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114"/>
  <workbookPr hidePivotFieldList="1"/>
  <mc:AlternateContent xmlns:mc="http://schemas.openxmlformats.org/markup-compatibility/2006">
    <mc:Choice Requires="x15">
      <x15ac:absPath xmlns:x15ac="http://schemas.microsoft.com/office/spreadsheetml/2010/11/ac" url="/Users/karollynezortea/Desktop/Boston University - Questrom/Fall 2021 - MOD1 - MOD2 /QM716 - Business Analytics MOD2/Regression project/"/>
    </mc:Choice>
  </mc:AlternateContent>
  <xr:revisionPtr revIDLastSave="0" documentId="13_ncr:1_{F28C8FE6-1054-4847-B601-472FC74465E1}" xr6:coauthVersionLast="47" xr6:coauthVersionMax="47" xr10:uidLastSave="{00000000-0000-0000-0000-000000000000}"/>
  <bookViews>
    <workbookView xWindow="380" yWindow="500" windowWidth="28020" windowHeight="16200" firstSheet="11" activeTab="17" xr2:uid="{00000000-000D-0000-FFFF-FFFF00000000}"/>
  </bookViews>
  <sheets>
    <sheet name="Variable Definiton" sheetId="1" r:id="rId1"/>
    <sheet name="Original Data" sheetId="3" r:id="rId2"/>
    <sheet name="Q1_data" sheetId="4" r:id="rId3"/>
    <sheet name="Q1_regression(1)" sheetId="43" r:id="rId4"/>
    <sheet name="Q1_regression(2)" sheetId="45" r:id="rId5"/>
    <sheet name="Q1_regression(3)" sheetId="46" r:id="rId6"/>
    <sheet name="Q1_regression(4)" sheetId="47" r:id="rId7"/>
    <sheet name="Q1_regression(5)" sheetId="48" r:id="rId8"/>
    <sheet name="Q1_regression(6)" sheetId="49" r:id="rId9"/>
    <sheet name="Q1_regression(7)" sheetId="50" r:id="rId10"/>
    <sheet name="Q2_coefficients" sheetId="51" r:id="rId11"/>
    <sheet name="Q3_data" sheetId="15" r:id="rId12"/>
    <sheet name="Q3_regression" sheetId="52" r:id="rId13"/>
    <sheet name="Q4_data" sheetId="54" r:id="rId14"/>
    <sheet name="Q4_regression(1)" sheetId="55" r:id="rId15"/>
    <sheet name="Q4_regression(2)" sheetId="56" r:id="rId16"/>
    <sheet name="Q5_data" sheetId="20" r:id="rId17"/>
    <sheet name="Q5_regression(1)" sheetId="59" r:id="rId18"/>
    <sheet name="Q5_regression(2)" sheetId="53" r:id="rId19"/>
    <sheet name="Q6_data" sheetId="57" r:id="rId20"/>
    <sheet name="Q6_regression" sheetId="58" r:id="rId21"/>
    <sheet name="regression_overview" sheetId="60" r:id="rId2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39" i="58" l="1"/>
  <c r="L38" i="58"/>
  <c r="F32" i="52"/>
  <c r="F31" i="52"/>
  <c r="K39" i="58"/>
  <c r="K38" i="58"/>
  <c r="J39" i="58"/>
  <c r="J38" i="58"/>
  <c r="I39" i="58"/>
  <c r="I38" i="58"/>
  <c r="H39" i="58"/>
  <c r="H38" i="58"/>
  <c r="G39" i="58"/>
  <c r="G38" i="58"/>
  <c r="F39" i="58"/>
  <c r="F38" i="58"/>
  <c r="I37" i="58"/>
  <c r="H37" i="58"/>
  <c r="G37" i="58"/>
  <c r="E37" i="58"/>
  <c r="W2092" i="57"/>
  <c r="U2092" i="57"/>
  <c r="S2092" i="57"/>
  <c r="R2092" i="57"/>
  <c r="Q2092" i="57"/>
  <c r="L2092" i="57"/>
  <c r="K2092" i="57"/>
  <c r="J2092" i="57"/>
  <c r="I2092" i="57"/>
  <c r="H2092" i="57"/>
  <c r="W2091" i="57"/>
  <c r="U2091" i="57"/>
  <c r="S2091" i="57"/>
  <c r="R2091" i="57"/>
  <c r="Q2091" i="57"/>
  <c r="L2091" i="57"/>
  <c r="K2091" i="57"/>
  <c r="J2091" i="57"/>
  <c r="I2091" i="57"/>
  <c r="H2091" i="57"/>
  <c r="W2090" i="57"/>
  <c r="U2090" i="57"/>
  <c r="S2090" i="57"/>
  <c r="R2090" i="57"/>
  <c r="Q2090" i="57"/>
  <c r="L2090" i="57"/>
  <c r="K2090" i="57"/>
  <c r="J2090" i="57"/>
  <c r="I2090" i="57"/>
  <c r="H2090" i="57"/>
  <c r="W2089" i="57"/>
  <c r="U2089" i="57"/>
  <c r="S2089" i="57"/>
  <c r="R2089" i="57"/>
  <c r="Q2089" i="57"/>
  <c r="L2089" i="57"/>
  <c r="K2089" i="57"/>
  <c r="J2089" i="57"/>
  <c r="I2089" i="57"/>
  <c r="H2089" i="57"/>
  <c r="W2088" i="57"/>
  <c r="U2088" i="57"/>
  <c r="S2088" i="57"/>
  <c r="R2088" i="57"/>
  <c r="Q2088" i="57"/>
  <c r="L2088" i="57"/>
  <c r="K2088" i="57"/>
  <c r="J2088" i="57"/>
  <c r="I2088" i="57"/>
  <c r="H2088" i="57"/>
  <c r="W2087" i="57"/>
  <c r="U2087" i="57"/>
  <c r="S2087" i="57"/>
  <c r="R2087" i="57"/>
  <c r="Q2087" i="57"/>
  <c r="L2087" i="57"/>
  <c r="K2087" i="57"/>
  <c r="J2087" i="57"/>
  <c r="I2087" i="57"/>
  <c r="H2087" i="57"/>
  <c r="W2086" i="57"/>
  <c r="U2086" i="57"/>
  <c r="S2086" i="57"/>
  <c r="R2086" i="57"/>
  <c r="Q2086" i="57"/>
  <c r="L2086" i="57"/>
  <c r="K2086" i="57"/>
  <c r="J2086" i="57"/>
  <c r="I2086" i="57"/>
  <c r="H2086" i="57"/>
  <c r="W2085" i="57"/>
  <c r="U2085" i="57"/>
  <c r="S2085" i="57"/>
  <c r="R2085" i="57"/>
  <c r="Q2085" i="57"/>
  <c r="L2085" i="57"/>
  <c r="K2085" i="57"/>
  <c r="J2085" i="57"/>
  <c r="I2085" i="57"/>
  <c r="H2085" i="57"/>
  <c r="W2084" i="57"/>
  <c r="U2084" i="57"/>
  <c r="S2084" i="57"/>
  <c r="R2084" i="57"/>
  <c r="Q2084" i="57"/>
  <c r="L2084" i="57"/>
  <c r="K2084" i="57"/>
  <c r="J2084" i="57"/>
  <c r="I2084" i="57"/>
  <c r="H2084" i="57"/>
  <c r="W2083" i="57"/>
  <c r="U2083" i="57"/>
  <c r="S2083" i="57"/>
  <c r="R2083" i="57"/>
  <c r="Q2083" i="57"/>
  <c r="L2083" i="57"/>
  <c r="K2083" i="57"/>
  <c r="J2083" i="57"/>
  <c r="I2083" i="57"/>
  <c r="H2083" i="57"/>
  <c r="W2082" i="57"/>
  <c r="U2082" i="57"/>
  <c r="S2082" i="57"/>
  <c r="R2082" i="57"/>
  <c r="Q2082" i="57"/>
  <c r="L2082" i="57"/>
  <c r="K2082" i="57"/>
  <c r="J2082" i="57"/>
  <c r="I2082" i="57"/>
  <c r="H2082" i="57"/>
  <c r="W2081" i="57"/>
  <c r="U2081" i="57"/>
  <c r="S2081" i="57"/>
  <c r="R2081" i="57"/>
  <c r="Q2081" i="57"/>
  <c r="L2081" i="57"/>
  <c r="K2081" i="57"/>
  <c r="J2081" i="57"/>
  <c r="I2081" i="57"/>
  <c r="H2081" i="57"/>
  <c r="W2080" i="57"/>
  <c r="U2080" i="57"/>
  <c r="S2080" i="57"/>
  <c r="R2080" i="57"/>
  <c r="Q2080" i="57"/>
  <c r="L2080" i="57"/>
  <c r="K2080" i="57"/>
  <c r="J2080" i="57"/>
  <c r="I2080" i="57"/>
  <c r="H2080" i="57"/>
  <c r="W2079" i="57"/>
  <c r="U2079" i="57"/>
  <c r="S2079" i="57"/>
  <c r="R2079" i="57"/>
  <c r="Q2079" i="57"/>
  <c r="L2079" i="57"/>
  <c r="K2079" i="57"/>
  <c r="J2079" i="57"/>
  <c r="I2079" i="57"/>
  <c r="H2079" i="57"/>
  <c r="W2078" i="57"/>
  <c r="U2078" i="57"/>
  <c r="S2078" i="57"/>
  <c r="R2078" i="57"/>
  <c r="Q2078" i="57"/>
  <c r="L2078" i="57"/>
  <c r="K2078" i="57"/>
  <c r="J2078" i="57"/>
  <c r="I2078" i="57"/>
  <c r="H2078" i="57"/>
  <c r="W2077" i="57"/>
  <c r="U2077" i="57"/>
  <c r="S2077" i="57"/>
  <c r="R2077" i="57"/>
  <c r="Q2077" i="57"/>
  <c r="L2077" i="57"/>
  <c r="K2077" i="57"/>
  <c r="J2077" i="57"/>
  <c r="I2077" i="57"/>
  <c r="H2077" i="57"/>
  <c r="W2076" i="57"/>
  <c r="U2076" i="57"/>
  <c r="S2076" i="57"/>
  <c r="R2076" i="57"/>
  <c r="Q2076" i="57"/>
  <c r="L2076" i="57"/>
  <c r="K2076" i="57"/>
  <c r="J2076" i="57"/>
  <c r="I2076" i="57"/>
  <c r="H2076" i="57"/>
  <c r="W2075" i="57"/>
  <c r="U2075" i="57"/>
  <c r="S2075" i="57"/>
  <c r="R2075" i="57"/>
  <c r="Q2075" i="57"/>
  <c r="L2075" i="57"/>
  <c r="K2075" i="57"/>
  <c r="J2075" i="57"/>
  <c r="I2075" i="57"/>
  <c r="H2075" i="57"/>
  <c r="W2074" i="57"/>
  <c r="U2074" i="57"/>
  <c r="S2074" i="57"/>
  <c r="R2074" i="57"/>
  <c r="Q2074" i="57"/>
  <c r="L2074" i="57"/>
  <c r="K2074" i="57"/>
  <c r="J2074" i="57"/>
  <c r="I2074" i="57"/>
  <c r="H2074" i="57"/>
  <c r="W2073" i="57"/>
  <c r="U2073" i="57"/>
  <c r="S2073" i="57"/>
  <c r="R2073" i="57"/>
  <c r="Q2073" i="57"/>
  <c r="L2073" i="57"/>
  <c r="K2073" i="57"/>
  <c r="J2073" i="57"/>
  <c r="I2073" i="57"/>
  <c r="H2073" i="57"/>
  <c r="W2072" i="57"/>
  <c r="U2072" i="57"/>
  <c r="S2072" i="57"/>
  <c r="R2072" i="57"/>
  <c r="Q2072" i="57"/>
  <c r="L2072" i="57"/>
  <c r="K2072" i="57"/>
  <c r="J2072" i="57"/>
  <c r="I2072" i="57"/>
  <c r="H2072" i="57"/>
  <c r="W2071" i="57"/>
  <c r="U2071" i="57"/>
  <c r="S2071" i="57"/>
  <c r="R2071" i="57"/>
  <c r="Q2071" i="57"/>
  <c r="L2071" i="57"/>
  <c r="K2071" i="57"/>
  <c r="J2071" i="57"/>
  <c r="I2071" i="57"/>
  <c r="H2071" i="57"/>
  <c r="W2070" i="57"/>
  <c r="U2070" i="57"/>
  <c r="S2070" i="57"/>
  <c r="R2070" i="57"/>
  <c r="Q2070" i="57"/>
  <c r="L2070" i="57"/>
  <c r="K2070" i="57"/>
  <c r="J2070" i="57"/>
  <c r="I2070" i="57"/>
  <c r="H2070" i="57"/>
  <c r="W2069" i="57"/>
  <c r="U2069" i="57"/>
  <c r="S2069" i="57"/>
  <c r="R2069" i="57"/>
  <c r="Q2069" i="57"/>
  <c r="L2069" i="57"/>
  <c r="K2069" i="57"/>
  <c r="J2069" i="57"/>
  <c r="I2069" i="57"/>
  <c r="H2069" i="57"/>
  <c r="W2068" i="57"/>
  <c r="U2068" i="57"/>
  <c r="S2068" i="57"/>
  <c r="R2068" i="57"/>
  <c r="Q2068" i="57"/>
  <c r="L2068" i="57"/>
  <c r="K2068" i="57"/>
  <c r="J2068" i="57"/>
  <c r="I2068" i="57"/>
  <c r="H2068" i="57"/>
  <c r="W2067" i="57"/>
  <c r="U2067" i="57"/>
  <c r="S2067" i="57"/>
  <c r="R2067" i="57"/>
  <c r="Q2067" i="57"/>
  <c r="L2067" i="57"/>
  <c r="K2067" i="57"/>
  <c r="J2067" i="57"/>
  <c r="I2067" i="57"/>
  <c r="H2067" i="57"/>
  <c r="W2066" i="57"/>
  <c r="U2066" i="57"/>
  <c r="S2066" i="57"/>
  <c r="R2066" i="57"/>
  <c r="Q2066" i="57"/>
  <c r="L2066" i="57"/>
  <c r="K2066" i="57"/>
  <c r="J2066" i="57"/>
  <c r="I2066" i="57"/>
  <c r="H2066" i="57"/>
  <c r="W2065" i="57"/>
  <c r="U2065" i="57"/>
  <c r="S2065" i="57"/>
  <c r="R2065" i="57"/>
  <c r="Q2065" i="57"/>
  <c r="L2065" i="57"/>
  <c r="K2065" i="57"/>
  <c r="J2065" i="57"/>
  <c r="I2065" i="57"/>
  <c r="H2065" i="57"/>
  <c r="W2064" i="57"/>
  <c r="U2064" i="57"/>
  <c r="S2064" i="57"/>
  <c r="R2064" i="57"/>
  <c r="Q2064" i="57"/>
  <c r="L2064" i="57"/>
  <c r="K2064" i="57"/>
  <c r="J2064" i="57"/>
  <c r="I2064" i="57"/>
  <c r="H2064" i="57"/>
  <c r="W2063" i="57"/>
  <c r="U2063" i="57"/>
  <c r="S2063" i="57"/>
  <c r="R2063" i="57"/>
  <c r="Q2063" i="57"/>
  <c r="L2063" i="57"/>
  <c r="K2063" i="57"/>
  <c r="J2063" i="57"/>
  <c r="I2063" i="57"/>
  <c r="H2063" i="57"/>
  <c r="W2062" i="57"/>
  <c r="U2062" i="57"/>
  <c r="S2062" i="57"/>
  <c r="R2062" i="57"/>
  <c r="Q2062" i="57"/>
  <c r="L2062" i="57"/>
  <c r="K2062" i="57"/>
  <c r="J2062" i="57"/>
  <c r="I2062" i="57"/>
  <c r="H2062" i="57"/>
  <c r="W2061" i="57"/>
  <c r="U2061" i="57"/>
  <c r="S2061" i="57"/>
  <c r="R2061" i="57"/>
  <c r="Q2061" i="57"/>
  <c r="L2061" i="57"/>
  <c r="K2061" i="57"/>
  <c r="J2061" i="57"/>
  <c r="I2061" i="57"/>
  <c r="H2061" i="57"/>
  <c r="W2060" i="57"/>
  <c r="U2060" i="57"/>
  <c r="S2060" i="57"/>
  <c r="R2060" i="57"/>
  <c r="Q2060" i="57"/>
  <c r="L2060" i="57"/>
  <c r="K2060" i="57"/>
  <c r="J2060" i="57"/>
  <c r="I2060" i="57"/>
  <c r="H2060" i="57"/>
  <c r="W2059" i="57"/>
  <c r="U2059" i="57"/>
  <c r="S2059" i="57"/>
  <c r="R2059" i="57"/>
  <c r="Q2059" i="57"/>
  <c r="L2059" i="57"/>
  <c r="K2059" i="57"/>
  <c r="J2059" i="57"/>
  <c r="I2059" i="57"/>
  <c r="H2059" i="57"/>
  <c r="W2058" i="57"/>
  <c r="U2058" i="57"/>
  <c r="S2058" i="57"/>
  <c r="R2058" i="57"/>
  <c r="Q2058" i="57"/>
  <c r="L2058" i="57"/>
  <c r="K2058" i="57"/>
  <c r="J2058" i="57"/>
  <c r="I2058" i="57"/>
  <c r="H2058" i="57"/>
  <c r="W2057" i="57"/>
  <c r="U2057" i="57"/>
  <c r="S2057" i="57"/>
  <c r="R2057" i="57"/>
  <c r="Q2057" i="57"/>
  <c r="L2057" i="57"/>
  <c r="K2057" i="57"/>
  <c r="J2057" i="57"/>
  <c r="I2057" i="57"/>
  <c r="H2057" i="57"/>
  <c r="W2056" i="57"/>
  <c r="U2056" i="57"/>
  <c r="S2056" i="57"/>
  <c r="R2056" i="57"/>
  <c r="Q2056" i="57"/>
  <c r="L2056" i="57"/>
  <c r="K2056" i="57"/>
  <c r="J2056" i="57"/>
  <c r="I2056" i="57"/>
  <c r="H2056" i="57"/>
  <c r="W2055" i="57"/>
  <c r="U2055" i="57"/>
  <c r="S2055" i="57"/>
  <c r="R2055" i="57"/>
  <c r="Q2055" i="57"/>
  <c r="L2055" i="57"/>
  <c r="K2055" i="57"/>
  <c r="J2055" i="57"/>
  <c r="I2055" i="57"/>
  <c r="H2055" i="57"/>
  <c r="W2054" i="57"/>
  <c r="U2054" i="57"/>
  <c r="S2054" i="57"/>
  <c r="R2054" i="57"/>
  <c r="Q2054" i="57"/>
  <c r="L2054" i="57"/>
  <c r="K2054" i="57"/>
  <c r="J2054" i="57"/>
  <c r="I2054" i="57"/>
  <c r="H2054" i="57"/>
  <c r="W2053" i="57"/>
  <c r="U2053" i="57"/>
  <c r="S2053" i="57"/>
  <c r="R2053" i="57"/>
  <c r="Q2053" i="57"/>
  <c r="L2053" i="57"/>
  <c r="K2053" i="57"/>
  <c r="J2053" i="57"/>
  <c r="I2053" i="57"/>
  <c r="H2053" i="57"/>
  <c r="W2052" i="57"/>
  <c r="U2052" i="57"/>
  <c r="S2052" i="57"/>
  <c r="R2052" i="57"/>
  <c r="Q2052" i="57"/>
  <c r="L2052" i="57"/>
  <c r="K2052" i="57"/>
  <c r="J2052" i="57"/>
  <c r="I2052" i="57"/>
  <c r="H2052" i="57"/>
  <c r="W2051" i="57"/>
  <c r="U2051" i="57"/>
  <c r="S2051" i="57"/>
  <c r="R2051" i="57"/>
  <c r="Q2051" i="57"/>
  <c r="L2051" i="57"/>
  <c r="K2051" i="57"/>
  <c r="J2051" i="57"/>
  <c r="I2051" i="57"/>
  <c r="H2051" i="57"/>
  <c r="W2050" i="57"/>
  <c r="U2050" i="57"/>
  <c r="S2050" i="57"/>
  <c r="R2050" i="57"/>
  <c r="Q2050" i="57"/>
  <c r="L2050" i="57"/>
  <c r="K2050" i="57"/>
  <c r="J2050" i="57"/>
  <c r="I2050" i="57"/>
  <c r="H2050" i="57"/>
  <c r="W2049" i="57"/>
  <c r="U2049" i="57"/>
  <c r="S2049" i="57"/>
  <c r="R2049" i="57"/>
  <c r="Q2049" i="57"/>
  <c r="L2049" i="57"/>
  <c r="K2049" i="57"/>
  <c r="J2049" i="57"/>
  <c r="I2049" i="57"/>
  <c r="H2049" i="57"/>
  <c r="W2048" i="57"/>
  <c r="U2048" i="57"/>
  <c r="S2048" i="57"/>
  <c r="R2048" i="57"/>
  <c r="Q2048" i="57"/>
  <c r="L2048" i="57"/>
  <c r="K2048" i="57"/>
  <c r="J2048" i="57"/>
  <c r="I2048" i="57"/>
  <c r="H2048" i="57"/>
  <c r="W2047" i="57"/>
  <c r="U2047" i="57"/>
  <c r="S2047" i="57"/>
  <c r="R2047" i="57"/>
  <c r="Q2047" i="57"/>
  <c r="L2047" i="57"/>
  <c r="K2047" i="57"/>
  <c r="J2047" i="57"/>
  <c r="I2047" i="57"/>
  <c r="H2047" i="57"/>
  <c r="W2046" i="57"/>
  <c r="U2046" i="57"/>
  <c r="S2046" i="57"/>
  <c r="R2046" i="57"/>
  <c r="Q2046" i="57"/>
  <c r="L2046" i="57"/>
  <c r="K2046" i="57"/>
  <c r="J2046" i="57"/>
  <c r="I2046" i="57"/>
  <c r="H2046" i="57"/>
  <c r="W2045" i="57"/>
  <c r="U2045" i="57"/>
  <c r="S2045" i="57"/>
  <c r="R2045" i="57"/>
  <c r="Q2045" i="57"/>
  <c r="L2045" i="57"/>
  <c r="K2045" i="57"/>
  <c r="J2045" i="57"/>
  <c r="I2045" i="57"/>
  <c r="H2045" i="57"/>
  <c r="W2044" i="57"/>
  <c r="U2044" i="57"/>
  <c r="S2044" i="57"/>
  <c r="R2044" i="57"/>
  <c r="Q2044" i="57"/>
  <c r="L2044" i="57"/>
  <c r="K2044" i="57"/>
  <c r="J2044" i="57"/>
  <c r="I2044" i="57"/>
  <c r="H2044" i="57"/>
  <c r="W2043" i="57"/>
  <c r="U2043" i="57"/>
  <c r="S2043" i="57"/>
  <c r="R2043" i="57"/>
  <c r="Q2043" i="57"/>
  <c r="L2043" i="57"/>
  <c r="K2043" i="57"/>
  <c r="J2043" i="57"/>
  <c r="I2043" i="57"/>
  <c r="H2043" i="57"/>
  <c r="W2042" i="57"/>
  <c r="U2042" i="57"/>
  <c r="S2042" i="57"/>
  <c r="R2042" i="57"/>
  <c r="Q2042" i="57"/>
  <c r="L2042" i="57"/>
  <c r="K2042" i="57"/>
  <c r="J2042" i="57"/>
  <c r="I2042" i="57"/>
  <c r="H2042" i="57"/>
  <c r="W2041" i="57"/>
  <c r="U2041" i="57"/>
  <c r="S2041" i="57"/>
  <c r="R2041" i="57"/>
  <c r="Q2041" i="57"/>
  <c r="L2041" i="57"/>
  <c r="K2041" i="57"/>
  <c r="J2041" i="57"/>
  <c r="I2041" i="57"/>
  <c r="H2041" i="57"/>
  <c r="W2040" i="57"/>
  <c r="U2040" i="57"/>
  <c r="S2040" i="57"/>
  <c r="R2040" i="57"/>
  <c r="Q2040" i="57"/>
  <c r="L2040" i="57"/>
  <c r="K2040" i="57"/>
  <c r="J2040" i="57"/>
  <c r="I2040" i="57"/>
  <c r="H2040" i="57"/>
  <c r="W2039" i="57"/>
  <c r="U2039" i="57"/>
  <c r="S2039" i="57"/>
  <c r="R2039" i="57"/>
  <c r="Q2039" i="57"/>
  <c r="L2039" i="57"/>
  <c r="K2039" i="57"/>
  <c r="J2039" i="57"/>
  <c r="I2039" i="57"/>
  <c r="H2039" i="57"/>
  <c r="W2038" i="57"/>
  <c r="U2038" i="57"/>
  <c r="S2038" i="57"/>
  <c r="R2038" i="57"/>
  <c r="Q2038" i="57"/>
  <c r="L2038" i="57"/>
  <c r="K2038" i="57"/>
  <c r="J2038" i="57"/>
  <c r="I2038" i="57"/>
  <c r="H2038" i="57"/>
  <c r="W2037" i="57"/>
  <c r="U2037" i="57"/>
  <c r="S2037" i="57"/>
  <c r="R2037" i="57"/>
  <c r="Q2037" i="57"/>
  <c r="L2037" i="57"/>
  <c r="K2037" i="57"/>
  <c r="J2037" i="57"/>
  <c r="I2037" i="57"/>
  <c r="H2037" i="57"/>
  <c r="W2036" i="57"/>
  <c r="U2036" i="57"/>
  <c r="S2036" i="57"/>
  <c r="R2036" i="57"/>
  <c r="Q2036" i="57"/>
  <c r="L2036" i="57"/>
  <c r="K2036" i="57"/>
  <c r="J2036" i="57"/>
  <c r="I2036" i="57"/>
  <c r="H2036" i="57"/>
  <c r="W2035" i="57"/>
  <c r="U2035" i="57"/>
  <c r="S2035" i="57"/>
  <c r="R2035" i="57"/>
  <c r="Q2035" i="57"/>
  <c r="L2035" i="57"/>
  <c r="K2035" i="57"/>
  <c r="J2035" i="57"/>
  <c r="I2035" i="57"/>
  <c r="H2035" i="57"/>
  <c r="W2034" i="57"/>
  <c r="U2034" i="57"/>
  <c r="S2034" i="57"/>
  <c r="R2034" i="57"/>
  <c r="Q2034" i="57"/>
  <c r="L2034" i="57"/>
  <c r="K2034" i="57"/>
  <c r="J2034" i="57"/>
  <c r="I2034" i="57"/>
  <c r="H2034" i="57"/>
  <c r="W2033" i="57"/>
  <c r="U2033" i="57"/>
  <c r="S2033" i="57"/>
  <c r="R2033" i="57"/>
  <c r="Q2033" i="57"/>
  <c r="L2033" i="57"/>
  <c r="K2033" i="57"/>
  <c r="J2033" i="57"/>
  <c r="I2033" i="57"/>
  <c r="H2033" i="57"/>
  <c r="W2032" i="57"/>
  <c r="U2032" i="57"/>
  <c r="S2032" i="57"/>
  <c r="R2032" i="57"/>
  <c r="Q2032" i="57"/>
  <c r="L2032" i="57"/>
  <c r="K2032" i="57"/>
  <c r="J2032" i="57"/>
  <c r="I2032" i="57"/>
  <c r="H2032" i="57"/>
  <c r="W2031" i="57"/>
  <c r="U2031" i="57"/>
  <c r="S2031" i="57"/>
  <c r="R2031" i="57"/>
  <c r="Q2031" i="57"/>
  <c r="L2031" i="57"/>
  <c r="K2031" i="57"/>
  <c r="J2031" i="57"/>
  <c r="I2031" i="57"/>
  <c r="H2031" i="57"/>
  <c r="W2030" i="57"/>
  <c r="U2030" i="57"/>
  <c r="S2030" i="57"/>
  <c r="R2030" i="57"/>
  <c r="Q2030" i="57"/>
  <c r="L2030" i="57"/>
  <c r="K2030" i="57"/>
  <c r="J2030" i="57"/>
  <c r="I2030" i="57"/>
  <c r="H2030" i="57"/>
  <c r="W2029" i="57"/>
  <c r="U2029" i="57"/>
  <c r="S2029" i="57"/>
  <c r="R2029" i="57"/>
  <c r="Q2029" i="57"/>
  <c r="L2029" i="57"/>
  <c r="K2029" i="57"/>
  <c r="J2029" i="57"/>
  <c r="I2029" i="57"/>
  <c r="H2029" i="57"/>
  <c r="W2028" i="57"/>
  <c r="U2028" i="57"/>
  <c r="S2028" i="57"/>
  <c r="R2028" i="57"/>
  <c r="Q2028" i="57"/>
  <c r="L2028" i="57"/>
  <c r="K2028" i="57"/>
  <c r="J2028" i="57"/>
  <c r="I2028" i="57"/>
  <c r="H2028" i="57"/>
  <c r="W2027" i="57"/>
  <c r="U2027" i="57"/>
  <c r="S2027" i="57"/>
  <c r="R2027" i="57"/>
  <c r="Q2027" i="57"/>
  <c r="L2027" i="57"/>
  <c r="K2027" i="57"/>
  <c r="J2027" i="57"/>
  <c r="I2027" i="57"/>
  <c r="H2027" i="57"/>
  <c r="W2026" i="57"/>
  <c r="U2026" i="57"/>
  <c r="S2026" i="57"/>
  <c r="R2026" i="57"/>
  <c r="Q2026" i="57"/>
  <c r="L2026" i="57"/>
  <c r="K2026" i="57"/>
  <c r="J2026" i="57"/>
  <c r="I2026" i="57"/>
  <c r="H2026" i="57"/>
  <c r="W2025" i="57"/>
  <c r="U2025" i="57"/>
  <c r="S2025" i="57"/>
  <c r="R2025" i="57"/>
  <c r="Q2025" i="57"/>
  <c r="L2025" i="57"/>
  <c r="K2025" i="57"/>
  <c r="J2025" i="57"/>
  <c r="I2025" i="57"/>
  <c r="H2025" i="57"/>
  <c r="W2024" i="57"/>
  <c r="U2024" i="57"/>
  <c r="S2024" i="57"/>
  <c r="R2024" i="57"/>
  <c r="Q2024" i="57"/>
  <c r="L2024" i="57"/>
  <c r="K2024" i="57"/>
  <c r="J2024" i="57"/>
  <c r="I2024" i="57"/>
  <c r="H2024" i="57"/>
  <c r="W2023" i="57"/>
  <c r="U2023" i="57"/>
  <c r="S2023" i="57"/>
  <c r="R2023" i="57"/>
  <c r="Q2023" i="57"/>
  <c r="L2023" i="57"/>
  <c r="K2023" i="57"/>
  <c r="J2023" i="57"/>
  <c r="I2023" i="57"/>
  <c r="H2023" i="57"/>
  <c r="W2022" i="57"/>
  <c r="U2022" i="57"/>
  <c r="S2022" i="57"/>
  <c r="R2022" i="57"/>
  <c r="Q2022" i="57"/>
  <c r="L2022" i="57"/>
  <c r="K2022" i="57"/>
  <c r="J2022" i="57"/>
  <c r="I2022" i="57"/>
  <c r="H2022" i="57"/>
  <c r="W2021" i="57"/>
  <c r="U2021" i="57"/>
  <c r="S2021" i="57"/>
  <c r="R2021" i="57"/>
  <c r="Q2021" i="57"/>
  <c r="L2021" i="57"/>
  <c r="K2021" i="57"/>
  <c r="J2021" i="57"/>
  <c r="I2021" i="57"/>
  <c r="H2021" i="57"/>
  <c r="W2020" i="57"/>
  <c r="U2020" i="57"/>
  <c r="S2020" i="57"/>
  <c r="R2020" i="57"/>
  <c r="Q2020" i="57"/>
  <c r="L2020" i="57"/>
  <c r="K2020" i="57"/>
  <c r="J2020" i="57"/>
  <c r="I2020" i="57"/>
  <c r="H2020" i="57"/>
  <c r="W2019" i="57"/>
  <c r="U2019" i="57"/>
  <c r="S2019" i="57"/>
  <c r="R2019" i="57"/>
  <c r="Q2019" i="57"/>
  <c r="L2019" i="57"/>
  <c r="K2019" i="57"/>
  <c r="J2019" i="57"/>
  <c r="I2019" i="57"/>
  <c r="H2019" i="57"/>
  <c r="W2018" i="57"/>
  <c r="U2018" i="57"/>
  <c r="S2018" i="57"/>
  <c r="R2018" i="57"/>
  <c r="Q2018" i="57"/>
  <c r="L2018" i="57"/>
  <c r="K2018" i="57"/>
  <c r="J2018" i="57"/>
  <c r="I2018" i="57"/>
  <c r="H2018" i="57"/>
  <c r="W2017" i="57"/>
  <c r="U2017" i="57"/>
  <c r="S2017" i="57"/>
  <c r="R2017" i="57"/>
  <c r="Q2017" i="57"/>
  <c r="L2017" i="57"/>
  <c r="K2017" i="57"/>
  <c r="J2017" i="57"/>
  <c r="I2017" i="57"/>
  <c r="H2017" i="57"/>
  <c r="W2016" i="57"/>
  <c r="U2016" i="57"/>
  <c r="S2016" i="57"/>
  <c r="R2016" i="57"/>
  <c r="Q2016" i="57"/>
  <c r="L2016" i="57"/>
  <c r="K2016" i="57"/>
  <c r="J2016" i="57"/>
  <c r="I2016" i="57"/>
  <c r="H2016" i="57"/>
  <c r="W2015" i="57"/>
  <c r="U2015" i="57"/>
  <c r="S2015" i="57"/>
  <c r="R2015" i="57"/>
  <c r="Q2015" i="57"/>
  <c r="L2015" i="57"/>
  <c r="K2015" i="57"/>
  <c r="J2015" i="57"/>
  <c r="I2015" i="57"/>
  <c r="H2015" i="57"/>
  <c r="W2014" i="57"/>
  <c r="U2014" i="57"/>
  <c r="S2014" i="57"/>
  <c r="R2014" i="57"/>
  <c r="Q2014" i="57"/>
  <c r="L2014" i="57"/>
  <c r="K2014" i="57"/>
  <c r="J2014" i="57"/>
  <c r="I2014" i="57"/>
  <c r="H2014" i="57"/>
  <c r="W2013" i="57"/>
  <c r="U2013" i="57"/>
  <c r="S2013" i="57"/>
  <c r="R2013" i="57"/>
  <c r="Q2013" i="57"/>
  <c r="L2013" i="57"/>
  <c r="K2013" i="57"/>
  <c r="J2013" i="57"/>
  <c r="I2013" i="57"/>
  <c r="H2013" i="57"/>
  <c r="W2012" i="57"/>
  <c r="U2012" i="57"/>
  <c r="S2012" i="57"/>
  <c r="R2012" i="57"/>
  <c r="Q2012" i="57"/>
  <c r="L2012" i="57"/>
  <c r="K2012" i="57"/>
  <c r="J2012" i="57"/>
  <c r="I2012" i="57"/>
  <c r="H2012" i="57"/>
  <c r="W2011" i="57"/>
  <c r="U2011" i="57"/>
  <c r="S2011" i="57"/>
  <c r="R2011" i="57"/>
  <c r="Q2011" i="57"/>
  <c r="L2011" i="57"/>
  <c r="K2011" i="57"/>
  <c r="J2011" i="57"/>
  <c r="I2011" i="57"/>
  <c r="H2011" i="57"/>
  <c r="W2010" i="57"/>
  <c r="U2010" i="57"/>
  <c r="S2010" i="57"/>
  <c r="R2010" i="57"/>
  <c r="Q2010" i="57"/>
  <c r="L2010" i="57"/>
  <c r="K2010" i="57"/>
  <c r="J2010" i="57"/>
  <c r="I2010" i="57"/>
  <c r="H2010" i="57"/>
  <c r="W2009" i="57"/>
  <c r="U2009" i="57"/>
  <c r="S2009" i="57"/>
  <c r="R2009" i="57"/>
  <c r="Q2009" i="57"/>
  <c r="L2009" i="57"/>
  <c r="K2009" i="57"/>
  <c r="J2009" i="57"/>
  <c r="I2009" i="57"/>
  <c r="H2009" i="57"/>
  <c r="W2008" i="57"/>
  <c r="U2008" i="57"/>
  <c r="S2008" i="57"/>
  <c r="R2008" i="57"/>
  <c r="Q2008" i="57"/>
  <c r="L2008" i="57"/>
  <c r="K2008" i="57"/>
  <c r="J2008" i="57"/>
  <c r="I2008" i="57"/>
  <c r="H2008" i="57"/>
  <c r="W2007" i="57"/>
  <c r="U2007" i="57"/>
  <c r="S2007" i="57"/>
  <c r="R2007" i="57"/>
  <c r="Q2007" i="57"/>
  <c r="L2007" i="57"/>
  <c r="K2007" i="57"/>
  <c r="J2007" i="57"/>
  <c r="I2007" i="57"/>
  <c r="H2007" i="57"/>
  <c r="W2006" i="57"/>
  <c r="U2006" i="57"/>
  <c r="S2006" i="57"/>
  <c r="R2006" i="57"/>
  <c r="Q2006" i="57"/>
  <c r="L2006" i="57"/>
  <c r="K2006" i="57"/>
  <c r="J2006" i="57"/>
  <c r="I2006" i="57"/>
  <c r="H2006" i="57"/>
  <c r="W2005" i="57"/>
  <c r="U2005" i="57"/>
  <c r="S2005" i="57"/>
  <c r="R2005" i="57"/>
  <c r="Q2005" i="57"/>
  <c r="L2005" i="57"/>
  <c r="K2005" i="57"/>
  <c r="J2005" i="57"/>
  <c r="I2005" i="57"/>
  <c r="H2005" i="57"/>
  <c r="W2004" i="57"/>
  <c r="U2004" i="57"/>
  <c r="S2004" i="57"/>
  <c r="R2004" i="57"/>
  <c r="Q2004" i="57"/>
  <c r="L2004" i="57"/>
  <c r="K2004" i="57"/>
  <c r="J2004" i="57"/>
  <c r="I2004" i="57"/>
  <c r="H2004" i="57"/>
  <c r="W2003" i="57"/>
  <c r="U2003" i="57"/>
  <c r="S2003" i="57"/>
  <c r="R2003" i="57"/>
  <c r="Q2003" i="57"/>
  <c r="L2003" i="57"/>
  <c r="K2003" i="57"/>
  <c r="J2003" i="57"/>
  <c r="I2003" i="57"/>
  <c r="H2003" i="57"/>
  <c r="W2002" i="57"/>
  <c r="U2002" i="57"/>
  <c r="S2002" i="57"/>
  <c r="R2002" i="57"/>
  <c r="Q2002" i="57"/>
  <c r="L2002" i="57"/>
  <c r="K2002" i="57"/>
  <c r="J2002" i="57"/>
  <c r="I2002" i="57"/>
  <c r="H2002" i="57"/>
  <c r="W2001" i="57"/>
  <c r="U2001" i="57"/>
  <c r="S2001" i="57"/>
  <c r="R2001" i="57"/>
  <c r="Q2001" i="57"/>
  <c r="L2001" i="57"/>
  <c r="K2001" i="57"/>
  <c r="J2001" i="57"/>
  <c r="I2001" i="57"/>
  <c r="H2001" i="57"/>
  <c r="W2000" i="57"/>
  <c r="U2000" i="57"/>
  <c r="S2000" i="57"/>
  <c r="R2000" i="57"/>
  <c r="Q2000" i="57"/>
  <c r="L2000" i="57"/>
  <c r="K2000" i="57"/>
  <c r="J2000" i="57"/>
  <c r="I2000" i="57"/>
  <c r="H2000" i="57"/>
  <c r="W1999" i="57"/>
  <c r="U1999" i="57"/>
  <c r="S1999" i="57"/>
  <c r="R1999" i="57"/>
  <c r="Q1999" i="57"/>
  <c r="L1999" i="57"/>
  <c r="K1999" i="57"/>
  <c r="J1999" i="57"/>
  <c r="I1999" i="57"/>
  <c r="H1999" i="57"/>
  <c r="W1998" i="57"/>
  <c r="U1998" i="57"/>
  <c r="S1998" i="57"/>
  <c r="R1998" i="57"/>
  <c r="Q1998" i="57"/>
  <c r="L1998" i="57"/>
  <c r="K1998" i="57"/>
  <c r="J1998" i="57"/>
  <c r="I1998" i="57"/>
  <c r="H1998" i="57"/>
  <c r="W1997" i="57"/>
  <c r="U1997" i="57"/>
  <c r="S1997" i="57"/>
  <c r="R1997" i="57"/>
  <c r="Q1997" i="57"/>
  <c r="L1997" i="57"/>
  <c r="K1997" i="57"/>
  <c r="J1997" i="57"/>
  <c r="I1997" i="57"/>
  <c r="H1997" i="57"/>
  <c r="W1996" i="57"/>
  <c r="U1996" i="57"/>
  <c r="S1996" i="57"/>
  <c r="R1996" i="57"/>
  <c r="Q1996" i="57"/>
  <c r="L1996" i="57"/>
  <c r="K1996" i="57"/>
  <c r="J1996" i="57"/>
  <c r="I1996" i="57"/>
  <c r="H1996" i="57"/>
  <c r="W1995" i="57"/>
  <c r="U1995" i="57"/>
  <c r="S1995" i="57"/>
  <c r="R1995" i="57"/>
  <c r="Q1995" i="57"/>
  <c r="L1995" i="57"/>
  <c r="K1995" i="57"/>
  <c r="J1995" i="57"/>
  <c r="I1995" i="57"/>
  <c r="H1995" i="57"/>
  <c r="W1994" i="57"/>
  <c r="U1994" i="57"/>
  <c r="S1994" i="57"/>
  <c r="R1994" i="57"/>
  <c r="Q1994" i="57"/>
  <c r="L1994" i="57"/>
  <c r="K1994" i="57"/>
  <c r="J1994" i="57"/>
  <c r="I1994" i="57"/>
  <c r="H1994" i="57"/>
  <c r="W1993" i="57"/>
  <c r="U1993" i="57"/>
  <c r="S1993" i="57"/>
  <c r="R1993" i="57"/>
  <c r="Q1993" i="57"/>
  <c r="L1993" i="57"/>
  <c r="K1993" i="57"/>
  <c r="J1993" i="57"/>
  <c r="I1993" i="57"/>
  <c r="H1993" i="57"/>
  <c r="W1992" i="57"/>
  <c r="U1992" i="57"/>
  <c r="S1992" i="57"/>
  <c r="R1992" i="57"/>
  <c r="Q1992" i="57"/>
  <c r="L1992" i="57"/>
  <c r="K1992" i="57"/>
  <c r="J1992" i="57"/>
  <c r="I1992" i="57"/>
  <c r="H1992" i="57"/>
  <c r="W1991" i="57"/>
  <c r="U1991" i="57"/>
  <c r="S1991" i="57"/>
  <c r="R1991" i="57"/>
  <c r="Q1991" i="57"/>
  <c r="L1991" i="57"/>
  <c r="K1991" i="57"/>
  <c r="J1991" i="57"/>
  <c r="I1991" i="57"/>
  <c r="H1991" i="57"/>
  <c r="W1990" i="57"/>
  <c r="U1990" i="57"/>
  <c r="S1990" i="57"/>
  <c r="R1990" i="57"/>
  <c r="Q1990" i="57"/>
  <c r="L1990" i="57"/>
  <c r="K1990" i="57"/>
  <c r="J1990" i="57"/>
  <c r="I1990" i="57"/>
  <c r="H1990" i="57"/>
  <c r="W1989" i="57"/>
  <c r="U1989" i="57"/>
  <c r="S1989" i="57"/>
  <c r="R1989" i="57"/>
  <c r="Q1989" i="57"/>
  <c r="L1989" i="57"/>
  <c r="K1989" i="57"/>
  <c r="J1989" i="57"/>
  <c r="I1989" i="57"/>
  <c r="H1989" i="57"/>
  <c r="W1988" i="57"/>
  <c r="U1988" i="57"/>
  <c r="S1988" i="57"/>
  <c r="R1988" i="57"/>
  <c r="Q1988" i="57"/>
  <c r="L1988" i="57"/>
  <c r="K1988" i="57"/>
  <c r="J1988" i="57"/>
  <c r="I1988" i="57"/>
  <c r="H1988" i="57"/>
  <c r="W1987" i="57"/>
  <c r="U1987" i="57"/>
  <c r="S1987" i="57"/>
  <c r="R1987" i="57"/>
  <c r="Q1987" i="57"/>
  <c r="L1987" i="57"/>
  <c r="K1987" i="57"/>
  <c r="J1987" i="57"/>
  <c r="I1987" i="57"/>
  <c r="H1987" i="57"/>
  <c r="W1986" i="57"/>
  <c r="U1986" i="57"/>
  <c r="S1986" i="57"/>
  <c r="R1986" i="57"/>
  <c r="Q1986" i="57"/>
  <c r="L1986" i="57"/>
  <c r="K1986" i="57"/>
  <c r="J1986" i="57"/>
  <c r="I1986" i="57"/>
  <c r="H1986" i="57"/>
  <c r="W1985" i="57"/>
  <c r="U1985" i="57"/>
  <c r="S1985" i="57"/>
  <c r="R1985" i="57"/>
  <c r="Q1985" i="57"/>
  <c r="L1985" i="57"/>
  <c r="K1985" i="57"/>
  <c r="J1985" i="57"/>
  <c r="I1985" i="57"/>
  <c r="H1985" i="57"/>
  <c r="W1984" i="57"/>
  <c r="U1984" i="57"/>
  <c r="S1984" i="57"/>
  <c r="R1984" i="57"/>
  <c r="Q1984" i="57"/>
  <c r="L1984" i="57"/>
  <c r="K1984" i="57"/>
  <c r="J1984" i="57"/>
  <c r="I1984" i="57"/>
  <c r="H1984" i="57"/>
  <c r="W1983" i="57"/>
  <c r="U1983" i="57"/>
  <c r="S1983" i="57"/>
  <c r="R1983" i="57"/>
  <c r="Q1983" i="57"/>
  <c r="L1983" i="57"/>
  <c r="K1983" i="57"/>
  <c r="J1983" i="57"/>
  <c r="I1983" i="57"/>
  <c r="H1983" i="57"/>
  <c r="W1982" i="57"/>
  <c r="U1982" i="57"/>
  <c r="S1982" i="57"/>
  <c r="R1982" i="57"/>
  <c r="Q1982" i="57"/>
  <c r="L1982" i="57"/>
  <c r="K1982" i="57"/>
  <c r="J1982" i="57"/>
  <c r="I1982" i="57"/>
  <c r="H1982" i="57"/>
  <c r="W1981" i="57"/>
  <c r="U1981" i="57"/>
  <c r="S1981" i="57"/>
  <c r="R1981" i="57"/>
  <c r="Q1981" i="57"/>
  <c r="L1981" i="57"/>
  <c r="K1981" i="57"/>
  <c r="J1981" i="57"/>
  <c r="I1981" i="57"/>
  <c r="H1981" i="57"/>
  <c r="W1980" i="57"/>
  <c r="U1980" i="57"/>
  <c r="S1980" i="57"/>
  <c r="R1980" i="57"/>
  <c r="Q1980" i="57"/>
  <c r="L1980" i="57"/>
  <c r="K1980" i="57"/>
  <c r="J1980" i="57"/>
  <c r="I1980" i="57"/>
  <c r="H1980" i="57"/>
  <c r="W1979" i="57"/>
  <c r="U1979" i="57"/>
  <c r="S1979" i="57"/>
  <c r="R1979" i="57"/>
  <c r="Q1979" i="57"/>
  <c r="L1979" i="57"/>
  <c r="K1979" i="57"/>
  <c r="J1979" i="57"/>
  <c r="I1979" i="57"/>
  <c r="H1979" i="57"/>
  <c r="W1978" i="57"/>
  <c r="U1978" i="57"/>
  <c r="S1978" i="57"/>
  <c r="R1978" i="57"/>
  <c r="Q1978" i="57"/>
  <c r="L1978" i="57"/>
  <c r="K1978" i="57"/>
  <c r="J1978" i="57"/>
  <c r="I1978" i="57"/>
  <c r="H1978" i="57"/>
  <c r="W1977" i="57"/>
  <c r="U1977" i="57"/>
  <c r="S1977" i="57"/>
  <c r="R1977" i="57"/>
  <c r="Q1977" i="57"/>
  <c r="L1977" i="57"/>
  <c r="K1977" i="57"/>
  <c r="J1977" i="57"/>
  <c r="I1977" i="57"/>
  <c r="H1977" i="57"/>
  <c r="W1976" i="57"/>
  <c r="U1976" i="57"/>
  <c r="S1976" i="57"/>
  <c r="R1976" i="57"/>
  <c r="Q1976" i="57"/>
  <c r="L1976" i="57"/>
  <c r="K1976" i="57"/>
  <c r="J1976" i="57"/>
  <c r="I1976" i="57"/>
  <c r="H1976" i="57"/>
  <c r="W1975" i="57"/>
  <c r="U1975" i="57"/>
  <c r="S1975" i="57"/>
  <c r="R1975" i="57"/>
  <c r="Q1975" i="57"/>
  <c r="L1975" i="57"/>
  <c r="K1975" i="57"/>
  <c r="J1975" i="57"/>
  <c r="I1975" i="57"/>
  <c r="H1975" i="57"/>
  <c r="W1974" i="57"/>
  <c r="U1974" i="57"/>
  <c r="S1974" i="57"/>
  <c r="R1974" i="57"/>
  <c r="Q1974" i="57"/>
  <c r="L1974" i="57"/>
  <c r="K1974" i="57"/>
  <c r="J1974" i="57"/>
  <c r="I1974" i="57"/>
  <c r="H1974" i="57"/>
  <c r="W1973" i="57"/>
  <c r="U1973" i="57"/>
  <c r="S1973" i="57"/>
  <c r="R1973" i="57"/>
  <c r="Q1973" i="57"/>
  <c r="L1973" i="57"/>
  <c r="K1973" i="57"/>
  <c r="J1973" i="57"/>
  <c r="I1973" i="57"/>
  <c r="H1973" i="57"/>
  <c r="W1972" i="57"/>
  <c r="U1972" i="57"/>
  <c r="S1972" i="57"/>
  <c r="R1972" i="57"/>
  <c r="Q1972" i="57"/>
  <c r="L1972" i="57"/>
  <c r="K1972" i="57"/>
  <c r="J1972" i="57"/>
  <c r="I1972" i="57"/>
  <c r="H1972" i="57"/>
  <c r="W1971" i="57"/>
  <c r="U1971" i="57"/>
  <c r="S1971" i="57"/>
  <c r="R1971" i="57"/>
  <c r="Q1971" i="57"/>
  <c r="L1971" i="57"/>
  <c r="K1971" i="57"/>
  <c r="J1971" i="57"/>
  <c r="I1971" i="57"/>
  <c r="H1971" i="57"/>
  <c r="W1970" i="57"/>
  <c r="U1970" i="57"/>
  <c r="S1970" i="57"/>
  <c r="R1970" i="57"/>
  <c r="Q1970" i="57"/>
  <c r="L1970" i="57"/>
  <c r="K1970" i="57"/>
  <c r="J1970" i="57"/>
  <c r="I1970" i="57"/>
  <c r="H1970" i="57"/>
  <c r="W1969" i="57"/>
  <c r="U1969" i="57"/>
  <c r="S1969" i="57"/>
  <c r="R1969" i="57"/>
  <c r="Q1969" i="57"/>
  <c r="L1969" i="57"/>
  <c r="K1969" i="57"/>
  <c r="J1969" i="57"/>
  <c r="I1969" i="57"/>
  <c r="H1969" i="57"/>
  <c r="W1968" i="57"/>
  <c r="U1968" i="57"/>
  <c r="S1968" i="57"/>
  <c r="R1968" i="57"/>
  <c r="Q1968" i="57"/>
  <c r="L1968" i="57"/>
  <c r="K1968" i="57"/>
  <c r="J1968" i="57"/>
  <c r="I1968" i="57"/>
  <c r="H1968" i="57"/>
  <c r="W1967" i="57"/>
  <c r="U1967" i="57"/>
  <c r="S1967" i="57"/>
  <c r="R1967" i="57"/>
  <c r="Q1967" i="57"/>
  <c r="L1967" i="57"/>
  <c r="K1967" i="57"/>
  <c r="J1967" i="57"/>
  <c r="I1967" i="57"/>
  <c r="H1967" i="57"/>
  <c r="W1966" i="57"/>
  <c r="U1966" i="57"/>
  <c r="S1966" i="57"/>
  <c r="R1966" i="57"/>
  <c r="Q1966" i="57"/>
  <c r="L1966" i="57"/>
  <c r="K1966" i="57"/>
  <c r="J1966" i="57"/>
  <c r="I1966" i="57"/>
  <c r="H1966" i="57"/>
  <c r="W1965" i="57"/>
  <c r="U1965" i="57"/>
  <c r="S1965" i="57"/>
  <c r="R1965" i="57"/>
  <c r="Q1965" i="57"/>
  <c r="L1965" i="57"/>
  <c r="K1965" i="57"/>
  <c r="J1965" i="57"/>
  <c r="I1965" i="57"/>
  <c r="H1965" i="57"/>
  <c r="W1964" i="57"/>
  <c r="U1964" i="57"/>
  <c r="S1964" i="57"/>
  <c r="R1964" i="57"/>
  <c r="Q1964" i="57"/>
  <c r="L1964" i="57"/>
  <c r="K1964" i="57"/>
  <c r="J1964" i="57"/>
  <c r="I1964" i="57"/>
  <c r="H1964" i="57"/>
  <c r="W1963" i="57"/>
  <c r="U1963" i="57"/>
  <c r="S1963" i="57"/>
  <c r="R1963" i="57"/>
  <c r="Q1963" i="57"/>
  <c r="L1963" i="57"/>
  <c r="K1963" i="57"/>
  <c r="J1963" i="57"/>
  <c r="I1963" i="57"/>
  <c r="H1963" i="57"/>
  <c r="W1962" i="57"/>
  <c r="U1962" i="57"/>
  <c r="S1962" i="57"/>
  <c r="R1962" i="57"/>
  <c r="Q1962" i="57"/>
  <c r="L1962" i="57"/>
  <c r="K1962" i="57"/>
  <c r="J1962" i="57"/>
  <c r="I1962" i="57"/>
  <c r="H1962" i="57"/>
  <c r="W1961" i="57"/>
  <c r="U1961" i="57"/>
  <c r="S1961" i="57"/>
  <c r="R1961" i="57"/>
  <c r="Q1961" i="57"/>
  <c r="L1961" i="57"/>
  <c r="K1961" i="57"/>
  <c r="J1961" i="57"/>
  <c r="I1961" i="57"/>
  <c r="H1961" i="57"/>
  <c r="W1960" i="57"/>
  <c r="U1960" i="57"/>
  <c r="S1960" i="57"/>
  <c r="R1960" i="57"/>
  <c r="Q1960" i="57"/>
  <c r="L1960" i="57"/>
  <c r="K1960" i="57"/>
  <c r="J1960" i="57"/>
  <c r="I1960" i="57"/>
  <c r="H1960" i="57"/>
  <c r="W1959" i="57"/>
  <c r="U1959" i="57"/>
  <c r="S1959" i="57"/>
  <c r="R1959" i="57"/>
  <c r="Q1959" i="57"/>
  <c r="L1959" i="57"/>
  <c r="K1959" i="57"/>
  <c r="J1959" i="57"/>
  <c r="I1959" i="57"/>
  <c r="H1959" i="57"/>
  <c r="W1958" i="57"/>
  <c r="U1958" i="57"/>
  <c r="S1958" i="57"/>
  <c r="R1958" i="57"/>
  <c r="Q1958" i="57"/>
  <c r="L1958" i="57"/>
  <c r="K1958" i="57"/>
  <c r="J1958" i="57"/>
  <c r="I1958" i="57"/>
  <c r="H1958" i="57"/>
  <c r="W1957" i="57"/>
  <c r="U1957" i="57"/>
  <c r="S1957" i="57"/>
  <c r="R1957" i="57"/>
  <c r="Q1957" i="57"/>
  <c r="L1957" i="57"/>
  <c r="K1957" i="57"/>
  <c r="J1957" i="57"/>
  <c r="I1957" i="57"/>
  <c r="H1957" i="57"/>
  <c r="W1956" i="57"/>
  <c r="U1956" i="57"/>
  <c r="S1956" i="57"/>
  <c r="R1956" i="57"/>
  <c r="Q1956" i="57"/>
  <c r="L1956" i="57"/>
  <c r="K1956" i="57"/>
  <c r="J1956" i="57"/>
  <c r="I1956" i="57"/>
  <c r="H1956" i="57"/>
  <c r="W1955" i="57"/>
  <c r="U1955" i="57"/>
  <c r="S1955" i="57"/>
  <c r="R1955" i="57"/>
  <c r="Q1955" i="57"/>
  <c r="L1955" i="57"/>
  <c r="K1955" i="57"/>
  <c r="J1955" i="57"/>
  <c r="I1955" i="57"/>
  <c r="H1955" i="57"/>
  <c r="W1954" i="57"/>
  <c r="U1954" i="57"/>
  <c r="S1954" i="57"/>
  <c r="R1954" i="57"/>
  <c r="Q1954" i="57"/>
  <c r="L1954" i="57"/>
  <c r="K1954" i="57"/>
  <c r="J1954" i="57"/>
  <c r="I1954" i="57"/>
  <c r="H1954" i="57"/>
  <c r="W1953" i="57"/>
  <c r="U1953" i="57"/>
  <c r="S1953" i="57"/>
  <c r="R1953" i="57"/>
  <c r="Q1953" i="57"/>
  <c r="L1953" i="57"/>
  <c r="K1953" i="57"/>
  <c r="J1953" i="57"/>
  <c r="I1953" i="57"/>
  <c r="H1953" i="57"/>
  <c r="W1952" i="57"/>
  <c r="U1952" i="57"/>
  <c r="S1952" i="57"/>
  <c r="R1952" i="57"/>
  <c r="Q1952" i="57"/>
  <c r="L1952" i="57"/>
  <c r="K1952" i="57"/>
  <c r="J1952" i="57"/>
  <c r="I1952" i="57"/>
  <c r="H1952" i="57"/>
  <c r="W1951" i="57"/>
  <c r="U1951" i="57"/>
  <c r="S1951" i="57"/>
  <c r="R1951" i="57"/>
  <c r="Q1951" i="57"/>
  <c r="L1951" i="57"/>
  <c r="K1951" i="57"/>
  <c r="J1951" i="57"/>
  <c r="I1951" i="57"/>
  <c r="H1951" i="57"/>
  <c r="W1950" i="57"/>
  <c r="U1950" i="57"/>
  <c r="S1950" i="57"/>
  <c r="R1950" i="57"/>
  <c r="Q1950" i="57"/>
  <c r="L1950" i="57"/>
  <c r="K1950" i="57"/>
  <c r="J1950" i="57"/>
  <c r="I1950" i="57"/>
  <c r="H1950" i="57"/>
  <c r="W1949" i="57"/>
  <c r="U1949" i="57"/>
  <c r="S1949" i="57"/>
  <c r="R1949" i="57"/>
  <c r="Q1949" i="57"/>
  <c r="L1949" i="57"/>
  <c r="K1949" i="57"/>
  <c r="J1949" i="57"/>
  <c r="I1949" i="57"/>
  <c r="H1949" i="57"/>
  <c r="W1948" i="57"/>
  <c r="U1948" i="57"/>
  <c r="S1948" i="57"/>
  <c r="R1948" i="57"/>
  <c r="Q1948" i="57"/>
  <c r="L1948" i="57"/>
  <c r="K1948" i="57"/>
  <c r="J1948" i="57"/>
  <c r="I1948" i="57"/>
  <c r="H1948" i="57"/>
  <c r="W1947" i="57"/>
  <c r="U1947" i="57"/>
  <c r="S1947" i="57"/>
  <c r="R1947" i="57"/>
  <c r="Q1947" i="57"/>
  <c r="L1947" i="57"/>
  <c r="K1947" i="57"/>
  <c r="J1947" i="57"/>
  <c r="I1947" i="57"/>
  <c r="H1947" i="57"/>
  <c r="W1946" i="57"/>
  <c r="U1946" i="57"/>
  <c r="S1946" i="57"/>
  <c r="R1946" i="57"/>
  <c r="Q1946" i="57"/>
  <c r="L1946" i="57"/>
  <c r="K1946" i="57"/>
  <c r="J1946" i="57"/>
  <c r="I1946" i="57"/>
  <c r="H1946" i="57"/>
  <c r="W1945" i="57"/>
  <c r="U1945" i="57"/>
  <c r="S1945" i="57"/>
  <c r="R1945" i="57"/>
  <c r="Q1945" i="57"/>
  <c r="L1945" i="57"/>
  <c r="K1945" i="57"/>
  <c r="J1945" i="57"/>
  <c r="I1945" i="57"/>
  <c r="H1945" i="57"/>
  <c r="W1944" i="57"/>
  <c r="U1944" i="57"/>
  <c r="S1944" i="57"/>
  <c r="R1944" i="57"/>
  <c r="Q1944" i="57"/>
  <c r="L1944" i="57"/>
  <c r="K1944" i="57"/>
  <c r="J1944" i="57"/>
  <c r="I1944" i="57"/>
  <c r="H1944" i="57"/>
  <c r="W1943" i="57"/>
  <c r="U1943" i="57"/>
  <c r="S1943" i="57"/>
  <c r="R1943" i="57"/>
  <c r="Q1943" i="57"/>
  <c r="L1943" i="57"/>
  <c r="K1943" i="57"/>
  <c r="J1943" i="57"/>
  <c r="I1943" i="57"/>
  <c r="H1943" i="57"/>
  <c r="W1942" i="57"/>
  <c r="U1942" i="57"/>
  <c r="S1942" i="57"/>
  <c r="R1942" i="57"/>
  <c r="Q1942" i="57"/>
  <c r="L1942" i="57"/>
  <c r="K1942" i="57"/>
  <c r="J1942" i="57"/>
  <c r="I1942" i="57"/>
  <c r="H1942" i="57"/>
  <c r="W1941" i="57"/>
  <c r="U1941" i="57"/>
  <c r="S1941" i="57"/>
  <c r="R1941" i="57"/>
  <c r="Q1941" i="57"/>
  <c r="L1941" i="57"/>
  <c r="K1941" i="57"/>
  <c r="J1941" i="57"/>
  <c r="I1941" i="57"/>
  <c r="H1941" i="57"/>
  <c r="W1940" i="57"/>
  <c r="U1940" i="57"/>
  <c r="S1940" i="57"/>
  <c r="R1940" i="57"/>
  <c r="Q1940" i="57"/>
  <c r="L1940" i="57"/>
  <c r="K1940" i="57"/>
  <c r="J1940" i="57"/>
  <c r="I1940" i="57"/>
  <c r="H1940" i="57"/>
  <c r="W1939" i="57"/>
  <c r="U1939" i="57"/>
  <c r="S1939" i="57"/>
  <c r="R1939" i="57"/>
  <c r="Q1939" i="57"/>
  <c r="L1939" i="57"/>
  <c r="K1939" i="57"/>
  <c r="J1939" i="57"/>
  <c r="I1939" i="57"/>
  <c r="H1939" i="57"/>
  <c r="W1938" i="57"/>
  <c r="U1938" i="57"/>
  <c r="S1938" i="57"/>
  <c r="R1938" i="57"/>
  <c r="Q1938" i="57"/>
  <c r="L1938" i="57"/>
  <c r="K1938" i="57"/>
  <c r="J1938" i="57"/>
  <c r="I1938" i="57"/>
  <c r="H1938" i="57"/>
  <c r="W1937" i="57"/>
  <c r="U1937" i="57"/>
  <c r="S1937" i="57"/>
  <c r="R1937" i="57"/>
  <c r="Q1937" i="57"/>
  <c r="L1937" i="57"/>
  <c r="K1937" i="57"/>
  <c r="J1937" i="57"/>
  <c r="I1937" i="57"/>
  <c r="H1937" i="57"/>
  <c r="W1936" i="57"/>
  <c r="U1936" i="57"/>
  <c r="S1936" i="57"/>
  <c r="R1936" i="57"/>
  <c r="Q1936" i="57"/>
  <c r="L1936" i="57"/>
  <c r="K1936" i="57"/>
  <c r="J1936" i="57"/>
  <c r="I1936" i="57"/>
  <c r="H1936" i="57"/>
  <c r="W1935" i="57"/>
  <c r="U1935" i="57"/>
  <c r="S1935" i="57"/>
  <c r="R1935" i="57"/>
  <c r="Q1935" i="57"/>
  <c r="L1935" i="57"/>
  <c r="K1935" i="57"/>
  <c r="J1935" i="57"/>
  <c r="I1935" i="57"/>
  <c r="H1935" i="57"/>
  <c r="W1934" i="57"/>
  <c r="U1934" i="57"/>
  <c r="S1934" i="57"/>
  <c r="R1934" i="57"/>
  <c r="Q1934" i="57"/>
  <c r="L1934" i="57"/>
  <c r="K1934" i="57"/>
  <c r="J1934" i="57"/>
  <c r="I1934" i="57"/>
  <c r="H1934" i="57"/>
  <c r="W1933" i="57"/>
  <c r="U1933" i="57"/>
  <c r="S1933" i="57"/>
  <c r="R1933" i="57"/>
  <c r="Q1933" i="57"/>
  <c r="L1933" i="57"/>
  <c r="K1933" i="57"/>
  <c r="J1933" i="57"/>
  <c r="I1933" i="57"/>
  <c r="H1933" i="57"/>
  <c r="W1932" i="57"/>
  <c r="U1932" i="57"/>
  <c r="S1932" i="57"/>
  <c r="R1932" i="57"/>
  <c r="Q1932" i="57"/>
  <c r="L1932" i="57"/>
  <c r="K1932" i="57"/>
  <c r="J1932" i="57"/>
  <c r="I1932" i="57"/>
  <c r="H1932" i="57"/>
  <c r="W1931" i="57"/>
  <c r="U1931" i="57"/>
  <c r="S1931" i="57"/>
  <c r="R1931" i="57"/>
  <c r="Q1931" i="57"/>
  <c r="L1931" i="57"/>
  <c r="K1931" i="57"/>
  <c r="J1931" i="57"/>
  <c r="I1931" i="57"/>
  <c r="H1931" i="57"/>
  <c r="W1930" i="57"/>
  <c r="U1930" i="57"/>
  <c r="S1930" i="57"/>
  <c r="R1930" i="57"/>
  <c r="Q1930" i="57"/>
  <c r="L1930" i="57"/>
  <c r="K1930" i="57"/>
  <c r="J1930" i="57"/>
  <c r="I1930" i="57"/>
  <c r="H1930" i="57"/>
  <c r="W1929" i="57"/>
  <c r="U1929" i="57"/>
  <c r="S1929" i="57"/>
  <c r="R1929" i="57"/>
  <c r="Q1929" i="57"/>
  <c r="L1929" i="57"/>
  <c r="K1929" i="57"/>
  <c r="J1929" i="57"/>
  <c r="I1929" i="57"/>
  <c r="H1929" i="57"/>
  <c r="W1928" i="57"/>
  <c r="U1928" i="57"/>
  <c r="S1928" i="57"/>
  <c r="R1928" i="57"/>
  <c r="Q1928" i="57"/>
  <c r="L1928" i="57"/>
  <c r="K1928" i="57"/>
  <c r="J1928" i="57"/>
  <c r="I1928" i="57"/>
  <c r="H1928" i="57"/>
  <c r="W1927" i="57"/>
  <c r="U1927" i="57"/>
  <c r="S1927" i="57"/>
  <c r="R1927" i="57"/>
  <c r="Q1927" i="57"/>
  <c r="L1927" i="57"/>
  <c r="K1927" i="57"/>
  <c r="J1927" i="57"/>
  <c r="I1927" i="57"/>
  <c r="H1927" i="57"/>
  <c r="W1926" i="57"/>
  <c r="U1926" i="57"/>
  <c r="S1926" i="57"/>
  <c r="R1926" i="57"/>
  <c r="Q1926" i="57"/>
  <c r="L1926" i="57"/>
  <c r="K1926" i="57"/>
  <c r="J1926" i="57"/>
  <c r="I1926" i="57"/>
  <c r="H1926" i="57"/>
  <c r="W1925" i="57"/>
  <c r="U1925" i="57"/>
  <c r="S1925" i="57"/>
  <c r="R1925" i="57"/>
  <c r="Q1925" i="57"/>
  <c r="L1925" i="57"/>
  <c r="K1925" i="57"/>
  <c r="J1925" i="57"/>
  <c r="I1925" i="57"/>
  <c r="H1925" i="57"/>
  <c r="W1924" i="57"/>
  <c r="U1924" i="57"/>
  <c r="S1924" i="57"/>
  <c r="R1924" i="57"/>
  <c r="Q1924" i="57"/>
  <c r="L1924" i="57"/>
  <c r="K1924" i="57"/>
  <c r="J1924" i="57"/>
  <c r="I1924" i="57"/>
  <c r="H1924" i="57"/>
  <c r="W1923" i="57"/>
  <c r="U1923" i="57"/>
  <c r="S1923" i="57"/>
  <c r="R1923" i="57"/>
  <c r="Q1923" i="57"/>
  <c r="L1923" i="57"/>
  <c r="K1923" i="57"/>
  <c r="J1923" i="57"/>
  <c r="I1923" i="57"/>
  <c r="H1923" i="57"/>
  <c r="W1922" i="57"/>
  <c r="U1922" i="57"/>
  <c r="S1922" i="57"/>
  <c r="R1922" i="57"/>
  <c r="Q1922" i="57"/>
  <c r="L1922" i="57"/>
  <c r="K1922" i="57"/>
  <c r="J1922" i="57"/>
  <c r="I1922" i="57"/>
  <c r="H1922" i="57"/>
  <c r="W1921" i="57"/>
  <c r="U1921" i="57"/>
  <c r="S1921" i="57"/>
  <c r="R1921" i="57"/>
  <c r="Q1921" i="57"/>
  <c r="L1921" i="57"/>
  <c r="K1921" i="57"/>
  <c r="J1921" i="57"/>
  <c r="I1921" i="57"/>
  <c r="H1921" i="57"/>
  <c r="W1920" i="57"/>
  <c r="U1920" i="57"/>
  <c r="S1920" i="57"/>
  <c r="R1920" i="57"/>
  <c r="Q1920" i="57"/>
  <c r="L1920" i="57"/>
  <c r="K1920" i="57"/>
  <c r="J1920" i="57"/>
  <c r="I1920" i="57"/>
  <c r="H1920" i="57"/>
  <c r="W1919" i="57"/>
  <c r="U1919" i="57"/>
  <c r="S1919" i="57"/>
  <c r="R1919" i="57"/>
  <c r="Q1919" i="57"/>
  <c r="L1919" i="57"/>
  <c r="K1919" i="57"/>
  <c r="J1919" i="57"/>
  <c r="I1919" i="57"/>
  <c r="H1919" i="57"/>
  <c r="W1918" i="57"/>
  <c r="U1918" i="57"/>
  <c r="S1918" i="57"/>
  <c r="R1918" i="57"/>
  <c r="Q1918" i="57"/>
  <c r="L1918" i="57"/>
  <c r="K1918" i="57"/>
  <c r="J1918" i="57"/>
  <c r="I1918" i="57"/>
  <c r="H1918" i="57"/>
  <c r="W1917" i="57"/>
  <c r="U1917" i="57"/>
  <c r="S1917" i="57"/>
  <c r="R1917" i="57"/>
  <c r="Q1917" i="57"/>
  <c r="L1917" i="57"/>
  <c r="K1917" i="57"/>
  <c r="J1917" i="57"/>
  <c r="I1917" i="57"/>
  <c r="H1917" i="57"/>
  <c r="W1916" i="57"/>
  <c r="U1916" i="57"/>
  <c r="S1916" i="57"/>
  <c r="R1916" i="57"/>
  <c r="Q1916" i="57"/>
  <c r="L1916" i="57"/>
  <c r="K1916" i="57"/>
  <c r="J1916" i="57"/>
  <c r="I1916" i="57"/>
  <c r="H1916" i="57"/>
  <c r="W1915" i="57"/>
  <c r="U1915" i="57"/>
  <c r="S1915" i="57"/>
  <c r="R1915" i="57"/>
  <c r="Q1915" i="57"/>
  <c r="L1915" i="57"/>
  <c r="K1915" i="57"/>
  <c r="J1915" i="57"/>
  <c r="I1915" i="57"/>
  <c r="H1915" i="57"/>
  <c r="W1914" i="57"/>
  <c r="U1914" i="57"/>
  <c r="S1914" i="57"/>
  <c r="R1914" i="57"/>
  <c r="Q1914" i="57"/>
  <c r="L1914" i="57"/>
  <c r="K1914" i="57"/>
  <c r="J1914" i="57"/>
  <c r="I1914" i="57"/>
  <c r="H1914" i="57"/>
  <c r="W1913" i="57"/>
  <c r="U1913" i="57"/>
  <c r="S1913" i="57"/>
  <c r="R1913" i="57"/>
  <c r="Q1913" i="57"/>
  <c r="L1913" i="57"/>
  <c r="K1913" i="57"/>
  <c r="J1913" i="57"/>
  <c r="I1913" i="57"/>
  <c r="H1913" i="57"/>
  <c r="W1912" i="57"/>
  <c r="U1912" i="57"/>
  <c r="S1912" i="57"/>
  <c r="R1912" i="57"/>
  <c r="Q1912" i="57"/>
  <c r="L1912" i="57"/>
  <c r="K1912" i="57"/>
  <c r="J1912" i="57"/>
  <c r="I1912" i="57"/>
  <c r="H1912" i="57"/>
  <c r="W1911" i="57"/>
  <c r="U1911" i="57"/>
  <c r="S1911" i="57"/>
  <c r="R1911" i="57"/>
  <c r="Q1911" i="57"/>
  <c r="L1911" i="57"/>
  <c r="K1911" i="57"/>
  <c r="J1911" i="57"/>
  <c r="I1911" i="57"/>
  <c r="H1911" i="57"/>
  <c r="W1910" i="57"/>
  <c r="U1910" i="57"/>
  <c r="S1910" i="57"/>
  <c r="R1910" i="57"/>
  <c r="Q1910" i="57"/>
  <c r="L1910" i="57"/>
  <c r="K1910" i="57"/>
  <c r="J1910" i="57"/>
  <c r="I1910" i="57"/>
  <c r="H1910" i="57"/>
  <c r="W1909" i="57"/>
  <c r="U1909" i="57"/>
  <c r="S1909" i="57"/>
  <c r="R1909" i="57"/>
  <c r="Q1909" i="57"/>
  <c r="L1909" i="57"/>
  <c r="K1909" i="57"/>
  <c r="J1909" i="57"/>
  <c r="I1909" i="57"/>
  <c r="H1909" i="57"/>
  <c r="W1908" i="57"/>
  <c r="U1908" i="57"/>
  <c r="S1908" i="57"/>
  <c r="R1908" i="57"/>
  <c r="Q1908" i="57"/>
  <c r="L1908" i="57"/>
  <c r="K1908" i="57"/>
  <c r="J1908" i="57"/>
  <c r="I1908" i="57"/>
  <c r="H1908" i="57"/>
  <c r="W1907" i="57"/>
  <c r="U1907" i="57"/>
  <c r="S1907" i="57"/>
  <c r="R1907" i="57"/>
  <c r="Q1907" i="57"/>
  <c r="L1907" i="57"/>
  <c r="K1907" i="57"/>
  <c r="J1907" i="57"/>
  <c r="I1907" i="57"/>
  <c r="H1907" i="57"/>
  <c r="W1906" i="57"/>
  <c r="U1906" i="57"/>
  <c r="S1906" i="57"/>
  <c r="R1906" i="57"/>
  <c r="Q1906" i="57"/>
  <c r="L1906" i="57"/>
  <c r="K1906" i="57"/>
  <c r="J1906" i="57"/>
  <c r="I1906" i="57"/>
  <c r="H1906" i="57"/>
  <c r="W1905" i="57"/>
  <c r="U1905" i="57"/>
  <c r="S1905" i="57"/>
  <c r="R1905" i="57"/>
  <c r="Q1905" i="57"/>
  <c r="L1905" i="57"/>
  <c r="K1905" i="57"/>
  <c r="J1905" i="57"/>
  <c r="I1905" i="57"/>
  <c r="H1905" i="57"/>
  <c r="W1904" i="57"/>
  <c r="U1904" i="57"/>
  <c r="S1904" i="57"/>
  <c r="R1904" i="57"/>
  <c r="Q1904" i="57"/>
  <c r="L1904" i="57"/>
  <c r="K1904" i="57"/>
  <c r="J1904" i="57"/>
  <c r="I1904" i="57"/>
  <c r="H1904" i="57"/>
  <c r="W1903" i="57"/>
  <c r="U1903" i="57"/>
  <c r="S1903" i="57"/>
  <c r="R1903" i="57"/>
  <c r="Q1903" i="57"/>
  <c r="L1903" i="57"/>
  <c r="K1903" i="57"/>
  <c r="J1903" i="57"/>
  <c r="I1903" i="57"/>
  <c r="H1903" i="57"/>
  <c r="W1902" i="57"/>
  <c r="U1902" i="57"/>
  <c r="S1902" i="57"/>
  <c r="R1902" i="57"/>
  <c r="Q1902" i="57"/>
  <c r="L1902" i="57"/>
  <c r="K1902" i="57"/>
  <c r="J1902" i="57"/>
  <c r="I1902" i="57"/>
  <c r="H1902" i="57"/>
  <c r="W1901" i="57"/>
  <c r="U1901" i="57"/>
  <c r="S1901" i="57"/>
  <c r="R1901" i="57"/>
  <c r="Q1901" i="57"/>
  <c r="L1901" i="57"/>
  <c r="K1901" i="57"/>
  <c r="J1901" i="57"/>
  <c r="I1901" i="57"/>
  <c r="H1901" i="57"/>
  <c r="W1900" i="57"/>
  <c r="U1900" i="57"/>
  <c r="S1900" i="57"/>
  <c r="R1900" i="57"/>
  <c r="Q1900" i="57"/>
  <c r="L1900" i="57"/>
  <c r="K1900" i="57"/>
  <c r="J1900" i="57"/>
  <c r="I1900" i="57"/>
  <c r="H1900" i="57"/>
  <c r="W1899" i="57"/>
  <c r="U1899" i="57"/>
  <c r="S1899" i="57"/>
  <c r="R1899" i="57"/>
  <c r="Q1899" i="57"/>
  <c r="L1899" i="57"/>
  <c r="K1899" i="57"/>
  <c r="J1899" i="57"/>
  <c r="I1899" i="57"/>
  <c r="H1899" i="57"/>
  <c r="W1898" i="57"/>
  <c r="U1898" i="57"/>
  <c r="S1898" i="57"/>
  <c r="R1898" i="57"/>
  <c r="Q1898" i="57"/>
  <c r="L1898" i="57"/>
  <c r="K1898" i="57"/>
  <c r="J1898" i="57"/>
  <c r="I1898" i="57"/>
  <c r="H1898" i="57"/>
  <c r="W1897" i="57"/>
  <c r="U1897" i="57"/>
  <c r="S1897" i="57"/>
  <c r="R1897" i="57"/>
  <c r="Q1897" i="57"/>
  <c r="L1897" i="57"/>
  <c r="K1897" i="57"/>
  <c r="J1897" i="57"/>
  <c r="I1897" i="57"/>
  <c r="H1897" i="57"/>
  <c r="W1896" i="57"/>
  <c r="U1896" i="57"/>
  <c r="S1896" i="57"/>
  <c r="R1896" i="57"/>
  <c r="Q1896" i="57"/>
  <c r="L1896" i="57"/>
  <c r="K1896" i="57"/>
  <c r="J1896" i="57"/>
  <c r="I1896" i="57"/>
  <c r="H1896" i="57"/>
  <c r="W1895" i="57"/>
  <c r="U1895" i="57"/>
  <c r="S1895" i="57"/>
  <c r="R1895" i="57"/>
  <c r="Q1895" i="57"/>
  <c r="L1895" i="57"/>
  <c r="K1895" i="57"/>
  <c r="J1895" i="57"/>
  <c r="I1895" i="57"/>
  <c r="H1895" i="57"/>
  <c r="W1894" i="57"/>
  <c r="U1894" i="57"/>
  <c r="S1894" i="57"/>
  <c r="R1894" i="57"/>
  <c r="Q1894" i="57"/>
  <c r="L1894" i="57"/>
  <c r="K1894" i="57"/>
  <c r="J1894" i="57"/>
  <c r="I1894" i="57"/>
  <c r="H1894" i="57"/>
  <c r="W1893" i="57"/>
  <c r="U1893" i="57"/>
  <c r="S1893" i="57"/>
  <c r="R1893" i="57"/>
  <c r="Q1893" i="57"/>
  <c r="L1893" i="57"/>
  <c r="K1893" i="57"/>
  <c r="J1893" i="57"/>
  <c r="I1893" i="57"/>
  <c r="H1893" i="57"/>
  <c r="W1892" i="57"/>
  <c r="U1892" i="57"/>
  <c r="S1892" i="57"/>
  <c r="R1892" i="57"/>
  <c r="Q1892" i="57"/>
  <c r="L1892" i="57"/>
  <c r="K1892" i="57"/>
  <c r="J1892" i="57"/>
  <c r="I1892" i="57"/>
  <c r="H1892" i="57"/>
  <c r="W1891" i="57"/>
  <c r="U1891" i="57"/>
  <c r="S1891" i="57"/>
  <c r="R1891" i="57"/>
  <c r="Q1891" i="57"/>
  <c r="L1891" i="57"/>
  <c r="K1891" i="57"/>
  <c r="J1891" i="57"/>
  <c r="I1891" i="57"/>
  <c r="H1891" i="57"/>
  <c r="W1890" i="57"/>
  <c r="U1890" i="57"/>
  <c r="S1890" i="57"/>
  <c r="R1890" i="57"/>
  <c r="Q1890" i="57"/>
  <c r="L1890" i="57"/>
  <c r="K1890" i="57"/>
  <c r="J1890" i="57"/>
  <c r="I1890" i="57"/>
  <c r="H1890" i="57"/>
  <c r="W1889" i="57"/>
  <c r="U1889" i="57"/>
  <c r="S1889" i="57"/>
  <c r="R1889" i="57"/>
  <c r="Q1889" i="57"/>
  <c r="L1889" i="57"/>
  <c r="K1889" i="57"/>
  <c r="J1889" i="57"/>
  <c r="I1889" i="57"/>
  <c r="H1889" i="57"/>
  <c r="W1888" i="57"/>
  <c r="U1888" i="57"/>
  <c r="S1888" i="57"/>
  <c r="R1888" i="57"/>
  <c r="Q1888" i="57"/>
  <c r="L1888" i="57"/>
  <c r="K1888" i="57"/>
  <c r="J1888" i="57"/>
  <c r="I1888" i="57"/>
  <c r="H1888" i="57"/>
  <c r="W1887" i="57"/>
  <c r="U1887" i="57"/>
  <c r="S1887" i="57"/>
  <c r="R1887" i="57"/>
  <c r="Q1887" i="57"/>
  <c r="L1887" i="57"/>
  <c r="K1887" i="57"/>
  <c r="J1887" i="57"/>
  <c r="I1887" i="57"/>
  <c r="H1887" i="57"/>
  <c r="W1886" i="57"/>
  <c r="U1886" i="57"/>
  <c r="S1886" i="57"/>
  <c r="R1886" i="57"/>
  <c r="Q1886" i="57"/>
  <c r="L1886" i="57"/>
  <c r="K1886" i="57"/>
  <c r="J1886" i="57"/>
  <c r="I1886" i="57"/>
  <c r="H1886" i="57"/>
  <c r="W1885" i="57"/>
  <c r="U1885" i="57"/>
  <c r="S1885" i="57"/>
  <c r="R1885" i="57"/>
  <c r="Q1885" i="57"/>
  <c r="L1885" i="57"/>
  <c r="K1885" i="57"/>
  <c r="J1885" i="57"/>
  <c r="I1885" i="57"/>
  <c r="H1885" i="57"/>
  <c r="W1884" i="57"/>
  <c r="U1884" i="57"/>
  <c r="S1884" i="57"/>
  <c r="R1884" i="57"/>
  <c r="Q1884" i="57"/>
  <c r="L1884" i="57"/>
  <c r="K1884" i="57"/>
  <c r="J1884" i="57"/>
  <c r="I1884" i="57"/>
  <c r="H1884" i="57"/>
  <c r="W1883" i="57"/>
  <c r="U1883" i="57"/>
  <c r="S1883" i="57"/>
  <c r="R1883" i="57"/>
  <c r="Q1883" i="57"/>
  <c r="L1883" i="57"/>
  <c r="K1883" i="57"/>
  <c r="J1883" i="57"/>
  <c r="I1883" i="57"/>
  <c r="H1883" i="57"/>
  <c r="W1882" i="57"/>
  <c r="U1882" i="57"/>
  <c r="S1882" i="57"/>
  <c r="R1882" i="57"/>
  <c r="Q1882" i="57"/>
  <c r="L1882" i="57"/>
  <c r="K1882" i="57"/>
  <c r="J1882" i="57"/>
  <c r="I1882" i="57"/>
  <c r="H1882" i="57"/>
  <c r="W1881" i="57"/>
  <c r="U1881" i="57"/>
  <c r="S1881" i="57"/>
  <c r="R1881" i="57"/>
  <c r="Q1881" i="57"/>
  <c r="L1881" i="57"/>
  <c r="K1881" i="57"/>
  <c r="J1881" i="57"/>
  <c r="I1881" i="57"/>
  <c r="H1881" i="57"/>
  <c r="W1880" i="57"/>
  <c r="U1880" i="57"/>
  <c r="S1880" i="57"/>
  <c r="R1880" i="57"/>
  <c r="Q1880" i="57"/>
  <c r="L1880" i="57"/>
  <c r="K1880" i="57"/>
  <c r="J1880" i="57"/>
  <c r="I1880" i="57"/>
  <c r="H1880" i="57"/>
  <c r="W1879" i="57"/>
  <c r="U1879" i="57"/>
  <c r="S1879" i="57"/>
  <c r="R1879" i="57"/>
  <c r="Q1879" i="57"/>
  <c r="L1879" i="57"/>
  <c r="K1879" i="57"/>
  <c r="J1879" i="57"/>
  <c r="I1879" i="57"/>
  <c r="H1879" i="57"/>
  <c r="W1878" i="57"/>
  <c r="U1878" i="57"/>
  <c r="S1878" i="57"/>
  <c r="R1878" i="57"/>
  <c r="Q1878" i="57"/>
  <c r="L1878" i="57"/>
  <c r="K1878" i="57"/>
  <c r="J1878" i="57"/>
  <c r="I1878" i="57"/>
  <c r="H1878" i="57"/>
  <c r="W1877" i="57"/>
  <c r="U1877" i="57"/>
  <c r="S1877" i="57"/>
  <c r="R1877" i="57"/>
  <c r="Q1877" i="57"/>
  <c r="L1877" i="57"/>
  <c r="K1877" i="57"/>
  <c r="J1877" i="57"/>
  <c r="I1877" i="57"/>
  <c r="H1877" i="57"/>
  <c r="W1876" i="57"/>
  <c r="U1876" i="57"/>
  <c r="S1876" i="57"/>
  <c r="R1876" i="57"/>
  <c r="Q1876" i="57"/>
  <c r="L1876" i="57"/>
  <c r="K1876" i="57"/>
  <c r="J1876" i="57"/>
  <c r="I1876" i="57"/>
  <c r="H1876" i="57"/>
  <c r="W1875" i="57"/>
  <c r="U1875" i="57"/>
  <c r="S1875" i="57"/>
  <c r="R1875" i="57"/>
  <c r="Q1875" i="57"/>
  <c r="L1875" i="57"/>
  <c r="K1875" i="57"/>
  <c r="J1875" i="57"/>
  <c r="I1875" i="57"/>
  <c r="H1875" i="57"/>
  <c r="W1874" i="57"/>
  <c r="U1874" i="57"/>
  <c r="S1874" i="57"/>
  <c r="R1874" i="57"/>
  <c r="Q1874" i="57"/>
  <c r="L1874" i="57"/>
  <c r="K1874" i="57"/>
  <c r="J1874" i="57"/>
  <c r="I1874" i="57"/>
  <c r="H1874" i="57"/>
  <c r="W1873" i="57"/>
  <c r="U1873" i="57"/>
  <c r="S1873" i="57"/>
  <c r="R1873" i="57"/>
  <c r="Q1873" i="57"/>
  <c r="L1873" i="57"/>
  <c r="K1873" i="57"/>
  <c r="J1873" i="57"/>
  <c r="I1873" i="57"/>
  <c r="H1873" i="57"/>
  <c r="W1872" i="57"/>
  <c r="U1872" i="57"/>
  <c r="S1872" i="57"/>
  <c r="R1872" i="57"/>
  <c r="Q1872" i="57"/>
  <c r="L1872" i="57"/>
  <c r="K1872" i="57"/>
  <c r="J1872" i="57"/>
  <c r="I1872" i="57"/>
  <c r="H1872" i="57"/>
  <c r="W1871" i="57"/>
  <c r="U1871" i="57"/>
  <c r="S1871" i="57"/>
  <c r="R1871" i="57"/>
  <c r="Q1871" i="57"/>
  <c r="L1871" i="57"/>
  <c r="K1871" i="57"/>
  <c r="J1871" i="57"/>
  <c r="I1871" i="57"/>
  <c r="H1871" i="57"/>
  <c r="W1870" i="57"/>
  <c r="U1870" i="57"/>
  <c r="S1870" i="57"/>
  <c r="R1870" i="57"/>
  <c r="Q1870" i="57"/>
  <c r="L1870" i="57"/>
  <c r="K1870" i="57"/>
  <c r="J1870" i="57"/>
  <c r="I1870" i="57"/>
  <c r="H1870" i="57"/>
  <c r="W1869" i="57"/>
  <c r="U1869" i="57"/>
  <c r="S1869" i="57"/>
  <c r="R1869" i="57"/>
  <c r="Q1869" i="57"/>
  <c r="L1869" i="57"/>
  <c r="K1869" i="57"/>
  <c r="J1869" i="57"/>
  <c r="I1869" i="57"/>
  <c r="H1869" i="57"/>
  <c r="W1868" i="57"/>
  <c r="U1868" i="57"/>
  <c r="S1868" i="57"/>
  <c r="R1868" i="57"/>
  <c r="Q1868" i="57"/>
  <c r="L1868" i="57"/>
  <c r="K1868" i="57"/>
  <c r="J1868" i="57"/>
  <c r="I1868" i="57"/>
  <c r="H1868" i="57"/>
  <c r="W1867" i="57"/>
  <c r="U1867" i="57"/>
  <c r="S1867" i="57"/>
  <c r="R1867" i="57"/>
  <c r="Q1867" i="57"/>
  <c r="L1867" i="57"/>
  <c r="K1867" i="57"/>
  <c r="J1867" i="57"/>
  <c r="I1867" i="57"/>
  <c r="H1867" i="57"/>
  <c r="W1866" i="57"/>
  <c r="U1866" i="57"/>
  <c r="S1866" i="57"/>
  <c r="R1866" i="57"/>
  <c r="Q1866" i="57"/>
  <c r="L1866" i="57"/>
  <c r="K1866" i="57"/>
  <c r="J1866" i="57"/>
  <c r="I1866" i="57"/>
  <c r="H1866" i="57"/>
  <c r="W1865" i="57"/>
  <c r="U1865" i="57"/>
  <c r="S1865" i="57"/>
  <c r="R1865" i="57"/>
  <c r="Q1865" i="57"/>
  <c r="L1865" i="57"/>
  <c r="K1865" i="57"/>
  <c r="J1865" i="57"/>
  <c r="I1865" i="57"/>
  <c r="H1865" i="57"/>
  <c r="W1864" i="57"/>
  <c r="U1864" i="57"/>
  <c r="S1864" i="57"/>
  <c r="R1864" i="57"/>
  <c r="Q1864" i="57"/>
  <c r="L1864" i="57"/>
  <c r="K1864" i="57"/>
  <c r="J1864" i="57"/>
  <c r="I1864" i="57"/>
  <c r="H1864" i="57"/>
  <c r="W1863" i="57"/>
  <c r="U1863" i="57"/>
  <c r="S1863" i="57"/>
  <c r="R1863" i="57"/>
  <c r="Q1863" i="57"/>
  <c r="L1863" i="57"/>
  <c r="K1863" i="57"/>
  <c r="J1863" i="57"/>
  <c r="I1863" i="57"/>
  <c r="H1863" i="57"/>
  <c r="W1862" i="57"/>
  <c r="U1862" i="57"/>
  <c r="S1862" i="57"/>
  <c r="R1862" i="57"/>
  <c r="Q1862" i="57"/>
  <c r="L1862" i="57"/>
  <c r="K1862" i="57"/>
  <c r="J1862" i="57"/>
  <c r="I1862" i="57"/>
  <c r="H1862" i="57"/>
  <c r="W1861" i="57"/>
  <c r="U1861" i="57"/>
  <c r="S1861" i="57"/>
  <c r="R1861" i="57"/>
  <c r="Q1861" i="57"/>
  <c r="L1861" i="57"/>
  <c r="K1861" i="57"/>
  <c r="J1861" i="57"/>
  <c r="I1861" i="57"/>
  <c r="H1861" i="57"/>
  <c r="W1860" i="57"/>
  <c r="U1860" i="57"/>
  <c r="S1860" i="57"/>
  <c r="R1860" i="57"/>
  <c r="Q1860" i="57"/>
  <c r="L1860" i="57"/>
  <c r="K1860" i="57"/>
  <c r="J1860" i="57"/>
  <c r="I1860" i="57"/>
  <c r="H1860" i="57"/>
  <c r="W1859" i="57"/>
  <c r="U1859" i="57"/>
  <c r="S1859" i="57"/>
  <c r="R1859" i="57"/>
  <c r="Q1859" i="57"/>
  <c r="L1859" i="57"/>
  <c r="K1859" i="57"/>
  <c r="J1859" i="57"/>
  <c r="I1859" i="57"/>
  <c r="H1859" i="57"/>
  <c r="W1858" i="57"/>
  <c r="U1858" i="57"/>
  <c r="S1858" i="57"/>
  <c r="R1858" i="57"/>
  <c r="Q1858" i="57"/>
  <c r="L1858" i="57"/>
  <c r="K1858" i="57"/>
  <c r="J1858" i="57"/>
  <c r="I1858" i="57"/>
  <c r="H1858" i="57"/>
  <c r="W1857" i="57"/>
  <c r="U1857" i="57"/>
  <c r="S1857" i="57"/>
  <c r="R1857" i="57"/>
  <c r="Q1857" i="57"/>
  <c r="L1857" i="57"/>
  <c r="K1857" i="57"/>
  <c r="J1857" i="57"/>
  <c r="I1857" i="57"/>
  <c r="H1857" i="57"/>
  <c r="W1856" i="57"/>
  <c r="U1856" i="57"/>
  <c r="S1856" i="57"/>
  <c r="R1856" i="57"/>
  <c r="Q1856" i="57"/>
  <c r="L1856" i="57"/>
  <c r="K1856" i="57"/>
  <c r="J1856" i="57"/>
  <c r="I1856" i="57"/>
  <c r="H1856" i="57"/>
  <c r="W1855" i="57"/>
  <c r="U1855" i="57"/>
  <c r="S1855" i="57"/>
  <c r="R1855" i="57"/>
  <c r="Q1855" i="57"/>
  <c r="L1855" i="57"/>
  <c r="K1855" i="57"/>
  <c r="J1855" i="57"/>
  <c r="I1855" i="57"/>
  <c r="H1855" i="57"/>
  <c r="W1854" i="57"/>
  <c r="U1854" i="57"/>
  <c r="S1854" i="57"/>
  <c r="R1854" i="57"/>
  <c r="Q1854" i="57"/>
  <c r="L1854" i="57"/>
  <c r="K1854" i="57"/>
  <c r="J1854" i="57"/>
  <c r="I1854" i="57"/>
  <c r="H1854" i="57"/>
  <c r="W1853" i="57"/>
  <c r="U1853" i="57"/>
  <c r="S1853" i="57"/>
  <c r="R1853" i="57"/>
  <c r="Q1853" i="57"/>
  <c r="L1853" i="57"/>
  <c r="K1853" i="57"/>
  <c r="J1853" i="57"/>
  <c r="I1853" i="57"/>
  <c r="H1853" i="57"/>
  <c r="W1852" i="57"/>
  <c r="U1852" i="57"/>
  <c r="S1852" i="57"/>
  <c r="R1852" i="57"/>
  <c r="Q1852" i="57"/>
  <c r="L1852" i="57"/>
  <c r="K1852" i="57"/>
  <c r="J1852" i="57"/>
  <c r="I1852" i="57"/>
  <c r="H1852" i="57"/>
  <c r="W1851" i="57"/>
  <c r="U1851" i="57"/>
  <c r="S1851" i="57"/>
  <c r="R1851" i="57"/>
  <c r="Q1851" i="57"/>
  <c r="L1851" i="57"/>
  <c r="K1851" i="57"/>
  <c r="J1851" i="57"/>
  <c r="I1851" i="57"/>
  <c r="H1851" i="57"/>
  <c r="W1850" i="57"/>
  <c r="U1850" i="57"/>
  <c r="S1850" i="57"/>
  <c r="R1850" i="57"/>
  <c r="Q1850" i="57"/>
  <c r="L1850" i="57"/>
  <c r="K1850" i="57"/>
  <c r="J1850" i="57"/>
  <c r="I1850" i="57"/>
  <c r="H1850" i="57"/>
  <c r="W1849" i="57"/>
  <c r="U1849" i="57"/>
  <c r="S1849" i="57"/>
  <c r="R1849" i="57"/>
  <c r="Q1849" i="57"/>
  <c r="L1849" i="57"/>
  <c r="K1849" i="57"/>
  <c r="J1849" i="57"/>
  <c r="I1849" i="57"/>
  <c r="H1849" i="57"/>
  <c r="W1848" i="57"/>
  <c r="U1848" i="57"/>
  <c r="S1848" i="57"/>
  <c r="R1848" i="57"/>
  <c r="Q1848" i="57"/>
  <c r="L1848" i="57"/>
  <c r="K1848" i="57"/>
  <c r="J1848" i="57"/>
  <c r="I1848" i="57"/>
  <c r="H1848" i="57"/>
  <c r="W1847" i="57"/>
  <c r="U1847" i="57"/>
  <c r="S1847" i="57"/>
  <c r="R1847" i="57"/>
  <c r="Q1847" i="57"/>
  <c r="L1847" i="57"/>
  <c r="K1847" i="57"/>
  <c r="J1847" i="57"/>
  <c r="I1847" i="57"/>
  <c r="H1847" i="57"/>
  <c r="W1846" i="57"/>
  <c r="U1846" i="57"/>
  <c r="S1846" i="57"/>
  <c r="R1846" i="57"/>
  <c r="Q1846" i="57"/>
  <c r="L1846" i="57"/>
  <c r="K1846" i="57"/>
  <c r="J1846" i="57"/>
  <c r="I1846" i="57"/>
  <c r="H1846" i="57"/>
  <c r="W1845" i="57"/>
  <c r="U1845" i="57"/>
  <c r="S1845" i="57"/>
  <c r="R1845" i="57"/>
  <c r="Q1845" i="57"/>
  <c r="L1845" i="57"/>
  <c r="K1845" i="57"/>
  <c r="J1845" i="57"/>
  <c r="I1845" i="57"/>
  <c r="H1845" i="57"/>
  <c r="W1844" i="57"/>
  <c r="U1844" i="57"/>
  <c r="S1844" i="57"/>
  <c r="R1844" i="57"/>
  <c r="Q1844" i="57"/>
  <c r="L1844" i="57"/>
  <c r="K1844" i="57"/>
  <c r="J1844" i="57"/>
  <c r="I1844" i="57"/>
  <c r="H1844" i="57"/>
  <c r="W1843" i="57"/>
  <c r="U1843" i="57"/>
  <c r="S1843" i="57"/>
  <c r="R1843" i="57"/>
  <c r="Q1843" i="57"/>
  <c r="L1843" i="57"/>
  <c r="K1843" i="57"/>
  <c r="J1843" i="57"/>
  <c r="I1843" i="57"/>
  <c r="H1843" i="57"/>
  <c r="W1842" i="57"/>
  <c r="U1842" i="57"/>
  <c r="S1842" i="57"/>
  <c r="R1842" i="57"/>
  <c r="Q1842" i="57"/>
  <c r="L1842" i="57"/>
  <c r="K1842" i="57"/>
  <c r="J1842" i="57"/>
  <c r="I1842" i="57"/>
  <c r="H1842" i="57"/>
  <c r="W1841" i="57"/>
  <c r="U1841" i="57"/>
  <c r="S1841" i="57"/>
  <c r="R1841" i="57"/>
  <c r="Q1841" i="57"/>
  <c r="L1841" i="57"/>
  <c r="K1841" i="57"/>
  <c r="J1841" i="57"/>
  <c r="I1841" i="57"/>
  <c r="H1841" i="57"/>
  <c r="W1840" i="57"/>
  <c r="U1840" i="57"/>
  <c r="S1840" i="57"/>
  <c r="R1840" i="57"/>
  <c r="Q1840" i="57"/>
  <c r="L1840" i="57"/>
  <c r="K1840" i="57"/>
  <c r="J1840" i="57"/>
  <c r="I1840" i="57"/>
  <c r="H1840" i="57"/>
  <c r="W1839" i="57"/>
  <c r="U1839" i="57"/>
  <c r="S1839" i="57"/>
  <c r="R1839" i="57"/>
  <c r="Q1839" i="57"/>
  <c r="L1839" i="57"/>
  <c r="K1839" i="57"/>
  <c r="J1839" i="57"/>
  <c r="I1839" i="57"/>
  <c r="H1839" i="57"/>
  <c r="W1838" i="57"/>
  <c r="U1838" i="57"/>
  <c r="S1838" i="57"/>
  <c r="R1838" i="57"/>
  <c r="Q1838" i="57"/>
  <c r="L1838" i="57"/>
  <c r="K1838" i="57"/>
  <c r="J1838" i="57"/>
  <c r="I1838" i="57"/>
  <c r="H1838" i="57"/>
  <c r="W1837" i="57"/>
  <c r="U1837" i="57"/>
  <c r="S1837" i="57"/>
  <c r="R1837" i="57"/>
  <c r="Q1837" i="57"/>
  <c r="L1837" i="57"/>
  <c r="K1837" i="57"/>
  <c r="J1837" i="57"/>
  <c r="I1837" i="57"/>
  <c r="H1837" i="57"/>
  <c r="W1836" i="57"/>
  <c r="U1836" i="57"/>
  <c r="S1836" i="57"/>
  <c r="R1836" i="57"/>
  <c r="Q1836" i="57"/>
  <c r="L1836" i="57"/>
  <c r="K1836" i="57"/>
  <c r="J1836" i="57"/>
  <c r="I1836" i="57"/>
  <c r="H1836" i="57"/>
  <c r="W1835" i="57"/>
  <c r="U1835" i="57"/>
  <c r="S1835" i="57"/>
  <c r="R1835" i="57"/>
  <c r="Q1835" i="57"/>
  <c r="L1835" i="57"/>
  <c r="K1835" i="57"/>
  <c r="J1835" i="57"/>
  <c r="I1835" i="57"/>
  <c r="H1835" i="57"/>
  <c r="W1834" i="57"/>
  <c r="U1834" i="57"/>
  <c r="S1834" i="57"/>
  <c r="R1834" i="57"/>
  <c r="Q1834" i="57"/>
  <c r="L1834" i="57"/>
  <c r="K1834" i="57"/>
  <c r="J1834" i="57"/>
  <c r="I1834" i="57"/>
  <c r="H1834" i="57"/>
  <c r="W1833" i="57"/>
  <c r="U1833" i="57"/>
  <c r="S1833" i="57"/>
  <c r="R1833" i="57"/>
  <c r="Q1833" i="57"/>
  <c r="L1833" i="57"/>
  <c r="K1833" i="57"/>
  <c r="J1833" i="57"/>
  <c r="I1833" i="57"/>
  <c r="H1833" i="57"/>
  <c r="W1832" i="57"/>
  <c r="U1832" i="57"/>
  <c r="S1832" i="57"/>
  <c r="R1832" i="57"/>
  <c r="Q1832" i="57"/>
  <c r="L1832" i="57"/>
  <c r="K1832" i="57"/>
  <c r="J1832" i="57"/>
  <c r="I1832" i="57"/>
  <c r="H1832" i="57"/>
  <c r="W1831" i="57"/>
  <c r="U1831" i="57"/>
  <c r="S1831" i="57"/>
  <c r="R1831" i="57"/>
  <c r="Q1831" i="57"/>
  <c r="L1831" i="57"/>
  <c r="K1831" i="57"/>
  <c r="J1831" i="57"/>
  <c r="I1831" i="57"/>
  <c r="H1831" i="57"/>
  <c r="W1830" i="57"/>
  <c r="U1830" i="57"/>
  <c r="S1830" i="57"/>
  <c r="R1830" i="57"/>
  <c r="Q1830" i="57"/>
  <c r="L1830" i="57"/>
  <c r="K1830" i="57"/>
  <c r="J1830" i="57"/>
  <c r="I1830" i="57"/>
  <c r="H1830" i="57"/>
  <c r="W1829" i="57"/>
  <c r="U1829" i="57"/>
  <c r="S1829" i="57"/>
  <c r="R1829" i="57"/>
  <c r="Q1829" i="57"/>
  <c r="L1829" i="57"/>
  <c r="K1829" i="57"/>
  <c r="J1829" i="57"/>
  <c r="I1829" i="57"/>
  <c r="H1829" i="57"/>
  <c r="W1828" i="57"/>
  <c r="U1828" i="57"/>
  <c r="S1828" i="57"/>
  <c r="R1828" i="57"/>
  <c r="Q1828" i="57"/>
  <c r="L1828" i="57"/>
  <c r="K1828" i="57"/>
  <c r="J1828" i="57"/>
  <c r="I1828" i="57"/>
  <c r="H1828" i="57"/>
  <c r="W1827" i="57"/>
  <c r="U1827" i="57"/>
  <c r="S1827" i="57"/>
  <c r="R1827" i="57"/>
  <c r="Q1827" i="57"/>
  <c r="L1827" i="57"/>
  <c r="K1827" i="57"/>
  <c r="J1827" i="57"/>
  <c r="I1827" i="57"/>
  <c r="H1827" i="57"/>
  <c r="W1826" i="57"/>
  <c r="U1826" i="57"/>
  <c r="S1826" i="57"/>
  <c r="R1826" i="57"/>
  <c r="Q1826" i="57"/>
  <c r="L1826" i="57"/>
  <c r="K1826" i="57"/>
  <c r="J1826" i="57"/>
  <c r="I1826" i="57"/>
  <c r="H1826" i="57"/>
  <c r="W1825" i="57"/>
  <c r="U1825" i="57"/>
  <c r="S1825" i="57"/>
  <c r="R1825" i="57"/>
  <c r="Q1825" i="57"/>
  <c r="L1825" i="57"/>
  <c r="K1825" i="57"/>
  <c r="J1825" i="57"/>
  <c r="I1825" i="57"/>
  <c r="H1825" i="57"/>
  <c r="W1824" i="57"/>
  <c r="U1824" i="57"/>
  <c r="S1824" i="57"/>
  <c r="R1824" i="57"/>
  <c r="Q1824" i="57"/>
  <c r="L1824" i="57"/>
  <c r="K1824" i="57"/>
  <c r="J1824" i="57"/>
  <c r="I1824" i="57"/>
  <c r="H1824" i="57"/>
  <c r="W1823" i="57"/>
  <c r="U1823" i="57"/>
  <c r="S1823" i="57"/>
  <c r="R1823" i="57"/>
  <c r="Q1823" i="57"/>
  <c r="L1823" i="57"/>
  <c r="K1823" i="57"/>
  <c r="J1823" i="57"/>
  <c r="I1823" i="57"/>
  <c r="H1823" i="57"/>
  <c r="W1822" i="57"/>
  <c r="U1822" i="57"/>
  <c r="S1822" i="57"/>
  <c r="R1822" i="57"/>
  <c r="Q1822" i="57"/>
  <c r="L1822" i="57"/>
  <c r="K1822" i="57"/>
  <c r="J1822" i="57"/>
  <c r="I1822" i="57"/>
  <c r="H1822" i="57"/>
  <c r="W1821" i="57"/>
  <c r="U1821" i="57"/>
  <c r="S1821" i="57"/>
  <c r="R1821" i="57"/>
  <c r="Q1821" i="57"/>
  <c r="L1821" i="57"/>
  <c r="K1821" i="57"/>
  <c r="J1821" i="57"/>
  <c r="I1821" i="57"/>
  <c r="H1821" i="57"/>
  <c r="W1820" i="57"/>
  <c r="U1820" i="57"/>
  <c r="S1820" i="57"/>
  <c r="R1820" i="57"/>
  <c r="Q1820" i="57"/>
  <c r="L1820" i="57"/>
  <c r="K1820" i="57"/>
  <c r="J1820" i="57"/>
  <c r="I1820" i="57"/>
  <c r="H1820" i="57"/>
  <c r="W1819" i="57"/>
  <c r="U1819" i="57"/>
  <c r="S1819" i="57"/>
  <c r="R1819" i="57"/>
  <c r="Q1819" i="57"/>
  <c r="L1819" i="57"/>
  <c r="K1819" i="57"/>
  <c r="J1819" i="57"/>
  <c r="I1819" i="57"/>
  <c r="H1819" i="57"/>
  <c r="W1818" i="57"/>
  <c r="U1818" i="57"/>
  <c r="S1818" i="57"/>
  <c r="R1818" i="57"/>
  <c r="Q1818" i="57"/>
  <c r="L1818" i="57"/>
  <c r="K1818" i="57"/>
  <c r="J1818" i="57"/>
  <c r="I1818" i="57"/>
  <c r="H1818" i="57"/>
  <c r="W1817" i="57"/>
  <c r="U1817" i="57"/>
  <c r="S1817" i="57"/>
  <c r="R1817" i="57"/>
  <c r="Q1817" i="57"/>
  <c r="L1817" i="57"/>
  <c r="K1817" i="57"/>
  <c r="J1817" i="57"/>
  <c r="I1817" i="57"/>
  <c r="H1817" i="57"/>
  <c r="W1816" i="57"/>
  <c r="U1816" i="57"/>
  <c r="S1816" i="57"/>
  <c r="R1816" i="57"/>
  <c r="Q1816" i="57"/>
  <c r="L1816" i="57"/>
  <c r="K1816" i="57"/>
  <c r="J1816" i="57"/>
  <c r="I1816" i="57"/>
  <c r="H1816" i="57"/>
  <c r="W1815" i="57"/>
  <c r="U1815" i="57"/>
  <c r="S1815" i="57"/>
  <c r="R1815" i="57"/>
  <c r="Q1815" i="57"/>
  <c r="L1815" i="57"/>
  <c r="K1815" i="57"/>
  <c r="J1815" i="57"/>
  <c r="I1815" i="57"/>
  <c r="H1815" i="57"/>
  <c r="W1814" i="57"/>
  <c r="U1814" i="57"/>
  <c r="S1814" i="57"/>
  <c r="R1814" i="57"/>
  <c r="Q1814" i="57"/>
  <c r="L1814" i="57"/>
  <c r="K1814" i="57"/>
  <c r="J1814" i="57"/>
  <c r="I1814" i="57"/>
  <c r="H1814" i="57"/>
  <c r="W1813" i="57"/>
  <c r="U1813" i="57"/>
  <c r="S1813" i="57"/>
  <c r="R1813" i="57"/>
  <c r="Q1813" i="57"/>
  <c r="L1813" i="57"/>
  <c r="K1813" i="57"/>
  <c r="J1813" i="57"/>
  <c r="I1813" i="57"/>
  <c r="H1813" i="57"/>
  <c r="W1812" i="57"/>
  <c r="U1812" i="57"/>
  <c r="S1812" i="57"/>
  <c r="R1812" i="57"/>
  <c r="Q1812" i="57"/>
  <c r="L1812" i="57"/>
  <c r="K1812" i="57"/>
  <c r="J1812" i="57"/>
  <c r="I1812" i="57"/>
  <c r="H1812" i="57"/>
  <c r="W1811" i="57"/>
  <c r="U1811" i="57"/>
  <c r="S1811" i="57"/>
  <c r="R1811" i="57"/>
  <c r="Q1811" i="57"/>
  <c r="L1811" i="57"/>
  <c r="K1811" i="57"/>
  <c r="J1811" i="57"/>
  <c r="I1811" i="57"/>
  <c r="H1811" i="57"/>
  <c r="W1810" i="57"/>
  <c r="U1810" i="57"/>
  <c r="S1810" i="57"/>
  <c r="R1810" i="57"/>
  <c r="Q1810" i="57"/>
  <c r="L1810" i="57"/>
  <c r="K1810" i="57"/>
  <c r="J1810" i="57"/>
  <c r="I1810" i="57"/>
  <c r="H1810" i="57"/>
  <c r="W1809" i="57"/>
  <c r="U1809" i="57"/>
  <c r="S1809" i="57"/>
  <c r="R1809" i="57"/>
  <c r="Q1809" i="57"/>
  <c r="L1809" i="57"/>
  <c r="K1809" i="57"/>
  <c r="J1809" i="57"/>
  <c r="I1809" i="57"/>
  <c r="H1809" i="57"/>
  <c r="W1808" i="57"/>
  <c r="U1808" i="57"/>
  <c r="S1808" i="57"/>
  <c r="R1808" i="57"/>
  <c r="Q1808" i="57"/>
  <c r="L1808" i="57"/>
  <c r="K1808" i="57"/>
  <c r="J1808" i="57"/>
  <c r="I1808" i="57"/>
  <c r="H1808" i="57"/>
  <c r="W1807" i="57"/>
  <c r="U1807" i="57"/>
  <c r="S1807" i="57"/>
  <c r="R1807" i="57"/>
  <c r="Q1807" i="57"/>
  <c r="L1807" i="57"/>
  <c r="K1807" i="57"/>
  <c r="J1807" i="57"/>
  <c r="I1807" i="57"/>
  <c r="H1807" i="57"/>
  <c r="W1806" i="57"/>
  <c r="U1806" i="57"/>
  <c r="S1806" i="57"/>
  <c r="R1806" i="57"/>
  <c r="Q1806" i="57"/>
  <c r="L1806" i="57"/>
  <c r="K1806" i="57"/>
  <c r="J1806" i="57"/>
  <c r="I1806" i="57"/>
  <c r="H1806" i="57"/>
  <c r="W1805" i="57"/>
  <c r="U1805" i="57"/>
  <c r="S1805" i="57"/>
  <c r="R1805" i="57"/>
  <c r="Q1805" i="57"/>
  <c r="L1805" i="57"/>
  <c r="K1805" i="57"/>
  <c r="J1805" i="57"/>
  <c r="I1805" i="57"/>
  <c r="H1805" i="57"/>
  <c r="W1804" i="57"/>
  <c r="U1804" i="57"/>
  <c r="S1804" i="57"/>
  <c r="R1804" i="57"/>
  <c r="Q1804" i="57"/>
  <c r="L1804" i="57"/>
  <c r="K1804" i="57"/>
  <c r="J1804" i="57"/>
  <c r="I1804" i="57"/>
  <c r="H1804" i="57"/>
  <c r="W1803" i="57"/>
  <c r="U1803" i="57"/>
  <c r="S1803" i="57"/>
  <c r="R1803" i="57"/>
  <c r="Q1803" i="57"/>
  <c r="L1803" i="57"/>
  <c r="K1803" i="57"/>
  <c r="J1803" i="57"/>
  <c r="I1803" i="57"/>
  <c r="H1803" i="57"/>
  <c r="W1802" i="57"/>
  <c r="U1802" i="57"/>
  <c r="S1802" i="57"/>
  <c r="R1802" i="57"/>
  <c r="Q1802" i="57"/>
  <c r="L1802" i="57"/>
  <c r="K1802" i="57"/>
  <c r="J1802" i="57"/>
  <c r="I1802" i="57"/>
  <c r="H1802" i="57"/>
  <c r="W1801" i="57"/>
  <c r="U1801" i="57"/>
  <c r="S1801" i="57"/>
  <c r="R1801" i="57"/>
  <c r="Q1801" i="57"/>
  <c r="L1801" i="57"/>
  <c r="K1801" i="57"/>
  <c r="J1801" i="57"/>
  <c r="I1801" i="57"/>
  <c r="H1801" i="57"/>
  <c r="W1800" i="57"/>
  <c r="U1800" i="57"/>
  <c r="S1800" i="57"/>
  <c r="R1800" i="57"/>
  <c r="Q1800" i="57"/>
  <c r="L1800" i="57"/>
  <c r="K1800" i="57"/>
  <c r="J1800" i="57"/>
  <c r="I1800" i="57"/>
  <c r="H1800" i="57"/>
  <c r="W1799" i="57"/>
  <c r="U1799" i="57"/>
  <c r="S1799" i="57"/>
  <c r="R1799" i="57"/>
  <c r="Q1799" i="57"/>
  <c r="L1799" i="57"/>
  <c r="K1799" i="57"/>
  <c r="J1799" i="57"/>
  <c r="I1799" i="57"/>
  <c r="H1799" i="57"/>
  <c r="W1798" i="57"/>
  <c r="U1798" i="57"/>
  <c r="S1798" i="57"/>
  <c r="R1798" i="57"/>
  <c r="Q1798" i="57"/>
  <c r="L1798" i="57"/>
  <c r="K1798" i="57"/>
  <c r="J1798" i="57"/>
  <c r="I1798" i="57"/>
  <c r="H1798" i="57"/>
  <c r="W1797" i="57"/>
  <c r="U1797" i="57"/>
  <c r="S1797" i="57"/>
  <c r="R1797" i="57"/>
  <c r="Q1797" i="57"/>
  <c r="L1797" i="57"/>
  <c r="K1797" i="57"/>
  <c r="J1797" i="57"/>
  <c r="I1797" i="57"/>
  <c r="H1797" i="57"/>
  <c r="W1796" i="57"/>
  <c r="U1796" i="57"/>
  <c r="S1796" i="57"/>
  <c r="R1796" i="57"/>
  <c r="Q1796" i="57"/>
  <c r="L1796" i="57"/>
  <c r="K1796" i="57"/>
  <c r="J1796" i="57"/>
  <c r="I1796" i="57"/>
  <c r="H1796" i="57"/>
  <c r="W1795" i="57"/>
  <c r="U1795" i="57"/>
  <c r="S1795" i="57"/>
  <c r="R1795" i="57"/>
  <c r="Q1795" i="57"/>
  <c r="L1795" i="57"/>
  <c r="K1795" i="57"/>
  <c r="J1795" i="57"/>
  <c r="I1795" i="57"/>
  <c r="H1795" i="57"/>
  <c r="W1794" i="57"/>
  <c r="U1794" i="57"/>
  <c r="S1794" i="57"/>
  <c r="R1794" i="57"/>
  <c r="Q1794" i="57"/>
  <c r="L1794" i="57"/>
  <c r="K1794" i="57"/>
  <c r="J1794" i="57"/>
  <c r="I1794" i="57"/>
  <c r="H1794" i="57"/>
  <c r="W1793" i="57"/>
  <c r="U1793" i="57"/>
  <c r="S1793" i="57"/>
  <c r="R1793" i="57"/>
  <c r="Q1793" i="57"/>
  <c r="L1793" i="57"/>
  <c r="K1793" i="57"/>
  <c r="J1793" i="57"/>
  <c r="I1793" i="57"/>
  <c r="H1793" i="57"/>
  <c r="W1792" i="57"/>
  <c r="U1792" i="57"/>
  <c r="S1792" i="57"/>
  <c r="R1792" i="57"/>
  <c r="Q1792" i="57"/>
  <c r="L1792" i="57"/>
  <c r="K1792" i="57"/>
  <c r="J1792" i="57"/>
  <c r="I1792" i="57"/>
  <c r="H1792" i="57"/>
  <c r="W1791" i="57"/>
  <c r="U1791" i="57"/>
  <c r="S1791" i="57"/>
  <c r="R1791" i="57"/>
  <c r="Q1791" i="57"/>
  <c r="L1791" i="57"/>
  <c r="K1791" i="57"/>
  <c r="J1791" i="57"/>
  <c r="I1791" i="57"/>
  <c r="H1791" i="57"/>
  <c r="W1790" i="57"/>
  <c r="U1790" i="57"/>
  <c r="S1790" i="57"/>
  <c r="R1790" i="57"/>
  <c r="Q1790" i="57"/>
  <c r="L1790" i="57"/>
  <c r="K1790" i="57"/>
  <c r="J1790" i="57"/>
  <c r="I1790" i="57"/>
  <c r="H1790" i="57"/>
  <c r="W1789" i="57"/>
  <c r="U1789" i="57"/>
  <c r="S1789" i="57"/>
  <c r="R1789" i="57"/>
  <c r="Q1789" i="57"/>
  <c r="L1789" i="57"/>
  <c r="K1789" i="57"/>
  <c r="J1789" i="57"/>
  <c r="I1789" i="57"/>
  <c r="H1789" i="57"/>
  <c r="W1788" i="57"/>
  <c r="U1788" i="57"/>
  <c r="S1788" i="57"/>
  <c r="R1788" i="57"/>
  <c r="Q1788" i="57"/>
  <c r="L1788" i="57"/>
  <c r="K1788" i="57"/>
  <c r="J1788" i="57"/>
  <c r="I1788" i="57"/>
  <c r="H1788" i="57"/>
  <c r="W1787" i="57"/>
  <c r="U1787" i="57"/>
  <c r="S1787" i="57"/>
  <c r="R1787" i="57"/>
  <c r="Q1787" i="57"/>
  <c r="L1787" i="57"/>
  <c r="K1787" i="57"/>
  <c r="J1787" i="57"/>
  <c r="I1787" i="57"/>
  <c r="H1787" i="57"/>
  <c r="W1786" i="57"/>
  <c r="U1786" i="57"/>
  <c r="S1786" i="57"/>
  <c r="R1786" i="57"/>
  <c r="Q1786" i="57"/>
  <c r="L1786" i="57"/>
  <c r="K1786" i="57"/>
  <c r="J1786" i="57"/>
  <c r="I1786" i="57"/>
  <c r="H1786" i="57"/>
  <c r="W1785" i="57"/>
  <c r="U1785" i="57"/>
  <c r="S1785" i="57"/>
  <c r="R1785" i="57"/>
  <c r="Q1785" i="57"/>
  <c r="L1785" i="57"/>
  <c r="K1785" i="57"/>
  <c r="J1785" i="57"/>
  <c r="I1785" i="57"/>
  <c r="H1785" i="57"/>
  <c r="W1784" i="57"/>
  <c r="U1784" i="57"/>
  <c r="S1784" i="57"/>
  <c r="R1784" i="57"/>
  <c r="Q1784" i="57"/>
  <c r="L1784" i="57"/>
  <c r="K1784" i="57"/>
  <c r="J1784" i="57"/>
  <c r="I1784" i="57"/>
  <c r="H1784" i="57"/>
  <c r="W1783" i="57"/>
  <c r="U1783" i="57"/>
  <c r="S1783" i="57"/>
  <c r="R1783" i="57"/>
  <c r="Q1783" i="57"/>
  <c r="L1783" i="57"/>
  <c r="K1783" i="57"/>
  <c r="J1783" i="57"/>
  <c r="I1783" i="57"/>
  <c r="H1783" i="57"/>
  <c r="W1782" i="57"/>
  <c r="U1782" i="57"/>
  <c r="S1782" i="57"/>
  <c r="R1782" i="57"/>
  <c r="Q1782" i="57"/>
  <c r="L1782" i="57"/>
  <c r="K1782" i="57"/>
  <c r="J1782" i="57"/>
  <c r="I1782" i="57"/>
  <c r="H1782" i="57"/>
  <c r="W1781" i="57"/>
  <c r="U1781" i="57"/>
  <c r="S1781" i="57"/>
  <c r="R1781" i="57"/>
  <c r="Q1781" i="57"/>
  <c r="L1781" i="57"/>
  <c r="K1781" i="57"/>
  <c r="J1781" i="57"/>
  <c r="I1781" i="57"/>
  <c r="H1781" i="57"/>
  <c r="W1780" i="57"/>
  <c r="U1780" i="57"/>
  <c r="S1780" i="57"/>
  <c r="R1780" i="57"/>
  <c r="Q1780" i="57"/>
  <c r="L1780" i="57"/>
  <c r="K1780" i="57"/>
  <c r="J1780" i="57"/>
  <c r="I1780" i="57"/>
  <c r="H1780" i="57"/>
  <c r="W1779" i="57"/>
  <c r="U1779" i="57"/>
  <c r="S1779" i="57"/>
  <c r="R1779" i="57"/>
  <c r="Q1779" i="57"/>
  <c r="L1779" i="57"/>
  <c r="K1779" i="57"/>
  <c r="J1779" i="57"/>
  <c r="I1779" i="57"/>
  <c r="H1779" i="57"/>
  <c r="W1778" i="57"/>
  <c r="U1778" i="57"/>
  <c r="S1778" i="57"/>
  <c r="R1778" i="57"/>
  <c r="Q1778" i="57"/>
  <c r="L1778" i="57"/>
  <c r="K1778" i="57"/>
  <c r="J1778" i="57"/>
  <c r="I1778" i="57"/>
  <c r="H1778" i="57"/>
  <c r="W1777" i="57"/>
  <c r="U1777" i="57"/>
  <c r="S1777" i="57"/>
  <c r="R1777" i="57"/>
  <c r="Q1777" i="57"/>
  <c r="L1777" i="57"/>
  <c r="K1777" i="57"/>
  <c r="J1777" i="57"/>
  <c r="I1777" i="57"/>
  <c r="H1777" i="57"/>
  <c r="W1776" i="57"/>
  <c r="U1776" i="57"/>
  <c r="S1776" i="57"/>
  <c r="R1776" i="57"/>
  <c r="Q1776" i="57"/>
  <c r="L1776" i="57"/>
  <c r="K1776" i="57"/>
  <c r="J1776" i="57"/>
  <c r="I1776" i="57"/>
  <c r="H1776" i="57"/>
  <c r="W1775" i="57"/>
  <c r="U1775" i="57"/>
  <c r="S1775" i="57"/>
  <c r="R1775" i="57"/>
  <c r="Q1775" i="57"/>
  <c r="L1775" i="57"/>
  <c r="K1775" i="57"/>
  <c r="J1775" i="57"/>
  <c r="I1775" i="57"/>
  <c r="H1775" i="57"/>
  <c r="W1774" i="57"/>
  <c r="U1774" i="57"/>
  <c r="S1774" i="57"/>
  <c r="R1774" i="57"/>
  <c r="Q1774" i="57"/>
  <c r="L1774" i="57"/>
  <c r="K1774" i="57"/>
  <c r="J1774" i="57"/>
  <c r="I1774" i="57"/>
  <c r="H1774" i="57"/>
  <c r="W1773" i="57"/>
  <c r="U1773" i="57"/>
  <c r="S1773" i="57"/>
  <c r="R1773" i="57"/>
  <c r="Q1773" i="57"/>
  <c r="L1773" i="57"/>
  <c r="K1773" i="57"/>
  <c r="J1773" i="57"/>
  <c r="I1773" i="57"/>
  <c r="H1773" i="57"/>
  <c r="W1772" i="57"/>
  <c r="U1772" i="57"/>
  <c r="S1772" i="57"/>
  <c r="R1772" i="57"/>
  <c r="Q1772" i="57"/>
  <c r="L1772" i="57"/>
  <c r="K1772" i="57"/>
  <c r="J1772" i="57"/>
  <c r="I1772" i="57"/>
  <c r="H1772" i="57"/>
  <c r="W1771" i="57"/>
  <c r="U1771" i="57"/>
  <c r="S1771" i="57"/>
  <c r="R1771" i="57"/>
  <c r="Q1771" i="57"/>
  <c r="L1771" i="57"/>
  <c r="K1771" i="57"/>
  <c r="J1771" i="57"/>
  <c r="I1771" i="57"/>
  <c r="H1771" i="57"/>
  <c r="W1770" i="57"/>
  <c r="U1770" i="57"/>
  <c r="S1770" i="57"/>
  <c r="R1770" i="57"/>
  <c r="Q1770" i="57"/>
  <c r="L1770" i="57"/>
  <c r="K1770" i="57"/>
  <c r="J1770" i="57"/>
  <c r="I1770" i="57"/>
  <c r="H1770" i="57"/>
  <c r="W1769" i="57"/>
  <c r="U1769" i="57"/>
  <c r="S1769" i="57"/>
  <c r="R1769" i="57"/>
  <c r="Q1769" i="57"/>
  <c r="L1769" i="57"/>
  <c r="K1769" i="57"/>
  <c r="J1769" i="57"/>
  <c r="I1769" i="57"/>
  <c r="H1769" i="57"/>
  <c r="W1768" i="57"/>
  <c r="U1768" i="57"/>
  <c r="S1768" i="57"/>
  <c r="R1768" i="57"/>
  <c r="Q1768" i="57"/>
  <c r="L1768" i="57"/>
  <c r="K1768" i="57"/>
  <c r="J1768" i="57"/>
  <c r="I1768" i="57"/>
  <c r="H1768" i="57"/>
  <c r="W1767" i="57"/>
  <c r="U1767" i="57"/>
  <c r="S1767" i="57"/>
  <c r="R1767" i="57"/>
  <c r="Q1767" i="57"/>
  <c r="L1767" i="57"/>
  <c r="K1767" i="57"/>
  <c r="J1767" i="57"/>
  <c r="I1767" i="57"/>
  <c r="H1767" i="57"/>
  <c r="W1766" i="57"/>
  <c r="U1766" i="57"/>
  <c r="S1766" i="57"/>
  <c r="R1766" i="57"/>
  <c r="Q1766" i="57"/>
  <c r="L1766" i="57"/>
  <c r="K1766" i="57"/>
  <c r="J1766" i="57"/>
  <c r="I1766" i="57"/>
  <c r="H1766" i="57"/>
  <c r="W1765" i="57"/>
  <c r="U1765" i="57"/>
  <c r="S1765" i="57"/>
  <c r="R1765" i="57"/>
  <c r="Q1765" i="57"/>
  <c r="L1765" i="57"/>
  <c r="K1765" i="57"/>
  <c r="J1765" i="57"/>
  <c r="I1765" i="57"/>
  <c r="H1765" i="57"/>
  <c r="W1764" i="57"/>
  <c r="U1764" i="57"/>
  <c r="S1764" i="57"/>
  <c r="R1764" i="57"/>
  <c r="Q1764" i="57"/>
  <c r="L1764" i="57"/>
  <c r="K1764" i="57"/>
  <c r="J1764" i="57"/>
  <c r="I1764" i="57"/>
  <c r="H1764" i="57"/>
  <c r="W1763" i="57"/>
  <c r="U1763" i="57"/>
  <c r="S1763" i="57"/>
  <c r="R1763" i="57"/>
  <c r="Q1763" i="57"/>
  <c r="L1763" i="57"/>
  <c r="K1763" i="57"/>
  <c r="J1763" i="57"/>
  <c r="I1763" i="57"/>
  <c r="H1763" i="57"/>
  <c r="W1762" i="57"/>
  <c r="U1762" i="57"/>
  <c r="S1762" i="57"/>
  <c r="R1762" i="57"/>
  <c r="Q1762" i="57"/>
  <c r="L1762" i="57"/>
  <c r="K1762" i="57"/>
  <c r="J1762" i="57"/>
  <c r="I1762" i="57"/>
  <c r="H1762" i="57"/>
  <c r="W1761" i="57"/>
  <c r="U1761" i="57"/>
  <c r="S1761" i="57"/>
  <c r="R1761" i="57"/>
  <c r="Q1761" i="57"/>
  <c r="L1761" i="57"/>
  <c r="K1761" i="57"/>
  <c r="J1761" i="57"/>
  <c r="I1761" i="57"/>
  <c r="H1761" i="57"/>
  <c r="W1760" i="57"/>
  <c r="U1760" i="57"/>
  <c r="S1760" i="57"/>
  <c r="R1760" i="57"/>
  <c r="Q1760" i="57"/>
  <c r="L1760" i="57"/>
  <c r="K1760" i="57"/>
  <c r="J1760" i="57"/>
  <c r="I1760" i="57"/>
  <c r="H1760" i="57"/>
  <c r="W1759" i="57"/>
  <c r="U1759" i="57"/>
  <c r="S1759" i="57"/>
  <c r="R1759" i="57"/>
  <c r="Q1759" i="57"/>
  <c r="L1759" i="57"/>
  <c r="K1759" i="57"/>
  <c r="J1759" i="57"/>
  <c r="I1759" i="57"/>
  <c r="H1759" i="57"/>
  <c r="W1758" i="57"/>
  <c r="U1758" i="57"/>
  <c r="S1758" i="57"/>
  <c r="R1758" i="57"/>
  <c r="Q1758" i="57"/>
  <c r="L1758" i="57"/>
  <c r="K1758" i="57"/>
  <c r="J1758" i="57"/>
  <c r="I1758" i="57"/>
  <c r="H1758" i="57"/>
  <c r="W1757" i="57"/>
  <c r="U1757" i="57"/>
  <c r="S1757" i="57"/>
  <c r="R1757" i="57"/>
  <c r="Q1757" i="57"/>
  <c r="L1757" i="57"/>
  <c r="K1757" i="57"/>
  <c r="J1757" i="57"/>
  <c r="I1757" i="57"/>
  <c r="H1757" i="57"/>
  <c r="W1756" i="57"/>
  <c r="U1756" i="57"/>
  <c r="S1756" i="57"/>
  <c r="R1756" i="57"/>
  <c r="Q1756" i="57"/>
  <c r="L1756" i="57"/>
  <c r="K1756" i="57"/>
  <c r="J1756" i="57"/>
  <c r="I1756" i="57"/>
  <c r="H1756" i="57"/>
  <c r="W1755" i="57"/>
  <c r="U1755" i="57"/>
  <c r="S1755" i="57"/>
  <c r="R1755" i="57"/>
  <c r="Q1755" i="57"/>
  <c r="L1755" i="57"/>
  <c r="K1755" i="57"/>
  <c r="J1755" i="57"/>
  <c r="I1755" i="57"/>
  <c r="H1755" i="57"/>
  <c r="W1754" i="57"/>
  <c r="U1754" i="57"/>
  <c r="S1754" i="57"/>
  <c r="R1754" i="57"/>
  <c r="Q1754" i="57"/>
  <c r="L1754" i="57"/>
  <c r="K1754" i="57"/>
  <c r="J1754" i="57"/>
  <c r="I1754" i="57"/>
  <c r="H1754" i="57"/>
  <c r="W1753" i="57"/>
  <c r="U1753" i="57"/>
  <c r="S1753" i="57"/>
  <c r="R1753" i="57"/>
  <c r="Q1753" i="57"/>
  <c r="L1753" i="57"/>
  <c r="K1753" i="57"/>
  <c r="J1753" i="57"/>
  <c r="I1753" i="57"/>
  <c r="H1753" i="57"/>
  <c r="W1752" i="57"/>
  <c r="U1752" i="57"/>
  <c r="S1752" i="57"/>
  <c r="R1752" i="57"/>
  <c r="Q1752" i="57"/>
  <c r="L1752" i="57"/>
  <c r="K1752" i="57"/>
  <c r="J1752" i="57"/>
  <c r="I1752" i="57"/>
  <c r="H1752" i="57"/>
  <c r="W1751" i="57"/>
  <c r="U1751" i="57"/>
  <c r="S1751" i="57"/>
  <c r="R1751" i="57"/>
  <c r="Q1751" i="57"/>
  <c r="L1751" i="57"/>
  <c r="K1751" i="57"/>
  <c r="J1751" i="57"/>
  <c r="I1751" i="57"/>
  <c r="H1751" i="57"/>
  <c r="W1750" i="57"/>
  <c r="U1750" i="57"/>
  <c r="S1750" i="57"/>
  <c r="R1750" i="57"/>
  <c r="Q1750" i="57"/>
  <c r="L1750" i="57"/>
  <c r="K1750" i="57"/>
  <c r="J1750" i="57"/>
  <c r="I1750" i="57"/>
  <c r="H1750" i="57"/>
  <c r="W1749" i="57"/>
  <c r="U1749" i="57"/>
  <c r="S1749" i="57"/>
  <c r="R1749" i="57"/>
  <c r="Q1749" i="57"/>
  <c r="L1749" i="57"/>
  <c r="K1749" i="57"/>
  <c r="J1749" i="57"/>
  <c r="I1749" i="57"/>
  <c r="H1749" i="57"/>
  <c r="W1748" i="57"/>
  <c r="U1748" i="57"/>
  <c r="S1748" i="57"/>
  <c r="R1748" i="57"/>
  <c r="Q1748" i="57"/>
  <c r="L1748" i="57"/>
  <c r="K1748" i="57"/>
  <c r="J1748" i="57"/>
  <c r="I1748" i="57"/>
  <c r="H1748" i="57"/>
  <c r="W1747" i="57"/>
  <c r="U1747" i="57"/>
  <c r="S1747" i="57"/>
  <c r="R1747" i="57"/>
  <c r="Q1747" i="57"/>
  <c r="L1747" i="57"/>
  <c r="K1747" i="57"/>
  <c r="J1747" i="57"/>
  <c r="I1747" i="57"/>
  <c r="H1747" i="57"/>
  <c r="W1746" i="57"/>
  <c r="U1746" i="57"/>
  <c r="S1746" i="57"/>
  <c r="R1746" i="57"/>
  <c r="Q1746" i="57"/>
  <c r="L1746" i="57"/>
  <c r="K1746" i="57"/>
  <c r="J1746" i="57"/>
  <c r="I1746" i="57"/>
  <c r="H1746" i="57"/>
  <c r="W1745" i="57"/>
  <c r="U1745" i="57"/>
  <c r="S1745" i="57"/>
  <c r="R1745" i="57"/>
  <c r="Q1745" i="57"/>
  <c r="L1745" i="57"/>
  <c r="K1745" i="57"/>
  <c r="J1745" i="57"/>
  <c r="I1745" i="57"/>
  <c r="H1745" i="57"/>
  <c r="W1744" i="57"/>
  <c r="U1744" i="57"/>
  <c r="S1744" i="57"/>
  <c r="R1744" i="57"/>
  <c r="Q1744" i="57"/>
  <c r="L1744" i="57"/>
  <c r="K1744" i="57"/>
  <c r="J1744" i="57"/>
  <c r="I1744" i="57"/>
  <c r="H1744" i="57"/>
  <c r="W1743" i="57"/>
  <c r="U1743" i="57"/>
  <c r="S1743" i="57"/>
  <c r="R1743" i="57"/>
  <c r="Q1743" i="57"/>
  <c r="L1743" i="57"/>
  <c r="K1743" i="57"/>
  <c r="J1743" i="57"/>
  <c r="I1743" i="57"/>
  <c r="H1743" i="57"/>
  <c r="W1742" i="57"/>
  <c r="U1742" i="57"/>
  <c r="S1742" i="57"/>
  <c r="R1742" i="57"/>
  <c r="Q1742" i="57"/>
  <c r="L1742" i="57"/>
  <c r="K1742" i="57"/>
  <c r="J1742" i="57"/>
  <c r="I1742" i="57"/>
  <c r="H1742" i="57"/>
  <c r="W1741" i="57"/>
  <c r="U1741" i="57"/>
  <c r="S1741" i="57"/>
  <c r="R1741" i="57"/>
  <c r="Q1741" i="57"/>
  <c r="L1741" i="57"/>
  <c r="K1741" i="57"/>
  <c r="J1741" i="57"/>
  <c r="I1741" i="57"/>
  <c r="H1741" i="57"/>
  <c r="W1740" i="57"/>
  <c r="U1740" i="57"/>
  <c r="S1740" i="57"/>
  <c r="R1740" i="57"/>
  <c r="Q1740" i="57"/>
  <c r="L1740" i="57"/>
  <c r="K1740" i="57"/>
  <c r="J1740" i="57"/>
  <c r="I1740" i="57"/>
  <c r="H1740" i="57"/>
  <c r="W1739" i="57"/>
  <c r="U1739" i="57"/>
  <c r="S1739" i="57"/>
  <c r="R1739" i="57"/>
  <c r="Q1739" i="57"/>
  <c r="L1739" i="57"/>
  <c r="K1739" i="57"/>
  <c r="J1739" i="57"/>
  <c r="I1739" i="57"/>
  <c r="H1739" i="57"/>
  <c r="W1738" i="57"/>
  <c r="U1738" i="57"/>
  <c r="S1738" i="57"/>
  <c r="R1738" i="57"/>
  <c r="Q1738" i="57"/>
  <c r="L1738" i="57"/>
  <c r="K1738" i="57"/>
  <c r="J1738" i="57"/>
  <c r="I1738" i="57"/>
  <c r="H1738" i="57"/>
  <c r="W1737" i="57"/>
  <c r="U1737" i="57"/>
  <c r="S1737" i="57"/>
  <c r="R1737" i="57"/>
  <c r="Q1737" i="57"/>
  <c r="L1737" i="57"/>
  <c r="K1737" i="57"/>
  <c r="J1737" i="57"/>
  <c r="I1737" i="57"/>
  <c r="H1737" i="57"/>
  <c r="W1736" i="57"/>
  <c r="U1736" i="57"/>
  <c r="S1736" i="57"/>
  <c r="R1736" i="57"/>
  <c r="Q1736" i="57"/>
  <c r="L1736" i="57"/>
  <c r="K1736" i="57"/>
  <c r="J1736" i="57"/>
  <c r="I1736" i="57"/>
  <c r="H1736" i="57"/>
  <c r="W1735" i="57"/>
  <c r="U1735" i="57"/>
  <c r="S1735" i="57"/>
  <c r="R1735" i="57"/>
  <c r="Q1735" i="57"/>
  <c r="L1735" i="57"/>
  <c r="K1735" i="57"/>
  <c r="J1735" i="57"/>
  <c r="I1735" i="57"/>
  <c r="H1735" i="57"/>
  <c r="W1734" i="57"/>
  <c r="U1734" i="57"/>
  <c r="S1734" i="57"/>
  <c r="R1734" i="57"/>
  <c r="Q1734" i="57"/>
  <c r="L1734" i="57"/>
  <c r="K1734" i="57"/>
  <c r="J1734" i="57"/>
  <c r="I1734" i="57"/>
  <c r="H1734" i="57"/>
  <c r="W1733" i="57"/>
  <c r="U1733" i="57"/>
  <c r="S1733" i="57"/>
  <c r="R1733" i="57"/>
  <c r="Q1733" i="57"/>
  <c r="L1733" i="57"/>
  <c r="K1733" i="57"/>
  <c r="J1733" i="57"/>
  <c r="I1733" i="57"/>
  <c r="H1733" i="57"/>
  <c r="W1732" i="57"/>
  <c r="U1732" i="57"/>
  <c r="S1732" i="57"/>
  <c r="R1732" i="57"/>
  <c r="Q1732" i="57"/>
  <c r="L1732" i="57"/>
  <c r="K1732" i="57"/>
  <c r="J1732" i="57"/>
  <c r="I1732" i="57"/>
  <c r="H1732" i="57"/>
  <c r="W1731" i="57"/>
  <c r="U1731" i="57"/>
  <c r="S1731" i="57"/>
  <c r="R1731" i="57"/>
  <c r="Q1731" i="57"/>
  <c r="L1731" i="57"/>
  <c r="K1731" i="57"/>
  <c r="J1731" i="57"/>
  <c r="I1731" i="57"/>
  <c r="H1731" i="57"/>
  <c r="W1730" i="57"/>
  <c r="U1730" i="57"/>
  <c r="S1730" i="57"/>
  <c r="R1730" i="57"/>
  <c r="Q1730" i="57"/>
  <c r="L1730" i="57"/>
  <c r="K1730" i="57"/>
  <c r="J1730" i="57"/>
  <c r="I1730" i="57"/>
  <c r="H1730" i="57"/>
  <c r="W1729" i="57"/>
  <c r="U1729" i="57"/>
  <c r="S1729" i="57"/>
  <c r="R1729" i="57"/>
  <c r="Q1729" i="57"/>
  <c r="L1729" i="57"/>
  <c r="K1729" i="57"/>
  <c r="J1729" i="57"/>
  <c r="I1729" i="57"/>
  <c r="H1729" i="57"/>
  <c r="W1728" i="57"/>
  <c r="U1728" i="57"/>
  <c r="S1728" i="57"/>
  <c r="R1728" i="57"/>
  <c r="Q1728" i="57"/>
  <c r="L1728" i="57"/>
  <c r="K1728" i="57"/>
  <c r="J1728" i="57"/>
  <c r="I1728" i="57"/>
  <c r="H1728" i="57"/>
  <c r="W1727" i="57"/>
  <c r="U1727" i="57"/>
  <c r="S1727" i="57"/>
  <c r="R1727" i="57"/>
  <c r="Q1727" i="57"/>
  <c r="L1727" i="57"/>
  <c r="K1727" i="57"/>
  <c r="J1727" i="57"/>
  <c r="I1727" i="57"/>
  <c r="H1727" i="57"/>
  <c r="W1726" i="57"/>
  <c r="U1726" i="57"/>
  <c r="S1726" i="57"/>
  <c r="R1726" i="57"/>
  <c r="Q1726" i="57"/>
  <c r="L1726" i="57"/>
  <c r="K1726" i="57"/>
  <c r="J1726" i="57"/>
  <c r="I1726" i="57"/>
  <c r="H1726" i="57"/>
  <c r="W1725" i="57"/>
  <c r="U1725" i="57"/>
  <c r="S1725" i="57"/>
  <c r="R1725" i="57"/>
  <c r="Q1725" i="57"/>
  <c r="L1725" i="57"/>
  <c r="K1725" i="57"/>
  <c r="J1725" i="57"/>
  <c r="I1725" i="57"/>
  <c r="H1725" i="57"/>
  <c r="W1724" i="57"/>
  <c r="U1724" i="57"/>
  <c r="S1724" i="57"/>
  <c r="R1724" i="57"/>
  <c r="Q1724" i="57"/>
  <c r="L1724" i="57"/>
  <c r="K1724" i="57"/>
  <c r="J1724" i="57"/>
  <c r="I1724" i="57"/>
  <c r="H1724" i="57"/>
  <c r="W1723" i="57"/>
  <c r="U1723" i="57"/>
  <c r="S1723" i="57"/>
  <c r="R1723" i="57"/>
  <c r="Q1723" i="57"/>
  <c r="L1723" i="57"/>
  <c r="K1723" i="57"/>
  <c r="J1723" i="57"/>
  <c r="I1723" i="57"/>
  <c r="H1723" i="57"/>
  <c r="W1722" i="57"/>
  <c r="U1722" i="57"/>
  <c r="S1722" i="57"/>
  <c r="R1722" i="57"/>
  <c r="Q1722" i="57"/>
  <c r="L1722" i="57"/>
  <c r="K1722" i="57"/>
  <c r="J1722" i="57"/>
  <c r="I1722" i="57"/>
  <c r="H1722" i="57"/>
  <c r="W1721" i="57"/>
  <c r="U1721" i="57"/>
  <c r="S1721" i="57"/>
  <c r="R1721" i="57"/>
  <c r="Q1721" i="57"/>
  <c r="L1721" i="57"/>
  <c r="K1721" i="57"/>
  <c r="J1721" i="57"/>
  <c r="I1721" i="57"/>
  <c r="H1721" i="57"/>
  <c r="W1720" i="57"/>
  <c r="U1720" i="57"/>
  <c r="S1720" i="57"/>
  <c r="R1720" i="57"/>
  <c r="Q1720" i="57"/>
  <c r="L1720" i="57"/>
  <c r="K1720" i="57"/>
  <c r="J1720" i="57"/>
  <c r="I1720" i="57"/>
  <c r="H1720" i="57"/>
  <c r="W1719" i="57"/>
  <c r="U1719" i="57"/>
  <c r="S1719" i="57"/>
  <c r="R1719" i="57"/>
  <c r="Q1719" i="57"/>
  <c r="L1719" i="57"/>
  <c r="K1719" i="57"/>
  <c r="J1719" i="57"/>
  <c r="I1719" i="57"/>
  <c r="H1719" i="57"/>
  <c r="W1718" i="57"/>
  <c r="U1718" i="57"/>
  <c r="S1718" i="57"/>
  <c r="R1718" i="57"/>
  <c r="Q1718" i="57"/>
  <c r="L1718" i="57"/>
  <c r="K1718" i="57"/>
  <c r="J1718" i="57"/>
  <c r="I1718" i="57"/>
  <c r="H1718" i="57"/>
  <c r="W1717" i="57"/>
  <c r="U1717" i="57"/>
  <c r="S1717" i="57"/>
  <c r="R1717" i="57"/>
  <c r="Q1717" i="57"/>
  <c r="L1717" i="57"/>
  <c r="K1717" i="57"/>
  <c r="J1717" i="57"/>
  <c r="I1717" i="57"/>
  <c r="H1717" i="57"/>
  <c r="W1716" i="57"/>
  <c r="U1716" i="57"/>
  <c r="S1716" i="57"/>
  <c r="R1716" i="57"/>
  <c r="Q1716" i="57"/>
  <c r="L1716" i="57"/>
  <c r="K1716" i="57"/>
  <c r="J1716" i="57"/>
  <c r="I1716" i="57"/>
  <c r="H1716" i="57"/>
  <c r="W1715" i="57"/>
  <c r="U1715" i="57"/>
  <c r="S1715" i="57"/>
  <c r="R1715" i="57"/>
  <c r="Q1715" i="57"/>
  <c r="L1715" i="57"/>
  <c r="K1715" i="57"/>
  <c r="J1715" i="57"/>
  <c r="I1715" i="57"/>
  <c r="H1715" i="57"/>
  <c r="W1714" i="57"/>
  <c r="U1714" i="57"/>
  <c r="S1714" i="57"/>
  <c r="R1714" i="57"/>
  <c r="Q1714" i="57"/>
  <c r="L1714" i="57"/>
  <c r="K1714" i="57"/>
  <c r="J1714" i="57"/>
  <c r="I1714" i="57"/>
  <c r="H1714" i="57"/>
  <c r="W1713" i="57"/>
  <c r="U1713" i="57"/>
  <c r="S1713" i="57"/>
  <c r="R1713" i="57"/>
  <c r="Q1713" i="57"/>
  <c r="L1713" i="57"/>
  <c r="K1713" i="57"/>
  <c r="J1713" i="57"/>
  <c r="I1713" i="57"/>
  <c r="H1713" i="57"/>
  <c r="W1712" i="57"/>
  <c r="U1712" i="57"/>
  <c r="S1712" i="57"/>
  <c r="R1712" i="57"/>
  <c r="Q1712" i="57"/>
  <c r="L1712" i="57"/>
  <c r="K1712" i="57"/>
  <c r="J1712" i="57"/>
  <c r="I1712" i="57"/>
  <c r="H1712" i="57"/>
  <c r="W1711" i="57"/>
  <c r="U1711" i="57"/>
  <c r="S1711" i="57"/>
  <c r="R1711" i="57"/>
  <c r="Q1711" i="57"/>
  <c r="L1711" i="57"/>
  <c r="K1711" i="57"/>
  <c r="J1711" i="57"/>
  <c r="I1711" i="57"/>
  <c r="H1711" i="57"/>
  <c r="W1710" i="57"/>
  <c r="U1710" i="57"/>
  <c r="S1710" i="57"/>
  <c r="R1710" i="57"/>
  <c r="Q1710" i="57"/>
  <c r="L1710" i="57"/>
  <c r="K1710" i="57"/>
  <c r="J1710" i="57"/>
  <c r="I1710" i="57"/>
  <c r="H1710" i="57"/>
  <c r="W1709" i="57"/>
  <c r="U1709" i="57"/>
  <c r="S1709" i="57"/>
  <c r="R1709" i="57"/>
  <c r="Q1709" i="57"/>
  <c r="L1709" i="57"/>
  <c r="K1709" i="57"/>
  <c r="J1709" i="57"/>
  <c r="I1709" i="57"/>
  <c r="H1709" i="57"/>
  <c r="W1708" i="57"/>
  <c r="U1708" i="57"/>
  <c r="S1708" i="57"/>
  <c r="R1708" i="57"/>
  <c r="Q1708" i="57"/>
  <c r="L1708" i="57"/>
  <c r="K1708" i="57"/>
  <c r="J1708" i="57"/>
  <c r="I1708" i="57"/>
  <c r="H1708" i="57"/>
  <c r="W1707" i="57"/>
  <c r="U1707" i="57"/>
  <c r="S1707" i="57"/>
  <c r="R1707" i="57"/>
  <c r="Q1707" i="57"/>
  <c r="L1707" i="57"/>
  <c r="K1707" i="57"/>
  <c r="J1707" i="57"/>
  <c r="I1707" i="57"/>
  <c r="H1707" i="57"/>
  <c r="W1706" i="57"/>
  <c r="U1706" i="57"/>
  <c r="S1706" i="57"/>
  <c r="R1706" i="57"/>
  <c r="Q1706" i="57"/>
  <c r="L1706" i="57"/>
  <c r="K1706" i="57"/>
  <c r="J1706" i="57"/>
  <c r="I1706" i="57"/>
  <c r="H1706" i="57"/>
  <c r="W1705" i="57"/>
  <c r="U1705" i="57"/>
  <c r="S1705" i="57"/>
  <c r="R1705" i="57"/>
  <c r="Q1705" i="57"/>
  <c r="L1705" i="57"/>
  <c r="K1705" i="57"/>
  <c r="J1705" i="57"/>
  <c r="I1705" i="57"/>
  <c r="H1705" i="57"/>
  <c r="W1704" i="57"/>
  <c r="U1704" i="57"/>
  <c r="S1704" i="57"/>
  <c r="R1704" i="57"/>
  <c r="Q1704" i="57"/>
  <c r="L1704" i="57"/>
  <c r="K1704" i="57"/>
  <c r="J1704" i="57"/>
  <c r="I1704" i="57"/>
  <c r="H1704" i="57"/>
  <c r="W1703" i="57"/>
  <c r="U1703" i="57"/>
  <c r="S1703" i="57"/>
  <c r="R1703" i="57"/>
  <c r="Q1703" i="57"/>
  <c r="L1703" i="57"/>
  <c r="K1703" i="57"/>
  <c r="J1703" i="57"/>
  <c r="I1703" i="57"/>
  <c r="H1703" i="57"/>
  <c r="W1702" i="57"/>
  <c r="U1702" i="57"/>
  <c r="S1702" i="57"/>
  <c r="R1702" i="57"/>
  <c r="Q1702" i="57"/>
  <c r="L1702" i="57"/>
  <c r="K1702" i="57"/>
  <c r="J1702" i="57"/>
  <c r="I1702" i="57"/>
  <c r="H1702" i="57"/>
  <c r="W1701" i="57"/>
  <c r="U1701" i="57"/>
  <c r="S1701" i="57"/>
  <c r="R1701" i="57"/>
  <c r="Q1701" i="57"/>
  <c r="L1701" i="57"/>
  <c r="K1701" i="57"/>
  <c r="J1701" i="57"/>
  <c r="I1701" i="57"/>
  <c r="H1701" i="57"/>
  <c r="W1700" i="57"/>
  <c r="U1700" i="57"/>
  <c r="S1700" i="57"/>
  <c r="R1700" i="57"/>
  <c r="Q1700" i="57"/>
  <c r="L1700" i="57"/>
  <c r="K1700" i="57"/>
  <c r="J1700" i="57"/>
  <c r="I1700" i="57"/>
  <c r="H1700" i="57"/>
  <c r="W1699" i="57"/>
  <c r="U1699" i="57"/>
  <c r="S1699" i="57"/>
  <c r="R1699" i="57"/>
  <c r="Q1699" i="57"/>
  <c r="L1699" i="57"/>
  <c r="K1699" i="57"/>
  <c r="J1699" i="57"/>
  <c r="I1699" i="57"/>
  <c r="H1699" i="57"/>
  <c r="W1698" i="57"/>
  <c r="U1698" i="57"/>
  <c r="S1698" i="57"/>
  <c r="R1698" i="57"/>
  <c r="Q1698" i="57"/>
  <c r="L1698" i="57"/>
  <c r="K1698" i="57"/>
  <c r="J1698" i="57"/>
  <c r="I1698" i="57"/>
  <c r="H1698" i="57"/>
  <c r="W1697" i="57"/>
  <c r="U1697" i="57"/>
  <c r="S1697" i="57"/>
  <c r="R1697" i="57"/>
  <c r="Q1697" i="57"/>
  <c r="L1697" i="57"/>
  <c r="K1697" i="57"/>
  <c r="J1697" i="57"/>
  <c r="I1697" i="57"/>
  <c r="H1697" i="57"/>
  <c r="W1696" i="57"/>
  <c r="U1696" i="57"/>
  <c r="S1696" i="57"/>
  <c r="R1696" i="57"/>
  <c r="Q1696" i="57"/>
  <c r="L1696" i="57"/>
  <c r="K1696" i="57"/>
  <c r="J1696" i="57"/>
  <c r="I1696" i="57"/>
  <c r="H1696" i="57"/>
  <c r="W1695" i="57"/>
  <c r="U1695" i="57"/>
  <c r="S1695" i="57"/>
  <c r="R1695" i="57"/>
  <c r="Q1695" i="57"/>
  <c r="L1695" i="57"/>
  <c r="K1695" i="57"/>
  <c r="J1695" i="57"/>
  <c r="I1695" i="57"/>
  <c r="H1695" i="57"/>
  <c r="W1694" i="57"/>
  <c r="U1694" i="57"/>
  <c r="S1694" i="57"/>
  <c r="R1694" i="57"/>
  <c r="Q1694" i="57"/>
  <c r="L1694" i="57"/>
  <c r="K1694" i="57"/>
  <c r="J1694" i="57"/>
  <c r="I1694" i="57"/>
  <c r="H1694" i="57"/>
  <c r="W1693" i="57"/>
  <c r="U1693" i="57"/>
  <c r="S1693" i="57"/>
  <c r="R1693" i="57"/>
  <c r="Q1693" i="57"/>
  <c r="L1693" i="57"/>
  <c r="K1693" i="57"/>
  <c r="J1693" i="57"/>
  <c r="I1693" i="57"/>
  <c r="H1693" i="57"/>
  <c r="W1692" i="57"/>
  <c r="U1692" i="57"/>
  <c r="S1692" i="57"/>
  <c r="R1692" i="57"/>
  <c r="Q1692" i="57"/>
  <c r="L1692" i="57"/>
  <c r="K1692" i="57"/>
  <c r="J1692" i="57"/>
  <c r="I1692" i="57"/>
  <c r="H1692" i="57"/>
  <c r="W1691" i="57"/>
  <c r="U1691" i="57"/>
  <c r="S1691" i="57"/>
  <c r="R1691" i="57"/>
  <c r="Q1691" i="57"/>
  <c r="L1691" i="57"/>
  <c r="K1691" i="57"/>
  <c r="J1691" i="57"/>
  <c r="I1691" i="57"/>
  <c r="H1691" i="57"/>
  <c r="W1690" i="57"/>
  <c r="U1690" i="57"/>
  <c r="S1690" i="57"/>
  <c r="R1690" i="57"/>
  <c r="Q1690" i="57"/>
  <c r="L1690" i="57"/>
  <c r="K1690" i="57"/>
  <c r="J1690" i="57"/>
  <c r="I1690" i="57"/>
  <c r="H1690" i="57"/>
  <c r="W1689" i="57"/>
  <c r="U1689" i="57"/>
  <c r="S1689" i="57"/>
  <c r="R1689" i="57"/>
  <c r="Q1689" i="57"/>
  <c r="L1689" i="57"/>
  <c r="K1689" i="57"/>
  <c r="J1689" i="57"/>
  <c r="I1689" i="57"/>
  <c r="H1689" i="57"/>
  <c r="W1688" i="57"/>
  <c r="U1688" i="57"/>
  <c r="S1688" i="57"/>
  <c r="R1688" i="57"/>
  <c r="Q1688" i="57"/>
  <c r="L1688" i="57"/>
  <c r="K1688" i="57"/>
  <c r="J1688" i="57"/>
  <c r="I1688" i="57"/>
  <c r="H1688" i="57"/>
  <c r="W1687" i="57"/>
  <c r="U1687" i="57"/>
  <c r="S1687" i="57"/>
  <c r="R1687" i="57"/>
  <c r="Q1687" i="57"/>
  <c r="L1687" i="57"/>
  <c r="K1687" i="57"/>
  <c r="J1687" i="57"/>
  <c r="I1687" i="57"/>
  <c r="H1687" i="57"/>
  <c r="W1686" i="57"/>
  <c r="U1686" i="57"/>
  <c r="S1686" i="57"/>
  <c r="R1686" i="57"/>
  <c r="Q1686" i="57"/>
  <c r="L1686" i="57"/>
  <c r="K1686" i="57"/>
  <c r="J1686" i="57"/>
  <c r="I1686" i="57"/>
  <c r="H1686" i="57"/>
  <c r="W1685" i="57"/>
  <c r="U1685" i="57"/>
  <c r="S1685" i="57"/>
  <c r="R1685" i="57"/>
  <c r="Q1685" i="57"/>
  <c r="L1685" i="57"/>
  <c r="K1685" i="57"/>
  <c r="J1685" i="57"/>
  <c r="I1685" i="57"/>
  <c r="H1685" i="57"/>
  <c r="W1684" i="57"/>
  <c r="U1684" i="57"/>
  <c r="S1684" i="57"/>
  <c r="R1684" i="57"/>
  <c r="Q1684" i="57"/>
  <c r="L1684" i="57"/>
  <c r="K1684" i="57"/>
  <c r="J1684" i="57"/>
  <c r="I1684" i="57"/>
  <c r="H1684" i="57"/>
  <c r="W1683" i="57"/>
  <c r="U1683" i="57"/>
  <c r="S1683" i="57"/>
  <c r="R1683" i="57"/>
  <c r="Q1683" i="57"/>
  <c r="L1683" i="57"/>
  <c r="K1683" i="57"/>
  <c r="J1683" i="57"/>
  <c r="I1683" i="57"/>
  <c r="H1683" i="57"/>
  <c r="W1682" i="57"/>
  <c r="U1682" i="57"/>
  <c r="S1682" i="57"/>
  <c r="R1682" i="57"/>
  <c r="Q1682" i="57"/>
  <c r="L1682" i="57"/>
  <c r="K1682" i="57"/>
  <c r="J1682" i="57"/>
  <c r="I1682" i="57"/>
  <c r="H1682" i="57"/>
  <c r="W1681" i="57"/>
  <c r="U1681" i="57"/>
  <c r="S1681" i="57"/>
  <c r="R1681" i="57"/>
  <c r="Q1681" i="57"/>
  <c r="L1681" i="57"/>
  <c r="K1681" i="57"/>
  <c r="J1681" i="57"/>
  <c r="I1681" i="57"/>
  <c r="H1681" i="57"/>
  <c r="W1680" i="57"/>
  <c r="U1680" i="57"/>
  <c r="S1680" i="57"/>
  <c r="R1680" i="57"/>
  <c r="Q1680" i="57"/>
  <c r="L1680" i="57"/>
  <c r="K1680" i="57"/>
  <c r="J1680" i="57"/>
  <c r="I1680" i="57"/>
  <c r="H1680" i="57"/>
  <c r="W1679" i="57"/>
  <c r="U1679" i="57"/>
  <c r="S1679" i="57"/>
  <c r="R1679" i="57"/>
  <c r="Q1679" i="57"/>
  <c r="L1679" i="57"/>
  <c r="K1679" i="57"/>
  <c r="J1679" i="57"/>
  <c r="I1679" i="57"/>
  <c r="H1679" i="57"/>
  <c r="W1678" i="57"/>
  <c r="U1678" i="57"/>
  <c r="S1678" i="57"/>
  <c r="R1678" i="57"/>
  <c r="Q1678" i="57"/>
  <c r="L1678" i="57"/>
  <c r="K1678" i="57"/>
  <c r="J1678" i="57"/>
  <c r="I1678" i="57"/>
  <c r="H1678" i="57"/>
  <c r="W1677" i="57"/>
  <c r="U1677" i="57"/>
  <c r="S1677" i="57"/>
  <c r="R1677" i="57"/>
  <c r="Q1677" i="57"/>
  <c r="L1677" i="57"/>
  <c r="K1677" i="57"/>
  <c r="J1677" i="57"/>
  <c r="I1677" i="57"/>
  <c r="H1677" i="57"/>
  <c r="W1676" i="57"/>
  <c r="U1676" i="57"/>
  <c r="S1676" i="57"/>
  <c r="R1676" i="57"/>
  <c r="Q1676" i="57"/>
  <c r="L1676" i="57"/>
  <c r="K1676" i="57"/>
  <c r="J1676" i="57"/>
  <c r="I1676" i="57"/>
  <c r="H1676" i="57"/>
  <c r="W1675" i="57"/>
  <c r="U1675" i="57"/>
  <c r="S1675" i="57"/>
  <c r="R1675" i="57"/>
  <c r="Q1675" i="57"/>
  <c r="L1675" i="57"/>
  <c r="K1675" i="57"/>
  <c r="J1675" i="57"/>
  <c r="I1675" i="57"/>
  <c r="H1675" i="57"/>
  <c r="W1674" i="57"/>
  <c r="U1674" i="57"/>
  <c r="S1674" i="57"/>
  <c r="R1674" i="57"/>
  <c r="Q1674" i="57"/>
  <c r="L1674" i="57"/>
  <c r="K1674" i="57"/>
  <c r="J1674" i="57"/>
  <c r="I1674" i="57"/>
  <c r="H1674" i="57"/>
  <c r="W1673" i="57"/>
  <c r="U1673" i="57"/>
  <c r="S1673" i="57"/>
  <c r="R1673" i="57"/>
  <c r="Q1673" i="57"/>
  <c r="L1673" i="57"/>
  <c r="K1673" i="57"/>
  <c r="J1673" i="57"/>
  <c r="I1673" i="57"/>
  <c r="H1673" i="57"/>
  <c r="W1672" i="57"/>
  <c r="U1672" i="57"/>
  <c r="S1672" i="57"/>
  <c r="R1672" i="57"/>
  <c r="Q1672" i="57"/>
  <c r="L1672" i="57"/>
  <c r="K1672" i="57"/>
  <c r="J1672" i="57"/>
  <c r="I1672" i="57"/>
  <c r="H1672" i="57"/>
  <c r="W1671" i="57"/>
  <c r="U1671" i="57"/>
  <c r="S1671" i="57"/>
  <c r="R1671" i="57"/>
  <c r="Q1671" i="57"/>
  <c r="L1671" i="57"/>
  <c r="K1671" i="57"/>
  <c r="J1671" i="57"/>
  <c r="I1671" i="57"/>
  <c r="H1671" i="57"/>
  <c r="W1670" i="57"/>
  <c r="U1670" i="57"/>
  <c r="S1670" i="57"/>
  <c r="R1670" i="57"/>
  <c r="Q1670" i="57"/>
  <c r="L1670" i="57"/>
  <c r="K1670" i="57"/>
  <c r="J1670" i="57"/>
  <c r="I1670" i="57"/>
  <c r="H1670" i="57"/>
  <c r="W1669" i="57"/>
  <c r="U1669" i="57"/>
  <c r="S1669" i="57"/>
  <c r="R1669" i="57"/>
  <c r="Q1669" i="57"/>
  <c r="L1669" i="57"/>
  <c r="K1669" i="57"/>
  <c r="J1669" i="57"/>
  <c r="I1669" i="57"/>
  <c r="H1669" i="57"/>
  <c r="W1668" i="57"/>
  <c r="U1668" i="57"/>
  <c r="S1668" i="57"/>
  <c r="R1668" i="57"/>
  <c r="Q1668" i="57"/>
  <c r="L1668" i="57"/>
  <c r="K1668" i="57"/>
  <c r="J1668" i="57"/>
  <c r="I1668" i="57"/>
  <c r="H1668" i="57"/>
  <c r="W1667" i="57"/>
  <c r="U1667" i="57"/>
  <c r="S1667" i="57"/>
  <c r="R1667" i="57"/>
  <c r="Q1667" i="57"/>
  <c r="L1667" i="57"/>
  <c r="K1667" i="57"/>
  <c r="J1667" i="57"/>
  <c r="I1667" i="57"/>
  <c r="H1667" i="57"/>
  <c r="W1666" i="57"/>
  <c r="U1666" i="57"/>
  <c r="S1666" i="57"/>
  <c r="R1666" i="57"/>
  <c r="Q1666" i="57"/>
  <c r="L1666" i="57"/>
  <c r="K1666" i="57"/>
  <c r="J1666" i="57"/>
  <c r="I1666" i="57"/>
  <c r="H1666" i="57"/>
  <c r="W1665" i="57"/>
  <c r="U1665" i="57"/>
  <c r="S1665" i="57"/>
  <c r="R1665" i="57"/>
  <c r="Q1665" i="57"/>
  <c r="L1665" i="57"/>
  <c r="K1665" i="57"/>
  <c r="J1665" i="57"/>
  <c r="I1665" i="57"/>
  <c r="H1665" i="57"/>
  <c r="W1664" i="57"/>
  <c r="U1664" i="57"/>
  <c r="S1664" i="57"/>
  <c r="R1664" i="57"/>
  <c r="Q1664" i="57"/>
  <c r="L1664" i="57"/>
  <c r="K1664" i="57"/>
  <c r="J1664" i="57"/>
  <c r="I1664" i="57"/>
  <c r="H1664" i="57"/>
  <c r="W1663" i="57"/>
  <c r="U1663" i="57"/>
  <c r="S1663" i="57"/>
  <c r="R1663" i="57"/>
  <c r="Q1663" i="57"/>
  <c r="L1663" i="57"/>
  <c r="K1663" i="57"/>
  <c r="J1663" i="57"/>
  <c r="I1663" i="57"/>
  <c r="H1663" i="57"/>
  <c r="W1662" i="57"/>
  <c r="U1662" i="57"/>
  <c r="S1662" i="57"/>
  <c r="R1662" i="57"/>
  <c r="Q1662" i="57"/>
  <c r="L1662" i="57"/>
  <c r="K1662" i="57"/>
  <c r="J1662" i="57"/>
  <c r="I1662" i="57"/>
  <c r="H1662" i="57"/>
  <c r="W1661" i="57"/>
  <c r="U1661" i="57"/>
  <c r="S1661" i="57"/>
  <c r="R1661" i="57"/>
  <c r="Q1661" i="57"/>
  <c r="L1661" i="57"/>
  <c r="K1661" i="57"/>
  <c r="J1661" i="57"/>
  <c r="I1661" i="57"/>
  <c r="H1661" i="57"/>
  <c r="W1660" i="57"/>
  <c r="U1660" i="57"/>
  <c r="S1660" i="57"/>
  <c r="R1660" i="57"/>
  <c r="Q1660" i="57"/>
  <c r="L1660" i="57"/>
  <c r="K1660" i="57"/>
  <c r="J1660" i="57"/>
  <c r="I1660" i="57"/>
  <c r="H1660" i="57"/>
  <c r="W1659" i="57"/>
  <c r="U1659" i="57"/>
  <c r="S1659" i="57"/>
  <c r="R1659" i="57"/>
  <c r="Q1659" i="57"/>
  <c r="L1659" i="57"/>
  <c r="K1659" i="57"/>
  <c r="J1659" i="57"/>
  <c r="I1659" i="57"/>
  <c r="H1659" i="57"/>
  <c r="W1658" i="57"/>
  <c r="U1658" i="57"/>
  <c r="S1658" i="57"/>
  <c r="R1658" i="57"/>
  <c r="Q1658" i="57"/>
  <c r="L1658" i="57"/>
  <c r="K1658" i="57"/>
  <c r="J1658" i="57"/>
  <c r="I1658" i="57"/>
  <c r="H1658" i="57"/>
  <c r="W1657" i="57"/>
  <c r="U1657" i="57"/>
  <c r="S1657" i="57"/>
  <c r="R1657" i="57"/>
  <c r="Q1657" i="57"/>
  <c r="L1657" i="57"/>
  <c r="K1657" i="57"/>
  <c r="J1657" i="57"/>
  <c r="I1657" i="57"/>
  <c r="H1657" i="57"/>
  <c r="W1656" i="57"/>
  <c r="U1656" i="57"/>
  <c r="S1656" i="57"/>
  <c r="R1656" i="57"/>
  <c r="Q1656" i="57"/>
  <c r="L1656" i="57"/>
  <c r="K1656" i="57"/>
  <c r="J1656" i="57"/>
  <c r="I1656" i="57"/>
  <c r="H1656" i="57"/>
  <c r="W1655" i="57"/>
  <c r="U1655" i="57"/>
  <c r="S1655" i="57"/>
  <c r="R1655" i="57"/>
  <c r="Q1655" i="57"/>
  <c r="L1655" i="57"/>
  <c r="K1655" i="57"/>
  <c r="J1655" i="57"/>
  <c r="I1655" i="57"/>
  <c r="H1655" i="57"/>
  <c r="W1654" i="57"/>
  <c r="U1654" i="57"/>
  <c r="S1654" i="57"/>
  <c r="R1654" i="57"/>
  <c r="Q1654" i="57"/>
  <c r="L1654" i="57"/>
  <c r="K1654" i="57"/>
  <c r="J1654" i="57"/>
  <c r="I1654" i="57"/>
  <c r="H1654" i="57"/>
  <c r="W1653" i="57"/>
  <c r="U1653" i="57"/>
  <c r="S1653" i="57"/>
  <c r="R1653" i="57"/>
  <c r="Q1653" i="57"/>
  <c r="L1653" i="57"/>
  <c r="K1653" i="57"/>
  <c r="J1653" i="57"/>
  <c r="I1653" i="57"/>
  <c r="H1653" i="57"/>
  <c r="W1652" i="57"/>
  <c r="U1652" i="57"/>
  <c r="S1652" i="57"/>
  <c r="R1652" i="57"/>
  <c r="Q1652" i="57"/>
  <c r="L1652" i="57"/>
  <c r="K1652" i="57"/>
  <c r="J1652" i="57"/>
  <c r="I1652" i="57"/>
  <c r="H1652" i="57"/>
  <c r="W1651" i="57"/>
  <c r="U1651" i="57"/>
  <c r="S1651" i="57"/>
  <c r="R1651" i="57"/>
  <c r="Q1651" i="57"/>
  <c r="L1651" i="57"/>
  <c r="K1651" i="57"/>
  <c r="J1651" i="57"/>
  <c r="I1651" i="57"/>
  <c r="H1651" i="57"/>
  <c r="W1650" i="57"/>
  <c r="U1650" i="57"/>
  <c r="S1650" i="57"/>
  <c r="R1650" i="57"/>
  <c r="Q1650" i="57"/>
  <c r="L1650" i="57"/>
  <c r="K1650" i="57"/>
  <c r="J1650" i="57"/>
  <c r="I1650" i="57"/>
  <c r="H1650" i="57"/>
  <c r="W1649" i="57"/>
  <c r="U1649" i="57"/>
  <c r="S1649" i="57"/>
  <c r="R1649" i="57"/>
  <c r="Q1649" i="57"/>
  <c r="L1649" i="57"/>
  <c r="K1649" i="57"/>
  <c r="J1649" i="57"/>
  <c r="I1649" i="57"/>
  <c r="H1649" i="57"/>
  <c r="W1648" i="57"/>
  <c r="U1648" i="57"/>
  <c r="S1648" i="57"/>
  <c r="R1648" i="57"/>
  <c r="Q1648" i="57"/>
  <c r="L1648" i="57"/>
  <c r="K1648" i="57"/>
  <c r="J1648" i="57"/>
  <c r="I1648" i="57"/>
  <c r="H1648" i="57"/>
  <c r="W1647" i="57"/>
  <c r="U1647" i="57"/>
  <c r="S1647" i="57"/>
  <c r="R1647" i="57"/>
  <c r="Q1647" i="57"/>
  <c r="L1647" i="57"/>
  <c r="K1647" i="57"/>
  <c r="J1647" i="57"/>
  <c r="I1647" i="57"/>
  <c r="H1647" i="57"/>
  <c r="W1646" i="57"/>
  <c r="U1646" i="57"/>
  <c r="S1646" i="57"/>
  <c r="R1646" i="57"/>
  <c r="Q1646" i="57"/>
  <c r="L1646" i="57"/>
  <c r="K1646" i="57"/>
  <c r="J1646" i="57"/>
  <c r="I1646" i="57"/>
  <c r="H1646" i="57"/>
  <c r="W1645" i="57"/>
  <c r="U1645" i="57"/>
  <c r="S1645" i="57"/>
  <c r="R1645" i="57"/>
  <c r="Q1645" i="57"/>
  <c r="L1645" i="57"/>
  <c r="K1645" i="57"/>
  <c r="J1645" i="57"/>
  <c r="I1645" i="57"/>
  <c r="H1645" i="57"/>
  <c r="W1644" i="57"/>
  <c r="U1644" i="57"/>
  <c r="S1644" i="57"/>
  <c r="R1644" i="57"/>
  <c r="Q1644" i="57"/>
  <c r="L1644" i="57"/>
  <c r="K1644" i="57"/>
  <c r="J1644" i="57"/>
  <c r="I1644" i="57"/>
  <c r="H1644" i="57"/>
  <c r="W1643" i="57"/>
  <c r="U1643" i="57"/>
  <c r="S1643" i="57"/>
  <c r="R1643" i="57"/>
  <c r="Q1643" i="57"/>
  <c r="L1643" i="57"/>
  <c r="K1643" i="57"/>
  <c r="J1643" i="57"/>
  <c r="I1643" i="57"/>
  <c r="H1643" i="57"/>
  <c r="W1642" i="57"/>
  <c r="U1642" i="57"/>
  <c r="S1642" i="57"/>
  <c r="R1642" i="57"/>
  <c r="Q1642" i="57"/>
  <c r="L1642" i="57"/>
  <c r="K1642" i="57"/>
  <c r="J1642" i="57"/>
  <c r="I1642" i="57"/>
  <c r="H1642" i="57"/>
  <c r="W1641" i="57"/>
  <c r="U1641" i="57"/>
  <c r="S1641" i="57"/>
  <c r="R1641" i="57"/>
  <c r="Q1641" i="57"/>
  <c r="L1641" i="57"/>
  <c r="K1641" i="57"/>
  <c r="J1641" i="57"/>
  <c r="I1641" i="57"/>
  <c r="H1641" i="57"/>
  <c r="W1640" i="57"/>
  <c r="U1640" i="57"/>
  <c r="S1640" i="57"/>
  <c r="R1640" i="57"/>
  <c r="Q1640" i="57"/>
  <c r="L1640" i="57"/>
  <c r="K1640" i="57"/>
  <c r="J1640" i="57"/>
  <c r="I1640" i="57"/>
  <c r="H1640" i="57"/>
  <c r="W1639" i="57"/>
  <c r="U1639" i="57"/>
  <c r="S1639" i="57"/>
  <c r="R1639" i="57"/>
  <c r="Q1639" i="57"/>
  <c r="L1639" i="57"/>
  <c r="K1639" i="57"/>
  <c r="J1639" i="57"/>
  <c r="I1639" i="57"/>
  <c r="H1639" i="57"/>
  <c r="W1638" i="57"/>
  <c r="U1638" i="57"/>
  <c r="S1638" i="57"/>
  <c r="R1638" i="57"/>
  <c r="Q1638" i="57"/>
  <c r="L1638" i="57"/>
  <c r="K1638" i="57"/>
  <c r="J1638" i="57"/>
  <c r="I1638" i="57"/>
  <c r="H1638" i="57"/>
  <c r="W1637" i="57"/>
  <c r="U1637" i="57"/>
  <c r="S1637" i="57"/>
  <c r="R1637" i="57"/>
  <c r="Q1637" i="57"/>
  <c r="L1637" i="57"/>
  <c r="K1637" i="57"/>
  <c r="J1637" i="57"/>
  <c r="I1637" i="57"/>
  <c r="H1637" i="57"/>
  <c r="W1636" i="57"/>
  <c r="U1636" i="57"/>
  <c r="S1636" i="57"/>
  <c r="R1636" i="57"/>
  <c r="Q1636" i="57"/>
  <c r="L1636" i="57"/>
  <c r="K1636" i="57"/>
  <c r="J1636" i="57"/>
  <c r="I1636" i="57"/>
  <c r="H1636" i="57"/>
  <c r="W1635" i="57"/>
  <c r="U1635" i="57"/>
  <c r="S1635" i="57"/>
  <c r="R1635" i="57"/>
  <c r="Q1635" i="57"/>
  <c r="L1635" i="57"/>
  <c r="K1635" i="57"/>
  <c r="J1635" i="57"/>
  <c r="I1635" i="57"/>
  <c r="H1635" i="57"/>
  <c r="W1634" i="57"/>
  <c r="U1634" i="57"/>
  <c r="S1634" i="57"/>
  <c r="R1634" i="57"/>
  <c r="Q1634" i="57"/>
  <c r="L1634" i="57"/>
  <c r="K1634" i="57"/>
  <c r="J1634" i="57"/>
  <c r="I1634" i="57"/>
  <c r="H1634" i="57"/>
  <c r="W1633" i="57"/>
  <c r="U1633" i="57"/>
  <c r="S1633" i="57"/>
  <c r="R1633" i="57"/>
  <c r="Q1633" i="57"/>
  <c r="L1633" i="57"/>
  <c r="K1633" i="57"/>
  <c r="J1633" i="57"/>
  <c r="I1633" i="57"/>
  <c r="H1633" i="57"/>
  <c r="W1632" i="57"/>
  <c r="U1632" i="57"/>
  <c r="S1632" i="57"/>
  <c r="R1632" i="57"/>
  <c r="Q1632" i="57"/>
  <c r="L1632" i="57"/>
  <c r="K1632" i="57"/>
  <c r="J1632" i="57"/>
  <c r="I1632" i="57"/>
  <c r="H1632" i="57"/>
  <c r="W1631" i="57"/>
  <c r="U1631" i="57"/>
  <c r="S1631" i="57"/>
  <c r="R1631" i="57"/>
  <c r="Q1631" i="57"/>
  <c r="L1631" i="57"/>
  <c r="K1631" i="57"/>
  <c r="J1631" i="57"/>
  <c r="I1631" i="57"/>
  <c r="H1631" i="57"/>
  <c r="W1630" i="57"/>
  <c r="U1630" i="57"/>
  <c r="S1630" i="57"/>
  <c r="R1630" i="57"/>
  <c r="Q1630" i="57"/>
  <c r="L1630" i="57"/>
  <c r="K1630" i="57"/>
  <c r="J1630" i="57"/>
  <c r="I1630" i="57"/>
  <c r="H1630" i="57"/>
  <c r="W1629" i="57"/>
  <c r="U1629" i="57"/>
  <c r="S1629" i="57"/>
  <c r="R1629" i="57"/>
  <c r="Q1629" i="57"/>
  <c r="L1629" i="57"/>
  <c r="K1629" i="57"/>
  <c r="J1629" i="57"/>
  <c r="I1629" i="57"/>
  <c r="H1629" i="57"/>
  <c r="W1628" i="57"/>
  <c r="U1628" i="57"/>
  <c r="S1628" i="57"/>
  <c r="R1628" i="57"/>
  <c r="Q1628" i="57"/>
  <c r="L1628" i="57"/>
  <c r="K1628" i="57"/>
  <c r="J1628" i="57"/>
  <c r="I1628" i="57"/>
  <c r="H1628" i="57"/>
  <c r="W1627" i="57"/>
  <c r="U1627" i="57"/>
  <c r="S1627" i="57"/>
  <c r="R1627" i="57"/>
  <c r="Q1627" i="57"/>
  <c r="L1627" i="57"/>
  <c r="K1627" i="57"/>
  <c r="J1627" i="57"/>
  <c r="I1627" i="57"/>
  <c r="H1627" i="57"/>
  <c r="W1626" i="57"/>
  <c r="U1626" i="57"/>
  <c r="S1626" i="57"/>
  <c r="R1626" i="57"/>
  <c r="Q1626" i="57"/>
  <c r="L1626" i="57"/>
  <c r="K1626" i="57"/>
  <c r="J1626" i="57"/>
  <c r="I1626" i="57"/>
  <c r="H1626" i="57"/>
  <c r="W1625" i="57"/>
  <c r="U1625" i="57"/>
  <c r="S1625" i="57"/>
  <c r="R1625" i="57"/>
  <c r="Q1625" i="57"/>
  <c r="L1625" i="57"/>
  <c r="K1625" i="57"/>
  <c r="J1625" i="57"/>
  <c r="I1625" i="57"/>
  <c r="H1625" i="57"/>
  <c r="W1624" i="57"/>
  <c r="U1624" i="57"/>
  <c r="S1624" i="57"/>
  <c r="R1624" i="57"/>
  <c r="Q1624" i="57"/>
  <c r="L1624" i="57"/>
  <c r="K1624" i="57"/>
  <c r="J1624" i="57"/>
  <c r="I1624" i="57"/>
  <c r="H1624" i="57"/>
  <c r="W1623" i="57"/>
  <c r="U1623" i="57"/>
  <c r="S1623" i="57"/>
  <c r="R1623" i="57"/>
  <c r="Q1623" i="57"/>
  <c r="L1623" i="57"/>
  <c r="K1623" i="57"/>
  <c r="J1623" i="57"/>
  <c r="I1623" i="57"/>
  <c r="H1623" i="57"/>
  <c r="W1622" i="57"/>
  <c r="U1622" i="57"/>
  <c r="S1622" i="57"/>
  <c r="R1622" i="57"/>
  <c r="Q1622" i="57"/>
  <c r="L1622" i="57"/>
  <c r="K1622" i="57"/>
  <c r="J1622" i="57"/>
  <c r="I1622" i="57"/>
  <c r="H1622" i="57"/>
  <c r="W1621" i="57"/>
  <c r="U1621" i="57"/>
  <c r="S1621" i="57"/>
  <c r="R1621" i="57"/>
  <c r="Q1621" i="57"/>
  <c r="L1621" i="57"/>
  <c r="K1621" i="57"/>
  <c r="J1621" i="57"/>
  <c r="I1621" i="57"/>
  <c r="H1621" i="57"/>
  <c r="W1620" i="57"/>
  <c r="U1620" i="57"/>
  <c r="S1620" i="57"/>
  <c r="R1620" i="57"/>
  <c r="Q1620" i="57"/>
  <c r="L1620" i="57"/>
  <c r="K1620" i="57"/>
  <c r="J1620" i="57"/>
  <c r="I1620" i="57"/>
  <c r="H1620" i="57"/>
  <c r="W1619" i="57"/>
  <c r="U1619" i="57"/>
  <c r="S1619" i="57"/>
  <c r="R1619" i="57"/>
  <c r="Q1619" i="57"/>
  <c r="L1619" i="57"/>
  <c r="K1619" i="57"/>
  <c r="J1619" i="57"/>
  <c r="I1619" i="57"/>
  <c r="H1619" i="57"/>
  <c r="W1618" i="57"/>
  <c r="U1618" i="57"/>
  <c r="S1618" i="57"/>
  <c r="R1618" i="57"/>
  <c r="Q1618" i="57"/>
  <c r="L1618" i="57"/>
  <c r="K1618" i="57"/>
  <c r="J1618" i="57"/>
  <c r="I1618" i="57"/>
  <c r="H1618" i="57"/>
  <c r="W1617" i="57"/>
  <c r="U1617" i="57"/>
  <c r="S1617" i="57"/>
  <c r="R1617" i="57"/>
  <c r="Q1617" i="57"/>
  <c r="L1617" i="57"/>
  <c r="K1617" i="57"/>
  <c r="J1617" i="57"/>
  <c r="I1617" i="57"/>
  <c r="H1617" i="57"/>
  <c r="W1616" i="57"/>
  <c r="U1616" i="57"/>
  <c r="S1616" i="57"/>
  <c r="R1616" i="57"/>
  <c r="Q1616" i="57"/>
  <c r="L1616" i="57"/>
  <c r="K1616" i="57"/>
  <c r="J1616" i="57"/>
  <c r="I1616" i="57"/>
  <c r="H1616" i="57"/>
  <c r="W1615" i="57"/>
  <c r="U1615" i="57"/>
  <c r="S1615" i="57"/>
  <c r="R1615" i="57"/>
  <c r="Q1615" i="57"/>
  <c r="L1615" i="57"/>
  <c r="K1615" i="57"/>
  <c r="J1615" i="57"/>
  <c r="I1615" i="57"/>
  <c r="H1615" i="57"/>
  <c r="W1614" i="57"/>
  <c r="U1614" i="57"/>
  <c r="S1614" i="57"/>
  <c r="R1614" i="57"/>
  <c r="Q1614" i="57"/>
  <c r="L1614" i="57"/>
  <c r="K1614" i="57"/>
  <c r="J1614" i="57"/>
  <c r="I1614" i="57"/>
  <c r="H1614" i="57"/>
  <c r="W1613" i="57"/>
  <c r="U1613" i="57"/>
  <c r="S1613" i="57"/>
  <c r="R1613" i="57"/>
  <c r="Q1613" i="57"/>
  <c r="L1613" i="57"/>
  <c r="K1613" i="57"/>
  <c r="J1613" i="57"/>
  <c r="I1613" i="57"/>
  <c r="H1613" i="57"/>
  <c r="W1612" i="57"/>
  <c r="U1612" i="57"/>
  <c r="S1612" i="57"/>
  <c r="R1612" i="57"/>
  <c r="Q1612" i="57"/>
  <c r="L1612" i="57"/>
  <c r="K1612" i="57"/>
  <c r="J1612" i="57"/>
  <c r="I1612" i="57"/>
  <c r="H1612" i="57"/>
  <c r="W1611" i="57"/>
  <c r="U1611" i="57"/>
  <c r="S1611" i="57"/>
  <c r="R1611" i="57"/>
  <c r="Q1611" i="57"/>
  <c r="L1611" i="57"/>
  <c r="K1611" i="57"/>
  <c r="J1611" i="57"/>
  <c r="I1611" i="57"/>
  <c r="H1611" i="57"/>
  <c r="W1610" i="57"/>
  <c r="U1610" i="57"/>
  <c r="S1610" i="57"/>
  <c r="R1610" i="57"/>
  <c r="Q1610" i="57"/>
  <c r="L1610" i="57"/>
  <c r="K1610" i="57"/>
  <c r="J1610" i="57"/>
  <c r="I1610" i="57"/>
  <c r="H1610" i="57"/>
  <c r="W1609" i="57"/>
  <c r="U1609" i="57"/>
  <c r="S1609" i="57"/>
  <c r="R1609" i="57"/>
  <c r="Q1609" i="57"/>
  <c r="L1609" i="57"/>
  <c r="K1609" i="57"/>
  <c r="J1609" i="57"/>
  <c r="I1609" i="57"/>
  <c r="H1609" i="57"/>
  <c r="W1608" i="57"/>
  <c r="U1608" i="57"/>
  <c r="S1608" i="57"/>
  <c r="R1608" i="57"/>
  <c r="Q1608" i="57"/>
  <c r="L1608" i="57"/>
  <c r="K1608" i="57"/>
  <c r="J1608" i="57"/>
  <c r="I1608" i="57"/>
  <c r="H1608" i="57"/>
  <c r="W1607" i="57"/>
  <c r="U1607" i="57"/>
  <c r="S1607" i="57"/>
  <c r="R1607" i="57"/>
  <c r="Q1607" i="57"/>
  <c r="L1607" i="57"/>
  <c r="K1607" i="57"/>
  <c r="J1607" i="57"/>
  <c r="I1607" i="57"/>
  <c r="H1607" i="57"/>
  <c r="W1606" i="57"/>
  <c r="U1606" i="57"/>
  <c r="S1606" i="57"/>
  <c r="R1606" i="57"/>
  <c r="Q1606" i="57"/>
  <c r="L1606" i="57"/>
  <c r="K1606" i="57"/>
  <c r="J1606" i="57"/>
  <c r="I1606" i="57"/>
  <c r="H1606" i="57"/>
  <c r="W1605" i="57"/>
  <c r="U1605" i="57"/>
  <c r="S1605" i="57"/>
  <c r="R1605" i="57"/>
  <c r="Q1605" i="57"/>
  <c r="L1605" i="57"/>
  <c r="K1605" i="57"/>
  <c r="J1605" i="57"/>
  <c r="I1605" i="57"/>
  <c r="H1605" i="57"/>
  <c r="W1604" i="57"/>
  <c r="U1604" i="57"/>
  <c r="S1604" i="57"/>
  <c r="R1604" i="57"/>
  <c r="Q1604" i="57"/>
  <c r="L1604" i="57"/>
  <c r="K1604" i="57"/>
  <c r="J1604" i="57"/>
  <c r="I1604" i="57"/>
  <c r="H1604" i="57"/>
  <c r="W1603" i="57"/>
  <c r="U1603" i="57"/>
  <c r="S1603" i="57"/>
  <c r="R1603" i="57"/>
  <c r="Q1603" i="57"/>
  <c r="L1603" i="57"/>
  <c r="K1603" i="57"/>
  <c r="J1603" i="57"/>
  <c r="I1603" i="57"/>
  <c r="H1603" i="57"/>
  <c r="W1602" i="57"/>
  <c r="U1602" i="57"/>
  <c r="S1602" i="57"/>
  <c r="R1602" i="57"/>
  <c r="Q1602" i="57"/>
  <c r="L1602" i="57"/>
  <c r="K1602" i="57"/>
  <c r="J1602" i="57"/>
  <c r="I1602" i="57"/>
  <c r="H1602" i="57"/>
  <c r="W1601" i="57"/>
  <c r="U1601" i="57"/>
  <c r="S1601" i="57"/>
  <c r="R1601" i="57"/>
  <c r="Q1601" i="57"/>
  <c r="L1601" i="57"/>
  <c r="K1601" i="57"/>
  <c r="J1601" i="57"/>
  <c r="I1601" i="57"/>
  <c r="H1601" i="57"/>
  <c r="W1600" i="57"/>
  <c r="U1600" i="57"/>
  <c r="S1600" i="57"/>
  <c r="R1600" i="57"/>
  <c r="Q1600" i="57"/>
  <c r="L1600" i="57"/>
  <c r="K1600" i="57"/>
  <c r="J1600" i="57"/>
  <c r="I1600" i="57"/>
  <c r="H1600" i="57"/>
  <c r="W1599" i="57"/>
  <c r="U1599" i="57"/>
  <c r="S1599" i="57"/>
  <c r="R1599" i="57"/>
  <c r="Q1599" i="57"/>
  <c r="L1599" i="57"/>
  <c r="K1599" i="57"/>
  <c r="J1599" i="57"/>
  <c r="I1599" i="57"/>
  <c r="H1599" i="57"/>
  <c r="W1598" i="57"/>
  <c r="U1598" i="57"/>
  <c r="S1598" i="57"/>
  <c r="R1598" i="57"/>
  <c r="Q1598" i="57"/>
  <c r="L1598" i="57"/>
  <c r="K1598" i="57"/>
  <c r="J1598" i="57"/>
  <c r="I1598" i="57"/>
  <c r="H1598" i="57"/>
  <c r="W1597" i="57"/>
  <c r="U1597" i="57"/>
  <c r="S1597" i="57"/>
  <c r="R1597" i="57"/>
  <c r="Q1597" i="57"/>
  <c r="L1597" i="57"/>
  <c r="K1597" i="57"/>
  <c r="J1597" i="57"/>
  <c r="I1597" i="57"/>
  <c r="H1597" i="57"/>
  <c r="W1596" i="57"/>
  <c r="U1596" i="57"/>
  <c r="S1596" i="57"/>
  <c r="R1596" i="57"/>
  <c r="Q1596" i="57"/>
  <c r="L1596" i="57"/>
  <c r="K1596" i="57"/>
  <c r="J1596" i="57"/>
  <c r="I1596" i="57"/>
  <c r="H1596" i="57"/>
  <c r="W1595" i="57"/>
  <c r="U1595" i="57"/>
  <c r="S1595" i="57"/>
  <c r="R1595" i="57"/>
  <c r="Q1595" i="57"/>
  <c r="L1595" i="57"/>
  <c r="K1595" i="57"/>
  <c r="J1595" i="57"/>
  <c r="I1595" i="57"/>
  <c r="H1595" i="57"/>
  <c r="W1594" i="57"/>
  <c r="U1594" i="57"/>
  <c r="S1594" i="57"/>
  <c r="R1594" i="57"/>
  <c r="Q1594" i="57"/>
  <c r="L1594" i="57"/>
  <c r="K1594" i="57"/>
  <c r="J1594" i="57"/>
  <c r="I1594" i="57"/>
  <c r="H1594" i="57"/>
  <c r="W1593" i="57"/>
  <c r="U1593" i="57"/>
  <c r="S1593" i="57"/>
  <c r="R1593" i="57"/>
  <c r="Q1593" i="57"/>
  <c r="L1593" i="57"/>
  <c r="K1593" i="57"/>
  <c r="J1593" i="57"/>
  <c r="I1593" i="57"/>
  <c r="H1593" i="57"/>
  <c r="W1592" i="57"/>
  <c r="U1592" i="57"/>
  <c r="S1592" i="57"/>
  <c r="R1592" i="57"/>
  <c r="Q1592" i="57"/>
  <c r="L1592" i="57"/>
  <c r="K1592" i="57"/>
  <c r="J1592" i="57"/>
  <c r="I1592" i="57"/>
  <c r="H1592" i="57"/>
  <c r="W1591" i="57"/>
  <c r="U1591" i="57"/>
  <c r="S1591" i="57"/>
  <c r="R1591" i="57"/>
  <c r="Q1591" i="57"/>
  <c r="L1591" i="57"/>
  <c r="K1591" i="57"/>
  <c r="J1591" i="57"/>
  <c r="I1591" i="57"/>
  <c r="H1591" i="57"/>
  <c r="W1590" i="57"/>
  <c r="U1590" i="57"/>
  <c r="S1590" i="57"/>
  <c r="R1590" i="57"/>
  <c r="Q1590" i="57"/>
  <c r="L1590" i="57"/>
  <c r="K1590" i="57"/>
  <c r="J1590" i="57"/>
  <c r="I1590" i="57"/>
  <c r="H1590" i="57"/>
  <c r="W1589" i="57"/>
  <c r="U1589" i="57"/>
  <c r="S1589" i="57"/>
  <c r="R1589" i="57"/>
  <c r="Q1589" i="57"/>
  <c r="L1589" i="57"/>
  <c r="K1589" i="57"/>
  <c r="J1589" i="57"/>
  <c r="I1589" i="57"/>
  <c r="H1589" i="57"/>
  <c r="W1588" i="57"/>
  <c r="U1588" i="57"/>
  <c r="S1588" i="57"/>
  <c r="R1588" i="57"/>
  <c r="Q1588" i="57"/>
  <c r="L1588" i="57"/>
  <c r="K1588" i="57"/>
  <c r="J1588" i="57"/>
  <c r="I1588" i="57"/>
  <c r="H1588" i="57"/>
  <c r="W1587" i="57"/>
  <c r="U1587" i="57"/>
  <c r="S1587" i="57"/>
  <c r="R1587" i="57"/>
  <c r="Q1587" i="57"/>
  <c r="L1587" i="57"/>
  <c r="K1587" i="57"/>
  <c r="J1587" i="57"/>
  <c r="I1587" i="57"/>
  <c r="H1587" i="57"/>
  <c r="W1586" i="57"/>
  <c r="U1586" i="57"/>
  <c r="S1586" i="57"/>
  <c r="R1586" i="57"/>
  <c r="Q1586" i="57"/>
  <c r="L1586" i="57"/>
  <c r="K1586" i="57"/>
  <c r="J1586" i="57"/>
  <c r="I1586" i="57"/>
  <c r="H1586" i="57"/>
  <c r="W1585" i="57"/>
  <c r="U1585" i="57"/>
  <c r="S1585" i="57"/>
  <c r="R1585" i="57"/>
  <c r="Q1585" i="57"/>
  <c r="L1585" i="57"/>
  <c r="K1585" i="57"/>
  <c r="J1585" i="57"/>
  <c r="I1585" i="57"/>
  <c r="H1585" i="57"/>
  <c r="W1584" i="57"/>
  <c r="U1584" i="57"/>
  <c r="S1584" i="57"/>
  <c r="R1584" i="57"/>
  <c r="Q1584" i="57"/>
  <c r="L1584" i="57"/>
  <c r="K1584" i="57"/>
  <c r="J1584" i="57"/>
  <c r="I1584" i="57"/>
  <c r="H1584" i="57"/>
  <c r="W1583" i="57"/>
  <c r="U1583" i="57"/>
  <c r="S1583" i="57"/>
  <c r="R1583" i="57"/>
  <c r="Q1583" i="57"/>
  <c r="L1583" i="57"/>
  <c r="K1583" i="57"/>
  <c r="J1583" i="57"/>
  <c r="I1583" i="57"/>
  <c r="H1583" i="57"/>
  <c r="W1582" i="57"/>
  <c r="U1582" i="57"/>
  <c r="S1582" i="57"/>
  <c r="R1582" i="57"/>
  <c r="Q1582" i="57"/>
  <c r="L1582" i="57"/>
  <c r="K1582" i="57"/>
  <c r="J1582" i="57"/>
  <c r="I1582" i="57"/>
  <c r="H1582" i="57"/>
  <c r="W1581" i="57"/>
  <c r="U1581" i="57"/>
  <c r="S1581" i="57"/>
  <c r="R1581" i="57"/>
  <c r="Q1581" i="57"/>
  <c r="L1581" i="57"/>
  <c r="K1581" i="57"/>
  <c r="J1581" i="57"/>
  <c r="I1581" i="57"/>
  <c r="H1581" i="57"/>
  <c r="W1580" i="57"/>
  <c r="U1580" i="57"/>
  <c r="S1580" i="57"/>
  <c r="R1580" i="57"/>
  <c r="Q1580" i="57"/>
  <c r="L1580" i="57"/>
  <c r="K1580" i="57"/>
  <c r="J1580" i="57"/>
  <c r="I1580" i="57"/>
  <c r="H1580" i="57"/>
  <c r="W1579" i="57"/>
  <c r="U1579" i="57"/>
  <c r="S1579" i="57"/>
  <c r="R1579" i="57"/>
  <c r="Q1579" i="57"/>
  <c r="L1579" i="57"/>
  <c r="K1579" i="57"/>
  <c r="J1579" i="57"/>
  <c r="I1579" i="57"/>
  <c r="H1579" i="57"/>
  <c r="W1578" i="57"/>
  <c r="U1578" i="57"/>
  <c r="S1578" i="57"/>
  <c r="R1578" i="57"/>
  <c r="Q1578" i="57"/>
  <c r="L1578" i="57"/>
  <c r="K1578" i="57"/>
  <c r="J1578" i="57"/>
  <c r="I1578" i="57"/>
  <c r="H1578" i="57"/>
  <c r="W1577" i="57"/>
  <c r="U1577" i="57"/>
  <c r="S1577" i="57"/>
  <c r="R1577" i="57"/>
  <c r="Q1577" i="57"/>
  <c r="L1577" i="57"/>
  <c r="K1577" i="57"/>
  <c r="J1577" i="57"/>
  <c r="I1577" i="57"/>
  <c r="H1577" i="57"/>
  <c r="W1576" i="57"/>
  <c r="U1576" i="57"/>
  <c r="S1576" i="57"/>
  <c r="R1576" i="57"/>
  <c r="Q1576" i="57"/>
  <c r="L1576" i="57"/>
  <c r="K1576" i="57"/>
  <c r="J1576" i="57"/>
  <c r="I1576" i="57"/>
  <c r="H1576" i="57"/>
  <c r="W1575" i="57"/>
  <c r="U1575" i="57"/>
  <c r="S1575" i="57"/>
  <c r="R1575" i="57"/>
  <c r="Q1575" i="57"/>
  <c r="L1575" i="57"/>
  <c r="K1575" i="57"/>
  <c r="J1575" i="57"/>
  <c r="I1575" i="57"/>
  <c r="H1575" i="57"/>
  <c r="W1574" i="57"/>
  <c r="U1574" i="57"/>
  <c r="S1574" i="57"/>
  <c r="R1574" i="57"/>
  <c r="Q1574" i="57"/>
  <c r="L1574" i="57"/>
  <c r="K1574" i="57"/>
  <c r="J1574" i="57"/>
  <c r="I1574" i="57"/>
  <c r="H1574" i="57"/>
  <c r="W1573" i="57"/>
  <c r="U1573" i="57"/>
  <c r="S1573" i="57"/>
  <c r="R1573" i="57"/>
  <c r="Q1573" i="57"/>
  <c r="L1573" i="57"/>
  <c r="K1573" i="57"/>
  <c r="J1573" i="57"/>
  <c r="I1573" i="57"/>
  <c r="H1573" i="57"/>
  <c r="W1572" i="57"/>
  <c r="U1572" i="57"/>
  <c r="S1572" i="57"/>
  <c r="R1572" i="57"/>
  <c r="Q1572" i="57"/>
  <c r="L1572" i="57"/>
  <c r="K1572" i="57"/>
  <c r="J1572" i="57"/>
  <c r="I1572" i="57"/>
  <c r="H1572" i="57"/>
  <c r="W1571" i="57"/>
  <c r="U1571" i="57"/>
  <c r="S1571" i="57"/>
  <c r="R1571" i="57"/>
  <c r="Q1571" i="57"/>
  <c r="L1571" i="57"/>
  <c r="K1571" i="57"/>
  <c r="J1571" i="57"/>
  <c r="I1571" i="57"/>
  <c r="H1571" i="57"/>
  <c r="W1570" i="57"/>
  <c r="U1570" i="57"/>
  <c r="S1570" i="57"/>
  <c r="R1570" i="57"/>
  <c r="Q1570" i="57"/>
  <c r="L1570" i="57"/>
  <c r="K1570" i="57"/>
  <c r="J1570" i="57"/>
  <c r="I1570" i="57"/>
  <c r="H1570" i="57"/>
  <c r="W1569" i="57"/>
  <c r="U1569" i="57"/>
  <c r="S1569" i="57"/>
  <c r="R1569" i="57"/>
  <c r="Q1569" i="57"/>
  <c r="L1569" i="57"/>
  <c r="K1569" i="57"/>
  <c r="J1569" i="57"/>
  <c r="I1569" i="57"/>
  <c r="H1569" i="57"/>
  <c r="W1568" i="57"/>
  <c r="U1568" i="57"/>
  <c r="S1568" i="57"/>
  <c r="R1568" i="57"/>
  <c r="Q1568" i="57"/>
  <c r="L1568" i="57"/>
  <c r="K1568" i="57"/>
  <c r="J1568" i="57"/>
  <c r="I1568" i="57"/>
  <c r="H1568" i="57"/>
  <c r="W1567" i="57"/>
  <c r="U1567" i="57"/>
  <c r="S1567" i="57"/>
  <c r="R1567" i="57"/>
  <c r="Q1567" i="57"/>
  <c r="L1567" i="57"/>
  <c r="K1567" i="57"/>
  <c r="J1567" i="57"/>
  <c r="I1567" i="57"/>
  <c r="H1567" i="57"/>
  <c r="W1566" i="57"/>
  <c r="U1566" i="57"/>
  <c r="S1566" i="57"/>
  <c r="R1566" i="57"/>
  <c r="Q1566" i="57"/>
  <c r="L1566" i="57"/>
  <c r="K1566" i="57"/>
  <c r="J1566" i="57"/>
  <c r="I1566" i="57"/>
  <c r="H1566" i="57"/>
  <c r="W1565" i="57"/>
  <c r="U1565" i="57"/>
  <c r="S1565" i="57"/>
  <c r="R1565" i="57"/>
  <c r="Q1565" i="57"/>
  <c r="L1565" i="57"/>
  <c r="K1565" i="57"/>
  <c r="J1565" i="57"/>
  <c r="I1565" i="57"/>
  <c r="H1565" i="57"/>
  <c r="W1564" i="57"/>
  <c r="U1564" i="57"/>
  <c r="S1564" i="57"/>
  <c r="R1564" i="57"/>
  <c r="Q1564" i="57"/>
  <c r="L1564" i="57"/>
  <c r="K1564" i="57"/>
  <c r="J1564" i="57"/>
  <c r="I1564" i="57"/>
  <c r="H1564" i="57"/>
  <c r="W1563" i="57"/>
  <c r="U1563" i="57"/>
  <c r="S1563" i="57"/>
  <c r="R1563" i="57"/>
  <c r="Q1563" i="57"/>
  <c r="L1563" i="57"/>
  <c r="K1563" i="57"/>
  <c r="J1563" i="57"/>
  <c r="I1563" i="57"/>
  <c r="H1563" i="57"/>
  <c r="W1562" i="57"/>
  <c r="U1562" i="57"/>
  <c r="S1562" i="57"/>
  <c r="R1562" i="57"/>
  <c r="Q1562" i="57"/>
  <c r="L1562" i="57"/>
  <c r="K1562" i="57"/>
  <c r="J1562" i="57"/>
  <c r="I1562" i="57"/>
  <c r="H1562" i="57"/>
  <c r="W1561" i="57"/>
  <c r="U1561" i="57"/>
  <c r="S1561" i="57"/>
  <c r="R1561" i="57"/>
  <c r="Q1561" i="57"/>
  <c r="L1561" i="57"/>
  <c r="K1561" i="57"/>
  <c r="J1561" i="57"/>
  <c r="I1561" i="57"/>
  <c r="H1561" i="57"/>
  <c r="W1560" i="57"/>
  <c r="U1560" i="57"/>
  <c r="S1560" i="57"/>
  <c r="R1560" i="57"/>
  <c r="Q1560" i="57"/>
  <c r="L1560" i="57"/>
  <c r="K1560" i="57"/>
  <c r="J1560" i="57"/>
  <c r="I1560" i="57"/>
  <c r="H1560" i="57"/>
  <c r="W1559" i="57"/>
  <c r="U1559" i="57"/>
  <c r="S1559" i="57"/>
  <c r="R1559" i="57"/>
  <c r="Q1559" i="57"/>
  <c r="L1559" i="57"/>
  <c r="K1559" i="57"/>
  <c r="J1559" i="57"/>
  <c r="I1559" i="57"/>
  <c r="H1559" i="57"/>
  <c r="W1558" i="57"/>
  <c r="U1558" i="57"/>
  <c r="S1558" i="57"/>
  <c r="R1558" i="57"/>
  <c r="Q1558" i="57"/>
  <c r="L1558" i="57"/>
  <c r="K1558" i="57"/>
  <c r="J1558" i="57"/>
  <c r="I1558" i="57"/>
  <c r="H1558" i="57"/>
  <c r="W1557" i="57"/>
  <c r="U1557" i="57"/>
  <c r="S1557" i="57"/>
  <c r="R1557" i="57"/>
  <c r="Q1557" i="57"/>
  <c r="L1557" i="57"/>
  <c r="K1557" i="57"/>
  <c r="J1557" i="57"/>
  <c r="I1557" i="57"/>
  <c r="H1557" i="57"/>
  <c r="W1556" i="57"/>
  <c r="U1556" i="57"/>
  <c r="S1556" i="57"/>
  <c r="R1556" i="57"/>
  <c r="Q1556" i="57"/>
  <c r="L1556" i="57"/>
  <c r="K1556" i="57"/>
  <c r="J1556" i="57"/>
  <c r="I1556" i="57"/>
  <c r="H1556" i="57"/>
  <c r="W1555" i="57"/>
  <c r="U1555" i="57"/>
  <c r="S1555" i="57"/>
  <c r="R1555" i="57"/>
  <c r="Q1555" i="57"/>
  <c r="L1555" i="57"/>
  <c r="K1555" i="57"/>
  <c r="J1555" i="57"/>
  <c r="I1555" i="57"/>
  <c r="H1555" i="57"/>
  <c r="W1554" i="57"/>
  <c r="U1554" i="57"/>
  <c r="S1554" i="57"/>
  <c r="R1554" i="57"/>
  <c r="Q1554" i="57"/>
  <c r="L1554" i="57"/>
  <c r="K1554" i="57"/>
  <c r="J1554" i="57"/>
  <c r="I1554" i="57"/>
  <c r="H1554" i="57"/>
  <c r="W1553" i="57"/>
  <c r="U1553" i="57"/>
  <c r="S1553" i="57"/>
  <c r="R1553" i="57"/>
  <c r="Q1553" i="57"/>
  <c r="L1553" i="57"/>
  <c r="K1553" i="57"/>
  <c r="J1553" i="57"/>
  <c r="I1553" i="57"/>
  <c r="H1553" i="57"/>
  <c r="W1552" i="57"/>
  <c r="U1552" i="57"/>
  <c r="S1552" i="57"/>
  <c r="R1552" i="57"/>
  <c r="Q1552" i="57"/>
  <c r="L1552" i="57"/>
  <c r="K1552" i="57"/>
  <c r="J1552" i="57"/>
  <c r="I1552" i="57"/>
  <c r="H1552" i="57"/>
  <c r="W1551" i="57"/>
  <c r="U1551" i="57"/>
  <c r="S1551" i="57"/>
  <c r="R1551" i="57"/>
  <c r="Q1551" i="57"/>
  <c r="L1551" i="57"/>
  <c r="K1551" i="57"/>
  <c r="J1551" i="57"/>
  <c r="I1551" i="57"/>
  <c r="H1551" i="57"/>
  <c r="W1550" i="57"/>
  <c r="U1550" i="57"/>
  <c r="S1550" i="57"/>
  <c r="R1550" i="57"/>
  <c r="Q1550" i="57"/>
  <c r="L1550" i="57"/>
  <c r="K1550" i="57"/>
  <c r="J1550" i="57"/>
  <c r="I1550" i="57"/>
  <c r="H1550" i="57"/>
  <c r="W1549" i="57"/>
  <c r="U1549" i="57"/>
  <c r="S1549" i="57"/>
  <c r="R1549" i="57"/>
  <c r="Q1549" i="57"/>
  <c r="L1549" i="57"/>
  <c r="K1549" i="57"/>
  <c r="J1549" i="57"/>
  <c r="I1549" i="57"/>
  <c r="H1549" i="57"/>
  <c r="W1548" i="57"/>
  <c r="U1548" i="57"/>
  <c r="S1548" i="57"/>
  <c r="R1548" i="57"/>
  <c r="Q1548" i="57"/>
  <c r="L1548" i="57"/>
  <c r="K1548" i="57"/>
  <c r="J1548" i="57"/>
  <c r="I1548" i="57"/>
  <c r="H1548" i="57"/>
  <c r="W1547" i="57"/>
  <c r="U1547" i="57"/>
  <c r="S1547" i="57"/>
  <c r="R1547" i="57"/>
  <c r="Q1547" i="57"/>
  <c r="L1547" i="57"/>
  <c r="K1547" i="57"/>
  <c r="J1547" i="57"/>
  <c r="I1547" i="57"/>
  <c r="H1547" i="57"/>
  <c r="W1546" i="57"/>
  <c r="U1546" i="57"/>
  <c r="S1546" i="57"/>
  <c r="R1546" i="57"/>
  <c r="Q1546" i="57"/>
  <c r="L1546" i="57"/>
  <c r="K1546" i="57"/>
  <c r="J1546" i="57"/>
  <c r="I1546" i="57"/>
  <c r="H1546" i="57"/>
  <c r="W1545" i="57"/>
  <c r="U1545" i="57"/>
  <c r="S1545" i="57"/>
  <c r="R1545" i="57"/>
  <c r="Q1545" i="57"/>
  <c r="L1545" i="57"/>
  <c r="K1545" i="57"/>
  <c r="J1545" i="57"/>
  <c r="I1545" i="57"/>
  <c r="H1545" i="57"/>
  <c r="W1544" i="57"/>
  <c r="U1544" i="57"/>
  <c r="S1544" i="57"/>
  <c r="R1544" i="57"/>
  <c r="Q1544" i="57"/>
  <c r="L1544" i="57"/>
  <c r="K1544" i="57"/>
  <c r="J1544" i="57"/>
  <c r="I1544" i="57"/>
  <c r="H1544" i="57"/>
  <c r="W1543" i="57"/>
  <c r="U1543" i="57"/>
  <c r="S1543" i="57"/>
  <c r="R1543" i="57"/>
  <c r="Q1543" i="57"/>
  <c r="L1543" i="57"/>
  <c r="K1543" i="57"/>
  <c r="J1543" i="57"/>
  <c r="I1543" i="57"/>
  <c r="H1543" i="57"/>
  <c r="W1542" i="57"/>
  <c r="U1542" i="57"/>
  <c r="S1542" i="57"/>
  <c r="R1542" i="57"/>
  <c r="Q1542" i="57"/>
  <c r="L1542" i="57"/>
  <c r="K1542" i="57"/>
  <c r="J1542" i="57"/>
  <c r="I1542" i="57"/>
  <c r="H1542" i="57"/>
  <c r="W1541" i="57"/>
  <c r="U1541" i="57"/>
  <c r="S1541" i="57"/>
  <c r="R1541" i="57"/>
  <c r="Q1541" i="57"/>
  <c r="L1541" i="57"/>
  <c r="K1541" i="57"/>
  <c r="J1541" i="57"/>
  <c r="I1541" i="57"/>
  <c r="H1541" i="57"/>
  <c r="W1540" i="57"/>
  <c r="U1540" i="57"/>
  <c r="S1540" i="57"/>
  <c r="R1540" i="57"/>
  <c r="Q1540" i="57"/>
  <c r="L1540" i="57"/>
  <c r="K1540" i="57"/>
  <c r="J1540" i="57"/>
  <c r="I1540" i="57"/>
  <c r="H1540" i="57"/>
  <c r="W1539" i="57"/>
  <c r="U1539" i="57"/>
  <c r="S1539" i="57"/>
  <c r="R1539" i="57"/>
  <c r="Q1539" i="57"/>
  <c r="L1539" i="57"/>
  <c r="K1539" i="57"/>
  <c r="J1539" i="57"/>
  <c r="I1539" i="57"/>
  <c r="H1539" i="57"/>
  <c r="W1538" i="57"/>
  <c r="U1538" i="57"/>
  <c r="S1538" i="57"/>
  <c r="R1538" i="57"/>
  <c r="Q1538" i="57"/>
  <c r="L1538" i="57"/>
  <c r="K1538" i="57"/>
  <c r="J1538" i="57"/>
  <c r="I1538" i="57"/>
  <c r="H1538" i="57"/>
  <c r="W1537" i="57"/>
  <c r="U1537" i="57"/>
  <c r="S1537" i="57"/>
  <c r="R1537" i="57"/>
  <c r="Q1537" i="57"/>
  <c r="L1537" i="57"/>
  <c r="K1537" i="57"/>
  <c r="J1537" i="57"/>
  <c r="I1537" i="57"/>
  <c r="H1537" i="57"/>
  <c r="W1536" i="57"/>
  <c r="U1536" i="57"/>
  <c r="S1536" i="57"/>
  <c r="R1536" i="57"/>
  <c r="Q1536" i="57"/>
  <c r="L1536" i="57"/>
  <c r="K1536" i="57"/>
  <c r="J1536" i="57"/>
  <c r="I1536" i="57"/>
  <c r="H1536" i="57"/>
  <c r="W1535" i="57"/>
  <c r="U1535" i="57"/>
  <c r="S1535" i="57"/>
  <c r="R1535" i="57"/>
  <c r="Q1535" i="57"/>
  <c r="L1535" i="57"/>
  <c r="K1535" i="57"/>
  <c r="J1535" i="57"/>
  <c r="I1535" i="57"/>
  <c r="H1535" i="57"/>
  <c r="W1534" i="57"/>
  <c r="U1534" i="57"/>
  <c r="S1534" i="57"/>
  <c r="R1534" i="57"/>
  <c r="Q1534" i="57"/>
  <c r="L1534" i="57"/>
  <c r="K1534" i="57"/>
  <c r="J1534" i="57"/>
  <c r="I1534" i="57"/>
  <c r="H1534" i="57"/>
  <c r="W1533" i="57"/>
  <c r="U1533" i="57"/>
  <c r="S1533" i="57"/>
  <c r="R1533" i="57"/>
  <c r="Q1533" i="57"/>
  <c r="L1533" i="57"/>
  <c r="K1533" i="57"/>
  <c r="J1533" i="57"/>
  <c r="I1533" i="57"/>
  <c r="H1533" i="57"/>
  <c r="W1532" i="57"/>
  <c r="U1532" i="57"/>
  <c r="S1532" i="57"/>
  <c r="R1532" i="57"/>
  <c r="Q1532" i="57"/>
  <c r="L1532" i="57"/>
  <c r="K1532" i="57"/>
  <c r="J1532" i="57"/>
  <c r="I1532" i="57"/>
  <c r="H1532" i="57"/>
  <c r="W1531" i="57"/>
  <c r="U1531" i="57"/>
  <c r="S1531" i="57"/>
  <c r="R1531" i="57"/>
  <c r="Q1531" i="57"/>
  <c r="L1531" i="57"/>
  <c r="K1531" i="57"/>
  <c r="J1531" i="57"/>
  <c r="I1531" i="57"/>
  <c r="H1531" i="57"/>
  <c r="W1530" i="57"/>
  <c r="U1530" i="57"/>
  <c r="S1530" i="57"/>
  <c r="R1530" i="57"/>
  <c r="Q1530" i="57"/>
  <c r="L1530" i="57"/>
  <c r="K1530" i="57"/>
  <c r="J1530" i="57"/>
  <c r="I1530" i="57"/>
  <c r="H1530" i="57"/>
  <c r="W1529" i="57"/>
  <c r="U1529" i="57"/>
  <c r="S1529" i="57"/>
  <c r="R1529" i="57"/>
  <c r="Q1529" i="57"/>
  <c r="L1529" i="57"/>
  <c r="K1529" i="57"/>
  <c r="J1529" i="57"/>
  <c r="I1529" i="57"/>
  <c r="H1529" i="57"/>
  <c r="W1528" i="57"/>
  <c r="U1528" i="57"/>
  <c r="S1528" i="57"/>
  <c r="R1528" i="57"/>
  <c r="Q1528" i="57"/>
  <c r="L1528" i="57"/>
  <c r="K1528" i="57"/>
  <c r="J1528" i="57"/>
  <c r="I1528" i="57"/>
  <c r="H1528" i="57"/>
  <c r="W1527" i="57"/>
  <c r="U1527" i="57"/>
  <c r="S1527" i="57"/>
  <c r="R1527" i="57"/>
  <c r="Q1527" i="57"/>
  <c r="L1527" i="57"/>
  <c r="K1527" i="57"/>
  <c r="J1527" i="57"/>
  <c r="I1527" i="57"/>
  <c r="H1527" i="57"/>
  <c r="W1526" i="57"/>
  <c r="U1526" i="57"/>
  <c r="S1526" i="57"/>
  <c r="R1526" i="57"/>
  <c r="Q1526" i="57"/>
  <c r="L1526" i="57"/>
  <c r="K1526" i="57"/>
  <c r="J1526" i="57"/>
  <c r="I1526" i="57"/>
  <c r="H1526" i="57"/>
  <c r="W1525" i="57"/>
  <c r="U1525" i="57"/>
  <c r="S1525" i="57"/>
  <c r="R1525" i="57"/>
  <c r="Q1525" i="57"/>
  <c r="L1525" i="57"/>
  <c r="K1525" i="57"/>
  <c r="J1525" i="57"/>
  <c r="I1525" i="57"/>
  <c r="H1525" i="57"/>
  <c r="W1524" i="57"/>
  <c r="U1524" i="57"/>
  <c r="S1524" i="57"/>
  <c r="R1524" i="57"/>
  <c r="Q1524" i="57"/>
  <c r="L1524" i="57"/>
  <c r="K1524" i="57"/>
  <c r="J1524" i="57"/>
  <c r="I1524" i="57"/>
  <c r="H1524" i="57"/>
  <c r="W1523" i="57"/>
  <c r="U1523" i="57"/>
  <c r="S1523" i="57"/>
  <c r="R1523" i="57"/>
  <c r="Q1523" i="57"/>
  <c r="L1523" i="57"/>
  <c r="K1523" i="57"/>
  <c r="J1523" i="57"/>
  <c r="I1523" i="57"/>
  <c r="H1523" i="57"/>
  <c r="W1522" i="57"/>
  <c r="U1522" i="57"/>
  <c r="S1522" i="57"/>
  <c r="R1522" i="57"/>
  <c r="Q1522" i="57"/>
  <c r="L1522" i="57"/>
  <c r="K1522" i="57"/>
  <c r="J1522" i="57"/>
  <c r="I1522" i="57"/>
  <c r="H1522" i="57"/>
  <c r="W1521" i="57"/>
  <c r="U1521" i="57"/>
  <c r="S1521" i="57"/>
  <c r="R1521" i="57"/>
  <c r="Q1521" i="57"/>
  <c r="L1521" i="57"/>
  <c r="K1521" i="57"/>
  <c r="J1521" i="57"/>
  <c r="I1521" i="57"/>
  <c r="H1521" i="57"/>
  <c r="W1520" i="57"/>
  <c r="U1520" i="57"/>
  <c r="S1520" i="57"/>
  <c r="R1520" i="57"/>
  <c r="Q1520" i="57"/>
  <c r="L1520" i="57"/>
  <c r="K1520" i="57"/>
  <c r="J1520" i="57"/>
  <c r="I1520" i="57"/>
  <c r="H1520" i="57"/>
  <c r="W1519" i="57"/>
  <c r="U1519" i="57"/>
  <c r="S1519" i="57"/>
  <c r="R1519" i="57"/>
  <c r="Q1519" i="57"/>
  <c r="L1519" i="57"/>
  <c r="K1519" i="57"/>
  <c r="J1519" i="57"/>
  <c r="I1519" i="57"/>
  <c r="H1519" i="57"/>
  <c r="W1518" i="57"/>
  <c r="U1518" i="57"/>
  <c r="S1518" i="57"/>
  <c r="R1518" i="57"/>
  <c r="Q1518" i="57"/>
  <c r="L1518" i="57"/>
  <c r="K1518" i="57"/>
  <c r="J1518" i="57"/>
  <c r="I1518" i="57"/>
  <c r="H1518" i="57"/>
  <c r="W1517" i="57"/>
  <c r="U1517" i="57"/>
  <c r="S1517" i="57"/>
  <c r="R1517" i="57"/>
  <c r="Q1517" i="57"/>
  <c r="L1517" i="57"/>
  <c r="K1517" i="57"/>
  <c r="J1517" i="57"/>
  <c r="I1517" i="57"/>
  <c r="H1517" i="57"/>
  <c r="W1516" i="57"/>
  <c r="U1516" i="57"/>
  <c r="S1516" i="57"/>
  <c r="R1516" i="57"/>
  <c r="Q1516" i="57"/>
  <c r="L1516" i="57"/>
  <c r="K1516" i="57"/>
  <c r="J1516" i="57"/>
  <c r="I1516" i="57"/>
  <c r="H1516" i="57"/>
  <c r="W1515" i="57"/>
  <c r="U1515" i="57"/>
  <c r="S1515" i="57"/>
  <c r="R1515" i="57"/>
  <c r="Q1515" i="57"/>
  <c r="L1515" i="57"/>
  <c r="K1515" i="57"/>
  <c r="J1515" i="57"/>
  <c r="I1515" i="57"/>
  <c r="H1515" i="57"/>
  <c r="W1514" i="57"/>
  <c r="U1514" i="57"/>
  <c r="S1514" i="57"/>
  <c r="R1514" i="57"/>
  <c r="Q1514" i="57"/>
  <c r="L1514" i="57"/>
  <c r="K1514" i="57"/>
  <c r="J1514" i="57"/>
  <c r="I1514" i="57"/>
  <c r="H1514" i="57"/>
  <c r="W1513" i="57"/>
  <c r="U1513" i="57"/>
  <c r="S1513" i="57"/>
  <c r="R1513" i="57"/>
  <c r="Q1513" i="57"/>
  <c r="L1513" i="57"/>
  <c r="K1513" i="57"/>
  <c r="J1513" i="57"/>
  <c r="I1513" i="57"/>
  <c r="H1513" i="57"/>
  <c r="W1512" i="57"/>
  <c r="U1512" i="57"/>
  <c r="S1512" i="57"/>
  <c r="R1512" i="57"/>
  <c r="Q1512" i="57"/>
  <c r="L1512" i="57"/>
  <c r="K1512" i="57"/>
  <c r="J1512" i="57"/>
  <c r="I1512" i="57"/>
  <c r="H1512" i="57"/>
  <c r="W1511" i="57"/>
  <c r="U1511" i="57"/>
  <c r="S1511" i="57"/>
  <c r="R1511" i="57"/>
  <c r="Q1511" i="57"/>
  <c r="L1511" i="57"/>
  <c r="K1511" i="57"/>
  <c r="J1511" i="57"/>
  <c r="I1511" i="57"/>
  <c r="H1511" i="57"/>
  <c r="W1510" i="57"/>
  <c r="U1510" i="57"/>
  <c r="S1510" i="57"/>
  <c r="R1510" i="57"/>
  <c r="Q1510" i="57"/>
  <c r="L1510" i="57"/>
  <c r="K1510" i="57"/>
  <c r="J1510" i="57"/>
  <c r="I1510" i="57"/>
  <c r="H1510" i="57"/>
  <c r="W1509" i="57"/>
  <c r="U1509" i="57"/>
  <c r="S1509" i="57"/>
  <c r="R1509" i="57"/>
  <c r="Q1509" i="57"/>
  <c r="L1509" i="57"/>
  <c r="K1509" i="57"/>
  <c r="J1509" i="57"/>
  <c r="I1509" i="57"/>
  <c r="H1509" i="57"/>
  <c r="W1508" i="57"/>
  <c r="U1508" i="57"/>
  <c r="S1508" i="57"/>
  <c r="R1508" i="57"/>
  <c r="Q1508" i="57"/>
  <c r="L1508" i="57"/>
  <c r="K1508" i="57"/>
  <c r="J1508" i="57"/>
  <c r="I1508" i="57"/>
  <c r="H1508" i="57"/>
  <c r="W1507" i="57"/>
  <c r="U1507" i="57"/>
  <c r="S1507" i="57"/>
  <c r="R1507" i="57"/>
  <c r="Q1507" i="57"/>
  <c r="L1507" i="57"/>
  <c r="K1507" i="57"/>
  <c r="J1507" i="57"/>
  <c r="I1507" i="57"/>
  <c r="H1507" i="57"/>
  <c r="W1506" i="57"/>
  <c r="U1506" i="57"/>
  <c r="S1506" i="57"/>
  <c r="R1506" i="57"/>
  <c r="Q1506" i="57"/>
  <c r="L1506" i="57"/>
  <c r="K1506" i="57"/>
  <c r="J1506" i="57"/>
  <c r="I1506" i="57"/>
  <c r="H1506" i="57"/>
  <c r="W1505" i="57"/>
  <c r="U1505" i="57"/>
  <c r="S1505" i="57"/>
  <c r="R1505" i="57"/>
  <c r="Q1505" i="57"/>
  <c r="L1505" i="57"/>
  <c r="K1505" i="57"/>
  <c r="J1505" i="57"/>
  <c r="I1505" i="57"/>
  <c r="H1505" i="57"/>
  <c r="W1504" i="57"/>
  <c r="U1504" i="57"/>
  <c r="S1504" i="57"/>
  <c r="R1504" i="57"/>
  <c r="Q1504" i="57"/>
  <c r="L1504" i="57"/>
  <c r="K1504" i="57"/>
  <c r="J1504" i="57"/>
  <c r="I1504" i="57"/>
  <c r="H1504" i="57"/>
  <c r="W1503" i="57"/>
  <c r="U1503" i="57"/>
  <c r="S1503" i="57"/>
  <c r="R1503" i="57"/>
  <c r="Q1503" i="57"/>
  <c r="L1503" i="57"/>
  <c r="K1503" i="57"/>
  <c r="J1503" i="57"/>
  <c r="I1503" i="57"/>
  <c r="H1503" i="57"/>
  <c r="W1502" i="57"/>
  <c r="U1502" i="57"/>
  <c r="S1502" i="57"/>
  <c r="R1502" i="57"/>
  <c r="Q1502" i="57"/>
  <c r="L1502" i="57"/>
  <c r="K1502" i="57"/>
  <c r="J1502" i="57"/>
  <c r="I1502" i="57"/>
  <c r="H1502" i="57"/>
  <c r="W1501" i="57"/>
  <c r="U1501" i="57"/>
  <c r="S1501" i="57"/>
  <c r="R1501" i="57"/>
  <c r="Q1501" i="57"/>
  <c r="L1501" i="57"/>
  <c r="K1501" i="57"/>
  <c r="J1501" i="57"/>
  <c r="I1501" i="57"/>
  <c r="H1501" i="57"/>
  <c r="W1500" i="57"/>
  <c r="U1500" i="57"/>
  <c r="S1500" i="57"/>
  <c r="R1500" i="57"/>
  <c r="Q1500" i="57"/>
  <c r="L1500" i="57"/>
  <c r="K1500" i="57"/>
  <c r="J1500" i="57"/>
  <c r="I1500" i="57"/>
  <c r="H1500" i="57"/>
  <c r="W1499" i="57"/>
  <c r="U1499" i="57"/>
  <c r="S1499" i="57"/>
  <c r="R1499" i="57"/>
  <c r="Q1499" i="57"/>
  <c r="L1499" i="57"/>
  <c r="K1499" i="57"/>
  <c r="J1499" i="57"/>
  <c r="I1499" i="57"/>
  <c r="H1499" i="57"/>
  <c r="W1498" i="57"/>
  <c r="U1498" i="57"/>
  <c r="S1498" i="57"/>
  <c r="R1498" i="57"/>
  <c r="Q1498" i="57"/>
  <c r="L1498" i="57"/>
  <c r="K1498" i="57"/>
  <c r="J1498" i="57"/>
  <c r="I1498" i="57"/>
  <c r="H1498" i="57"/>
  <c r="W1497" i="57"/>
  <c r="U1497" i="57"/>
  <c r="S1497" i="57"/>
  <c r="R1497" i="57"/>
  <c r="Q1497" i="57"/>
  <c r="L1497" i="57"/>
  <c r="K1497" i="57"/>
  <c r="J1497" i="57"/>
  <c r="I1497" i="57"/>
  <c r="H1497" i="57"/>
  <c r="W1496" i="57"/>
  <c r="U1496" i="57"/>
  <c r="S1496" i="57"/>
  <c r="R1496" i="57"/>
  <c r="Q1496" i="57"/>
  <c r="L1496" i="57"/>
  <c r="K1496" i="57"/>
  <c r="J1496" i="57"/>
  <c r="I1496" i="57"/>
  <c r="H1496" i="57"/>
  <c r="W1495" i="57"/>
  <c r="U1495" i="57"/>
  <c r="S1495" i="57"/>
  <c r="R1495" i="57"/>
  <c r="Q1495" i="57"/>
  <c r="L1495" i="57"/>
  <c r="K1495" i="57"/>
  <c r="J1495" i="57"/>
  <c r="I1495" i="57"/>
  <c r="H1495" i="57"/>
  <c r="W1494" i="57"/>
  <c r="U1494" i="57"/>
  <c r="S1494" i="57"/>
  <c r="R1494" i="57"/>
  <c r="Q1494" i="57"/>
  <c r="L1494" i="57"/>
  <c r="K1494" i="57"/>
  <c r="J1494" i="57"/>
  <c r="I1494" i="57"/>
  <c r="H1494" i="57"/>
  <c r="W1493" i="57"/>
  <c r="U1493" i="57"/>
  <c r="S1493" i="57"/>
  <c r="R1493" i="57"/>
  <c r="Q1493" i="57"/>
  <c r="L1493" i="57"/>
  <c r="K1493" i="57"/>
  <c r="J1493" i="57"/>
  <c r="I1493" i="57"/>
  <c r="H1493" i="57"/>
  <c r="W1492" i="57"/>
  <c r="U1492" i="57"/>
  <c r="S1492" i="57"/>
  <c r="R1492" i="57"/>
  <c r="Q1492" i="57"/>
  <c r="L1492" i="57"/>
  <c r="K1492" i="57"/>
  <c r="J1492" i="57"/>
  <c r="I1492" i="57"/>
  <c r="H1492" i="57"/>
  <c r="W1491" i="57"/>
  <c r="U1491" i="57"/>
  <c r="S1491" i="57"/>
  <c r="R1491" i="57"/>
  <c r="Q1491" i="57"/>
  <c r="L1491" i="57"/>
  <c r="K1491" i="57"/>
  <c r="J1491" i="57"/>
  <c r="I1491" i="57"/>
  <c r="H1491" i="57"/>
  <c r="W1490" i="57"/>
  <c r="U1490" i="57"/>
  <c r="S1490" i="57"/>
  <c r="R1490" i="57"/>
  <c r="Q1490" i="57"/>
  <c r="L1490" i="57"/>
  <c r="K1490" i="57"/>
  <c r="J1490" i="57"/>
  <c r="I1490" i="57"/>
  <c r="H1490" i="57"/>
  <c r="W1489" i="57"/>
  <c r="U1489" i="57"/>
  <c r="S1489" i="57"/>
  <c r="R1489" i="57"/>
  <c r="Q1489" i="57"/>
  <c r="L1489" i="57"/>
  <c r="K1489" i="57"/>
  <c r="J1489" i="57"/>
  <c r="I1489" i="57"/>
  <c r="H1489" i="57"/>
  <c r="W1488" i="57"/>
  <c r="U1488" i="57"/>
  <c r="S1488" i="57"/>
  <c r="R1488" i="57"/>
  <c r="Q1488" i="57"/>
  <c r="L1488" i="57"/>
  <c r="K1488" i="57"/>
  <c r="J1488" i="57"/>
  <c r="I1488" i="57"/>
  <c r="H1488" i="57"/>
  <c r="W1487" i="57"/>
  <c r="U1487" i="57"/>
  <c r="S1487" i="57"/>
  <c r="R1487" i="57"/>
  <c r="Q1487" i="57"/>
  <c r="L1487" i="57"/>
  <c r="K1487" i="57"/>
  <c r="J1487" i="57"/>
  <c r="I1487" i="57"/>
  <c r="H1487" i="57"/>
  <c r="W1486" i="57"/>
  <c r="U1486" i="57"/>
  <c r="S1486" i="57"/>
  <c r="R1486" i="57"/>
  <c r="Q1486" i="57"/>
  <c r="L1486" i="57"/>
  <c r="K1486" i="57"/>
  <c r="J1486" i="57"/>
  <c r="I1486" i="57"/>
  <c r="H1486" i="57"/>
  <c r="W1485" i="57"/>
  <c r="U1485" i="57"/>
  <c r="S1485" i="57"/>
  <c r="R1485" i="57"/>
  <c r="Q1485" i="57"/>
  <c r="L1485" i="57"/>
  <c r="K1485" i="57"/>
  <c r="J1485" i="57"/>
  <c r="I1485" i="57"/>
  <c r="H1485" i="57"/>
  <c r="W1484" i="57"/>
  <c r="U1484" i="57"/>
  <c r="S1484" i="57"/>
  <c r="R1484" i="57"/>
  <c r="Q1484" i="57"/>
  <c r="L1484" i="57"/>
  <c r="K1484" i="57"/>
  <c r="J1484" i="57"/>
  <c r="I1484" i="57"/>
  <c r="H1484" i="57"/>
  <c r="W1483" i="57"/>
  <c r="U1483" i="57"/>
  <c r="S1483" i="57"/>
  <c r="R1483" i="57"/>
  <c r="Q1483" i="57"/>
  <c r="L1483" i="57"/>
  <c r="K1483" i="57"/>
  <c r="J1483" i="57"/>
  <c r="I1483" i="57"/>
  <c r="H1483" i="57"/>
  <c r="W1482" i="57"/>
  <c r="U1482" i="57"/>
  <c r="S1482" i="57"/>
  <c r="R1482" i="57"/>
  <c r="Q1482" i="57"/>
  <c r="L1482" i="57"/>
  <c r="K1482" i="57"/>
  <c r="J1482" i="57"/>
  <c r="I1482" i="57"/>
  <c r="H1482" i="57"/>
  <c r="W1481" i="57"/>
  <c r="U1481" i="57"/>
  <c r="S1481" i="57"/>
  <c r="R1481" i="57"/>
  <c r="Q1481" i="57"/>
  <c r="L1481" i="57"/>
  <c r="K1481" i="57"/>
  <c r="J1481" i="57"/>
  <c r="I1481" i="57"/>
  <c r="H1481" i="57"/>
  <c r="W1480" i="57"/>
  <c r="U1480" i="57"/>
  <c r="S1480" i="57"/>
  <c r="R1480" i="57"/>
  <c r="Q1480" i="57"/>
  <c r="L1480" i="57"/>
  <c r="K1480" i="57"/>
  <c r="J1480" i="57"/>
  <c r="I1480" i="57"/>
  <c r="H1480" i="57"/>
  <c r="W1479" i="57"/>
  <c r="U1479" i="57"/>
  <c r="S1479" i="57"/>
  <c r="R1479" i="57"/>
  <c r="Q1479" i="57"/>
  <c r="L1479" i="57"/>
  <c r="K1479" i="57"/>
  <c r="J1479" i="57"/>
  <c r="I1479" i="57"/>
  <c r="H1479" i="57"/>
  <c r="W1478" i="57"/>
  <c r="U1478" i="57"/>
  <c r="S1478" i="57"/>
  <c r="R1478" i="57"/>
  <c r="Q1478" i="57"/>
  <c r="L1478" i="57"/>
  <c r="K1478" i="57"/>
  <c r="J1478" i="57"/>
  <c r="I1478" i="57"/>
  <c r="H1478" i="57"/>
  <c r="W1477" i="57"/>
  <c r="U1477" i="57"/>
  <c r="S1477" i="57"/>
  <c r="R1477" i="57"/>
  <c r="Q1477" i="57"/>
  <c r="L1477" i="57"/>
  <c r="K1477" i="57"/>
  <c r="J1477" i="57"/>
  <c r="I1477" i="57"/>
  <c r="H1477" i="57"/>
  <c r="W1476" i="57"/>
  <c r="U1476" i="57"/>
  <c r="S1476" i="57"/>
  <c r="R1476" i="57"/>
  <c r="Q1476" i="57"/>
  <c r="L1476" i="57"/>
  <c r="K1476" i="57"/>
  <c r="J1476" i="57"/>
  <c r="I1476" i="57"/>
  <c r="H1476" i="57"/>
  <c r="W1475" i="57"/>
  <c r="U1475" i="57"/>
  <c r="S1475" i="57"/>
  <c r="R1475" i="57"/>
  <c r="Q1475" i="57"/>
  <c r="L1475" i="57"/>
  <c r="K1475" i="57"/>
  <c r="J1475" i="57"/>
  <c r="I1475" i="57"/>
  <c r="H1475" i="57"/>
  <c r="W1474" i="57"/>
  <c r="U1474" i="57"/>
  <c r="S1474" i="57"/>
  <c r="R1474" i="57"/>
  <c r="Q1474" i="57"/>
  <c r="L1474" i="57"/>
  <c r="K1474" i="57"/>
  <c r="J1474" i="57"/>
  <c r="I1474" i="57"/>
  <c r="H1474" i="57"/>
  <c r="W1473" i="57"/>
  <c r="U1473" i="57"/>
  <c r="S1473" i="57"/>
  <c r="R1473" i="57"/>
  <c r="Q1473" i="57"/>
  <c r="L1473" i="57"/>
  <c r="K1473" i="57"/>
  <c r="J1473" i="57"/>
  <c r="I1473" i="57"/>
  <c r="H1473" i="57"/>
  <c r="W1472" i="57"/>
  <c r="U1472" i="57"/>
  <c r="S1472" i="57"/>
  <c r="R1472" i="57"/>
  <c r="Q1472" i="57"/>
  <c r="L1472" i="57"/>
  <c r="K1472" i="57"/>
  <c r="J1472" i="57"/>
  <c r="I1472" i="57"/>
  <c r="H1472" i="57"/>
  <c r="W1471" i="57"/>
  <c r="U1471" i="57"/>
  <c r="S1471" i="57"/>
  <c r="R1471" i="57"/>
  <c r="Q1471" i="57"/>
  <c r="L1471" i="57"/>
  <c r="K1471" i="57"/>
  <c r="J1471" i="57"/>
  <c r="I1471" i="57"/>
  <c r="H1471" i="57"/>
  <c r="W1470" i="57"/>
  <c r="U1470" i="57"/>
  <c r="S1470" i="57"/>
  <c r="R1470" i="57"/>
  <c r="Q1470" i="57"/>
  <c r="L1470" i="57"/>
  <c r="K1470" i="57"/>
  <c r="J1470" i="57"/>
  <c r="I1470" i="57"/>
  <c r="H1470" i="57"/>
  <c r="W1469" i="57"/>
  <c r="U1469" i="57"/>
  <c r="S1469" i="57"/>
  <c r="R1469" i="57"/>
  <c r="Q1469" i="57"/>
  <c r="L1469" i="57"/>
  <c r="K1469" i="57"/>
  <c r="J1469" i="57"/>
  <c r="I1469" i="57"/>
  <c r="H1469" i="57"/>
  <c r="W1468" i="57"/>
  <c r="U1468" i="57"/>
  <c r="S1468" i="57"/>
  <c r="R1468" i="57"/>
  <c r="Q1468" i="57"/>
  <c r="L1468" i="57"/>
  <c r="K1468" i="57"/>
  <c r="J1468" i="57"/>
  <c r="I1468" i="57"/>
  <c r="H1468" i="57"/>
  <c r="W1467" i="57"/>
  <c r="U1467" i="57"/>
  <c r="S1467" i="57"/>
  <c r="R1467" i="57"/>
  <c r="Q1467" i="57"/>
  <c r="L1467" i="57"/>
  <c r="K1467" i="57"/>
  <c r="J1467" i="57"/>
  <c r="I1467" i="57"/>
  <c r="H1467" i="57"/>
  <c r="W1466" i="57"/>
  <c r="U1466" i="57"/>
  <c r="S1466" i="57"/>
  <c r="R1466" i="57"/>
  <c r="Q1466" i="57"/>
  <c r="L1466" i="57"/>
  <c r="K1466" i="57"/>
  <c r="J1466" i="57"/>
  <c r="I1466" i="57"/>
  <c r="H1466" i="57"/>
  <c r="W1465" i="57"/>
  <c r="U1465" i="57"/>
  <c r="S1465" i="57"/>
  <c r="R1465" i="57"/>
  <c r="Q1465" i="57"/>
  <c r="L1465" i="57"/>
  <c r="K1465" i="57"/>
  <c r="J1465" i="57"/>
  <c r="I1465" i="57"/>
  <c r="H1465" i="57"/>
  <c r="W1464" i="57"/>
  <c r="U1464" i="57"/>
  <c r="S1464" i="57"/>
  <c r="R1464" i="57"/>
  <c r="Q1464" i="57"/>
  <c r="L1464" i="57"/>
  <c r="K1464" i="57"/>
  <c r="J1464" i="57"/>
  <c r="I1464" i="57"/>
  <c r="H1464" i="57"/>
  <c r="W1463" i="57"/>
  <c r="U1463" i="57"/>
  <c r="S1463" i="57"/>
  <c r="R1463" i="57"/>
  <c r="Q1463" i="57"/>
  <c r="L1463" i="57"/>
  <c r="K1463" i="57"/>
  <c r="J1463" i="57"/>
  <c r="I1463" i="57"/>
  <c r="H1463" i="57"/>
  <c r="W1462" i="57"/>
  <c r="U1462" i="57"/>
  <c r="S1462" i="57"/>
  <c r="R1462" i="57"/>
  <c r="Q1462" i="57"/>
  <c r="L1462" i="57"/>
  <c r="K1462" i="57"/>
  <c r="J1462" i="57"/>
  <c r="I1462" i="57"/>
  <c r="H1462" i="57"/>
  <c r="W1461" i="57"/>
  <c r="U1461" i="57"/>
  <c r="S1461" i="57"/>
  <c r="R1461" i="57"/>
  <c r="Q1461" i="57"/>
  <c r="L1461" i="57"/>
  <c r="K1461" i="57"/>
  <c r="J1461" i="57"/>
  <c r="I1461" i="57"/>
  <c r="H1461" i="57"/>
  <c r="W1460" i="57"/>
  <c r="U1460" i="57"/>
  <c r="S1460" i="57"/>
  <c r="R1460" i="57"/>
  <c r="Q1460" i="57"/>
  <c r="L1460" i="57"/>
  <c r="K1460" i="57"/>
  <c r="J1460" i="57"/>
  <c r="I1460" i="57"/>
  <c r="H1460" i="57"/>
  <c r="W1459" i="57"/>
  <c r="U1459" i="57"/>
  <c r="S1459" i="57"/>
  <c r="R1459" i="57"/>
  <c r="Q1459" i="57"/>
  <c r="L1459" i="57"/>
  <c r="K1459" i="57"/>
  <c r="J1459" i="57"/>
  <c r="I1459" i="57"/>
  <c r="H1459" i="57"/>
  <c r="W1458" i="57"/>
  <c r="U1458" i="57"/>
  <c r="S1458" i="57"/>
  <c r="R1458" i="57"/>
  <c r="Q1458" i="57"/>
  <c r="L1458" i="57"/>
  <c r="K1458" i="57"/>
  <c r="J1458" i="57"/>
  <c r="I1458" i="57"/>
  <c r="H1458" i="57"/>
  <c r="W1457" i="57"/>
  <c r="U1457" i="57"/>
  <c r="S1457" i="57"/>
  <c r="R1457" i="57"/>
  <c r="Q1457" i="57"/>
  <c r="L1457" i="57"/>
  <c r="K1457" i="57"/>
  <c r="J1457" i="57"/>
  <c r="I1457" i="57"/>
  <c r="H1457" i="57"/>
  <c r="W1456" i="57"/>
  <c r="U1456" i="57"/>
  <c r="S1456" i="57"/>
  <c r="R1456" i="57"/>
  <c r="Q1456" i="57"/>
  <c r="L1456" i="57"/>
  <c r="K1456" i="57"/>
  <c r="J1456" i="57"/>
  <c r="I1456" i="57"/>
  <c r="H1456" i="57"/>
  <c r="W1455" i="57"/>
  <c r="U1455" i="57"/>
  <c r="S1455" i="57"/>
  <c r="R1455" i="57"/>
  <c r="Q1455" i="57"/>
  <c r="L1455" i="57"/>
  <c r="K1455" i="57"/>
  <c r="J1455" i="57"/>
  <c r="I1455" i="57"/>
  <c r="H1455" i="57"/>
  <c r="W1454" i="57"/>
  <c r="U1454" i="57"/>
  <c r="S1454" i="57"/>
  <c r="R1454" i="57"/>
  <c r="Q1454" i="57"/>
  <c r="L1454" i="57"/>
  <c r="K1454" i="57"/>
  <c r="J1454" i="57"/>
  <c r="I1454" i="57"/>
  <c r="H1454" i="57"/>
  <c r="W1453" i="57"/>
  <c r="U1453" i="57"/>
  <c r="S1453" i="57"/>
  <c r="R1453" i="57"/>
  <c r="Q1453" i="57"/>
  <c r="L1453" i="57"/>
  <c r="K1453" i="57"/>
  <c r="J1453" i="57"/>
  <c r="I1453" i="57"/>
  <c r="H1453" i="57"/>
  <c r="W1452" i="57"/>
  <c r="U1452" i="57"/>
  <c r="S1452" i="57"/>
  <c r="R1452" i="57"/>
  <c r="Q1452" i="57"/>
  <c r="L1452" i="57"/>
  <c r="K1452" i="57"/>
  <c r="J1452" i="57"/>
  <c r="I1452" i="57"/>
  <c r="H1452" i="57"/>
  <c r="W1451" i="57"/>
  <c r="U1451" i="57"/>
  <c r="S1451" i="57"/>
  <c r="R1451" i="57"/>
  <c r="Q1451" i="57"/>
  <c r="L1451" i="57"/>
  <c r="K1451" i="57"/>
  <c r="J1451" i="57"/>
  <c r="I1451" i="57"/>
  <c r="H1451" i="57"/>
  <c r="W1450" i="57"/>
  <c r="U1450" i="57"/>
  <c r="S1450" i="57"/>
  <c r="R1450" i="57"/>
  <c r="Q1450" i="57"/>
  <c r="L1450" i="57"/>
  <c r="K1450" i="57"/>
  <c r="J1450" i="57"/>
  <c r="I1450" i="57"/>
  <c r="H1450" i="57"/>
  <c r="W1449" i="57"/>
  <c r="U1449" i="57"/>
  <c r="S1449" i="57"/>
  <c r="R1449" i="57"/>
  <c r="Q1449" i="57"/>
  <c r="L1449" i="57"/>
  <c r="K1449" i="57"/>
  <c r="J1449" i="57"/>
  <c r="I1449" i="57"/>
  <c r="H1449" i="57"/>
  <c r="W1448" i="57"/>
  <c r="U1448" i="57"/>
  <c r="S1448" i="57"/>
  <c r="R1448" i="57"/>
  <c r="Q1448" i="57"/>
  <c r="L1448" i="57"/>
  <c r="K1448" i="57"/>
  <c r="J1448" i="57"/>
  <c r="I1448" i="57"/>
  <c r="H1448" i="57"/>
  <c r="W1447" i="57"/>
  <c r="U1447" i="57"/>
  <c r="S1447" i="57"/>
  <c r="R1447" i="57"/>
  <c r="Q1447" i="57"/>
  <c r="L1447" i="57"/>
  <c r="K1447" i="57"/>
  <c r="J1447" i="57"/>
  <c r="I1447" i="57"/>
  <c r="H1447" i="57"/>
  <c r="W1446" i="57"/>
  <c r="U1446" i="57"/>
  <c r="S1446" i="57"/>
  <c r="R1446" i="57"/>
  <c r="Q1446" i="57"/>
  <c r="L1446" i="57"/>
  <c r="K1446" i="57"/>
  <c r="J1446" i="57"/>
  <c r="I1446" i="57"/>
  <c r="H1446" i="57"/>
  <c r="W1445" i="57"/>
  <c r="U1445" i="57"/>
  <c r="S1445" i="57"/>
  <c r="R1445" i="57"/>
  <c r="Q1445" i="57"/>
  <c r="L1445" i="57"/>
  <c r="K1445" i="57"/>
  <c r="J1445" i="57"/>
  <c r="I1445" i="57"/>
  <c r="H1445" i="57"/>
  <c r="W1444" i="57"/>
  <c r="U1444" i="57"/>
  <c r="S1444" i="57"/>
  <c r="R1444" i="57"/>
  <c r="Q1444" i="57"/>
  <c r="L1444" i="57"/>
  <c r="K1444" i="57"/>
  <c r="J1444" i="57"/>
  <c r="I1444" i="57"/>
  <c r="H1444" i="57"/>
  <c r="W1443" i="57"/>
  <c r="U1443" i="57"/>
  <c r="S1443" i="57"/>
  <c r="R1443" i="57"/>
  <c r="Q1443" i="57"/>
  <c r="L1443" i="57"/>
  <c r="K1443" i="57"/>
  <c r="J1443" i="57"/>
  <c r="I1443" i="57"/>
  <c r="H1443" i="57"/>
  <c r="W1442" i="57"/>
  <c r="U1442" i="57"/>
  <c r="S1442" i="57"/>
  <c r="R1442" i="57"/>
  <c r="Q1442" i="57"/>
  <c r="L1442" i="57"/>
  <c r="K1442" i="57"/>
  <c r="J1442" i="57"/>
  <c r="I1442" i="57"/>
  <c r="H1442" i="57"/>
  <c r="W1441" i="57"/>
  <c r="U1441" i="57"/>
  <c r="S1441" i="57"/>
  <c r="R1441" i="57"/>
  <c r="Q1441" i="57"/>
  <c r="L1441" i="57"/>
  <c r="K1441" i="57"/>
  <c r="J1441" i="57"/>
  <c r="I1441" i="57"/>
  <c r="H1441" i="57"/>
  <c r="W1440" i="57"/>
  <c r="U1440" i="57"/>
  <c r="S1440" i="57"/>
  <c r="R1440" i="57"/>
  <c r="Q1440" i="57"/>
  <c r="L1440" i="57"/>
  <c r="K1440" i="57"/>
  <c r="J1440" i="57"/>
  <c r="I1440" i="57"/>
  <c r="H1440" i="57"/>
  <c r="W1439" i="57"/>
  <c r="U1439" i="57"/>
  <c r="S1439" i="57"/>
  <c r="R1439" i="57"/>
  <c r="Q1439" i="57"/>
  <c r="L1439" i="57"/>
  <c r="K1439" i="57"/>
  <c r="J1439" i="57"/>
  <c r="I1439" i="57"/>
  <c r="H1439" i="57"/>
  <c r="W1438" i="57"/>
  <c r="U1438" i="57"/>
  <c r="S1438" i="57"/>
  <c r="R1438" i="57"/>
  <c r="Q1438" i="57"/>
  <c r="L1438" i="57"/>
  <c r="K1438" i="57"/>
  <c r="J1438" i="57"/>
  <c r="I1438" i="57"/>
  <c r="H1438" i="57"/>
  <c r="W1437" i="57"/>
  <c r="U1437" i="57"/>
  <c r="S1437" i="57"/>
  <c r="R1437" i="57"/>
  <c r="Q1437" i="57"/>
  <c r="L1437" i="57"/>
  <c r="K1437" i="57"/>
  <c r="J1437" i="57"/>
  <c r="I1437" i="57"/>
  <c r="H1437" i="57"/>
  <c r="W1436" i="57"/>
  <c r="U1436" i="57"/>
  <c r="S1436" i="57"/>
  <c r="R1436" i="57"/>
  <c r="Q1436" i="57"/>
  <c r="L1436" i="57"/>
  <c r="K1436" i="57"/>
  <c r="J1436" i="57"/>
  <c r="I1436" i="57"/>
  <c r="H1436" i="57"/>
  <c r="W1435" i="57"/>
  <c r="U1435" i="57"/>
  <c r="S1435" i="57"/>
  <c r="R1435" i="57"/>
  <c r="Q1435" i="57"/>
  <c r="L1435" i="57"/>
  <c r="K1435" i="57"/>
  <c r="J1435" i="57"/>
  <c r="I1435" i="57"/>
  <c r="H1435" i="57"/>
  <c r="W1434" i="57"/>
  <c r="U1434" i="57"/>
  <c r="S1434" i="57"/>
  <c r="R1434" i="57"/>
  <c r="Q1434" i="57"/>
  <c r="L1434" i="57"/>
  <c r="K1434" i="57"/>
  <c r="J1434" i="57"/>
  <c r="I1434" i="57"/>
  <c r="H1434" i="57"/>
  <c r="W1433" i="57"/>
  <c r="U1433" i="57"/>
  <c r="S1433" i="57"/>
  <c r="R1433" i="57"/>
  <c r="Q1433" i="57"/>
  <c r="L1433" i="57"/>
  <c r="K1433" i="57"/>
  <c r="J1433" i="57"/>
  <c r="I1433" i="57"/>
  <c r="H1433" i="57"/>
  <c r="W1432" i="57"/>
  <c r="U1432" i="57"/>
  <c r="S1432" i="57"/>
  <c r="R1432" i="57"/>
  <c r="Q1432" i="57"/>
  <c r="L1432" i="57"/>
  <c r="K1432" i="57"/>
  <c r="J1432" i="57"/>
  <c r="I1432" i="57"/>
  <c r="H1432" i="57"/>
  <c r="W1431" i="57"/>
  <c r="U1431" i="57"/>
  <c r="S1431" i="57"/>
  <c r="R1431" i="57"/>
  <c r="Q1431" i="57"/>
  <c r="L1431" i="57"/>
  <c r="K1431" i="57"/>
  <c r="J1431" i="57"/>
  <c r="I1431" i="57"/>
  <c r="H1431" i="57"/>
  <c r="W1430" i="57"/>
  <c r="U1430" i="57"/>
  <c r="S1430" i="57"/>
  <c r="R1430" i="57"/>
  <c r="Q1430" i="57"/>
  <c r="L1430" i="57"/>
  <c r="K1430" i="57"/>
  <c r="J1430" i="57"/>
  <c r="I1430" i="57"/>
  <c r="H1430" i="57"/>
  <c r="W1429" i="57"/>
  <c r="U1429" i="57"/>
  <c r="S1429" i="57"/>
  <c r="R1429" i="57"/>
  <c r="Q1429" i="57"/>
  <c r="L1429" i="57"/>
  <c r="K1429" i="57"/>
  <c r="J1429" i="57"/>
  <c r="I1429" i="57"/>
  <c r="H1429" i="57"/>
  <c r="W1428" i="57"/>
  <c r="U1428" i="57"/>
  <c r="S1428" i="57"/>
  <c r="R1428" i="57"/>
  <c r="Q1428" i="57"/>
  <c r="L1428" i="57"/>
  <c r="K1428" i="57"/>
  <c r="J1428" i="57"/>
  <c r="I1428" i="57"/>
  <c r="H1428" i="57"/>
  <c r="W1427" i="57"/>
  <c r="U1427" i="57"/>
  <c r="S1427" i="57"/>
  <c r="R1427" i="57"/>
  <c r="Q1427" i="57"/>
  <c r="L1427" i="57"/>
  <c r="K1427" i="57"/>
  <c r="J1427" i="57"/>
  <c r="I1427" i="57"/>
  <c r="H1427" i="57"/>
  <c r="W1426" i="57"/>
  <c r="U1426" i="57"/>
  <c r="S1426" i="57"/>
  <c r="R1426" i="57"/>
  <c r="Q1426" i="57"/>
  <c r="L1426" i="57"/>
  <c r="K1426" i="57"/>
  <c r="J1426" i="57"/>
  <c r="I1426" i="57"/>
  <c r="H1426" i="57"/>
  <c r="W1425" i="57"/>
  <c r="U1425" i="57"/>
  <c r="S1425" i="57"/>
  <c r="R1425" i="57"/>
  <c r="Q1425" i="57"/>
  <c r="L1425" i="57"/>
  <c r="K1425" i="57"/>
  <c r="J1425" i="57"/>
  <c r="I1425" i="57"/>
  <c r="H1425" i="57"/>
  <c r="W1424" i="57"/>
  <c r="U1424" i="57"/>
  <c r="S1424" i="57"/>
  <c r="R1424" i="57"/>
  <c r="Q1424" i="57"/>
  <c r="L1424" i="57"/>
  <c r="K1424" i="57"/>
  <c r="J1424" i="57"/>
  <c r="I1424" i="57"/>
  <c r="H1424" i="57"/>
  <c r="W1423" i="57"/>
  <c r="U1423" i="57"/>
  <c r="S1423" i="57"/>
  <c r="R1423" i="57"/>
  <c r="Q1423" i="57"/>
  <c r="L1423" i="57"/>
  <c r="K1423" i="57"/>
  <c r="J1423" i="57"/>
  <c r="I1423" i="57"/>
  <c r="H1423" i="57"/>
  <c r="W1422" i="57"/>
  <c r="U1422" i="57"/>
  <c r="S1422" i="57"/>
  <c r="R1422" i="57"/>
  <c r="Q1422" i="57"/>
  <c r="L1422" i="57"/>
  <c r="K1422" i="57"/>
  <c r="J1422" i="57"/>
  <c r="I1422" i="57"/>
  <c r="H1422" i="57"/>
  <c r="W1421" i="57"/>
  <c r="U1421" i="57"/>
  <c r="S1421" i="57"/>
  <c r="R1421" i="57"/>
  <c r="Q1421" i="57"/>
  <c r="L1421" i="57"/>
  <c r="K1421" i="57"/>
  <c r="J1421" i="57"/>
  <c r="I1421" i="57"/>
  <c r="H1421" i="57"/>
  <c r="W1420" i="57"/>
  <c r="U1420" i="57"/>
  <c r="S1420" i="57"/>
  <c r="R1420" i="57"/>
  <c r="Q1420" i="57"/>
  <c r="L1420" i="57"/>
  <c r="K1420" i="57"/>
  <c r="J1420" i="57"/>
  <c r="I1420" i="57"/>
  <c r="H1420" i="57"/>
  <c r="W1419" i="57"/>
  <c r="U1419" i="57"/>
  <c r="S1419" i="57"/>
  <c r="R1419" i="57"/>
  <c r="Q1419" i="57"/>
  <c r="L1419" i="57"/>
  <c r="K1419" i="57"/>
  <c r="J1419" i="57"/>
  <c r="I1419" i="57"/>
  <c r="H1419" i="57"/>
  <c r="W1418" i="57"/>
  <c r="U1418" i="57"/>
  <c r="S1418" i="57"/>
  <c r="R1418" i="57"/>
  <c r="Q1418" i="57"/>
  <c r="L1418" i="57"/>
  <c r="K1418" i="57"/>
  <c r="J1418" i="57"/>
  <c r="I1418" i="57"/>
  <c r="H1418" i="57"/>
  <c r="W1417" i="57"/>
  <c r="U1417" i="57"/>
  <c r="S1417" i="57"/>
  <c r="R1417" i="57"/>
  <c r="Q1417" i="57"/>
  <c r="L1417" i="57"/>
  <c r="K1417" i="57"/>
  <c r="J1417" i="57"/>
  <c r="I1417" i="57"/>
  <c r="H1417" i="57"/>
  <c r="W1416" i="57"/>
  <c r="U1416" i="57"/>
  <c r="S1416" i="57"/>
  <c r="R1416" i="57"/>
  <c r="Q1416" i="57"/>
  <c r="L1416" i="57"/>
  <c r="K1416" i="57"/>
  <c r="J1416" i="57"/>
  <c r="I1416" i="57"/>
  <c r="H1416" i="57"/>
  <c r="W1415" i="57"/>
  <c r="U1415" i="57"/>
  <c r="S1415" i="57"/>
  <c r="R1415" i="57"/>
  <c r="Q1415" i="57"/>
  <c r="L1415" i="57"/>
  <c r="K1415" i="57"/>
  <c r="J1415" i="57"/>
  <c r="I1415" i="57"/>
  <c r="H1415" i="57"/>
  <c r="W1414" i="57"/>
  <c r="U1414" i="57"/>
  <c r="S1414" i="57"/>
  <c r="R1414" i="57"/>
  <c r="Q1414" i="57"/>
  <c r="L1414" i="57"/>
  <c r="K1414" i="57"/>
  <c r="J1414" i="57"/>
  <c r="I1414" i="57"/>
  <c r="H1414" i="57"/>
  <c r="W1413" i="57"/>
  <c r="U1413" i="57"/>
  <c r="S1413" i="57"/>
  <c r="R1413" i="57"/>
  <c r="Q1413" i="57"/>
  <c r="L1413" i="57"/>
  <c r="K1413" i="57"/>
  <c r="J1413" i="57"/>
  <c r="I1413" i="57"/>
  <c r="H1413" i="57"/>
  <c r="W1412" i="57"/>
  <c r="U1412" i="57"/>
  <c r="S1412" i="57"/>
  <c r="R1412" i="57"/>
  <c r="Q1412" i="57"/>
  <c r="L1412" i="57"/>
  <c r="K1412" i="57"/>
  <c r="J1412" i="57"/>
  <c r="I1412" i="57"/>
  <c r="H1412" i="57"/>
  <c r="W1411" i="57"/>
  <c r="U1411" i="57"/>
  <c r="S1411" i="57"/>
  <c r="R1411" i="57"/>
  <c r="Q1411" i="57"/>
  <c r="L1411" i="57"/>
  <c r="K1411" i="57"/>
  <c r="J1411" i="57"/>
  <c r="I1411" i="57"/>
  <c r="H1411" i="57"/>
  <c r="W1410" i="57"/>
  <c r="U1410" i="57"/>
  <c r="S1410" i="57"/>
  <c r="R1410" i="57"/>
  <c r="Q1410" i="57"/>
  <c r="L1410" i="57"/>
  <c r="K1410" i="57"/>
  <c r="J1410" i="57"/>
  <c r="I1410" i="57"/>
  <c r="H1410" i="57"/>
  <c r="W1409" i="57"/>
  <c r="U1409" i="57"/>
  <c r="S1409" i="57"/>
  <c r="R1409" i="57"/>
  <c r="Q1409" i="57"/>
  <c r="L1409" i="57"/>
  <c r="K1409" i="57"/>
  <c r="J1409" i="57"/>
  <c r="I1409" i="57"/>
  <c r="H1409" i="57"/>
  <c r="W1408" i="57"/>
  <c r="U1408" i="57"/>
  <c r="S1408" i="57"/>
  <c r="R1408" i="57"/>
  <c r="Q1408" i="57"/>
  <c r="L1408" i="57"/>
  <c r="K1408" i="57"/>
  <c r="J1408" i="57"/>
  <c r="I1408" i="57"/>
  <c r="H1408" i="57"/>
  <c r="W1407" i="57"/>
  <c r="U1407" i="57"/>
  <c r="S1407" i="57"/>
  <c r="R1407" i="57"/>
  <c r="Q1407" i="57"/>
  <c r="L1407" i="57"/>
  <c r="K1407" i="57"/>
  <c r="J1407" i="57"/>
  <c r="I1407" i="57"/>
  <c r="H1407" i="57"/>
  <c r="W1406" i="57"/>
  <c r="U1406" i="57"/>
  <c r="S1406" i="57"/>
  <c r="R1406" i="57"/>
  <c r="Q1406" i="57"/>
  <c r="L1406" i="57"/>
  <c r="K1406" i="57"/>
  <c r="J1406" i="57"/>
  <c r="I1406" i="57"/>
  <c r="H1406" i="57"/>
  <c r="W1405" i="57"/>
  <c r="U1405" i="57"/>
  <c r="S1405" i="57"/>
  <c r="R1405" i="57"/>
  <c r="Q1405" i="57"/>
  <c r="L1405" i="57"/>
  <c r="K1405" i="57"/>
  <c r="J1405" i="57"/>
  <c r="I1405" i="57"/>
  <c r="H1405" i="57"/>
  <c r="W1404" i="57"/>
  <c r="U1404" i="57"/>
  <c r="S1404" i="57"/>
  <c r="R1404" i="57"/>
  <c r="Q1404" i="57"/>
  <c r="L1404" i="57"/>
  <c r="K1404" i="57"/>
  <c r="J1404" i="57"/>
  <c r="I1404" i="57"/>
  <c r="H1404" i="57"/>
  <c r="W1403" i="57"/>
  <c r="U1403" i="57"/>
  <c r="S1403" i="57"/>
  <c r="R1403" i="57"/>
  <c r="Q1403" i="57"/>
  <c r="L1403" i="57"/>
  <c r="K1403" i="57"/>
  <c r="J1403" i="57"/>
  <c r="I1403" i="57"/>
  <c r="H1403" i="57"/>
  <c r="W1402" i="57"/>
  <c r="U1402" i="57"/>
  <c r="S1402" i="57"/>
  <c r="R1402" i="57"/>
  <c r="Q1402" i="57"/>
  <c r="L1402" i="57"/>
  <c r="K1402" i="57"/>
  <c r="J1402" i="57"/>
  <c r="I1402" i="57"/>
  <c r="H1402" i="57"/>
  <c r="W1401" i="57"/>
  <c r="U1401" i="57"/>
  <c r="S1401" i="57"/>
  <c r="R1401" i="57"/>
  <c r="Q1401" i="57"/>
  <c r="L1401" i="57"/>
  <c r="K1401" i="57"/>
  <c r="J1401" i="57"/>
  <c r="I1401" i="57"/>
  <c r="H1401" i="57"/>
  <c r="W1400" i="57"/>
  <c r="U1400" i="57"/>
  <c r="S1400" i="57"/>
  <c r="R1400" i="57"/>
  <c r="Q1400" i="57"/>
  <c r="L1400" i="57"/>
  <c r="K1400" i="57"/>
  <c r="J1400" i="57"/>
  <c r="I1400" i="57"/>
  <c r="H1400" i="57"/>
  <c r="W1399" i="57"/>
  <c r="U1399" i="57"/>
  <c r="S1399" i="57"/>
  <c r="R1399" i="57"/>
  <c r="Q1399" i="57"/>
  <c r="L1399" i="57"/>
  <c r="K1399" i="57"/>
  <c r="J1399" i="57"/>
  <c r="I1399" i="57"/>
  <c r="H1399" i="57"/>
  <c r="W1398" i="57"/>
  <c r="U1398" i="57"/>
  <c r="S1398" i="57"/>
  <c r="R1398" i="57"/>
  <c r="Q1398" i="57"/>
  <c r="L1398" i="57"/>
  <c r="K1398" i="57"/>
  <c r="J1398" i="57"/>
  <c r="I1398" i="57"/>
  <c r="H1398" i="57"/>
  <c r="W1397" i="57"/>
  <c r="U1397" i="57"/>
  <c r="S1397" i="57"/>
  <c r="R1397" i="57"/>
  <c r="Q1397" i="57"/>
  <c r="L1397" i="57"/>
  <c r="K1397" i="57"/>
  <c r="J1397" i="57"/>
  <c r="I1397" i="57"/>
  <c r="H1397" i="57"/>
  <c r="W1396" i="57"/>
  <c r="U1396" i="57"/>
  <c r="S1396" i="57"/>
  <c r="R1396" i="57"/>
  <c r="Q1396" i="57"/>
  <c r="L1396" i="57"/>
  <c r="K1396" i="57"/>
  <c r="J1396" i="57"/>
  <c r="I1396" i="57"/>
  <c r="H1396" i="57"/>
  <c r="W1395" i="57"/>
  <c r="U1395" i="57"/>
  <c r="S1395" i="57"/>
  <c r="R1395" i="57"/>
  <c r="Q1395" i="57"/>
  <c r="L1395" i="57"/>
  <c r="K1395" i="57"/>
  <c r="J1395" i="57"/>
  <c r="I1395" i="57"/>
  <c r="H1395" i="57"/>
  <c r="W1394" i="57"/>
  <c r="U1394" i="57"/>
  <c r="S1394" i="57"/>
  <c r="R1394" i="57"/>
  <c r="Q1394" i="57"/>
  <c r="L1394" i="57"/>
  <c r="K1394" i="57"/>
  <c r="J1394" i="57"/>
  <c r="I1394" i="57"/>
  <c r="H1394" i="57"/>
  <c r="W1393" i="57"/>
  <c r="U1393" i="57"/>
  <c r="S1393" i="57"/>
  <c r="R1393" i="57"/>
  <c r="Q1393" i="57"/>
  <c r="L1393" i="57"/>
  <c r="K1393" i="57"/>
  <c r="J1393" i="57"/>
  <c r="I1393" i="57"/>
  <c r="H1393" i="57"/>
  <c r="W1392" i="57"/>
  <c r="U1392" i="57"/>
  <c r="S1392" i="57"/>
  <c r="R1392" i="57"/>
  <c r="Q1392" i="57"/>
  <c r="L1392" i="57"/>
  <c r="K1392" i="57"/>
  <c r="J1392" i="57"/>
  <c r="I1392" i="57"/>
  <c r="H1392" i="57"/>
  <c r="W1391" i="57"/>
  <c r="U1391" i="57"/>
  <c r="S1391" i="57"/>
  <c r="R1391" i="57"/>
  <c r="Q1391" i="57"/>
  <c r="L1391" i="57"/>
  <c r="K1391" i="57"/>
  <c r="J1391" i="57"/>
  <c r="I1391" i="57"/>
  <c r="H1391" i="57"/>
  <c r="W1390" i="57"/>
  <c r="U1390" i="57"/>
  <c r="S1390" i="57"/>
  <c r="R1390" i="57"/>
  <c r="Q1390" i="57"/>
  <c r="L1390" i="57"/>
  <c r="K1390" i="57"/>
  <c r="J1390" i="57"/>
  <c r="I1390" i="57"/>
  <c r="H1390" i="57"/>
  <c r="W1389" i="57"/>
  <c r="U1389" i="57"/>
  <c r="S1389" i="57"/>
  <c r="R1389" i="57"/>
  <c r="Q1389" i="57"/>
  <c r="L1389" i="57"/>
  <c r="K1389" i="57"/>
  <c r="J1389" i="57"/>
  <c r="I1389" i="57"/>
  <c r="H1389" i="57"/>
  <c r="W1388" i="57"/>
  <c r="U1388" i="57"/>
  <c r="S1388" i="57"/>
  <c r="R1388" i="57"/>
  <c r="Q1388" i="57"/>
  <c r="L1388" i="57"/>
  <c r="K1388" i="57"/>
  <c r="J1388" i="57"/>
  <c r="I1388" i="57"/>
  <c r="H1388" i="57"/>
  <c r="W1387" i="57"/>
  <c r="U1387" i="57"/>
  <c r="S1387" i="57"/>
  <c r="R1387" i="57"/>
  <c r="Q1387" i="57"/>
  <c r="L1387" i="57"/>
  <c r="K1387" i="57"/>
  <c r="J1387" i="57"/>
  <c r="I1387" i="57"/>
  <c r="H1387" i="57"/>
  <c r="W1386" i="57"/>
  <c r="U1386" i="57"/>
  <c r="S1386" i="57"/>
  <c r="R1386" i="57"/>
  <c r="Q1386" i="57"/>
  <c r="L1386" i="57"/>
  <c r="K1386" i="57"/>
  <c r="J1386" i="57"/>
  <c r="I1386" i="57"/>
  <c r="H1386" i="57"/>
  <c r="W1385" i="57"/>
  <c r="U1385" i="57"/>
  <c r="S1385" i="57"/>
  <c r="R1385" i="57"/>
  <c r="Q1385" i="57"/>
  <c r="L1385" i="57"/>
  <c r="K1385" i="57"/>
  <c r="J1385" i="57"/>
  <c r="I1385" i="57"/>
  <c r="H1385" i="57"/>
  <c r="W1384" i="57"/>
  <c r="U1384" i="57"/>
  <c r="S1384" i="57"/>
  <c r="R1384" i="57"/>
  <c r="Q1384" i="57"/>
  <c r="L1384" i="57"/>
  <c r="K1384" i="57"/>
  <c r="J1384" i="57"/>
  <c r="I1384" i="57"/>
  <c r="H1384" i="57"/>
  <c r="W1383" i="57"/>
  <c r="U1383" i="57"/>
  <c r="S1383" i="57"/>
  <c r="R1383" i="57"/>
  <c r="Q1383" i="57"/>
  <c r="L1383" i="57"/>
  <c r="K1383" i="57"/>
  <c r="J1383" i="57"/>
  <c r="I1383" i="57"/>
  <c r="H1383" i="57"/>
  <c r="W1382" i="57"/>
  <c r="U1382" i="57"/>
  <c r="S1382" i="57"/>
  <c r="R1382" i="57"/>
  <c r="Q1382" i="57"/>
  <c r="L1382" i="57"/>
  <c r="K1382" i="57"/>
  <c r="J1382" i="57"/>
  <c r="I1382" i="57"/>
  <c r="H1382" i="57"/>
  <c r="W1381" i="57"/>
  <c r="U1381" i="57"/>
  <c r="S1381" i="57"/>
  <c r="R1381" i="57"/>
  <c r="Q1381" i="57"/>
  <c r="L1381" i="57"/>
  <c r="K1381" i="57"/>
  <c r="J1381" i="57"/>
  <c r="I1381" i="57"/>
  <c r="H1381" i="57"/>
  <c r="W1380" i="57"/>
  <c r="U1380" i="57"/>
  <c r="S1380" i="57"/>
  <c r="R1380" i="57"/>
  <c r="Q1380" i="57"/>
  <c r="L1380" i="57"/>
  <c r="K1380" i="57"/>
  <c r="J1380" i="57"/>
  <c r="I1380" i="57"/>
  <c r="H1380" i="57"/>
  <c r="W1379" i="57"/>
  <c r="U1379" i="57"/>
  <c r="S1379" i="57"/>
  <c r="R1379" i="57"/>
  <c r="Q1379" i="57"/>
  <c r="L1379" i="57"/>
  <c r="K1379" i="57"/>
  <c r="J1379" i="57"/>
  <c r="I1379" i="57"/>
  <c r="H1379" i="57"/>
  <c r="W1378" i="57"/>
  <c r="U1378" i="57"/>
  <c r="S1378" i="57"/>
  <c r="R1378" i="57"/>
  <c r="Q1378" i="57"/>
  <c r="L1378" i="57"/>
  <c r="K1378" i="57"/>
  <c r="J1378" i="57"/>
  <c r="I1378" i="57"/>
  <c r="H1378" i="57"/>
  <c r="W1377" i="57"/>
  <c r="U1377" i="57"/>
  <c r="S1377" i="57"/>
  <c r="R1377" i="57"/>
  <c r="Q1377" i="57"/>
  <c r="L1377" i="57"/>
  <c r="K1377" i="57"/>
  <c r="J1377" i="57"/>
  <c r="I1377" i="57"/>
  <c r="H1377" i="57"/>
  <c r="W1376" i="57"/>
  <c r="U1376" i="57"/>
  <c r="S1376" i="57"/>
  <c r="R1376" i="57"/>
  <c r="Q1376" i="57"/>
  <c r="L1376" i="57"/>
  <c r="K1376" i="57"/>
  <c r="J1376" i="57"/>
  <c r="I1376" i="57"/>
  <c r="H1376" i="57"/>
  <c r="W1375" i="57"/>
  <c r="U1375" i="57"/>
  <c r="S1375" i="57"/>
  <c r="R1375" i="57"/>
  <c r="Q1375" i="57"/>
  <c r="L1375" i="57"/>
  <c r="K1375" i="57"/>
  <c r="J1375" i="57"/>
  <c r="I1375" i="57"/>
  <c r="H1375" i="57"/>
  <c r="W1374" i="57"/>
  <c r="U1374" i="57"/>
  <c r="S1374" i="57"/>
  <c r="R1374" i="57"/>
  <c r="Q1374" i="57"/>
  <c r="L1374" i="57"/>
  <c r="K1374" i="57"/>
  <c r="J1374" i="57"/>
  <c r="I1374" i="57"/>
  <c r="H1374" i="57"/>
  <c r="W1373" i="57"/>
  <c r="U1373" i="57"/>
  <c r="S1373" i="57"/>
  <c r="R1373" i="57"/>
  <c r="Q1373" i="57"/>
  <c r="L1373" i="57"/>
  <c r="K1373" i="57"/>
  <c r="J1373" i="57"/>
  <c r="I1373" i="57"/>
  <c r="H1373" i="57"/>
  <c r="W1372" i="57"/>
  <c r="U1372" i="57"/>
  <c r="S1372" i="57"/>
  <c r="R1372" i="57"/>
  <c r="Q1372" i="57"/>
  <c r="L1372" i="57"/>
  <c r="K1372" i="57"/>
  <c r="J1372" i="57"/>
  <c r="I1372" i="57"/>
  <c r="H1372" i="57"/>
  <c r="W1371" i="57"/>
  <c r="U1371" i="57"/>
  <c r="S1371" i="57"/>
  <c r="R1371" i="57"/>
  <c r="Q1371" i="57"/>
  <c r="L1371" i="57"/>
  <c r="K1371" i="57"/>
  <c r="J1371" i="57"/>
  <c r="I1371" i="57"/>
  <c r="H1371" i="57"/>
  <c r="W1370" i="57"/>
  <c r="U1370" i="57"/>
  <c r="S1370" i="57"/>
  <c r="R1370" i="57"/>
  <c r="Q1370" i="57"/>
  <c r="L1370" i="57"/>
  <c r="K1370" i="57"/>
  <c r="J1370" i="57"/>
  <c r="I1370" i="57"/>
  <c r="H1370" i="57"/>
  <c r="W1369" i="57"/>
  <c r="U1369" i="57"/>
  <c r="S1369" i="57"/>
  <c r="R1369" i="57"/>
  <c r="Q1369" i="57"/>
  <c r="L1369" i="57"/>
  <c r="K1369" i="57"/>
  <c r="J1369" i="57"/>
  <c r="I1369" i="57"/>
  <c r="H1369" i="57"/>
  <c r="W1368" i="57"/>
  <c r="U1368" i="57"/>
  <c r="S1368" i="57"/>
  <c r="R1368" i="57"/>
  <c r="Q1368" i="57"/>
  <c r="L1368" i="57"/>
  <c r="K1368" i="57"/>
  <c r="J1368" i="57"/>
  <c r="I1368" i="57"/>
  <c r="H1368" i="57"/>
  <c r="W1367" i="57"/>
  <c r="U1367" i="57"/>
  <c r="S1367" i="57"/>
  <c r="R1367" i="57"/>
  <c r="Q1367" i="57"/>
  <c r="L1367" i="57"/>
  <c r="K1367" i="57"/>
  <c r="J1367" i="57"/>
  <c r="I1367" i="57"/>
  <c r="H1367" i="57"/>
  <c r="W1366" i="57"/>
  <c r="U1366" i="57"/>
  <c r="S1366" i="57"/>
  <c r="R1366" i="57"/>
  <c r="Q1366" i="57"/>
  <c r="L1366" i="57"/>
  <c r="K1366" i="57"/>
  <c r="J1366" i="57"/>
  <c r="I1366" i="57"/>
  <c r="H1366" i="57"/>
  <c r="W1365" i="57"/>
  <c r="U1365" i="57"/>
  <c r="S1365" i="57"/>
  <c r="R1365" i="57"/>
  <c r="Q1365" i="57"/>
  <c r="L1365" i="57"/>
  <c r="K1365" i="57"/>
  <c r="J1365" i="57"/>
  <c r="I1365" i="57"/>
  <c r="H1365" i="57"/>
  <c r="W1364" i="57"/>
  <c r="U1364" i="57"/>
  <c r="S1364" i="57"/>
  <c r="R1364" i="57"/>
  <c r="Q1364" i="57"/>
  <c r="L1364" i="57"/>
  <c r="K1364" i="57"/>
  <c r="J1364" i="57"/>
  <c r="I1364" i="57"/>
  <c r="H1364" i="57"/>
  <c r="W1363" i="57"/>
  <c r="U1363" i="57"/>
  <c r="S1363" i="57"/>
  <c r="R1363" i="57"/>
  <c r="Q1363" i="57"/>
  <c r="L1363" i="57"/>
  <c r="K1363" i="57"/>
  <c r="J1363" i="57"/>
  <c r="I1363" i="57"/>
  <c r="H1363" i="57"/>
  <c r="W1362" i="57"/>
  <c r="U1362" i="57"/>
  <c r="S1362" i="57"/>
  <c r="R1362" i="57"/>
  <c r="Q1362" i="57"/>
  <c r="L1362" i="57"/>
  <c r="K1362" i="57"/>
  <c r="J1362" i="57"/>
  <c r="I1362" i="57"/>
  <c r="H1362" i="57"/>
  <c r="W1361" i="57"/>
  <c r="U1361" i="57"/>
  <c r="S1361" i="57"/>
  <c r="R1361" i="57"/>
  <c r="Q1361" i="57"/>
  <c r="L1361" i="57"/>
  <c r="K1361" i="57"/>
  <c r="J1361" i="57"/>
  <c r="I1361" i="57"/>
  <c r="H1361" i="57"/>
  <c r="W1360" i="57"/>
  <c r="U1360" i="57"/>
  <c r="S1360" i="57"/>
  <c r="R1360" i="57"/>
  <c r="Q1360" i="57"/>
  <c r="L1360" i="57"/>
  <c r="K1360" i="57"/>
  <c r="J1360" i="57"/>
  <c r="I1360" i="57"/>
  <c r="H1360" i="57"/>
  <c r="W1359" i="57"/>
  <c r="U1359" i="57"/>
  <c r="S1359" i="57"/>
  <c r="R1359" i="57"/>
  <c r="Q1359" i="57"/>
  <c r="L1359" i="57"/>
  <c r="K1359" i="57"/>
  <c r="J1359" i="57"/>
  <c r="I1359" i="57"/>
  <c r="H1359" i="57"/>
  <c r="W1358" i="57"/>
  <c r="U1358" i="57"/>
  <c r="S1358" i="57"/>
  <c r="R1358" i="57"/>
  <c r="Q1358" i="57"/>
  <c r="L1358" i="57"/>
  <c r="K1358" i="57"/>
  <c r="J1358" i="57"/>
  <c r="I1358" i="57"/>
  <c r="H1358" i="57"/>
  <c r="W1357" i="57"/>
  <c r="U1357" i="57"/>
  <c r="S1357" i="57"/>
  <c r="R1357" i="57"/>
  <c r="Q1357" i="57"/>
  <c r="L1357" i="57"/>
  <c r="K1357" i="57"/>
  <c r="J1357" i="57"/>
  <c r="I1357" i="57"/>
  <c r="H1357" i="57"/>
  <c r="W1356" i="57"/>
  <c r="U1356" i="57"/>
  <c r="S1356" i="57"/>
  <c r="R1356" i="57"/>
  <c r="Q1356" i="57"/>
  <c r="L1356" i="57"/>
  <c r="K1356" i="57"/>
  <c r="J1356" i="57"/>
  <c r="I1356" i="57"/>
  <c r="H1356" i="57"/>
  <c r="W1355" i="57"/>
  <c r="U1355" i="57"/>
  <c r="S1355" i="57"/>
  <c r="R1355" i="57"/>
  <c r="Q1355" i="57"/>
  <c r="L1355" i="57"/>
  <c r="K1355" i="57"/>
  <c r="J1355" i="57"/>
  <c r="I1355" i="57"/>
  <c r="H1355" i="57"/>
  <c r="W1354" i="57"/>
  <c r="U1354" i="57"/>
  <c r="S1354" i="57"/>
  <c r="R1354" i="57"/>
  <c r="Q1354" i="57"/>
  <c r="L1354" i="57"/>
  <c r="K1354" i="57"/>
  <c r="J1354" i="57"/>
  <c r="I1354" i="57"/>
  <c r="H1354" i="57"/>
  <c r="W1353" i="57"/>
  <c r="U1353" i="57"/>
  <c r="S1353" i="57"/>
  <c r="R1353" i="57"/>
  <c r="Q1353" i="57"/>
  <c r="L1353" i="57"/>
  <c r="K1353" i="57"/>
  <c r="J1353" i="57"/>
  <c r="I1353" i="57"/>
  <c r="H1353" i="57"/>
  <c r="W1352" i="57"/>
  <c r="U1352" i="57"/>
  <c r="S1352" i="57"/>
  <c r="R1352" i="57"/>
  <c r="Q1352" i="57"/>
  <c r="L1352" i="57"/>
  <c r="K1352" i="57"/>
  <c r="J1352" i="57"/>
  <c r="I1352" i="57"/>
  <c r="H1352" i="57"/>
  <c r="W1351" i="57"/>
  <c r="U1351" i="57"/>
  <c r="S1351" i="57"/>
  <c r="R1351" i="57"/>
  <c r="Q1351" i="57"/>
  <c r="L1351" i="57"/>
  <c r="K1351" i="57"/>
  <c r="J1351" i="57"/>
  <c r="I1351" i="57"/>
  <c r="H1351" i="57"/>
  <c r="W1350" i="57"/>
  <c r="U1350" i="57"/>
  <c r="S1350" i="57"/>
  <c r="R1350" i="57"/>
  <c r="Q1350" i="57"/>
  <c r="L1350" i="57"/>
  <c r="K1350" i="57"/>
  <c r="J1350" i="57"/>
  <c r="I1350" i="57"/>
  <c r="H1350" i="57"/>
  <c r="W1349" i="57"/>
  <c r="U1349" i="57"/>
  <c r="S1349" i="57"/>
  <c r="R1349" i="57"/>
  <c r="Q1349" i="57"/>
  <c r="L1349" i="57"/>
  <c r="K1349" i="57"/>
  <c r="J1349" i="57"/>
  <c r="I1349" i="57"/>
  <c r="H1349" i="57"/>
  <c r="W1348" i="57"/>
  <c r="U1348" i="57"/>
  <c r="S1348" i="57"/>
  <c r="R1348" i="57"/>
  <c r="Q1348" i="57"/>
  <c r="L1348" i="57"/>
  <c r="K1348" i="57"/>
  <c r="J1348" i="57"/>
  <c r="I1348" i="57"/>
  <c r="H1348" i="57"/>
  <c r="W1347" i="57"/>
  <c r="U1347" i="57"/>
  <c r="S1347" i="57"/>
  <c r="R1347" i="57"/>
  <c r="Q1347" i="57"/>
  <c r="L1347" i="57"/>
  <c r="K1347" i="57"/>
  <c r="J1347" i="57"/>
  <c r="I1347" i="57"/>
  <c r="H1347" i="57"/>
  <c r="W1346" i="57"/>
  <c r="U1346" i="57"/>
  <c r="S1346" i="57"/>
  <c r="R1346" i="57"/>
  <c r="Q1346" i="57"/>
  <c r="L1346" i="57"/>
  <c r="K1346" i="57"/>
  <c r="J1346" i="57"/>
  <c r="I1346" i="57"/>
  <c r="H1346" i="57"/>
  <c r="W1345" i="57"/>
  <c r="U1345" i="57"/>
  <c r="S1345" i="57"/>
  <c r="R1345" i="57"/>
  <c r="Q1345" i="57"/>
  <c r="L1345" i="57"/>
  <c r="K1345" i="57"/>
  <c r="J1345" i="57"/>
  <c r="I1345" i="57"/>
  <c r="H1345" i="57"/>
  <c r="W1344" i="57"/>
  <c r="U1344" i="57"/>
  <c r="S1344" i="57"/>
  <c r="R1344" i="57"/>
  <c r="Q1344" i="57"/>
  <c r="L1344" i="57"/>
  <c r="K1344" i="57"/>
  <c r="J1344" i="57"/>
  <c r="I1344" i="57"/>
  <c r="H1344" i="57"/>
  <c r="W1343" i="57"/>
  <c r="U1343" i="57"/>
  <c r="S1343" i="57"/>
  <c r="R1343" i="57"/>
  <c r="Q1343" i="57"/>
  <c r="L1343" i="57"/>
  <c r="K1343" i="57"/>
  <c r="J1343" i="57"/>
  <c r="I1343" i="57"/>
  <c r="H1343" i="57"/>
  <c r="W1342" i="57"/>
  <c r="U1342" i="57"/>
  <c r="S1342" i="57"/>
  <c r="R1342" i="57"/>
  <c r="Q1342" i="57"/>
  <c r="L1342" i="57"/>
  <c r="K1342" i="57"/>
  <c r="J1342" i="57"/>
  <c r="I1342" i="57"/>
  <c r="H1342" i="57"/>
  <c r="W1341" i="57"/>
  <c r="U1341" i="57"/>
  <c r="S1341" i="57"/>
  <c r="R1341" i="57"/>
  <c r="Q1341" i="57"/>
  <c r="L1341" i="57"/>
  <c r="K1341" i="57"/>
  <c r="J1341" i="57"/>
  <c r="I1341" i="57"/>
  <c r="H1341" i="57"/>
  <c r="W1340" i="57"/>
  <c r="U1340" i="57"/>
  <c r="S1340" i="57"/>
  <c r="R1340" i="57"/>
  <c r="Q1340" i="57"/>
  <c r="L1340" i="57"/>
  <c r="K1340" i="57"/>
  <c r="J1340" i="57"/>
  <c r="I1340" i="57"/>
  <c r="H1340" i="57"/>
  <c r="W1339" i="57"/>
  <c r="U1339" i="57"/>
  <c r="S1339" i="57"/>
  <c r="R1339" i="57"/>
  <c r="Q1339" i="57"/>
  <c r="L1339" i="57"/>
  <c r="K1339" i="57"/>
  <c r="J1339" i="57"/>
  <c r="I1339" i="57"/>
  <c r="H1339" i="57"/>
  <c r="W1338" i="57"/>
  <c r="U1338" i="57"/>
  <c r="S1338" i="57"/>
  <c r="R1338" i="57"/>
  <c r="Q1338" i="57"/>
  <c r="L1338" i="57"/>
  <c r="K1338" i="57"/>
  <c r="J1338" i="57"/>
  <c r="I1338" i="57"/>
  <c r="H1338" i="57"/>
  <c r="W1337" i="57"/>
  <c r="U1337" i="57"/>
  <c r="S1337" i="57"/>
  <c r="R1337" i="57"/>
  <c r="Q1337" i="57"/>
  <c r="L1337" i="57"/>
  <c r="K1337" i="57"/>
  <c r="J1337" i="57"/>
  <c r="I1337" i="57"/>
  <c r="H1337" i="57"/>
  <c r="W1336" i="57"/>
  <c r="U1336" i="57"/>
  <c r="S1336" i="57"/>
  <c r="R1336" i="57"/>
  <c r="Q1336" i="57"/>
  <c r="L1336" i="57"/>
  <c r="K1336" i="57"/>
  <c r="J1336" i="57"/>
  <c r="I1336" i="57"/>
  <c r="H1336" i="57"/>
  <c r="W1335" i="57"/>
  <c r="U1335" i="57"/>
  <c r="S1335" i="57"/>
  <c r="R1335" i="57"/>
  <c r="Q1335" i="57"/>
  <c r="L1335" i="57"/>
  <c r="K1335" i="57"/>
  <c r="J1335" i="57"/>
  <c r="I1335" i="57"/>
  <c r="H1335" i="57"/>
  <c r="W1334" i="57"/>
  <c r="U1334" i="57"/>
  <c r="S1334" i="57"/>
  <c r="R1334" i="57"/>
  <c r="Q1334" i="57"/>
  <c r="L1334" i="57"/>
  <c r="K1334" i="57"/>
  <c r="J1334" i="57"/>
  <c r="I1334" i="57"/>
  <c r="H1334" i="57"/>
  <c r="W1333" i="57"/>
  <c r="U1333" i="57"/>
  <c r="S1333" i="57"/>
  <c r="R1333" i="57"/>
  <c r="Q1333" i="57"/>
  <c r="L1333" i="57"/>
  <c r="K1333" i="57"/>
  <c r="J1333" i="57"/>
  <c r="I1333" i="57"/>
  <c r="H1333" i="57"/>
  <c r="W1332" i="57"/>
  <c r="U1332" i="57"/>
  <c r="S1332" i="57"/>
  <c r="R1332" i="57"/>
  <c r="Q1332" i="57"/>
  <c r="L1332" i="57"/>
  <c r="K1332" i="57"/>
  <c r="J1332" i="57"/>
  <c r="I1332" i="57"/>
  <c r="H1332" i="57"/>
  <c r="W1331" i="57"/>
  <c r="U1331" i="57"/>
  <c r="S1331" i="57"/>
  <c r="R1331" i="57"/>
  <c r="Q1331" i="57"/>
  <c r="L1331" i="57"/>
  <c r="K1331" i="57"/>
  <c r="J1331" i="57"/>
  <c r="I1331" i="57"/>
  <c r="H1331" i="57"/>
  <c r="W1330" i="57"/>
  <c r="U1330" i="57"/>
  <c r="S1330" i="57"/>
  <c r="R1330" i="57"/>
  <c r="Q1330" i="57"/>
  <c r="L1330" i="57"/>
  <c r="K1330" i="57"/>
  <c r="J1330" i="57"/>
  <c r="I1330" i="57"/>
  <c r="H1330" i="57"/>
  <c r="W1329" i="57"/>
  <c r="U1329" i="57"/>
  <c r="S1329" i="57"/>
  <c r="R1329" i="57"/>
  <c r="Q1329" i="57"/>
  <c r="L1329" i="57"/>
  <c r="K1329" i="57"/>
  <c r="J1329" i="57"/>
  <c r="I1329" i="57"/>
  <c r="H1329" i="57"/>
  <c r="W1328" i="57"/>
  <c r="U1328" i="57"/>
  <c r="S1328" i="57"/>
  <c r="R1328" i="57"/>
  <c r="Q1328" i="57"/>
  <c r="L1328" i="57"/>
  <c r="K1328" i="57"/>
  <c r="J1328" i="57"/>
  <c r="I1328" i="57"/>
  <c r="H1328" i="57"/>
  <c r="W1327" i="57"/>
  <c r="U1327" i="57"/>
  <c r="S1327" i="57"/>
  <c r="R1327" i="57"/>
  <c r="Q1327" i="57"/>
  <c r="L1327" i="57"/>
  <c r="K1327" i="57"/>
  <c r="J1327" i="57"/>
  <c r="I1327" i="57"/>
  <c r="H1327" i="57"/>
  <c r="W1326" i="57"/>
  <c r="U1326" i="57"/>
  <c r="S1326" i="57"/>
  <c r="R1326" i="57"/>
  <c r="Q1326" i="57"/>
  <c r="L1326" i="57"/>
  <c r="K1326" i="57"/>
  <c r="J1326" i="57"/>
  <c r="I1326" i="57"/>
  <c r="H1326" i="57"/>
  <c r="W1325" i="57"/>
  <c r="U1325" i="57"/>
  <c r="S1325" i="57"/>
  <c r="R1325" i="57"/>
  <c r="Q1325" i="57"/>
  <c r="L1325" i="57"/>
  <c r="K1325" i="57"/>
  <c r="J1325" i="57"/>
  <c r="I1325" i="57"/>
  <c r="H1325" i="57"/>
  <c r="W1324" i="57"/>
  <c r="U1324" i="57"/>
  <c r="S1324" i="57"/>
  <c r="R1324" i="57"/>
  <c r="Q1324" i="57"/>
  <c r="L1324" i="57"/>
  <c r="K1324" i="57"/>
  <c r="J1324" i="57"/>
  <c r="I1324" i="57"/>
  <c r="H1324" i="57"/>
  <c r="W1323" i="57"/>
  <c r="U1323" i="57"/>
  <c r="S1323" i="57"/>
  <c r="R1323" i="57"/>
  <c r="Q1323" i="57"/>
  <c r="L1323" i="57"/>
  <c r="K1323" i="57"/>
  <c r="J1323" i="57"/>
  <c r="I1323" i="57"/>
  <c r="H1323" i="57"/>
  <c r="W1322" i="57"/>
  <c r="U1322" i="57"/>
  <c r="S1322" i="57"/>
  <c r="R1322" i="57"/>
  <c r="Q1322" i="57"/>
  <c r="L1322" i="57"/>
  <c r="K1322" i="57"/>
  <c r="J1322" i="57"/>
  <c r="I1322" i="57"/>
  <c r="H1322" i="57"/>
  <c r="W1321" i="57"/>
  <c r="U1321" i="57"/>
  <c r="S1321" i="57"/>
  <c r="R1321" i="57"/>
  <c r="Q1321" i="57"/>
  <c r="L1321" i="57"/>
  <c r="K1321" i="57"/>
  <c r="J1321" i="57"/>
  <c r="I1321" i="57"/>
  <c r="H1321" i="57"/>
  <c r="W1320" i="57"/>
  <c r="U1320" i="57"/>
  <c r="S1320" i="57"/>
  <c r="R1320" i="57"/>
  <c r="Q1320" i="57"/>
  <c r="L1320" i="57"/>
  <c r="K1320" i="57"/>
  <c r="J1320" i="57"/>
  <c r="I1320" i="57"/>
  <c r="H1320" i="57"/>
  <c r="W1319" i="57"/>
  <c r="U1319" i="57"/>
  <c r="S1319" i="57"/>
  <c r="R1319" i="57"/>
  <c r="Q1319" i="57"/>
  <c r="L1319" i="57"/>
  <c r="K1319" i="57"/>
  <c r="J1319" i="57"/>
  <c r="I1319" i="57"/>
  <c r="H1319" i="57"/>
  <c r="W1318" i="57"/>
  <c r="U1318" i="57"/>
  <c r="S1318" i="57"/>
  <c r="R1318" i="57"/>
  <c r="Q1318" i="57"/>
  <c r="L1318" i="57"/>
  <c r="K1318" i="57"/>
  <c r="J1318" i="57"/>
  <c r="I1318" i="57"/>
  <c r="H1318" i="57"/>
  <c r="W1317" i="57"/>
  <c r="U1317" i="57"/>
  <c r="S1317" i="57"/>
  <c r="R1317" i="57"/>
  <c r="Q1317" i="57"/>
  <c r="L1317" i="57"/>
  <c r="K1317" i="57"/>
  <c r="J1317" i="57"/>
  <c r="I1317" i="57"/>
  <c r="H1317" i="57"/>
  <c r="W1316" i="57"/>
  <c r="U1316" i="57"/>
  <c r="S1316" i="57"/>
  <c r="R1316" i="57"/>
  <c r="Q1316" i="57"/>
  <c r="L1316" i="57"/>
  <c r="K1316" i="57"/>
  <c r="J1316" i="57"/>
  <c r="I1316" i="57"/>
  <c r="H1316" i="57"/>
  <c r="W1315" i="57"/>
  <c r="U1315" i="57"/>
  <c r="S1315" i="57"/>
  <c r="R1315" i="57"/>
  <c r="Q1315" i="57"/>
  <c r="L1315" i="57"/>
  <c r="K1315" i="57"/>
  <c r="J1315" i="57"/>
  <c r="I1315" i="57"/>
  <c r="H1315" i="57"/>
  <c r="W1314" i="57"/>
  <c r="U1314" i="57"/>
  <c r="S1314" i="57"/>
  <c r="R1314" i="57"/>
  <c r="Q1314" i="57"/>
  <c r="L1314" i="57"/>
  <c r="K1314" i="57"/>
  <c r="J1314" i="57"/>
  <c r="I1314" i="57"/>
  <c r="H1314" i="57"/>
  <c r="W1313" i="57"/>
  <c r="U1313" i="57"/>
  <c r="S1313" i="57"/>
  <c r="R1313" i="57"/>
  <c r="Q1313" i="57"/>
  <c r="L1313" i="57"/>
  <c r="K1313" i="57"/>
  <c r="J1313" i="57"/>
  <c r="I1313" i="57"/>
  <c r="H1313" i="57"/>
  <c r="W1312" i="57"/>
  <c r="U1312" i="57"/>
  <c r="S1312" i="57"/>
  <c r="R1312" i="57"/>
  <c r="Q1312" i="57"/>
  <c r="L1312" i="57"/>
  <c r="K1312" i="57"/>
  <c r="J1312" i="57"/>
  <c r="I1312" i="57"/>
  <c r="H1312" i="57"/>
  <c r="W1311" i="57"/>
  <c r="U1311" i="57"/>
  <c r="S1311" i="57"/>
  <c r="R1311" i="57"/>
  <c r="Q1311" i="57"/>
  <c r="L1311" i="57"/>
  <c r="K1311" i="57"/>
  <c r="J1311" i="57"/>
  <c r="I1311" i="57"/>
  <c r="H1311" i="57"/>
  <c r="W1310" i="57"/>
  <c r="U1310" i="57"/>
  <c r="S1310" i="57"/>
  <c r="R1310" i="57"/>
  <c r="Q1310" i="57"/>
  <c r="L1310" i="57"/>
  <c r="K1310" i="57"/>
  <c r="J1310" i="57"/>
  <c r="I1310" i="57"/>
  <c r="H1310" i="57"/>
  <c r="W1309" i="57"/>
  <c r="U1309" i="57"/>
  <c r="S1309" i="57"/>
  <c r="R1309" i="57"/>
  <c r="Q1309" i="57"/>
  <c r="L1309" i="57"/>
  <c r="K1309" i="57"/>
  <c r="J1309" i="57"/>
  <c r="I1309" i="57"/>
  <c r="H1309" i="57"/>
  <c r="W1308" i="57"/>
  <c r="U1308" i="57"/>
  <c r="S1308" i="57"/>
  <c r="R1308" i="57"/>
  <c r="Q1308" i="57"/>
  <c r="L1308" i="57"/>
  <c r="K1308" i="57"/>
  <c r="J1308" i="57"/>
  <c r="I1308" i="57"/>
  <c r="H1308" i="57"/>
  <c r="W1307" i="57"/>
  <c r="U1307" i="57"/>
  <c r="S1307" i="57"/>
  <c r="R1307" i="57"/>
  <c r="Q1307" i="57"/>
  <c r="L1307" i="57"/>
  <c r="K1307" i="57"/>
  <c r="J1307" i="57"/>
  <c r="I1307" i="57"/>
  <c r="H1307" i="57"/>
  <c r="W1306" i="57"/>
  <c r="U1306" i="57"/>
  <c r="S1306" i="57"/>
  <c r="R1306" i="57"/>
  <c r="Q1306" i="57"/>
  <c r="L1306" i="57"/>
  <c r="K1306" i="57"/>
  <c r="J1306" i="57"/>
  <c r="I1306" i="57"/>
  <c r="H1306" i="57"/>
  <c r="W1305" i="57"/>
  <c r="U1305" i="57"/>
  <c r="S1305" i="57"/>
  <c r="R1305" i="57"/>
  <c r="Q1305" i="57"/>
  <c r="L1305" i="57"/>
  <c r="K1305" i="57"/>
  <c r="J1305" i="57"/>
  <c r="I1305" i="57"/>
  <c r="H1305" i="57"/>
  <c r="W1304" i="57"/>
  <c r="U1304" i="57"/>
  <c r="S1304" i="57"/>
  <c r="R1304" i="57"/>
  <c r="Q1304" i="57"/>
  <c r="L1304" i="57"/>
  <c r="K1304" i="57"/>
  <c r="J1304" i="57"/>
  <c r="I1304" i="57"/>
  <c r="H1304" i="57"/>
  <c r="W1303" i="57"/>
  <c r="U1303" i="57"/>
  <c r="S1303" i="57"/>
  <c r="R1303" i="57"/>
  <c r="Q1303" i="57"/>
  <c r="L1303" i="57"/>
  <c r="K1303" i="57"/>
  <c r="J1303" i="57"/>
  <c r="I1303" i="57"/>
  <c r="H1303" i="57"/>
  <c r="W1302" i="57"/>
  <c r="U1302" i="57"/>
  <c r="S1302" i="57"/>
  <c r="R1302" i="57"/>
  <c r="Q1302" i="57"/>
  <c r="L1302" i="57"/>
  <c r="K1302" i="57"/>
  <c r="J1302" i="57"/>
  <c r="I1302" i="57"/>
  <c r="H1302" i="57"/>
  <c r="W1301" i="57"/>
  <c r="U1301" i="57"/>
  <c r="S1301" i="57"/>
  <c r="R1301" i="57"/>
  <c r="Q1301" i="57"/>
  <c r="L1301" i="57"/>
  <c r="K1301" i="57"/>
  <c r="J1301" i="57"/>
  <c r="I1301" i="57"/>
  <c r="H1301" i="57"/>
  <c r="W1300" i="57"/>
  <c r="U1300" i="57"/>
  <c r="S1300" i="57"/>
  <c r="R1300" i="57"/>
  <c r="Q1300" i="57"/>
  <c r="L1300" i="57"/>
  <c r="K1300" i="57"/>
  <c r="J1300" i="57"/>
  <c r="I1300" i="57"/>
  <c r="H1300" i="57"/>
  <c r="W1299" i="57"/>
  <c r="U1299" i="57"/>
  <c r="S1299" i="57"/>
  <c r="R1299" i="57"/>
  <c r="Q1299" i="57"/>
  <c r="L1299" i="57"/>
  <c r="K1299" i="57"/>
  <c r="J1299" i="57"/>
  <c r="I1299" i="57"/>
  <c r="H1299" i="57"/>
  <c r="W1298" i="57"/>
  <c r="U1298" i="57"/>
  <c r="S1298" i="57"/>
  <c r="R1298" i="57"/>
  <c r="Q1298" i="57"/>
  <c r="L1298" i="57"/>
  <c r="K1298" i="57"/>
  <c r="J1298" i="57"/>
  <c r="I1298" i="57"/>
  <c r="H1298" i="57"/>
  <c r="W1297" i="57"/>
  <c r="U1297" i="57"/>
  <c r="S1297" i="57"/>
  <c r="R1297" i="57"/>
  <c r="Q1297" i="57"/>
  <c r="L1297" i="57"/>
  <c r="K1297" i="57"/>
  <c r="J1297" i="57"/>
  <c r="I1297" i="57"/>
  <c r="H1297" i="57"/>
  <c r="W1296" i="57"/>
  <c r="U1296" i="57"/>
  <c r="S1296" i="57"/>
  <c r="R1296" i="57"/>
  <c r="Q1296" i="57"/>
  <c r="L1296" i="57"/>
  <c r="K1296" i="57"/>
  <c r="J1296" i="57"/>
  <c r="I1296" i="57"/>
  <c r="H1296" i="57"/>
  <c r="W1295" i="57"/>
  <c r="U1295" i="57"/>
  <c r="S1295" i="57"/>
  <c r="R1295" i="57"/>
  <c r="Q1295" i="57"/>
  <c r="L1295" i="57"/>
  <c r="K1295" i="57"/>
  <c r="J1295" i="57"/>
  <c r="I1295" i="57"/>
  <c r="H1295" i="57"/>
  <c r="W1294" i="57"/>
  <c r="U1294" i="57"/>
  <c r="S1294" i="57"/>
  <c r="R1294" i="57"/>
  <c r="Q1294" i="57"/>
  <c r="L1294" i="57"/>
  <c r="K1294" i="57"/>
  <c r="J1294" i="57"/>
  <c r="I1294" i="57"/>
  <c r="H1294" i="57"/>
  <c r="W1293" i="57"/>
  <c r="U1293" i="57"/>
  <c r="S1293" i="57"/>
  <c r="R1293" i="57"/>
  <c r="Q1293" i="57"/>
  <c r="L1293" i="57"/>
  <c r="K1293" i="57"/>
  <c r="J1293" i="57"/>
  <c r="I1293" i="57"/>
  <c r="H1293" i="57"/>
  <c r="W1292" i="57"/>
  <c r="U1292" i="57"/>
  <c r="S1292" i="57"/>
  <c r="R1292" i="57"/>
  <c r="Q1292" i="57"/>
  <c r="L1292" i="57"/>
  <c r="K1292" i="57"/>
  <c r="J1292" i="57"/>
  <c r="I1292" i="57"/>
  <c r="H1292" i="57"/>
  <c r="W1291" i="57"/>
  <c r="U1291" i="57"/>
  <c r="S1291" i="57"/>
  <c r="R1291" i="57"/>
  <c r="Q1291" i="57"/>
  <c r="L1291" i="57"/>
  <c r="K1291" i="57"/>
  <c r="J1291" i="57"/>
  <c r="I1291" i="57"/>
  <c r="H1291" i="57"/>
  <c r="W1290" i="57"/>
  <c r="U1290" i="57"/>
  <c r="S1290" i="57"/>
  <c r="R1290" i="57"/>
  <c r="Q1290" i="57"/>
  <c r="L1290" i="57"/>
  <c r="K1290" i="57"/>
  <c r="J1290" i="57"/>
  <c r="I1290" i="57"/>
  <c r="H1290" i="57"/>
  <c r="W1289" i="57"/>
  <c r="U1289" i="57"/>
  <c r="S1289" i="57"/>
  <c r="R1289" i="57"/>
  <c r="Q1289" i="57"/>
  <c r="L1289" i="57"/>
  <c r="K1289" i="57"/>
  <c r="J1289" i="57"/>
  <c r="I1289" i="57"/>
  <c r="H1289" i="57"/>
  <c r="W1288" i="57"/>
  <c r="U1288" i="57"/>
  <c r="S1288" i="57"/>
  <c r="R1288" i="57"/>
  <c r="Q1288" i="57"/>
  <c r="L1288" i="57"/>
  <c r="K1288" i="57"/>
  <c r="J1288" i="57"/>
  <c r="I1288" i="57"/>
  <c r="H1288" i="57"/>
  <c r="W1287" i="57"/>
  <c r="U1287" i="57"/>
  <c r="S1287" i="57"/>
  <c r="R1287" i="57"/>
  <c r="Q1287" i="57"/>
  <c r="L1287" i="57"/>
  <c r="K1287" i="57"/>
  <c r="J1287" i="57"/>
  <c r="I1287" i="57"/>
  <c r="H1287" i="57"/>
  <c r="W1286" i="57"/>
  <c r="U1286" i="57"/>
  <c r="S1286" i="57"/>
  <c r="R1286" i="57"/>
  <c r="Q1286" i="57"/>
  <c r="L1286" i="57"/>
  <c r="K1286" i="57"/>
  <c r="J1286" i="57"/>
  <c r="I1286" i="57"/>
  <c r="H1286" i="57"/>
  <c r="W1285" i="57"/>
  <c r="U1285" i="57"/>
  <c r="S1285" i="57"/>
  <c r="R1285" i="57"/>
  <c r="Q1285" i="57"/>
  <c r="L1285" i="57"/>
  <c r="K1285" i="57"/>
  <c r="J1285" i="57"/>
  <c r="I1285" i="57"/>
  <c r="H1285" i="57"/>
  <c r="W1284" i="57"/>
  <c r="U1284" i="57"/>
  <c r="S1284" i="57"/>
  <c r="R1284" i="57"/>
  <c r="Q1284" i="57"/>
  <c r="L1284" i="57"/>
  <c r="K1284" i="57"/>
  <c r="J1284" i="57"/>
  <c r="I1284" i="57"/>
  <c r="H1284" i="57"/>
  <c r="W1283" i="57"/>
  <c r="U1283" i="57"/>
  <c r="S1283" i="57"/>
  <c r="R1283" i="57"/>
  <c r="Q1283" i="57"/>
  <c r="L1283" i="57"/>
  <c r="K1283" i="57"/>
  <c r="J1283" i="57"/>
  <c r="I1283" i="57"/>
  <c r="H1283" i="57"/>
  <c r="W1282" i="57"/>
  <c r="U1282" i="57"/>
  <c r="S1282" i="57"/>
  <c r="R1282" i="57"/>
  <c r="Q1282" i="57"/>
  <c r="L1282" i="57"/>
  <c r="K1282" i="57"/>
  <c r="J1282" i="57"/>
  <c r="I1282" i="57"/>
  <c r="H1282" i="57"/>
  <c r="W1281" i="57"/>
  <c r="U1281" i="57"/>
  <c r="S1281" i="57"/>
  <c r="R1281" i="57"/>
  <c r="Q1281" i="57"/>
  <c r="L1281" i="57"/>
  <c r="K1281" i="57"/>
  <c r="J1281" i="57"/>
  <c r="I1281" i="57"/>
  <c r="H1281" i="57"/>
  <c r="W1280" i="57"/>
  <c r="U1280" i="57"/>
  <c r="S1280" i="57"/>
  <c r="R1280" i="57"/>
  <c r="Q1280" i="57"/>
  <c r="L1280" i="57"/>
  <c r="K1280" i="57"/>
  <c r="J1280" i="57"/>
  <c r="I1280" i="57"/>
  <c r="H1280" i="57"/>
  <c r="W1279" i="57"/>
  <c r="U1279" i="57"/>
  <c r="S1279" i="57"/>
  <c r="R1279" i="57"/>
  <c r="Q1279" i="57"/>
  <c r="L1279" i="57"/>
  <c r="K1279" i="57"/>
  <c r="J1279" i="57"/>
  <c r="I1279" i="57"/>
  <c r="H1279" i="57"/>
  <c r="W1278" i="57"/>
  <c r="U1278" i="57"/>
  <c r="S1278" i="57"/>
  <c r="R1278" i="57"/>
  <c r="Q1278" i="57"/>
  <c r="L1278" i="57"/>
  <c r="K1278" i="57"/>
  <c r="J1278" i="57"/>
  <c r="I1278" i="57"/>
  <c r="H1278" i="57"/>
  <c r="W1277" i="57"/>
  <c r="U1277" i="57"/>
  <c r="S1277" i="57"/>
  <c r="R1277" i="57"/>
  <c r="Q1277" i="57"/>
  <c r="L1277" i="57"/>
  <c r="K1277" i="57"/>
  <c r="J1277" i="57"/>
  <c r="I1277" i="57"/>
  <c r="H1277" i="57"/>
  <c r="W1276" i="57"/>
  <c r="U1276" i="57"/>
  <c r="S1276" i="57"/>
  <c r="R1276" i="57"/>
  <c r="Q1276" i="57"/>
  <c r="L1276" i="57"/>
  <c r="K1276" i="57"/>
  <c r="J1276" i="57"/>
  <c r="I1276" i="57"/>
  <c r="H1276" i="57"/>
  <c r="W1275" i="57"/>
  <c r="U1275" i="57"/>
  <c r="S1275" i="57"/>
  <c r="R1275" i="57"/>
  <c r="Q1275" i="57"/>
  <c r="L1275" i="57"/>
  <c r="K1275" i="57"/>
  <c r="J1275" i="57"/>
  <c r="I1275" i="57"/>
  <c r="H1275" i="57"/>
  <c r="W1274" i="57"/>
  <c r="U1274" i="57"/>
  <c r="S1274" i="57"/>
  <c r="R1274" i="57"/>
  <c r="Q1274" i="57"/>
  <c r="L1274" i="57"/>
  <c r="K1274" i="57"/>
  <c r="J1274" i="57"/>
  <c r="I1274" i="57"/>
  <c r="H1274" i="57"/>
  <c r="W1273" i="57"/>
  <c r="U1273" i="57"/>
  <c r="S1273" i="57"/>
  <c r="R1273" i="57"/>
  <c r="Q1273" i="57"/>
  <c r="L1273" i="57"/>
  <c r="K1273" i="57"/>
  <c r="J1273" i="57"/>
  <c r="I1273" i="57"/>
  <c r="H1273" i="57"/>
  <c r="W1272" i="57"/>
  <c r="U1272" i="57"/>
  <c r="S1272" i="57"/>
  <c r="R1272" i="57"/>
  <c r="Q1272" i="57"/>
  <c r="L1272" i="57"/>
  <c r="K1272" i="57"/>
  <c r="J1272" i="57"/>
  <c r="I1272" i="57"/>
  <c r="H1272" i="57"/>
  <c r="W1271" i="57"/>
  <c r="U1271" i="57"/>
  <c r="S1271" i="57"/>
  <c r="R1271" i="57"/>
  <c r="Q1271" i="57"/>
  <c r="L1271" i="57"/>
  <c r="K1271" i="57"/>
  <c r="J1271" i="57"/>
  <c r="I1271" i="57"/>
  <c r="H1271" i="57"/>
  <c r="W1270" i="57"/>
  <c r="U1270" i="57"/>
  <c r="S1270" i="57"/>
  <c r="R1270" i="57"/>
  <c r="Q1270" i="57"/>
  <c r="L1270" i="57"/>
  <c r="K1270" i="57"/>
  <c r="J1270" i="57"/>
  <c r="I1270" i="57"/>
  <c r="H1270" i="57"/>
  <c r="W1269" i="57"/>
  <c r="U1269" i="57"/>
  <c r="S1269" i="57"/>
  <c r="R1269" i="57"/>
  <c r="Q1269" i="57"/>
  <c r="L1269" i="57"/>
  <c r="K1269" i="57"/>
  <c r="J1269" i="57"/>
  <c r="I1269" i="57"/>
  <c r="H1269" i="57"/>
  <c r="W1268" i="57"/>
  <c r="U1268" i="57"/>
  <c r="S1268" i="57"/>
  <c r="R1268" i="57"/>
  <c r="Q1268" i="57"/>
  <c r="L1268" i="57"/>
  <c r="K1268" i="57"/>
  <c r="J1268" i="57"/>
  <c r="I1268" i="57"/>
  <c r="H1268" i="57"/>
  <c r="W1267" i="57"/>
  <c r="U1267" i="57"/>
  <c r="S1267" i="57"/>
  <c r="R1267" i="57"/>
  <c r="Q1267" i="57"/>
  <c r="L1267" i="57"/>
  <c r="K1267" i="57"/>
  <c r="J1267" i="57"/>
  <c r="I1267" i="57"/>
  <c r="H1267" i="57"/>
  <c r="W1266" i="57"/>
  <c r="U1266" i="57"/>
  <c r="S1266" i="57"/>
  <c r="R1266" i="57"/>
  <c r="Q1266" i="57"/>
  <c r="L1266" i="57"/>
  <c r="K1266" i="57"/>
  <c r="J1266" i="57"/>
  <c r="I1266" i="57"/>
  <c r="H1266" i="57"/>
  <c r="W1265" i="57"/>
  <c r="U1265" i="57"/>
  <c r="S1265" i="57"/>
  <c r="R1265" i="57"/>
  <c r="Q1265" i="57"/>
  <c r="L1265" i="57"/>
  <c r="K1265" i="57"/>
  <c r="J1265" i="57"/>
  <c r="I1265" i="57"/>
  <c r="H1265" i="57"/>
  <c r="W1264" i="57"/>
  <c r="U1264" i="57"/>
  <c r="S1264" i="57"/>
  <c r="R1264" i="57"/>
  <c r="Q1264" i="57"/>
  <c r="L1264" i="57"/>
  <c r="K1264" i="57"/>
  <c r="J1264" i="57"/>
  <c r="I1264" i="57"/>
  <c r="H1264" i="57"/>
  <c r="W1263" i="57"/>
  <c r="U1263" i="57"/>
  <c r="S1263" i="57"/>
  <c r="R1263" i="57"/>
  <c r="Q1263" i="57"/>
  <c r="L1263" i="57"/>
  <c r="K1263" i="57"/>
  <c r="J1263" i="57"/>
  <c r="I1263" i="57"/>
  <c r="H1263" i="57"/>
  <c r="W1262" i="57"/>
  <c r="U1262" i="57"/>
  <c r="S1262" i="57"/>
  <c r="R1262" i="57"/>
  <c r="Q1262" i="57"/>
  <c r="L1262" i="57"/>
  <c r="K1262" i="57"/>
  <c r="J1262" i="57"/>
  <c r="I1262" i="57"/>
  <c r="H1262" i="57"/>
  <c r="W1261" i="57"/>
  <c r="U1261" i="57"/>
  <c r="S1261" i="57"/>
  <c r="R1261" i="57"/>
  <c r="Q1261" i="57"/>
  <c r="L1261" i="57"/>
  <c r="K1261" i="57"/>
  <c r="J1261" i="57"/>
  <c r="I1261" i="57"/>
  <c r="H1261" i="57"/>
  <c r="W1260" i="57"/>
  <c r="U1260" i="57"/>
  <c r="S1260" i="57"/>
  <c r="R1260" i="57"/>
  <c r="Q1260" i="57"/>
  <c r="L1260" i="57"/>
  <c r="K1260" i="57"/>
  <c r="J1260" i="57"/>
  <c r="I1260" i="57"/>
  <c r="H1260" i="57"/>
  <c r="W1259" i="57"/>
  <c r="U1259" i="57"/>
  <c r="S1259" i="57"/>
  <c r="R1259" i="57"/>
  <c r="Q1259" i="57"/>
  <c r="L1259" i="57"/>
  <c r="K1259" i="57"/>
  <c r="J1259" i="57"/>
  <c r="I1259" i="57"/>
  <c r="H1259" i="57"/>
  <c r="W1258" i="57"/>
  <c r="U1258" i="57"/>
  <c r="S1258" i="57"/>
  <c r="R1258" i="57"/>
  <c r="Q1258" i="57"/>
  <c r="L1258" i="57"/>
  <c r="K1258" i="57"/>
  <c r="J1258" i="57"/>
  <c r="I1258" i="57"/>
  <c r="H1258" i="57"/>
  <c r="W1257" i="57"/>
  <c r="U1257" i="57"/>
  <c r="S1257" i="57"/>
  <c r="R1257" i="57"/>
  <c r="Q1257" i="57"/>
  <c r="L1257" i="57"/>
  <c r="K1257" i="57"/>
  <c r="J1257" i="57"/>
  <c r="I1257" i="57"/>
  <c r="H1257" i="57"/>
  <c r="W1256" i="57"/>
  <c r="U1256" i="57"/>
  <c r="S1256" i="57"/>
  <c r="R1256" i="57"/>
  <c r="Q1256" i="57"/>
  <c r="L1256" i="57"/>
  <c r="K1256" i="57"/>
  <c r="J1256" i="57"/>
  <c r="I1256" i="57"/>
  <c r="H1256" i="57"/>
  <c r="W1255" i="57"/>
  <c r="U1255" i="57"/>
  <c r="S1255" i="57"/>
  <c r="R1255" i="57"/>
  <c r="Q1255" i="57"/>
  <c r="L1255" i="57"/>
  <c r="K1255" i="57"/>
  <c r="J1255" i="57"/>
  <c r="I1255" i="57"/>
  <c r="H1255" i="57"/>
  <c r="W1254" i="57"/>
  <c r="U1254" i="57"/>
  <c r="S1254" i="57"/>
  <c r="R1254" i="57"/>
  <c r="Q1254" i="57"/>
  <c r="L1254" i="57"/>
  <c r="K1254" i="57"/>
  <c r="J1254" i="57"/>
  <c r="I1254" i="57"/>
  <c r="H1254" i="57"/>
  <c r="W1253" i="57"/>
  <c r="U1253" i="57"/>
  <c r="S1253" i="57"/>
  <c r="R1253" i="57"/>
  <c r="Q1253" i="57"/>
  <c r="L1253" i="57"/>
  <c r="K1253" i="57"/>
  <c r="J1253" i="57"/>
  <c r="I1253" i="57"/>
  <c r="H1253" i="57"/>
  <c r="W1252" i="57"/>
  <c r="U1252" i="57"/>
  <c r="S1252" i="57"/>
  <c r="R1252" i="57"/>
  <c r="Q1252" i="57"/>
  <c r="L1252" i="57"/>
  <c r="K1252" i="57"/>
  <c r="J1252" i="57"/>
  <c r="I1252" i="57"/>
  <c r="H1252" i="57"/>
  <c r="W1251" i="57"/>
  <c r="U1251" i="57"/>
  <c r="S1251" i="57"/>
  <c r="R1251" i="57"/>
  <c r="Q1251" i="57"/>
  <c r="L1251" i="57"/>
  <c r="K1251" i="57"/>
  <c r="J1251" i="57"/>
  <c r="I1251" i="57"/>
  <c r="H1251" i="57"/>
  <c r="W1250" i="57"/>
  <c r="U1250" i="57"/>
  <c r="S1250" i="57"/>
  <c r="R1250" i="57"/>
  <c r="Q1250" i="57"/>
  <c r="L1250" i="57"/>
  <c r="K1250" i="57"/>
  <c r="J1250" i="57"/>
  <c r="I1250" i="57"/>
  <c r="H1250" i="57"/>
  <c r="W1249" i="57"/>
  <c r="U1249" i="57"/>
  <c r="S1249" i="57"/>
  <c r="R1249" i="57"/>
  <c r="Q1249" i="57"/>
  <c r="L1249" i="57"/>
  <c r="K1249" i="57"/>
  <c r="J1249" i="57"/>
  <c r="I1249" i="57"/>
  <c r="H1249" i="57"/>
  <c r="W1248" i="57"/>
  <c r="U1248" i="57"/>
  <c r="S1248" i="57"/>
  <c r="R1248" i="57"/>
  <c r="Q1248" i="57"/>
  <c r="L1248" i="57"/>
  <c r="K1248" i="57"/>
  <c r="J1248" i="57"/>
  <c r="I1248" i="57"/>
  <c r="H1248" i="57"/>
  <c r="W1247" i="57"/>
  <c r="U1247" i="57"/>
  <c r="S1247" i="57"/>
  <c r="R1247" i="57"/>
  <c r="Q1247" i="57"/>
  <c r="L1247" i="57"/>
  <c r="K1247" i="57"/>
  <c r="J1247" i="57"/>
  <c r="I1247" i="57"/>
  <c r="H1247" i="57"/>
  <c r="W1246" i="57"/>
  <c r="U1246" i="57"/>
  <c r="S1246" i="57"/>
  <c r="R1246" i="57"/>
  <c r="Q1246" i="57"/>
  <c r="L1246" i="57"/>
  <c r="K1246" i="57"/>
  <c r="J1246" i="57"/>
  <c r="I1246" i="57"/>
  <c r="H1246" i="57"/>
  <c r="W1245" i="57"/>
  <c r="U1245" i="57"/>
  <c r="S1245" i="57"/>
  <c r="R1245" i="57"/>
  <c r="Q1245" i="57"/>
  <c r="L1245" i="57"/>
  <c r="K1245" i="57"/>
  <c r="J1245" i="57"/>
  <c r="I1245" i="57"/>
  <c r="H1245" i="57"/>
  <c r="W1244" i="57"/>
  <c r="U1244" i="57"/>
  <c r="S1244" i="57"/>
  <c r="R1244" i="57"/>
  <c r="Q1244" i="57"/>
  <c r="L1244" i="57"/>
  <c r="K1244" i="57"/>
  <c r="J1244" i="57"/>
  <c r="I1244" i="57"/>
  <c r="H1244" i="57"/>
  <c r="W1243" i="57"/>
  <c r="U1243" i="57"/>
  <c r="S1243" i="57"/>
  <c r="R1243" i="57"/>
  <c r="Q1243" i="57"/>
  <c r="L1243" i="57"/>
  <c r="K1243" i="57"/>
  <c r="J1243" i="57"/>
  <c r="I1243" i="57"/>
  <c r="H1243" i="57"/>
  <c r="W1242" i="57"/>
  <c r="U1242" i="57"/>
  <c r="S1242" i="57"/>
  <c r="R1242" i="57"/>
  <c r="Q1242" i="57"/>
  <c r="L1242" i="57"/>
  <c r="K1242" i="57"/>
  <c r="J1242" i="57"/>
  <c r="I1242" i="57"/>
  <c r="H1242" i="57"/>
  <c r="W1241" i="57"/>
  <c r="U1241" i="57"/>
  <c r="S1241" i="57"/>
  <c r="R1241" i="57"/>
  <c r="Q1241" i="57"/>
  <c r="L1241" i="57"/>
  <c r="K1241" i="57"/>
  <c r="J1241" i="57"/>
  <c r="I1241" i="57"/>
  <c r="H1241" i="57"/>
  <c r="W1240" i="57"/>
  <c r="U1240" i="57"/>
  <c r="S1240" i="57"/>
  <c r="R1240" i="57"/>
  <c r="Q1240" i="57"/>
  <c r="L1240" i="57"/>
  <c r="K1240" i="57"/>
  <c r="J1240" i="57"/>
  <c r="I1240" i="57"/>
  <c r="H1240" i="57"/>
  <c r="W1239" i="57"/>
  <c r="U1239" i="57"/>
  <c r="S1239" i="57"/>
  <c r="R1239" i="57"/>
  <c r="Q1239" i="57"/>
  <c r="L1239" i="57"/>
  <c r="K1239" i="57"/>
  <c r="J1239" i="57"/>
  <c r="I1239" i="57"/>
  <c r="H1239" i="57"/>
  <c r="W1238" i="57"/>
  <c r="U1238" i="57"/>
  <c r="S1238" i="57"/>
  <c r="R1238" i="57"/>
  <c r="Q1238" i="57"/>
  <c r="L1238" i="57"/>
  <c r="K1238" i="57"/>
  <c r="J1238" i="57"/>
  <c r="I1238" i="57"/>
  <c r="H1238" i="57"/>
  <c r="W1237" i="57"/>
  <c r="U1237" i="57"/>
  <c r="S1237" i="57"/>
  <c r="R1237" i="57"/>
  <c r="Q1237" i="57"/>
  <c r="L1237" i="57"/>
  <c r="K1237" i="57"/>
  <c r="J1237" i="57"/>
  <c r="I1237" i="57"/>
  <c r="H1237" i="57"/>
  <c r="W1236" i="57"/>
  <c r="U1236" i="57"/>
  <c r="S1236" i="57"/>
  <c r="R1236" i="57"/>
  <c r="Q1236" i="57"/>
  <c r="L1236" i="57"/>
  <c r="K1236" i="57"/>
  <c r="J1236" i="57"/>
  <c r="I1236" i="57"/>
  <c r="H1236" i="57"/>
  <c r="W1235" i="57"/>
  <c r="U1235" i="57"/>
  <c r="S1235" i="57"/>
  <c r="R1235" i="57"/>
  <c r="Q1235" i="57"/>
  <c r="L1235" i="57"/>
  <c r="K1235" i="57"/>
  <c r="J1235" i="57"/>
  <c r="I1235" i="57"/>
  <c r="H1235" i="57"/>
  <c r="W1234" i="57"/>
  <c r="U1234" i="57"/>
  <c r="S1234" i="57"/>
  <c r="R1234" i="57"/>
  <c r="Q1234" i="57"/>
  <c r="L1234" i="57"/>
  <c r="K1234" i="57"/>
  <c r="J1234" i="57"/>
  <c r="I1234" i="57"/>
  <c r="H1234" i="57"/>
  <c r="W1233" i="57"/>
  <c r="U1233" i="57"/>
  <c r="S1233" i="57"/>
  <c r="R1233" i="57"/>
  <c r="Q1233" i="57"/>
  <c r="L1233" i="57"/>
  <c r="K1233" i="57"/>
  <c r="J1233" i="57"/>
  <c r="I1233" i="57"/>
  <c r="H1233" i="57"/>
  <c r="W1232" i="57"/>
  <c r="U1232" i="57"/>
  <c r="S1232" i="57"/>
  <c r="R1232" i="57"/>
  <c r="Q1232" i="57"/>
  <c r="L1232" i="57"/>
  <c r="K1232" i="57"/>
  <c r="J1232" i="57"/>
  <c r="I1232" i="57"/>
  <c r="H1232" i="57"/>
  <c r="W1231" i="57"/>
  <c r="U1231" i="57"/>
  <c r="S1231" i="57"/>
  <c r="R1231" i="57"/>
  <c r="Q1231" i="57"/>
  <c r="L1231" i="57"/>
  <c r="K1231" i="57"/>
  <c r="J1231" i="57"/>
  <c r="I1231" i="57"/>
  <c r="H1231" i="57"/>
  <c r="W1230" i="57"/>
  <c r="U1230" i="57"/>
  <c r="S1230" i="57"/>
  <c r="R1230" i="57"/>
  <c r="Q1230" i="57"/>
  <c r="L1230" i="57"/>
  <c r="K1230" i="57"/>
  <c r="J1230" i="57"/>
  <c r="I1230" i="57"/>
  <c r="H1230" i="57"/>
  <c r="W1229" i="57"/>
  <c r="U1229" i="57"/>
  <c r="S1229" i="57"/>
  <c r="R1229" i="57"/>
  <c r="Q1229" i="57"/>
  <c r="L1229" i="57"/>
  <c r="K1229" i="57"/>
  <c r="J1229" i="57"/>
  <c r="I1229" i="57"/>
  <c r="H1229" i="57"/>
  <c r="W1228" i="57"/>
  <c r="U1228" i="57"/>
  <c r="S1228" i="57"/>
  <c r="R1228" i="57"/>
  <c r="Q1228" i="57"/>
  <c r="L1228" i="57"/>
  <c r="K1228" i="57"/>
  <c r="J1228" i="57"/>
  <c r="I1228" i="57"/>
  <c r="H1228" i="57"/>
  <c r="W1227" i="57"/>
  <c r="U1227" i="57"/>
  <c r="S1227" i="57"/>
  <c r="R1227" i="57"/>
  <c r="Q1227" i="57"/>
  <c r="L1227" i="57"/>
  <c r="K1227" i="57"/>
  <c r="J1227" i="57"/>
  <c r="I1227" i="57"/>
  <c r="H1227" i="57"/>
  <c r="W1226" i="57"/>
  <c r="U1226" i="57"/>
  <c r="S1226" i="57"/>
  <c r="R1226" i="57"/>
  <c r="Q1226" i="57"/>
  <c r="L1226" i="57"/>
  <c r="K1226" i="57"/>
  <c r="J1226" i="57"/>
  <c r="I1226" i="57"/>
  <c r="H1226" i="57"/>
  <c r="W1225" i="57"/>
  <c r="U1225" i="57"/>
  <c r="S1225" i="57"/>
  <c r="R1225" i="57"/>
  <c r="Q1225" i="57"/>
  <c r="L1225" i="57"/>
  <c r="K1225" i="57"/>
  <c r="J1225" i="57"/>
  <c r="I1225" i="57"/>
  <c r="H1225" i="57"/>
  <c r="W1224" i="57"/>
  <c r="U1224" i="57"/>
  <c r="S1224" i="57"/>
  <c r="R1224" i="57"/>
  <c r="Q1224" i="57"/>
  <c r="L1224" i="57"/>
  <c r="K1224" i="57"/>
  <c r="J1224" i="57"/>
  <c r="I1224" i="57"/>
  <c r="H1224" i="57"/>
  <c r="W1223" i="57"/>
  <c r="U1223" i="57"/>
  <c r="S1223" i="57"/>
  <c r="R1223" i="57"/>
  <c r="Q1223" i="57"/>
  <c r="L1223" i="57"/>
  <c r="K1223" i="57"/>
  <c r="J1223" i="57"/>
  <c r="I1223" i="57"/>
  <c r="H1223" i="57"/>
  <c r="W1222" i="57"/>
  <c r="U1222" i="57"/>
  <c r="S1222" i="57"/>
  <c r="R1222" i="57"/>
  <c r="Q1222" i="57"/>
  <c r="L1222" i="57"/>
  <c r="K1222" i="57"/>
  <c r="J1222" i="57"/>
  <c r="I1222" i="57"/>
  <c r="H1222" i="57"/>
  <c r="W1221" i="57"/>
  <c r="U1221" i="57"/>
  <c r="S1221" i="57"/>
  <c r="R1221" i="57"/>
  <c r="Q1221" i="57"/>
  <c r="L1221" i="57"/>
  <c r="K1221" i="57"/>
  <c r="J1221" i="57"/>
  <c r="I1221" i="57"/>
  <c r="H1221" i="57"/>
  <c r="W1220" i="57"/>
  <c r="U1220" i="57"/>
  <c r="S1220" i="57"/>
  <c r="R1220" i="57"/>
  <c r="Q1220" i="57"/>
  <c r="L1220" i="57"/>
  <c r="K1220" i="57"/>
  <c r="J1220" i="57"/>
  <c r="I1220" i="57"/>
  <c r="H1220" i="57"/>
  <c r="W1219" i="57"/>
  <c r="U1219" i="57"/>
  <c r="S1219" i="57"/>
  <c r="R1219" i="57"/>
  <c r="Q1219" i="57"/>
  <c r="L1219" i="57"/>
  <c r="K1219" i="57"/>
  <c r="J1219" i="57"/>
  <c r="I1219" i="57"/>
  <c r="H1219" i="57"/>
  <c r="W1218" i="57"/>
  <c r="U1218" i="57"/>
  <c r="S1218" i="57"/>
  <c r="R1218" i="57"/>
  <c r="Q1218" i="57"/>
  <c r="L1218" i="57"/>
  <c r="K1218" i="57"/>
  <c r="J1218" i="57"/>
  <c r="I1218" i="57"/>
  <c r="H1218" i="57"/>
  <c r="W1217" i="57"/>
  <c r="U1217" i="57"/>
  <c r="S1217" i="57"/>
  <c r="R1217" i="57"/>
  <c r="Q1217" i="57"/>
  <c r="L1217" i="57"/>
  <c r="K1217" i="57"/>
  <c r="J1217" i="57"/>
  <c r="I1217" i="57"/>
  <c r="H1217" i="57"/>
  <c r="W1216" i="57"/>
  <c r="U1216" i="57"/>
  <c r="S1216" i="57"/>
  <c r="R1216" i="57"/>
  <c r="Q1216" i="57"/>
  <c r="L1216" i="57"/>
  <c r="K1216" i="57"/>
  <c r="J1216" i="57"/>
  <c r="I1216" i="57"/>
  <c r="H1216" i="57"/>
  <c r="W1215" i="57"/>
  <c r="U1215" i="57"/>
  <c r="S1215" i="57"/>
  <c r="R1215" i="57"/>
  <c r="Q1215" i="57"/>
  <c r="L1215" i="57"/>
  <c r="K1215" i="57"/>
  <c r="J1215" i="57"/>
  <c r="I1215" i="57"/>
  <c r="H1215" i="57"/>
  <c r="W1214" i="57"/>
  <c r="U1214" i="57"/>
  <c r="S1214" i="57"/>
  <c r="R1214" i="57"/>
  <c r="Q1214" i="57"/>
  <c r="L1214" i="57"/>
  <c r="K1214" i="57"/>
  <c r="J1214" i="57"/>
  <c r="I1214" i="57"/>
  <c r="H1214" i="57"/>
  <c r="W1213" i="57"/>
  <c r="U1213" i="57"/>
  <c r="S1213" i="57"/>
  <c r="R1213" i="57"/>
  <c r="Q1213" i="57"/>
  <c r="L1213" i="57"/>
  <c r="K1213" i="57"/>
  <c r="J1213" i="57"/>
  <c r="I1213" i="57"/>
  <c r="H1213" i="57"/>
  <c r="W1212" i="57"/>
  <c r="U1212" i="57"/>
  <c r="S1212" i="57"/>
  <c r="R1212" i="57"/>
  <c r="Q1212" i="57"/>
  <c r="L1212" i="57"/>
  <c r="K1212" i="57"/>
  <c r="J1212" i="57"/>
  <c r="I1212" i="57"/>
  <c r="H1212" i="57"/>
  <c r="W1211" i="57"/>
  <c r="U1211" i="57"/>
  <c r="S1211" i="57"/>
  <c r="R1211" i="57"/>
  <c r="Q1211" i="57"/>
  <c r="L1211" i="57"/>
  <c r="K1211" i="57"/>
  <c r="J1211" i="57"/>
  <c r="I1211" i="57"/>
  <c r="H1211" i="57"/>
  <c r="W1210" i="57"/>
  <c r="U1210" i="57"/>
  <c r="S1210" i="57"/>
  <c r="R1210" i="57"/>
  <c r="Q1210" i="57"/>
  <c r="L1210" i="57"/>
  <c r="K1210" i="57"/>
  <c r="J1210" i="57"/>
  <c r="I1210" i="57"/>
  <c r="H1210" i="57"/>
  <c r="W1209" i="57"/>
  <c r="U1209" i="57"/>
  <c r="S1209" i="57"/>
  <c r="R1209" i="57"/>
  <c r="Q1209" i="57"/>
  <c r="L1209" i="57"/>
  <c r="K1209" i="57"/>
  <c r="J1209" i="57"/>
  <c r="I1209" i="57"/>
  <c r="H1209" i="57"/>
  <c r="W1208" i="57"/>
  <c r="U1208" i="57"/>
  <c r="S1208" i="57"/>
  <c r="R1208" i="57"/>
  <c r="Q1208" i="57"/>
  <c r="L1208" i="57"/>
  <c r="K1208" i="57"/>
  <c r="J1208" i="57"/>
  <c r="I1208" i="57"/>
  <c r="H1208" i="57"/>
  <c r="W1207" i="57"/>
  <c r="U1207" i="57"/>
  <c r="S1207" i="57"/>
  <c r="R1207" i="57"/>
  <c r="Q1207" i="57"/>
  <c r="L1207" i="57"/>
  <c r="K1207" i="57"/>
  <c r="J1207" i="57"/>
  <c r="I1207" i="57"/>
  <c r="H1207" i="57"/>
  <c r="W1206" i="57"/>
  <c r="U1206" i="57"/>
  <c r="S1206" i="57"/>
  <c r="R1206" i="57"/>
  <c r="Q1206" i="57"/>
  <c r="L1206" i="57"/>
  <c r="K1206" i="57"/>
  <c r="J1206" i="57"/>
  <c r="I1206" i="57"/>
  <c r="H1206" i="57"/>
  <c r="W1205" i="57"/>
  <c r="U1205" i="57"/>
  <c r="S1205" i="57"/>
  <c r="R1205" i="57"/>
  <c r="Q1205" i="57"/>
  <c r="L1205" i="57"/>
  <c r="K1205" i="57"/>
  <c r="J1205" i="57"/>
  <c r="I1205" i="57"/>
  <c r="H1205" i="57"/>
  <c r="W1204" i="57"/>
  <c r="U1204" i="57"/>
  <c r="S1204" i="57"/>
  <c r="R1204" i="57"/>
  <c r="Q1204" i="57"/>
  <c r="L1204" i="57"/>
  <c r="K1204" i="57"/>
  <c r="J1204" i="57"/>
  <c r="I1204" i="57"/>
  <c r="H1204" i="57"/>
  <c r="W1203" i="57"/>
  <c r="U1203" i="57"/>
  <c r="S1203" i="57"/>
  <c r="R1203" i="57"/>
  <c r="Q1203" i="57"/>
  <c r="L1203" i="57"/>
  <c r="K1203" i="57"/>
  <c r="J1203" i="57"/>
  <c r="I1203" i="57"/>
  <c r="H1203" i="57"/>
  <c r="W1202" i="57"/>
  <c r="U1202" i="57"/>
  <c r="S1202" i="57"/>
  <c r="R1202" i="57"/>
  <c r="Q1202" i="57"/>
  <c r="L1202" i="57"/>
  <c r="K1202" i="57"/>
  <c r="J1202" i="57"/>
  <c r="I1202" i="57"/>
  <c r="H1202" i="57"/>
  <c r="W1201" i="57"/>
  <c r="U1201" i="57"/>
  <c r="S1201" i="57"/>
  <c r="R1201" i="57"/>
  <c r="Q1201" i="57"/>
  <c r="L1201" i="57"/>
  <c r="K1201" i="57"/>
  <c r="J1201" i="57"/>
  <c r="I1201" i="57"/>
  <c r="H1201" i="57"/>
  <c r="W1200" i="57"/>
  <c r="U1200" i="57"/>
  <c r="S1200" i="57"/>
  <c r="R1200" i="57"/>
  <c r="Q1200" i="57"/>
  <c r="L1200" i="57"/>
  <c r="K1200" i="57"/>
  <c r="J1200" i="57"/>
  <c r="I1200" i="57"/>
  <c r="H1200" i="57"/>
  <c r="W1199" i="57"/>
  <c r="U1199" i="57"/>
  <c r="S1199" i="57"/>
  <c r="R1199" i="57"/>
  <c r="Q1199" i="57"/>
  <c r="L1199" i="57"/>
  <c r="K1199" i="57"/>
  <c r="J1199" i="57"/>
  <c r="I1199" i="57"/>
  <c r="H1199" i="57"/>
  <c r="W1198" i="57"/>
  <c r="U1198" i="57"/>
  <c r="S1198" i="57"/>
  <c r="R1198" i="57"/>
  <c r="Q1198" i="57"/>
  <c r="L1198" i="57"/>
  <c r="K1198" i="57"/>
  <c r="J1198" i="57"/>
  <c r="I1198" i="57"/>
  <c r="H1198" i="57"/>
  <c r="W1197" i="57"/>
  <c r="U1197" i="57"/>
  <c r="S1197" i="57"/>
  <c r="R1197" i="57"/>
  <c r="Q1197" i="57"/>
  <c r="L1197" i="57"/>
  <c r="K1197" i="57"/>
  <c r="J1197" i="57"/>
  <c r="I1197" i="57"/>
  <c r="H1197" i="57"/>
  <c r="W1196" i="57"/>
  <c r="U1196" i="57"/>
  <c r="S1196" i="57"/>
  <c r="R1196" i="57"/>
  <c r="Q1196" i="57"/>
  <c r="L1196" i="57"/>
  <c r="K1196" i="57"/>
  <c r="J1196" i="57"/>
  <c r="I1196" i="57"/>
  <c r="H1196" i="57"/>
  <c r="W1195" i="57"/>
  <c r="U1195" i="57"/>
  <c r="S1195" i="57"/>
  <c r="R1195" i="57"/>
  <c r="Q1195" i="57"/>
  <c r="L1195" i="57"/>
  <c r="K1195" i="57"/>
  <c r="J1195" i="57"/>
  <c r="I1195" i="57"/>
  <c r="H1195" i="57"/>
  <c r="W1194" i="57"/>
  <c r="U1194" i="57"/>
  <c r="S1194" i="57"/>
  <c r="R1194" i="57"/>
  <c r="Q1194" i="57"/>
  <c r="L1194" i="57"/>
  <c r="K1194" i="57"/>
  <c r="J1194" i="57"/>
  <c r="I1194" i="57"/>
  <c r="H1194" i="57"/>
  <c r="W1193" i="57"/>
  <c r="U1193" i="57"/>
  <c r="S1193" i="57"/>
  <c r="R1193" i="57"/>
  <c r="Q1193" i="57"/>
  <c r="L1193" i="57"/>
  <c r="K1193" i="57"/>
  <c r="J1193" i="57"/>
  <c r="I1193" i="57"/>
  <c r="H1193" i="57"/>
  <c r="W1192" i="57"/>
  <c r="U1192" i="57"/>
  <c r="S1192" i="57"/>
  <c r="R1192" i="57"/>
  <c r="Q1192" i="57"/>
  <c r="L1192" i="57"/>
  <c r="K1192" i="57"/>
  <c r="J1192" i="57"/>
  <c r="I1192" i="57"/>
  <c r="H1192" i="57"/>
  <c r="W1191" i="57"/>
  <c r="U1191" i="57"/>
  <c r="S1191" i="57"/>
  <c r="R1191" i="57"/>
  <c r="Q1191" i="57"/>
  <c r="L1191" i="57"/>
  <c r="K1191" i="57"/>
  <c r="J1191" i="57"/>
  <c r="I1191" i="57"/>
  <c r="H1191" i="57"/>
  <c r="W1190" i="57"/>
  <c r="U1190" i="57"/>
  <c r="S1190" i="57"/>
  <c r="R1190" i="57"/>
  <c r="Q1190" i="57"/>
  <c r="L1190" i="57"/>
  <c r="K1190" i="57"/>
  <c r="J1190" i="57"/>
  <c r="I1190" i="57"/>
  <c r="H1190" i="57"/>
  <c r="W1189" i="57"/>
  <c r="U1189" i="57"/>
  <c r="S1189" i="57"/>
  <c r="R1189" i="57"/>
  <c r="Q1189" i="57"/>
  <c r="L1189" i="57"/>
  <c r="K1189" i="57"/>
  <c r="J1189" i="57"/>
  <c r="I1189" i="57"/>
  <c r="H1189" i="57"/>
  <c r="W1188" i="57"/>
  <c r="U1188" i="57"/>
  <c r="S1188" i="57"/>
  <c r="R1188" i="57"/>
  <c r="Q1188" i="57"/>
  <c r="L1188" i="57"/>
  <c r="K1188" i="57"/>
  <c r="J1188" i="57"/>
  <c r="I1188" i="57"/>
  <c r="H1188" i="57"/>
  <c r="W1187" i="57"/>
  <c r="U1187" i="57"/>
  <c r="S1187" i="57"/>
  <c r="R1187" i="57"/>
  <c r="Q1187" i="57"/>
  <c r="L1187" i="57"/>
  <c r="K1187" i="57"/>
  <c r="J1187" i="57"/>
  <c r="I1187" i="57"/>
  <c r="H1187" i="57"/>
  <c r="W1186" i="57"/>
  <c r="U1186" i="57"/>
  <c r="S1186" i="57"/>
  <c r="R1186" i="57"/>
  <c r="Q1186" i="57"/>
  <c r="L1186" i="57"/>
  <c r="K1186" i="57"/>
  <c r="J1186" i="57"/>
  <c r="I1186" i="57"/>
  <c r="H1186" i="57"/>
  <c r="W1185" i="57"/>
  <c r="U1185" i="57"/>
  <c r="S1185" i="57"/>
  <c r="R1185" i="57"/>
  <c r="Q1185" i="57"/>
  <c r="L1185" i="57"/>
  <c r="K1185" i="57"/>
  <c r="J1185" i="57"/>
  <c r="I1185" i="57"/>
  <c r="H1185" i="57"/>
  <c r="W1184" i="57"/>
  <c r="U1184" i="57"/>
  <c r="S1184" i="57"/>
  <c r="R1184" i="57"/>
  <c r="Q1184" i="57"/>
  <c r="L1184" i="57"/>
  <c r="K1184" i="57"/>
  <c r="J1184" i="57"/>
  <c r="I1184" i="57"/>
  <c r="H1184" i="57"/>
  <c r="W1183" i="57"/>
  <c r="U1183" i="57"/>
  <c r="S1183" i="57"/>
  <c r="R1183" i="57"/>
  <c r="Q1183" i="57"/>
  <c r="L1183" i="57"/>
  <c r="K1183" i="57"/>
  <c r="J1183" i="57"/>
  <c r="I1183" i="57"/>
  <c r="H1183" i="57"/>
  <c r="W1182" i="57"/>
  <c r="U1182" i="57"/>
  <c r="S1182" i="57"/>
  <c r="R1182" i="57"/>
  <c r="Q1182" i="57"/>
  <c r="L1182" i="57"/>
  <c r="K1182" i="57"/>
  <c r="J1182" i="57"/>
  <c r="I1182" i="57"/>
  <c r="H1182" i="57"/>
  <c r="W1181" i="57"/>
  <c r="U1181" i="57"/>
  <c r="S1181" i="57"/>
  <c r="R1181" i="57"/>
  <c r="Q1181" i="57"/>
  <c r="L1181" i="57"/>
  <c r="K1181" i="57"/>
  <c r="J1181" i="57"/>
  <c r="I1181" i="57"/>
  <c r="H1181" i="57"/>
  <c r="W1180" i="57"/>
  <c r="U1180" i="57"/>
  <c r="S1180" i="57"/>
  <c r="R1180" i="57"/>
  <c r="Q1180" i="57"/>
  <c r="L1180" i="57"/>
  <c r="K1180" i="57"/>
  <c r="J1180" i="57"/>
  <c r="I1180" i="57"/>
  <c r="H1180" i="57"/>
  <c r="W1179" i="57"/>
  <c r="U1179" i="57"/>
  <c r="S1179" i="57"/>
  <c r="R1179" i="57"/>
  <c r="Q1179" i="57"/>
  <c r="L1179" i="57"/>
  <c r="K1179" i="57"/>
  <c r="J1179" i="57"/>
  <c r="I1179" i="57"/>
  <c r="H1179" i="57"/>
  <c r="W1178" i="57"/>
  <c r="U1178" i="57"/>
  <c r="S1178" i="57"/>
  <c r="R1178" i="57"/>
  <c r="Q1178" i="57"/>
  <c r="L1178" i="57"/>
  <c r="K1178" i="57"/>
  <c r="J1178" i="57"/>
  <c r="I1178" i="57"/>
  <c r="H1178" i="57"/>
  <c r="W1177" i="57"/>
  <c r="U1177" i="57"/>
  <c r="S1177" i="57"/>
  <c r="R1177" i="57"/>
  <c r="Q1177" i="57"/>
  <c r="L1177" i="57"/>
  <c r="K1177" i="57"/>
  <c r="J1177" i="57"/>
  <c r="I1177" i="57"/>
  <c r="H1177" i="57"/>
  <c r="W1176" i="57"/>
  <c r="U1176" i="57"/>
  <c r="S1176" i="57"/>
  <c r="R1176" i="57"/>
  <c r="Q1176" i="57"/>
  <c r="L1176" i="57"/>
  <c r="K1176" i="57"/>
  <c r="J1176" i="57"/>
  <c r="I1176" i="57"/>
  <c r="H1176" i="57"/>
  <c r="W1175" i="57"/>
  <c r="U1175" i="57"/>
  <c r="S1175" i="57"/>
  <c r="R1175" i="57"/>
  <c r="Q1175" i="57"/>
  <c r="L1175" i="57"/>
  <c r="K1175" i="57"/>
  <c r="J1175" i="57"/>
  <c r="I1175" i="57"/>
  <c r="H1175" i="57"/>
  <c r="W1174" i="57"/>
  <c r="U1174" i="57"/>
  <c r="S1174" i="57"/>
  <c r="R1174" i="57"/>
  <c r="Q1174" i="57"/>
  <c r="L1174" i="57"/>
  <c r="K1174" i="57"/>
  <c r="J1174" i="57"/>
  <c r="I1174" i="57"/>
  <c r="H1174" i="57"/>
  <c r="W1173" i="57"/>
  <c r="U1173" i="57"/>
  <c r="S1173" i="57"/>
  <c r="R1173" i="57"/>
  <c r="Q1173" i="57"/>
  <c r="L1173" i="57"/>
  <c r="K1173" i="57"/>
  <c r="J1173" i="57"/>
  <c r="I1173" i="57"/>
  <c r="H1173" i="57"/>
  <c r="W1172" i="57"/>
  <c r="U1172" i="57"/>
  <c r="S1172" i="57"/>
  <c r="R1172" i="57"/>
  <c r="Q1172" i="57"/>
  <c r="L1172" i="57"/>
  <c r="K1172" i="57"/>
  <c r="J1172" i="57"/>
  <c r="I1172" i="57"/>
  <c r="H1172" i="57"/>
  <c r="W1171" i="57"/>
  <c r="U1171" i="57"/>
  <c r="S1171" i="57"/>
  <c r="R1171" i="57"/>
  <c r="Q1171" i="57"/>
  <c r="L1171" i="57"/>
  <c r="K1171" i="57"/>
  <c r="J1171" i="57"/>
  <c r="I1171" i="57"/>
  <c r="H1171" i="57"/>
  <c r="W1170" i="57"/>
  <c r="U1170" i="57"/>
  <c r="S1170" i="57"/>
  <c r="R1170" i="57"/>
  <c r="Q1170" i="57"/>
  <c r="L1170" i="57"/>
  <c r="K1170" i="57"/>
  <c r="J1170" i="57"/>
  <c r="I1170" i="57"/>
  <c r="H1170" i="57"/>
  <c r="W1169" i="57"/>
  <c r="U1169" i="57"/>
  <c r="S1169" i="57"/>
  <c r="R1169" i="57"/>
  <c r="Q1169" i="57"/>
  <c r="L1169" i="57"/>
  <c r="K1169" i="57"/>
  <c r="J1169" i="57"/>
  <c r="I1169" i="57"/>
  <c r="H1169" i="57"/>
  <c r="W1168" i="57"/>
  <c r="U1168" i="57"/>
  <c r="S1168" i="57"/>
  <c r="R1168" i="57"/>
  <c r="Q1168" i="57"/>
  <c r="L1168" i="57"/>
  <c r="K1168" i="57"/>
  <c r="J1168" i="57"/>
  <c r="I1168" i="57"/>
  <c r="H1168" i="57"/>
  <c r="W1167" i="57"/>
  <c r="U1167" i="57"/>
  <c r="S1167" i="57"/>
  <c r="R1167" i="57"/>
  <c r="Q1167" i="57"/>
  <c r="L1167" i="57"/>
  <c r="K1167" i="57"/>
  <c r="J1167" i="57"/>
  <c r="I1167" i="57"/>
  <c r="H1167" i="57"/>
  <c r="W1166" i="57"/>
  <c r="U1166" i="57"/>
  <c r="S1166" i="57"/>
  <c r="R1166" i="57"/>
  <c r="Q1166" i="57"/>
  <c r="L1166" i="57"/>
  <c r="K1166" i="57"/>
  <c r="J1166" i="57"/>
  <c r="I1166" i="57"/>
  <c r="H1166" i="57"/>
  <c r="W1165" i="57"/>
  <c r="U1165" i="57"/>
  <c r="S1165" i="57"/>
  <c r="R1165" i="57"/>
  <c r="Q1165" i="57"/>
  <c r="L1165" i="57"/>
  <c r="K1165" i="57"/>
  <c r="J1165" i="57"/>
  <c r="I1165" i="57"/>
  <c r="H1165" i="57"/>
  <c r="W1164" i="57"/>
  <c r="U1164" i="57"/>
  <c r="S1164" i="57"/>
  <c r="R1164" i="57"/>
  <c r="Q1164" i="57"/>
  <c r="L1164" i="57"/>
  <c r="K1164" i="57"/>
  <c r="J1164" i="57"/>
  <c r="I1164" i="57"/>
  <c r="H1164" i="57"/>
  <c r="W1163" i="57"/>
  <c r="U1163" i="57"/>
  <c r="S1163" i="57"/>
  <c r="R1163" i="57"/>
  <c r="Q1163" i="57"/>
  <c r="L1163" i="57"/>
  <c r="K1163" i="57"/>
  <c r="J1163" i="57"/>
  <c r="I1163" i="57"/>
  <c r="H1163" i="57"/>
  <c r="W1162" i="57"/>
  <c r="U1162" i="57"/>
  <c r="S1162" i="57"/>
  <c r="R1162" i="57"/>
  <c r="Q1162" i="57"/>
  <c r="L1162" i="57"/>
  <c r="K1162" i="57"/>
  <c r="J1162" i="57"/>
  <c r="I1162" i="57"/>
  <c r="H1162" i="57"/>
  <c r="W1161" i="57"/>
  <c r="U1161" i="57"/>
  <c r="S1161" i="57"/>
  <c r="R1161" i="57"/>
  <c r="Q1161" i="57"/>
  <c r="L1161" i="57"/>
  <c r="K1161" i="57"/>
  <c r="J1161" i="57"/>
  <c r="I1161" i="57"/>
  <c r="H1161" i="57"/>
  <c r="W1160" i="57"/>
  <c r="U1160" i="57"/>
  <c r="S1160" i="57"/>
  <c r="R1160" i="57"/>
  <c r="Q1160" i="57"/>
  <c r="L1160" i="57"/>
  <c r="K1160" i="57"/>
  <c r="J1160" i="57"/>
  <c r="I1160" i="57"/>
  <c r="H1160" i="57"/>
  <c r="W1159" i="57"/>
  <c r="U1159" i="57"/>
  <c r="S1159" i="57"/>
  <c r="R1159" i="57"/>
  <c r="Q1159" i="57"/>
  <c r="L1159" i="57"/>
  <c r="K1159" i="57"/>
  <c r="J1159" i="57"/>
  <c r="I1159" i="57"/>
  <c r="H1159" i="57"/>
  <c r="W1158" i="57"/>
  <c r="U1158" i="57"/>
  <c r="S1158" i="57"/>
  <c r="R1158" i="57"/>
  <c r="Q1158" i="57"/>
  <c r="L1158" i="57"/>
  <c r="K1158" i="57"/>
  <c r="J1158" i="57"/>
  <c r="I1158" i="57"/>
  <c r="H1158" i="57"/>
  <c r="W1157" i="57"/>
  <c r="U1157" i="57"/>
  <c r="S1157" i="57"/>
  <c r="R1157" i="57"/>
  <c r="Q1157" i="57"/>
  <c r="L1157" i="57"/>
  <c r="K1157" i="57"/>
  <c r="J1157" i="57"/>
  <c r="I1157" i="57"/>
  <c r="H1157" i="57"/>
  <c r="W1156" i="57"/>
  <c r="U1156" i="57"/>
  <c r="S1156" i="57"/>
  <c r="R1156" i="57"/>
  <c r="Q1156" i="57"/>
  <c r="L1156" i="57"/>
  <c r="K1156" i="57"/>
  <c r="J1156" i="57"/>
  <c r="I1156" i="57"/>
  <c r="H1156" i="57"/>
  <c r="W1155" i="57"/>
  <c r="U1155" i="57"/>
  <c r="S1155" i="57"/>
  <c r="R1155" i="57"/>
  <c r="Q1155" i="57"/>
  <c r="L1155" i="57"/>
  <c r="K1155" i="57"/>
  <c r="J1155" i="57"/>
  <c r="I1155" i="57"/>
  <c r="H1155" i="57"/>
  <c r="W1154" i="57"/>
  <c r="U1154" i="57"/>
  <c r="S1154" i="57"/>
  <c r="R1154" i="57"/>
  <c r="Q1154" i="57"/>
  <c r="L1154" i="57"/>
  <c r="K1154" i="57"/>
  <c r="J1154" i="57"/>
  <c r="I1154" i="57"/>
  <c r="H1154" i="57"/>
  <c r="W1153" i="57"/>
  <c r="U1153" i="57"/>
  <c r="S1153" i="57"/>
  <c r="R1153" i="57"/>
  <c r="Q1153" i="57"/>
  <c r="L1153" i="57"/>
  <c r="K1153" i="57"/>
  <c r="J1153" i="57"/>
  <c r="I1153" i="57"/>
  <c r="H1153" i="57"/>
  <c r="W1152" i="57"/>
  <c r="U1152" i="57"/>
  <c r="S1152" i="57"/>
  <c r="R1152" i="57"/>
  <c r="Q1152" i="57"/>
  <c r="L1152" i="57"/>
  <c r="K1152" i="57"/>
  <c r="J1152" i="57"/>
  <c r="I1152" i="57"/>
  <c r="H1152" i="57"/>
  <c r="W1151" i="57"/>
  <c r="U1151" i="57"/>
  <c r="S1151" i="57"/>
  <c r="R1151" i="57"/>
  <c r="Q1151" i="57"/>
  <c r="L1151" i="57"/>
  <c r="K1151" i="57"/>
  <c r="J1151" i="57"/>
  <c r="I1151" i="57"/>
  <c r="H1151" i="57"/>
  <c r="W1150" i="57"/>
  <c r="U1150" i="57"/>
  <c r="S1150" i="57"/>
  <c r="R1150" i="57"/>
  <c r="Q1150" i="57"/>
  <c r="L1150" i="57"/>
  <c r="K1150" i="57"/>
  <c r="J1150" i="57"/>
  <c r="I1150" i="57"/>
  <c r="H1150" i="57"/>
  <c r="W1149" i="57"/>
  <c r="U1149" i="57"/>
  <c r="S1149" i="57"/>
  <c r="R1149" i="57"/>
  <c r="Q1149" i="57"/>
  <c r="L1149" i="57"/>
  <c r="K1149" i="57"/>
  <c r="J1149" i="57"/>
  <c r="I1149" i="57"/>
  <c r="H1149" i="57"/>
  <c r="W1148" i="57"/>
  <c r="U1148" i="57"/>
  <c r="S1148" i="57"/>
  <c r="R1148" i="57"/>
  <c r="Q1148" i="57"/>
  <c r="L1148" i="57"/>
  <c r="K1148" i="57"/>
  <c r="J1148" i="57"/>
  <c r="I1148" i="57"/>
  <c r="H1148" i="57"/>
  <c r="W1147" i="57"/>
  <c r="U1147" i="57"/>
  <c r="S1147" i="57"/>
  <c r="R1147" i="57"/>
  <c r="Q1147" i="57"/>
  <c r="L1147" i="57"/>
  <c r="K1147" i="57"/>
  <c r="J1147" i="57"/>
  <c r="I1147" i="57"/>
  <c r="H1147" i="57"/>
  <c r="W1146" i="57"/>
  <c r="U1146" i="57"/>
  <c r="S1146" i="57"/>
  <c r="R1146" i="57"/>
  <c r="Q1146" i="57"/>
  <c r="L1146" i="57"/>
  <c r="K1146" i="57"/>
  <c r="J1146" i="57"/>
  <c r="I1146" i="57"/>
  <c r="H1146" i="57"/>
  <c r="W1145" i="57"/>
  <c r="U1145" i="57"/>
  <c r="S1145" i="57"/>
  <c r="R1145" i="57"/>
  <c r="Q1145" i="57"/>
  <c r="L1145" i="57"/>
  <c r="K1145" i="57"/>
  <c r="J1145" i="57"/>
  <c r="I1145" i="57"/>
  <c r="H1145" i="57"/>
  <c r="W1144" i="57"/>
  <c r="U1144" i="57"/>
  <c r="S1144" i="57"/>
  <c r="R1144" i="57"/>
  <c r="Q1144" i="57"/>
  <c r="L1144" i="57"/>
  <c r="K1144" i="57"/>
  <c r="J1144" i="57"/>
  <c r="I1144" i="57"/>
  <c r="H1144" i="57"/>
  <c r="W1143" i="57"/>
  <c r="U1143" i="57"/>
  <c r="S1143" i="57"/>
  <c r="R1143" i="57"/>
  <c r="Q1143" i="57"/>
  <c r="L1143" i="57"/>
  <c r="K1143" i="57"/>
  <c r="J1143" i="57"/>
  <c r="I1143" i="57"/>
  <c r="H1143" i="57"/>
  <c r="W1142" i="57"/>
  <c r="U1142" i="57"/>
  <c r="S1142" i="57"/>
  <c r="R1142" i="57"/>
  <c r="Q1142" i="57"/>
  <c r="L1142" i="57"/>
  <c r="K1142" i="57"/>
  <c r="J1142" i="57"/>
  <c r="I1142" i="57"/>
  <c r="H1142" i="57"/>
  <c r="W1141" i="57"/>
  <c r="U1141" i="57"/>
  <c r="S1141" i="57"/>
  <c r="R1141" i="57"/>
  <c r="Q1141" i="57"/>
  <c r="L1141" i="57"/>
  <c r="K1141" i="57"/>
  <c r="J1141" i="57"/>
  <c r="I1141" i="57"/>
  <c r="H1141" i="57"/>
  <c r="W1140" i="57"/>
  <c r="U1140" i="57"/>
  <c r="S1140" i="57"/>
  <c r="R1140" i="57"/>
  <c r="Q1140" i="57"/>
  <c r="L1140" i="57"/>
  <c r="K1140" i="57"/>
  <c r="J1140" i="57"/>
  <c r="I1140" i="57"/>
  <c r="H1140" i="57"/>
  <c r="W1139" i="57"/>
  <c r="U1139" i="57"/>
  <c r="S1139" i="57"/>
  <c r="R1139" i="57"/>
  <c r="Q1139" i="57"/>
  <c r="L1139" i="57"/>
  <c r="K1139" i="57"/>
  <c r="J1139" i="57"/>
  <c r="I1139" i="57"/>
  <c r="H1139" i="57"/>
  <c r="W1138" i="57"/>
  <c r="U1138" i="57"/>
  <c r="S1138" i="57"/>
  <c r="R1138" i="57"/>
  <c r="Q1138" i="57"/>
  <c r="L1138" i="57"/>
  <c r="K1138" i="57"/>
  <c r="J1138" i="57"/>
  <c r="I1138" i="57"/>
  <c r="H1138" i="57"/>
  <c r="W1137" i="57"/>
  <c r="U1137" i="57"/>
  <c r="S1137" i="57"/>
  <c r="R1137" i="57"/>
  <c r="Q1137" i="57"/>
  <c r="L1137" i="57"/>
  <c r="K1137" i="57"/>
  <c r="J1137" i="57"/>
  <c r="I1137" i="57"/>
  <c r="H1137" i="57"/>
  <c r="W1136" i="57"/>
  <c r="U1136" i="57"/>
  <c r="S1136" i="57"/>
  <c r="R1136" i="57"/>
  <c r="Q1136" i="57"/>
  <c r="L1136" i="57"/>
  <c r="K1136" i="57"/>
  <c r="J1136" i="57"/>
  <c r="I1136" i="57"/>
  <c r="H1136" i="57"/>
  <c r="W1135" i="57"/>
  <c r="U1135" i="57"/>
  <c r="S1135" i="57"/>
  <c r="R1135" i="57"/>
  <c r="Q1135" i="57"/>
  <c r="L1135" i="57"/>
  <c r="K1135" i="57"/>
  <c r="J1135" i="57"/>
  <c r="I1135" i="57"/>
  <c r="H1135" i="57"/>
  <c r="W1134" i="57"/>
  <c r="U1134" i="57"/>
  <c r="S1134" i="57"/>
  <c r="R1134" i="57"/>
  <c r="Q1134" i="57"/>
  <c r="L1134" i="57"/>
  <c r="K1134" i="57"/>
  <c r="J1134" i="57"/>
  <c r="I1134" i="57"/>
  <c r="H1134" i="57"/>
  <c r="W1133" i="57"/>
  <c r="U1133" i="57"/>
  <c r="S1133" i="57"/>
  <c r="R1133" i="57"/>
  <c r="Q1133" i="57"/>
  <c r="L1133" i="57"/>
  <c r="K1133" i="57"/>
  <c r="J1133" i="57"/>
  <c r="I1133" i="57"/>
  <c r="H1133" i="57"/>
  <c r="W1132" i="57"/>
  <c r="U1132" i="57"/>
  <c r="S1132" i="57"/>
  <c r="R1132" i="57"/>
  <c r="Q1132" i="57"/>
  <c r="L1132" i="57"/>
  <c r="K1132" i="57"/>
  <c r="J1132" i="57"/>
  <c r="I1132" i="57"/>
  <c r="H1132" i="57"/>
  <c r="W1131" i="57"/>
  <c r="U1131" i="57"/>
  <c r="S1131" i="57"/>
  <c r="R1131" i="57"/>
  <c r="Q1131" i="57"/>
  <c r="L1131" i="57"/>
  <c r="K1131" i="57"/>
  <c r="J1131" i="57"/>
  <c r="I1131" i="57"/>
  <c r="H1131" i="57"/>
  <c r="W1130" i="57"/>
  <c r="U1130" i="57"/>
  <c r="S1130" i="57"/>
  <c r="R1130" i="57"/>
  <c r="Q1130" i="57"/>
  <c r="L1130" i="57"/>
  <c r="K1130" i="57"/>
  <c r="J1130" i="57"/>
  <c r="I1130" i="57"/>
  <c r="H1130" i="57"/>
  <c r="W1129" i="57"/>
  <c r="U1129" i="57"/>
  <c r="S1129" i="57"/>
  <c r="R1129" i="57"/>
  <c r="Q1129" i="57"/>
  <c r="L1129" i="57"/>
  <c r="K1129" i="57"/>
  <c r="J1129" i="57"/>
  <c r="I1129" i="57"/>
  <c r="H1129" i="57"/>
  <c r="W1128" i="57"/>
  <c r="U1128" i="57"/>
  <c r="S1128" i="57"/>
  <c r="R1128" i="57"/>
  <c r="Q1128" i="57"/>
  <c r="L1128" i="57"/>
  <c r="K1128" i="57"/>
  <c r="J1128" i="57"/>
  <c r="I1128" i="57"/>
  <c r="H1128" i="57"/>
  <c r="W1127" i="57"/>
  <c r="U1127" i="57"/>
  <c r="S1127" i="57"/>
  <c r="R1127" i="57"/>
  <c r="Q1127" i="57"/>
  <c r="L1127" i="57"/>
  <c r="K1127" i="57"/>
  <c r="J1127" i="57"/>
  <c r="I1127" i="57"/>
  <c r="H1127" i="57"/>
  <c r="W1126" i="57"/>
  <c r="U1126" i="57"/>
  <c r="S1126" i="57"/>
  <c r="R1126" i="57"/>
  <c r="Q1126" i="57"/>
  <c r="L1126" i="57"/>
  <c r="K1126" i="57"/>
  <c r="J1126" i="57"/>
  <c r="I1126" i="57"/>
  <c r="H1126" i="57"/>
  <c r="W1125" i="57"/>
  <c r="U1125" i="57"/>
  <c r="S1125" i="57"/>
  <c r="R1125" i="57"/>
  <c r="Q1125" i="57"/>
  <c r="L1125" i="57"/>
  <c r="K1125" i="57"/>
  <c r="J1125" i="57"/>
  <c r="I1125" i="57"/>
  <c r="H1125" i="57"/>
  <c r="W1124" i="57"/>
  <c r="U1124" i="57"/>
  <c r="S1124" i="57"/>
  <c r="R1124" i="57"/>
  <c r="Q1124" i="57"/>
  <c r="L1124" i="57"/>
  <c r="K1124" i="57"/>
  <c r="J1124" i="57"/>
  <c r="I1124" i="57"/>
  <c r="H1124" i="57"/>
  <c r="W1123" i="57"/>
  <c r="U1123" i="57"/>
  <c r="S1123" i="57"/>
  <c r="R1123" i="57"/>
  <c r="Q1123" i="57"/>
  <c r="L1123" i="57"/>
  <c r="K1123" i="57"/>
  <c r="J1123" i="57"/>
  <c r="I1123" i="57"/>
  <c r="H1123" i="57"/>
  <c r="W1122" i="57"/>
  <c r="U1122" i="57"/>
  <c r="S1122" i="57"/>
  <c r="R1122" i="57"/>
  <c r="Q1122" i="57"/>
  <c r="L1122" i="57"/>
  <c r="K1122" i="57"/>
  <c r="J1122" i="57"/>
  <c r="I1122" i="57"/>
  <c r="H1122" i="57"/>
  <c r="W1121" i="57"/>
  <c r="U1121" i="57"/>
  <c r="S1121" i="57"/>
  <c r="R1121" i="57"/>
  <c r="Q1121" i="57"/>
  <c r="L1121" i="57"/>
  <c r="K1121" i="57"/>
  <c r="J1121" i="57"/>
  <c r="I1121" i="57"/>
  <c r="H1121" i="57"/>
  <c r="W1120" i="57"/>
  <c r="U1120" i="57"/>
  <c r="S1120" i="57"/>
  <c r="R1120" i="57"/>
  <c r="Q1120" i="57"/>
  <c r="L1120" i="57"/>
  <c r="K1120" i="57"/>
  <c r="J1120" i="57"/>
  <c r="I1120" i="57"/>
  <c r="H1120" i="57"/>
  <c r="W1119" i="57"/>
  <c r="U1119" i="57"/>
  <c r="S1119" i="57"/>
  <c r="R1119" i="57"/>
  <c r="Q1119" i="57"/>
  <c r="L1119" i="57"/>
  <c r="K1119" i="57"/>
  <c r="J1119" i="57"/>
  <c r="I1119" i="57"/>
  <c r="H1119" i="57"/>
  <c r="W1118" i="57"/>
  <c r="U1118" i="57"/>
  <c r="S1118" i="57"/>
  <c r="R1118" i="57"/>
  <c r="Q1118" i="57"/>
  <c r="L1118" i="57"/>
  <c r="K1118" i="57"/>
  <c r="J1118" i="57"/>
  <c r="I1118" i="57"/>
  <c r="H1118" i="57"/>
  <c r="W1117" i="57"/>
  <c r="U1117" i="57"/>
  <c r="S1117" i="57"/>
  <c r="R1117" i="57"/>
  <c r="Q1117" i="57"/>
  <c r="L1117" i="57"/>
  <c r="K1117" i="57"/>
  <c r="J1117" i="57"/>
  <c r="I1117" i="57"/>
  <c r="H1117" i="57"/>
  <c r="W1116" i="57"/>
  <c r="U1116" i="57"/>
  <c r="S1116" i="57"/>
  <c r="R1116" i="57"/>
  <c r="Q1116" i="57"/>
  <c r="L1116" i="57"/>
  <c r="K1116" i="57"/>
  <c r="J1116" i="57"/>
  <c r="I1116" i="57"/>
  <c r="H1116" i="57"/>
  <c r="W1115" i="57"/>
  <c r="U1115" i="57"/>
  <c r="S1115" i="57"/>
  <c r="R1115" i="57"/>
  <c r="Q1115" i="57"/>
  <c r="L1115" i="57"/>
  <c r="K1115" i="57"/>
  <c r="J1115" i="57"/>
  <c r="I1115" i="57"/>
  <c r="H1115" i="57"/>
  <c r="W1114" i="57"/>
  <c r="U1114" i="57"/>
  <c r="S1114" i="57"/>
  <c r="R1114" i="57"/>
  <c r="Q1114" i="57"/>
  <c r="L1114" i="57"/>
  <c r="K1114" i="57"/>
  <c r="J1114" i="57"/>
  <c r="I1114" i="57"/>
  <c r="H1114" i="57"/>
  <c r="W1113" i="57"/>
  <c r="U1113" i="57"/>
  <c r="S1113" i="57"/>
  <c r="R1113" i="57"/>
  <c r="Q1113" i="57"/>
  <c r="L1113" i="57"/>
  <c r="K1113" i="57"/>
  <c r="J1113" i="57"/>
  <c r="I1113" i="57"/>
  <c r="H1113" i="57"/>
  <c r="W1112" i="57"/>
  <c r="U1112" i="57"/>
  <c r="S1112" i="57"/>
  <c r="R1112" i="57"/>
  <c r="Q1112" i="57"/>
  <c r="L1112" i="57"/>
  <c r="K1112" i="57"/>
  <c r="J1112" i="57"/>
  <c r="I1112" i="57"/>
  <c r="H1112" i="57"/>
  <c r="W1111" i="57"/>
  <c r="U1111" i="57"/>
  <c r="S1111" i="57"/>
  <c r="R1111" i="57"/>
  <c r="Q1111" i="57"/>
  <c r="L1111" i="57"/>
  <c r="K1111" i="57"/>
  <c r="J1111" i="57"/>
  <c r="I1111" i="57"/>
  <c r="H1111" i="57"/>
  <c r="W1110" i="57"/>
  <c r="U1110" i="57"/>
  <c r="S1110" i="57"/>
  <c r="R1110" i="57"/>
  <c r="Q1110" i="57"/>
  <c r="L1110" i="57"/>
  <c r="K1110" i="57"/>
  <c r="J1110" i="57"/>
  <c r="I1110" i="57"/>
  <c r="H1110" i="57"/>
  <c r="W1109" i="57"/>
  <c r="U1109" i="57"/>
  <c r="S1109" i="57"/>
  <c r="R1109" i="57"/>
  <c r="Q1109" i="57"/>
  <c r="L1109" i="57"/>
  <c r="K1109" i="57"/>
  <c r="J1109" i="57"/>
  <c r="I1109" i="57"/>
  <c r="H1109" i="57"/>
  <c r="W1108" i="57"/>
  <c r="U1108" i="57"/>
  <c r="S1108" i="57"/>
  <c r="R1108" i="57"/>
  <c r="Q1108" i="57"/>
  <c r="L1108" i="57"/>
  <c r="K1108" i="57"/>
  <c r="J1108" i="57"/>
  <c r="I1108" i="57"/>
  <c r="H1108" i="57"/>
  <c r="W1107" i="57"/>
  <c r="U1107" i="57"/>
  <c r="S1107" i="57"/>
  <c r="R1107" i="57"/>
  <c r="Q1107" i="57"/>
  <c r="L1107" i="57"/>
  <c r="K1107" i="57"/>
  <c r="J1107" i="57"/>
  <c r="I1107" i="57"/>
  <c r="H1107" i="57"/>
  <c r="W1106" i="57"/>
  <c r="U1106" i="57"/>
  <c r="S1106" i="57"/>
  <c r="R1106" i="57"/>
  <c r="Q1106" i="57"/>
  <c r="L1106" i="57"/>
  <c r="K1106" i="57"/>
  <c r="J1106" i="57"/>
  <c r="I1106" i="57"/>
  <c r="H1106" i="57"/>
  <c r="W1105" i="57"/>
  <c r="U1105" i="57"/>
  <c r="S1105" i="57"/>
  <c r="R1105" i="57"/>
  <c r="Q1105" i="57"/>
  <c r="L1105" i="57"/>
  <c r="K1105" i="57"/>
  <c r="J1105" i="57"/>
  <c r="I1105" i="57"/>
  <c r="H1105" i="57"/>
  <c r="W1104" i="57"/>
  <c r="U1104" i="57"/>
  <c r="S1104" i="57"/>
  <c r="R1104" i="57"/>
  <c r="Q1104" i="57"/>
  <c r="L1104" i="57"/>
  <c r="K1104" i="57"/>
  <c r="J1104" i="57"/>
  <c r="I1104" i="57"/>
  <c r="H1104" i="57"/>
  <c r="W1103" i="57"/>
  <c r="U1103" i="57"/>
  <c r="S1103" i="57"/>
  <c r="R1103" i="57"/>
  <c r="Q1103" i="57"/>
  <c r="L1103" i="57"/>
  <c r="K1103" i="57"/>
  <c r="J1103" i="57"/>
  <c r="I1103" i="57"/>
  <c r="H1103" i="57"/>
  <c r="W1102" i="57"/>
  <c r="U1102" i="57"/>
  <c r="S1102" i="57"/>
  <c r="R1102" i="57"/>
  <c r="Q1102" i="57"/>
  <c r="L1102" i="57"/>
  <c r="K1102" i="57"/>
  <c r="J1102" i="57"/>
  <c r="I1102" i="57"/>
  <c r="H1102" i="57"/>
  <c r="W1101" i="57"/>
  <c r="U1101" i="57"/>
  <c r="S1101" i="57"/>
  <c r="R1101" i="57"/>
  <c r="Q1101" i="57"/>
  <c r="L1101" i="57"/>
  <c r="K1101" i="57"/>
  <c r="J1101" i="57"/>
  <c r="I1101" i="57"/>
  <c r="H1101" i="57"/>
  <c r="W1100" i="57"/>
  <c r="U1100" i="57"/>
  <c r="S1100" i="57"/>
  <c r="R1100" i="57"/>
  <c r="Q1100" i="57"/>
  <c r="L1100" i="57"/>
  <c r="K1100" i="57"/>
  <c r="J1100" i="57"/>
  <c r="I1100" i="57"/>
  <c r="H1100" i="57"/>
  <c r="W1099" i="57"/>
  <c r="U1099" i="57"/>
  <c r="S1099" i="57"/>
  <c r="R1099" i="57"/>
  <c r="Q1099" i="57"/>
  <c r="L1099" i="57"/>
  <c r="K1099" i="57"/>
  <c r="J1099" i="57"/>
  <c r="I1099" i="57"/>
  <c r="H1099" i="57"/>
  <c r="W1098" i="57"/>
  <c r="U1098" i="57"/>
  <c r="S1098" i="57"/>
  <c r="R1098" i="57"/>
  <c r="Q1098" i="57"/>
  <c r="L1098" i="57"/>
  <c r="K1098" i="57"/>
  <c r="J1098" i="57"/>
  <c r="I1098" i="57"/>
  <c r="H1098" i="57"/>
  <c r="W1097" i="57"/>
  <c r="U1097" i="57"/>
  <c r="S1097" i="57"/>
  <c r="R1097" i="57"/>
  <c r="Q1097" i="57"/>
  <c r="L1097" i="57"/>
  <c r="K1097" i="57"/>
  <c r="J1097" i="57"/>
  <c r="I1097" i="57"/>
  <c r="H1097" i="57"/>
  <c r="W1096" i="57"/>
  <c r="U1096" i="57"/>
  <c r="S1096" i="57"/>
  <c r="R1096" i="57"/>
  <c r="Q1096" i="57"/>
  <c r="L1096" i="57"/>
  <c r="K1096" i="57"/>
  <c r="J1096" i="57"/>
  <c r="I1096" i="57"/>
  <c r="H1096" i="57"/>
  <c r="W1095" i="57"/>
  <c r="U1095" i="57"/>
  <c r="S1095" i="57"/>
  <c r="R1095" i="57"/>
  <c r="Q1095" i="57"/>
  <c r="L1095" i="57"/>
  <c r="K1095" i="57"/>
  <c r="J1095" i="57"/>
  <c r="I1095" i="57"/>
  <c r="H1095" i="57"/>
  <c r="W1094" i="57"/>
  <c r="U1094" i="57"/>
  <c r="S1094" i="57"/>
  <c r="R1094" i="57"/>
  <c r="Q1094" i="57"/>
  <c r="L1094" i="57"/>
  <c r="K1094" i="57"/>
  <c r="J1094" i="57"/>
  <c r="I1094" i="57"/>
  <c r="H1094" i="57"/>
  <c r="W1093" i="57"/>
  <c r="U1093" i="57"/>
  <c r="S1093" i="57"/>
  <c r="R1093" i="57"/>
  <c r="Q1093" i="57"/>
  <c r="L1093" i="57"/>
  <c r="K1093" i="57"/>
  <c r="J1093" i="57"/>
  <c r="I1093" i="57"/>
  <c r="H1093" i="57"/>
  <c r="W1092" i="57"/>
  <c r="U1092" i="57"/>
  <c r="S1092" i="57"/>
  <c r="R1092" i="57"/>
  <c r="Q1092" i="57"/>
  <c r="L1092" i="57"/>
  <c r="K1092" i="57"/>
  <c r="J1092" i="57"/>
  <c r="I1092" i="57"/>
  <c r="H1092" i="57"/>
  <c r="W1091" i="57"/>
  <c r="U1091" i="57"/>
  <c r="S1091" i="57"/>
  <c r="R1091" i="57"/>
  <c r="Q1091" i="57"/>
  <c r="L1091" i="57"/>
  <c r="K1091" i="57"/>
  <c r="J1091" i="57"/>
  <c r="I1091" i="57"/>
  <c r="H1091" i="57"/>
  <c r="W1090" i="57"/>
  <c r="U1090" i="57"/>
  <c r="S1090" i="57"/>
  <c r="R1090" i="57"/>
  <c r="Q1090" i="57"/>
  <c r="L1090" i="57"/>
  <c r="K1090" i="57"/>
  <c r="J1090" i="57"/>
  <c r="I1090" i="57"/>
  <c r="H1090" i="57"/>
  <c r="W1089" i="57"/>
  <c r="U1089" i="57"/>
  <c r="S1089" i="57"/>
  <c r="R1089" i="57"/>
  <c r="Q1089" i="57"/>
  <c r="L1089" i="57"/>
  <c r="K1089" i="57"/>
  <c r="J1089" i="57"/>
  <c r="I1089" i="57"/>
  <c r="H1089" i="57"/>
  <c r="W1088" i="57"/>
  <c r="U1088" i="57"/>
  <c r="S1088" i="57"/>
  <c r="R1088" i="57"/>
  <c r="Q1088" i="57"/>
  <c r="L1088" i="57"/>
  <c r="K1088" i="57"/>
  <c r="J1088" i="57"/>
  <c r="I1088" i="57"/>
  <c r="H1088" i="57"/>
  <c r="W1087" i="57"/>
  <c r="U1087" i="57"/>
  <c r="S1087" i="57"/>
  <c r="R1087" i="57"/>
  <c r="Q1087" i="57"/>
  <c r="L1087" i="57"/>
  <c r="K1087" i="57"/>
  <c r="J1087" i="57"/>
  <c r="I1087" i="57"/>
  <c r="H1087" i="57"/>
  <c r="W1086" i="57"/>
  <c r="U1086" i="57"/>
  <c r="S1086" i="57"/>
  <c r="R1086" i="57"/>
  <c r="Q1086" i="57"/>
  <c r="L1086" i="57"/>
  <c r="K1086" i="57"/>
  <c r="J1086" i="57"/>
  <c r="I1086" i="57"/>
  <c r="H1086" i="57"/>
  <c r="W1085" i="57"/>
  <c r="U1085" i="57"/>
  <c r="S1085" i="57"/>
  <c r="R1085" i="57"/>
  <c r="Q1085" i="57"/>
  <c r="L1085" i="57"/>
  <c r="K1085" i="57"/>
  <c r="J1085" i="57"/>
  <c r="I1085" i="57"/>
  <c r="H1085" i="57"/>
  <c r="W1084" i="57"/>
  <c r="U1084" i="57"/>
  <c r="S1084" i="57"/>
  <c r="R1084" i="57"/>
  <c r="Q1084" i="57"/>
  <c r="L1084" i="57"/>
  <c r="K1084" i="57"/>
  <c r="J1084" i="57"/>
  <c r="I1084" i="57"/>
  <c r="H1084" i="57"/>
  <c r="W1083" i="57"/>
  <c r="U1083" i="57"/>
  <c r="S1083" i="57"/>
  <c r="R1083" i="57"/>
  <c r="Q1083" i="57"/>
  <c r="L1083" i="57"/>
  <c r="K1083" i="57"/>
  <c r="J1083" i="57"/>
  <c r="I1083" i="57"/>
  <c r="H1083" i="57"/>
  <c r="W1082" i="57"/>
  <c r="U1082" i="57"/>
  <c r="S1082" i="57"/>
  <c r="R1082" i="57"/>
  <c r="Q1082" i="57"/>
  <c r="L1082" i="57"/>
  <c r="K1082" i="57"/>
  <c r="J1082" i="57"/>
  <c r="I1082" i="57"/>
  <c r="H1082" i="57"/>
  <c r="W1081" i="57"/>
  <c r="U1081" i="57"/>
  <c r="S1081" i="57"/>
  <c r="R1081" i="57"/>
  <c r="Q1081" i="57"/>
  <c r="L1081" i="57"/>
  <c r="K1081" i="57"/>
  <c r="J1081" i="57"/>
  <c r="I1081" i="57"/>
  <c r="H1081" i="57"/>
  <c r="W1080" i="57"/>
  <c r="U1080" i="57"/>
  <c r="S1080" i="57"/>
  <c r="R1080" i="57"/>
  <c r="Q1080" i="57"/>
  <c r="L1080" i="57"/>
  <c r="K1080" i="57"/>
  <c r="J1080" i="57"/>
  <c r="I1080" i="57"/>
  <c r="H1080" i="57"/>
  <c r="W1079" i="57"/>
  <c r="U1079" i="57"/>
  <c r="S1079" i="57"/>
  <c r="R1079" i="57"/>
  <c r="Q1079" i="57"/>
  <c r="L1079" i="57"/>
  <c r="K1079" i="57"/>
  <c r="J1079" i="57"/>
  <c r="I1079" i="57"/>
  <c r="H1079" i="57"/>
  <c r="W1078" i="57"/>
  <c r="U1078" i="57"/>
  <c r="S1078" i="57"/>
  <c r="R1078" i="57"/>
  <c r="Q1078" i="57"/>
  <c r="L1078" i="57"/>
  <c r="K1078" i="57"/>
  <c r="J1078" i="57"/>
  <c r="I1078" i="57"/>
  <c r="H1078" i="57"/>
  <c r="W1077" i="57"/>
  <c r="U1077" i="57"/>
  <c r="S1077" i="57"/>
  <c r="R1077" i="57"/>
  <c r="Q1077" i="57"/>
  <c r="L1077" i="57"/>
  <c r="K1077" i="57"/>
  <c r="J1077" i="57"/>
  <c r="I1077" i="57"/>
  <c r="H1077" i="57"/>
  <c r="W1076" i="57"/>
  <c r="U1076" i="57"/>
  <c r="S1076" i="57"/>
  <c r="R1076" i="57"/>
  <c r="Q1076" i="57"/>
  <c r="L1076" i="57"/>
  <c r="K1076" i="57"/>
  <c r="J1076" i="57"/>
  <c r="I1076" i="57"/>
  <c r="H1076" i="57"/>
  <c r="W1075" i="57"/>
  <c r="U1075" i="57"/>
  <c r="S1075" i="57"/>
  <c r="R1075" i="57"/>
  <c r="Q1075" i="57"/>
  <c r="L1075" i="57"/>
  <c r="K1075" i="57"/>
  <c r="J1075" i="57"/>
  <c r="I1075" i="57"/>
  <c r="H1075" i="57"/>
  <c r="W1074" i="57"/>
  <c r="U1074" i="57"/>
  <c r="S1074" i="57"/>
  <c r="R1074" i="57"/>
  <c r="Q1074" i="57"/>
  <c r="L1074" i="57"/>
  <c r="K1074" i="57"/>
  <c r="J1074" i="57"/>
  <c r="I1074" i="57"/>
  <c r="H1074" i="57"/>
  <c r="W1073" i="57"/>
  <c r="U1073" i="57"/>
  <c r="S1073" i="57"/>
  <c r="R1073" i="57"/>
  <c r="Q1073" i="57"/>
  <c r="L1073" i="57"/>
  <c r="K1073" i="57"/>
  <c r="J1073" i="57"/>
  <c r="I1073" i="57"/>
  <c r="H1073" i="57"/>
  <c r="W1072" i="57"/>
  <c r="U1072" i="57"/>
  <c r="S1072" i="57"/>
  <c r="R1072" i="57"/>
  <c r="Q1072" i="57"/>
  <c r="L1072" i="57"/>
  <c r="K1072" i="57"/>
  <c r="J1072" i="57"/>
  <c r="I1072" i="57"/>
  <c r="H1072" i="57"/>
  <c r="W1071" i="57"/>
  <c r="U1071" i="57"/>
  <c r="S1071" i="57"/>
  <c r="R1071" i="57"/>
  <c r="Q1071" i="57"/>
  <c r="L1071" i="57"/>
  <c r="K1071" i="57"/>
  <c r="J1071" i="57"/>
  <c r="I1071" i="57"/>
  <c r="H1071" i="57"/>
  <c r="W1070" i="57"/>
  <c r="U1070" i="57"/>
  <c r="S1070" i="57"/>
  <c r="R1070" i="57"/>
  <c r="Q1070" i="57"/>
  <c r="L1070" i="57"/>
  <c r="K1070" i="57"/>
  <c r="J1070" i="57"/>
  <c r="I1070" i="57"/>
  <c r="H1070" i="57"/>
  <c r="W1069" i="57"/>
  <c r="U1069" i="57"/>
  <c r="S1069" i="57"/>
  <c r="R1069" i="57"/>
  <c r="Q1069" i="57"/>
  <c r="L1069" i="57"/>
  <c r="K1069" i="57"/>
  <c r="J1069" i="57"/>
  <c r="I1069" i="57"/>
  <c r="H1069" i="57"/>
  <c r="W1068" i="57"/>
  <c r="U1068" i="57"/>
  <c r="S1068" i="57"/>
  <c r="R1068" i="57"/>
  <c r="Q1068" i="57"/>
  <c r="L1068" i="57"/>
  <c r="K1068" i="57"/>
  <c r="J1068" i="57"/>
  <c r="I1068" i="57"/>
  <c r="H1068" i="57"/>
  <c r="W1067" i="57"/>
  <c r="U1067" i="57"/>
  <c r="S1067" i="57"/>
  <c r="R1067" i="57"/>
  <c r="Q1067" i="57"/>
  <c r="L1067" i="57"/>
  <c r="K1067" i="57"/>
  <c r="J1067" i="57"/>
  <c r="I1067" i="57"/>
  <c r="H1067" i="57"/>
  <c r="W1066" i="57"/>
  <c r="U1066" i="57"/>
  <c r="S1066" i="57"/>
  <c r="R1066" i="57"/>
  <c r="Q1066" i="57"/>
  <c r="L1066" i="57"/>
  <c r="K1066" i="57"/>
  <c r="J1066" i="57"/>
  <c r="I1066" i="57"/>
  <c r="H1066" i="57"/>
  <c r="W1065" i="57"/>
  <c r="U1065" i="57"/>
  <c r="S1065" i="57"/>
  <c r="R1065" i="57"/>
  <c r="Q1065" i="57"/>
  <c r="L1065" i="57"/>
  <c r="K1065" i="57"/>
  <c r="J1065" i="57"/>
  <c r="I1065" i="57"/>
  <c r="H1065" i="57"/>
  <c r="W1064" i="57"/>
  <c r="U1064" i="57"/>
  <c r="S1064" i="57"/>
  <c r="R1064" i="57"/>
  <c r="Q1064" i="57"/>
  <c r="L1064" i="57"/>
  <c r="K1064" i="57"/>
  <c r="J1064" i="57"/>
  <c r="I1064" i="57"/>
  <c r="H1064" i="57"/>
  <c r="W1063" i="57"/>
  <c r="U1063" i="57"/>
  <c r="S1063" i="57"/>
  <c r="R1063" i="57"/>
  <c r="Q1063" i="57"/>
  <c r="L1063" i="57"/>
  <c r="K1063" i="57"/>
  <c r="J1063" i="57"/>
  <c r="I1063" i="57"/>
  <c r="H1063" i="57"/>
  <c r="W1062" i="57"/>
  <c r="U1062" i="57"/>
  <c r="S1062" i="57"/>
  <c r="R1062" i="57"/>
  <c r="Q1062" i="57"/>
  <c r="L1062" i="57"/>
  <c r="K1062" i="57"/>
  <c r="J1062" i="57"/>
  <c r="I1062" i="57"/>
  <c r="H1062" i="57"/>
  <c r="W1061" i="57"/>
  <c r="U1061" i="57"/>
  <c r="S1061" i="57"/>
  <c r="R1061" i="57"/>
  <c r="Q1061" i="57"/>
  <c r="L1061" i="57"/>
  <c r="K1061" i="57"/>
  <c r="J1061" i="57"/>
  <c r="I1061" i="57"/>
  <c r="H1061" i="57"/>
  <c r="W1060" i="57"/>
  <c r="U1060" i="57"/>
  <c r="S1060" i="57"/>
  <c r="R1060" i="57"/>
  <c r="Q1060" i="57"/>
  <c r="L1060" i="57"/>
  <c r="K1060" i="57"/>
  <c r="J1060" i="57"/>
  <c r="I1060" i="57"/>
  <c r="H1060" i="57"/>
  <c r="W1059" i="57"/>
  <c r="U1059" i="57"/>
  <c r="S1059" i="57"/>
  <c r="R1059" i="57"/>
  <c r="Q1059" i="57"/>
  <c r="L1059" i="57"/>
  <c r="K1059" i="57"/>
  <c r="J1059" i="57"/>
  <c r="I1059" i="57"/>
  <c r="H1059" i="57"/>
  <c r="W1058" i="57"/>
  <c r="U1058" i="57"/>
  <c r="S1058" i="57"/>
  <c r="R1058" i="57"/>
  <c r="Q1058" i="57"/>
  <c r="L1058" i="57"/>
  <c r="K1058" i="57"/>
  <c r="J1058" i="57"/>
  <c r="I1058" i="57"/>
  <c r="H1058" i="57"/>
  <c r="W1057" i="57"/>
  <c r="U1057" i="57"/>
  <c r="S1057" i="57"/>
  <c r="R1057" i="57"/>
  <c r="Q1057" i="57"/>
  <c r="L1057" i="57"/>
  <c r="K1057" i="57"/>
  <c r="J1057" i="57"/>
  <c r="I1057" i="57"/>
  <c r="H1057" i="57"/>
  <c r="W1056" i="57"/>
  <c r="U1056" i="57"/>
  <c r="S1056" i="57"/>
  <c r="R1056" i="57"/>
  <c r="Q1056" i="57"/>
  <c r="L1056" i="57"/>
  <c r="K1056" i="57"/>
  <c r="J1056" i="57"/>
  <c r="I1056" i="57"/>
  <c r="H1056" i="57"/>
  <c r="W1055" i="57"/>
  <c r="U1055" i="57"/>
  <c r="S1055" i="57"/>
  <c r="R1055" i="57"/>
  <c r="Q1055" i="57"/>
  <c r="L1055" i="57"/>
  <c r="K1055" i="57"/>
  <c r="J1055" i="57"/>
  <c r="I1055" i="57"/>
  <c r="H1055" i="57"/>
  <c r="W1054" i="57"/>
  <c r="U1054" i="57"/>
  <c r="S1054" i="57"/>
  <c r="R1054" i="57"/>
  <c r="Q1054" i="57"/>
  <c r="L1054" i="57"/>
  <c r="K1054" i="57"/>
  <c r="J1054" i="57"/>
  <c r="I1054" i="57"/>
  <c r="H1054" i="57"/>
  <c r="W1053" i="57"/>
  <c r="U1053" i="57"/>
  <c r="S1053" i="57"/>
  <c r="R1053" i="57"/>
  <c r="Q1053" i="57"/>
  <c r="L1053" i="57"/>
  <c r="K1053" i="57"/>
  <c r="J1053" i="57"/>
  <c r="I1053" i="57"/>
  <c r="H1053" i="57"/>
  <c r="W1052" i="57"/>
  <c r="U1052" i="57"/>
  <c r="S1052" i="57"/>
  <c r="R1052" i="57"/>
  <c r="Q1052" i="57"/>
  <c r="L1052" i="57"/>
  <c r="K1052" i="57"/>
  <c r="J1052" i="57"/>
  <c r="I1052" i="57"/>
  <c r="H1052" i="57"/>
  <c r="W1051" i="57"/>
  <c r="U1051" i="57"/>
  <c r="S1051" i="57"/>
  <c r="R1051" i="57"/>
  <c r="Q1051" i="57"/>
  <c r="L1051" i="57"/>
  <c r="K1051" i="57"/>
  <c r="J1051" i="57"/>
  <c r="I1051" i="57"/>
  <c r="H1051" i="57"/>
  <c r="W1050" i="57"/>
  <c r="U1050" i="57"/>
  <c r="S1050" i="57"/>
  <c r="R1050" i="57"/>
  <c r="Q1050" i="57"/>
  <c r="L1050" i="57"/>
  <c r="K1050" i="57"/>
  <c r="J1050" i="57"/>
  <c r="I1050" i="57"/>
  <c r="H1050" i="57"/>
  <c r="W1049" i="57"/>
  <c r="U1049" i="57"/>
  <c r="S1049" i="57"/>
  <c r="R1049" i="57"/>
  <c r="Q1049" i="57"/>
  <c r="L1049" i="57"/>
  <c r="K1049" i="57"/>
  <c r="J1049" i="57"/>
  <c r="I1049" i="57"/>
  <c r="H1049" i="57"/>
  <c r="W1048" i="57"/>
  <c r="U1048" i="57"/>
  <c r="S1048" i="57"/>
  <c r="R1048" i="57"/>
  <c r="Q1048" i="57"/>
  <c r="L1048" i="57"/>
  <c r="K1048" i="57"/>
  <c r="J1048" i="57"/>
  <c r="I1048" i="57"/>
  <c r="H1048" i="57"/>
  <c r="W1047" i="57"/>
  <c r="U1047" i="57"/>
  <c r="S1047" i="57"/>
  <c r="R1047" i="57"/>
  <c r="Q1047" i="57"/>
  <c r="L1047" i="57"/>
  <c r="K1047" i="57"/>
  <c r="J1047" i="57"/>
  <c r="I1047" i="57"/>
  <c r="H1047" i="57"/>
  <c r="W1046" i="57"/>
  <c r="U1046" i="57"/>
  <c r="S1046" i="57"/>
  <c r="R1046" i="57"/>
  <c r="Q1046" i="57"/>
  <c r="L1046" i="57"/>
  <c r="K1046" i="57"/>
  <c r="J1046" i="57"/>
  <c r="I1046" i="57"/>
  <c r="H1046" i="57"/>
  <c r="W1045" i="57"/>
  <c r="U1045" i="57"/>
  <c r="S1045" i="57"/>
  <c r="R1045" i="57"/>
  <c r="Q1045" i="57"/>
  <c r="L1045" i="57"/>
  <c r="K1045" i="57"/>
  <c r="J1045" i="57"/>
  <c r="I1045" i="57"/>
  <c r="H1045" i="57"/>
  <c r="W1044" i="57"/>
  <c r="U1044" i="57"/>
  <c r="S1044" i="57"/>
  <c r="R1044" i="57"/>
  <c r="Q1044" i="57"/>
  <c r="L1044" i="57"/>
  <c r="K1044" i="57"/>
  <c r="J1044" i="57"/>
  <c r="I1044" i="57"/>
  <c r="H1044" i="57"/>
  <c r="W1043" i="57"/>
  <c r="U1043" i="57"/>
  <c r="S1043" i="57"/>
  <c r="R1043" i="57"/>
  <c r="Q1043" i="57"/>
  <c r="L1043" i="57"/>
  <c r="K1043" i="57"/>
  <c r="J1043" i="57"/>
  <c r="I1043" i="57"/>
  <c r="H1043" i="57"/>
  <c r="W1042" i="57"/>
  <c r="U1042" i="57"/>
  <c r="S1042" i="57"/>
  <c r="R1042" i="57"/>
  <c r="Q1042" i="57"/>
  <c r="L1042" i="57"/>
  <c r="K1042" i="57"/>
  <c r="J1042" i="57"/>
  <c r="I1042" i="57"/>
  <c r="H1042" i="57"/>
  <c r="W1041" i="57"/>
  <c r="U1041" i="57"/>
  <c r="S1041" i="57"/>
  <c r="R1041" i="57"/>
  <c r="Q1041" i="57"/>
  <c r="L1041" i="57"/>
  <c r="K1041" i="57"/>
  <c r="J1041" i="57"/>
  <c r="I1041" i="57"/>
  <c r="H1041" i="57"/>
  <c r="W1040" i="57"/>
  <c r="U1040" i="57"/>
  <c r="S1040" i="57"/>
  <c r="R1040" i="57"/>
  <c r="Q1040" i="57"/>
  <c r="L1040" i="57"/>
  <c r="K1040" i="57"/>
  <c r="J1040" i="57"/>
  <c r="I1040" i="57"/>
  <c r="H1040" i="57"/>
  <c r="W1039" i="57"/>
  <c r="U1039" i="57"/>
  <c r="S1039" i="57"/>
  <c r="R1039" i="57"/>
  <c r="Q1039" i="57"/>
  <c r="L1039" i="57"/>
  <c r="K1039" i="57"/>
  <c r="J1039" i="57"/>
  <c r="I1039" i="57"/>
  <c r="H1039" i="57"/>
  <c r="W1038" i="57"/>
  <c r="U1038" i="57"/>
  <c r="S1038" i="57"/>
  <c r="R1038" i="57"/>
  <c r="Q1038" i="57"/>
  <c r="L1038" i="57"/>
  <c r="K1038" i="57"/>
  <c r="J1038" i="57"/>
  <c r="I1038" i="57"/>
  <c r="H1038" i="57"/>
  <c r="W1037" i="57"/>
  <c r="U1037" i="57"/>
  <c r="S1037" i="57"/>
  <c r="R1037" i="57"/>
  <c r="Q1037" i="57"/>
  <c r="L1037" i="57"/>
  <c r="K1037" i="57"/>
  <c r="J1037" i="57"/>
  <c r="I1037" i="57"/>
  <c r="H1037" i="57"/>
  <c r="W1036" i="57"/>
  <c r="U1036" i="57"/>
  <c r="S1036" i="57"/>
  <c r="R1036" i="57"/>
  <c r="Q1036" i="57"/>
  <c r="L1036" i="57"/>
  <c r="K1036" i="57"/>
  <c r="J1036" i="57"/>
  <c r="I1036" i="57"/>
  <c r="H1036" i="57"/>
  <c r="W1035" i="57"/>
  <c r="U1035" i="57"/>
  <c r="S1035" i="57"/>
  <c r="R1035" i="57"/>
  <c r="Q1035" i="57"/>
  <c r="L1035" i="57"/>
  <c r="K1035" i="57"/>
  <c r="J1035" i="57"/>
  <c r="I1035" i="57"/>
  <c r="H1035" i="57"/>
  <c r="W1034" i="57"/>
  <c r="U1034" i="57"/>
  <c r="S1034" i="57"/>
  <c r="R1034" i="57"/>
  <c r="Q1034" i="57"/>
  <c r="L1034" i="57"/>
  <c r="K1034" i="57"/>
  <c r="J1034" i="57"/>
  <c r="I1034" i="57"/>
  <c r="H1034" i="57"/>
  <c r="W1033" i="57"/>
  <c r="U1033" i="57"/>
  <c r="S1033" i="57"/>
  <c r="R1033" i="57"/>
  <c r="Q1033" i="57"/>
  <c r="L1033" i="57"/>
  <c r="K1033" i="57"/>
  <c r="J1033" i="57"/>
  <c r="I1033" i="57"/>
  <c r="H1033" i="57"/>
  <c r="W1032" i="57"/>
  <c r="U1032" i="57"/>
  <c r="S1032" i="57"/>
  <c r="R1032" i="57"/>
  <c r="Q1032" i="57"/>
  <c r="L1032" i="57"/>
  <c r="K1032" i="57"/>
  <c r="J1032" i="57"/>
  <c r="I1032" i="57"/>
  <c r="H1032" i="57"/>
  <c r="W1031" i="57"/>
  <c r="U1031" i="57"/>
  <c r="S1031" i="57"/>
  <c r="R1031" i="57"/>
  <c r="Q1031" i="57"/>
  <c r="L1031" i="57"/>
  <c r="K1031" i="57"/>
  <c r="J1031" i="57"/>
  <c r="I1031" i="57"/>
  <c r="H1031" i="57"/>
  <c r="W1030" i="57"/>
  <c r="U1030" i="57"/>
  <c r="S1030" i="57"/>
  <c r="R1030" i="57"/>
  <c r="Q1030" i="57"/>
  <c r="L1030" i="57"/>
  <c r="K1030" i="57"/>
  <c r="J1030" i="57"/>
  <c r="I1030" i="57"/>
  <c r="H1030" i="57"/>
  <c r="W1029" i="57"/>
  <c r="U1029" i="57"/>
  <c r="S1029" i="57"/>
  <c r="R1029" i="57"/>
  <c r="Q1029" i="57"/>
  <c r="L1029" i="57"/>
  <c r="K1029" i="57"/>
  <c r="J1029" i="57"/>
  <c r="I1029" i="57"/>
  <c r="H1029" i="57"/>
  <c r="W1028" i="57"/>
  <c r="U1028" i="57"/>
  <c r="S1028" i="57"/>
  <c r="R1028" i="57"/>
  <c r="Q1028" i="57"/>
  <c r="L1028" i="57"/>
  <c r="K1028" i="57"/>
  <c r="J1028" i="57"/>
  <c r="I1028" i="57"/>
  <c r="H1028" i="57"/>
  <c r="W1027" i="57"/>
  <c r="U1027" i="57"/>
  <c r="S1027" i="57"/>
  <c r="R1027" i="57"/>
  <c r="Q1027" i="57"/>
  <c r="L1027" i="57"/>
  <c r="K1027" i="57"/>
  <c r="J1027" i="57"/>
  <c r="I1027" i="57"/>
  <c r="H1027" i="57"/>
  <c r="W1026" i="57"/>
  <c r="U1026" i="57"/>
  <c r="S1026" i="57"/>
  <c r="R1026" i="57"/>
  <c r="Q1026" i="57"/>
  <c r="L1026" i="57"/>
  <c r="K1026" i="57"/>
  <c r="J1026" i="57"/>
  <c r="I1026" i="57"/>
  <c r="H1026" i="57"/>
  <c r="W1025" i="57"/>
  <c r="U1025" i="57"/>
  <c r="S1025" i="57"/>
  <c r="R1025" i="57"/>
  <c r="Q1025" i="57"/>
  <c r="L1025" i="57"/>
  <c r="K1025" i="57"/>
  <c r="J1025" i="57"/>
  <c r="I1025" i="57"/>
  <c r="H1025" i="57"/>
  <c r="W1024" i="57"/>
  <c r="U1024" i="57"/>
  <c r="S1024" i="57"/>
  <c r="R1024" i="57"/>
  <c r="Q1024" i="57"/>
  <c r="L1024" i="57"/>
  <c r="K1024" i="57"/>
  <c r="J1024" i="57"/>
  <c r="I1024" i="57"/>
  <c r="H1024" i="57"/>
  <c r="W1023" i="57"/>
  <c r="U1023" i="57"/>
  <c r="S1023" i="57"/>
  <c r="R1023" i="57"/>
  <c r="Q1023" i="57"/>
  <c r="L1023" i="57"/>
  <c r="K1023" i="57"/>
  <c r="J1023" i="57"/>
  <c r="I1023" i="57"/>
  <c r="H1023" i="57"/>
  <c r="W1022" i="57"/>
  <c r="U1022" i="57"/>
  <c r="S1022" i="57"/>
  <c r="R1022" i="57"/>
  <c r="Q1022" i="57"/>
  <c r="L1022" i="57"/>
  <c r="K1022" i="57"/>
  <c r="J1022" i="57"/>
  <c r="I1022" i="57"/>
  <c r="H1022" i="57"/>
  <c r="W1021" i="57"/>
  <c r="U1021" i="57"/>
  <c r="S1021" i="57"/>
  <c r="R1021" i="57"/>
  <c r="Q1021" i="57"/>
  <c r="L1021" i="57"/>
  <c r="K1021" i="57"/>
  <c r="J1021" i="57"/>
  <c r="I1021" i="57"/>
  <c r="H1021" i="57"/>
  <c r="W1020" i="57"/>
  <c r="U1020" i="57"/>
  <c r="S1020" i="57"/>
  <c r="R1020" i="57"/>
  <c r="Q1020" i="57"/>
  <c r="L1020" i="57"/>
  <c r="K1020" i="57"/>
  <c r="J1020" i="57"/>
  <c r="I1020" i="57"/>
  <c r="H1020" i="57"/>
  <c r="W1019" i="57"/>
  <c r="U1019" i="57"/>
  <c r="S1019" i="57"/>
  <c r="R1019" i="57"/>
  <c r="Q1019" i="57"/>
  <c r="L1019" i="57"/>
  <c r="K1019" i="57"/>
  <c r="J1019" i="57"/>
  <c r="I1019" i="57"/>
  <c r="H1019" i="57"/>
  <c r="W1018" i="57"/>
  <c r="U1018" i="57"/>
  <c r="S1018" i="57"/>
  <c r="R1018" i="57"/>
  <c r="Q1018" i="57"/>
  <c r="L1018" i="57"/>
  <c r="K1018" i="57"/>
  <c r="J1018" i="57"/>
  <c r="I1018" i="57"/>
  <c r="H1018" i="57"/>
  <c r="W1017" i="57"/>
  <c r="U1017" i="57"/>
  <c r="S1017" i="57"/>
  <c r="R1017" i="57"/>
  <c r="Q1017" i="57"/>
  <c r="L1017" i="57"/>
  <c r="K1017" i="57"/>
  <c r="J1017" i="57"/>
  <c r="I1017" i="57"/>
  <c r="H1017" i="57"/>
  <c r="W1016" i="57"/>
  <c r="U1016" i="57"/>
  <c r="S1016" i="57"/>
  <c r="R1016" i="57"/>
  <c r="Q1016" i="57"/>
  <c r="L1016" i="57"/>
  <c r="K1016" i="57"/>
  <c r="J1016" i="57"/>
  <c r="I1016" i="57"/>
  <c r="H1016" i="57"/>
  <c r="W1015" i="57"/>
  <c r="U1015" i="57"/>
  <c r="S1015" i="57"/>
  <c r="R1015" i="57"/>
  <c r="Q1015" i="57"/>
  <c r="L1015" i="57"/>
  <c r="K1015" i="57"/>
  <c r="J1015" i="57"/>
  <c r="I1015" i="57"/>
  <c r="H1015" i="57"/>
  <c r="W1014" i="57"/>
  <c r="U1014" i="57"/>
  <c r="S1014" i="57"/>
  <c r="R1014" i="57"/>
  <c r="Q1014" i="57"/>
  <c r="L1014" i="57"/>
  <c r="K1014" i="57"/>
  <c r="J1014" i="57"/>
  <c r="I1014" i="57"/>
  <c r="H1014" i="57"/>
  <c r="W1013" i="57"/>
  <c r="U1013" i="57"/>
  <c r="S1013" i="57"/>
  <c r="R1013" i="57"/>
  <c r="Q1013" i="57"/>
  <c r="L1013" i="57"/>
  <c r="K1013" i="57"/>
  <c r="J1013" i="57"/>
  <c r="I1013" i="57"/>
  <c r="H1013" i="57"/>
  <c r="W1012" i="57"/>
  <c r="U1012" i="57"/>
  <c r="S1012" i="57"/>
  <c r="R1012" i="57"/>
  <c r="Q1012" i="57"/>
  <c r="L1012" i="57"/>
  <c r="K1012" i="57"/>
  <c r="J1012" i="57"/>
  <c r="I1012" i="57"/>
  <c r="H1012" i="57"/>
  <c r="W1011" i="57"/>
  <c r="U1011" i="57"/>
  <c r="S1011" i="57"/>
  <c r="R1011" i="57"/>
  <c r="Q1011" i="57"/>
  <c r="L1011" i="57"/>
  <c r="K1011" i="57"/>
  <c r="J1011" i="57"/>
  <c r="I1011" i="57"/>
  <c r="H1011" i="57"/>
  <c r="W1010" i="57"/>
  <c r="U1010" i="57"/>
  <c r="S1010" i="57"/>
  <c r="R1010" i="57"/>
  <c r="Q1010" i="57"/>
  <c r="L1010" i="57"/>
  <c r="K1010" i="57"/>
  <c r="J1010" i="57"/>
  <c r="I1010" i="57"/>
  <c r="H1010" i="57"/>
  <c r="W1009" i="57"/>
  <c r="U1009" i="57"/>
  <c r="S1009" i="57"/>
  <c r="R1009" i="57"/>
  <c r="Q1009" i="57"/>
  <c r="L1009" i="57"/>
  <c r="K1009" i="57"/>
  <c r="J1009" i="57"/>
  <c r="I1009" i="57"/>
  <c r="H1009" i="57"/>
  <c r="W1008" i="57"/>
  <c r="U1008" i="57"/>
  <c r="S1008" i="57"/>
  <c r="R1008" i="57"/>
  <c r="Q1008" i="57"/>
  <c r="L1008" i="57"/>
  <c r="K1008" i="57"/>
  <c r="J1008" i="57"/>
  <c r="I1008" i="57"/>
  <c r="H1008" i="57"/>
  <c r="W1007" i="57"/>
  <c r="U1007" i="57"/>
  <c r="S1007" i="57"/>
  <c r="R1007" i="57"/>
  <c r="Q1007" i="57"/>
  <c r="L1007" i="57"/>
  <c r="K1007" i="57"/>
  <c r="J1007" i="57"/>
  <c r="I1007" i="57"/>
  <c r="H1007" i="57"/>
  <c r="W1006" i="57"/>
  <c r="U1006" i="57"/>
  <c r="S1006" i="57"/>
  <c r="R1006" i="57"/>
  <c r="Q1006" i="57"/>
  <c r="L1006" i="57"/>
  <c r="K1006" i="57"/>
  <c r="J1006" i="57"/>
  <c r="I1006" i="57"/>
  <c r="H1006" i="57"/>
  <c r="W1005" i="57"/>
  <c r="U1005" i="57"/>
  <c r="S1005" i="57"/>
  <c r="R1005" i="57"/>
  <c r="Q1005" i="57"/>
  <c r="L1005" i="57"/>
  <c r="K1005" i="57"/>
  <c r="J1005" i="57"/>
  <c r="I1005" i="57"/>
  <c r="H1005" i="57"/>
  <c r="W1004" i="57"/>
  <c r="U1004" i="57"/>
  <c r="S1004" i="57"/>
  <c r="R1004" i="57"/>
  <c r="Q1004" i="57"/>
  <c r="L1004" i="57"/>
  <c r="K1004" i="57"/>
  <c r="J1004" i="57"/>
  <c r="I1004" i="57"/>
  <c r="H1004" i="57"/>
  <c r="W1003" i="57"/>
  <c r="U1003" i="57"/>
  <c r="S1003" i="57"/>
  <c r="R1003" i="57"/>
  <c r="Q1003" i="57"/>
  <c r="L1003" i="57"/>
  <c r="K1003" i="57"/>
  <c r="J1003" i="57"/>
  <c r="I1003" i="57"/>
  <c r="H1003" i="57"/>
  <c r="W1002" i="57"/>
  <c r="U1002" i="57"/>
  <c r="S1002" i="57"/>
  <c r="R1002" i="57"/>
  <c r="Q1002" i="57"/>
  <c r="L1002" i="57"/>
  <c r="K1002" i="57"/>
  <c r="J1002" i="57"/>
  <c r="I1002" i="57"/>
  <c r="H1002" i="57"/>
  <c r="W1001" i="57"/>
  <c r="U1001" i="57"/>
  <c r="S1001" i="57"/>
  <c r="R1001" i="57"/>
  <c r="Q1001" i="57"/>
  <c r="L1001" i="57"/>
  <c r="K1001" i="57"/>
  <c r="J1001" i="57"/>
  <c r="I1001" i="57"/>
  <c r="H1001" i="57"/>
  <c r="W1000" i="57"/>
  <c r="U1000" i="57"/>
  <c r="S1000" i="57"/>
  <c r="R1000" i="57"/>
  <c r="Q1000" i="57"/>
  <c r="L1000" i="57"/>
  <c r="K1000" i="57"/>
  <c r="J1000" i="57"/>
  <c r="I1000" i="57"/>
  <c r="H1000" i="57"/>
  <c r="W999" i="57"/>
  <c r="U999" i="57"/>
  <c r="S999" i="57"/>
  <c r="R999" i="57"/>
  <c r="Q999" i="57"/>
  <c r="L999" i="57"/>
  <c r="K999" i="57"/>
  <c r="J999" i="57"/>
  <c r="I999" i="57"/>
  <c r="H999" i="57"/>
  <c r="W998" i="57"/>
  <c r="U998" i="57"/>
  <c r="S998" i="57"/>
  <c r="R998" i="57"/>
  <c r="Q998" i="57"/>
  <c r="L998" i="57"/>
  <c r="K998" i="57"/>
  <c r="J998" i="57"/>
  <c r="I998" i="57"/>
  <c r="H998" i="57"/>
  <c r="W997" i="57"/>
  <c r="U997" i="57"/>
  <c r="S997" i="57"/>
  <c r="R997" i="57"/>
  <c r="Q997" i="57"/>
  <c r="L997" i="57"/>
  <c r="K997" i="57"/>
  <c r="J997" i="57"/>
  <c r="I997" i="57"/>
  <c r="H997" i="57"/>
  <c r="W996" i="57"/>
  <c r="U996" i="57"/>
  <c r="S996" i="57"/>
  <c r="R996" i="57"/>
  <c r="Q996" i="57"/>
  <c r="L996" i="57"/>
  <c r="K996" i="57"/>
  <c r="J996" i="57"/>
  <c r="I996" i="57"/>
  <c r="H996" i="57"/>
  <c r="W995" i="57"/>
  <c r="U995" i="57"/>
  <c r="S995" i="57"/>
  <c r="R995" i="57"/>
  <c r="Q995" i="57"/>
  <c r="L995" i="57"/>
  <c r="K995" i="57"/>
  <c r="J995" i="57"/>
  <c r="I995" i="57"/>
  <c r="H995" i="57"/>
  <c r="W994" i="57"/>
  <c r="U994" i="57"/>
  <c r="S994" i="57"/>
  <c r="R994" i="57"/>
  <c r="Q994" i="57"/>
  <c r="L994" i="57"/>
  <c r="K994" i="57"/>
  <c r="J994" i="57"/>
  <c r="I994" i="57"/>
  <c r="H994" i="57"/>
  <c r="W993" i="57"/>
  <c r="U993" i="57"/>
  <c r="S993" i="57"/>
  <c r="R993" i="57"/>
  <c r="Q993" i="57"/>
  <c r="L993" i="57"/>
  <c r="K993" i="57"/>
  <c r="J993" i="57"/>
  <c r="I993" i="57"/>
  <c r="H993" i="57"/>
  <c r="W992" i="57"/>
  <c r="U992" i="57"/>
  <c r="S992" i="57"/>
  <c r="R992" i="57"/>
  <c r="Q992" i="57"/>
  <c r="L992" i="57"/>
  <c r="K992" i="57"/>
  <c r="J992" i="57"/>
  <c r="I992" i="57"/>
  <c r="H992" i="57"/>
  <c r="W991" i="57"/>
  <c r="U991" i="57"/>
  <c r="S991" i="57"/>
  <c r="R991" i="57"/>
  <c r="Q991" i="57"/>
  <c r="L991" i="57"/>
  <c r="K991" i="57"/>
  <c r="J991" i="57"/>
  <c r="I991" i="57"/>
  <c r="H991" i="57"/>
  <c r="W990" i="57"/>
  <c r="U990" i="57"/>
  <c r="S990" i="57"/>
  <c r="R990" i="57"/>
  <c r="Q990" i="57"/>
  <c r="L990" i="57"/>
  <c r="K990" i="57"/>
  <c r="J990" i="57"/>
  <c r="I990" i="57"/>
  <c r="H990" i="57"/>
  <c r="W989" i="57"/>
  <c r="U989" i="57"/>
  <c r="S989" i="57"/>
  <c r="R989" i="57"/>
  <c r="Q989" i="57"/>
  <c r="L989" i="57"/>
  <c r="K989" i="57"/>
  <c r="J989" i="57"/>
  <c r="I989" i="57"/>
  <c r="H989" i="57"/>
  <c r="W988" i="57"/>
  <c r="U988" i="57"/>
  <c r="S988" i="57"/>
  <c r="R988" i="57"/>
  <c r="Q988" i="57"/>
  <c r="L988" i="57"/>
  <c r="K988" i="57"/>
  <c r="J988" i="57"/>
  <c r="I988" i="57"/>
  <c r="H988" i="57"/>
  <c r="W987" i="57"/>
  <c r="U987" i="57"/>
  <c r="S987" i="57"/>
  <c r="R987" i="57"/>
  <c r="Q987" i="57"/>
  <c r="L987" i="57"/>
  <c r="K987" i="57"/>
  <c r="J987" i="57"/>
  <c r="I987" i="57"/>
  <c r="H987" i="57"/>
  <c r="W986" i="57"/>
  <c r="U986" i="57"/>
  <c r="S986" i="57"/>
  <c r="R986" i="57"/>
  <c r="Q986" i="57"/>
  <c r="L986" i="57"/>
  <c r="K986" i="57"/>
  <c r="J986" i="57"/>
  <c r="I986" i="57"/>
  <c r="H986" i="57"/>
  <c r="W985" i="57"/>
  <c r="U985" i="57"/>
  <c r="S985" i="57"/>
  <c r="R985" i="57"/>
  <c r="Q985" i="57"/>
  <c r="L985" i="57"/>
  <c r="K985" i="57"/>
  <c r="J985" i="57"/>
  <c r="I985" i="57"/>
  <c r="H985" i="57"/>
  <c r="W984" i="57"/>
  <c r="U984" i="57"/>
  <c r="S984" i="57"/>
  <c r="R984" i="57"/>
  <c r="Q984" i="57"/>
  <c r="L984" i="57"/>
  <c r="K984" i="57"/>
  <c r="J984" i="57"/>
  <c r="I984" i="57"/>
  <c r="H984" i="57"/>
  <c r="W983" i="57"/>
  <c r="U983" i="57"/>
  <c r="S983" i="57"/>
  <c r="R983" i="57"/>
  <c r="Q983" i="57"/>
  <c r="L983" i="57"/>
  <c r="K983" i="57"/>
  <c r="J983" i="57"/>
  <c r="I983" i="57"/>
  <c r="H983" i="57"/>
  <c r="W982" i="57"/>
  <c r="U982" i="57"/>
  <c r="S982" i="57"/>
  <c r="R982" i="57"/>
  <c r="Q982" i="57"/>
  <c r="L982" i="57"/>
  <c r="K982" i="57"/>
  <c r="J982" i="57"/>
  <c r="I982" i="57"/>
  <c r="H982" i="57"/>
  <c r="W981" i="57"/>
  <c r="U981" i="57"/>
  <c r="S981" i="57"/>
  <c r="R981" i="57"/>
  <c r="Q981" i="57"/>
  <c r="L981" i="57"/>
  <c r="K981" i="57"/>
  <c r="J981" i="57"/>
  <c r="I981" i="57"/>
  <c r="H981" i="57"/>
  <c r="W980" i="57"/>
  <c r="U980" i="57"/>
  <c r="S980" i="57"/>
  <c r="R980" i="57"/>
  <c r="Q980" i="57"/>
  <c r="L980" i="57"/>
  <c r="K980" i="57"/>
  <c r="J980" i="57"/>
  <c r="I980" i="57"/>
  <c r="H980" i="57"/>
  <c r="W979" i="57"/>
  <c r="U979" i="57"/>
  <c r="S979" i="57"/>
  <c r="R979" i="57"/>
  <c r="Q979" i="57"/>
  <c r="L979" i="57"/>
  <c r="K979" i="57"/>
  <c r="J979" i="57"/>
  <c r="I979" i="57"/>
  <c r="H979" i="57"/>
  <c r="W978" i="57"/>
  <c r="U978" i="57"/>
  <c r="S978" i="57"/>
  <c r="R978" i="57"/>
  <c r="Q978" i="57"/>
  <c r="L978" i="57"/>
  <c r="K978" i="57"/>
  <c r="J978" i="57"/>
  <c r="I978" i="57"/>
  <c r="H978" i="57"/>
  <c r="W977" i="57"/>
  <c r="U977" i="57"/>
  <c r="S977" i="57"/>
  <c r="R977" i="57"/>
  <c r="Q977" i="57"/>
  <c r="L977" i="57"/>
  <c r="K977" i="57"/>
  <c r="J977" i="57"/>
  <c r="I977" i="57"/>
  <c r="H977" i="57"/>
  <c r="W976" i="57"/>
  <c r="U976" i="57"/>
  <c r="S976" i="57"/>
  <c r="R976" i="57"/>
  <c r="Q976" i="57"/>
  <c r="L976" i="57"/>
  <c r="K976" i="57"/>
  <c r="J976" i="57"/>
  <c r="I976" i="57"/>
  <c r="H976" i="57"/>
  <c r="W975" i="57"/>
  <c r="U975" i="57"/>
  <c r="S975" i="57"/>
  <c r="R975" i="57"/>
  <c r="Q975" i="57"/>
  <c r="L975" i="57"/>
  <c r="K975" i="57"/>
  <c r="J975" i="57"/>
  <c r="I975" i="57"/>
  <c r="H975" i="57"/>
  <c r="W974" i="57"/>
  <c r="U974" i="57"/>
  <c r="S974" i="57"/>
  <c r="R974" i="57"/>
  <c r="Q974" i="57"/>
  <c r="L974" i="57"/>
  <c r="K974" i="57"/>
  <c r="J974" i="57"/>
  <c r="I974" i="57"/>
  <c r="H974" i="57"/>
  <c r="W973" i="57"/>
  <c r="U973" i="57"/>
  <c r="S973" i="57"/>
  <c r="R973" i="57"/>
  <c r="Q973" i="57"/>
  <c r="L973" i="57"/>
  <c r="K973" i="57"/>
  <c r="J973" i="57"/>
  <c r="I973" i="57"/>
  <c r="H973" i="57"/>
  <c r="W972" i="57"/>
  <c r="U972" i="57"/>
  <c r="S972" i="57"/>
  <c r="R972" i="57"/>
  <c r="Q972" i="57"/>
  <c r="L972" i="57"/>
  <c r="K972" i="57"/>
  <c r="J972" i="57"/>
  <c r="I972" i="57"/>
  <c r="H972" i="57"/>
  <c r="W971" i="57"/>
  <c r="U971" i="57"/>
  <c r="S971" i="57"/>
  <c r="R971" i="57"/>
  <c r="Q971" i="57"/>
  <c r="L971" i="57"/>
  <c r="K971" i="57"/>
  <c r="J971" i="57"/>
  <c r="I971" i="57"/>
  <c r="H971" i="57"/>
  <c r="W970" i="57"/>
  <c r="U970" i="57"/>
  <c r="S970" i="57"/>
  <c r="R970" i="57"/>
  <c r="Q970" i="57"/>
  <c r="L970" i="57"/>
  <c r="K970" i="57"/>
  <c r="J970" i="57"/>
  <c r="I970" i="57"/>
  <c r="H970" i="57"/>
  <c r="W969" i="57"/>
  <c r="U969" i="57"/>
  <c r="S969" i="57"/>
  <c r="R969" i="57"/>
  <c r="Q969" i="57"/>
  <c r="L969" i="57"/>
  <c r="K969" i="57"/>
  <c r="J969" i="57"/>
  <c r="I969" i="57"/>
  <c r="H969" i="57"/>
  <c r="W968" i="57"/>
  <c r="U968" i="57"/>
  <c r="S968" i="57"/>
  <c r="R968" i="57"/>
  <c r="Q968" i="57"/>
  <c r="L968" i="57"/>
  <c r="K968" i="57"/>
  <c r="J968" i="57"/>
  <c r="I968" i="57"/>
  <c r="H968" i="57"/>
  <c r="W967" i="57"/>
  <c r="U967" i="57"/>
  <c r="S967" i="57"/>
  <c r="R967" i="57"/>
  <c r="Q967" i="57"/>
  <c r="L967" i="57"/>
  <c r="K967" i="57"/>
  <c r="J967" i="57"/>
  <c r="I967" i="57"/>
  <c r="H967" i="57"/>
  <c r="W966" i="57"/>
  <c r="U966" i="57"/>
  <c r="S966" i="57"/>
  <c r="R966" i="57"/>
  <c r="Q966" i="57"/>
  <c r="L966" i="57"/>
  <c r="K966" i="57"/>
  <c r="J966" i="57"/>
  <c r="I966" i="57"/>
  <c r="H966" i="57"/>
  <c r="W965" i="57"/>
  <c r="U965" i="57"/>
  <c r="S965" i="57"/>
  <c r="R965" i="57"/>
  <c r="Q965" i="57"/>
  <c r="L965" i="57"/>
  <c r="K965" i="57"/>
  <c r="J965" i="57"/>
  <c r="I965" i="57"/>
  <c r="H965" i="57"/>
  <c r="W964" i="57"/>
  <c r="U964" i="57"/>
  <c r="S964" i="57"/>
  <c r="R964" i="57"/>
  <c r="Q964" i="57"/>
  <c r="L964" i="57"/>
  <c r="K964" i="57"/>
  <c r="J964" i="57"/>
  <c r="I964" i="57"/>
  <c r="H964" i="57"/>
  <c r="W963" i="57"/>
  <c r="U963" i="57"/>
  <c r="S963" i="57"/>
  <c r="R963" i="57"/>
  <c r="Q963" i="57"/>
  <c r="L963" i="57"/>
  <c r="K963" i="57"/>
  <c r="J963" i="57"/>
  <c r="I963" i="57"/>
  <c r="H963" i="57"/>
  <c r="W962" i="57"/>
  <c r="U962" i="57"/>
  <c r="S962" i="57"/>
  <c r="R962" i="57"/>
  <c r="Q962" i="57"/>
  <c r="L962" i="57"/>
  <c r="K962" i="57"/>
  <c r="J962" i="57"/>
  <c r="I962" i="57"/>
  <c r="H962" i="57"/>
  <c r="W961" i="57"/>
  <c r="U961" i="57"/>
  <c r="S961" i="57"/>
  <c r="R961" i="57"/>
  <c r="Q961" i="57"/>
  <c r="L961" i="57"/>
  <c r="K961" i="57"/>
  <c r="J961" i="57"/>
  <c r="I961" i="57"/>
  <c r="H961" i="57"/>
  <c r="W960" i="57"/>
  <c r="U960" i="57"/>
  <c r="S960" i="57"/>
  <c r="R960" i="57"/>
  <c r="Q960" i="57"/>
  <c r="L960" i="57"/>
  <c r="K960" i="57"/>
  <c r="J960" i="57"/>
  <c r="I960" i="57"/>
  <c r="H960" i="57"/>
  <c r="W959" i="57"/>
  <c r="U959" i="57"/>
  <c r="S959" i="57"/>
  <c r="R959" i="57"/>
  <c r="Q959" i="57"/>
  <c r="L959" i="57"/>
  <c r="K959" i="57"/>
  <c r="J959" i="57"/>
  <c r="I959" i="57"/>
  <c r="H959" i="57"/>
  <c r="W958" i="57"/>
  <c r="U958" i="57"/>
  <c r="S958" i="57"/>
  <c r="R958" i="57"/>
  <c r="Q958" i="57"/>
  <c r="L958" i="57"/>
  <c r="K958" i="57"/>
  <c r="J958" i="57"/>
  <c r="I958" i="57"/>
  <c r="H958" i="57"/>
  <c r="W957" i="57"/>
  <c r="U957" i="57"/>
  <c r="S957" i="57"/>
  <c r="R957" i="57"/>
  <c r="Q957" i="57"/>
  <c r="L957" i="57"/>
  <c r="K957" i="57"/>
  <c r="J957" i="57"/>
  <c r="I957" i="57"/>
  <c r="H957" i="57"/>
  <c r="W956" i="57"/>
  <c r="U956" i="57"/>
  <c r="S956" i="57"/>
  <c r="R956" i="57"/>
  <c r="Q956" i="57"/>
  <c r="L956" i="57"/>
  <c r="K956" i="57"/>
  <c r="J956" i="57"/>
  <c r="I956" i="57"/>
  <c r="H956" i="57"/>
  <c r="W955" i="57"/>
  <c r="U955" i="57"/>
  <c r="S955" i="57"/>
  <c r="R955" i="57"/>
  <c r="Q955" i="57"/>
  <c r="L955" i="57"/>
  <c r="K955" i="57"/>
  <c r="J955" i="57"/>
  <c r="I955" i="57"/>
  <c r="H955" i="57"/>
  <c r="W954" i="57"/>
  <c r="U954" i="57"/>
  <c r="S954" i="57"/>
  <c r="R954" i="57"/>
  <c r="Q954" i="57"/>
  <c r="L954" i="57"/>
  <c r="K954" i="57"/>
  <c r="J954" i="57"/>
  <c r="I954" i="57"/>
  <c r="H954" i="57"/>
  <c r="W953" i="57"/>
  <c r="U953" i="57"/>
  <c r="S953" i="57"/>
  <c r="R953" i="57"/>
  <c r="Q953" i="57"/>
  <c r="L953" i="57"/>
  <c r="K953" i="57"/>
  <c r="J953" i="57"/>
  <c r="I953" i="57"/>
  <c r="H953" i="57"/>
  <c r="W952" i="57"/>
  <c r="U952" i="57"/>
  <c r="S952" i="57"/>
  <c r="R952" i="57"/>
  <c r="Q952" i="57"/>
  <c r="L952" i="57"/>
  <c r="K952" i="57"/>
  <c r="J952" i="57"/>
  <c r="I952" i="57"/>
  <c r="H952" i="57"/>
  <c r="W951" i="57"/>
  <c r="U951" i="57"/>
  <c r="S951" i="57"/>
  <c r="R951" i="57"/>
  <c r="Q951" i="57"/>
  <c r="L951" i="57"/>
  <c r="K951" i="57"/>
  <c r="J951" i="57"/>
  <c r="I951" i="57"/>
  <c r="H951" i="57"/>
  <c r="W950" i="57"/>
  <c r="U950" i="57"/>
  <c r="S950" i="57"/>
  <c r="R950" i="57"/>
  <c r="Q950" i="57"/>
  <c r="L950" i="57"/>
  <c r="K950" i="57"/>
  <c r="J950" i="57"/>
  <c r="I950" i="57"/>
  <c r="H950" i="57"/>
  <c r="W949" i="57"/>
  <c r="U949" i="57"/>
  <c r="S949" i="57"/>
  <c r="R949" i="57"/>
  <c r="Q949" i="57"/>
  <c r="L949" i="57"/>
  <c r="K949" i="57"/>
  <c r="J949" i="57"/>
  <c r="I949" i="57"/>
  <c r="H949" i="57"/>
  <c r="W948" i="57"/>
  <c r="U948" i="57"/>
  <c r="S948" i="57"/>
  <c r="R948" i="57"/>
  <c r="Q948" i="57"/>
  <c r="L948" i="57"/>
  <c r="K948" i="57"/>
  <c r="J948" i="57"/>
  <c r="I948" i="57"/>
  <c r="H948" i="57"/>
  <c r="W947" i="57"/>
  <c r="U947" i="57"/>
  <c r="S947" i="57"/>
  <c r="R947" i="57"/>
  <c r="Q947" i="57"/>
  <c r="L947" i="57"/>
  <c r="K947" i="57"/>
  <c r="J947" i="57"/>
  <c r="I947" i="57"/>
  <c r="H947" i="57"/>
  <c r="W946" i="57"/>
  <c r="U946" i="57"/>
  <c r="S946" i="57"/>
  <c r="R946" i="57"/>
  <c r="Q946" i="57"/>
  <c r="L946" i="57"/>
  <c r="K946" i="57"/>
  <c r="J946" i="57"/>
  <c r="I946" i="57"/>
  <c r="H946" i="57"/>
  <c r="W945" i="57"/>
  <c r="U945" i="57"/>
  <c r="S945" i="57"/>
  <c r="R945" i="57"/>
  <c r="Q945" i="57"/>
  <c r="L945" i="57"/>
  <c r="K945" i="57"/>
  <c r="J945" i="57"/>
  <c r="I945" i="57"/>
  <c r="H945" i="57"/>
  <c r="W944" i="57"/>
  <c r="U944" i="57"/>
  <c r="S944" i="57"/>
  <c r="R944" i="57"/>
  <c r="Q944" i="57"/>
  <c r="L944" i="57"/>
  <c r="K944" i="57"/>
  <c r="J944" i="57"/>
  <c r="I944" i="57"/>
  <c r="H944" i="57"/>
  <c r="W943" i="57"/>
  <c r="U943" i="57"/>
  <c r="S943" i="57"/>
  <c r="R943" i="57"/>
  <c r="Q943" i="57"/>
  <c r="L943" i="57"/>
  <c r="K943" i="57"/>
  <c r="J943" i="57"/>
  <c r="I943" i="57"/>
  <c r="H943" i="57"/>
  <c r="W942" i="57"/>
  <c r="U942" i="57"/>
  <c r="S942" i="57"/>
  <c r="R942" i="57"/>
  <c r="Q942" i="57"/>
  <c r="L942" i="57"/>
  <c r="K942" i="57"/>
  <c r="J942" i="57"/>
  <c r="I942" i="57"/>
  <c r="H942" i="57"/>
  <c r="W941" i="57"/>
  <c r="U941" i="57"/>
  <c r="S941" i="57"/>
  <c r="R941" i="57"/>
  <c r="Q941" i="57"/>
  <c r="L941" i="57"/>
  <c r="K941" i="57"/>
  <c r="J941" i="57"/>
  <c r="I941" i="57"/>
  <c r="H941" i="57"/>
  <c r="W940" i="57"/>
  <c r="U940" i="57"/>
  <c r="S940" i="57"/>
  <c r="R940" i="57"/>
  <c r="Q940" i="57"/>
  <c r="L940" i="57"/>
  <c r="K940" i="57"/>
  <c r="J940" i="57"/>
  <c r="I940" i="57"/>
  <c r="H940" i="57"/>
  <c r="W939" i="57"/>
  <c r="U939" i="57"/>
  <c r="S939" i="57"/>
  <c r="R939" i="57"/>
  <c r="Q939" i="57"/>
  <c r="L939" i="57"/>
  <c r="K939" i="57"/>
  <c r="J939" i="57"/>
  <c r="I939" i="57"/>
  <c r="H939" i="57"/>
  <c r="W938" i="57"/>
  <c r="U938" i="57"/>
  <c r="S938" i="57"/>
  <c r="R938" i="57"/>
  <c r="Q938" i="57"/>
  <c r="L938" i="57"/>
  <c r="K938" i="57"/>
  <c r="J938" i="57"/>
  <c r="I938" i="57"/>
  <c r="H938" i="57"/>
  <c r="W937" i="57"/>
  <c r="U937" i="57"/>
  <c r="S937" i="57"/>
  <c r="R937" i="57"/>
  <c r="Q937" i="57"/>
  <c r="L937" i="57"/>
  <c r="K937" i="57"/>
  <c r="J937" i="57"/>
  <c r="I937" i="57"/>
  <c r="H937" i="57"/>
  <c r="W936" i="57"/>
  <c r="U936" i="57"/>
  <c r="S936" i="57"/>
  <c r="R936" i="57"/>
  <c r="Q936" i="57"/>
  <c r="L936" i="57"/>
  <c r="K936" i="57"/>
  <c r="J936" i="57"/>
  <c r="I936" i="57"/>
  <c r="H936" i="57"/>
  <c r="W935" i="57"/>
  <c r="U935" i="57"/>
  <c r="S935" i="57"/>
  <c r="R935" i="57"/>
  <c r="Q935" i="57"/>
  <c r="L935" i="57"/>
  <c r="K935" i="57"/>
  <c r="J935" i="57"/>
  <c r="I935" i="57"/>
  <c r="H935" i="57"/>
  <c r="W934" i="57"/>
  <c r="U934" i="57"/>
  <c r="S934" i="57"/>
  <c r="R934" i="57"/>
  <c r="Q934" i="57"/>
  <c r="L934" i="57"/>
  <c r="K934" i="57"/>
  <c r="J934" i="57"/>
  <c r="I934" i="57"/>
  <c r="H934" i="57"/>
  <c r="W933" i="57"/>
  <c r="U933" i="57"/>
  <c r="S933" i="57"/>
  <c r="R933" i="57"/>
  <c r="Q933" i="57"/>
  <c r="L933" i="57"/>
  <c r="K933" i="57"/>
  <c r="J933" i="57"/>
  <c r="I933" i="57"/>
  <c r="H933" i="57"/>
  <c r="W932" i="57"/>
  <c r="U932" i="57"/>
  <c r="S932" i="57"/>
  <c r="R932" i="57"/>
  <c r="Q932" i="57"/>
  <c r="L932" i="57"/>
  <c r="K932" i="57"/>
  <c r="J932" i="57"/>
  <c r="I932" i="57"/>
  <c r="H932" i="57"/>
  <c r="W931" i="57"/>
  <c r="U931" i="57"/>
  <c r="S931" i="57"/>
  <c r="R931" i="57"/>
  <c r="Q931" i="57"/>
  <c r="L931" i="57"/>
  <c r="K931" i="57"/>
  <c r="J931" i="57"/>
  <c r="I931" i="57"/>
  <c r="H931" i="57"/>
  <c r="W930" i="57"/>
  <c r="U930" i="57"/>
  <c r="S930" i="57"/>
  <c r="R930" i="57"/>
  <c r="Q930" i="57"/>
  <c r="L930" i="57"/>
  <c r="K930" i="57"/>
  <c r="J930" i="57"/>
  <c r="I930" i="57"/>
  <c r="H930" i="57"/>
  <c r="W929" i="57"/>
  <c r="U929" i="57"/>
  <c r="S929" i="57"/>
  <c r="R929" i="57"/>
  <c r="Q929" i="57"/>
  <c r="L929" i="57"/>
  <c r="K929" i="57"/>
  <c r="J929" i="57"/>
  <c r="I929" i="57"/>
  <c r="H929" i="57"/>
  <c r="W928" i="57"/>
  <c r="U928" i="57"/>
  <c r="S928" i="57"/>
  <c r="R928" i="57"/>
  <c r="Q928" i="57"/>
  <c r="L928" i="57"/>
  <c r="K928" i="57"/>
  <c r="J928" i="57"/>
  <c r="I928" i="57"/>
  <c r="H928" i="57"/>
  <c r="W927" i="57"/>
  <c r="U927" i="57"/>
  <c r="S927" i="57"/>
  <c r="R927" i="57"/>
  <c r="Q927" i="57"/>
  <c r="L927" i="57"/>
  <c r="K927" i="57"/>
  <c r="J927" i="57"/>
  <c r="I927" i="57"/>
  <c r="H927" i="57"/>
  <c r="W926" i="57"/>
  <c r="U926" i="57"/>
  <c r="S926" i="57"/>
  <c r="R926" i="57"/>
  <c r="Q926" i="57"/>
  <c r="L926" i="57"/>
  <c r="K926" i="57"/>
  <c r="J926" i="57"/>
  <c r="I926" i="57"/>
  <c r="H926" i="57"/>
  <c r="W925" i="57"/>
  <c r="U925" i="57"/>
  <c r="S925" i="57"/>
  <c r="R925" i="57"/>
  <c r="Q925" i="57"/>
  <c r="L925" i="57"/>
  <c r="K925" i="57"/>
  <c r="J925" i="57"/>
  <c r="I925" i="57"/>
  <c r="H925" i="57"/>
  <c r="W924" i="57"/>
  <c r="U924" i="57"/>
  <c r="S924" i="57"/>
  <c r="R924" i="57"/>
  <c r="Q924" i="57"/>
  <c r="L924" i="57"/>
  <c r="K924" i="57"/>
  <c r="J924" i="57"/>
  <c r="I924" i="57"/>
  <c r="H924" i="57"/>
  <c r="W923" i="57"/>
  <c r="U923" i="57"/>
  <c r="S923" i="57"/>
  <c r="R923" i="57"/>
  <c r="Q923" i="57"/>
  <c r="L923" i="57"/>
  <c r="K923" i="57"/>
  <c r="J923" i="57"/>
  <c r="I923" i="57"/>
  <c r="H923" i="57"/>
  <c r="W922" i="57"/>
  <c r="U922" i="57"/>
  <c r="S922" i="57"/>
  <c r="R922" i="57"/>
  <c r="Q922" i="57"/>
  <c r="L922" i="57"/>
  <c r="K922" i="57"/>
  <c r="J922" i="57"/>
  <c r="I922" i="57"/>
  <c r="H922" i="57"/>
  <c r="W921" i="57"/>
  <c r="U921" i="57"/>
  <c r="S921" i="57"/>
  <c r="R921" i="57"/>
  <c r="Q921" i="57"/>
  <c r="L921" i="57"/>
  <c r="K921" i="57"/>
  <c r="J921" i="57"/>
  <c r="I921" i="57"/>
  <c r="H921" i="57"/>
  <c r="W920" i="57"/>
  <c r="U920" i="57"/>
  <c r="S920" i="57"/>
  <c r="R920" i="57"/>
  <c r="Q920" i="57"/>
  <c r="L920" i="57"/>
  <c r="K920" i="57"/>
  <c r="J920" i="57"/>
  <c r="I920" i="57"/>
  <c r="H920" i="57"/>
  <c r="W919" i="57"/>
  <c r="U919" i="57"/>
  <c r="S919" i="57"/>
  <c r="R919" i="57"/>
  <c r="Q919" i="57"/>
  <c r="L919" i="57"/>
  <c r="K919" i="57"/>
  <c r="J919" i="57"/>
  <c r="I919" i="57"/>
  <c r="H919" i="57"/>
  <c r="W918" i="57"/>
  <c r="U918" i="57"/>
  <c r="S918" i="57"/>
  <c r="R918" i="57"/>
  <c r="Q918" i="57"/>
  <c r="L918" i="57"/>
  <c r="K918" i="57"/>
  <c r="J918" i="57"/>
  <c r="I918" i="57"/>
  <c r="H918" i="57"/>
  <c r="W917" i="57"/>
  <c r="U917" i="57"/>
  <c r="S917" i="57"/>
  <c r="R917" i="57"/>
  <c r="Q917" i="57"/>
  <c r="L917" i="57"/>
  <c r="K917" i="57"/>
  <c r="J917" i="57"/>
  <c r="I917" i="57"/>
  <c r="H917" i="57"/>
  <c r="W916" i="57"/>
  <c r="U916" i="57"/>
  <c r="S916" i="57"/>
  <c r="R916" i="57"/>
  <c r="Q916" i="57"/>
  <c r="L916" i="57"/>
  <c r="K916" i="57"/>
  <c r="J916" i="57"/>
  <c r="I916" i="57"/>
  <c r="H916" i="57"/>
  <c r="W915" i="57"/>
  <c r="U915" i="57"/>
  <c r="S915" i="57"/>
  <c r="R915" i="57"/>
  <c r="Q915" i="57"/>
  <c r="L915" i="57"/>
  <c r="K915" i="57"/>
  <c r="J915" i="57"/>
  <c r="I915" i="57"/>
  <c r="H915" i="57"/>
  <c r="W914" i="57"/>
  <c r="U914" i="57"/>
  <c r="S914" i="57"/>
  <c r="R914" i="57"/>
  <c r="Q914" i="57"/>
  <c r="L914" i="57"/>
  <c r="K914" i="57"/>
  <c r="J914" i="57"/>
  <c r="I914" i="57"/>
  <c r="H914" i="57"/>
  <c r="W913" i="57"/>
  <c r="U913" i="57"/>
  <c r="S913" i="57"/>
  <c r="R913" i="57"/>
  <c r="Q913" i="57"/>
  <c r="L913" i="57"/>
  <c r="K913" i="57"/>
  <c r="J913" i="57"/>
  <c r="I913" i="57"/>
  <c r="H913" i="57"/>
  <c r="W912" i="57"/>
  <c r="U912" i="57"/>
  <c r="S912" i="57"/>
  <c r="R912" i="57"/>
  <c r="Q912" i="57"/>
  <c r="L912" i="57"/>
  <c r="K912" i="57"/>
  <c r="J912" i="57"/>
  <c r="I912" i="57"/>
  <c r="H912" i="57"/>
  <c r="W911" i="57"/>
  <c r="U911" i="57"/>
  <c r="S911" i="57"/>
  <c r="R911" i="57"/>
  <c r="Q911" i="57"/>
  <c r="L911" i="57"/>
  <c r="K911" i="57"/>
  <c r="J911" i="57"/>
  <c r="I911" i="57"/>
  <c r="H911" i="57"/>
  <c r="W910" i="57"/>
  <c r="U910" i="57"/>
  <c r="S910" i="57"/>
  <c r="R910" i="57"/>
  <c r="Q910" i="57"/>
  <c r="L910" i="57"/>
  <c r="K910" i="57"/>
  <c r="J910" i="57"/>
  <c r="I910" i="57"/>
  <c r="H910" i="57"/>
  <c r="W909" i="57"/>
  <c r="U909" i="57"/>
  <c r="S909" i="57"/>
  <c r="R909" i="57"/>
  <c r="Q909" i="57"/>
  <c r="L909" i="57"/>
  <c r="K909" i="57"/>
  <c r="J909" i="57"/>
  <c r="I909" i="57"/>
  <c r="H909" i="57"/>
  <c r="W908" i="57"/>
  <c r="U908" i="57"/>
  <c r="S908" i="57"/>
  <c r="R908" i="57"/>
  <c r="Q908" i="57"/>
  <c r="L908" i="57"/>
  <c r="K908" i="57"/>
  <c r="J908" i="57"/>
  <c r="I908" i="57"/>
  <c r="H908" i="57"/>
  <c r="W907" i="57"/>
  <c r="U907" i="57"/>
  <c r="S907" i="57"/>
  <c r="R907" i="57"/>
  <c r="Q907" i="57"/>
  <c r="L907" i="57"/>
  <c r="K907" i="57"/>
  <c r="J907" i="57"/>
  <c r="I907" i="57"/>
  <c r="H907" i="57"/>
  <c r="W906" i="57"/>
  <c r="U906" i="57"/>
  <c r="S906" i="57"/>
  <c r="R906" i="57"/>
  <c r="Q906" i="57"/>
  <c r="L906" i="57"/>
  <c r="K906" i="57"/>
  <c r="J906" i="57"/>
  <c r="I906" i="57"/>
  <c r="H906" i="57"/>
  <c r="W905" i="57"/>
  <c r="U905" i="57"/>
  <c r="S905" i="57"/>
  <c r="R905" i="57"/>
  <c r="Q905" i="57"/>
  <c r="L905" i="57"/>
  <c r="K905" i="57"/>
  <c r="J905" i="57"/>
  <c r="I905" i="57"/>
  <c r="H905" i="57"/>
  <c r="W904" i="57"/>
  <c r="U904" i="57"/>
  <c r="S904" i="57"/>
  <c r="R904" i="57"/>
  <c r="Q904" i="57"/>
  <c r="L904" i="57"/>
  <c r="K904" i="57"/>
  <c r="J904" i="57"/>
  <c r="I904" i="57"/>
  <c r="H904" i="57"/>
  <c r="W903" i="57"/>
  <c r="U903" i="57"/>
  <c r="S903" i="57"/>
  <c r="R903" i="57"/>
  <c r="Q903" i="57"/>
  <c r="L903" i="57"/>
  <c r="K903" i="57"/>
  <c r="J903" i="57"/>
  <c r="I903" i="57"/>
  <c r="H903" i="57"/>
  <c r="W902" i="57"/>
  <c r="U902" i="57"/>
  <c r="S902" i="57"/>
  <c r="R902" i="57"/>
  <c r="Q902" i="57"/>
  <c r="L902" i="57"/>
  <c r="K902" i="57"/>
  <c r="J902" i="57"/>
  <c r="I902" i="57"/>
  <c r="H902" i="57"/>
  <c r="W901" i="57"/>
  <c r="U901" i="57"/>
  <c r="S901" i="57"/>
  <c r="R901" i="57"/>
  <c r="Q901" i="57"/>
  <c r="L901" i="57"/>
  <c r="K901" i="57"/>
  <c r="J901" i="57"/>
  <c r="I901" i="57"/>
  <c r="H901" i="57"/>
  <c r="W900" i="57"/>
  <c r="U900" i="57"/>
  <c r="S900" i="57"/>
  <c r="R900" i="57"/>
  <c r="Q900" i="57"/>
  <c r="L900" i="57"/>
  <c r="K900" i="57"/>
  <c r="J900" i="57"/>
  <c r="I900" i="57"/>
  <c r="H900" i="57"/>
  <c r="W899" i="57"/>
  <c r="U899" i="57"/>
  <c r="S899" i="57"/>
  <c r="R899" i="57"/>
  <c r="Q899" i="57"/>
  <c r="L899" i="57"/>
  <c r="K899" i="57"/>
  <c r="J899" i="57"/>
  <c r="I899" i="57"/>
  <c r="H899" i="57"/>
  <c r="W898" i="57"/>
  <c r="U898" i="57"/>
  <c r="S898" i="57"/>
  <c r="R898" i="57"/>
  <c r="Q898" i="57"/>
  <c r="L898" i="57"/>
  <c r="K898" i="57"/>
  <c r="J898" i="57"/>
  <c r="I898" i="57"/>
  <c r="H898" i="57"/>
  <c r="W897" i="57"/>
  <c r="U897" i="57"/>
  <c r="S897" i="57"/>
  <c r="R897" i="57"/>
  <c r="Q897" i="57"/>
  <c r="L897" i="57"/>
  <c r="K897" i="57"/>
  <c r="J897" i="57"/>
  <c r="I897" i="57"/>
  <c r="H897" i="57"/>
  <c r="W896" i="57"/>
  <c r="U896" i="57"/>
  <c r="S896" i="57"/>
  <c r="R896" i="57"/>
  <c r="Q896" i="57"/>
  <c r="L896" i="57"/>
  <c r="K896" i="57"/>
  <c r="J896" i="57"/>
  <c r="I896" i="57"/>
  <c r="H896" i="57"/>
  <c r="W895" i="57"/>
  <c r="U895" i="57"/>
  <c r="S895" i="57"/>
  <c r="R895" i="57"/>
  <c r="Q895" i="57"/>
  <c r="L895" i="57"/>
  <c r="K895" i="57"/>
  <c r="J895" i="57"/>
  <c r="I895" i="57"/>
  <c r="H895" i="57"/>
  <c r="W894" i="57"/>
  <c r="U894" i="57"/>
  <c r="S894" i="57"/>
  <c r="R894" i="57"/>
  <c r="Q894" i="57"/>
  <c r="L894" i="57"/>
  <c r="K894" i="57"/>
  <c r="J894" i="57"/>
  <c r="I894" i="57"/>
  <c r="H894" i="57"/>
  <c r="W893" i="57"/>
  <c r="U893" i="57"/>
  <c r="S893" i="57"/>
  <c r="R893" i="57"/>
  <c r="Q893" i="57"/>
  <c r="L893" i="57"/>
  <c r="K893" i="57"/>
  <c r="J893" i="57"/>
  <c r="I893" i="57"/>
  <c r="H893" i="57"/>
  <c r="W892" i="57"/>
  <c r="U892" i="57"/>
  <c r="S892" i="57"/>
  <c r="R892" i="57"/>
  <c r="Q892" i="57"/>
  <c r="L892" i="57"/>
  <c r="K892" i="57"/>
  <c r="J892" i="57"/>
  <c r="I892" i="57"/>
  <c r="H892" i="57"/>
  <c r="W891" i="57"/>
  <c r="U891" i="57"/>
  <c r="S891" i="57"/>
  <c r="R891" i="57"/>
  <c r="Q891" i="57"/>
  <c r="L891" i="57"/>
  <c r="K891" i="57"/>
  <c r="J891" i="57"/>
  <c r="I891" i="57"/>
  <c r="H891" i="57"/>
  <c r="W890" i="57"/>
  <c r="U890" i="57"/>
  <c r="S890" i="57"/>
  <c r="R890" i="57"/>
  <c r="Q890" i="57"/>
  <c r="L890" i="57"/>
  <c r="K890" i="57"/>
  <c r="J890" i="57"/>
  <c r="I890" i="57"/>
  <c r="H890" i="57"/>
  <c r="W889" i="57"/>
  <c r="U889" i="57"/>
  <c r="S889" i="57"/>
  <c r="R889" i="57"/>
  <c r="Q889" i="57"/>
  <c r="L889" i="57"/>
  <c r="K889" i="57"/>
  <c r="J889" i="57"/>
  <c r="I889" i="57"/>
  <c r="H889" i="57"/>
  <c r="W888" i="57"/>
  <c r="U888" i="57"/>
  <c r="S888" i="57"/>
  <c r="R888" i="57"/>
  <c r="Q888" i="57"/>
  <c r="L888" i="57"/>
  <c r="K888" i="57"/>
  <c r="J888" i="57"/>
  <c r="I888" i="57"/>
  <c r="H888" i="57"/>
  <c r="W887" i="57"/>
  <c r="U887" i="57"/>
  <c r="S887" i="57"/>
  <c r="R887" i="57"/>
  <c r="Q887" i="57"/>
  <c r="L887" i="57"/>
  <c r="K887" i="57"/>
  <c r="J887" i="57"/>
  <c r="I887" i="57"/>
  <c r="H887" i="57"/>
  <c r="W886" i="57"/>
  <c r="U886" i="57"/>
  <c r="S886" i="57"/>
  <c r="R886" i="57"/>
  <c r="Q886" i="57"/>
  <c r="L886" i="57"/>
  <c r="K886" i="57"/>
  <c r="J886" i="57"/>
  <c r="I886" i="57"/>
  <c r="H886" i="57"/>
  <c r="W885" i="57"/>
  <c r="U885" i="57"/>
  <c r="S885" i="57"/>
  <c r="R885" i="57"/>
  <c r="Q885" i="57"/>
  <c r="L885" i="57"/>
  <c r="K885" i="57"/>
  <c r="J885" i="57"/>
  <c r="I885" i="57"/>
  <c r="H885" i="57"/>
  <c r="W884" i="57"/>
  <c r="U884" i="57"/>
  <c r="S884" i="57"/>
  <c r="R884" i="57"/>
  <c r="Q884" i="57"/>
  <c r="L884" i="57"/>
  <c r="K884" i="57"/>
  <c r="J884" i="57"/>
  <c r="I884" i="57"/>
  <c r="H884" i="57"/>
  <c r="W883" i="57"/>
  <c r="U883" i="57"/>
  <c r="S883" i="57"/>
  <c r="R883" i="57"/>
  <c r="Q883" i="57"/>
  <c r="L883" i="57"/>
  <c r="K883" i="57"/>
  <c r="J883" i="57"/>
  <c r="I883" i="57"/>
  <c r="H883" i="57"/>
  <c r="W882" i="57"/>
  <c r="U882" i="57"/>
  <c r="S882" i="57"/>
  <c r="R882" i="57"/>
  <c r="Q882" i="57"/>
  <c r="L882" i="57"/>
  <c r="K882" i="57"/>
  <c r="J882" i="57"/>
  <c r="I882" i="57"/>
  <c r="H882" i="57"/>
  <c r="W881" i="57"/>
  <c r="U881" i="57"/>
  <c r="S881" i="57"/>
  <c r="R881" i="57"/>
  <c r="Q881" i="57"/>
  <c r="L881" i="57"/>
  <c r="K881" i="57"/>
  <c r="J881" i="57"/>
  <c r="I881" i="57"/>
  <c r="H881" i="57"/>
  <c r="W880" i="57"/>
  <c r="U880" i="57"/>
  <c r="S880" i="57"/>
  <c r="R880" i="57"/>
  <c r="Q880" i="57"/>
  <c r="L880" i="57"/>
  <c r="K880" i="57"/>
  <c r="J880" i="57"/>
  <c r="I880" i="57"/>
  <c r="H880" i="57"/>
  <c r="W879" i="57"/>
  <c r="U879" i="57"/>
  <c r="S879" i="57"/>
  <c r="R879" i="57"/>
  <c r="Q879" i="57"/>
  <c r="L879" i="57"/>
  <c r="K879" i="57"/>
  <c r="J879" i="57"/>
  <c r="I879" i="57"/>
  <c r="H879" i="57"/>
  <c r="W878" i="57"/>
  <c r="U878" i="57"/>
  <c r="S878" i="57"/>
  <c r="R878" i="57"/>
  <c r="Q878" i="57"/>
  <c r="L878" i="57"/>
  <c r="K878" i="57"/>
  <c r="J878" i="57"/>
  <c r="I878" i="57"/>
  <c r="H878" i="57"/>
  <c r="W877" i="57"/>
  <c r="U877" i="57"/>
  <c r="S877" i="57"/>
  <c r="R877" i="57"/>
  <c r="Q877" i="57"/>
  <c r="L877" i="57"/>
  <c r="K877" i="57"/>
  <c r="J877" i="57"/>
  <c r="I877" i="57"/>
  <c r="H877" i="57"/>
  <c r="W876" i="57"/>
  <c r="U876" i="57"/>
  <c r="S876" i="57"/>
  <c r="R876" i="57"/>
  <c r="Q876" i="57"/>
  <c r="L876" i="57"/>
  <c r="K876" i="57"/>
  <c r="J876" i="57"/>
  <c r="I876" i="57"/>
  <c r="H876" i="57"/>
  <c r="W875" i="57"/>
  <c r="U875" i="57"/>
  <c r="S875" i="57"/>
  <c r="R875" i="57"/>
  <c r="Q875" i="57"/>
  <c r="L875" i="57"/>
  <c r="K875" i="57"/>
  <c r="J875" i="57"/>
  <c r="I875" i="57"/>
  <c r="H875" i="57"/>
  <c r="W874" i="57"/>
  <c r="U874" i="57"/>
  <c r="S874" i="57"/>
  <c r="R874" i="57"/>
  <c r="Q874" i="57"/>
  <c r="L874" i="57"/>
  <c r="K874" i="57"/>
  <c r="J874" i="57"/>
  <c r="I874" i="57"/>
  <c r="H874" i="57"/>
  <c r="W873" i="57"/>
  <c r="U873" i="57"/>
  <c r="S873" i="57"/>
  <c r="R873" i="57"/>
  <c r="Q873" i="57"/>
  <c r="L873" i="57"/>
  <c r="K873" i="57"/>
  <c r="J873" i="57"/>
  <c r="I873" i="57"/>
  <c r="H873" i="57"/>
  <c r="W872" i="57"/>
  <c r="U872" i="57"/>
  <c r="S872" i="57"/>
  <c r="R872" i="57"/>
  <c r="Q872" i="57"/>
  <c r="L872" i="57"/>
  <c r="K872" i="57"/>
  <c r="J872" i="57"/>
  <c r="I872" i="57"/>
  <c r="H872" i="57"/>
  <c r="W871" i="57"/>
  <c r="U871" i="57"/>
  <c r="S871" i="57"/>
  <c r="R871" i="57"/>
  <c r="Q871" i="57"/>
  <c r="L871" i="57"/>
  <c r="K871" i="57"/>
  <c r="J871" i="57"/>
  <c r="I871" i="57"/>
  <c r="H871" i="57"/>
  <c r="W870" i="57"/>
  <c r="U870" i="57"/>
  <c r="S870" i="57"/>
  <c r="R870" i="57"/>
  <c r="Q870" i="57"/>
  <c r="L870" i="57"/>
  <c r="K870" i="57"/>
  <c r="J870" i="57"/>
  <c r="I870" i="57"/>
  <c r="H870" i="57"/>
  <c r="W869" i="57"/>
  <c r="U869" i="57"/>
  <c r="S869" i="57"/>
  <c r="R869" i="57"/>
  <c r="Q869" i="57"/>
  <c r="L869" i="57"/>
  <c r="K869" i="57"/>
  <c r="J869" i="57"/>
  <c r="I869" i="57"/>
  <c r="H869" i="57"/>
  <c r="W868" i="57"/>
  <c r="U868" i="57"/>
  <c r="S868" i="57"/>
  <c r="R868" i="57"/>
  <c r="Q868" i="57"/>
  <c r="L868" i="57"/>
  <c r="K868" i="57"/>
  <c r="J868" i="57"/>
  <c r="I868" i="57"/>
  <c r="H868" i="57"/>
  <c r="W867" i="57"/>
  <c r="U867" i="57"/>
  <c r="S867" i="57"/>
  <c r="R867" i="57"/>
  <c r="Q867" i="57"/>
  <c r="L867" i="57"/>
  <c r="K867" i="57"/>
  <c r="J867" i="57"/>
  <c r="I867" i="57"/>
  <c r="H867" i="57"/>
  <c r="W866" i="57"/>
  <c r="U866" i="57"/>
  <c r="S866" i="57"/>
  <c r="R866" i="57"/>
  <c r="Q866" i="57"/>
  <c r="L866" i="57"/>
  <c r="K866" i="57"/>
  <c r="J866" i="57"/>
  <c r="I866" i="57"/>
  <c r="H866" i="57"/>
  <c r="W865" i="57"/>
  <c r="U865" i="57"/>
  <c r="S865" i="57"/>
  <c r="R865" i="57"/>
  <c r="Q865" i="57"/>
  <c r="L865" i="57"/>
  <c r="K865" i="57"/>
  <c r="J865" i="57"/>
  <c r="I865" i="57"/>
  <c r="H865" i="57"/>
  <c r="W864" i="57"/>
  <c r="U864" i="57"/>
  <c r="S864" i="57"/>
  <c r="R864" i="57"/>
  <c r="Q864" i="57"/>
  <c r="L864" i="57"/>
  <c r="K864" i="57"/>
  <c r="J864" i="57"/>
  <c r="I864" i="57"/>
  <c r="H864" i="57"/>
  <c r="W863" i="57"/>
  <c r="U863" i="57"/>
  <c r="S863" i="57"/>
  <c r="R863" i="57"/>
  <c r="Q863" i="57"/>
  <c r="L863" i="57"/>
  <c r="K863" i="57"/>
  <c r="J863" i="57"/>
  <c r="I863" i="57"/>
  <c r="H863" i="57"/>
  <c r="W862" i="57"/>
  <c r="U862" i="57"/>
  <c r="S862" i="57"/>
  <c r="R862" i="57"/>
  <c r="Q862" i="57"/>
  <c r="L862" i="57"/>
  <c r="K862" i="57"/>
  <c r="J862" i="57"/>
  <c r="I862" i="57"/>
  <c r="H862" i="57"/>
  <c r="W861" i="57"/>
  <c r="U861" i="57"/>
  <c r="S861" i="57"/>
  <c r="R861" i="57"/>
  <c r="Q861" i="57"/>
  <c r="L861" i="57"/>
  <c r="K861" i="57"/>
  <c r="J861" i="57"/>
  <c r="I861" i="57"/>
  <c r="H861" i="57"/>
  <c r="W860" i="57"/>
  <c r="U860" i="57"/>
  <c r="S860" i="57"/>
  <c r="R860" i="57"/>
  <c r="Q860" i="57"/>
  <c r="L860" i="57"/>
  <c r="K860" i="57"/>
  <c r="J860" i="57"/>
  <c r="I860" i="57"/>
  <c r="H860" i="57"/>
  <c r="W859" i="57"/>
  <c r="U859" i="57"/>
  <c r="S859" i="57"/>
  <c r="R859" i="57"/>
  <c r="Q859" i="57"/>
  <c r="L859" i="57"/>
  <c r="K859" i="57"/>
  <c r="J859" i="57"/>
  <c r="I859" i="57"/>
  <c r="H859" i="57"/>
  <c r="W858" i="57"/>
  <c r="U858" i="57"/>
  <c r="S858" i="57"/>
  <c r="R858" i="57"/>
  <c r="Q858" i="57"/>
  <c r="L858" i="57"/>
  <c r="K858" i="57"/>
  <c r="J858" i="57"/>
  <c r="I858" i="57"/>
  <c r="H858" i="57"/>
  <c r="W857" i="57"/>
  <c r="U857" i="57"/>
  <c r="S857" i="57"/>
  <c r="R857" i="57"/>
  <c r="Q857" i="57"/>
  <c r="L857" i="57"/>
  <c r="K857" i="57"/>
  <c r="J857" i="57"/>
  <c r="I857" i="57"/>
  <c r="H857" i="57"/>
  <c r="W856" i="57"/>
  <c r="U856" i="57"/>
  <c r="S856" i="57"/>
  <c r="R856" i="57"/>
  <c r="Q856" i="57"/>
  <c r="L856" i="57"/>
  <c r="K856" i="57"/>
  <c r="J856" i="57"/>
  <c r="I856" i="57"/>
  <c r="H856" i="57"/>
  <c r="W855" i="57"/>
  <c r="U855" i="57"/>
  <c r="S855" i="57"/>
  <c r="R855" i="57"/>
  <c r="Q855" i="57"/>
  <c r="L855" i="57"/>
  <c r="K855" i="57"/>
  <c r="J855" i="57"/>
  <c r="I855" i="57"/>
  <c r="H855" i="57"/>
  <c r="W854" i="57"/>
  <c r="U854" i="57"/>
  <c r="S854" i="57"/>
  <c r="R854" i="57"/>
  <c r="Q854" i="57"/>
  <c r="L854" i="57"/>
  <c r="K854" i="57"/>
  <c r="J854" i="57"/>
  <c r="I854" i="57"/>
  <c r="H854" i="57"/>
  <c r="W853" i="57"/>
  <c r="U853" i="57"/>
  <c r="S853" i="57"/>
  <c r="R853" i="57"/>
  <c r="Q853" i="57"/>
  <c r="L853" i="57"/>
  <c r="K853" i="57"/>
  <c r="J853" i="57"/>
  <c r="I853" i="57"/>
  <c r="H853" i="57"/>
  <c r="W852" i="57"/>
  <c r="U852" i="57"/>
  <c r="S852" i="57"/>
  <c r="R852" i="57"/>
  <c r="Q852" i="57"/>
  <c r="L852" i="57"/>
  <c r="K852" i="57"/>
  <c r="J852" i="57"/>
  <c r="I852" i="57"/>
  <c r="H852" i="57"/>
  <c r="W851" i="57"/>
  <c r="U851" i="57"/>
  <c r="S851" i="57"/>
  <c r="R851" i="57"/>
  <c r="Q851" i="57"/>
  <c r="L851" i="57"/>
  <c r="K851" i="57"/>
  <c r="J851" i="57"/>
  <c r="I851" i="57"/>
  <c r="H851" i="57"/>
  <c r="W850" i="57"/>
  <c r="U850" i="57"/>
  <c r="S850" i="57"/>
  <c r="R850" i="57"/>
  <c r="Q850" i="57"/>
  <c r="L850" i="57"/>
  <c r="K850" i="57"/>
  <c r="J850" i="57"/>
  <c r="I850" i="57"/>
  <c r="H850" i="57"/>
  <c r="W849" i="57"/>
  <c r="U849" i="57"/>
  <c r="S849" i="57"/>
  <c r="R849" i="57"/>
  <c r="Q849" i="57"/>
  <c r="L849" i="57"/>
  <c r="K849" i="57"/>
  <c r="J849" i="57"/>
  <c r="I849" i="57"/>
  <c r="H849" i="57"/>
  <c r="W848" i="57"/>
  <c r="U848" i="57"/>
  <c r="S848" i="57"/>
  <c r="R848" i="57"/>
  <c r="Q848" i="57"/>
  <c r="L848" i="57"/>
  <c r="K848" i="57"/>
  <c r="J848" i="57"/>
  <c r="I848" i="57"/>
  <c r="H848" i="57"/>
  <c r="W847" i="57"/>
  <c r="U847" i="57"/>
  <c r="S847" i="57"/>
  <c r="R847" i="57"/>
  <c r="Q847" i="57"/>
  <c r="L847" i="57"/>
  <c r="K847" i="57"/>
  <c r="J847" i="57"/>
  <c r="I847" i="57"/>
  <c r="H847" i="57"/>
  <c r="W846" i="57"/>
  <c r="U846" i="57"/>
  <c r="S846" i="57"/>
  <c r="R846" i="57"/>
  <c r="Q846" i="57"/>
  <c r="L846" i="57"/>
  <c r="K846" i="57"/>
  <c r="J846" i="57"/>
  <c r="I846" i="57"/>
  <c r="H846" i="57"/>
  <c r="W845" i="57"/>
  <c r="U845" i="57"/>
  <c r="S845" i="57"/>
  <c r="R845" i="57"/>
  <c r="Q845" i="57"/>
  <c r="L845" i="57"/>
  <c r="K845" i="57"/>
  <c r="J845" i="57"/>
  <c r="I845" i="57"/>
  <c r="H845" i="57"/>
  <c r="W844" i="57"/>
  <c r="U844" i="57"/>
  <c r="S844" i="57"/>
  <c r="R844" i="57"/>
  <c r="Q844" i="57"/>
  <c r="L844" i="57"/>
  <c r="K844" i="57"/>
  <c r="J844" i="57"/>
  <c r="I844" i="57"/>
  <c r="H844" i="57"/>
  <c r="W843" i="57"/>
  <c r="U843" i="57"/>
  <c r="S843" i="57"/>
  <c r="R843" i="57"/>
  <c r="Q843" i="57"/>
  <c r="L843" i="57"/>
  <c r="K843" i="57"/>
  <c r="J843" i="57"/>
  <c r="I843" i="57"/>
  <c r="H843" i="57"/>
  <c r="W842" i="57"/>
  <c r="U842" i="57"/>
  <c r="S842" i="57"/>
  <c r="R842" i="57"/>
  <c r="Q842" i="57"/>
  <c r="L842" i="57"/>
  <c r="K842" i="57"/>
  <c r="J842" i="57"/>
  <c r="I842" i="57"/>
  <c r="H842" i="57"/>
  <c r="W841" i="57"/>
  <c r="U841" i="57"/>
  <c r="S841" i="57"/>
  <c r="R841" i="57"/>
  <c r="Q841" i="57"/>
  <c r="L841" i="57"/>
  <c r="K841" i="57"/>
  <c r="J841" i="57"/>
  <c r="I841" i="57"/>
  <c r="H841" i="57"/>
  <c r="W840" i="57"/>
  <c r="U840" i="57"/>
  <c r="S840" i="57"/>
  <c r="R840" i="57"/>
  <c r="Q840" i="57"/>
  <c r="L840" i="57"/>
  <c r="K840" i="57"/>
  <c r="J840" i="57"/>
  <c r="I840" i="57"/>
  <c r="H840" i="57"/>
  <c r="W839" i="57"/>
  <c r="U839" i="57"/>
  <c r="S839" i="57"/>
  <c r="R839" i="57"/>
  <c r="Q839" i="57"/>
  <c r="L839" i="57"/>
  <c r="K839" i="57"/>
  <c r="J839" i="57"/>
  <c r="I839" i="57"/>
  <c r="H839" i="57"/>
  <c r="W838" i="57"/>
  <c r="U838" i="57"/>
  <c r="S838" i="57"/>
  <c r="R838" i="57"/>
  <c r="Q838" i="57"/>
  <c r="L838" i="57"/>
  <c r="K838" i="57"/>
  <c r="J838" i="57"/>
  <c r="I838" i="57"/>
  <c r="H838" i="57"/>
  <c r="W837" i="57"/>
  <c r="U837" i="57"/>
  <c r="S837" i="57"/>
  <c r="R837" i="57"/>
  <c r="Q837" i="57"/>
  <c r="L837" i="57"/>
  <c r="K837" i="57"/>
  <c r="J837" i="57"/>
  <c r="I837" i="57"/>
  <c r="H837" i="57"/>
  <c r="W836" i="57"/>
  <c r="U836" i="57"/>
  <c r="S836" i="57"/>
  <c r="R836" i="57"/>
  <c r="Q836" i="57"/>
  <c r="L836" i="57"/>
  <c r="K836" i="57"/>
  <c r="J836" i="57"/>
  <c r="I836" i="57"/>
  <c r="H836" i="57"/>
  <c r="W835" i="57"/>
  <c r="U835" i="57"/>
  <c r="S835" i="57"/>
  <c r="R835" i="57"/>
  <c r="Q835" i="57"/>
  <c r="L835" i="57"/>
  <c r="K835" i="57"/>
  <c r="J835" i="57"/>
  <c r="I835" i="57"/>
  <c r="H835" i="57"/>
  <c r="W834" i="57"/>
  <c r="U834" i="57"/>
  <c r="S834" i="57"/>
  <c r="R834" i="57"/>
  <c r="Q834" i="57"/>
  <c r="L834" i="57"/>
  <c r="K834" i="57"/>
  <c r="J834" i="57"/>
  <c r="I834" i="57"/>
  <c r="H834" i="57"/>
  <c r="W833" i="57"/>
  <c r="U833" i="57"/>
  <c r="S833" i="57"/>
  <c r="R833" i="57"/>
  <c r="Q833" i="57"/>
  <c r="L833" i="57"/>
  <c r="K833" i="57"/>
  <c r="J833" i="57"/>
  <c r="I833" i="57"/>
  <c r="H833" i="57"/>
  <c r="W832" i="57"/>
  <c r="U832" i="57"/>
  <c r="S832" i="57"/>
  <c r="R832" i="57"/>
  <c r="Q832" i="57"/>
  <c r="L832" i="57"/>
  <c r="K832" i="57"/>
  <c r="J832" i="57"/>
  <c r="I832" i="57"/>
  <c r="H832" i="57"/>
  <c r="W831" i="57"/>
  <c r="U831" i="57"/>
  <c r="S831" i="57"/>
  <c r="R831" i="57"/>
  <c r="Q831" i="57"/>
  <c r="L831" i="57"/>
  <c r="K831" i="57"/>
  <c r="J831" i="57"/>
  <c r="I831" i="57"/>
  <c r="H831" i="57"/>
  <c r="W830" i="57"/>
  <c r="U830" i="57"/>
  <c r="S830" i="57"/>
  <c r="R830" i="57"/>
  <c r="Q830" i="57"/>
  <c r="L830" i="57"/>
  <c r="K830" i="57"/>
  <c r="J830" i="57"/>
  <c r="I830" i="57"/>
  <c r="H830" i="57"/>
  <c r="W829" i="57"/>
  <c r="U829" i="57"/>
  <c r="S829" i="57"/>
  <c r="R829" i="57"/>
  <c r="Q829" i="57"/>
  <c r="L829" i="57"/>
  <c r="K829" i="57"/>
  <c r="J829" i="57"/>
  <c r="I829" i="57"/>
  <c r="H829" i="57"/>
  <c r="W828" i="57"/>
  <c r="U828" i="57"/>
  <c r="S828" i="57"/>
  <c r="R828" i="57"/>
  <c r="Q828" i="57"/>
  <c r="L828" i="57"/>
  <c r="K828" i="57"/>
  <c r="J828" i="57"/>
  <c r="I828" i="57"/>
  <c r="H828" i="57"/>
  <c r="W827" i="57"/>
  <c r="U827" i="57"/>
  <c r="S827" i="57"/>
  <c r="R827" i="57"/>
  <c r="Q827" i="57"/>
  <c r="L827" i="57"/>
  <c r="K827" i="57"/>
  <c r="J827" i="57"/>
  <c r="I827" i="57"/>
  <c r="H827" i="57"/>
  <c r="W826" i="57"/>
  <c r="U826" i="57"/>
  <c r="S826" i="57"/>
  <c r="R826" i="57"/>
  <c r="Q826" i="57"/>
  <c r="L826" i="57"/>
  <c r="K826" i="57"/>
  <c r="J826" i="57"/>
  <c r="I826" i="57"/>
  <c r="H826" i="57"/>
  <c r="W825" i="57"/>
  <c r="U825" i="57"/>
  <c r="S825" i="57"/>
  <c r="R825" i="57"/>
  <c r="Q825" i="57"/>
  <c r="L825" i="57"/>
  <c r="K825" i="57"/>
  <c r="J825" i="57"/>
  <c r="I825" i="57"/>
  <c r="H825" i="57"/>
  <c r="W824" i="57"/>
  <c r="U824" i="57"/>
  <c r="S824" i="57"/>
  <c r="R824" i="57"/>
  <c r="Q824" i="57"/>
  <c r="L824" i="57"/>
  <c r="K824" i="57"/>
  <c r="J824" i="57"/>
  <c r="I824" i="57"/>
  <c r="H824" i="57"/>
  <c r="W823" i="57"/>
  <c r="U823" i="57"/>
  <c r="S823" i="57"/>
  <c r="R823" i="57"/>
  <c r="Q823" i="57"/>
  <c r="L823" i="57"/>
  <c r="K823" i="57"/>
  <c r="J823" i="57"/>
  <c r="I823" i="57"/>
  <c r="H823" i="57"/>
  <c r="W822" i="57"/>
  <c r="U822" i="57"/>
  <c r="S822" i="57"/>
  <c r="R822" i="57"/>
  <c r="Q822" i="57"/>
  <c r="L822" i="57"/>
  <c r="K822" i="57"/>
  <c r="J822" i="57"/>
  <c r="I822" i="57"/>
  <c r="H822" i="57"/>
  <c r="W821" i="57"/>
  <c r="U821" i="57"/>
  <c r="S821" i="57"/>
  <c r="R821" i="57"/>
  <c r="Q821" i="57"/>
  <c r="L821" i="57"/>
  <c r="K821" i="57"/>
  <c r="J821" i="57"/>
  <c r="I821" i="57"/>
  <c r="H821" i="57"/>
  <c r="W820" i="57"/>
  <c r="U820" i="57"/>
  <c r="S820" i="57"/>
  <c r="R820" i="57"/>
  <c r="Q820" i="57"/>
  <c r="L820" i="57"/>
  <c r="K820" i="57"/>
  <c r="J820" i="57"/>
  <c r="I820" i="57"/>
  <c r="H820" i="57"/>
  <c r="W819" i="57"/>
  <c r="U819" i="57"/>
  <c r="S819" i="57"/>
  <c r="R819" i="57"/>
  <c r="Q819" i="57"/>
  <c r="L819" i="57"/>
  <c r="K819" i="57"/>
  <c r="J819" i="57"/>
  <c r="I819" i="57"/>
  <c r="H819" i="57"/>
  <c r="W818" i="57"/>
  <c r="U818" i="57"/>
  <c r="S818" i="57"/>
  <c r="R818" i="57"/>
  <c r="Q818" i="57"/>
  <c r="L818" i="57"/>
  <c r="K818" i="57"/>
  <c r="J818" i="57"/>
  <c r="I818" i="57"/>
  <c r="H818" i="57"/>
  <c r="W817" i="57"/>
  <c r="U817" i="57"/>
  <c r="S817" i="57"/>
  <c r="R817" i="57"/>
  <c r="Q817" i="57"/>
  <c r="L817" i="57"/>
  <c r="K817" i="57"/>
  <c r="J817" i="57"/>
  <c r="I817" i="57"/>
  <c r="H817" i="57"/>
  <c r="W816" i="57"/>
  <c r="U816" i="57"/>
  <c r="S816" i="57"/>
  <c r="R816" i="57"/>
  <c r="Q816" i="57"/>
  <c r="L816" i="57"/>
  <c r="K816" i="57"/>
  <c r="J816" i="57"/>
  <c r="I816" i="57"/>
  <c r="H816" i="57"/>
  <c r="W815" i="57"/>
  <c r="U815" i="57"/>
  <c r="S815" i="57"/>
  <c r="R815" i="57"/>
  <c r="Q815" i="57"/>
  <c r="L815" i="57"/>
  <c r="K815" i="57"/>
  <c r="J815" i="57"/>
  <c r="I815" i="57"/>
  <c r="H815" i="57"/>
  <c r="W814" i="57"/>
  <c r="U814" i="57"/>
  <c r="S814" i="57"/>
  <c r="R814" i="57"/>
  <c r="Q814" i="57"/>
  <c r="L814" i="57"/>
  <c r="K814" i="57"/>
  <c r="J814" i="57"/>
  <c r="I814" i="57"/>
  <c r="H814" i="57"/>
  <c r="W813" i="57"/>
  <c r="U813" i="57"/>
  <c r="S813" i="57"/>
  <c r="R813" i="57"/>
  <c r="Q813" i="57"/>
  <c r="L813" i="57"/>
  <c r="K813" i="57"/>
  <c r="J813" i="57"/>
  <c r="I813" i="57"/>
  <c r="H813" i="57"/>
  <c r="W812" i="57"/>
  <c r="U812" i="57"/>
  <c r="S812" i="57"/>
  <c r="R812" i="57"/>
  <c r="Q812" i="57"/>
  <c r="L812" i="57"/>
  <c r="K812" i="57"/>
  <c r="J812" i="57"/>
  <c r="I812" i="57"/>
  <c r="H812" i="57"/>
  <c r="W811" i="57"/>
  <c r="U811" i="57"/>
  <c r="S811" i="57"/>
  <c r="R811" i="57"/>
  <c r="Q811" i="57"/>
  <c r="L811" i="57"/>
  <c r="K811" i="57"/>
  <c r="J811" i="57"/>
  <c r="I811" i="57"/>
  <c r="H811" i="57"/>
  <c r="W810" i="57"/>
  <c r="U810" i="57"/>
  <c r="S810" i="57"/>
  <c r="R810" i="57"/>
  <c r="Q810" i="57"/>
  <c r="L810" i="57"/>
  <c r="K810" i="57"/>
  <c r="J810" i="57"/>
  <c r="I810" i="57"/>
  <c r="H810" i="57"/>
  <c r="W809" i="57"/>
  <c r="U809" i="57"/>
  <c r="S809" i="57"/>
  <c r="R809" i="57"/>
  <c r="Q809" i="57"/>
  <c r="L809" i="57"/>
  <c r="K809" i="57"/>
  <c r="J809" i="57"/>
  <c r="I809" i="57"/>
  <c r="H809" i="57"/>
  <c r="W808" i="57"/>
  <c r="U808" i="57"/>
  <c r="S808" i="57"/>
  <c r="R808" i="57"/>
  <c r="Q808" i="57"/>
  <c r="L808" i="57"/>
  <c r="K808" i="57"/>
  <c r="J808" i="57"/>
  <c r="I808" i="57"/>
  <c r="H808" i="57"/>
  <c r="W807" i="57"/>
  <c r="U807" i="57"/>
  <c r="S807" i="57"/>
  <c r="R807" i="57"/>
  <c r="Q807" i="57"/>
  <c r="L807" i="57"/>
  <c r="K807" i="57"/>
  <c r="J807" i="57"/>
  <c r="I807" i="57"/>
  <c r="H807" i="57"/>
  <c r="W806" i="57"/>
  <c r="U806" i="57"/>
  <c r="S806" i="57"/>
  <c r="R806" i="57"/>
  <c r="Q806" i="57"/>
  <c r="L806" i="57"/>
  <c r="K806" i="57"/>
  <c r="J806" i="57"/>
  <c r="I806" i="57"/>
  <c r="H806" i="57"/>
  <c r="W805" i="57"/>
  <c r="U805" i="57"/>
  <c r="S805" i="57"/>
  <c r="R805" i="57"/>
  <c r="Q805" i="57"/>
  <c r="L805" i="57"/>
  <c r="K805" i="57"/>
  <c r="J805" i="57"/>
  <c r="I805" i="57"/>
  <c r="H805" i="57"/>
  <c r="W804" i="57"/>
  <c r="U804" i="57"/>
  <c r="S804" i="57"/>
  <c r="R804" i="57"/>
  <c r="Q804" i="57"/>
  <c r="L804" i="57"/>
  <c r="K804" i="57"/>
  <c r="J804" i="57"/>
  <c r="I804" i="57"/>
  <c r="H804" i="57"/>
  <c r="W803" i="57"/>
  <c r="U803" i="57"/>
  <c r="S803" i="57"/>
  <c r="R803" i="57"/>
  <c r="Q803" i="57"/>
  <c r="L803" i="57"/>
  <c r="K803" i="57"/>
  <c r="J803" i="57"/>
  <c r="I803" i="57"/>
  <c r="H803" i="57"/>
  <c r="W802" i="57"/>
  <c r="U802" i="57"/>
  <c r="S802" i="57"/>
  <c r="R802" i="57"/>
  <c r="Q802" i="57"/>
  <c r="L802" i="57"/>
  <c r="K802" i="57"/>
  <c r="J802" i="57"/>
  <c r="I802" i="57"/>
  <c r="H802" i="57"/>
  <c r="W801" i="57"/>
  <c r="U801" i="57"/>
  <c r="S801" i="57"/>
  <c r="R801" i="57"/>
  <c r="Q801" i="57"/>
  <c r="L801" i="57"/>
  <c r="K801" i="57"/>
  <c r="J801" i="57"/>
  <c r="I801" i="57"/>
  <c r="H801" i="57"/>
  <c r="W800" i="57"/>
  <c r="U800" i="57"/>
  <c r="S800" i="57"/>
  <c r="R800" i="57"/>
  <c r="Q800" i="57"/>
  <c r="L800" i="57"/>
  <c r="K800" i="57"/>
  <c r="J800" i="57"/>
  <c r="I800" i="57"/>
  <c r="H800" i="57"/>
  <c r="W799" i="57"/>
  <c r="U799" i="57"/>
  <c r="S799" i="57"/>
  <c r="R799" i="57"/>
  <c r="Q799" i="57"/>
  <c r="L799" i="57"/>
  <c r="K799" i="57"/>
  <c r="J799" i="57"/>
  <c r="I799" i="57"/>
  <c r="H799" i="57"/>
  <c r="W798" i="57"/>
  <c r="U798" i="57"/>
  <c r="S798" i="57"/>
  <c r="R798" i="57"/>
  <c r="Q798" i="57"/>
  <c r="L798" i="57"/>
  <c r="K798" i="57"/>
  <c r="J798" i="57"/>
  <c r="I798" i="57"/>
  <c r="H798" i="57"/>
  <c r="W797" i="57"/>
  <c r="U797" i="57"/>
  <c r="S797" i="57"/>
  <c r="R797" i="57"/>
  <c r="Q797" i="57"/>
  <c r="L797" i="57"/>
  <c r="K797" i="57"/>
  <c r="J797" i="57"/>
  <c r="I797" i="57"/>
  <c r="H797" i="57"/>
  <c r="W796" i="57"/>
  <c r="U796" i="57"/>
  <c r="S796" i="57"/>
  <c r="R796" i="57"/>
  <c r="Q796" i="57"/>
  <c r="L796" i="57"/>
  <c r="K796" i="57"/>
  <c r="J796" i="57"/>
  <c r="I796" i="57"/>
  <c r="H796" i="57"/>
  <c r="W795" i="57"/>
  <c r="U795" i="57"/>
  <c r="S795" i="57"/>
  <c r="R795" i="57"/>
  <c r="Q795" i="57"/>
  <c r="L795" i="57"/>
  <c r="K795" i="57"/>
  <c r="J795" i="57"/>
  <c r="I795" i="57"/>
  <c r="H795" i="57"/>
  <c r="W794" i="57"/>
  <c r="U794" i="57"/>
  <c r="S794" i="57"/>
  <c r="R794" i="57"/>
  <c r="Q794" i="57"/>
  <c r="L794" i="57"/>
  <c r="K794" i="57"/>
  <c r="J794" i="57"/>
  <c r="I794" i="57"/>
  <c r="H794" i="57"/>
  <c r="W793" i="57"/>
  <c r="U793" i="57"/>
  <c r="S793" i="57"/>
  <c r="R793" i="57"/>
  <c r="Q793" i="57"/>
  <c r="L793" i="57"/>
  <c r="K793" i="57"/>
  <c r="J793" i="57"/>
  <c r="I793" i="57"/>
  <c r="H793" i="57"/>
  <c r="W792" i="57"/>
  <c r="U792" i="57"/>
  <c r="S792" i="57"/>
  <c r="R792" i="57"/>
  <c r="Q792" i="57"/>
  <c r="L792" i="57"/>
  <c r="K792" i="57"/>
  <c r="J792" i="57"/>
  <c r="I792" i="57"/>
  <c r="H792" i="57"/>
  <c r="W791" i="57"/>
  <c r="U791" i="57"/>
  <c r="S791" i="57"/>
  <c r="R791" i="57"/>
  <c r="Q791" i="57"/>
  <c r="L791" i="57"/>
  <c r="K791" i="57"/>
  <c r="J791" i="57"/>
  <c r="I791" i="57"/>
  <c r="H791" i="57"/>
  <c r="W790" i="57"/>
  <c r="U790" i="57"/>
  <c r="S790" i="57"/>
  <c r="R790" i="57"/>
  <c r="Q790" i="57"/>
  <c r="L790" i="57"/>
  <c r="K790" i="57"/>
  <c r="J790" i="57"/>
  <c r="I790" i="57"/>
  <c r="H790" i="57"/>
  <c r="W789" i="57"/>
  <c r="U789" i="57"/>
  <c r="S789" i="57"/>
  <c r="R789" i="57"/>
  <c r="Q789" i="57"/>
  <c r="L789" i="57"/>
  <c r="K789" i="57"/>
  <c r="J789" i="57"/>
  <c r="I789" i="57"/>
  <c r="H789" i="57"/>
  <c r="W788" i="57"/>
  <c r="U788" i="57"/>
  <c r="S788" i="57"/>
  <c r="R788" i="57"/>
  <c r="Q788" i="57"/>
  <c r="L788" i="57"/>
  <c r="K788" i="57"/>
  <c r="J788" i="57"/>
  <c r="I788" i="57"/>
  <c r="H788" i="57"/>
  <c r="W787" i="57"/>
  <c r="U787" i="57"/>
  <c r="S787" i="57"/>
  <c r="R787" i="57"/>
  <c r="Q787" i="57"/>
  <c r="L787" i="57"/>
  <c r="K787" i="57"/>
  <c r="J787" i="57"/>
  <c r="I787" i="57"/>
  <c r="H787" i="57"/>
  <c r="W786" i="57"/>
  <c r="U786" i="57"/>
  <c r="S786" i="57"/>
  <c r="R786" i="57"/>
  <c r="Q786" i="57"/>
  <c r="L786" i="57"/>
  <c r="K786" i="57"/>
  <c r="J786" i="57"/>
  <c r="I786" i="57"/>
  <c r="H786" i="57"/>
  <c r="W785" i="57"/>
  <c r="U785" i="57"/>
  <c r="S785" i="57"/>
  <c r="R785" i="57"/>
  <c r="Q785" i="57"/>
  <c r="L785" i="57"/>
  <c r="K785" i="57"/>
  <c r="J785" i="57"/>
  <c r="I785" i="57"/>
  <c r="H785" i="57"/>
  <c r="W784" i="57"/>
  <c r="U784" i="57"/>
  <c r="S784" i="57"/>
  <c r="R784" i="57"/>
  <c r="Q784" i="57"/>
  <c r="L784" i="57"/>
  <c r="K784" i="57"/>
  <c r="J784" i="57"/>
  <c r="I784" i="57"/>
  <c r="H784" i="57"/>
  <c r="W783" i="57"/>
  <c r="U783" i="57"/>
  <c r="S783" i="57"/>
  <c r="R783" i="57"/>
  <c r="Q783" i="57"/>
  <c r="L783" i="57"/>
  <c r="K783" i="57"/>
  <c r="J783" i="57"/>
  <c r="I783" i="57"/>
  <c r="H783" i="57"/>
  <c r="W782" i="57"/>
  <c r="U782" i="57"/>
  <c r="S782" i="57"/>
  <c r="R782" i="57"/>
  <c r="Q782" i="57"/>
  <c r="L782" i="57"/>
  <c r="K782" i="57"/>
  <c r="J782" i="57"/>
  <c r="I782" i="57"/>
  <c r="H782" i="57"/>
  <c r="W781" i="57"/>
  <c r="U781" i="57"/>
  <c r="S781" i="57"/>
  <c r="R781" i="57"/>
  <c r="Q781" i="57"/>
  <c r="L781" i="57"/>
  <c r="K781" i="57"/>
  <c r="J781" i="57"/>
  <c r="I781" i="57"/>
  <c r="H781" i="57"/>
  <c r="W780" i="57"/>
  <c r="U780" i="57"/>
  <c r="S780" i="57"/>
  <c r="R780" i="57"/>
  <c r="Q780" i="57"/>
  <c r="L780" i="57"/>
  <c r="K780" i="57"/>
  <c r="J780" i="57"/>
  <c r="I780" i="57"/>
  <c r="H780" i="57"/>
  <c r="W779" i="57"/>
  <c r="U779" i="57"/>
  <c r="S779" i="57"/>
  <c r="R779" i="57"/>
  <c r="Q779" i="57"/>
  <c r="L779" i="57"/>
  <c r="K779" i="57"/>
  <c r="J779" i="57"/>
  <c r="I779" i="57"/>
  <c r="H779" i="57"/>
  <c r="W778" i="57"/>
  <c r="U778" i="57"/>
  <c r="S778" i="57"/>
  <c r="R778" i="57"/>
  <c r="Q778" i="57"/>
  <c r="L778" i="57"/>
  <c r="K778" i="57"/>
  <c r="J778" i="57"/>
  <c r="I778" i="57"/>
  <c r="H778" i="57"/>
  <c r="W777" i="57"/>
  <c r="U777" i="57"/>
  <c r="S777" i="57"/>
  <c r="R777" i="57"/>
  <c r="Q777" i="57"/>
  <c r="L777" i="57"/>
  <c r="K777" i="57"/>
  <c r="J777" i="57"/>
  <c r="I777" i="57"/>
  <c r="H777" i="57"/>
  <c r="W776" i="57"/>
  <c r="U776" i="57"/>
  <c r="S776" i="57"/>
  <c r="R776" i="57"/>
  <c r="Q776" i="57"/>
  <c r="L776" i="57"/>
  <c r="K776" i="57"/>
  <c r="J776" i="57"/>
  <c r="I776" i="57"/>
  <c r="H776" i="57"/>
  <c r="W775" i="57"/>
  <c r="U775" i="57"/>
  <c r="S775" i="57"/>
  <c r="R775" i="57"/>
  <c r="Q775" i="57"/>
  <c r="L775" i="57"/>
  <c r="K775" i="57"/>
  <c r="J775" i="57"/>
  <c r="I775" i="57"/>
  <c r="H775" i="57"/>
  <c r="W774" i="57"/>
  <c r="U774" i="57"/>
  <c r="S774" i="57"/>
  <c r="R774" i="57"/>
  <c r="Q774" i="57"/>
  <c r="L774" i="57"/>
  <c r="K774" i="57"/>
  <c r="J774" i="57"/>
  <c r="I774" i="57"/>
  <c r="H774" i="57"/>
  <c r="W773" i="57"/>
  <c r="U773" i="57"/>
  <c r="S773" i="57"/>
  <c r="R773" i="57"/>
  <c r="Q773" i="57"/>
  <c r="L773" i="57"/>
  <c r="K773" i="57"/>
  <c r="J773" i="57"/>
  <c r="I773" i="57"/>
  <c r="H773" i="57"/>
  <c r="W772" i="57"/>
  <c r="U772" i="57"/>
  <c r="S772" i="57"/>
  <c r="R772" i="57"/>
  <c r="Q772" i="57"/>
  <c r="L772" i="57"/>
  <c r="K772" i="57"/>
  <c r="J772" i="57"/>
  <c r="I772" i="57"/>
  <c r="H772" i="57"/>
  <c r="W771" i="57"/>
  <c r="U771" i="57"/>
  <c r="S771" i="57"/>
  <c r="R771" i="57"/>
  <c r="Q771" i="57"/>
  <c r="L771" i="57"/>
  <c r="K771" i="57"/>
  <c r="J771" i="57"/>
  <c r="I771" i="57"/>
  <c r="H771" i="57"/>
  <c r="W770" i="57"/>
  <c r="U770" i="57"/>
  <c r="S770" i="57"/>
  <c r="R770" i="57"/>
  <c r="Q770" i="57"/>
  <c r="L770" i="57"/>
  <c r="K770" i="57"/>
  <c r="J770" i="57"/>
  <c r="I770" i="57"/>
  <c r="H770" i="57"/>
  <c r="W769" i="57"/>
  <c r="U769" i="57"/>
  <c r="S769" i="57"/>
  <c r="R769" i="57"/>
  <c r="Q769" i="57"/>
  <c r="L769" i="57"/>
  <c r="K769" i="57"/>
  <c r="J769" i="57"/>
  <c r="I769" i="57"/>
  <c r="H769" i="57"/>
  <c r="W768" i="57"/>
  <c r="U768" i="57"/>
  <c r="S768" i="57"/>
  <c r="R768" i="57"/>
  <c r="Q768" i="57"/>
  <c r="L768" i="57"/>
  <c r="K768" i="57"/>
  <c r="J768" i="57"/>
  <c r="I768" i="57"/>
  <c r="H768" i="57"/>
  <c r="W767" i="57"/>
  <c r="U767" i="57"/>
  <c r="S767" i="57"/>
  <c r="R767" i="57"/>
  <c r="Q767" i="57"/>
  <c r="L767" i="57"/>
  <c r="K767" i="57"/>
  <c r="J767" i="57"/>
  <c r="I767" i="57"/>
  <c r="H767" i="57"/>
  <c r="W766" i="57"/>
  <c r="U766" i="57"/>
  <c r="S766" i="57"/>
  <c r="R766" i="57"/>
  <c r="Q766" i="57"/>
  <c r="L766" i="57"/>
  <c r="K766" i="57"/>
  <c r="J766" i="57"/>
  <c r="I766" i="57"/>
  <c r="H766" i="57"/>
  <c r="W765" i="57"/>
  <c r="U765" i="57"/>
  <c r="S765" i="57"/>
  <c r="R765" i="57"/>
  <c r="Q765" i="57"/>
  <c r="L765" i="57"/>
  <c r="K765" i="57"/>
  <c r="J765" i="57"/>
  <c r="I765" i="57"/>
  <c r="H765" i="57"/>
  <c r="W764" i="57"/>
  <c r="U764" i="57"/>
  <c r="S764" i="57"/>
  <c r="R764" i="57"/>
  <c r="Q764" i="57"/>
  <c r="L764" i="57"/>
  <c r="K764" i="57"/>
  <c r="J764" i="57"/>
  <c r="I764" i="57"/>
  <c r="H764" i="57"/>
  <c r="W763" i="57"/>
  <c r="U763" i="57"/>
  <c r="S763" i="57"/>
  <c r="R763" i="57"/>
  <c r="Q763" i="57"/>
  <c r="L763" i="57"/>
  <c r="K763" i="57"/>
  <c r="J763" i="57"/>
  <c r="I763" i="57"/>
  <c r="H763" i="57"/>
  <c r="W762" i="57"/>
  <c r="U762" i="57"/>
  <c r="S762" i="57"/>
  <c r="R762" i="57"/>
  <c r="Q762" i="57"/>
  <c r="L762" i="57"/>
  <c r="K762" i="57"/>
  <c r="J762" i="57"/>
  <c r="I762" i="57"/>
  <c r="H762" i="57"/>
  <c r="W761" i="57"/>
  <c r="U761" i="57"/>
  <c r="S761" i="57"/>
  <c r="R761" i="57"/>
  <c r="Q761" i="57"/>
  <c r="L761" i="57"/>
  <c r="K761" i="57"/>
  <c r="J761" i="57"/>
  <c r="I761" i="57"/>
  <c r="H761" i="57"/>
  <c r="W760" i="57"/>
  <c r="U760" i="57"/>
  <c r="S760" i="57"/>
  <c r="R760" i="57"/>
  <c r="Q760" i="57"/>
  <c r="L760" i="57"/>
  <c r="K760" i="57"/>
  <c r="J760" i="57"/>
  <c r="I760" i="57"/>
  <c r="H760" i="57"/>
  <c r="W759" i="57"/>
  <c r="U759" i="57"/>
  <c r="S759" i="57"/>
  <c r="R759" i="57"/>
  <c r="Q759" i="57"/>
  <c r="L759" i="57"/>
  <c r="K759" i="57"/>
  <c r="J759" i="57"/>
  <c r="I759" i="57"/>
  <c r="H759" i="57"/>
  <c r="W758" i="57"/>
  <c r="U758" i="57"/>
  <c r="S758" i="57"/>
  <c r="R758" i="57"/>
  <c r="Q758" i="57"/>
  <c r="L758" i="57"/>
  <c r="K758" i="57"/>
  <c r="J758" i="57"/>
  <c r="I758" i="57"/>
  <c r="H758" i="57"/>
  <c r="W757" i="57"/>
  <c r="U757" i="57"/>
  <c r="S757" i="57"/>
  <c r="R757" i="57"/>
  <c r="Q757" i="57"/>
  <c r="L757" i="57"/>
  <c r="K757" i="57"/>
  <c r="J757" i="57"/>
  <c r="I757" i="57"/>
  <c r="H757" i="57"/>
  <c r="W756" i="57"/>
  <c r="U756" i="57"/>
  <c r="S756" i="57"/>
  <c r="R756" i="57"/>
  <c r="Q756" i="57"/>
  <c r="L756" i="57"/>
  <c r="K756" i="57"/>
  <c r="J756" i="57"/>
  <c r="I756" i="57"/>
  <c r="H756" i="57"/>
  <c r="W755" i="57"/>
  <c r="U755" i="57"/>
  <c r="S755" i="57"/>
  <c r="R755" i="57"/>
  <c r="Q755" i="57"/>
  <c r="L755" i="57"/>
  <c r="K755" i="57"/>
  <c r="J755" i="57"/>
  <c r="I755" i="57"/>
  <c r="H755" i="57"/>
  <c r="W754" i="57"/>
  <c r="U754" i="57"/>
  <c r="S754" i="57"/>
  <c r="R754" i="57"/>
  <c r="Q754" i="57"/>
  <c r="L754" i="57"/>
  <c r="K754" i="57"/>
  <c r="J754" i="57"/>
  <c r="I754" i="57"/>
  <c r="H754" i="57"/>
  <c r="W753" i="57"/>
  <c r="U753" i="57"/>
  <c r="S753" i="57"/>
  <c r="R753" i="57"/>
  <c r="Q753" i="57"/>
  <c r="L753" i="57"/>
  <c r="K753" i="57"/>
  <c r="J753" i="57"/>
  <c r="I753" i="57"/>
  <c r="H753" i="57"/>
  <c r="W752" i="57"/>
  <c r="U752" i="57"/>
  <c r="S752" i="57"/>
  <c r="R752" i="57"/>
  <c r="Q752" i="57"/>
  <c r="L752" i="57"/>
  <c r="K752" i="57"/>
  <c r="J752" i="57"/>
  <c r="I752" i="57"/>
  <c r="H752" i="57"/>
  <c r="W751" i="57"/>
  <c r="U751" i="57"/>
  <c r="S751" i="57"/>
  <c r="R751" i="57"/>
  <c r="Q751" i="57"/>
  <c r="L751" i="57"/>
  <c r="K751" i="57"/>
  <c r="J751" i="57"/>
  <c r="I751" i="57"/>
  <c r="H751" i="57"/>
  <c r="W750" i="57"/>
  <c r="U750" i="57"/>
  <c r="S750" i="57"/>
  <c r="R750" i="57"/>
  <c r="Q750" i="57"/>
  <c r="L750" i="57"/>
  <c r="K750" i="57"/>
  <c r="J750" i="57"/>
  <c r="I750" i="57"/>
  <c r="H750" i="57"/>
  <c r="W749" i="57"/>
  <c r="U749" i="57"/>
  <c r="S749" i="57"/>
  <c r="R749" i="57"/>
  <c r="Q749" i="57"/>
  <c r="L749" i="57"/>
  <c r="K749" i="57"/>
  <c r="J749" i="57"/>
  <c r="I749" i="57"/>
  <c r="H749" i="57"/>
  <c r="W748" i="57"/>
  <c r="U748" i="57"/>
  <c r="S748" i="57"/>
  <c r="R748" i="57"/>
  <c r="Q748" i="57"/>
  <c r="L748" i="57"/>
  <c r="K748" i="57"/>
  <c r="J748" i="57"/>
  <c r="I748" i="57"/>
  <c r="H748" i="57"/>
  <c r="W747" i="57"/>
  <c r="U747" i="57"/>
  <c r="S747" i="57"/>
  <c r="R747" i="57"/>
  <c r="Q747" i="57"/>
  <c r="L747" i="57"/>
  <c r="K747" i="57"/>
  <c r="J747" i="57"/>
  <c r="I747" i="57"/>
  <c r="H747" i="57"/>
  <c r="W746" i="57"/>
  <c r="U746" i="57"/>
  <c r="S746" i="57"/>
  <c r="R746" i="57"/>
  <c r="Q746" i="57"/>
  <c r="L746" i="57"/>
  <c r="K746" i="57"/>
  <c r="J746" i="57"/>
  <c r="I746" i="57"/>
  <c r="H746" i="57"/>
  <c r="W745" i="57"/>
  <c r="U745" i="57"/>
  <c r="S745" i="57"/>
  <c r="R745" i="57"/>
  <c r="Q745" i="57"/>
  <c r="L745" i="57"/>
  <c r="K745" i="57"/>
  <c r="J745" i="57"/>
  <c r="I745" i="57"/>
  <c r="H745" i="57"/>
  <c r="W744" i="57"/>
  <c r="U744" i="57"/>
  <c r="S744" i="57"/>
  <c r="R744" i="57"/>
  <c r="Q744" i="57"/>
  <c r="L744" i="57"/>
  <c r="K744" i="57"/>
  <c r="J744" i="57"/>
  <c r="I744" i="57"/>
  <c r="H744" i="57"/>
  <c r="W743" i="57"/>
  <c r="U743" i="57"/>
  <c r="S743" i="57"/>
  <c r="R743" i="57"/>
  <c r="Q743" i="57"/>
  <c r="L743" i="57"/>
  <c r="K743" i="57"/>
  <c r="J743" i="57"/>
  <c r="I743" i="57"/>
  <c r="H743" i="57"/>
  <c r="W742" i="57"/>
  <c r="U742" i="57"/>
  <c r="S742" i="57"/>
  <c r="R742" i="57"/>
  <c r="Q742" i="57"/>
  <c r="L742" i="57"/>
  <c r="K742" i="57"/>
  <c r="J742" i="57"/>
  <c r="I742" i="57"/>
  <c r="H742" i="57"/>
  <c r="W741" i="57"/>
  <c r="U741" i="57"/>
  <c r="S741" i="57"/>
  <c r="R741" i="57"/>
  <c r="Q741" i="57"/>
  <c r="L741" i="57"/>
  <c r="K741" i="57"/>
  <c r="J741" i="57"/>
  <c r="I741" i="57"/>
  <c r="H741" i="57"/>
  <c r="W740" i="57"/>
  <c r="U740" i="57"/>
  <c r="S740" i="57"/>
  <c r="R740" i="57"/>
  <c r="Q740" i="57"/>
  <c r="L740" i="57"/>
  <c r="K740" i="57"/>
  <c r="J740" i="57"/>
  <c r="I740" i="57"/>
  <c r="H740" i="57"/>
  <c r="W739" i="57"/>
  <c r="U739" i="57"/>
  <c r="S739" i="57"/>
  <c r="R739" i="57"/>
  <c r="Q739" i="57"/>
  <c r="L739" i="57"/>
  <c r="K739" i="57"/>
  <c r="J739" i="57"/>
  <c r="I739" i="57"/>
  <c r="H739" i="57"/>
  <c r="W738" i="57"/>
  <c r="U738" i="57"/>
  <c r="S738" i="57"/>
  <c r="R738" i="57"/>
  <c r="Q738" i="57"/>
  <c r="L738" i="57"/>
  <c r="K738" i="57"/>
  <c r="J738" i="57"/>
  <c r="I738" i="57"/>
  <c r="H738" i="57"/>
  <c r="W737" i="57"/>
  <c r="U737" i="57"/>
  <c r="S737" i="57"/>
  <c r="R737" i="57"/>
  <c r="Q737" i="57"/>
  <c r="L737" i="57"/>
  <c r="K737" i="57"/>
  <c r="J737" i="57"/>
  <c r="I737" i="57"/>
  <c r="H737" i="57"/>
  <c r="W736" i="57"/>
  <c r="U736" i="57"/>
  <c r="S736" i="57"/>
  <c r="R736" i="57"/>
  <c r="Q736" i="57"/>
  <c r="L736" i="57"/>
  <c r="K736" i="57"/>
  <c r="J736" i="57"/>
  <c r="I736" i="57"/>
  <c r="H736" i="57"/>
  <c r="W735" i="57"/>
  <c r="U735" i="57"/>
  <c r="S735" i="57"/>
  <c r="R735" i="57"/>
  <c r="Q735" i="57"/>
  <c r="L735" i="57"/>
  <c r="K735" i="57"/>
  <c r="J735" i="57"/>
  <c r="I735" i="57"/>
  <c r="H735" i="57"/>
  <c r="W734" i="57"/>
  <c r="U734" i="57"/>
  <c r="S734" i="57"/>
  <c r="R734" i="57"/>
  <c r="Q734" i="57"/>
  <c r="L734" i="57"/>
  <c r="K734" i="57"/>
  <c r="J734" i="57"/>
  <c r="I734" i="57"/>
  <c r="H734" i="57"/>
  <c r="W733" i="57"/>
  <c r="U733" i="57"/>
  <c r="S733" i="57"/>
  <c r="R733" i="57"/>
  <c r="Q733" i="57"/>
  <c r="L733" i="57"/>
  <c r="K733" i="57"/>
  <c r="J733" i="57"/>
  <c r="I733" i="57"/>
  <c r="H733" i="57"/>
  <c r="W732" i="57"/>
  <c r="U732" i="57"/>
  <c r="S732" i="57"/>
  <c r="R732" i="57"/>
  <c r="Q732" i="57"/>
  <c r="L732" i="57"/>
  <c r="K732" i="57"/>
  <c r="J732" i="57"/>
  <c r="I732" i="57"/>
  <c r="H732" i="57"/>
  <c r="W731" i="57"/>
  <c r="U731" i="57"/>
  <c r="S731" i="57"/>
  <c r="R731" i="57"/>
  <c r="Q731" i="57"/>
  <c r="L731" i="57"/>
  <c r="K731" i="57"/>
  <c r="J731" i="57"/>
  <c r="I731" i="57"/>
  <c r="H731" i="57"/>
  <c r="W730" i="57"/>
  <c r="U730" i="57"/>
  <c r="S730" i="57"/>
  <c r="R730" i="57"/>
  <c r="Q730" i="57"/>
  <c r="L730" i="57"/>
  <c r="K730" i="57"/>
  <c r="J730" i="57"/>
  <c r="I730" i="57"/>
  <c r="H730" i="57"/>
  <c r="W729" i="57"/>
  <c r="U729" i="57"/>
  <c r="S729" i="57"/>
  <c r="R729" i="57"/>
  <c r="Q729" i="57"/>
  <c r="L729" i="57"/>
  <c r="K729" i="57"/>
  <c r="J729" i="57"/>
  <c r="I729" i="57"/>
  <c r="H729" i="57"/>
  <c r="W728" i="57"/>
  <c r="U728" i="57"/>
  <c r="S728" i="57"/>
  <c r="R728" i="57"/>
  <c r="Q728" i="57"/>
  <c r="L728" i="57"/>
  <c r="K728" i="57"/>
  <c r="J728" i="57"/>
  <c r="I728" i="57"/>
  <c r="H728" i="57"/>
  <c r="W727" i="57"/>
  <c r="U727" i="57"/>
  <c r="S727" i="57"/>
  <c r="R727" i="57"/>
  <c r="Q727" i="57"/>
  <c r="L727" i="57"/>
  <c r="K727" i="57"/>
  <c r="J727" i="57"/>
  <c r="I727" i="57"/>
  <c r="H727" i="57"/>
  <c r="W726" i="57"/>
  <c r="U726" i="57"/>
  <c r="S726" i="57"/>
  <c r="R726" i="57"/>
  <c r="Q726" i="57"/>
  <c r="L726" i="57"/>
  <c r="K726" i="57"/>
  <c r="J726" i="57"/>
  <c r="I726" i="57"/>
  <c r="H726" i="57"/>
  <c r="W725" i="57"/>
  <c r="U725" i="57"/>
  <c r="S725" i="57"/>
  <c r="R725" i="57"/>
  <c r="Q725" i="57"/>
  <c r="L725" i="57"/>
  <c r="K725" i="57"/>
  <c r="J725" i="57"/>
  <c r="I725" i="57"/>
  <c r="H725" i="57"/>
  <c r="W724" i="57"/>
  <c r="U724" i="57"/>
  <c r="S724" i="57"/>
  <c r="R724" i="57"/>
  <c r="Q724" i="57"/>
  <c r="L724" i="57"/>
  <c r="K724" i="57"/>
  <c r="J724" i="57"/>
  <c r="I724" i="57"/>
  <c r="H724" i="57"/>
  <c r="W723" i="57"/>
  <c r="U723" i="57"/>
  <c r="S723" i="57"/>
  <c r="R723" i="57"/>
  <c r="Q723" i="57"/>
  <c r="L723" i="57"/>
  <c r="K723" i="57"/>
  <c r="J723" i="57"/>
  <c r="I723" i="57"/>
  <c r="H723" i="57"/>
  <c r="W722" i="57"/>
  <c r="U722" i="57"/>
  <c r="S722" i="57"/>
  <c r="R722" i="57"/>
  <c r="Q722" i="57"/>
  <c r="L722" i="57"/>
  <c r="K722" i="57"/>
  <c r="J722" i="57"/>
  <c r="I722" i="57"/>
  <c r="H722" i="57"/>
  <c r="W721" i="57"/>
  <c r="U721" i="57"/>
  <c r="S721" i="57"/>
  <c r="R721" i="57"/>
  <c r="Q721" i="57"/>
  <c r="L721" i="57"/>
  <c r="K721" i="57"/>
  <c r="J721" i="57"/>
  <c r="I721" i="57"/>
  <c r="H721" i="57"/>
  <c r="W720" i="57"/>
  <c r="U720" i="57"/>
  <c r="S720" i="57"/>
  <c r="R720" i="57"/>
  <c r="Q720" i="57"/>
  <c r="L720" i="57"/>
  <c r="K720" i="57"/>
  <c r="J720" i="57"/>
  <c r="I720" i="57"/>
  <c r="H720" i="57"/>
  <c r="W719" i="57"/>
  <c r="U719" i="57"/>
  <c r="S719" i="57"/>
  <c r="R719" i="57"/>
  <c r="Q719" i="57"/>
  <c r="L719" i="57"/>
  <c r="K719" i="57"/>
  <c r="J719" i="57"/>
  <c r="I719" i="57"/>
  <c r="H719" i="57"/>
  <c r="W718" i="57"/>
  <c r="U718" i="57"/>
  <c r="S718" i="57"/>
  <c r="R718" i="57"/>
  <c r="Q718" i="57"/>
  <c r="L718" i="57"/>
  <c r="K718" i="57"/>
  <c r="J718" i="57"/>
  <c r="I718" i="57"/>
  <c r="H718" i="57"/>
  <c r="W717" i="57"/>
  <c r="U717" i="57"/>
  <c r="S717" i="57"/>
  <c r="R717" i="57"/>
  <c r="Q717" i="57"/>
  <c r="L717" i="57"/>
  <c r="K717" i="57"/>
  <c r="J717" i="57"/>
  <c r="I717" i="57"/>
  <c r="H717" i="57"/>
  <c r="W716" i="57"/>
  <c r="U716" i="57"/>
  <c r="S716" i="57"/>
  <c r="R716" i="57"/>
  <c r="Q716" i="57"/>
  <c r="L716" i="57"/>
  <c r="K716" i="57"/>
  <c r="J716" i="57"/>
  <c r="I716" i="57"/>
  <c r="H716" i="57"/>
  <c r="W715" i="57"/>
  <c r="U715" i="57"/>
  <c r="S715" i="57"/>
  <c r="R715" i="57"/>
  <c r="Q715" i="57"/>
  <c r="L715" i="57"/>
  <c r="K715" i="57"/>
  <c r="J715" i="57"/>
  <c r="I715" i="57"/>
  <c r="H715" i="57"/>
  <c r="W714" i="57"/>
  <c r="U714" i="57"/>
  <c r="S714" i="57"/>
  <c r="R714" i="57"/>
  <c r="Q714" i="57"/>
  <c r="L714" i="57"/>
  <c r="K714" i="57"/>
  <c r="J714" i="57"/>
  <c r="I714" i="57"/>
  <c r="H714" i="57"/>
  <c r="W713" i="57"/>
  <c r="U713" i="57"/>
  <c r="S713" i="57"/>
  <c r="R713" i="57"/>
  <c r="Q713" i="57"/>
  <c r="L713" i="57"/>
  <c r="K713" i="57"/>
  <c r="J713" i="57"/>
  <c r="I713" i="57"/>
  <c r="H713" i="57"/>
  <c r="W712" i="57"/>
  <c r="U712" i="57"/>
  <c r="S712" i="57"/>
  <c r="R712" i="57"/>
  <c r="Q712" i="57"/>
  <c r="L712" i="57"/>
  <c r="K712" i="57"/>
  <c r="J712" i="57"/>
  <c r="I712" i="57"/>
  <c r="H712" i="57"/>
  <c r="W711" i="57"/>
  <c r="U711" i="57"/>
  <c r="S711" i="57"/>
  <c r="R711" i="57"/>
  <c r="Q711" i="57"/>
  <c r="L711" i="57"/>
  <c r="K711" i="57"/>
  <c r="J711" i="57"/>
  <c r="I711" i="57"/>
  <c r="H711" i="57"/>
  <c r="W710" i="57"/>
  <c r="U710" i="57"/>
  <c r="S710" i="57"/>
  <c r="R710" i="57"/>
  <c r="Q710" i="57"/>
  <c r="L710" i="57"/>
  <c r="K710" i="57"/>
  <c r="J710" i="57"/>
  <c r="I710" i="57"/>
  <c r="H710" i="57"/>
  <c r="W709" i="57"/>
  <c r="U709" i="57"/>
  <c r="S709" i="57"/>
  <c r="R709" i="57"/>
  <c r="Q709" i="57"/>
  <c r="L709" i="57"/>
  <c r="K709" i="57"/>
  <c r="J709" i="57"/>
  <c r="I709" i="57"/>
  <c r="H709" i="57"/>
  <c r="W708" i="57"/>
  <c r="U708" i="57"/>
  <c r="S708" i="57"/>
  <c r="R708" i="57"/>
  <c r="Q708" i="57"/>
  <c r="L708" i="57"/>
  <c r="K708" i="57"/>
  <c r="J708" i="57"/>
  <c r="I708" i="57"/>
  <c r="H708" i="57"/>
  <c r="W707" i="57"/>
  <c r="U707" i="57"/>
  <c r="S707" i="57"/>
  <c r="R707" i="57"/>
  <c r="Q707" i="57"/>
  <c r="L707" i="57"/>
  <c r="K707" i="57"/>
  <c r="J707" i="57"/>
  <c r="I707" i="57"/>
  <c r="H707" i="57"/>
  <c r="W706" i="57"/>
  <c r="U706" i="57"/>
  <c r="S706" i="57"/>
  <c r="R706" i="57"/>
  <c r="Q706" i="57"/>
  <c r="L706" i="57"/>
  <c r="K706" i="57"/>
  <c r="J706" i="57"/>
  <c r="I706" i="57"/>
  <c r="H706" i="57"/>
  <c r="W705" i="57"/>
  <c r="U705" i="57"/>
  <c r="S705" i="57"/>
  <c r="R705" i="57"/>
  <c r="Q705" i="57"/>
  <c r="L705" i="57"/>
  <c r="K705" i="57"/>
  <c r="J705" i="57"/>
  <c r="I705" i="57"/>
  <c r="H705" i="57"/>
  <c r="W704" i="57"/>
  <c r="U704" i="57"/>
  <c r="S704" i="57"/>
  <c r="R704" i="57"/>
  <c r="Q704" i="57"/>
  <c r="L704" i="57"/>
  <c r="K704" i="57"/>
  <c r="J704" i="57"/>
  <c r="I704" i="57"/>
  <c r="H704" i="57"/>
  <c r="W703" i="57"/>
  <c r="U703" i="57"/>
  <c r="S703" i="57"/>
  <c r="R703" i="57"/>
  <c r="Q703" i="57"/>
  <c r="L703" i="57"/>
  <c r="K703" i="57"/>
  <c r="J703" i="57"/>
  <c r="I703" i="57"/>
  <c r="H703" i="57"/>
  <c r="W702" i="57"/>
  <c r="U702" i="57"/>
  <c r="S702" i="57"/>
  <c r="R702" i="57"/>
  <c r="Q702" i="57"/>
  <c r="L702" i="57"/>
  <c r="K702" i="57"/>
  <c r="J702" i="57"/>
  <c r="I702" i="57"/>
  <c r="H702" i="57"/>
  <c r="W701" i="57"/>
  <c r="U701" i="57"/>
  <c r="S701" i="57"/>
  <c r="R701" i="57"/>
  <c r="Q701" i="57"/>
  <c r="L701" i="57"/>
  <c r="K701" i="57"/>
  <c r="J701" i="57"/>
  <c r="I701" i="57"/>
  <c r="H701" i="57"/>
  <c r="W700" i="57"/>
  <c r="U700" i="57"/>
  <c r="S700" i="57"/>
  <c r="R700" i="57"/>
  <c r="Q700" i="57"/>
  <c r="L700" i="57"/>
  <c r="K700" i="57"/>
  <c r="J700" i="57"/>
  <c r="I700" i="57"/>
  <c r="H700" i="57"/>
  <c r="W699" i="57"/>
  <c r="U699" i="57"/>
  <c r="S699" i="57"/>
  <c r="R699" i="57"/>
  <c r="Q699" i="57"/>
  <c r="L699" i="57"/>
  <c r="K699" i="57"/>
  <c r="J699" i="57"/>
  <c r="I699" i="57"/>
  <c r="H699" i="57"/>
  <c r="W698" i="57"/>
  <c r="U698" i="57"/>
  <c r="S698" i="57"/>
  <c r="R698" i="57"/>
  <c r="Q698" i="57"/>
  <c r="L698" i="57"/>
  <c r="K698" i="57"/>
  <c r="J698" i="57"/>
  <c r="I698" i="57"/>
  <c r="H698" i="57"/>
  <c r="W697" i="57"/>
  <c r="U697" i="57"/>
  <c r="S697" i="57"/>
  <c r="R697" i="57"/>
  <c r="Q697" i="57"/>
  <c r="L697" i="57"/>
  <c r="K697" i="57"/>
  <c r="J697" i="57"/>
  <c r="I697" i="57"/>
  <c r="H697" i="57"/>
  <c r="W696" i="57"/>
  <c r="U696" i="57"/>
  <c r="S696" i="57"/>
  <c r="R696" i="57"/>
  <c r="Q696" i="57"/>
  <c r="L696" i="57"/>
  <c r="K696" i="57"/>
  <c r="J696" i="57"/>
  <c r="I696" i="57"/>
  <c r="H696" i="57"/>
  <c r="W695" i="57"/>
  <c r="U695" i="57"/>
  <c r="S695" i="57"/>
  <c r="R695" i="57"/>
  <c r="Q695" i="57"/>
  <c r="L695" i="57"/>
  <c r="K695" i="57"/>
  <c r="J695" i="57"/>
  <c r="I695" i="57"/>
  <c r="H695" i="57"/>
  <c r="W694" i="57"/>
  <c r="U694" i="57"/>
  <c r="S694" i="57"/>
  <c r="R694" i="57"/>
  <c r="Q694" i="57"/>
  <c r="L694" i="57"/>
  <c r="K694" i="57"/>
  <c r="J694" i="57"/>
  <c r="I694" i="57"/>
  <c r="H694" i="57"/>
  <c r="W693" i="57"/>
  <c r="U693" i="57"/>
  <c r="S693" i="57"/>
  <c r="R693" i="57"/>
  <c r="Q693" i="57"/>
  <c r="L693" i="57"/>
  <c r="K693" i="57"/>
  <c r="J693" i="57"/>
  <c r="I693" i="57"/>
  <c r="H693" i="57"/>
  <c r="W692" i="57"/>
  <c r="U692" i="57"/>
  <c r="S692" i="57"/>
  <c r="R692" i="57"/>
  <c r="Q692" i="57"/>
  <c r="L692" i="57"/>
  <c r="K692" i="57"/>
  <c r="J692" i="57"/>
  <c r="I692" i="57"/>
  <c r="H692" i="57"/>
  <c r="W691" i="57"/>
  <c r="U691" i="57"/>
  <c r="S691" i="57"/>
  <c r="R691" i="57"/>
  <c r="Q691" i="57"/>
  <c r="L691" i="57"/>
  <c r="K691" i="57"/>
  <c r="J691" i="57"/>
  <c r="I691" i="57"/>
  <c r="H691" i="57"/>
  <c r="W690" i="57"/>
  <c r="U690" i="57"/>
  <c r="S690" i="57"/>
  <c r="R690" i="57"/>
  <c r="Q690" i="57"/>
  <c r="L690" i="57"/>
  <c r="K690" i="57"/>
  <c r="J690" i="57"/>
  <c r="I690" i="57"/>
  <c r="H690" i="57"/>
  <c r="W689" i="57"/>
  <c r="U689" i="57"/>
  <c r="S689" i="57"/>
  <c r="R689" i="57"/>
  <c r="Q689" i="57"/>
  <c r="L689" i="57"/>
  <c r="K689" i="57"/>
  <c r="J689" i="57"/>
  <c r="I689" i="57"/>
  <c r="H689" i="57"/>
  <c r="W688" i="57"/>
  <c r="U688" i="57"/>
  <c r="S688" i="57"/>
  <c r="R688" i="57"/>
  <c r="Q688" i="57"/>
  <c r="L688" i="57"/>
  <c r="K688" i="57"/>
  <c r="J688" i="57"/>
  <c r="I688" i="57"/>
  <c r="H688" i="57"/>
  <c r="W687" i="57"/>
  <c r="U687" i="57"/>
  <c r="S687" i="57"/>
  <c r="R687" i="57"/>
  <c r="Q687" i="57"/>
  <c r="L687" i="57"/>
  <c r="K687" i="57"/>
  <c r="J687" i="57"/>
  <c r="I687" i="57"/>
  <c r="H687" i="57"/>
  <c r="W686" i="57"/>
  <c r="U686" i="57"/>
  <c r="S686" i="57"/>
  <c r="R686" i="57"/>
  <c r="Q686" i="57"/>
  <c r="L686" i="57"/>
  <c r="K686" i="57"/>
  <c r="J686" i="57"/>
  <c r="I686" i="57"/>
  <c r="H686" i="57"/>
  <c r="W685" i="57"/>
  <c r="U685" i="57"/>
  <c r="S685" i="57"/>
  <c r="R685" i="57"/>
  <c r="Q685" i="57"/>
  <c r="L685" i="57"/>
  <c r="K685" i="57"/>
  <c r="J685" i="57"/>
  <c r="I685" i="57"/>
  <c r="H685" i="57"/>
  <c r="W684" i="57"/>
  <c r="U684" i="57"/>
  <c r="S684" i="57"/>
  <c r="R684" i="57"/>
  <c r="Q684" i="57"/>
  <c r="L684" i="57"/>
  <c r="K684" i="57"/>
  <c r="J684" i="57"/>
  <c r="I684" i="57"/>
  <c r="H684" i="57"/>
  <c r="W683" i="57"/>
  <c r="U683" i="57"/>
  <c r="S683" i="57"/>
  <c r="R683" i="57"/>
  <c r="Q683" i="57"/>
  <c r="L683" i="57"/>
  <c r="K683" i="57"/>
  <c r="J683" i="57"/>
  <c r="I683" i="57"/>
  <c r="H683" i="57"/>
  <c r="W682" i="57"/>
  <c r="U682" i="57"/>
  <c r="S682" i="57"/>
  <c r="R682" i="57"/>
  <c r="Q682" i="57"/>
  <c r="L682" i="57"/>
  <c r="K682" i="57"/>
  <c r="J682" i="57"/>
  <c r="I682" i="57"/>
  <c r="H682" i="57"/>
  <c r="W681" i="57"/>
  <c r="U681" i="57"/>
  <c r="S681" i="57"/>
  <c r="R681" i="57"/>
  <c r="Q681" i="57"/>
  <c r="L681" i="57"/>
  <c r="K681" i="57"/>
  <c r="J681" i="57"/>
  <c r="I681" i="57"/>
  <c r="H681" i="57"/>
  <c r="W680" i="57"/>
  <c r="U680" i="57"/>
  <c r="S680" i="57"/>
  <c r="R680" i="57"/>
  <c r="Q680" i="57"/>
  <c r="L680" i="57"/>
  <c r="K680" i="57"/>
  <c r="J680" i="57"/>
  <c r="I680" i="57"/>
  <c r="H680" i="57"/>
  <c r="W679" i="57"/>
  <c r="U679" i="57"/>
  <c r="S679" i="57"/>
  <c r="R679" i="57"/>
  <c r="Q679" i="57"/>
  <c r="L679" i="57"/>
  <c r="K679" i="57"/>
  <c r="J679" i="57"/>
  <c r="I679" i="57"/>
  <c r="H679" i="57"/>
  <c r="W678" i="57"/>
  <c r="U678" i="57"/>
  <c r="S678" i="57"/>
  <c r="R678" i="57"/>
  <c r="Q678" i="57"/>
  <c r="L678" i="57"/>
  <c r="K678" i="57"/>
  <c r="J678" i="57"/>
  <c r="I678" i="57"/>
  <c r="H678" i="57"/>
  <c r="W677" i="57"/>
  <c r="U677" i="57"/>
  <c r="S677" i="57"/>
  <c r="R677" i="57"/>
  <c r="Q677" i="57"/>
  <c r="L677" i="57"/>
  <c r="K677" i="57"/>
  <c r="J677" i="57"/>
  <c r="I677" i="57"/>
  <c r="H677" i="57"/>
  <c r="W676" i="57"/>
  <c r="U676" i="57"/>
  <c r="S676" i="57"/>
  <c r="R676" i="57"/>
  <c r="Q676" i="57"/>
  <c r="L676" i="57"/>
  <c r="K676" i="57"/>
  <c r="J676" i="57"/>
  <c r="I676" i="57"/>
  <c r="H676" i="57"/>
  <c r="W675" i="57"/>
  <c r="U675" i="57"/>
  <c r="S675" i="57"/>
  <c r="R675" i="57"/>
  <c r="Q675" i="57"/>
  <c r="L675" i="57"/>
  <c r="K675" i="57"/>
  <c r="J675" i="57"/>
  <c r="I675" i="57"/>
  <c r="H675" i="57"/>
  <c r="W674" i="57"/>
  <c r="U674" i="57"/>
  <c r="S674" i="57"/>
  <c r="R674" i="57"/>
  <c r="Q674" i="57"/>
  <c r="L674" i="57"/>
  <c r="K674" i="57"/>
  <c r="J674" i="57"/>
  <c r="I674" i="57"/>
  <c r="H674" i="57"/>
  <c r="W673" i="57"/>
  <c r="U673" i="57"/>
  <c r="S673" i="57"/>
  <c r="R673" i="57"/>
  <c r="Q673" i="57"/>
  <c r="L673" i="57"/>
  <c r="K673" i="57"/>
  <c r="J673" i="57"/>
  <c r="I673" i="57"/>
  <c r="H673" i="57"/>
  <c r="W672" i="57"/>
  <c r="U672" i="57"/>
  <c r="S672" i="57"/>
  <c r="R672" i="57"/>
  <c r="Q672" i="57"/>
  <c r="L672" i="57"/>
  <c r="K672" i="57"/>
  <c r="J672" i="57"/>
  <c r="I672" i="57"/>
  <c r="H672" i="57"/>
  <c r="W671" i="57"/>
  <c r="U671" i="57"/>
  <c r="S671" i="57"/>
  <c r="R671" i="57"/>
  <c r="Q671" i="57"/>
  <c r="L671" i="57"/>
  <c r="K671" i="57"/>
  <c r="J671" i="57"/>
  <c r="I671" i="57"/>
  <c r="H671" i="57"/>
  <c r="W670" i="57"/>
  <c r="U670" i="57"/>
  <c r="S670" i="57"/>
  <c r="R670" i="57"/>
  <c r="Q670" i="57"/>
  <c r="L670" i="57"/>
  <c r="K670" i="57"/>
  <c r="J670" i="57"/>
  <c r="I670" i="57"/>
  <c r="H670" i="57"/>
  <c r="W669" i="57"/>
  <c r="U669" i="57"/>
  <c r="S669" i="57"/>
  <c r="R669" i="57"/>
  <c r="Q669" i="57"/>
  <c r="L669" i="57"/>
  <c r="K669" i="57"/>
  <c r="J669" i="57"/>
  <c r="I669" i="57"/>
  <c r="H669" i="57"/>
  <c r="W668" i="57"/>
  <c r="U668" i="57"/>
  <c r="S668" i="57"/>
  <c r="R668" i="57"/>
  <c r="Q668" i="57"/>
  <c r="L668" i="57"/>
  <c r="K668" i="57"/>
  <c r="J668" i="57"/>
  <c r="I668" i="57"/>
  <c r="H668" i="57"/>
  <c r="W667" i="57"/>
  <c r="U667" i="57"/>
  <c r="S667" i="57"/>
  <c r="R667" i="57"/>
  <c r="Q667" i="57"/>
  <c r="L667" i="57"/>
  <c r="K667" i="57"/>
  <c r="J667" i="57"/>
  <c r="I667" i="57"/>
  <c r="H667" i="57"/>
  <c r="W666" i="57"/>
  <c r="U666" i="57"/>
  <c r="S666" i="57"/>
  <c r="R666" i="57"/>
  <c r="Q666" i="57"/>
  <c r="L666" i="57"/>
  <c r="K666" i="57"/>
  <c r="J666" i="57"/>
  <c r="I666" i="57"/>
  <c r="H666" i="57"/>
  <c r="W665" i="57"/>
  <c r="U665" i="57"/>
  <c r="S665" i="57"/>
  <c r="R665" i="57"/>
  <c r="Q665" i="57"/>
  <c r="L665" i="57"/>
  <c r="K665" i="57"/>
  <c r="J665" i="57"/>
  <c r="I665" i="57"/>
  <c r="H665" i="57"/>
  <c r="W664" i="57"/>
  <c r="U664" i="57"/>
  <c r="S664" i="57"/>
  <c r="R664" i="57"/>
  <c r="Q664" i="57"/>
  <c r="L664" i="57"/>
  <c r="K664" i="57"/>
  <c r="J664" i="57"/>
  <c r="I664" i="57"/>
  <c r="H664" i="57"/>
  <c r="W663" i="57"/>
  <c r="U663" i="57"/>
  <c r="S663" i="57"/>
  <c r="R663" i="57"/>
  <c r="Q663" i="57"/>
  <c r="L663" i="57"/>
  <c r="K663" i="57"/>
  <c r="J663" i="57"/>
  <c r="I663" i="57"/>
  <c r="H663" i="57"/>
  <c r="W662" i="57"/>
  <c r="U662" i="57"/>
  <c r="S662" i="57"/>
  <c r="R662" i="57"/>
  <c r="Q662" i="57"/>
  <c r="L662" i="57"/>
  <c r="K662" i="57"/>
  <c r="J662" i="57"/>
  <c r="I662" i="57"/>
  <c r="H662" i="57"/>
  <c r="W661" i="57"/>
  <c r="U661" i="57"/>
  <c r="S661" i="57"/>
  <c r="R661" i="57"/>
  <c r="Q661" i="57"/>
  <c r="L661" i="57"/>
  <c r="K661" i="57"/>
  <c r="J661" i="57"/>
  <c r="I661" i="57"/>
  <c r="H661" i="57"/>
  <c r="W660" i="57"/>
  <c r="U660" i="57"/>
  <c r="S660" i="57"/>
  <c r="R660" i="57"/>
  <c r="Q660" i="57"/>
  <c r="L660" i="57"/>
  <c r="K660" i="57"/>
  <c r="J660" i="57"/>
  <c r="I660" i="57"/>
  <c r="H660" i="57"/>
  <c r="W659" i="57"/>
  <c r="U659" i="57"/>
  <c r="S659" i="57"/>
  <c r="R659" i="57"/>
  <c r="Q659" i="57"/>
  <c r="L659" i="57"/>
  <c r="K659" i="57"/>
  <c r="J659" i="57"/>
  <c r="I659" i="57"/>
  <c r="H659" i="57"/>
  <c r="W658" i="57"/>
  <c r="U658" i="57"/>
  <c r="S658" i="57"/>
  <c r="R658" i="57"/>
  <c r="Q658" i="57"/>
  <c r="L658" i="57"/>
  <c r="K658" i="57"/>
  <c r="J658" i="57"/>
  <c r="I658" i="57"/>
  <c r="H658" i="57"/>
  <c r="W657" i="57"/>
  <c r="U657" i="57"/>
  <c r="S657" i="57"/>
  <c r="R657" i="57"/>
  <c r="Q657" i="57"/>
  <c r="L657" i="57"/>
  <c r="K657" i="57"/>
  <c r="J657" i="57"/>
  <c r="I657" i="57"/>
  <c r="H657" i="57"/>
  <c r="W656" i="57"/>
  <c r="U656" i="57"/>
  <c r="S656" i="57"/>
  <c r="R656" i="57"/>
  <c r="Q656" i="57"/>
  <c r="L656" i="57"/>
  <c r="K656" i="57"/>
  <c r="J656" i="57"/>
  <c r="I656" i="57"/>
  <c r="H656" i="57"/>
  <c r="W655" i="57"/>
  <c r="U655" i="57"/>
  <c r="S655" i="57"/>
  <c r="R655" i="57"/>
  <c r="Q655" i="57"/>
  <c r="L655" i="57"/>
  <c r="K655" i="57"/>
  <c r="J655" i="57"/>
  <c r="I655" i="57"/>
  <c r="H655" i="57"/>
  <c r="W654" i="57"/>
  <c r="U654" i="57"/>
  <c r="S654" i="57"/>
  <c r="R654" i="57"/>
  <c r="Q654" i="57"/>
  <c r="L654" i="57"/>
  <c r="K654" i="57"/>
  <c r="J654" i="57"/>
  <c r="I654" i="57"/>
  <c r="H654" i="57"/>
  <c r="W653" i="57"/>
  <c r="U653" i="57"/>
  <c r="S653" i="57"/>
  <c r="R653" i="57"/>
  <c r="Q653" i="57"/>
  <c r="L653" i="57"/>
  <c r="K653" i="57"/>
  <c r="J653" i="57"/>
  <c r="I653" i="57"/>
  <c r="H653" i="57"/>
  <c r="W652" i="57"/>
  <c r="U652" i="57"/>
  <c r="S652" i="57"/>
  <c r="R652" i="57"/>
  <c r="Q652" i="57"/>
  <c r="L652" i="57"/>
  <c r="K652" i="57"/>
  <c r="J652" i="57"/>
  <c r="I652" i="57"/>
  <c r="H652" i="57"/>
  <c r="W651" i="57"/>
  <c r="U651" i="57"/>
  <c r="S651" i="57"/>
  <c r="R651" i="57"/>
  <c r="Q651" i="57"/>
  <c r="L651" i="57"/>
  <c r="K651" i="57"/>
  <c r="J651" i="57"/>
  <c r="I651" i="57"/>
  <c r="H651" i="57"/>
  <c r="W650" i="57"/>
  <c r="U650" i="57"/>
  <c r="S650" i="57"/>
  <c r="R650" i="57"/>
  <c r="Q650" i="57"/>
  <c r="L650" i="57"/>
  <c r="K650" i="57"/>
  <c r="J650" i="57"/>
  <c r="I650" i="57"/>
  <c r="H650" i="57"/>
  <c r="W649" i="57"/>
  <c r="U649" i="57"/>
  <c r="S649" i="57"/>
  <c r="R649" i="57"/>
  <c r="Q649" i="57"/>
  <c r="L649" i="57"/>
  <c r="K649" i="57"/>
  <c r="J649" i="57"/>
  <c r="I649" i="57"/>
  <c r="H649" i="57"/>
  <c r="W648" i="57"/>
  <c r="U648" i="57"/>
  <c r="S648" i="57"/>
  <c r="R648" i="57"/>
  <c r="Q648" i="57"/>
  <c r="L648" i="57"/>
  <c r="K648" i="57"/>
  <c r="J648" i="57"/>
  <c r="I648" i="57"/>
  <c r="H648" i="57"/>
  <c r="W647" i="57"/>
  <c r="U647" i="57"/>
  <c r="S647" i="57"/>
  <c r="R647" i="57"/>
  <c r="Q647" i="57"/>
  <c r="L647" i="57"/>
  <c r="K647" i="57"/>
  <c r="J647" i="57"/>
  <c r="I647" i="57"/>
  <c r="H647" i="57"/>
  <c r="W646" i="57"/>
  <c r="U646" i="57"/>
  <c r="S646" i="57"/>
  <c r="R646" i="57"/>
  <c r="Q646" i="57"/>
  <c r="L646" i="57"/>
  <c r="K646" i="57"/>
  <c r="J646" i="57"/>
  <c r="I646" i="57"/>
  <c r="H646" i="57"/>
  <c r="W645" i="57"/>
  <c r="U645" i="57"/>
  <c r="S645" i="57"/>
  <c r="R645" i="57"/>
  <c r="Q645" i="57"/>
  <c r="L645" i="57"/>
  <c r="K645" i="57"/>
  <c r="J645" i="57"/>
  <c r="I645" i="57"/>
  <c r="H645" i="57"/>
  <c r="W644" i="57"/>
  <c r="U644" i="57"/>
  <c r="S644" i="57"/>
  <c r="R644" i="57"/>
  <c r="Q644" i="57"/>
  <c r="L644" i="57"/>
  <c r="K644" i="57"/>
  <c r="J644" i="57"/>
  <c r="I644" i="57"/>
  <c r="H644" i="57"/>
  <c r="W643" i="57"/>
  <c r="U643" i="57"/>
  <c r="S643" i="57"/>
  <c r="R643" i="57"/>
  <c r="Q643" i="57"/>
  <c r="L643" i="57"/>
  <c r="K643" i="57"/>
  <c r="J643" i="57"/>
  <c r="I643" i="57"/>
  <c r="H643" i="57"/>
  <c r="W642" i="57"/>
  <c r="U642" i="57"/>
  <c r="S642" i="57"/>
  <c r="R642" i="57"/>
  <c r="Q642" i="57"/>
  <c r="L642" i="57"/>
  <c r="K642" i="57"/>
  <c r="J642" i="57"/>
  <c r="I642" i="57"/>
  <c r="H642" i="57"/>
  <c r="W641" i="57"/>
  <c r="U641" i="57"/>
  <c r="S641" i="57"/>
  <c r="R641" i="57"/>
  <c r="Q641" i="57"/>
  <c r="L641" i="57"/>
  <c r="K641" i="57"/>
  <c r="J641" i="57"/>
  <c r="I641" i="57"/>
  <c r="H641" i="57"/>
  <c r="W640" i="57"/>
  <c r="U640" i="57"/>
  <c r="S640" i="57"/>
  <c r="R640" i="57"/>
  <c r="Q640" i="57"/>
  <c r="L640" i="57"/>
  <c r="K640" i="57"/>
  <c r="J640" i="57"/>
  <c r="I640" i="57"/>
  <c r="H640" i="57"/>
  <c r="W639" i="57"/>
  <c r="U639" i="57"/>
  <c r="S639" i="57"/>
  <c r="R639" i="57"/>
  <c r="Q639" i="57"/>
  <c r="L639" i="57"/>
  <c r="K639" i="57"/>
  <c r="J639" i="57"/>
  <c r="I639" i="57"/>
  <c r="H639" i="57"/>
  <c r="W638" i="57"/>
  <c r="U638" i="57"/>
  <c r="S638" i="57"/>
  <c r="R638" i="57"/>
  <c r="Q638" i="57"/>
  <c r="L638" i="57"/>
  <c r="K638" i="57"/>
  <c r="J638" i="57"/>
  <c r="I638" i="57"/>
  <c r="H638" i="57"/>
  <c r="W637" i="57"/>
  <c r="U637" i="57"/>
  <c r="S637" i="57"/>
  <c r="R637" i="57"/>
  <c r="Q637" i="57"/>
  <c r="L637" i="57"/>
  <c r="K637" i="57"/>
  <c r="J637" i="57"/>
  <c r="I637" i="57"/>
  <c r="H637" i="57"/>
  <c r="W636" i="57"/>
  <c r="U636" i="57"/>
  <c r="S636" i="57"/>
  <c r="R636" i="57"/>
  <c r="Q636" i="57"/>
  <c r="L636" i="57"/>
  <c r="K636" i="57"/>
  <c r="J636" i="57"/>
  <c r="I636" i="57"/>
  <c r="H636" i="57"/>
  <c r="W635" i="57"/>
  <c r="U635" i="57"/>
  <c r="S635" i="57"/>
  <c r="R635" i="57"/>
  <c r="Q635" i="57"/>
  <c r="L635" i="57"/>
  <c r="K635" i="57"/>
  <c r="J635" i="57"/>
  <c r="I635" i="57"/>
  <c r="H635" i="57"/>
  <c r="W634" i="57"/>
  <c r="U634" i="57"/>
  <c r="S634" i="57"/>
  <c r="R634" i="57"/>
  <c r="Q634" i="57"/>
  <c r="L634" i="57"/>
  <c r="K634" i="57"/>
  <c r="J634" i="57"/>
  <c r="I634" i="57"/>
  <c r="H634" i="57"/>
  <c r="W633" i="57"/>
  <c r="U633" i="57"/>
  <c r="S633" i="57"/>
  <c r="R633" i="57"/>
  <c r="Q633" i="57"/>
  <c r="L633" i="57"/>
  <c r="K633" i="57"/>
  <c r="J633" i="57"/>
  <c r="I633" i="57"/>
  <c r="H633" i="57"/>
  <c r="W632" i="57"/>
  <c r="U632" i="57"/>
  <c r="S632" i="57"/>
  <c r="R632" i="57"/>
  <c r="Q632" i="57"/>
  <c r="L632" i="57"/>
  <c r="K632" i="57"/>
  <c r="J632" i="57"/>
  <c r="I632" i="57"/>
  <c r="H632" i="57"/>
  <c r="W631" i="57"/>
  <c r="U631" i="57"/>
  <c r="S631" i="57"/>
  <c r="R631" i="57"/>
  <c r="Q631" i="57"/>
  <c r="L631" i="57"/>
  <c r="K631" i="57"/>
  <c r="J631" i="57"/>
  <c r="I631" i="57"/>
  <c r="H631" i="57"/>
  <c r="W630" i="57"/>
  <c r="U630" i="57"/>
  <c r="S630" i="57"/>
  <c r="R630" i="57"/>
  <c r="Q630" i="57"/>
  <c r="L630" i="57"/>
  <c r="K630" i="57"/>
  <c r="J630" i="57"/>
  <c r="I630" i="57"/>
  <c r="H630" i="57"/>
  <c r="W629" i="57"/>
  <c r="U629" i="57"/>
  <c r="S629" i="57"/>
  <c r="R629" i="57"/>
  <c r="Q629" i="57"/>
  <c r="L629" i="57"/>
  <c r="K629" i="57"/>
  <c r="J629" i="57"/>
  <c r="I629" i="57"/>
  <c r="H629" i="57"/>
  <c r="W628" i="57"/>
  <c r="U628" i="57"/>
  <c r="S628" i="57"/>
  <c r="R628" i="57"/>
  <c r="Q628" i="57"/>
  <c r="L628" i="57"/>
  <c r="K628" i="57"/>
  <c r="J628" i="57"/>
  <c r="I628" i="57"/>
  <c r="H628" i="57"/>
  <c r="W627" i="57"/>
  <c r="U627" i="57"/>
  <c r="S627" i="57"/>
  <c r="R627" i="57"/>
  <c r="Q627" i="57"/>
  <c r="L627" i="57"/>
  <c r="K627" i="57"/>
  <c r="J627" i="57"/>
  <c r="I627" i="57"/>
  <c r="H627" i="57"/>
  <c r="W626" i="57"/>
  <c r="U626" i="57"/>
  <c r="S626" i="57"/>
  <c r="R626" i="57"/>
  <c r="Q626" i="57"/>
  <c r="L626" i="57"/>
  <c r="K626" i="57"/>
  <c r="J626" i="57"/>
  <c r="I626" i="57"/>
  <c r="H626" i="57"/>
  <c r="W625" i="57"/>
  <c r="U625" i="57"/>
  <c r="S625" i="57"/>
  <c r="R625" i="57"/>
  <c r="Q625" i="57"/>
  <c r="L625" i="57"/>
  <c r="K625" i="57"/>
  <c r="J625" i="57"/>
  <c r="I625" i="57"/>
  <c r="H625" i="57"/>
  <c r="W624" i="57"/>
  <c r="U624" i="57"/>
  <c r="S624" i="57"/>
  <c r="R624" i="57"/>
  <c r="Q624" i="57"/>
  <c r="L624" i="57"/>
  <c r="K624" i="57"/>
  <c r="J624" i="57"/>
  <c r="I624" i="57"/>
  <c r="H624" i="57"/>
  <c r="W623" i="57"/>
  <c r="U623" i="57"/>
  <c r="S623" i="57"/>
  <c r="R623" i="57"/>
  <c r="Q623" i="57"/>
  <c r="L623" i="57"/>
  <c r="K623" i="57"/>
  <c r="J623" i="57"/>
  <c r="I623" i="57"/>
  <c r="H623" i="57"/>
  <c r="W622" i="57"/>
  <c r="U622" i="57"/>
  <c r="S622" i="57"/>
  <c r="R622" i="57"/>
  <c r="Q622" i="57"/>
  <c r="L622" i="57"/>
  <c r="K622" i="57"/>
  <c r="J622" i="57"/>
  <c r="I622" i="57"/>
  <c r="H622" i="57"/>
  <c r="W621" i="57"/>
  <c r="U621" i="57"/>
  <c r="S621" i="57"/>
  <c r="R621" i="57"/>
  <c r="Q621" i="57"/>
  <c r="L621" i="57"/>
  <c r="K621" i="57"/>
  <c r="J621" i="57"/>
  <c r="I621" i="57"/>
  <c r="H621" i="57"/>
  <c r="W620" i="57"/>
  <c r="U620" i="57"/>
  <c r="S620" i="57"/>
  <c r="R620" i="57"/>
  <c r="Q620" i="57"/>
  <c r="L620" i="57"/>
  <c r="K620" i="57"/>
  <c r="J620" i="57"/>
  <c r="I620" i="57"/>
  <c r="H620" i="57"/>
  <c r="W619" i="57"/>
  <c r="U619" i="57"/>
  <c r="S619" i="57"/>
  <c r="R619" i="57"/>
  <c r="Q619" i="57"/>
  <c r="L619" i="57"/>
  <c r="K619" i="57"/>
  <c r="J619" i="57"/>
  <c r="I619" i="57"/>
  <c r="H619" i="57"/>
  <c r="W618" i="57"/>
  <c r="U618" i="57"/>
  <c r="S618" i="57"/>
  <c r="R618" i="57"/>
  <c r="Q618" i="57"/>
  <c r="L618" i="57"/>
  <c r="K618" i="57"/>
  <c r="J618" i="57"/>
  <c r="I618" i="57"/>
  <c r="H618" i="57"/>
  <c r="W617" i="57"/>
  <c r="U617" i="57"/>
  <c r="S617" i="57"/>
  <c r="R617" i="57"/>
  <c r="Q617" i="57"/>
  <c r="L617" i="57"/>
  <c r="K617" i="57"/>
  <c r="J617" i="57"/>
  <c r="I617" i="57"/>
  <c r="H617" i="57"/>
  <c r="W616" i="57"/>
  <c r="U616" i="57"/>
  <c r="S616" i="57"/>
  <c r="R616" i="57"/>
  <c r="Q616" i="57"/>
  <c r="L616" i="57"/>
  <c r="K616" i="57"/>
  <c r="J616" i="57"/>
  <c r="I616" i="57"/>
  <c r="H616" i="57"/>
  <c r="W615" i="57"/>
  <c r="U615" i="57"/>
  <c r="S615" i="57"/>
  <c r="R615" i="57"/>
  <c r="Q615" i="57"/>
  <c r="L615" i="57"/>
  <c r="K615" i="57"/>
  <c r="J615" i="57"/>
  <c r="I615" i="57"/>
  <c r="H615" i="57"/>
  <c r="W614" i="57"/>
  <c r="U614" i="57"/>
  <c r="S614" i="57"/>
  <c r="R614" i="57"/>
  <c r="Q614" i="57"/>
  <c r="L614" i="57"/>
  <c r="K614" i="57"/>
  <c r="J614" i="57"/>
  <c r="I614" i="57"/>
  <c r="H614" i="57"/>
  <c r="W613" i="57"/>
  <c r="U613" i="57"/>
  <c r="S613" i="57"/>
  <c r="R613" i="57"/>
  <c r="Q613" i="57"/>
  <c r="L613" i="57"/>
  <c r="K613" i="57"/>
  <c r="J613" i="57"/>
  <c r="I613" i="57"/>
  <c r="H613" i="57"/>
  <c r="W612" i="57"/>
  <c r="U612" i="57"/>
  <c r="S612" i="57"/>
  <c r="R612" i="57"/>
  <c r="Q612" i="57"/>
  <c r="L612" i="57"/>
  <c r="K612" i="57"/>
  <c r="J612" i="57"/>
  <c r="I612" i="57"/>
  <c r="H612" i="57"/>
  <c r="W611" i="57"/>
  <c r="U611" i="57"/>
  <c r="S611" i="57"/>
  <c r="R611" i="57"/>
  <c r="Q611" i="57"/>
  <c r="L611" i="57"/>
  <c r="K611" i="57"/>
  <c r="J611" i="57"/>
  <c r="I611" i="57"/>
  <c r="H611" i="57"/>
  <c r="W610" i="57"/>
  <c r="U610" i="57"/>
  <c r="S610" i="57"/>
  <c r="R610" i="57"/>
  <c r="Q610" i="57"/>
  <c r="L610" i="57"/>
  <c r="K610" i="57"/>
  <c r="J610" i="57"/>
  <c r="I610" i="57"/>
  <c r="H610" i="57"/>
  <c r="W609" i="57"/>
  <c r="U609" i="57"/>
  <c r="S609" i="57"/>
  <c r="R609" i="57"/>
  <c r="Q609" i="57"/>
  <c r="L609" i="57"/>
  <c r="K609" i="57"/>
  <c r="J609" i="57"/>
  <c r="I609" i="57"/>
  <c r="H609" i="57"/>
  <c r="W608" i="57"/>
  <c r="U608" i="57"/>
  <c r="S608" i="57"/>
  <c r="R608" i="57"/>
  <c r="Q608" i="57"/>
  <c r="L608" i="57"/>
  <c r="K608" i="57"/>
  <c r="J608" i="57"/>
  <c r="I608" i="57"/>
  <c r="H608" i="57"/>
  <c r="W607" i="57"/>
  <c r="U607" i="57"/>
  <c r="S607" i="57"/>
  <c r="R607" i="57"/>
  <c r="Q607" i="57"/>
  <c r="L607" i="57"/>
  <c r="K607" i="57"/>
  <c r="J607" i="57"/>
  <c r="I607" i="57"/>
  <c r="H607" i="57"/>
  <c r="W606" i="57"/>
  <c r="U606" i="57"/>
  <c r="S606" i="57"/>
  <c r="R606" i="57"/>
  <c r="Q606" i="57"/>
  <c r="L606" i="57"/>
  <c r="K606" i="57"/>
  <c r="J606" i="57"/>
  <c r="I606" i="57"/>
  <c r="H606" i="57"/>
  <c r="W605" i="57"/>
  <c r="U605" i="57"/>
  <c r="S605" i="57"/>
  <c r="R605" i="57"/>
  <c r="Q605" i="57"/>
  <c r="L605" i="57"/>
  <c r="K605" i="57"/>
  <c r="J605" i="57"/>
  <c r="I605" i="57"/>
  <c r="H605" i="57"/>
  <c r="W604" i="57"/>
  <c r="U604" i="57"/>
  <c r="S604" i="57"/>
  <c r="R604" i="57"/>
  <c r="Q604" i="57"/>
  <c r="L604" i="57"/>
  <c r="K604" i="57"/>
  <c r="J604" i="57"/>
  <c r="I604" i="57"/>
  <c r="H604" i="57"/>
  <c r="W603" i="57"/>
  <c r="U603" i="57"/>
  <c r="S603" i="57"/>
  <c r="R603" i="57"/>
  <c r="Q603" i="57"/>
  <c r="L603" i="57"/>
  <c r="K603" i="57"/>
  <c r="J603" i="57"/>
  <c r="I603" i="57"/>
  <c r="H603" i="57"/>
  <c r="W602" i="57"/>
  <c r="U602" i="57"/>
  <c r="S602" i="57"/>
  <c r="R602" i="57"/>
  <c r="Q602" i="57"/>
  <c r="L602" i="57"/>
  <c r="K602" i="57"/>
  <c r="J602" i="57"/>
  <c r="I602" i="57"/>
  <c r="H602" i="57"/>
  <c r="W601" i="57"/>
  <c r="U601" i="57"/>
  <c r="S601" i="57"/>
  <c r="R601" i="57"/>
  <c r="Q601" i="57"/>
  <c r="L601" i="57"/>
  <c r="K601" i="57"/>
  <c r="J601" i="57"/>
  <c r="I601" i="57"/>
  <c r="H601" i="57"/>
  <c r="W600" i="57"/>
  <c r="U600" i="57"/>
  <c r="S600" i="57"/>
  <c r="R600" i="57"/>
  <c r="Q600" i="57"/>
  <c r="L600" i="57"/>
  <c r="K600" i="57"/>
  <c r="J600" i="57"/>
  <c r="I600" i="57"/>
  <c r="H600" i="57"/>
  <c r="W599" i="57"/>
  <c r="U599" i="57"/>
  <c r="S599" i="57"/>
  <c r="R599" i="57"/>
  <c r="Q599" i="57"/>
  <c r="L599" i="57"/>
  <c r="K599" i="57"/>
  <c r="J599" i="57"/>
  <c r="I599" i="57"/>
  <c r="H599" i="57"/>
  <c r="W598" i="57"/>
  <c r="U598" i="57"/>
  <c r="S598" i="57"/>
  <c r="R598" i="57"/>
  <c r="Q598" i="57"/>
  <c r="L598" i="57"/>
  <c r="K598" i="57"/>
  <c r="J598" i="57"/>
  <c r="I598" i="57"/>
  <c r="H598" i="57"/>
  <c r="W597" i="57"/>
  <c r="U597" i="57"/>
  <c r="S597" i="57"/>
  <c r="R597" i="57"/>
  <c r="Q597" i="57"/>
  <c r="L597" i="57"/>
  <c r="K597" i="57"/>
  <c r="J597" i="57"/>
  <c r="I597" i="57"/>
  <c r="H597" i="57"/>
  <c r="W596" i="57"/>
  <c r="U596" i="57"/>
  <c r="S596" i="57"/>
  <c r="R596" i="57"/>
  <c r="Q596" i="57"/>
  <c r="L596" i="57"/>
  <c r="K596" i="57"/>
  <c r="J596" i="57"/>
  <c r="I596" i="57"/>
  <c r="H596" i="57"/>
  <c r="W595" i="57"/>
  <c r="U595" i="57"/>
  <c r="S595" i="57"/>
  <c r="R595" i="57"/>
  <c r="Q595" i="57"/>
  <c r="L595" i="57"/>
  <c r="K595" i="57"/>
  <c r="J595" i="57"/>
  <c r="I595" i="57"/>
  <c r="H595" i="57"/>
  <c r="W594" i="57"/>
  <c r="U594" i="57"/>
  <c r="S594" i="57"/>
  <c r="R594" i="57"/>
  <c r="Q594" i="57"/>
  <c r="L594" i="57"/>
  <c r="K594" i="57"/>
  <c r="J594" i="57"/>
  <c r="I594" i="57"/>
  <c r="H594" i="57"/>
  <c r="W593" i="57"/>
  <c r="U593" i="57"/>
  <c r="S593" i="57"/>
  <c r="R593" i="57"/>
  <c r="Q593" i="57"/>
  <c r="L593" i="57"/>
  <c r="K593" i="57"/>
  <c r="J593" i="57"/>
  <c r="I593" i="57"/>
  <c r="H593" i="57"/>
  <c r="W592" i="57"/>
  <c r="U592" i="57"/>
  <c r="S592" i="57"/>
  <c r="R592" i="57"/>
  <c r="Q592" i="57"/>
  <c r="L592" i="57"/>
  <c r="K592" i="57"/>
  <c r="J592" i="57"/>
  <c r="I592" i="57"/>
  <c r="H592" i="57"/>
  <c r="W591" i="57"/>
  <c r="U591" i="57"/>
  <c r="S591" i="57"/>
  <c r="R591" i="57"/>
  <c r="Q591" i="57"/>
  <c r="L591" i="57"/>
  <c r="K591" i="57"/>
  <c r="J591" i="57"/>
  <c r="I591" i="57"/>
  <c r="H591" i="57"/>
  <c r="W590" i="57"/>
  <c r="U590" i="57"/>
  <c r="S590" i="57"/>
  <c r="R590" i="57"/>
  <c r="Q590" i="57"/>
  <c r="L590" i="57"/>
  <c r="K590" i="57"/>
  <c r="J590" i="57"/>
  <c r="I590" i="57"/>
  <c r="H590" i="57"/>
  <c r="W589" i="57"/>
  <c r="U589" i="57"/>
  <c r="S589" i="57"/>
  <c r="R589" i="57"/>
  <c r="Q589" i="57"/>
  <c r="L589" i="57"/>
  <c r="K589" i="57"/>
  <c r="J589" i="57"/>
  <c r="I589" i="57"/>
  <c r="H589" i="57"/>
  <c r="W588" i="57"/>
  <c r="U588" i="57"/>
  <c r="S588" i="57"/>
  <c r="R588" i="57"/>
  <c r="Q588" i="57"/>
  <c r="L588" i="57"/>
  <c r="K588" i="57"/>
  <c r="J588" i="57"/>
  <c r="I588" i="57"/>
  <c r="H588" i="57"/>
  <c r="W587" i="57"/>
  <c r="U587" i="57"/>
  <c r="S587" i="57"/>
  <c r="R587" i="57"/>
  <c r="Q587" i="57"/>
  <c r="L587" i="57"/>
  <c r="K587" i="57"/>
  <c r="J587" i="57"/>
  <c r="I587" i="57"/>
  <c r="H587" i="57"/>
  <c r="W586" i="57"/>
  <c r="U586" i="57"/>
  <c r="S586" i="57"/>
  <c r="R586" i="57"/>
  <c r="Q586" i="57"/>
  <c r="L586" i="57"/>
  <c r="K586" i="57"/>
  <c r="J586" i="57"/>
  <c r="I586" i="57"/>
  <c r="H586" i="57"/>
  <c r="W585" i="57"/>
  <c r="U585" i="57"/>
  <c r="S585" i="57"/>
  <c r="R585" i="57"/>
  <c r="Q585" i="57"/>
  <c r="L585" i="57"/>
  <c r="K585" i="57"/>
  <c r="J585" i="57"/>
  <c r="I585" i="57"/>
  <c r="H585" i="57"/>
  <c r="W584" i="57"/>
  <c r="U584" i="57"/>
  <c r="S584" i="57"/>
  <c r="R584" i="57"/>
  <c r="Q584" i="57"/>
  <c r="L584" i="57"/>
  <c r="K584" i="57"/>
  <c r="J584" i="57"/>
  <c r="I584" i="57"/>
  <c r="H584" i="57"/>
  <c r="W583" i="57"/>
  <c r="U583" i="57"/>
  <c r="S583" i="57"/>
  <c r="R583" i="57"/>
  <c r="Q583" i="57"/>
  <c r="L583" i="57"/>
  <c r="K583" i="57"/>
  <c r="J583" i="57"/>
  <c r="I583" i="57"/>
  <c r="H583" i="57"/>
  <c r="W582" i="57"/>
  <c r="U582" i="57"/>
  <c r="S582" i="57"/>
  <c r="R582" i="57"/>
  <c r="Q582" i="57"/>
  <c r="L582" i="57"/>
  <c r="K582" i="57"/>
  <c r="J582" i="57"/>
  <c r="I582" i="57"/>
  <c r="H582" i="57"/>
  <c r="W581" i="57"/>
  <c r="U581" i="57"/>
  <c r="S581" i="57"/>
  <c r="R581" i="57"/>
  <c r="Q581" i="57"/>
  <c r="L581" i="57"/>
  <c r="K581" i="57"/>
  <c r="J581" i="57"/>
  <c r="I581" i="57"/>
  <c r="H581" i="57"/>
  <c r="W580" i="57"/>
  <c r="U580" i="57"/>
  <c r="S580" i="57"/>
  <c r="R580" i="57"/>
  <c r="Q580" i="57"/>
  <c r="L580" i="57"/>
  <c r="K580" i="57"/>
  <c r="J580" i="57"/>
  <c r="I580" i="57"/>
  <c r="H580" i="57"/>
  <c r="W579" i="57"/>
  <c r="U579" i="57"/>
  <c r="S579" i="57"/>
  <c r="R579" i="57"/>
  <c r="Q579" i="57"/>
  <c r="L579" i="57"/>
  <c r="K579" i="57"/>
  <c r="J579" i="57"/>
  <c r="I579" i="57"/>
  <c r="H579" i="57"/>
  <c r="W578" i="57"/>
  <c r="U578" i="57"/>
  <c r="S578" i="57"/>
  <c r="R578" i="57"/>
  <c r="Q578" i="57"/>
  <c r="L578" i="57"/>
  <c r="K578" i="57"/>
  <c r="J578" i="57"/>
  <c r="I578" i="57"/>
  <c r="H578" i="57"/>
  <c r="W577" i="57"/>
  <c r="U577" i="57"/>
  <c r="S577" i="57"/>
  <c r="R577" i="57"/>
  <c r="Q577" i="57"/>
  <c r="L577" i="57"/>
  <c r="K577" i="57"/>
  <c r="J577" i="57"/>
  <c r="I577" i="57"/>
  <c r="H577" i="57"/>
  <c r="W576" i="57"/>
  <c r="U576" i="57"/>
  <c r="S576" i="57"/>
  <c r="R576" i="57"/>
  <c r="Q576" i="57"/>
  <c r="L576" i="57"/>
  <c r="K576" i="57"/>
  <c r="J576" i="57"/>
  <c r="I576" i="57"/>
  <c r="H576" i="57"/>
  <c r="W575" i="57"/>
  <c r="U575" i="57"/>
  <c r="S575" i="57"/>
  <c r="R575" i="57"/>
  <c r="Q575" i="57"/>
  <c r="L575" i="57"/>
  <c r="K575" i="57"/>
  <c r="J575" i="57"/>
  <c r="I575" i="57"/>
  <c r="H575" i="57"/>
  <c r="W574" i="57"/>
  <c r="U574" i="57"/>
  <c r="S574" i="57"/>
  <c r="R574" i="57"/>
  <c r="Q574" i="57"/>
  <c r="L574" i="57"/>
  <c r="K574" i="57"/>
  <c r="J574" i="57"/>
  <c r="I574" i="57"/>
  <c r="H574" i="57"/>
  <c r="W573" i="57"/>
  <c r="U573" i="57"/>
  <c r="S573" i="57"/>
  <c r="R573" i="57"/>
  <c r="Q573" i="57"/>
  <c r="L573" i="57"/>
  <c r="K573" i="57"/>
  <c r="J573" i="57"/>
  <c r="I573" i="57"/>
  <c r="H573" i="57"/>
  <c r="W572" i="57"/>
  <c r="U572" i="57"/>
  <c r="S572" i="57"/>
  <c r="R572" i="57"/>
  <c r="Q572" i="57"/>
  <c r="L572" i="57"/>
  <c r="K572" i="57"/>
  <c r="J572" i="57"/>
  <c r="I572" i="57"/>
  <c r="H572" i="57"/>
  <c r="W571" i="57"/>
  <c r="U571" i="57"/>
  <c r="S571" i="57"/>
  <c r="R571" i="57"/>
  <c r="Q571" i="57"/>
  <c r="L571" i="57"/>
  <c r="K571" i="57"/>
  <c r="J571" i="57"/>
  <c r="I571" i="57"/>
  <c r="H571" i="57"/>
  <c r="W570" i="57"/>
  <c r="U570" i="57"/>
  <c r="S570" i="57"/>
  <c r="R570" i="57"/>
  <c r="Q570" i="57"/>
  <c r="L570" i="57"/>
  <c r="K570" i="57"/>
  <c r="J570" i="57"/>
  <c r="I570" i="57"/>
  <c r="H570" i="57"/>
  <c r="W569" i="57"/>
  <c r="U569" i="57"/>
  <c r="S569" i="57"/>
  <c r="R569" i="57"/>
  <c r="Q569" i="57"/>
  <c r="L569" i="57"/>
  <c r="K569" i="57"/>
  <c r="J569" i="57"/>
  <c r="I569" i="57"/>
  <c r="H569" i="57"/>
  <c r="W568" i="57"/>
  <c r="U568" i="57"/>
  <c r="S568" i="57"/>
  <c r="R568" i="57"/>
  <c r="Q568" i="57"/>
  <c r="L568" i="57"/>
  <c r="K568" i="57"/>
  <c r="J568" i="57"/>
  <c r="I568" i="57"/>
  <c r="H568" i="57"/>
  <c r="W567" i="57"/>
  <c r="U567" i="57"/>
  <c r="S567" i="57"/>
  <c r="R567" i="57"/>
  <c r="Q567" i="57"/>
  <c r="L567" i="57"/>
  <c r="K567" i="57"/>
  <c r="J567" i="57"/>
  <c r="I567" i="57"/>
  <c r="H567" i="57"/>
  <c r="W566" i="57"/>
  <c r="U566" i="57"/>
  <c r="S566" i="57"/>
  <c r="R566" i="57"/>
  <c r="Q566" i="57"/>
  <c r="L566" i="57"/>
  <c r="K566" i="57"/>
  <c r="J566" i="57"/>
  <c r="I566" i="57"/>
  <c r="H566" i="57"/>
  <c r="W565" i="57"/>
  <c r="U565" i="57"/>
  <c r="S565" i="57"/>
  <c r="R565" i="57"/>
  <c r="Q565" i="57"/>
  <c r="L565" i="57"/>
  <c r="K565" i="57"/>
  <c r="J565" i="57"/>
  <c r="I565" i="57"/>
  <c r="H565" i="57"/>
  <c r="W564" i="57"/>
  <c r="U564" i="57"/>
  <c r="S564" i="57"/>
  <c r="R564" i="57"/>
  <c r="Q564" i="57"/>
  <c r="L564" i="57"/>
  <c r="K564" i="57"/>
  <c r="J564" i="57"/>
  <c r="I564" i="57"/>
  <c r="H564" i="57"/>
  <c r="W563" i="57"/>
  <c r="U563" i="57"/>
  <c r="S563" i="57"/>
  <c r="R563" i="57"/>
  <c r="Q563" i="57"/>
  <c r="L563" i="57"/>
  <c r="K563" i="57"/>
  <c r="J563" i="57"/>
  <c r="I563" i="57"/>
  <c r="H563" i="57"/>
  <c r="W562" i="57"/>
  <c r="U562" i="57"/>
  <c r="S562" i="57"/>
  <c r="R562" i="57"/>
  <c r="Q562" i="57"/>
  <c r="L562" i="57"/>
  <c r="K562" i="57"/>
  <c r="J562" i="57"/>
  <c r="I562" i="57"/>
  <c r="H562" i="57"/>
  <c r="W561" i="57"/>
  <c r="U561" i="57"/>
  <c r="S561" i="57"/>
  <c r="R561" i="57"/>
  <c r="Q561" i="57"/>
  <c r="L561" i="57"/>
  <c r="K561" i="57"/>
  <c r="J561" i="57"/>
  <c r="I561" i="57"/>
  <c r="H561" i="57"/>
  <c r="W560" i="57"/>
  <c r="U560" i="57"/>
  <c r="S560" i="57"/>
  <c r="R560" i="57"/>
  <c r="Q560" i="57"/>
  <c r="L560" i="57"/>
  <c r="K560" i="57"/>
  <c r="J560" i="57"/>
  <c r="I560" i="57"/>
  <c r="H560" i="57"/>
  <c r="W559" i="57"/>
  <c r="U559" i="57"/>
  <c r="S559" i="57"/>
  <c r="R559" i="57"/>
  <c r="Q559" i="57"/>
  <c r="L559" i="57"/>
  <c r="K559" i="57"/>
  <c r="J559" i="57"/>
  <c r="I559" i="57"/>
  <c r="H559" i="57"/>
  <c r="W558" i="57"/>
  <c r="U558" i="57"/>
  <c r="S558" i="57"/>
  <c r="R558" i="57"/>
  <c r="Q558" i="57"/>
  <c r="L558" i="57"/>
  <c r="K558" i="57"/>
  <c r="J558" i="57"/>
  <c r="I558" i="57"/>
  <c r="H558" i="57"/>
  <c r="W557" i="57"/>
  <c r="U557" i="57"/>
  <c r="S557" i="57"/>
  <c r="R557" i="57"/>
  <c r="Q557" i="57"/>
  <c r="L557" i="57"/>
  <c r="K557" i="57"/>
  <c r="J557" i="57"/>
  <c r="I557" i="57"/>
  <c r="H557" i="57"/>
  <c r="W556" i="57"/>
  <c r="U556" i="57"/>
  <c r="S556" i="57"/>
  <c r="R556" i="57"/>
  <c r="Q556" i="57"/>
  <c r="L556" i="57"/>
  <c r="K556" i="57"/>
  <c r="J556" i="57"/>
  <c r="I556" i="57"/>
  <c r="H556" i="57"/>
  <c r="W555" i="57"/>
  <c r="U555" i="57"/>
  <c r="S555" i="57"/>
  <c r="R555" i="57"/>
  <c r="Q555" i="57"/>
  <c r="L555" i="57"/>
  <c r="K555" i="57"/>
  <c r="J555" i="57"/>
  <c r="I555" i="57"/>
  <c r="H555" i="57"/>
  <c r="W554" i="57"/>
  <c r="U554" i="57"/>
  <c r="S554" i="57"/>
  <c r="R554" i="57"/>
  <c r="Q554" i="57"/>
  <c r="L554" i="57"/>
  <c r="K554" i="57"/>
  <c r="J554" i="57"/>
  <c r="I554" i="57"/>
  <c r="H554" i="57"/>
  <c r="W553" i="57"/>
  <c r="U553" i="57"/>
  <c r="S553" i="57"/>
  <c r="R553" i="57"/>
  <c r="Q553" i="57"/>
  <c r="L553" i="57"/>
  <c r="K553" i="57"/>
  <c r="J553" i="57"/>
  <c r="I553" i="57"/>
  <c r="H553" i="57"/>
  <c r="W552" i="57"/>
  <c r="U552" i="57"/>
  <c r="S552" i="57"/>
  <c r="R552" i="57"/>
  <c r="Q552" i="57"/>
  <c r="L552" i="57"/>
  <c r="K552" i="57"/>
  <c r="J552" i="57"/>
  <c r="I552" i="57"/>
  <c r="H552" i="57"/>
  <c r="W551" i="57"/>
  <c r="U551" i="57"/>
  <c r="S551" i="57"/>
  <c r="R551" i="57"/>
  <c r="Q551" i="57"/>
  <c r="L551" i="57"/>
  <c r="K551" i="57"/>
  <c r="J551" i="57"/>
  <c r="I551" i="57"/>
  <c r="H551" i="57"/>
  <c r="W550" i="57"/>
  <c r="U550" i="57"/>
  <c r="S550" i="57"/>
  <c r="R550" i="57"/>
  <c r="Q550" i="57"/>
  <c r="L550" i="57"/>
  <c r="K550" i="57"/>
  <c r="J550" i="57"/>
  <c r="I550" i="57"/>
  <c r="H550" i="57"/>
  <c r="W549" i="57"/>
  <c r="U549" i="57"/>
  <c r="S549" i="57"/>
  <c r="R549" i="57"/>
  <c r="Q549" i="57"/>
  <c r="L549" i="57"/>
  <c r="K549" i="57"/>
  <c r="J549" i="57"/>
  <c r="I549" i="57"/>
  <c r="H549" i="57"/>
  <c r="W548" i="57"/>
  <c r="U548" i="57"/>
  <c r="S548" i="57"/>
  <c r="R548" i="57"/>
  <c r="Q548" i="57"/>
  <c r="L548" i="57"/>
  <c r="K548" i="57"/>
  <c r="J548" i="57"/>
  <c r="I548" i="57"/>
  <c r="H548" i="57"/>
  <c r="W547" i="57"/>
  <c r="U547" i="57"/>
  <c r="S547" i="57"/>
  <c r="R547" i="57"/>
  <c r="Q547" i="57"/>
  <c r="L547" i="57"/>
  <c r="K547" i="57"/>
  <c r="J547" i="57"/>
  <c r="I547" i="57"/>
  <c r="H547" i="57"/>
  <c r="W546" i="57"/>
  <c r="U546" i="57"/>
  <c r="S546" i="57"/>
  <c r="R546" i="57"/>
  <c r="Q546" i="57"/>
  <c r="L546" i="57"/>
  <c r="K546" i="57"/>
  <c r="J546" i="57"/>
  <c r="I546" i="57"/>
  <c r="H546" i="57"/>
  <c r="W545" i="57"/>
  <c r="U545" i="57"/>
  <c r="S545" i="57"/>
  <c r="R545" i="57"/>
  <c r="Q545" i="57"/>
  <c r="L545" i="57"/>
  <c r="K545" i="57"/>
  <c r="J545" i="57"/>
  <c r="I545" i="57"/>
  <c r="H545" i="57"/>
  <c r="W544" i="57"/>
  <c r="U544" i="57"/>
  <c r="S544" i="57"/>
  <c r="R544" i="57"/>
  <c r="Q544" i="57"/>
  <c r="L544" i="57"/>
  <c r="K544" i="57"/>
  <c r="J544" i="57"/>
  <c r="I544" i="57"/>
  <c r="H544" i="57"/>
  <c r="W543" i="57"/>
  <c r="U543" i="57"/>
  <c r="S543" i="57"/>
  <c r="R543" i="57"/>
  <c r="Q543" i="57"/>
  <c r="L543" i="57"/>
  <c r="K543" i="57"/>
  <c r="J543" i="57"/>
  <c r="I543" i="57"/>
  <c r="H543" i="57"/>
  <c r="W542" i="57"/>
  <c r="U542" i="57"/>
  <c r="S542" i="57"/>
  <c r="R542" i="57"/>
  <c r="Q542" i="57"/>
  <c r="L542" i="57"/>
  <c r="K542" i="57"/>
  <c r="J542" i="57"/>
  <c r="I542" i="57"/>
  <c r="H542" i="57"/>
  <c r="W541" i="57"/>
  <c r="U541" i="57"/>
  <c r="S541" i="57"/>
  <c r="R541" i="57"/>
  <c r="Q541" i="57"/>
  <c r="L541" i="57"/>
  <c r="K541" i="57"/>
  <c r="J541" i="57"/>
  <c r="I541" i="57"/>
  <c r="H541" i="57"/>
  <c r="W540" i="57"/>
  <c r="U540" i="57"/>
  <c r="S540" i="57"/>
  <c r="R540" i="57"/>
  <c r="Q540" i="57"/>
  <c r="L540" i="57"/>
  <c r="K540" i="57"/>
  <c r="J540" i="57"/>
  <c r="I540" i="57"/>
  <c r="H540" i="57"/>
  <c r="W539" i="57"/>
  <c r="U539" i="57"/>
  <c r="S539" i="57"/>
  <c r="R539" i="57"/>
  <c r="Q539" i="57"/>
  <c r="L539" i="57"/>
  <c r="K539" i="57"/>
  <c r="J539" i="57"/>
  <c r="I539" i="57"/>
  <c r="H539" i="57"/>
  <c r="W538" i="57"/>
  <c r="U538" i="57"/>
  <c r="S538" i="57"/>
  <c r="R538" i="57"/>
  <c r="Q538" i="57"/>
  <c r="L538" i="57"/>
  <c r="K538" i="57"/>
  <c r="J538" i="57"/>
  <c r="I538" i="57"/>
  <c r="H538" i="57"/>
  <c r="W537" i="57"/>
  <c r="U537" i="57"/>
  <c r="S537" i="57"/>
  <c r="R537" i="57"/>
  <c r="Q537" i="57"/>
  <c r="L537" i="57"/>
  <c r="K537" i="57"/>
  <c r="J537" i="57"/>
  <c r="I537" i="57"/>
  <c r="H537" i="57"/>
  <c r="W536" i="57"/>
  <c r="U536" i="57"/>
  <c r="S536" i="57"/>
  <c r="R536" i="57"/>
  <c r="Q536" i="57"/>
  <c r="L536" i="57"/>
  <c r="K536" i="57"/>
  <c r="J536" i="57"/>
  <c r="I536" i="57"/>
  <c r="H536" i="57"/>
  <c r="W535" i="57"/>
  <c r="U535" i="57"/>
  <c r="S535" i="57"/>
  <c r="R535" i="57"/>
  <c r="Q535" i="57"/>
  <c r="L535" i="57"/>
  <c r="K535" i="57"/>
  <c r="J535" i="57"/>
  <c r="I535" i="57"/>
  <c r="H535" i="57"/>
  <c r="W534" i="57"/>
  <c r="U534" i="57"/>
  <c r="S534" i="57"/>
  <c r="R534" i="57"/>
  <c r="Q534" i="57"/>
  <c r="L534" i="57"/>
  <c r="K534" i="57"/>
  <c r="J534" i="57"/>
  <c r="I534" i="57"/>
  <c r="H534" i="57"/>
  <c r="W533" i="57"/>
  <c r="U533" i="57"/>
  <c r="S533" i="57"/>
  <c r="R533" i="57"/>
  <c r="Q533" i="57"/>
  <c r="L533" i="57"/>
  <c r="K533" i="57"/>
  <c r="J533" i="57"/>
  <c r="I533" i="57"/>
  <c r="H533" i="57"/>
  <c r="W532" i="57"/>
  <c r="U532" i="57"/>
  <c r="S532" i="57"/>
  <c r="R532" i="57"/>
  <c r="Q532" i="57"/>
  <c r="L532" i="57"/>
  <c r="K532" i="57"/>
  <c r="J532" i="57"/>
  <c r="I532" i="57"/>
  <c r="H532" i="57"/>
  <c r="W531" i="57"/>
  <c r="U531" i="57"/>
  <c r="S531" i="57"/>
  <c r="R531" i="57"/>
  <c r="Q531" i="57"/>
  <c r="L531" i="57"/>
  <c r="K531" i="57"/>
  <c r="J531" i="57"/>
  <c r="I531" i="57"/>
  <c r="H531" i="57"/>
  <c r="W530" i="57"/>
  <c r="U530" i="57"/>
  <c r="S530" i="57"/>
  <c r="R530" i="57"/>
  <c r="Q530" i="57"/>
  <c r="L530" i="57"/>
  <c r="K530" i="57"/>
  <c r="J530" i="57"/>
  <c r="I530" i="57"/>
  <c r="H530" i="57"/>
  <c r="W529" i="57"/>
  <c r="U529" i="57"/>
  <c r="S529" i="57"/>
  <c r="R529" i="57"/>
  <c r="Q529" i="57"/>
  <c r="L529" i="57"/>
  <c r="K529" i="57"/>
  <c r="J529" i="57"/>
  <c r="I529" i="57"/>
  <c r="H529" i="57"/>
  <c r="W528" i="57"/>
  <c r="U528" i="57"/>
  <c r="S528" i="57"/>
  <c r="R528" i="57"/>
  <c r="Q528" i="57"/>
  <c r="L528" i="57"/>
  <c r="K528" i="57"/>
  <c r="J528" i="57"/>
  <c r="I528" i="57"/>
  <c r="H528" i="57"/>
  <c r="W527" i="57"/>
  <c r="U527" i="57"/>
  <c r="S527" i="57"/>
  <c r="R527" i="57"/>
  <c r="Q527" i="57"/>
  <c r="L527" i="57"/>
  <c r="K527" i="57"/>
  <c r="J527" i="57"/>
  <c r="I527" i="57"/>
  <c r="H527" i="57"/>
  <c r="W526" i="57"/>
  <c r="U526" i="57"/>
  <c r="S526" i="57"/>
  <c r="R526" i="57"/>
  <c r="Q526" i="57"/>
  <c r="L526" i="57"/>
  <c r="K526" i="57"/>
  <c r="J526" i="57"/>
  <c r="I526" i="57"/>
  <c r="H526" i="57"/>
  <c r="W525" i="57"/>
  <c r="U525" i="57"/>
  <c r="S525" i="57"/>
  <c r="R525" i="57"/>
  <c r="Q525" i="57"/>
  <c r="L525" i="57"/>
  <c r="K525" i="57"/>
  <c r="J525" i="57"/>
  <c r="I525" i="57"/>
  <c r="H525" i="57"/>
  <c r="W524" i="57"/>
  <c r="U524" i="57"/>
  <c r="S524" i="57"/>
  <c r="R524" i="57"/>
  <c r="Q524" i="57"/>
  <c r="L524" i="57"/>
  <c r="K524" i="57"/>
  <c r="J524" i="57"/>
  <c r="I524" i="57"/>
  <c r="H524" i="57"/>
  <c r="W523" i="57"/>
  <c r="U523" i="57"/>
  <c r="S523" i="57"/>
  <c r="R523" i="57"/>
  <c r="Q523" i="57"/>
  <c r="L523" i="57"/>
  <c r="K523" i="57"/>
  <c r="J523" i="57"/>
  <c r="I523" i="57"/>
  <c r="H523" i="57"/>
  <c r="W522" i="57"/>
  <c r="U522" i="57"/>
  <c r="S522" i="57"/>
  <c r="R522" i="57"/>
  <c r="Q522" i="57"/>
  <c r="L522" i="57"/>
  <c r="K522" i="57"/>
  <c r="J522" i="57"/>
  <c r="I522" i="57"/>
  <c r="H522" i="57"/>
  <c r="W521" i="57"/>
  <c r="U521" i="57"/>
  <c r="S521" i="57"/>
  <c r="R521" i="57"/>
  <c r="Q521" i="57"/>
  <c r="L521" i="57"/>
  <c r="K521" i="57"/>
  <c r="J521" i="57"/>
  <c r="I521" i="57"/>
  <c r="H521" i="57"/>
  <c r="W520" i="57"/>
  <c r="U520" i="57"/>
  <c r="S520" i="57"/>
  <c r="R520" i="57"/>
  <c r="Q520" i="57"/>
  <c r="L520" i="57"/>
  <c r="K520" i="57"/>
  <c r="J520" i="57"/>
  <c r="I520" i="57"/>
  <c r="H520" i="57"/>
  <c r="W519" i="57"/>
  <c r="U519" i="57"/>
  <c r="S519" i="57"/>
  <c r="R519" i="57"/>
  <c r="Q519" i="57"/>
  <c r="L519" i="57"/>
  <c r="K519" i="57"/>
  <c r="J519" i="57"/>
  <c r="I519" i="57"/>
  <c r="H519" i="57"/>
  <c r="W518" i="57"/>
  <c r="U518" i="57"/>
  <c r="S518" i="57"/>
  <c r="R518" i="57"/>
  <c r="Q518" i="57"/>
  <c r="L518" i="57"/>
  <c r="K518" i="57"/>
  <c r="J518" i="57"/>
  <c r="I518" i="57"/>
  <c r="H518" i="57"/>
  <c r="W517" i="57"/>
  <c r="U517" i="57"/>
  <c r="S517" i="57"/>
  <c r="R517" i="57"/>
  <c r="Q517" i="57"/>
  <c r="L517" i="57"/>
  <c r="K517" i="57"/>
  <c r="J517" i="57"/>
  <c r="I517" i="57"/>
  <c r="H517" i="57"/>
  <c r="W516" i="57"/>
  <c r="U516" i="57"/>
  <c r="S516" i="57"/>
  <c r="R516" i="57"/>
  <c r="Q516" i="57"/>
  <c r="L516" i="57"/>
  <c r="K516" i="57"/>
  <c r="J516" i="57"/>
  <c r="I516" i="57"/>
  <c r="H516" i="57"/>
  <c r="W515" i="57"/>
  <c r="U515" i="57"/>
  <c r="S515" i="57"/>
  <c r="R515" i="57"/>
  <c r="Q515" i="57"/>
  <c r="L515" i="57"/>
  <c r="K515" i="57"/>
  <c r="J515" i="57"/>
  <c r="I515" i="57"/>
  <c r="H515" i="57"/>
  <c r="W514" i="57"/>
  <c r="U514" i="57"/>
  <c r="S514" i="57"/>
  <c r="R514" i="57"/>
  <c r="Q514" i="57"/>
  <c r="L514" i="57"/>
  <c r="K514" i="57"/>
  <c r="J514" i="57"/>
  <c r="I514" i="57"/>
  <c r="H514" i="57"/>
  <c r="W513" i="57"/>
  <c r="U513" i="57"/>
  <c r="S513" i="57"/>
  <c r="R513" i="57"/>
  <c r="Q513" i="57"/>
  <c r="L513" i="57"/>
  <c r="K513" i="57"/>
  <c r="J513" i="57"/>
  <c r="I513" i="57"/>
  <c r="H513" i="57"/>
  <c r="W512" i="57"/>
  <c r="U512" i="57"/>
  <c r="S512" i="57"/>
  <c r="R512" i="57"/>
  <c r="Q512" i="57"/>
  <c r="L512" i="57"/>
  <c r="K512" i="57"/>
  <c r="J512" i="57"/>
  <c r="I512" i="57"/>
  <c r="H512" i="57"/>
  <c r="W511" i="57"/>
  <c r="U511" i="57"/>
  <c r="S511" i="57"/>
  <c r="R511" i="57"/>
  <c r="Q511" i="57"/>
  <c r="L511" i="57"/>
  <c r="K511" i="57"/>
  <c r="J511" i="57"/>
  <c r="I511" i="57"/>
  <c r="H511" i="57"/>
  <c r="W510" i="57"/>
  <c r="U510" i="57"/>
  <c r="S510" i="57"/>
  <c r="R510" i="57"/>
  <c r="Q510" i="57"/>
  <c r="L510" i="57"/>
  <c r="K510" i="57"/>
  <c r="J510" i="57"/>
  <c r="I510" i="57"/>
  <c r="H510" i="57"/>
  <c r="W509" i="57"/>
  <c r="U509" i="57"/>
  <c r="S509" i="57"/>
  <c r="R509" i="57"/>
  <c r="Q509" i="57"/>
  <c r="L509" i="57"/>
  <c r="K509" i="57"/>
  <c r="J509" i="57"/>
  <c r="I509" i="57"/>
  <c r="H509" i="57"/>
  <c r="W508" i="57"/>
  <c r="U508" i="57"/>
  <c r="S508" i="57"/>
  <c r="R508" i="57"/>
  <c r="Q508" i="57"/>
  <c r="L508" i="57"/>
  <c r="K508" i="57"/>
  <c r="J508" i="57"/>
  <c r="I508" i="57"/>
  <c r="H508" i="57"/>
  <c r="W507" i="57"/>
  <c r="U507" i="57"/>
  <c r="S507" i="57"/>
  <c r="R507" i="57"/>
  <c r="Q507" i="57"/>
  <c r="L507" i="57"/>
  <c r="K507" i="57"/>
  <c r="J507" i="57"/>
  <c r="I507" i="57"/>
  <c r="H507" i="57"/>
  <c r="W506" i="57"/>
  <c r="U506" i="57"/>
  <c r="S506" i="57"/>
  <c r="R506" i="57"/>
  <c r="Q506" i="57"/>
  <c r="L506" i="57"/>
  <c r="K506" i="57"/>
  <c r="J506" i="57"/>
  <c r="I506" i="57"/>
  <c r="H506" i="57"/>
  <c r="W505" i="57"/>
  <c r="U505" i="57"/>
  <c r="S505" i="57"/>
  <c r="R505" i="57"/>
  <c r="Q505" i="57"/>
  <c r="L505" i="57"/>
  <c r="K505" i="57"/>
  <c r="J505" i="57"/>
  <c r="I505" i="57"/>
  <c r="H505" i="57"/>
  <c r="W504" i="57"/>
  <c r="U504" i="57"/>
  <c r="S504" i="57"/>
  <c r="R504" i="57"/>
  <c r="Q504" i="57"/>
  <c r="L504" i="57"/>
  <c r="K504" i="57"/>
  <c r="J504" i="57"/>
  <c r="I504" i="57"/>
  <c r="H504" i="57"/>
  <c r="W503" i="57"/>
  <c r="U503" i="57"/>
  <c r="S503" i="57"/>
  <c r="R503" i="57"/>
  <c r="Q503" i="57"/>
  <c r="L503" i="57"/>
  <c r="K503" i="57"/>
  <c r="J503" i="57"/>
  <c r="I503" i="57"/>
  <c r="H503" i="57"/>
  <c r="W502" i="57"/>
  <c r="U502" i="57"/>
  <c r="S502" i="57"/>
  <c r="R502" i="57"/>
  <c r="Q502" i="57"/>
  <c r="L502" i="57"/>
  <c r="K502" i="57"/>
  <c r="J502" i="57"/>
  <c r="I502" i="57"/>
  <c r="H502" i="57"/>
  <c r="W501" i="57"/>
  <c r="U501" i="57"/>
  <c r="S501" i="57"/>
  <c r="R501" i="57"/>
  <c r="Q501" i="57"/>
  <c r="L501" i="57"/>
  <c r="K501" i="57"/>
  <c r="J501" i="57"/>
  <c r="I501" i="57"/>
  <c r="H501" i="57"/>
  <c r="W500" i="57"/>
  <c r="U500" i="57"/>
  <c r="S500" i="57"/>
  <c r="R500" i="57"/>
  <c r="Q500" i="57"/>
  <c r="L500" i="57"/>
  <c r="K500" i="57"/>
  <c r="J500" i="57"/>
  <c r="I500" i="57"/>
  <c r="H500" i="57"/>
  <c r="W499" i="57"/>
  <c r="U499" i="57"/>
  <c r="S499" i="57"/>
  <c r="R499" i="57"/>
  <c r="Q499" i="57"/>
  <c r="L499" i="57"/>
  <c r="K499" i="57"/>
  <c r="J499" i="57"/>
  <c r="I499" i="57"/>
  <c r="H499" i="57"/>
  <c r="W498" i="57"/>
  <c r="U498" i="57"/>
  <c r="S498" i="57"/>
  <c r="R498" i="57"/>
  <c r="Q498" i="57"/>
  <c r="L498" i="57"/>
  <c r="K498" i="57"/>
  <c r="J498" i="57"/>
  <c r="I498" i="57"/>
  <c r="H498" i="57"/>
  <c r="W497" i="57"/>
  <c r="U497" i="57"/>
  <c r="S497" i="57"/>
  <c r="R497" i="57"/>
  <c r="Q497" i="57"/>
  <c r="L497" i="57"/>
  <c r="K497" i="57"/>
  <c r="J497" i="57"/>
  <c r="I497" i="57"/>
  <c r="H497" i="57"/>
  <c r="W496" i="57"/>
  <c r="U496" i="57"/>
  <c r="S496" i="57"/>
  <c r="R496" i="57"/>
  <c r="Q496" i="57"/>
  <c r="L496" i="57"/>
  <c r="K496" i="57"/>
  <c r="J496" i="57"/>
  <c r="I496" i="57"/>
  <c r="H496" i="57"/>
  <c r="W495" i="57"/>
  <c r="U495" i="57"/>
  <c r="S495" i="57"/>
  <c r="R495" i="57"/>
  <c r="Q495" i="57"/>
  <c r="L495" i="57"/>
  <c r="K495" i="57"/>
  <c r="J495" i="57"/>
  <c r="I495" i="57"/>
  <c r="H495" i="57"/>
  <c r="W494" i="57"/>
  <c r="U494" i="57"/>
  <c r="S494" i="57"/>
  <c r="R494" i="57"/>
  <c r="Q494" i="57"/>
  <c r="L494" i="57"/>
  <c r="K494" i="57"/>
  <c r="J494" i="57"/>
  <c r="I494" i="57"/>
  <c r="H494" i="57"/>
  <c r="W493" i="57"/>
  <c r="U493" i="57"/>
  <c r="S493" i="57"/>
  <c r="R493" i="57"/>
  <c r="Q493" i="57"/>
  <c r="L493" i="57"/>
  <c r="K493" i="57"/>
  <c r="J493" i="57"/>
  <c r="I493" i="57"/>
  <c r="H493" i="57"/>
  <c r="W492" i="57"/>
  <c r="U492" i="57"/>
  <c r="S492" i="57"/>
  <c r="R492" i="57"/>
  <c r="Q492" i="57"/>
  <c r="L492" i="57"/>
  <c r="K492" i="57"/>
  <c r="J492" i="57"/>
  <c r="I492" i="57"/>
  <c r="H492" i="57"/>
  <c r="W491" i="57"/>
  <c r="U491" i="57"/>
  <c r="S491" i="57"/>
  <c r="R491" i="57"/>
  <c r="Q491" i="57"/>
  <c r="L491" i="57"/>
  <c r="K491" i="57"/>
  <c r="J491" i="57"/>
  <c r="I491" i="57"/>
  <c r="H491" i="57"/>
  <c r="W490" i="57"/>
  <c r="U490" i="57"/>
  <c r="S490" i="57"/>
  <c r="R490" i="57"/>
  <c r="Q490" i="57"/>
  <c r="L490" i="57"/>
  <c r="K490" i="57"/>
  <c r="J490" i="57"/>
  <c r="I490" i="57"/>
  <c r="H490" i="57"/>
  <c r="W489" i="57"/>
  <c r="U489" i="57"/>
  <c r="S489" i="57"/>
  <c r="R489" i="57"/>
  <c r="Q489" i="57"/>
  <c r="L489" i="57"/>
  <c r="K489" i="57"/>
  <c r="J489" i="57"/>
  <c r="I489" i="57"/>
  <c r="H489" i="57"/>
  <c r="W488" i="57"/>
  <c r="U488" i="57"/>
  <c r="S488" i="57"/>
  <c r="R488" i="57"/>
  <c r="Q488" i="57"/>
  <c r="L488" i="57"/>
  <c r="K488" i="57"/>
  <c r="J488" i="57"/>
  <c r="I488" i="57"/>
  <c r="H488" i="57"/>
  <c r="W487" i="57"/>
  <c r="U487" i="57"/>
  <c r="S487" i="57"/>
  <c r="R487" i="57"/>
  <c r="Q487" i="57"/>
  <c r="L487" i="57"/>
  <c r="K487" i="57"/>
  <c r="J487" i="57"/>
  <c r="I487" i="57"/>
  <c r="H487" i="57"/>
  <c r="W486" i="57"/>
  <c r="U486" i="57"/>
  <c r="S486" i="57"/>
  <c r="R486" i="57"/>
  <c r="Q486" i="57"/>
  <c r="L486" i="57"/>
  <c r="K486" i="57"/>
  <c r="J486" i="57"/>
  <c r="I486" i="57"/>
  <c r="H486" i="57"/>
  <c r="W485" i="57"/>
  <c r="U485" i="57"/>
  <c r="S485" i="57"/>
  <c r="R485" i="57"/>
  <c r="Q485" i="57"/>
  <c r="L485" i="57"/>
  <c r="K485" i="57"/>
  <c r="J485" i="57"/>
  <c r="I485" i="57"/>
  <c r="H485" i="57"/>
  <c r="W484" i="57"/>
  <c r="U484" i="57"/>
  <c r="S484" i="57"/>
  <c r="R484" i="57"/>
  <c r="Q484" i="57"/>
  <c r="L484" i="57"/>
  <c r="K484" i="57"/>
  <c r="J484" i="57"/>
  <c r="I484" i="57"/>
  <c r="H484" i="57"/>
  <c r="W483" i="57"/>
  <c r="U483" i="57"/>
  <c r="S483" i="57"/>
  <c r="R483" i="57"/>
  <c r="Q483" i="57"/>
  <c r="L483" i="57"/>
  <c r="K483" i="57"/>
  <c r="J483" i="57"/>
  <c r="I483" i="57"/>
  <c r="H483" i="57"/>
  <c r="W482" i="57"/>
  <c r="U482" i="57"/>
  <c r="S482" i="57"/>
  <c r="R482" i="57"/>
  <c r="Q482" i="57"/>
  <c r="L482" i="57"/>
  <c r="K482" i="57"/>
  <c r="J482" i="57"/>
  <c r="I482" i="57"/>
  <c r="H482" i="57"/>
  <c r="W481" i="57"/>
  <c r="U481" i="57"/>
  <c r="S481" i="57"/>
  <c r="R481" i="57"/>
  <c r="Q481" i="57"/>
  <c r="L481" i="57"/>
  <c r="K481" i="57"/>
  <c r="J481" i="57"/>
  <c r="I481" i="57"/>
  <c r="H481" i="57"/>
  <c r="W480" i="57"/>
  <c r="U480" i="57"/>
  <c r="S480" i="57"/>
  <c r="R480" i="57"/>
  <c r="Q480" i="57"/>
  <c r="L480" i="57"/>
  <c r="K480" i="57"/>
  <c r="J480" i="57"/>
  <c r="I480" i="57"/>
  <c r="H480" i="57"/>
  <c r="W479" i="57"/>
  <c r="U479" i="57"/>
  <c r="S479" i="57"/>
  <c r="R479" i="57"/>
  <c r="Q479" i="57"/>
  <c r="L479" i="57"/>
  <c r="K479" i="57"/>
  <c r="J479" i="57"/>
  <c r="I479" i="57"/>
  <c r="H479" i="57"/>
  <c r="W478" i="57"/>
  <c r="U478" i="57"/>
  <c r="S478" i="57"/>
  <c r="R478" i="57"/>
  <c r="Q478" i="57"/>
  <c r="L478" i="57"/>
  <c r="K478" i="57"/>
  <c r="J478" i="57"/>
  <c r="I478" i="57"/>
  <c r="H478" i="57"/>
  <c r="W477" i="57"/>
  <c r="U477" i="57"/>
  <c r="S477" i="57"/>
  <c r="R477" i="57"/>
  <c r="Q477" i="57"/>
  <c r="L477" i="57"/>
  <c r="K477" i="57"/>
  <c r="J477" i="57"/>
  <c r="I477" i="57"/>
  <c r="H477" i="57"/>
  <c r="W476" i="57"/>
  <c r="U476" i="57"/>
  <c r="S476" i="57"/>
  <c r="R476" i="57"/>
  <c r="Q476" i="57"/>
  <c r="L476" i="57"/>
  <c r="K476" i="57"/>
  <c r="J476" i="57"/>
  <c r="I476" i="57"/>
  <c r="H476" i="57"/>
  <c r="W475" i="57"/>
  <c r="U475" i="57"/>
  <c r="S475" i="57"/>
  <c r="R475" i="57"/>
  <c r="Q475" i="57"/>
  <c r="L475" i="57"/>
  <c r="K475" i="57"/>
  <c r="J475" i="57"/>
  <c r="I475" i="57"/>
  <c r="H475" i="57"/>
  <c r="W474" i="57"/>
  <c r="U474" i="57"/>
  <c r="S474" i="57"/>
  <c r="R474" i="57"/>
  <c r="Q474" i="57"/>
  <c r="L474" i="57"/>
  <c r="K474" i="57"/>
  <c r="J474" i="57"/>
  <c r="I474" i="57"/>
  <c r="H474" i="57"/>
  <c r="W473" i="57"/>
  <c r="U473" i="57"/>
  <c r="S473" i="57"/>
  <c r="R473" i="57"/>
  <c r="Q473" i="57"/>
  <c r="L473" i="57"/>
  <c r="K473" i="57"/>
  <c r="J473" i="57"/>
  <c r="I473" i="57"/>
  <c r="H473" i="57"/>
  <c r="W472" i="57"/>
  <c r="U472" i="57"/>
  <c r="S472" i="57"/>
  <c r="R472" i="57"/>
  <c r="Q472" i="57"/>
  <c r="L472" i="57"/>
  <c r="K472" i="57"/>
  <c r="J472" i="57"/>
  <c r="I472" i="57"/>
  <c r="H472" i="57"/>
  <c r="W471" i="57"/>
  <c r="U471" i="57"/>
  <c r="S471" i="57"/>
  <c r="R471" i="57"/>
  <c r="Q471" i="57"/>
  <c r="L471" i="57"/>
  <c r="K471" i="57"/>
  <c r="J471" i="57"/>
  <c r="I471" i="57"/>
  <c r="H471" i="57"/>
  <c r="W470" i="57"/>
  <c r="U470" i="57"/>
  <c r="S470" i="57"/>
  <c r="R470" i="57"/>
  <c r="Q470" i="57"/>
  <c r="L470" i="57"/>
  <c r="K470" i="57"/>
  <c r="J470" i="57"/>
  <c r="I470" i="57"/>
  <c r="H470" i="57"/>
  <c r="W469" i="57"/>
  <c r="U469" i="57"/>
  <c r="S469" i="57"/>
  <c r="R469" i="57"/>
  <c r="Q469" i="57"/>
  <c r="L469" i="57"/>
  <c r="K469" i="57"/>
  <c r="J469" i="57"/>
  <c r="I469" i="57"/>
  <c r="H469" i="57"/>
  <c r="W468" i="57"/>
  <c r="U468" i="57"/>
  <c r="S468" i="57"/>
  <c r="R468" i="57"/>
  <c r="Q468" i="57"/>
  <c r="L468" i="57"/>
  <c r="K468" i="57"/>
  <c r="J468" i="57"/>
  <c r="I468" i="57"/>
  <c r="H468" i="57"/>
  <c r="W467" i="57"/>
  <c r="U467" i="57"/>
  <c r="S467" i="57"/>
  <c r="R467" i="57"/>
  <c r="Q467" i="57"/>
  <c r="L467" i="57"/>
  <c r="K467" i="57"/>
  <c r="J467" i="57"/>
  <c r="I467" i="57"/>
  <c r="H467" i="57"/>
  <c r="W466" i="57"/>
  <c r="U466" i="57"/>
  <c r="S466" i="57"/>
  <c r="R466" i="57"/>
  <c r="Q466" i="57"/>
  <c r="L466" i="57"/>
  <c r="K466" i="57"/>
  <c r="J466" i="57"/>
  <c r="I466" i="57"/>
  <c r="H466" i="57"/>
  <c r="W465" i="57"/>
  <c r="U465" i="57"/>
  <c r="S465" i="57"/>
  <c r="R465" i="57"/>
  <c r="Q465" i="57"/>
  <c r="L465" i="57"/>
  <c r="K465" i="57"/>
  <c r="J465" i="57"/>
  <c r="I465" i="57"/>
  <c r="H465" i="57"/>
  <c r="W464" i="57"/>
  <c r="U464" i="57"/>
  <c r="S464" i="57"/>
  <c r="R464" i="57"/>
  <c r="Q464" i="57"/>
  <c r="L464" i="57"/>
  <c r="K464" i="57"/>
  <c r="J464" i="57"/>
  <c r="I464" i="57"/>
  <c r="H464" i="57"/>
  <c r="W463" i="57"/>
  <c r="U463" i="57"/>
  <c r="S463" i="57"/>
  <c r="R463" i="57"/>
  <c r="Q463" i="57"/>
  <c r="L463" i="57"/>
  <c r="K463" i="57"/>
  <c r="J463" i="57"/>
  <c r="I463" i="57"/>
  <c r="H463" i="57"/>
  <c r="W462" i="57"/>
  <c r="U462" i="57"/>
  <c r="S462" i="57"/>
  <c r="R462" i="57"/>
  <c r="Q462" i="57"/>
  <c r="L462" i="57"/>
  <c r="K462" i="57"/>
  <c r="J462" i="57"/>
  <c r="I462" i="57"/>
  <c r="H462" i="57"/>
  <c r="W461" i="57"/>
  <c r="U461" i="57"/>
  <c r="S461" i="57"/>
  <c r="R461" i="57"/>
  <c r="Q461" i="57"/>
  <c r="L461" i="57"/>
  <c r="K461" i="57"/>
  <c r="J461" i="57"/>
  <c r="I461" i="57"/>
  <c r="H461" i="57"/>
  <c r="W460" i="57"/>
  <c r="U460" i="57"/>
  <c r="S460" i="57"/>
  <c r="R460" i="57"/>
  <c r="Q460" i="57"/>
  <c r="L460" i="57"/>
  <c r="K460" i="57"/>
  <c r="J460" i="57"/>
  <c r="I460" i="57"/>
  <c r="H460" i="57"/>
  <c r="W459" i="57"/>
  <c r="U459" i="57"/>
  <c r="S459" i="57"/>
  <c r="R459" i="57"/>
  <c r="Q459" i="57"/>
  <c r="L459" i="57"/>
  <c r="K459" i="57"/>
  <c r="J459" i="57"/>
  <c r="I459" i="57"/>
  <c r="H459" i="57"/>
  <c r="W458" i="57"/>
  <c r="U458" i="57"/>
  <c r="S458" i="57"/>
  <c r="R458" i="57"/>
  <c r="Q458" i="57"/>
  <c r="L458" i="57"/>
  <c r="K458" i="57"/>
  <c r="J458" i="57"/>
  <c r="I458" i="57"/>
  <c r="H458" i="57"/>
  <c r="W457" i="57"/>
  <c r="U457" i="57"/>
  <c r="S457" i="57"/>
  <c r="R457" i="57"/>
  <c r="Q457" i="57"/>
  <c r="L457" i="57"/>
  <c r="K457" i="57"/>
  <c r="J457" i="57"/>
  <c r="I457" i="57"/>
  <c r="H457" i="57"/>
  <c r="W456" i="57"/>
  <c r="U456" i="57"/>
  <c r="S456" i="57"/>
  <c r="R456" i="57"/>
  <c r="Q456" i="57"/>
  <c r="L456" i="57"/>
  <c r="K456" i="57"/>
  <c r="J456" i="57"/>
  <c r="I456" i="57"/>
  <c r="H456" i="57"/>
  <c r="W455" i="57"/>
  <c r="U455" i="57"/>
  <c r="S455" i="57"/>
  <c r="R455" i="57"/>
  <c r="Q455" i="57"/>
  <c r="L455" i="57"/>
  <c r="K455" i="57"/>
  <c r="J455" i="57"/>
  <c r="I455" i="57"/>
  <c r="H455" i="57"/>
  <c r="W454" i="57"/>
  <c r="U454" i="57"/>
  <c r="S454" i="57"/>
  <c r="R454" i="57"/>
  <c r="Q454" i="57"/>
  <c r="L454" i="57"/>
  <c r="K454" i="57"/>
  <c r="J454" i="57"/>
  <c r="I454" i="57"/>
  <c r="H454" i="57"/>
  <c r="W453" i="57"/>
  <c r="U453" i="57"/>
  <c r="S453" i="57"/>
  <c r="R453" i="57"/>
  <c r="Q453" i="57"/>
  <c r="L453" i="57"/>
  <c r="K453" i="57"/>
  <c r="J453" i="57"/>
  <c r="I453" i="57"/>
  <c r="H453" i="57"/>
  <c r="W452" i="57"/>
  <c r="U452" i="57"/>
  <c r="S452" i="57"/>
  <c r="R452" i="57"/>
  <c r="Q452" i="57"/>
  <c r="L452" i="57"/>
  <c r="K452" i="57"/>
  <c r="J452" i="57"/>
  <c r="I452" i="57"/>
  <c r="H452" i="57"/>
  <c r="W451" i="57"/>
  <c r="U451" i="57"/>
  <c r="S451" i="57"/>
  <c r="R451" i="57"/>
  <c r="Q451" i="57"/>
  <c r="L451" i="57"/>
  <c r="K451" i="57"/>
  <c r="J451" i="57"/>
  <c r="I451" i="57"/>
  <c r="H451" i="57"/>
  <c r="W450" i="57"/>
  <c r="U450" i="57"/>
  <c r="S450" i="57"/>
  <c r="R450" i="57"/>
  <c r="Q450" i="57"/>
  <c r="L450" i="57"/>
  <c r="K450" i="57"/>
  <c r="J450" i="57"/>
  <c r="I450" i="57"/>
  <c r="H450" i="57"/>
  <c r="W449" i="57"/>
  <c r="U449" i="57"/>
  <c r="S449" i="57"/>
  <c r="R449" i="57"/>
  <c r="Q449" i="57"/>
  <c r="L449" i="57"/>
  <c r="K449" i="57"/>
  <c r="J449" i="57"/>
  <c r="I449" i="57"/>
  <c r="H449" i="57"/>
  <c r="W448" i="57"/>
  <c r="U448" i="57"/>
  <c r="S448" i="57"/>
  <c r="R448" i="57"/>
  <c r="Q448" i="57"/>
  <c r="L448" i="57"/>
  <c r="K448" i="57"/>
  <c r="J448" i="57"/>
  <c r="I448" i="57"/>
  <c r="H448" i="57"/>
  <c r="W447" i="57"/>
  <c r="U447" i="57"/>
  <c r="S447" i="57"/>
  <c r="R447" i="57"/>
  <c r="Q447" i="57"/>
  <c r="L447" i="57"/>
  <c r="K447" i="57"/>
  <c r="J447" i="57"/>
  <c r="I447" i="57"/>
  <c r="H447" i="57"/>
  <c r="W446" i="57"/>
  <c r="U446" i="57"/>
  <c r="S446" i="57"/>
  <c r="R446" i="57"/>
  <c r="Q446" i="57"/>
  <c r="L446" i="57"/>
  <c r="K446" i="57"/>
  <c r="J446" i="57"/>
  <c r="I446" i="57"/>
  <c r="H446" i="57"/>
  <c r="W445" i="57"/>
  <c r="U445" i="57"/>
  <c r="S445" i="57"/>
  <c r="R445" i="57"/>
  <c r="Q445" i="57"/>
  <c r="L445" i="57"/>
  <c r="K445" i="57"/>
  <c r="J445" i="57"/>
  <c r="I445" i="57"/>
  <c r="H445" i="57"/>
  <c r="W444" i="57"/>
  <c r="U444" i="57"/>
  <c r="S444" i="57"/>
  <c r="R444" i="57"/>
  <c r="Q444" i="57"/>
  <c r="L444" i="57"/>
  <c r="K444" i="57"/>
  <c r="J444" i="57"/>
  <c r="I444" i="57"/>
  <c r="H444" i="57"/>
  <c r="W443" i="57"/>
  <c r="U443" i="57"/>
  <c r="S443" i="57"/>
  <c r="R443" i="57"/>
  <c r="Q443" i="57"/>
  <c r="L443" i="57"/>
  <c r="K443" i="57"/>
  <c r="J443" i="57"/>
  <c r="I443" i="57"/>
  <c r="H443" i="57"/>
  <c r="W442" i="57"/>
  <c r="U442" i="57"/>
  <c r="S442" i="57"/>
  <c r="R442" i="57"/>
  <c r="Q442" i="57"/>
  <c r="L442" i="57"/>
  <c r="K442" i="57"/>
  <c r="J442" i="57"/>
  <c r="I442" i="57"/>
  <c r="H442" i="57"/>
  <c r="W441" i="57"/>
  <c r="U441" i="57"/>
  <c r="S441" i="57"/>
  <c r="R441" i="57"/>
  <c r="Q441" i="57"/>
  <c r="L441" i="57"/>
  <c r="K441" i="57"/>
  <c r="J441" i="57"/>
  <c r="I441" i="57"/>
  <c r="H441" i="57"/>
  <c r="W440" i="57"/>
  <c r="U440" i="57"/>
  <c r="S440" i="57"/>
  <c r="R440" i="57"/>
  <c r="Q440" i="57"/>
  <c r="L440" i="57"/>
  <c r="K440" i="57"/>
  <c r="J440" i="57"/>
  <c r="I440" i="57"/>
  <c r="H440" i="57"/>
  <c r="W439" i="57"/>
  <c r="U439" i="57"/>
  <c r="S439" i="57"/>
  <c r="R439" i="57"/>
  <c r="Q439" i="57"/>
  <c r="L439" i="57"/>
  <c r="K439" i="57"/>
  <c r="J439" i="57"/>
  <c r="I439" i="57"/>
  <c r="H439" i="57"/>
  <c r="W438" i="57"/>
  <c r="U438" i="57"/>
  <c r="S438" i="57"/>
  <c r="R438" i="57"/>
  <c r="Q438" i="57"/>
  <c r="L438" i="57"/>
  <c r="K438" i="57"/>
  <c r="J438" i="57"/>
  <c r="I438" i="57"/>
  <c r="H438" i="57"/>
  <c r="W437" i="57"/>
  <c r="U437" i="57"/>
  <c r="S437" i="57"/>
  <c r="R437" i="57"/>
  <c r="Q437" i="57"/>
  <c r="L437" i="57"/>
  <c r="K437" i="57"/>
  <c r="J437" i="57"/>
  <c r="I437" i="57"/>
  <c r="H437" i="57"/>
  <c r="W436" i="57"/>
  <c r="U436" i="57"/>
  <c r="S436" i="57"/>
  <c r="R436" i="57"/>
  <c r="Q436" i="57"/>
  <c r="L436" i="57"/>
  <c r="K436" i="57"/>
  <c r="J436" i="57"/>
  <c r="I436" i="57"/>
  <c r="H436" i="57"/>
  <c r="W435" i="57"/>
  <c r="U435" i="57"/>
  <c r="S435" i="57"/>
  <c r="R435" i="57"/>
  <c r="Q435" i="57"/>
  <c r="L435" i="57"/>
  <c r="K435" i="57"/>
  <c r="J435" i="57"/>
  <c r="I435" i="57"/>
  <c r="H435" i="57"/>
  <c r="W434" i="57"/>
  <c r="U434" i="57"/>
  <c r="S434" i="57"/>
  <c r="R434" i="57"/>
  <c r="Q434" i="57"/>
  <c r="L434" i="57"/>
  <c r="K434" i="57"/>
  <c r="J434" i="57"/>
  <c r="I434" i="57"/>
  <c r="H434" i="57"/>
  <c r="W433" i="57"/>
  <c r="U433" i="57"/>
  <c r="S433" i="57"/>
  <c r="R433" i="57"/>
  <c r="Q433" i="57"/>
  <c r="L433" i="57"/>
  <c r="K433" i="57"/>
  <c r="J433" i="57"/>
  <c r="I433" i="57"/>
  <c r="H433" i="57"/>
  <c r="W432" i="57"/>
  <c r="U432" i="57"/>
  <c r="S432" i="57"/>
  <c r="R432" i="57"/>
  <c r="Q432" i="57"/>
  <c r="L432" i="57"/>
  <c r="K432" i="57"/>
  <c r="J432" i="57"/>
  <c r="I432" i="57"/>
  <c r="H432" i="57"/>
  <c r="W431" i="57"/>
  <c r="U431" i="57"/>
  <c r="S431" i="57"/>
  <c r="R431" i="57"/>
  <c r="Q431" i="57"/>
  <c r="L431" i="57"/>
  <c r="K431" i="57"/>
  <c r="J431" i="57"/>
  <c r="I431" i="57"/>
  <c r="H431" i="57"/>
  <c r="W430" i="57"/>
  <c r="U430" i="57"/>
  <c r="S430" i="57"/>
  <c r="R430" i="57"/>
  <c r="Q430" i="57"/>
  <c r="L430" i="57"/>
  <c r="K430" i="57"/>
  <c r="J430" i="57"/>
  <c r="I430" i="57"/>
  <c r="H430" i="57"/>
  <c r="W429" i="57"/>
  <c r="U429" i="57"/>
  <c r="S429" i="57"/>
  <c r="R429" i="57"/>
  <c r="Q429" i="57"/>
  <c r="L429" i="57"/>
  <c r="K429" i="57"/>
  <c r="J429" i="57"/>
  <c r="I429" i="57"/>
  <c r="H429" i="57"/>
  <c r="W428" i="57"/>
  <c r="U428" i="57"/>
  <c r="S428" i="57"/>
  <c r="R428" i="57"/>
  <c r="Q428" i="57"/>
  <c r="L428" i="57"/>
  <c r="K428" i="57"/>
  <c r="J428" i="57"/>
  <c r="I428" i="57"/>
  <c r="H428" i="57"/>
  <c r="W427" i="57"/>
  <c r="U427" i="57"/>
  <c r="S427" i="57"/>
  <c r="R427" i="57"/>
  <c r="Q427" i="57"/>
  <c r="L427" i="57"/>
  <c r="K427" i="57"/>
  <c r="J427" i="57"/>
  <c r="I427" i="57"/>
  <c r="H427" i="57"/>
  <c r="W426" i="57"/>
  <c r="U426" i="57"/>
  <c r="S426" i="57"/>
  <c r="R426" i="57"/>
  <c r="Q426" i="57"/>
  <c r="L426" i="57"/>
  <c r="K426" i="57"/>
  <c r="J426" i="57"/>
  <c r="I426" i="57"/>
  <c r="H426" i="57"/>
  <c r="W425" i="57"/>
  <c r="U425" i="57"/>
  <c r="S425" i="57"/>
  <c r="R425" i="57"/>
  <c r="Q425" i="57"/>
  <c r="L425" i="57"/>
  <c r="K425" i="57"/>
  <c r="J425" i="57"/>
  <c r="I425" i="57"/>
  <c r="H425" i="57"/>
  <c r="W424" i="57"/>
  <c r="U424" i="57"/>
  <c r="S424" i="57"/>
  <c r="R424" i="57"/>
  <c r="Q424" i="57"/>
  <c r="L424" i="57"/>
  <c r="K424" i="57"/>
  <c r="J424" i="57"/>
  <c r="I424" i="57"/>
  <c r="H424" i="57"/>
  <c r="W423" i="57"/>
  <c r="U423" i="57"/>
  <c r="S423" i="57"/>
  <c r="R423" i="57"/>
  <c r="Q423" i="57"/>
  <c r="L423" i="57"/>
  <c r="K423" i="57"/>
  <c r="J423" i="57"/>
  <c r="I423" i="57"/>
  <c r="H423" i="57"/>
  <c r="W422" i="57"/>
  <c r="U422" i="57"/>
  <c r="S422" i="57"/>
  <c r="R422" i="57"/>
  <c r="Q422" i="57"/>
  <c r="L422" i="57"/>
  <c r="K422" i="57"/>
  <c r="J422" i="57"/>
  <c r="I422" i="57"/>
  <c r="H422" i="57"/>
  <c r="W421" i="57"/>
  <c r="U421" i="57"/>
  <c r="S421" i="57"/>
  <c r="R421" i="57"/>
  <c r="Q421" i="57"/>
  <c r="L421" i="57"/>
  <c r="K421" i="57"/>
  <c r="J421" i="57"/>
  <c r="I421" i="57"/>
  <c r="H421" i="57"/>
  <c r="W420" i="57"/>
  <c r="U420" i="57"/>
  <c r="S420" i="57"/>
  <c r="R420" i="57"/>
  <c r="Q420" i="57"/>
  <c r="L420" i="57"/>
  <c r="K420" i="57"/>
  <c r="J420" i="57"/>
  <c r="I420" i="57"/>
  <c r="H420" i="57"/>
  <c r="W419" i="57"/>
  <c r="U419" i="57"/>
  <c r="S419" i="57"/>
  <c r="R419" i="57"/>
  <c r="Q419" i="57"/>
  <c r="L419" i="57"/>
  <c r="K419" i="57"/>
  <c r="J419" i="57"/>
  <c r="I419" i="57"/>
  <c r="H419" i="57"/>
  <c r="W418" i="57"/>
  <c r="U418" i="57"/>
  <c r="S418" i="57"/>
  <c r="R418" i="57"/>
  <c r="Q418" i="57"/>
  <c r="L418" i="57"/>
  <c r="K418" i="57"/>
  <c r="J418" i="57"/>
  <c r="I418" i="57"/>
  <c r="H418" i="57"/>
  <c r="W417" i="57"/>
  <c r="U417" i="57"/>
  <c r="S417" i="57"/>
  <c r="R417" i="57"/>
  <c r="Q417" i="57"/>
  <c r="L417" i="57"/>
  <c r="K417" i="57"/>
  <c r="J417" i="57"/>
  <c r="I417" i="57"/>
  <c r="H417" i="57"/>
  <c r="W416" i="57"/>
  <c r="U416" i="57"/>
  <c r="S416" i="57"/>
  <c r="R416" i="57"/>
  <c r="Q416" i="57"/>
  <c r="L416" i="57"/>
  <c r="K416" i="57"/>
  <c r="J416" i="57"/>
  <c r="I416" i="57"/>
  <c r="H416" i="57"/>
  <c r="W415" i="57"/>
  <c r="U415" i="57"/>
  <c r="S415" i="57"/>
  <c r="R415" i="57"/>
  <c r="Q415" i="57"/>
  <c r="L415" i="57"/>
  <c r="K415" i="57"/>
  <c r="J415" i="57"/>
  <c r="I415" i="57"/>
  <c r="H415" i="57"/>
  <c r="W414" i="57"/>
  <c r="U414" i="57"/>
  <c r="S414" i="57"/>
  <c r="R414" i="57"/>
  <c r="Q414" i="57"/>
  <c r="L414" i="57"/>
  <c r="K414" i="57"/>
  <c r="J414" i="57"/>
  <c r="I414" i="57"/>
  <c r="H414" i="57"/>
  <c r="W413" i="57"/>
  <c r="U413" i="57"/>
  <c r="S413" i="57"/>
  <c r="R413" i="57"/>
  <c r="Q413" i="57"/>
  <c r="L413" i="57"/>
  <c r="K413" i="57"/>
  <c r="J413" i="57"/>
  <c r="I413" i="57"/>
  <c r="H413" i="57"/>
  <c r="W412" i="57"/>
  <c r="U412" i="57"/>
  <c r="S412" i="57"/>
  <c r="R412" i="57"/>
  <c r="Q412" i="57"/>
  <c r="L412" i="57"/>
  <c r="K412" i="57"/>
  <c r="J412" i="57"/>
  <c r="I412" i="57"/>
  <c r="H412" i="57"/>
  <c r="W411" i="57"/>
  <c r="U411" i="57"/>
  <c r="S411" i="57"/>
  <c r="R411" i="57"/>
  <c r="Q411" i="57"/>
  <c r="L411" i="57"/>
  <c r="K411" i="57"/>
  <c r="J411" i="57"/>
  <c r="I411" i="57"/>
  <c r="H411" i="57"/>
  <c r="W410" i="57"/>
  <c r="U410" i="57"/>
  <c r="S410" i="57"/>
  <c r="R410" i="57"/>
  <c r="Q410" i="57"/>
  <c r="L410" i="57"/>
  <c r="K410" i="57"/>
  <c r="J410" i="57"/>
  <c r="I410" i="57"/>
  <c r="H410" i="57"/>
  <c r="W409" i="57"/>
  <c r="U409" i="57"/>
  <c r="S409" i="57"/>
  <c r="R409" i="57"/>
  <c r="Q409" i="57"/>
  <c r="L409" i="57"/>
  <c r="K409" i="57"/>
  <c r="J409" i="57"/>
  <c r="I409" i="57"/>
  <c r="H409" i="57"/>
  <c r="W408" i="57"/>
  <c r="U408" i="57"/>
  <c r="S408" i="57"/>
  <c r="R408" i="57"/>
  <c r="Q408" i="57"/>
  <c r="L408" i="57"/>
  <c r="K408" i="57"/>
  <c r="J408" i="57"/>
  <c r="I408" i="57"/>
  <c r="H408" i="57"/>
  <c r="W407" i="57"/>
  <c r="U407" i="57"/>
  <c r="S407" i="57"/>
  <c r="R407" i="57"/>
  <c r="Q407" i="57"/>
  <c r="L407" i="57"/>
  <c r="K407" i="57"/>
  <c r="J407" i="57"/>
  <c r="I407" i="57"/>
  <c r="H407" i="57"/>
  <c r="W406" i="57"/>
  <c r="U406" i="57"/>
  <c r="S406" i="57"/>
  <c r="R406" i="57"/>
  <c r="Q406" i="57"/>
  <c r="L406" i="57"/>
  <c r="K406" i="57"/>
  <c r="J406" i="57"/>
  <c r="I406" i="57"/>
  <c r="H406" i="57"/>
  <c r="W405" i="57"/>
  <c r="U405" i="57"/>
  <c r="S405" i="57"/>
  <c r="R405" i="57"/>
  <c r="Q405" i="57"/>
  <c r="L405" i="57"/>
  <c r="K405" i="57"/>
  <c r="J405" i="57"/>
  <c r="I405" i="57"/>
  <c r="H405" i="57"/>
  <c r="W404" i="57"/>
  <c r="U404" i="57"/>
  <c r="S404" i="57"/>
  <c r="R404" i="57"/>
  <c r="Q404" i="57"/>
  <c r="L404" i="57"/>
  <c r="K404" i="57"/>
  <c r="J404" i="57"/>
  <c r="I404" i="57"/>
  <c r="H404" i="57"/>
  <c r="W403" i="57"/>
  <c r="U403" i="57"/>
  <c r="S403" i="57"/>
  <c r="R403" i="57"/>
  <c r="Q403" i="57"/>
  <c r="L403" i="57"/>
  <c r="K403" i="57"/>
  <c r="J403" i="57"/>
  <c r="I403" i="57"/>
  <c r="H403" i="57"/>
  <c r="W402" i="57"/>
  <c r="U402" i="57"/>
  <c r="S402" i="57"/>
  <c r="R402" i="57"/>
  <c r="Q402" i="57"/>
  <c r="L402" i="57"/>
  <c r="K402" i="57"/>
  <c r="J402" i="57"/>
  <c r="I402" i="57"/>
  <c r="H402" i="57"/>
  <c r="W401" i="57"/>
  <c r="U401" i="57"/>
  <c r="S401" i="57"/>
  <c r="R401" i="57"/>
  <c r="Q401" i="57"/>
  <c r="L401" i="57"/>
  <c r="K401" i="57"/>
  <c r="J401" i="57"/>
  <c r="I401" i="57"/>
  <c r="H401" i="57"/>
  <c r="W400" i="57"/>
  <c r="U400" i="57"/>
  <c r="S400" i="57"/>
  <c r="R400" i="57"/>
  <c r="Q400" i="57"/>
  <c r="L400" i="57"/>
  <c r="K400" i="57"/>
  <c r="J400" i="57"/>
  <c r="I400" i="57"/>
  <c r="H400" i="57"/>
  <c r="W399" i="57"/>
  <c r="U399" i="57"/>
  <c r="S399" i="57"/>
  <c r="R399" i="57"/>
  <c r="Q399" i="57"/>
  <c r="L399" i="57"/>
  <c r="K399" i="57"/>
  <c r="J399" i="57"/>
  <c r="I399" i="57"/>
  <c r="H399" i="57"/>
  <c r="W398" i="57"/>
  <c r="U398" i="57"/>
  <c r="S398" i="57"/>
  <c r="R398" i="57"/>
  <c r="Q398" i="57"/>
  <c r="L398" i="57"/>
  <c r="K398" i="57"/>
  <c r="J398" i="57"/>
  <c r="I398" i="57"/>
  <c r="H398" i="57"/>
  <c r="W397" i="57"/>
  <c r="U397" i="57"/>
  <c r="S397" i="57"/>
  <c r="R397" i="57"/>
  <c r="Q397" i="57"/>
  <c r="L397" i="57"/>
  <c r="K397" i="57"/>
  <c r="J397" i="57"/>
  <c r="I397" i="57"/>
  <c r="H397" i="57"/>
  <c r="W396" i="57"/>
  <c r="U396" i="57"/>
  <c r="S396" i="57"/>
  <c r="R396" i="57"/>
  <c r="Q396" i="57"/>
  <c r="L396" i="57"/>
  <c r="K396" i="57"/>
  <c r="J396" i="57"/>
  <c r="I396" i="57"/>
  <c r="H396" i="57"/>
  <c r="W395" i="57"/>
  <c r="U395" i="57"/>
  <c r="S395" i="57"/>
  <c r="R395" i="57"/>
  <c r="Q395" i="57"/>
  <c r="L395" i="57"/>
  <c r="K395" i="57"/>
  <c r="J395" i="57"/>
  <c r="I395" i="57"/>
  <c r="H395" i="57"/>
  <c r="W394" i="57"/>
  <c r="U394" i="57"/>
  <c r="S394" i="57"/>
  <c r="R394" i="57"/>
  <c r="Q394" i="57"/>
  <c r="L394" i="57"/>
  <c r="K394" i="57"/>
  <c r="J394" i="57"/>
  <c r="I394" i="57"/>
  <c r="H394" i="57"/>
  <c r="W393" i="57"/>
  <c r="U393" i="57"/>
  <c r="S393" i="57"/>
  <c r="R393" i="57"/>
  <c r="Q393" i="57"/>
  <c r="L393" i="57"/>
  <c r="K393" i="57"/>
  <c r="J393" i="57"/>
  <c r="I393" i="57"/>
  <c r="H393" i="57"/>
  <c r="W392" i="57"/>
  <c r="U392" i="57"/>
  <c r="S392" i="57"/>
  <c r="R392" i="57"/>
  <c r="Q392" i="57"/>
  <c r="L392" i="57"/>
  <c r="K392" i="57"/>
  <c r="J392" i="57"/>
  <c r="I392" i="57"/>
  <c r="H392" i="57"/>
  <c r="W391" i="57"/>
  <c r="U391" i="57"/>
  <c r="S391" i="57"/>
  <c r="R391" i="57"/>
  <c r="Q391" i="57"/>
  <c r="L391" i="57"/>
  <c r="K391" i="57"/>
  <c r="J391" i="57"/>
  <c r="I391" i="57"/>
  <c r="H391" i="57"/>
  <c r="W390" i="57"/>
  <c r="U390" i="57"/>
  <c r="S390" i="57"/>
  <c r="R390" i="57"/>
  <c r="Q390" i="57"/>
  <c r="L390" i="57"/>
  <c r="K390" i="57"/>
  <c r="J390" i="57"/>
  <c r="I390" i="57"/>
  <c r="H390" i="57"/>
  <c r="W389" i="57"/>
  <c r="U389" i="57"/>
  <c r="S389" i="57"/>
  <c r="R389" i="57"/>
  <c r="Q389" i="57"/>
  <c r="L389" i="57"/>
  <c r="K389" i="57"/>
  <c r="J389" i="57"/>
  <c r="I389" i="57"/>
  <c r="H389" i="57"/>
  <c r="W388" i="57"/>
  <c r="U388" i="57"/>
  <c r="S388" i="57"/>
  <c r="R388" i="57"/>
  <c r="Q388" i="57"/>
  <c r="L388" i="57"/>
  <c r="K388" i="57"/>
  <c r="J388" i="57"/>
  <c r="I388" i="57"/>
  <c r="H388" i="57"/>
  <c r="W387" i="57"/>
  <c r="U387" i="57"/>
  <c r="S387" i="57"/>
  <c r="R387" i="57"/>
  <c r="Q387" i="57"/>
  <c r="L387" i="57"/>
  <c r="K387" i="57"/>
  <c r="J387" i="57"/>
  <c r="I387" i="57"/>
  <c r="H387" i="57"/>
  <c r="W386" i="57"/>
  <c r="U386" i="57"/>
  <c r="S386" i="57"/>
  <c r="R386" i="57"/>
  <c r="Q386" i="57"/>
  <c r="L386" i="57"/>
  <c r="K386" i="57"/>
  <c r="J386" i="57"/>
  <c r="I386" i="57"/>
  <c r="H386" i="57"/>
  <c r="W385" i="57"/>
  <c r="U385" i="57"/>
  <c r="S385" i="57"/>
  <c r="R385" i="57"/>
  <c r="Q385" i="57"/>
  <c r="L385" i="57"/>
  <c r="K385" i="57"/>
  <c r="J385" i="57"/>
  <c r="I385" i="57"/>
  <c r="H385" i="57"/>
  <c r="W384" i="57"/>
  <c r="U384" i="57"/>
  <c r="S384" i="57"/>
  <c r="R384" i="57"/>
  <c r="Q384" i="57"/>
  <c r="L384" i="57"/>
  <c r="K384" i="57"/>
  <c r="J384" i="57"/>
  <c r="I384" i="57"/>
  <c r="H384" i="57"/>
  <c r="W383" i="57"/>
  <c r="U383" i="57"/>
  <c r="S383" i="57"/>
  <c r="R383" i="57"/>
  <c r="Q383" i="57"/>
  <c r="L383" i="57"/>
  <c r="K383" i="57"/>
  <c r="J383" i="57"/>
  <c r="I383" i="57"/>
  <c r="H383" i="57"/>
  <c r="W382" i="57"/>
  <c r="U382" i="57"/>
  <c r="S382" i="57"/>
  <c r="R382" i="57"/>
  <c r="Q382" i="57"/>
  <c r="L382" i="57"/>
  <c r="K382" i="57"/>
  <c r="J382" i="57"/>
  <c r="I382" i="57"/>
  <c r="H382" i="57"/>
  <c r="W381" i="57"/>
  <c r="U381" i="57"/>
  <c r="S381" i="57"/>
  <c r="R381" i="57"/>
  <c r="Q381" i="57"/>
  <c r="L381" i="57"/>
  <c r="K381" i="57"/>
  <c r="J381" i="57"/>
  <c r="I381" i="57"/>
  <c r="H381" i="57"/>
  <c r="W380" i="57"/>
  <c r="U380" i="57"/>
  <c r="S380" i="57"/>
  <c r="R380" i="57"/>
  <c r="Q380" i="57"/>
  <c r="L380" i="57"/>
  <c r="K380" i="57"/>
  <c r="J380" i="57"/>
  <c r="I380" i="57"/>
  <c r="H380" i="57"/>
  <c r="W379" i="57"/>
  <c r="U379" i="57"/>
  <c r="S379" i="57"/>
  <c r="R379" i="57"/>
  <c r="Q379" i="57"/>
  <c r="L379" i="57"/>
  <c r="K379" i="57"/>
  <c r="J379" i="57"/>
  <c r="I379" i="57"/>
  <c r="H379" i="57"/>
  <c r="W378" i="57"/>
  <c r="U378" i="57"/>
  <c r="S378" i="57"/>
  <c r="R378" i="57"/>
  <c r="Q378" i="57"/>
  <c r="L378" i="57"/>
  <c r="K378" i="57"/>
  <c r="J378" i="57"/>
  <c r="I378" i="57"/>
  <c r="H378" i="57"/>
  <c r="W377" i="57"/>
  <c r="U377" i="57"/>
  <c r="S377" i="57"/>
  <c r="R377" i="57"/>
  <c r="Q377" i="57"/>
  <c r="L377" i="57"/>
  <c r="K377" i="57"/>
  <c r="J377" i="57"/>
  <c r="I377" i="57"/>
  <c r="H377" i="57"/>
  <c r="W376" i="57"/>
  <c r="U376" i="57"/>
  <c r="S376" i="57"/>
  <c r="R376" i="57"/>
  <c r="Q376" i="57"/>
  <c r="L376" i="57"/>
  <c r="K376" i="57"/>
  <c r="J376" i="57"/>
  <c r="I376" i="57"/>
  <c r="H376" i="57"/>
  <c r="W375" i="57"/>
  <c r="U375" i="57"/>
  <c r="S375" i="57"/>
  <c r="R375" i="57"/>
  <c r="Q375" i="57"/>
  <c r="L375" i="57"/>
  <c r="K375" i="57"/>
  <c r="J375" i="57"/>
  <c r="I375" i="57"/>
  <c r="H375" i="57"/>
  <c r="W374" i="57"/>
  <c r="U374" i="57"/>
  <c r="S374" i="57"/>
  <c r="R374" i="57"/>
  <c r="Q374" i="57"/>
  <c r="L374" i="57"/>
  <c r="K374" i="57"/>
  <c r="J374" i="57"/>
  <c r="I374" i="57"/>
  <c r="H374" i="57"/>
  <c r="W373" i="57"/>
  <c r="U373" i="57"/>
  <c r="S373" i="57"/>
  <c r="R373" i="57"/>
  <c r="Q373" i="57"/>
  <c r="L373" i="57"/>
  <c r="K373" i="57"/>
  <c r="J373" i="57"/>
  <c r="I373" i="57"/>
  <c r="H373" i="57"/>
  <c r="W372" i="57"/>
  <c r="U372" i="57"/>
  <c r="S372" i="57"/>
  <c r="R372" i="57"/>
  <c r="Q372" i="57"/>
  <c r="L372" i="57"/>
  <c r="K372" i="57"/>
  <c r="J372" i="57"/>
  <c r="I372" i="57"/>
  <c r="H372" i="57"/>
  <c r="W371" i="57"/>
  <c r="U371" i="57"/>
  <c r="S371" i="57"/>
  <c r="R371" i="57"/>
  <c r="Q371" i="57"/>
  <c r="L371" i="57"/>
  <c r="K371" i="57"/>
  <c r="J371" i="57"/>
  <c r="I371" i="57"/>
  <c r="H371" i="57"/>
  <c r="W370" i="57"/>
  <c r="U370" i="57"/>
  <c r="S370" i="57"/>
  <c r="R370" i="57"/>
  <c r="Q370" i="57"/>
  <c r="L370" i="57"/>
  <c r="K370" i="57"/>
  <c r="J370" i="57"/>
  <c r="I370" i="57"/>
  <c r="H370" i="57"/>
  <c r="W369" i="57"/>
  <c r="U369" i="57"/>
  <c r="S369" i="57"/>
  <c r="R369" i="57"/>
  <c r="Q369" i="57"/>
  <c r="L369" i="57"/>
  <c r="K369" i="57"/>
  <c r="J369" i="57"/>
  <c r="I369" i="57"/>
  <c r="H369" i="57"/>
  <c r="W368" i="57"/>
  <c r="U368" i="57"/>
  <c r="S368" i="57"/>
  <c r="R368" i="57"/>
  <c r="Q368" i="57"/>
  <c r="L368" i="57"/>
  <c r="K368" i="57"/>
  <c r="J368" i="57"/>
  <c r="I368" i="57"/>
  <c r="H368" i="57"/>
  <c r="W367" i="57"/>
  <c r="U367" i="57"/>
  <c r="S367" i="57"/>
  <c r="R367" i="57"/>
  <c r="Q367" i="57"/>
  <c r="L367" i="57"/>
  <c r="K367" i="57"/>
  <c r="J367" i="57"/>
  <c r="I367" i="57"/>
  <c r="H367" i="57"/>
  <c r="W366" i="57"/>
  <c r="U366" i="57"/>
  <c r="S366" i="57"/>
  <c r="R366" i="57"/>
  <c r="Q366" i="57"/>
  <c r="L366" i="57"/>
  <c r="K366" i="57"/>
  <c r="J366" i="57"/>
  <c r="I366" i="57"/>
  <c r="H366" i="57"/>
  <c r="W365" i="57"/>
  <c r="U365" i="57"/>
  <c r="S365" i="57"/>
  <c r="R365" i="57"/>
  <c r="Q365" i="57"/>
  <c r="L365" i="57"/>
  <c r="K365" i="57"/>
  <c r="J365" i="57"/>
  <c r="I365" i="57"/>
  <c r="H365" i="57"/>
  <c r="W364" i="57"/>
  <c r="U364" i="57"/>
  <c r="S364" i="57"/>
  <c r="R364" i="57"/>
  <c r="Q364" i="57"/>
  <c r="L364" i="57"/>
  <c r="K364" i="57"/>
  <c r="J364" i="57"/>
  <c r="I364" i="57"/>
  <c r="H364" i="57"/>
  <c r="W363" i="57"/>
  <c r="U363" i="57"/>
  <c r="S363" i="57"/>
  <c r="R363" i="57"/>
  <c r="Q363" i="57"/>
  <c r="L363" i="57"/>
  <c r="K363" i="57"/>
  <c r="J363" i="57"/>
  <c r="I363" i="57"/>
  <c r="H363" i="57"/>
  <c r="W362" i="57"/>
  <c r="U362" i="57"/>
  <c r="S362" i="57"/>
  <c r="R362" i="57"/>
  <c r="Q362" i="57"/>
  <c r="L362" i="57"/>
  <c r="K362" i="57"/>
  <c r="J362" i="57"/>
  <c r="I362" i="57"/>
  <c r="H362" i="57"/>
  <c r="W361" i="57"/>
  <c r="U361" i="57"/>
  <c r="S361" i="57"/>
  <c r="R361" i="57"/>
  <c r="Q361" i="57"/>
  <c r="L361" i="57"/>
  <c r="K361" i="57"/>
  <c r="J361" i="57"/>
  <c r="I361" i="57"/>
  <c r="H361" i="57"/>
  <c r="W360" i="57"/>
  <c r="U360" i="57"/>
  <c r="S360" i="57"/>
  <c r="R360" i="57"/>
  <c r="Q360" i="57"/>
  <c r="L360" i="57"/>
  <c r="K360" i="57"/>
  <c r="J360" i="57"/>
  <c r="I360" i="57"/>
  <c r="H360" i="57"/>
  <c r="W359" i="57"/>
  <c r="U359" i="57"/>
  <c r="S359" i="57"/>
  <c r="R359" i="57"/>
  <c r="Q359" i="57"/>
  <c r="L359" i="57"/>
  <c r="K359" i="57"/>
  <c r="J359" i="57"/>
  <c r="I359" i="57"/>
  <c r="H359" i="57"/>
  <c r="W358" i="57"/>
  <c r="U358" i="57"/>
  <c r="S358" i="57"/>
  <c r="R358" i="57"/>
  <c r="Q358" i="57"/>
  <c r="L358" i="57"/>
  <c r="K358" i="57"/>
  <c r="J358" i="57"/>
  <c r="I358" i="57"/>
  <c r="H358" i="57"/>
  <c r="W357" i="57"/>
  <c r="U357" i="57"/>
  <c r="S357" i="57"/>
  <c r="R357" i="57"/>
  <c r="Q357" i="57"/>
  <c r="L357" i="57"/>
  <c r="K357" i="57"/>
  <c r="J357" i="57"/>
  <c r="I357" i="57"/>
  <c r="H357" i="57"/>
  <c r="W356" i="57"/>
  <c r="U356" i="57"/>
  <c r="S356" i="57"/>
  <c r="R356" i="57"/>
  <c r="Q356" i="57"/>
  <c r="L356" i="57"/>
  <c r="K356" i="57"/>
  <c r="J356" i="57"/>
  <c r="I356" i="57"/>
  <c r="H356" i="57"/>
  <c r="W355" i="57"/>
  <c r="U355" i="57"/>
  <c r="S355" i="57"/>
  <c r="R355" i="57"/>
  <c r="Q355" i="57"/>
  <c r="L355" i="57"/>
  <c r="K355" i="57"/>
  <c r="J355" i="57"/>
  <c r="I355" i="57"/>
  <c r="H355" i="57"/>
  <c r="W354" i="57"/>
  <c r="U354" i="57"/>
  <c r="S354" i="57"/>
  <c r="R354" i="57"/>
  <c r="Q354" i="57"/>
  <c r="L354" i="57"/>
  <c r="K354" i="57"/>
  <c r="J354" i="57"/>
  <c r="I354" i="57"/>
  <c r="H354" i="57"/>
  <c r="W353" i="57"/>
  <c r="U353" i="57"/>
  <c r="S353" i="57"/>
  <c r="R353" i="57"/>
  <c r="Q353" i="57"/>
  <c r="L353" i="57"/>
  <c r="K353" i="57"/>
  <c r="J353" i="57"/>
  <c r="I353" i="57"/>
  <c r="H353" i="57"/>
  <c r="W352" i="57"/>
  <c r="U352" i="57"/>
  <c r="S352" i="57"/>
  <c r="R352" i="57"/>
  <c r="Q352" i="57"/>
  <c r="L352" i="57"/>
  <c r="K352" i="57"/>
  <c r="J352" i="57"/>
  <c r="I352" i="57"/>
  <c r="H352" i="57"/>
  <c r="W351" i="57"/>
  <c r="U351" i="57"/>
  <c r="S351" i="57"/>
  <c r="R351" i="57"/>
  <c r="Q351" i="57"/>
  <c r="L351" i="57"/>
  <c r="K351" i="57"/>
  <c r="J351" i="57"/>
  <c r="I351" i="57"/>
  <c r="H351" i="57"/>
  <c r="W350" i="57"/>
  <c r="U350" i="57"/>
  <c r="S350" i="57"/>
  <c r="R350" i="57"/>
  <c r="Q350" i="57"/>
  <c r="L350" i="57"/>
  <c r="K350" i="57"/>
  <c r="J350" i="57"/>
  <c r="I350" i="57"/>
  <c r="H350" i="57"/>
  <c r="W349" i="57"/>
  <c r="U349" i="57"/>
  <c r="S349" i="57"/>
  <c r="R349" i="57"/>
  <c r="Q349" i="57"/>
  <c r="L349" i="57"/>
  <c r="K349" i="57"/>
  <c r="J349" i="57"/>
  <c r="I349" i="57"/>
  <c r="H349" i="57"/>
  <c r="W348" i="57"/>
  <c r="U348" i="57"/>
  <c r="S348" i="57"/>
  <c r="R348" i="57"/>
  <c r="Q348" i="57"/>
  <c r="L348" i="57"/>
  <c r="K348" i="57"/>
  <c r="J348" i="57"/>
  <c r="I348" i="57"/>
  <c r="H348" i="57"/>
  <c r="W347" i="57"/>
  <c r="U347" i="57"/>
  <c r="S347" i="57"/>
  <c r="R347" i="57"/>
  <c r="Q347" i="57"/>
  <c r="L347" i="57"/>
  <c r="K347" i="57"/>
  <c r="J347" i="57"/>
  <c r="I347" i="57"/>
  <c r="H347" i="57"/>
  <c r="W346" i="57"/>
  <c r="U346" i="57"/>
  <c r="S346" i="57"/>
  <c r="R346" i="57"/>
  <c r="Q346" i="57"/>
  <c r="L346" i="57"/>
  <c r="K346" i="57"/>
  <c r="J346" i="57"/>
  <c r="I346" i="57"/>
  <c r="H346" i="57"/>
  <c r="W345" i="57"/>
  <c r="U345" i="57"/>
  <c r="S345" i="57"/>
  <c r="R345" i="57"/>
  <c r="Q345" i="57"/>
  <c r="L345" i="57"/>
  <c r="K345" i="57"/>
  <c r="J345" i="57"/>
  <c r="I345" i="57"/>
  <c r="H345" i="57"/>
  <c r="W344" i="57"/>
  <c r="U344" i="57"/>
  <c r="S344" i="57"/>
  <c r="R344" i="57"/>
  <c r="Q344" i="57"/>
  <c r="L344" i="57"/>
  <c r="K344" i="57"/>
  <c r="J344" i="57"/>
  <c r="I344" i="57"/>
  <c r="H344" i="57"/>
  <c r="W343" i="57"/>
  <c r="U343" i="57"/>
  <c r="S343" i="57"/>
  <c r="R343" i="57"/>
  <c r="Q343" i="57"/>
  <c r="L343" i="57"/>
  <c r="K343" i="57"/>
  <c r="J343" i="57"/>
  <c r="I343" i="57"/>
  <c r="H343" i="57"/>
  <c r="W342" i="57"/>
  <c r="U342" i="57"/>
  <c r="S342" i="57"/>
  <c r="R342" i="57"/>
  <c r="Q342" i="57"/>
  <c r="L342" i="57"/>
  <c r="K342" i="57"/>
  <c r="J342" i="57"/>
  <c r="I342" i="57"/>
  <c r="H342" i="57"/>
  <c r="W341" i="57"/>
  <c r="U341" i="57"/>
  <c r="S341" i="57"/>
  <c r="R341" i="57"/>
  <c r="Q341" i="57"/>
  <c r="L341" i="57"/>
  <c r="K341" i="57"/>
  <c r="J341" i="57"/>
  <c r="I341" i="57"/>
  <c r="H341" i="57"/>
  <c r="W340" i="57"/>
  <c r="U340" i="57"/>
  <c r="S340" i="57"/>
  <c r="R340" i="57"/>
  <c r="Q340" i="57"/>
  <c r="L340" i="57"/>
  <c r="K340" i="57"/>
  <c r="J340" i="57"/>
  <c r="I340" i="57"/>
  <c r="H340" i="57"/>
  <c r="W339" i="57"/>
  <c r="U339" i="57"/>
  <c r="S339" i="57"/>
  <c r="R339" i="57"/>
  <c r="Q339" i="57"/>
  <c r="L339" i="57"/>
  <c r="K339" i="57"/>
  <c r="J339" i="57"/>
  <c r="I339" i="57"/>
  <c r="H339" i="57"/>
  <c r="W338" i="57"/>
  <c r="U338" i="57"/>
  <c r="S338" i="57"/>
  <c r="R338" i="57"/>
  <c r="Q338" i="57"/>
  <c r="L338" i="57"/>
  <c r="K338" i="57"/>
  <c r="J338" i="57"/>
  <c r="I338" i="57"/>
  <c r="H338" i="57"/>
  <c r="W337" i="57"/>
  <c r="U337" i="57"/>
  <c r="S337" i="57"/>
  <c r="R337" i="57"/>
  <c r="Q337" i="57"/>
  <c r="L337" i="57"/>
  <c r="K337" i="57"/>
  <c r="J337" i="57"/>
  <c r="I337" i="57"/>
  <c r="H337" i="57"/>
  <c r="W336" i="57"/>
  <c r="U336" i="57"/>
  <c r="S336" i="57"/>
  <c r="R336" i="57"/>
  <c r="Q336" i="57"/>
  <c r="L336" i="57"/>
  <c r="K336" i="57"/>
  <c r="J336" i="57"/>
  <c r="I336" i="57"/>
  <c r="H336" i="57"/>
  <c r="W335" i="57"/>
  <c r="U335" i="57"/>
  <c r="S335" i="57"/>
  <c r="R335" i="57"/>
  <c r="Q335" i="57"/>
  <c r="L335" i="57"/>
  <c r="K335" i="57"/>
  <c r="J335" i="57"/>
  <c r="I335" i="57"/>
  <c r="H335" i="57"/>
  <c r="W334" i="57"/>
  <c r="U334" i="57"/>
  <c r="S334" i="57"/>
  <c r="R334" i="57"/>
  <c r="Q334" i="57"/>
  <c r="L334" i="57"/>
  <c r="K334" i="57"/>
  <c r="J334" i="57"/>
  <c r="I334" i="57"/>
  <c r="H334" i="57"/>
  <c r="W333" i="57"/>
  <c r="U333" i="57"/>
  <c r="S333" i="57"/>
  <c r="R333" i="57"/>
  <c r="Q333" i="57"/>
  <c r="L333" i="57"/>
  <c r="K333" i="57"/>
  <c r="J333" i="57"/>
  <c r="I333" i="57"/>
  <c r="H333" i="57"/>
  <c r="W332" i="57"/>
  <c r="U332" i="57"/>
  <c r="S332" i="57"/>
  <c r="R332" i="57"/>
  <c r="Q332" i="57"/>
  <c r="L332" i="57"/>
  <c r="K332" i="57"/>
  <c r="J332" i="57"/>
  <c r="I332" i="57"/>
  <c r="H332" i="57"/>
  <c r="W331" i="57"/>
  <c r="U331" i="57"/>
  <c r="S331" i="57"/>
  <c r="R331" i="57"/>
  <c r="Q331" i="57"/>
  <c r="L331" i="57"/>
  <c r="K331" i="57"/>
  <c r="J331" i="57"/>
  <c r="I331" i="57"/>
  <c r="H331" i="57"/>
  <c r="W330" i="57"/>
  <c r="U330" i="57"/>
  <c r="S330" i="57"/>
  <c r="R330" i="57"/>
  <c r="Q330" i="57"/>
  <c r="L330" i="57"/>
  <c r="K330" i="57"/>
  <c r="J330" i="57"/>
  <c r="I330" i="57"/>
  <c r="H330" i="57"/>
  <c r="W329" i="57"/>
  <c r="U329" i="57"/>
  <c r="S329" i="57"/>
  <c r="R329" i="57"/>
  <c r="Q329" i="57"/>
  <c r="L329" i="57"/>
  <c r="K329" i="57"/>
  <c r="J329" i="57"/>
  <c r="I329" i="57"/>
  <c r="H329" i="57"/>
  <c r="W328" i="57"/>
  <c r="U328" i="57"/>
  <c r="S328" i="57"/>
  <c r="R328" i="57"/>
  <c r="Q328" i="57"/>
  <c r="L328" i="57"/>
  <c r="K328" i="57"/>
  <c r="J328" i="57"/>
  <c r="I328" i="57"/>
  <c r="H328" i="57"/>
  <c r="W327" i="57"/>
  <c r="U327" i="57"/>
  <c r="S327" i="57"/>
  <c r="R327" i="57"/>
  <c r="Q327" i="57"/>
  <c r="L327" i="57"/>
  <c r="K327" i="57"/>
  <c r="J327" i="57"/>
  <c r="I327" i="57"/>
  <c r="H327" i="57"/>
  <c r="W326" i="57"/>
  <c r="U326" i="57"/>
  <c r="S326" i="57"/>
  <c r="R326" i="57"/>
  <c r="Q326" i="57"/>
  <c r="L326" i="57"/>
  <c r="K326" i="57"/>
  <c r="J326" i="57"/>
  <c r="I326" i="57"/>
  <c r="H326" i="57"/>
  <c r="W325" i="57"/>
  <c r="U325" i="57"/>
  <c r="S325" i="57"/>
  <c r="R325" i="57"/>
  <c r="Q325" i="57"/>
  <c r="L325" i="57"/>
  <c r="K325" i="57"/>
  <c r="J325" i="57"/>
  <c r="I325" i="57"/>
  <c r="H325" i="57"/>
  <c r="W324" i="57"/>
  <c r="U324" i="57"/>
  <c r="S324" i="57"/>
  <c r="R324" i="57"/>
  <c r="Q324" i="57"/>
  <c r="L324" i="57"/>
  <c r="K324" i="57"/>
  <c r="J324" i="57"/>
  <c r="I324" i="57"/>
  <c r="H324" i="57"/>
  <c r="W323" i="57"/>
  <c r="U323" i="57"/>
  <c r="S323" i="57"/>
  <c r="R323" i="57"/>
  <c r="Q323" i="57"/>
  <c r="L323" i="57"/>
  <c r="K323" i="57"/>
  <c r="J323" i="57"/>
  <c r="I323" i="57"/>
  <c r="H323" i="57"/>
  <c r="W322" i="57"/>
  <c r="U322" i="57"/>
  <c r="S322" i="57"/>
  <c r="R322" i="57"/>
  <c r="Q322" i="57"/>
  <c r="L322" i="57"/>
  <c r="K322" i="57"/>
  <c r="J322" i="57"/>
  <c r="I322" i="57"/>
  <c r="H322" i="57"/>
  <c r="W321" i="57"/>
  <c r="U321" i="57"/>
  <c r="S321" i="57"/>
  <c r="R321" i="57"/>
  <c r="Q321" i="57"/>
  <c r="L321" i="57"/>
  <c r="K321" i="57"/>
  <c r="J321" i="57"/>
  <c r="I321" i="57"/>
  <c r="H321" i="57"/>
  <c r="W320" i="57"/>
  <c r="U320" i="57"/>
  <c r="S320" i="57"/>
  <c r="R320" i="57"/>
  <c r="Q320" i="57"/>
  <c r="L320" i="57"/>
  <c r="K320" i="57"/>
  <c r="J320" i="57"/>
  <c r="I320" i="57"/>
  <c r="H320" i="57"/>
  <c r="W319" i="57"/>
  <c r="U319" i="57"/>
  <c r="S319" i="57"/>
  <c r="R319" i="57"/>
  <c r="Q319" i="57"/>
  <c r="L319" i="57"/>
  <c r="K319" i="57"/>
  <c r="J319" i="57"/>
  <c r="I319" i="57"/>
  <c r="H319" i="57"/>
  <c r="W318" i="57"/>
  <c r="U318" i="57"/>
  <c r="S318" i="57"/>
  <c r="R318" i="57"/>
  <c r="Q318" i="57"/>
  <c r="L318" i="57"/>
  <c r="K318" i="57"/>
  <c r="J318" i="57"/>
  <c r="I318" i="57"/>
  <c r="H318" i="57"/>
  <c r="W317" i="57"/>
  <c r="U317" i="57"/>
  <c r="S317" i="57"/>
  <c r="R317" i="57"/>
  <c r="Q317" i="57"/>
  <c r="L317" i="57"/>
  <c r="K317" i="57"/>
  <c r="J317" i="57"/>
  <c r="I317" i="57"/>
  <c r="H317" i="57"/>
  <c r="W316" i="57"/>
  <c r="U316" i="57"/>
  <c r="S316" i="57"/>
  <c r="R316" i="57"/>
  <c r="Q316" i="57"/>
  <c r="L316" i="57"/>
  <c r="K316" i="57"/>
  <c r="J316" i="57"/>
  <c r="I316" i="57"/>
  <c r="H316" i="57"/>
  <c r="W315" i="57"/>
  <c r="U315" i="57"/>
  <c r="S315" i="57"/>
  <c r="R315" i="57"/>
  <c r="Q315" i="57"/>
  <c r="L315" i="57"/>
  <c r="K315" i="57"/>
  <c r="J315" i="57"/>
  <c r="I315" i="57"/>
  <c r="H315" i="57"/>
  <c r="W314" i="57"/>
  <c r="U314" i="57"/>
  <c r="S314" i="57"/>
  <c r="R314" i="57"/>
  <c r="Q314" i="57"/>
  <c r="L314" i="57"/>
  <c r="K314" i="57"/>
  <c r="J314" i="57"/>
  <c r="I314" i="57"/>
  <c r="H314" i="57"/>
  <c r="W313" i="57"/>
  <c r="U313" i="57"/>
  <c r="S313" i="57"/>
  <c r="R313" i="57"/>
  <c r="Q313" i="57"/>
  <c r="L313" i="57"/>
  <c r="K313" i="57"/>
  <c r="J313" i="57"/>
  <c r="I313" i="57"/>
  <c r="H313" i="57"/>
  <c r="W312" i="57"/>
  <c r="U312" i="57"/>
  <c r="S312" i="57"/>
  <c r="R312" i="57"/>
  <c r="Q312" i="57"/>
  <c r="L312" i="57"/>
  <c r="K312" i="57"/>
  <c r="J312" i="57"/>
  <c r="I312" i="57"/>
  <c r="H312" i="57"/>
  <c r="W311" i="57"/>
  <c r="U311" i="57"/>
  <c r="S311" i="57"/>
  <c r="R311" i="57"/>
  <c r="Q311" i="57"/>
  <c r="L311" i="57"/>
  <c r="K311" i="57"/>
  <c r="J311" i="57"/>
  <c r="I311" i="57"/>
  <c r="H311" i="57"/>
  <c r="W310" i="57"/>
  <c r="U310" i="57"/>
  <c r="S310" i="57"/>
  <c r="R310" i="57"/>
  <c r="Q310" i="57"/>
  <c r="L310" i="57"/>
  <c r="K310" i="57"/>
  <c r="J310" i="57"/>
  <c r="I310" i="57"/>
  <c r="H310" i="57"/>
  <c r="W309" i="57"/>
  <c r="U309" i="57"/>
  <c r="S309" i="57"/>
  <c r="R309" i="57"/>
  <c r="Q309" i="57"/>
  <c r="L309" i="57"/>
  <c r="K309" i="57"/>
  <c r="J309" i="57"/>
  <c r="I309" i="57"/>
  <c r="H309" i="57"/>
  <c r="W308" i="57"/>
  <c r="U308" i="57"/>
  <c r="S308" i="57"/>
  <c r="R308" i="57"/>
  <c r="Q308" i="57"/>
  <c r="L308" i="57"/>
  <c r="K308" i="57"/>
  <c r="J308" i="57"/>
  <c r="I308" i="57"/>
  <c r="H308" i="57"/>
  <c r="W307" i="57"/>
  <c r="U307" i="57"/>
  <c r="S307" i="57"/>
  <c r="R307" i="57"/>
  <c r="Q307" i="57"/>
  <c r="L307" i="57"/>
  <c r="K307" i="57"/>
  <c r="J307" i="57"/>
  <c r="I307" i="57"/>
  <c r="H307" i="57"/>
  <c r="W306" i="57"/>
  <c r="U306" i="57"/>
  <c r="S306" i="57"/>
  <c r="R306" i="57"/>
  <c r="Q306" i="57"/>
  <c r="L306" i="57"/>
  <c r="K306" i="57"/>
  <c r="J306" i="57"/>
  <c r="I306" i="57"/>
  <c r="H306" i="57"/>
  <c r="W305" i="57"/>
  <c r="U305" i="57"/>
  <c r="S305" i="57"/>
  <c r="R305" i="57"/>
  <c r="Q305" i="57"/>
  <c r="L305" i="57"/>
  <c r="K305" i="57"/>
  <c r="J305" i="57"/>
  <c r="I305" i="57"/>
  <c r="H305" i="57"/>
  <c r="W304" i="57"/>
  <c r="U304" i="57"/>
  <c r="S304" i="57"/>
  <c r="R304" i="57"/>
  <c r="Q304" i="57"/>
  <c r="L304" i="57"/>
  <c r="K304" i="57"/>
  <c r="J304" i="57"/>
  <c r="I304" i="57"/>
  <c r="H304" i="57"/>
  <c r="W303" i="57"/>
  <c r="U303" i="57"/>
  <c r="S303" i="57"/>
  <c r="R303" i="57"/>
  <c r="Q303" i="57"/>
  <c r="L303" i="57"/>
  <c r="K303" i="57"/>
  <c r="J303" i="57"/>
  <c r="I303" i="57"/>
  <c r="H303" i="57"/>
  <c r="W302" i="57"/>
  <c r="U302" i="57"/>
  <c r="S302" i="57"/>
  <c r="R302" i="57"/>
  <c r="Q302" i="57"/>
  <c r="L302" i="57"/>
  <c r="K302" i="57"/>
  <c r="J302" i="57"/>
  <c r="I302" i="57"/>
  <c r="H302" i="57"/>
  <c r="W301" i="57"/>
  <c r="U301" i="57"/>
  <c r="S301" i="57"/>
  <c r="R301" i="57"/>
  <c r="Q301" i="57"/>
  <c r="L301" i="57"/>
  <c r="K301" i="57"/>
  <c r="J301" i="57"/>
  <c r="I301" i="57"/>
  <c r="H301" i="57"/>
  <c r="W300" i="57"/>
  <c r="U300" i="57"/>
  <c r="S300" i="57"/>
  <c r="R300" i="57"/>
  <c r="Q300" i="57"/>
  <c r="L300" i="57"/>
  <c r="K300" i="57"/>
  <c r="J300" i="57"/>
  <c r="I300" i="57"/>
  <c r="H300" i="57"/>
  <c r="W299" i="57"/>
  <c r="U299" i="57"/>
  <c r="S299" i="57"/>
  <c r="R299" i="57"/>
  <c r="Q299" i="57"/>
  <c r="L299" i="57"/>
  <c r="K299" i="57"/>
  <c r="J299" i="57"/>
  <c r="I299" i="57"/>
  <c r="H299" i="57"/>
  <c r="W298" i="57"/>
  <c r="U298" i="57"/>
  <c r="S298" i="57"/>
  <c r="R298" i="57"/>
  <c r="Q298" i="57"/>
  <c r="L298" i="57"/>
  <c r="K298" i="57"/>
  <c r="J298" i="57"/>
  <c r="I298" i="57"/>
  <c r="H298" i="57"/>
  <c r="W297" i="57"/>
  <c r="U297" i="57"/>
  <c r="S297" i="57"/>
  <c r="R297" i="57"/>
  <c r="Q297" i="57"/>
  <c r="L297" i="57"/>
  <c r="K297" i="57"/>
  <c r="J297" i="57"/>
  <c r="I297" i="57"/>
  <c r="H297" i="57"/>
  <c r="W296" i="57"/>
  <c r="U296" i="57"/>
  <c r="S296" i="57"/>
  <c r="R296" i="57"/>
  <c r="Q296" i="57"/>
  <c r="L296" i="57"/>
  <c r="K296" i="57"/>
  <c r="J296" i="57"/>
  <c r="I296" i="57"/>
  <c r="H296" i="57"/>
  <c r="W295" i="57"/>
  <c r="U295" i="57"/>
  <c r="S295" i="57"/>
  <c r="R295" i="57"/>
  <c r="Q295" i="57"/>
  <c r="L295" i="57"/>
  <c r="K295" i="57"/>
  <c r="J295" i="57"/>
  <c r="I295" i="57"/>
  <c r="H295" i="57"/>
  <c r="W294" i="57"/>
  <c r="U294" i="57"/>
  <c r="S294" i="57"/>
  <c r="R294" i="57"/>
  <c r="Q294" i="57"/>
  <c r="L294" i="57"/>
  <c r="K294" i="57"/>
  <c r="J294" i="57"/>
  <c r="I294" i="57"/>
  <c r="H294" i="57"/>
  <c r="W293" i="57"/>
  <c r="U293" i="57"/>
  <c r="S293" i="57"/>
  <c r="R293" i="57"/>
  <c r="Q293" i="57"/>
  <c r="L293" i="57"/>
  <c r="K293" i="57"/>
  <c r="J293" i="57"/>
  <c r="I293" i="57"/>
  <c r="H293" i="57"/>
  <c r="W292" i="57"/>
  <c r="U292" i="57"/>
  <c r="S292" i="57"/>
  <c r="R292" i="57"/>
  <c r="Q292" i="57"/>
  <c r="L292" i="57"/>
  <c r="K292" i="57"/>
  <c r="J292" i="57"/>
  <c r="I292" i="57"/>
  <c r="H292" i="57"/>
  <c r="W291" i="57"/>
  <c r="U291" i="57"/>
  <c r="S291" i="57"/>
  <c r="R291" i="57"/>
  <c r="Q291" i="57"/>
  <c r="L291" i="57"/>
  <c r="K291" i="57"/>
  <c r="J291" i="57"/>
  <c r="I291" i="57"/>
  <c r="H291" i="57"/>
  <c r="W290" i="57"/>
  <c r="U290" i="57"/>
  <c r="S290" i="57"/>
  <c r="R290" i="57"/>
  <c r="Q290" i="57"/>
  <c r="L290" i="57"/>
  <c r="K290" i="57"/>
  <c r="J290" i="57"/>
  <c r="I290" i="57"/>
  <c r="H290" i="57"/>
  <c r="W289" i="57"/>
  <c r="U289" i="57"/>
  <c r="S289" i="57"/>
  <c r="R289" i="57"/>
  <c r="Q289" i="57"/>
  <c r="L289" i="57"/>
  <c r="K289" i="57"/>
  <c r="J289" i="57"/>
  <c r="I289" i="57"/>
  <c r="H289" i="57"/>
  <c r="W288" i="57"/>
  <c r="U288" i="57"/>
  <c r="S288" i="57"/>
  <c r="R288" i="57"/>
  <c r="Q288" i="57"/>
  <c r="L288" i="57"/>
  <c r="K288" i="57"/>
  <c r="J288" i="57"/>
  <c r="I288" i="57"/>
  <c r="H288" i="57"/>
  <c r="W287" i="57"/>
  <c r="U287" i="57"/>
  <c r="S287" i="57"/>
  <c r="R287" i="57"/>
  <c r="Q287" i="57"/>
  <c r="L287" i="57"/>
  <c r="K287" i="57"/>
  <c r="J287" i="57"/>
  <c r="I287" i="57"/>
  <c r="H287" i="57"/>
  <c r="W286" i="57"/>
  <c r="U286" i="57"/>
  <c r="S286" i="57"/>
  <c r="R286" i="57"/>
  <c r="Q286" i="57"/>
  <c r="L286" i="57"/>
  <c r="K286" i="57"/>
  <c r="J286" i="57"/>
  <c r="I286" i="57"/>
  <c r="H286" i="57"/>
  <c r="W285" i="57"/>
  <c r="U285" i="57"/>
  <c r="S285" i="57"/>
  <c r="R285" i="57"/>
  <c r="Q285" i="57"/>
  <c r="L285" i="57"/>
  <c r="K285" i="57"/>
  <c r="J285" i="57"/>
  <c r="I285" i="57"/>
  <c r="H285" i="57"/>
  <c r="W284" i="57"/>
  <c r="U284" i="57"/>
  <c r="S284" i="57"/>
  <c r="R284" i="57"/>
  <c r="Q284" i="57"/>
  <c r="L284" i="57"/>
  <c r="K284" i="57"/>
  <c r="J284" i="57"/>
  <c r="I284" i="57"/>
  <c r="H284" i="57"/>
  <c r="W283" i="57"/>
  <c r="U283" i="57"/>
  <c r="S283" i="57"/>
  <c r="R283" i="57"/>
  <c r="Q283" i="57"/>
  <c r="L283" i="57"/>
  <c r="K283" i="57"/>
  <c r="J283" i="57"/>
  <c r="I283" i="57"/>
  <c r="H283" i="57"/>
  <c r="W282" i="57"/>
  <c r="U282" i="57"/>
  <c r="S282" i="57"/>
  <c r="R282" i="57"/>
  <c r="Q282" i="57"/>
  <c r="L282" i="57"/>
  <c r="K282" i="57"/>
  <c r="J282" i="57"/>
  <c r="I282" i="57"/>
  <c r="H282" i="57"/>
  <c r="W281" i="57"/>
  <c r="U281" i="57"/>
  <c r="S281" i="57"/>
  <c r="R281" i="57"/>
  <c r="Q281" i="57"/>
  <c r="L281" i="57"/>
  <c r="K281" i="57"/>
  <c r="J281" i="57"/>
  <c r="I281" i="57"/>
  <c r="H281" i="57"/>
  <c r="W280" i="57"/>
  <c r="U280" i="57"/>
  <c r="S280" i="57"/>
  <c r="R280" i="57"/>
  <c r="Q280" i="57"/>
  <c r="L280" i="57"/>
  <c r="K280" i="57"/>
  <c r="J280" i="57"/>
  <c r="I280" i="57"/>
  <c r="H280" i="57"/>
  <c r="W279" i="57"/>
  <c r="U279" i="57"/>
  <c r="S279" i="57"/>
  <c r="R279" i="57"/>
  <c r="Q279" i="57"/>
  <c r="L279" i="57"/>
  <c r="K279" i="57"/>
  <c r="J279" i="57"/>
  <c r="I279" i="57"/>
  <c r="H279" i="57"/>
  <c r="W278" i="57"/>
  <c r="U278" i="57"/>
  <c r="S278" i="57"/>
  <c r="R278" i="57"/>
  <c r="Q278" i="57"/>
  <c r="L278" i="57"/>
  <c r="K278" i="57"/>
  <c r="J278" i="57"/>
  <c r="I278" i="57"/>
  <c r="H278" i="57"/>
  <c r="W277" i="57"/>
  <c r="U277" i="57"/>
  <c r="S277" i="57"/>
  <c r="R277" i="57"/>
  <c r="Q277" i="57"/>
  <c r="L277" i="57"/>
  <c r="K277" i="57"/>
  <c r="J277" i="57"/>
  <c r="I277" i="57"/>
  <c r="H277" i="57"/>
  <c r="W276" i="57"/>
  <c r="U276" i="57"/>
  <c r="S276" i="57"/>
  <c r="R276" i="57"/>
  <c r="Q276" i="57"/>
  <c r="L276" i="57"/>
  <c r="K276" i="57"/>
  <c r="J276" i="57"/>
  <c r="I276" i="57"/>
  <c r="H276" i="57"/>
  <c r="W275" i="57"/>
  <c r="U275" i="57"/>
  <c r="S275" i="57"/>
  <c r="R275" i="57"/>
  <c r="Q275" i="57"/>
  <c r="L275" i="57"/>
  <c r="K275" i="57"/>
  <c r="J275" i="57"/>
  <c r="I275" i="57"/>
  <c r="H275" i="57"/>
  <c r="W274" i="57"/>
  <c r="U274" i="57"/>
  <c r="S274" i="57"/>
  <c r="R274" i="57"/>
  <c r="Q274" i="57"/>
  <c r="L274" i="57"/>
  <c r="K274" i="57"/>
  <c r="J274" i="57"/>
  <c r="I274" i="57"/>
  <c r="H274" i="57"/>
  <c r="W273" i="57"/>
  <c r="U273" i="57"/>
  <c r="S273" i="57"/>
  <c r="R273" i="57"/>
  <c r="Q273" i="57"/>
  <c r="L273" i="57"/>
  <c r="K273" i="57"/>
  <c r="J273" i="57"/>
  <c r="I273" i="57"/>
  <c r="H273" i="57"/>
  <c r="W272" i="57"/>
  <c r="U272" i="57"/>
  <c r="S272" i="57"/>
  <c r="R272" i="57"/>
  <c r="Q272" i="57"/>
  <c r="L272" i="57"/>
  <c r="K272" i="57"/>
  <c r="J272" i="57"/>
  <c r="I272" i="57"/>
  <c r="H272" i="57"/>
  <c r="W271" i="57"/>
  <c r="U271" i="57"/>
  <c r="S271" i="57"/>
  <c r="R271" i="57"/>
  <c r="Q271" i="57"/>
  <c r="L271" i="57"/>
  <c r="K271" i="57"/>
  <c r="J271" i="57"/>
  <c r="I271" i="57"/>
  <c r="H271" i="57"/>
  <c r="W270" i="57"/>
  <c r="U270" i="57"/>
  <c r="S270" i="57"/>
  <c r="R270" i="57"/>
  <c r="Q270" i="57"/>
  <c r="L270" i="57"/>
  <c r="K270" i="57"/>
  <c r="J270" i="57"/>
  <c r="I270" i="57"/>
  <c r="H270" i="57"/>
  <c r="W269" i="57"/>
  <c r="U269" i="57"/>
  <c r="S269" i="57"/>
  <c r="R269" i="57"/>
  <c r="Q269" i="57"/>
  <c r="L269" i="57"/>
  <c r="K269" i="57"/>
  <c r="J269" i="57"/>
  <c r="I269" i="57"/>
  <c r="H269" i="57"/>
  <c r="W268" i="57"/>
  <c r="U268" i="57"/>
  <c r="S268" i="57"/>
  <c r="R268" i="57"/>
  <c r="Q268" i="57"/>
  <c r="L268" i="57"/>
  <c r="K268" i="57"/>
  <c r="J268" i="57"/>
  <c r="I268" i="57"/>
  <c r="H268" i="57"/>
  <c r="W267" i="57"/>
  <c r="U267" i="57"/>
  <c r="S267" i="57"/>
  <c r="R267" i="57"/>
  <c r="Q267" i="57"/>
  <c r="L267" i="57"/>
  <c r="K267" i="57"/>
  <c r="J267" i="57"/>
  <c r="I267" i="57"/>
  <c r="H267" i="57"/>
  <c r="W266" i="57"/>
  <c r="U266" i="57"/>
  <c r="S266" i="57"/>
  <c r="R266" i="57"/>
  <c r="Q266" i="57"/>
  <c r="L266" i="57"/>
  <c r="K266" i="57"/>
  <c r="J266" i="57"/>
  <c r="I266" i="57"/>
  <c r="H266" i="57"/>
  <c r="W265" i="57"/>
  <c r="U265" i="57"/>
  <c r="S265" i="57"/>
  <c r="R265" i="57"/>
  <c r="Q265" i="57"/>
  <c r="L265" i="57"/>
  <c r="K265" i="57"/>
  <c r="J265" i="57"/>
  <c r="I265" i="57"/>
  <c r="H265" i="57"/>
  <c r="W264" i="57"/>
  <c r="U264" i="57"/>
  <c r="S264" i="57"/>
  <c r="R264" i="57"/>
  <c r="Q264" i="57"/>
  <c r="L264" i="57"/>
  <c r="K264" i="57"/>
  <c r="J264" i="57"/>
  <c r="I264" i="57"/>
  <c r="H264" i="57"/>
  <c r="W263" i="57"/>
  <c r="U263" i="57"/>
  <c r="S263" i="57"/>
  <c r="R263" i="57"/>
  <c r="Q263" i="57"/>
  <c r="L263" i="57"/>
  <c r="K263" i="57"/>
  <c r="J263" i="57"/>
  <c r="I263" i="57"/>
  <c r="H263" i="57"/>
  <c r="W262" i="57"/>
  <c r="U262" i="57"/>
  <c r="S262" i="57"/>
  <c r="R262" i="57"/>
  <c r="Q262" i="57"/>
  <c r="L262" i="57"/>
  <c r="K262" i="57"/>
  <c r="J262" i="57"/>
  <c r="I262" i="57"/>
  <c r="H262" i="57"/>
  <c r="W261" i="57"/>
  <c r="U261" i="57"/>
  <c r="S261" i="57"/>
  <c r="R261" i="57"/>
  <c r="Q261" i="57"/>
  <c r="L261" i="57"/>
  <c r="K261" i="57"/>
  <c r="J261" i="57"/>
  <c r="I261" i="57"/>
  <c r="H261" i="57"/>
  <c r="W260" i="57"/>
  <c r="U260" i="57"/>
  <c r="S260" i="57"/>
  <c r="R260" i="57"/>
  <c r="Q260" i="57"/>
  <c r="L260" i="57"/>
  <c r="K260" i="57"/>
  <c r="J260" i="57"/>
  <c r="I260" i="57"/>
  <c r="H260" i="57"/>
  <c r="W259" i="57"/>
  <c r="U259" i="57"/>
  <c r="S259" i="57"/>
  <c r="R259" i="57"/>
  <c r="Q259" i="57"/>
  <c r="L259" i="57"/>
  <c r="K259" i="57"/>
  <c r="J259" i="57"/>
  <c r="I259" i="57"/>
  <c r="H259" i="57"/>
  <c r="W258" i="57"/>
  <c r="U258" i="57"/>
  <c r="S258" i="57"/>
  <c r="R258" i="57"/>
  <c r="Q258" i="57"/>
  <c r="L258" i="57"/>
  <c r="K258" i="57"/>
  <c r="J258" i="57"/>
  <c r="I258" i="57"/>
  <c r="H258" i="57"/>
  <c r="W257" i="57"/>
  <c r="U257" i="57"/>
  <c r="S257" i="57"/>
  <c r="R257" i="57"/>
  <c r="Q257" i="57"/>
  <c r="L257" i="57"/>
  <c r="K257" i="57"/>
  <c r="J257" i="57"/>
  <c r="I257" i="57"/>
  <c r="H257" i="57"/>
  <c r="W256" i="57"/>
  <c r="U256" i="57"/>
  <c r="S256" i="57"/>
  <c r="R256" i="57"/>
  <c r="Q256" i="57"/>
  <c r="L256" i="57"/>
  <c r="K256" i="57"/>
  <c r="J256" i="57"/>
  <c r="I256" i="57"/>
  <c r="H256" i="57"/>
  <c r="W255" i="57"/>
  <c r="U255" i="57"/>
  <c r="S255" i="57"/>
  <c r="R255" i="57"/>
  <c r="Q255" i="57"/>
  <c r="L255" i="57"/>
  <c r="K255" i="57"/>
  <c r="J255" i="57"/>
  <c r="I255" i="57"/>
  <c r="H255" i="57"/>
  <c r="W254" i="57"/>
  <c r="U254" i="57"/>
  <c r="S254" i="57"/>
  <c r="R254" i="57"/>
  <c r="Q254" i="57"/>
  <c r="L254" i="57"/>
  <c r="K254" i="57"/>
  <c r="J254" i="57"/>
  <c r="I254" i="57"/>
  <c r="H254" i="57"/>
  <c r="W253" i="57"/>
  <c r="U253" i="57"/>
  <c r="S253" i="57"/>
  <c r="R253" i="57"/>
  <c r="Q253" i="57"/>
  <c r="L253" i="57"/>
  <c r="K253" i="57"/>
  <c r="J253" i="57"/>
  <c r="I253" i="57"/>
  <c r="H253" i="57"/>
  <c r="W252" i="57"/>
  <c r="U252" i="57"/>
  <c r="S252" i="57"/>
  <c r="R252" i="57"/>
  <c r="Q252" i="57"/>
  <c r="L252" i="57"/>
  <c r="K252" i="57"/>
  <c r="J252" i="57"/>
  <c r="I252" i="57"/>
  <c r="H252" i="57"/>
  <c r="W251" i="57"/>
  <c r="U251" i="57"/>
  <c r="S251" i="57"/>
  <c r="R251" i="57"/>
  <c r="Q251" i="57"/>
  <c r="L251" i="57"/>
  <c r="K251" i="57"/>
  <c r="J251" i="57"/>
  <c r="I251" i="57"/>
  <c r="H251" i="57"/>
  <c r="W250" i="57"/>
  <c r="U250" i="57"/>
  <c r="S250" i="57"/>
  <c r="R250" i="57"/>
  <c r="Q250" i="57"/>
  <c r="L250" i="57"/>
  <c r="K250" i="57"/>
  <c r="J250" i="57"/>
  <c r="I250" i="57"/>
  <c r="H250" i="57"/>
  <c r="W249" i="57"/>
  <c r="U249" i="57"/>
  <c r="S249" i="57"/>
  <c r="R249" i="57"/>
  <c r="Q249" i="57"/>
  <c r="L249" i="57"/>
  <c r="K249" i="57"/>
  <c r="J249" i="57"/>
  <c r="I249" i="57"/>
  <c r="H249" i="57"/>
  <c r="W248" i="57"/>
  <c r="U248" i="57"/>
  <c r="S248" i="57"/>
  <c r="R248" i="57"/>
  <c r="Q248" i="57"/>
  <c r="L248" i="57"/>
  <c r="K248" i="57"/>
  <c r="J248" i="57"/>
  <c r="I248" i="57"/>
  <c r="H248" i="57"/>
  <c r="W247" i="57"/>
  <c r="U247" i="57"/>
  <c r="S247" i="57"/>
  <c r="R247" i="57"/>
  <c r="Q247" i="57"/>
  <c r="L247" i="57"/>
  <c r="K247" i="57"/>
  <c r="J247" i="57"/>
  <c r="I247" i="57"/>
  <c r="H247" i="57"/>
  <c r="W246" i="57"/>
  <c r="U246" i="57"/>
  <c r="S246" i="57"/>
  <c r="R246" i="57"/>
  <c r="Q246" i="57"/>
  <c r="L246" i="57"/>
  <c r="K246" i="57"/>
  <c r="J246" i="57"/>
  <c r="I246" i="57"/>
  <c r="H246" i="57"/>
  <c r="W245" i="57"/>
  <c r="U245" i="57"/>
  <c r="S245" i="57"/>
  <c r="R245" i="57"/>
  <c r="Q245" i="57"/>
  <c r="L245" i="57"/>
  <c r="K245" i="57"/>
  <c r="J245" i="57"/>
  <c r="I245" i="57"/>
  <c r="H245" i="57"/>
  <c r="W244" i="57"/>
  <c r="U244" i="57"/>
  <c r="S244" i="57"/>
  <c r="R244" i="57"/>
  <c r="Q244" i="57"/>
  <c r="L244" i="57"/>
  <c r="K244" i="57"/>
  <c r="J244" i="57"/>
  <c r="I244" i="57"/>
  <c r="H244" i="57"/>
  <c r="W243" i="57"/>
  <c r="U243" i="57"/>
  <c r="S243" i="57"/>
  <c r="R243" i="57"/>
  <c r="Q243" i="57"/>
  <c r="L243" i="57"/>
  <c r="K243" i="57"/>
  <c r="J243" i="57"/>
  <c r="I243" i="57"/>
  <c r="H243" i="57"/>
  <c r="W242" i="57"/>
  <c r="U242" i="57"/>
  <c r="S242" i="57"/>
  <c r="R242" i="57"/>
  <c r="Q242" i="57"/>
  <c r="L242" i="57"/>
  <c r="K242" i="57"/>
  <c r="J242" i="57"/>
  <c r="I242" i="57"/>
  <c r="H242" i="57"/>
  <c r="W241" i="57"/>
  <c r="U241" i="57"/>
  <c r="S241" i="57"/>
  <c r="R241" i="57"/>
  <c r="Q241" i="57"/>
  <c r="L241" i="57"/>
  <c r="K241" i="57"/>
  <c r="J241" i="57"/>
  <c r="I241" i="57"/>
  <c r="H241" i="57"/>
  <c r="W240" i="57"/>
  <c r="U240" i="57"/>
  <c r="S240" i="57"/>
  <c r="R240" i="57"/>
  <c r="Q240" i="57"/>
  <c r="L240" i="57"/>
  <c r="K240" i="57"/>
  <c r="J240" i="57"/>
  <c r="I240" i="57"/>
  <c r="H240" i="57"/>
  <c r="W239" i="57"/>
  <c r="U239" i="57"/>
  <c r="S239" i="57"/>
  <c r="R239" i="57"/>
  <c r="Q239" i="57"/>
  <c r="L239" i="57"/>
  <c r="K239" i="57"/>
  <c r="J239" i="57"/>
  <c r="I239" i="57"/>
  <c r="H239" i="57"/>
  <c r="W238" i="57"/>
  <c r="U238" i="57"/>
  <c r="S238" i="57"/>
  <c r="R238" i="57"/>
  <c r="Q238" i="57"/>
  <c r="L238" i="57"/>
  <c r="K238" i="57"/>
  <c r="J238" i="57"/>
  <c r="I238" i="57"/>
  <c r="H238" i="57"/>
  <c r="W237" i="57"/>
  <c r="U237" i="57"/>
  <c r="S237" i="57"/>
  <c r="R237" i="57"/>
  <c r="Q237" i="57"/>
  <c r="L237" i="57"/>
  <c r="K237" i="57"/>
  <c r="J237" i="57"/>
  <c r="I237" i="57"/>
  <c r="H237" i="57"/>
  <c r="W236" i="57"/>
  <c r="U236" i="57"/>
  <c r="S236" i="57"/>
  <c r="R236" i="57"/>
  <c r="Q236" i="57"/>
  <c r="L236" i="57"/>
  <c r="K236" i="57"/>
  <c r="J236" i="57"/>
  <c r="I236" i="57"/>
  <c r="H236" i="57"/>
  <c r="W235" i="57"/>
  <c r="U235" i="57"/>
  <c r="S235" i="57"/>
  <c r="R235" i="57"/>
  <c r="Q235" i="57"/>
  <c r="L235" i="57"/>
  <c r="K235" i="57"/>
  <c r="J235" i="57"/>
  <c r="I235" i="57"/>
  <c r="H235" i="57"/>
  <c r="W234" i="57"/>
  <c r="U234" i="57"/>
  <c r="S234" i="57"/>
  <c r="R234" i="57"/>
  <c r="Q234" i="57"/>
  <c r="L234" i="57"/>
  <c r="K234" i="57"/>
  <c r="J234" i="57"/>
  <c r="I234" i="57"/>
  <c r="H234" i="57"/>
  <c r="W233" i="57"/>
  <c r="U233" i="57"/>
  <c r="S233" i="57"/>
  <c r="R233" i="57"/>
  <c r="Q233" i="57"/>
  <c r="L233" i="57"/>
  <c r="K233" i="57"/>
  <c r="J233" i="57"/>
  <c r="I233" i="57"/>
  <c r="H233" i="57"/>
  <c r="W232" i="57"/>
  <c r="U232" i="57"/>
  <c r="S232" i="57"/>
  <c r="R232" i="57"/>
  <c r="Q232" i="57"/>
  <c r="L232" i="57"/>
  <c r="K232" i="57"/>
  <c r="J232" i="57"/>
  <c r="I232" i="57"/>
  <c r="H232" i="57"/>
  <c r="W231" i="57"/>
  <c r="U231" i="57"/>
  <c r="S231" i="57"/>
  <c r="R231" i="57"/>
  <c r="Q231" i="57"/>
  <c r="L231" i="57"/>
  <c r="K231" i="57"/>
  <c r="J231" i="57"/>
  <c r="I231" i="57"/>
  <c r="H231" i="57"/>
  <c r="W230" i="57"/>
  <c r="U230" i="57"/>
  <c r="S230" i="57"/>
  <c r="R230" i="57"/>
  <c r="Q230" i="57"/>
  <c r="L230" i="57"/>
  <c r="K230" i="57"/>
  <c r="J230" i="57"/>
  <c r="I230" i="57"/>
  <c r="H230" i="57"/>
  <c r="W229" i="57"/>
  <c r="U229" i="57"/>
  <c r="S229" i="57"/>
  <c r="R229" i="57"/>
  <c r="Q229" i="57"/>
  <c r="L229" i="57"/>
  <c r="K229" i="57"/>
  <c r="J229" i="57"/>
  <c r="I229" i="57"/>
  <c r="H229" i="57"/>
  <c r="W228" i="57"/>
  <c r="U228" i="57"/>
  <c r="S228" i="57"/>
  <c r="R228" i="57"/>
  <c r="Q228" i="57"/>
  <c r="L228" i="57"/>
  <c r="K228" i="57"/>
  <c r="J228" i="57"/>
  <c r="I228" i="57"/>
  <c r="H228" i="57"/>
  <c r="W227" i="57"/>
  <c r="U227" i="57"/>
  <c r="S227" i="57"/>
  <c r="R227" i="57"/>
  <c r="Q227" i="57"/>
  <c r="L227" i="57"/>
  <c r="K227" i="57"/>
  <c r="J227" i="57"/>
  <c r="I227" i="57"/>
  <c r="H227" i="57"/>
  <c r="W226" i="57"/>
  <c r="U226" i="57"/>
  <c r="S226" i="57"/>
  <c r="R226" i="57"/>
  <c r="Q226" i="57"/>
  <c r="L226" i="57"/>
  <c r="K226" i="57"/>
  <c r="J226" i="57"/>
  <c r="I226" i="57"/>
  <c r="H226" i="57"/>
  <c r="W225" i="57"/>
  <c r="U225" i="57"/>
  <c r="S225" i="57"/>
  <c r="R225" i="57"/>
  <c r="Q225" i="57"/>
  <c r="L225" i="57"/>
  <c r="K225" i="57"/>
  <c r="J225" i="57"/>
  <c r="I225" i="57"/>
  <c r="H225" i="57"/>
  <c r="W224" i="57"/>
  <c r="U224" i="57"/>
  <c r="S224" i="57"/>
  <c r="R224" i="57"/>
  <c r="Q224" i="57"/>
  <c r="L224" i="57"/>
  <c r="K224" i="57"/>
  <c r="J224" i="57"/>
  <c r="I224" i="57"/>
  <c r="H224" i="57"/>
  <c r="W223" i="57"/>
  <c r="U223" i="57"/>
  <c r="S223" i="57"/>
  <c r="R223" i="57"/>
  <c r="Q223" i="57"/>
  <c r="L223" i="57"/>
  <c r="K223" i="57"/>
  <c r="J223" i="57"/>
  <c r="I223" i="57"/>
  <c r="H223" i="57"/>
  <c r="W222" i="57"/>
  <c r="U222" i="57"/>
  <c r="S222" i="57"/>
  <c r="R222" i="57"/>
  <c r="Q222" i="57"/>
  <c r="L222" i="57"/>
  <c r="K222" i="57"/>
  <c r="J222" i="57"/>
  <c r="I222" i="57"/>
  <c r="H222" i="57"/>
  <c r="W221" i="57"/>
  <c r="U221" i="57"/>
  <c r="S221" i="57"/>
  <c r="R221" i="57"/>
  <c r="Q221" i="57"/>
  <c r="L221" i="57"/>
  <c r="K221" i="57"/>
  <c r="J221" i="57"/>
  <c r="I221" i="57"/>
  <c r="H221" i="57"/>
  <c r="W220" i="57"/>
  <c r="U220" i="57"/>
  <c r="S220" i="57"/>
  <c r="R220" i="57"/>
  <c r="Q220" i="57"/>
  <c r="L220" i="57"/>
  <c r="K220" i="57"/>
  <c r="J220" i="57"/>
  <c r="I220" i="57"/>
  <c r="H220" i="57"/>
  <c r="W219" i="57"/>
  <c r="U219" i="57"/>
  <c r="S219" i="57"/>
  <c r="R219" i="57"/>
  <c r="Q219" i="57"/>
  <c r="L219" i="57"/>
  <c r="K219" i="57"/>
  <c r="J219" i="57"/>
  <c r="I219" i="57"/>
  <c r="H219" i="57"/>
  <c r="W218" i="57"/>
  <c r="U218" i="57"/>
  <c r="S218" i="57"/>
  <c r="R218" i="57"/>
  <c r="Q218" i="57"/>
  <c r="L218" i="57"/>
  <c r="K218" i="57"/>
  <c r="J218" i="57"/>
  <c r="I218" i="57"/>
  <c r="H218" i="57"/>
  <c r="W217" i="57"/>
  <c r="U217" i="57"/>
  <c r="S217" i="57"/>
  <c r="R217" i="57"/>
  <c r="Q217" i="57"/>
  <c r="L217" i="57"/>
  <c r="K217" i="57"/>
  <c r="J217" i="57"/>
  <c r="I217" i="57"/>
  <c r="H217" i="57"/>
  <c r="W216" i="57"/>
  <c r="U216" i="57"/>
  <c r="S216" i="57"/>
  <c r="R216" i="57"/>
  <c r="Q216" i="57"/>
  <c r="L216" i="57"/>
  <c r="K216" i="57"/>
  <c r="J216" i="57"/>
  <c r="I216" i="57"/>
  <c r="H216" i="57"/>
  <c r="W215" i="57"/>
  <c r="U215" i="57"/>
  <c r="S215" i="57"/>
  <c r="R215" i="57"/>
  <c r="Q215" i="57"/>
  <c r="L215" i="57"/>
  <c r="K215" i="57"/>
  <c r="J215" i="57"/>
  <c r="I215" i="57"/>
  <c r="H215" i="57"/>
  <c r="W214" i="57"/>
  <c r="U214" i="57"/>
  <c r="S214" i="57"/>
  <c r="R214" i="57"/>
  <c r="Q214" i="57"/>
  <c r="L214" i="57"/>
  <c r="K214" i="57"/>
  <c r="J214" i="57"/>
  <c r="I214" i="57"/>
  <c r="H214" i="57"/>
  <c r="W213" i="57"/>
  <c r="U213" i="57"/>
  <c r="S213" i="57"/>
  <c r="R213" i="57"/>
  <c r="Q213" i="57"/>
  <c r="L213" i="57"/>
  <c r="K213" i="57"/>
  <c r="J213" i="57"/>
  <c r="I213" i="57"/>
  <c r="H213" i="57"/>
  <c r="W212" i="57"/>
  <c r="U212" i="57"/>
  <c r="S212" i="57"/>
  <c r="R212" i="57"/>
  <c r="Q212" i="57"/>
  <c r="L212" i="57"/>
  <c r="K212" i="57"/>
  <c r="J212" i="57"/>
  <c r="I212" i="57"/>
  <c r="H212" i="57"/>
  <c r="W211" i="57"/>
  <c r="U211" i="57"/>
  <c r="S211" i="57"/>
  <c r="R211" i="57"/>
  <c r="Q211" i="57"/>
  <c r="L211" i="57"/>
  <c r="K211" i="57"/>
  <c r="J211" i="57"/>
  <c r="I211" i="57"/>
  <c r="H211" i="57"/>
  <c r="W210" i="57"/>
  <c r="U210" i="57"/>
  <c r="S210" i="57"/>
  <c r="R210" i="57"/>
  <c r="Q210" i="57"/>
  <c r="L210" i="57"/>
  <c r="K210" i="57"/>
  <c r="J210" i="57"/>
  <c r="I210" i="57"/>
  <c r="H210" i="57"/>
  <c r="W209" i="57"/>
  <c r="U209" i="57"/>
  <c r="S209" i="57"/>
  <c r="R209" i="57"/>
  <c r="Q209" i="57"/>
  <c r="L209" i="57"/>
  <c r="K209" i="57"/>
  <c r="J209" i="57"/>
  <c r="I209" i="57"/>
  <c r="H209" i="57"/>
  <c r="W208" i="57"/>
  <c r="U208" i="57"/>
  <c r="S208" i="57"/>
  <c r="R208" i="57"/>
  <c r="Q208" i="57"/>
  <c r="L208" i="57"/>
  <c r="K208" i="57"/>
  <c r="J208" i="57"/>
  <c r="I208" i="57"/>
  <c r="H208" i="57"/>
  <c r="W207" i="57"/>
  <c r="U207" i="57"/>
  <c r="S207" i="57"/>
  <c r="R207" i="57"/>
  <c r="Q207" i="57"/>
  <c r="L207" i="57"/>
  <c r="K207" i="57"/>
  <c r="J207" i="57"/>
  <c r="I207" i="57"/>
  <c r="H207" i="57"/>
  <c r="W206" i="57"/>
  <c r="U206" i="57"/>
  <c r="S206" i="57"/>
  <c r="R206" i="57"/>
  <c r="Q206" i="57"/>
  <c r="L206" i="57"/>
  <c r="K206" i="57"/>
  <c r="J206" i="57"/>
  <c r="I206" i="57"/>
  <c r="H206" i="57"/>
  <c r="W205" i="57"/>
  <c r="U205" i="57"/>
  <c r="S205" i="57"/>
  <c r="R205" i="57"/>
  <c r="Q205" i="57"/>
  <c r="L205" i="57"/>
  <c r="K205" i="57"/>
  <c r="J205" i="57"/>
  <c r="I205" i="57"/>
  <c r="H205" i="57"/>
  <c r="W204" i="57"/>
  <c r="U204" i="57"/>
  <c r="S204" i="57"/>
  <c r="R204" i="57"/>
  <c r="Q204" i="57"/>
  <c r="L204" i="57"/>
  <c r="K204" i="57"/>
  <c r="J204" i="57"/>
  <c r="I204" i="57"/>
  <c r="H204" i="57"/>
  <c r="W203" i="57"/>
  <c r="U203" i="57"/>
  <c r="S203" i="57"/>
  <c r="R203" i="57"/>
  <c r="Q203" i="57"/>
  <c r="L203" i="57"/>
  <c r="K203" i="57"/>
  <c r="J203" i="57"/>
  <c r="I203" i="57"/>
  <c r="H203" i="57"/>
  <c r="W202" i="57"/>
  <c r="U202" i="57"/>
  <c r="S202" i="57"/>
  <c r="R202" i="57"/>
  <c r="Q202" i="57"/>
  <c r="L202" i="57"/>
  <c r="K202" i="57"/>
  <c r="J202" i="57"/>
  <c r="I202" i="57"/>
  <c r="H202" i="57"/>
  <c r="W201" i="57"/>
  <c r="U201" i="57"/>
  <c r="S201" i="57"/>
  <c r="R201" i="57"/>
  <c r="Q201" i="57"/>
  <c r="L201" i="57"/>
  <c r="K201" i="57"/>
  <c r="J201" i="57"/>
  <c r="I201" i="57"/>
  <c r="H201" i="57"/>
  <c r="W200" i="57"/>
  <c r="U200" i="57"/>
  <c r="S200" i="57"/>
  <c r="R200" i="57"/>
  <c r="Q200" i="57"/>
  <c r="L200" i="57"/>
  <c r="K200" i="57"/>
  <c r="J200" i="57"/>
  <c r="I200" i="57"/>
  <c r="H200" i="57"/>
  <c r="W199" i="57"/>
  <c r="U199" i="57"/>
  <c r="S199" i="57"/>
  <c r="R199" i="57"/>
  <c r="Q199" i="57"/>
  <c r="L199" i="57"/>
  <c r="K199" i="57"/>
  <c r="J199" i="57"/>
  <c r="I199" i="57"/>
  <c r="H199" i="57"/>
  <c r="W198" i="57"/>
  <c r="U198" i="57"/>
  <c r="S198" i="57"/>
  <c r="R198" i="57"/>
  <c r="Q198" i="57"/>
  <c r="L198" i="57"/>
  <c r="K198" i="57"/>
  <c r="J198" i="57"/>
  <c r="I198" i="57"/>
  <c r="H198" i="57"/>
  <c r="W197" i="57"/>
  <c r="U197" i="57"/>
  <c r="S197" i="57"/>
  <c r="R197" i="57"/>
  <c r="Q197" i="57"/>
  <c r="L197" i="57"/>
  <c r="K197" i="57"/>
  <c r="J197" i="57"/>
  <c r="I197" i="57"/>
  <c r="H197" i="57"/>
  <c r="W196" i="57"/>
  <c r="U196" i="57"/>
  <c r="S196" i="57"/>
  <c r="R196" i="57"/>
  <c r="Q196" i="57"/>
  <c r="L196" i="57"/>
  <c r="K196" i="57"/>
  <c r="J196" i="57"/>
  <c r="I196" i="57"/>
  <c r="H196" i="57"/>
  <c r="W195" i="57"/>
  <c r="U195" i="57"/>
  <c r="S195" i="57"/>
  <c r="R195" i="57"/>
  <c r="Q195" i="57"/>
  <c r="L195" i="57"/>
  <c r="K195" i="57"/>
  <c r="J195" i="57"/>
  <c r="I195" i="57"/>
  <c r="H195" i="57"/>
  <c r="W194" i="57"/>
  <c r="U194" i="57"/>
  <c r="S194" i="57"/>
  <c r="R194" i="57"/>
  <c r="Q194" i="57"/>
  <c r="L194" i="57"/>
  <c r="K194" i="57"/>
  <c r="J194" i="57"/>
  <c r="I194" i="57"/>
  <c r="H194" i="57"/>
  <c r="W193" i="57"/>
  <c r="U193" i="57"/>
  <c r="S193" i="57"/>
  <c r="R193" i="57"/>
  <c r="Q193" i="57"/>
  <c r="L193" i="57"/>
  <c r="K193" i="57"/>
  <c r="J193" i="57"/>
  <c r="I193" i="57"/>
  <c r="H193" i="57"/>
  <c r="W192" i="57"/>
  <c r="U192" i="57"/>
  <c r="S192" i="57"/>
  <c r="R192" i="57"/>
  <c r="Q192" i="57"/>
  <c r="L192" i="57"/>
  <c r="K192" i="57"/>
  <c r="J192" i="57"/>
  <c r="I192" i="57"/>
  <c r="H192" i="57"/>
  <c r="W191" i="57"/>
  <c r="U191" i="57"/>
  <c r="S191" i="57"/>
  <c r="R191" i="57"/>
  <c r="Q191" i="57"/>
  <c r="L191" i="57"/>
  <c r="K191" i="57"/>
  <c r="J191" i="57"/>
  <c r="I191" i="57"/>
  <c r="H191" i="57"/>
  <c r="W190" i="57"/>
  <c r="U190" i="57"/>
  <c r="S190" i="57"/>
  <c r="R190" i="57"/>
  <c r="Q190" i="57"/>
  <c r="L190" i="57"/>
  <c r="K190" i="57"/>
  <c r="J190" i="57"/>
  <c r="I190" i="57"/>
  <c r="H190" i="57"/>
  <c r="W189" i="57"/>
  <c r="U189" i="57"/>
  <c r="S189" i="57"/>
  <c r="R189" i="57"/>
  <c r="Q189" i="57"/>
  <c r="L189" i="57"/>
  <c r="K189" i="57"/>
  <c r="J189" i="57"/>
  <c r="I189" i="57"/>
  <c r="H189" i="57"/>
  <c r="W188" i="57"/>
  <c r="U188" i="57"/>
  <c r="S188" i="57"/>
  <c r="R188" i="57"/>
  <c r="Q188" i="57"/>
  <c r="L188" i="57"/>
  <c r="K188" i="57"/>
  <c r="J188" i="57"/>
  <c r="I188" i="57"/>
  <c r="H188" i="57"/>
  <c r="W187" i="57"/>
  <c r="U187" i="57"/>
  <c r="S187" i="57"/>
  <c r="R187" i="57"/>
  <c r="Q187" i="57"/>
  <c r="L187" i="57"/>
  <c r="K187" i="57"/>
  <c r="J187" i="57"/>
  <c r="I187" i="57"/>
  <c r="H187" i="57"/>
  <c r="W186" i="57"/>
  <c r="U186" i="57"/>
  <c r="S186" i="57"/>
  <c r="R186" i="57"/>
  <c r="Q186" i="57"/>
  <c r="L186" i="57"/>
  <c r="K186" i="57"/>
  <c r="J186" i="57"/>
  <c r="I186" i="57"/>
  <c r="H186" i="57"/>
  <c r="W185" i="57"/>
  <c r="U185" i="57"/>
  <c r="S185" i="57"/>
  <c r="R185" i="57"/>
  <c r="Q185" i="57"/>
  <c r="L185" i="57"/>
  <c r="K185" i="57"/>
  <c r="J185" i="57"/>
  <c r="I185" i="57"/>
  <c r="H185" i="57"/>
  <c r="W184" i="57"/>
  <c r="U184" i="57"/>
  <c r="S184" i="57"/>
  <c r="R184" i="57"/>
  <c r="Q184" i="57"/>
  <c r="L184" i="57"/>
  <c r="K184" i="57"/>
  <c r="J184" i="57"/>
  <c r="I184" i="57"/>
  <c r="H184" i="57"/>
  <c r="W183" i="57"/>
  <c r="U183" i="57"/>
  <c r="S183" i="57"/>
  <c r="R183" i="57"/>
  <c r="Q183" i="57"/>
  <c r="L183" i="57"/>
  <c r="K183" i="57"/>
  <c r="J183" i="57"/>
  <c r="I183" i="57"/>
  <c r="H183" i="57"/>
  <c r="W182" i="57"/>
  <c r="U182" i="57"/>
  <c r="S182" i="57"/>
  <c r="R182" i="57"/>
  <c r="Q182" i="57"/>
  <c r="L182" i="57"/>
  <c r="K182" i="57"/>
  <c r="J182" i="57"/>
  <c r="I182" i="57"/>
  <c r="H182" i="57"/>
  <c r="W181" i="57"/>
  <c r="U181" i="57"/>
  <c r="S181" i="57"/>
  <c r="R181" i="57"/>
  <c r="Q181" i="57"/>
  <c r="L181" i="57"/>
  <c r="K181" i="57"/>
  <c r="J181" i="57"/>
  <c r="I181" i="57"/>
  <c r="H181" i="57"/>
  <c r="W180" i="57"/>
  <c r="U180" i="57"/>
  <c r="S180" i="57"/>
  <c r="R180" i="57"/>
  <c r="Q180" i="57"/>
  <c r="L180" i="57"/>
  <c r="K180" i="57"/>
  <c r="J180" i="57"/>
  <c r="I180" i="57"/>
  <c r="H180" i="57"/>
  <c r="W179" i="57"/>
  <c r="U179" i="57"/>
  <c r="S179" i="57"/>
  <c r="R179" i="57"/>
  <c r="Q179" i="57"/>
  <c r="L179" i="57"/>
  <c r="K179" i="57"/>
  <c r="J179" i="57"/>
  <c r="I179" i="57"/>
  <c r="H179" i="57"/>
  <c r="W178" i="57"/>
  <c r="U178" i="57"/>
  <c r="S178" i="57"/>
  <c r="R178" i="57"/>
  <c r="Q178" i="57"/>
  <c r="L178" i="57"/>
  <c r="K178" i="57"/>
  <c r="J178" i="57"/>
  <c r="I178" i="57"/>
  <c r="H178" i="57"/>
  <c r="W177" i="57"/>
  <c r="U177" i="57"/>
  <c r="S177" i="57"/>
  <c r="R177" i="57"/>
  <c r="Q177" i="57"/>
  <c r="L177" i="57"/>
  <c r="K177" i="57"/>
  <c r="J177" i="57"/>
  <c r="I177" i="57"/>
  <c r="H177" i="57"/>
  <c r="W176" i="57"/>
  <c r="U176" i="57"/>
  <c r="S176" i="57"/>
  <c r="R176" i="57"/>
  <c r="Q176" i="57"/>
  <c r="L176" i="57"/>
  <c r="K176" i="57"/>
  <c r="J176" i="57"/>
  <c r="I176" i="57"/>
  <c r="H176" i="57"/>
  <c r="W175" i="57"/>
  <c r="U175" i="57"/>
  <c r="S175" i="57"/>
  <c r="R175" i="57"/>
  <c r="Q175" i="57"/>
  <c r="L175" i="57"/>
  <c r="K175" i="57"/>
  <c r="J175" i="57"/>
  <c r="I175" i="57"/>
  <c r="H175" i="57"/>
  <c r="W174" i="57"/>
  <c r="U174" i="57"/>
  <c r="S174" i="57"/>
  <c r="R174" i="57"/>
  <c r="Q174" i="57"/>
  <c r="L174" i="57"/>
  <c r="K174" i="57"/>
  <c r="J174" i="57"/>
  <c r="I174" i="57"/>
  <c r="H174" i="57"/>
  <c r="W173" i="57"/>
  <c r="U173" i="57"/>
  <c r="S173" i="57"/>
  <c r="R173" i="57"/>
  <c r="Q173" i="57"/>
  <c r="L173" i="57"/>
  <c r="K173" i="57"/>
  <c r="J173" i="57"/>
  <c r="I173" i="57"/>
  <c r="H173" i="57"/>
  <c r="W172" i="57"/>
  <c r="U172" i="57"/>
  <c r="S172" i="57"/>
  <c r="R172" i="57"/>
  <c r="Q172" i="57"/>
  <c r="L172" i="57"/>
  <c r="K172" i="57"/>
  <c r="J172" i="57"/>
  <c r="I172" i="57"/>
  <c r="H172" i="57"/>
  <c r="W171" i="57"/>
  <c r="U171" i="57"/>
  <c r="S171" i="57"/>
  <c r="R171" i="57"/>
  <c r="Q171" i="57"/>
  <c r="L171" i="57"/>
  <c r="K171" i="57"/>
  <c r="J171" i="57"/>
  <c r="I171" i="57"/>
  <c r="H171" i="57"/>
  <c r="W170" i="57"/>
  <c r="U170" i="57"/>
  <c r="S170" i="57"/>
  <c r="R170" i="57"/>
  <c r="Q170" i="57"/>
  <c r="L170" i="57"/>
  <c r="K170" i="57"/>
  <c r="J170" i="57"/>
  <c r="I170" i="57"/>
  <c r="H170" i="57"/>
  <c r="W169" i="57"/>
  <c r="U169" i="57"/>
  <c r="S169" i="57"/>
  <c r="R169" i="57"/>
  <c r="Q169" i="57"/>
  <c r="L169" i="57"/>
  <c r="K169" i="57"/>
  <c r="J169" i="57"/>
  <c r="I169" i="57"/>
  <c r="H169" i="57"/>
  <c r="W168" i="57"/>
  <c r="U168" i="57"/>
  <c r="S168" i="57"/>
  <c r="R168" i="57"/>
  <c r="Q168" i="57"/>
  <c r="L168" i="57"/>
  <c r="K168" i="57"/>
  <c r="J168" i="57"/>
  <c r="I168" i="57"/>
  <c r="H168" i="57"/>
  <c r="W167" i="57"/>
  <c r="U167" i="57"/>
  <c r="S167" i="57"/>
  <c r="R167" i="57"/>
  <c r="Q167" i="57"/>
  <c r="L167" i="57"/>
  <c r="K167" i="57"/>
  <c r="J167" i="57"/>
  <c r="I167" i="57"/>
  <c r="H167" i="57"/>
  <c r="W166" i="57"/>
  <c r="U166" i="57"/>
  <c r="S166" i="57"/>
  <c r="R166" i="57"/>
  <c r="Q166" i="57"/>
  <c r="L166" i="57"/>
  <c r="K166" i="57"/>
  <c r="J166" i="57"/>
  <c r="I166" i="57"/>
  <c r="H166" i="57"/>
  <c r="W165" i="57"/>
  <c r="U165" i="57"/>
  <c r="S165" i="57"/>
  <c r="R165" i="57"/>
  <c r="Q165" i="57"/>
  <c r="L165" i="57"/>
  <c r="K165" i="57"/>
  <c r="J165" i="57"/>
  <c r="I165" i="57"/>
  <c r="H165" i="57"/>
  <c r="W164" i="57"/>
  <c r="U164" i="57"/>
  <c r="S164" i="57"/>
  <c r="R164" i="57"/>
  <c r="Q164" i="57"/>
  <c r="L164" i="57"/>
  <c r="K164" i="57"/>
  <c r="J164" i="57"/>
  <c r="I164" i="57"/>
  <c r="H164" i="57"/>
  <c r="W163" i="57"/>
  <c r="U163" i="57"/>
  <c r="S163" i="57"/>
  <c r="R163" i="57"/>
  <c r="Q163" i="57"/>
  <c r="L163" i="57"/>
  <c r="K163" i="57"/>
  <c r="J163" i="57"/>
  <c r="I163" i="57"/>
  <c r="H163" i="57"/>
  <c r="W162" i="57"/>
  <c r="U162" i="57"/>
  <c r="S162" i="57"/>
  <c r="R162" i="57"/>
  <c r="Q162" i="57"/>
  <c r="L162" i="57"/>
  <c r="K162" i="57"/>
  <c r="J162" i="57"/>
  <c r="I162" i="57"/>
  <c r="H162" i="57"/>
  <c r="W161" i="57"/>
  <c r="U161" i="57"/>
  <c r="S161" i="57"/>
  <c r="R161" i="57"/>
  <c r="Q161" i="57"/>
  <c r="L161" i="57"/>
  <c r="K161" i="57"/>
  <c r="J161" i="57"/>
  <c r="I161" i="57"/>
  <c r="H161" i="57"/>
  <c r="W160" i="57"/>
  <c r="U160" i="57"/>
  <c r="S160" i="57"/>
  <c r="R160" i="57"/>
  <c r="Q160" i="57"/>
  <c r="L160" i="57"/>
  <c r="K160" i="57"/>
  <c r="J160" i="57"/>
  <c r="I160" i="57"/>
  <c r="H160" i="57"/>
  <c r="W159" i="57"/>
  <c r="U159" i="57"/>
  <c r="S159" i="57"/>
  <c r="R159" i="57"/>
  <c r="Q159" i="57"/>
  <c r="L159" i="57"/>
  <c r="K159" i="57"/>
  <c r="J159" i="57"/>
  <c r="I159" i="57"/>
  <c r="H159" i="57"/>
  <c r="W158" i="57"/>
  <c r="U158" i="57"/>
  <c r="S158" i="57"/>
  <c r="R158" i="57"/>
  <c r="Q158" i="57"/>
  <c r="L158" i="57"/>
  <c r="K158" i="57"/>
  <c r="J158" i="57"/>
  <c r="I158" i="57"/>
  <c r="H158" i="57"/>
  <c r="W157" i="57"/>
  <c r="U157" i="57"/>
  <c r="S157" i="57"/>
  <c r="R157" i="57"/>
  <c r="Q157" i="57"/>
  <c r="L157" i="57"/>
  <c r="K157" i="57"/>
  <c r="J157" i="57"/>
  <c r="I157" i="57"/>
  <c r="H157" i="57"/>
  <c r="W156" i="57"/>
  <c r="U156" i="57"/>
  <c r="S156" i="57"/>
  <c r="R156" i="57"/>
  <c r="Q156" i="57"/>
  <c r="L156" i="57"/>
  <c r="K156" i="57"/>
  <c r="J156" i="57"/>
  <c r="I156" i="57"/>
  <c r="H156" i="57"/>
  <c r="W155" i="57"/>
  <c r="U155" i="57"/>
  <c r="S155" i="57"/>
  <c r="R155" i="57"/>
  <c r="Q155" i="57"/>
  <c r="L155" i="57"/>
  <c r="K155" i="57"/>
  <c r="J155" i="57"/>
  <c r="I155" i="57"/>
  <c r="H155" i="57"/>
  <c r="W154" i="57"/>
  <c r="U154" i="57"/>
  <c r="S154" i="57"/>
  <c r="R154" i="57"/>
  <c r="Q154" i="57"/>
  <c r="L154" i="57"/>
  <c r="K154" i="57"/>
  <c r="J154" i="57"/>
  <c r="I154" i="57"/>
  <c r="H154" i="57"/>
  <c r="W153" i="57"/>
  <c r="U153" i="57"/>
  <c r="S153" i="57"/>
  <c r="R153" i="57"/>
  <c r="Q153" i="57"/>
  <c r="L153" i="57"/>
  <c r="K153" i="57"/>
  <c r="J153" i="57"/>
  <c r="I153" i="57"/>
  <c r="H153" i="57"/>
  <c r="W152" i="57"/>
  <c r="U152" i="57"/>
  <c r="S152" i="57"/>
  <c r="R152" i="57"/>
  <c r="Q152" i="57"/>
  <c r="L152" i="57"/>
  <c r="K152" i="57"/>
  <c r="J152" i="57"/>
  <c r="I152" i="57"/>
  <c r="H152" i="57"/>
  <c r="W151" i="57"/>
  <c r="U151" i="57"/>
  <c r="S151" i="57"/>
  <c r="R151" i="57"/>
  <c r="Q151" i="57"/>
  <c r="L151" i="57"/>
  <c r="K151" i="57"/>
  <c r="J151" i="57"/>
  <c r="I151" i="57"/>
  <c r="H151" i="57"/>
  <c r="W150" i="57"/>
  <c r="U150" i="57"/>
  <c r="S150" i="57"/>
  <c r="R150" i="57"/>
  <c r="Q150" i="57"/>
  <c r="L150" i="57"/>
  <c r="K150" i="57"/>
  <c r="J150" i="57"/>
  <c r="I150" i="57"/>
  <c r="H150" i="57"/>
  <c r="W149" i="57"/>
  <c r="U149" i="57"/>
  <c r="S149" i="57"/>
  <c r="R149" i="57"/>
  <c r="Q149" i="57"/>
  <c r="L149" i="57"/>
  <c r="K149" i="57"/>
  <c r="J149" i="57"/>
  <c r="I149" i="57"/>
  <c r="H149" i="57"/>
  <c r="W148" i="57"/>
  <c r="U148" i="57"/>
  <c r="S148" i="57"/>
  <c r="R148" i="57"/>
  <c r="Q148" i="57"/>
  <c r="L148" i="57"/>
  <c r="K148" i="57"/>
  <c r="J148" i="57"/>
  <c r="I148" i="57"/>
  <c r="H148" i="57"/>
  <c r="W147" i="57"/>
  <c r="U147" i="57"/>
  <c r="S147" i="57"/>
  <c r="R147" i="57"/>
  <c r="Q147" i="57"/>
  <c r="L147" i="57"/>
  <c r="K147" i="57"/>
  <c r="J147" i="57"/>
  <c r="I147" i="57"/>
  <c r="H147" i="57"/>
  <c r="W146" i="57"/>
  <c r="U146" i="57"/>
  <c r="S146" i="57"/>
  <c r="R146" i="57"/>
  <c r="Q146" i="57"/>
  <c r="L146" i="57"/>
  <c r="K146" i="57"/>
  <c r="J146" i="57"/>
  <c r="I146" i="57"/>
  <c r="H146" i="57"/>
  <c r="W145" i="57"/>
  <c r="U145" i="57"/>
  <c r="S145" i="57"/>
  <c r="R145" i="57"/>
  <c r="Q145" i="57"/>
  <c r="L145" i="57"/>
  <c r="K145" i="57"/>
  <c r="J145" i="57"/>
  <c r="I145" i="57"/>
  <c r="H145" i="57"/>
  <c r="W144" i="57"/>
  <c r="U144" i="57"/>
  <c r="S144" i="57"/>
  <c r="R144" i="57"/>
  <c r="Q144" i="57"/>
  <c r="L144" i="57"/>
  <c r="K144" i="57"/>
  <c r="J144" i="57"/>
  <c r="I144" i="57"/>
  <c r="H144" i="57"/>
  <c r="W143" i="57"/>
  <c r="U143" i="57"/>
  <c r="S143" i="57"/>
  <c r="R143" i="57"/>
  <c r="Q143" i="57"/>
  <c r="L143" i="57"/>
  <c r="K143" i="57"/>
  <c r="J143" i="57"/>
  <c r="I143" i="57"/>
  <c r="H143" i="57"/>
  <c r="W142" i="57"/>
  <c r="U142" i="57"/>
  <c r="S142" i="57"/>
  <c r="R142" i="57"/>
  <c r="Q142" i="57"/>
  <c r="L142" i="57"/>
  <c r="K142" i="57"/>
  <c r="J142" i="57"/>
  <c r="I142" i="57"/>
  <c r="H142" i="57"/>
  <c r="W141" i="57"/>
  <c r="U141" i="57"/>
  <c r="S141" i="57"/>
  <c r="R141" i="57"/>
  <c r="Q141" i="57"/>
  <c r="L141" i="57"/>
  <c r="K141" i="57"/>
  <c r="J141" i="57"/>
  <c r="I141" i="57"/>
  <c r="H141" i="57"/>
  <c r="W140" i="57"/>
  <c r="U140" i="57"/>
  <c r="S140" i="57"/>
  <c r="R140" i="57"/>
  <c r="Q140" i="57"/>
  <c r="L140" i="57"/>
  <c r="K140" i="57"/>
  <c r="J140" i="57"/>
  <c r="I140" i="57"/>
  <c r="H140" i="57"/>
  <c r="W139" i="57"/>
  <c r="U139" i="57"/>
  <c r="S139" i="57"/>
  <c r="R139" i="57"/>
  <c r="Q139" i="57"/>
  <c r="L139" i="57"/>
  <c r="K139" i="57"/>
  <c r="J139" i="57"/>
  <c r="I139" i="57"/>
  <c r="H139" i="57"/>
  <c r="W138" i="57"/>
  <c r="U138" i="57"/>
  <c r="S138" i="57"/>
  <c r="R138" i="57"/>
  <c r="Q138" i="57"/>
  <c r="L138" i="57"/>
  <c r="K138" i="57"/>
  <c r="J138" i="57"/>
  <c r="I138" i="57"/>
  <c r="H138" i="57"/>
  <c r="W137" i="57"/>
  <c r="U137" i="57"/>
  <c r="S137" i="57"/>
  <c r="R137" i="57"/>
  <c r="Q137" i="57"/>
  <c r="L137" i="57"/>
  <c r="K137" i="57"/>
  <c r="J137" i="57"/>
  <c r="I137" i="57"/>
  <c r="H137" i="57"/>
  <c r="W136" i="57"/>
  <c r="U136" i="57"/>
  <c r="S136" i="57"/>
  <c r="R136" i="57"/>
  <c r="Q136" i="57"/>
  <c r="L136" i="57"/>
  <c r="K136" i="57"/>
  <c r="J136" i="57"/>
  <c r="I136" i="57"/>
  <c r="H136" i="57"/>
  <c r="W135" i="57"/>
  <c r="U135" i="57"/>
  <c r="S135" i="57"/>
  <c r="R135" i="57"/>
  <c r="Q135" i="57"/>
  <c r="L135" i="57"/>
  <c r="K135" i="57"/>
  <c r="J135" i="57"/>
  <c r="I135" i="57"/>
  <c r="H135" i="57"/>
  <c r="W134" i="57"/>
  <c r="U134" i="57"/>
  <c r="S134" i="57"/>
  <c r="R134" i="57"/>
  <c r="Q134" i="57"/>
  <c r="L134" i="57"/>
  <c r="K134" i="57"/>
  <c r="J134" i="57"/>
  <c r="I134" i="57"/>
  <c r="H134" i="57"/>
  <c r="W133" i="57"/>
  <c r="U133" i="57"/>
  <c r="S133" i="57"/>
  <c r="R133" i="57"/>
  <c r="Q133" i="57"/>
  <c r="L133" i="57"/>
  <c r="K133" i="57"/>
  <c r="J133" i="57"/>
  <c r="I133" i="57"/>
  <c r="H133" i="57"/>
  <c r="W132" i="57"/>
  <c r="U132" i="57"/>
  <c r="S132" i="57"/>
  <c r="R132" i="57"/>
  <c r="Q132" i="57"/>
  <c r="L132" i="57"/>
  <c r="K132" i="57"/>
  <c r="J132" i="57"/>
  <c r="I132" i="57"/>
  <c r="H132" i="57"/>
  <c r="W131" i="57"/>
  <c r="U131" i="57"/>
  <c r="S131" i="57"/>
  <c r="R131" i="57"/>
  <c r="Q131" i="57"/>
  <c r="L131" i="57"/>
  <c r="K131" i="57"/>
  <c r="J131" i="57"/>
  <c r="I131" i="57"/>
  <c r="H131" i="57"/>
  <c r="W130" i="57"/>
  <c r="U130" i="57"/>
  <c r="S130" i="57"/>
  <c r="R130" i="57"/>
  <c r="Q130" i="57"/>
  <c r="L130" i="57"/>
  <c r="K130" i="57"/>
  <c r="J130" i="57"/>
  <c r="I130" i="57"/>
  <c r="H130" i="57"/>
  <c r="W129" i="57"/>
  <c r="U129" i="57"/>
  <c r="S129" i="57"/>
  <c r="R129" i="57"/>
  <c r="Q129" i="57"/>
  <c r="L129" i="57"/>
  <c r="K129" i="57"/>
  <c r="J129" i="57"/>
  <c r="I129" i="57"/>
  <c r="H129" i="57"/>
  <c r="W128" i="57"/>
  <c r="U128" i="57"/>
  <c r="S128" i="57"/>
  <c r="R128" i="57"/>
  <c r="Q128" i="57"/>
  <c r="L128" i="57"/>
  <c r="K128" i="57"/>
  <c r="J128" i="57"/>
  <c r="I128" i="57"/>
  <c r="H128" i="57"/>
  <c r="W127" i="57"/>
  <c r="U127" i="57"/>
  <c r="S127" i="57"/>
  <c r="R127" i="57"/>
  <c r="Q127" i="57"/>
  <c r="L127" i="57"/>
  <c r="K127" i="57"/>
  <c r="J127" i="57"/>
  <c r="I127" i="57"/>
  <c r="H127" i="57"/>
  <c r="W126" i="57"/>
  <c r="U126" i="57"/>
  <c r="S126" i="57"/>
  <c r="R126" i="57"/>
  <c r="Q126" i="57"/>
  <c r="L126" i="57"/>
  <c r="K126" i="57"/>
  <c r="J126" i="57"/>
  <c r="I126" i="57"/>
  <c r="H126" i="57"/>
  <c r="W125" i="57"/>
  <c r="U125" i="57"/>
  <c r="S125" i="57"/>
  <c r="R125" i="57"/>
  <c r="Q125" i="57"/>
  <c r="L125" i="57"/>
  <c r="K125" i="57"/>
  <c r="J125" i="57"/>
  <c r="I125" i="57"/>
  <c r="H125" i="57"/>
  <c r="W124" i="57"/>
  <c r="U124" i="57"/>
  <c r="S124" i="57"/>
  <c r="R124" i="57"/>
  <c r="Q124" i="57"/>
  <c r="L124" i="57"/>
  <c r="K124" i="57"/>
  <c r="J124" i="57"/>
  <c r="I124" i="57"/>
  <c r="H124" i="57"/>
  <c r="W123" i="57"/>
  <c r="U123" i="57"/>
  <c r="S123" i="57"/>
  <c r="R123" i="57"/>
  <c r="Q123" i="57"/>
  <c r="L123" i="57"/>
  <c r="K123" i="57"/>
  <c r="J123" i="57"/>
  <c r="I123" i="57"/>
  <c r="H123" i="57"/>
  <c r="W122" i="57"/>
  <c r="U122" i="57"/>
  <c r="S122" i="57"/>
  <c r="R122" i="57"/>
  <c r="Q122" i="57"/>
  <c r="L122" i="57"/>
  <c r="K122" i="57"/>
  <c r="J122" i="57"/>
  <c r="I122" i="57"/>
  <c r="H122" i="57"/>
  <c r="W121" i="57"/>
  <c r="U121" i="57"/>
  <c r="S121" i="57"/>
  <c r="R121" i="57"/>
  <c r="Q121" i="57"/>
  <c r="L121" i="57"/>
  <c r="K121" i="57"/>
  <c r="J121" i="57"/>
  <c r="I121" i="57"/>
  <c r="H121" i="57"/>
  <c r="W120" i="57"/>
  <c r="U120" i="57"/>
  <c r="S120" i="57"/>
  <c r="R120" i="57"/>
  <c r="Q120" i="57"/>
  <c r="L120" i="57"/>
  <c r="K120" i="57"/>
  <c r="J120" i="57"/>
  <c r="I120" i="57"/>
  <c r="H120" i="57"/>
  <c r="W119" i="57"/>
  <c r="U119" i="57"/>
  <c r="S119" i="57"/>
  <c r="R119" i="57"/>
  <c r="Q119" i="57"/>
  <c r="L119" i="57"/>
  <c r="K119" i="57"/>
  <c r="J119" i="57"/>
  <c r="I119" i="57"/>
  <c r="H119" i="57"/>
  <c r="W118" i="57"/>
  <c r="U118" i="57"/>
  <c r="S118" i="57"/>
  <c r="R118" i="57"/>
  <c r="Q118" i="57"/>
  <c r="L118" i="57"/>
  <c r="K118" i="57"/>
  <c r="J118" i="57"/>
  <c r="I118" i="57"/>
  <c r="H118" i="57"/>
  <c r="W117" i="57"/>
  <c r="U117" i="57"/>
  <c r="S117" i="57"/>
  <c r="R117" i="57"/>
  <c r="Q117" i="57"/>
  <c r="L117" i="57"/>
  <c r="K117" i="57"/>
  <c r="J117" i="57"/>
  <c r="I117" i="57"/>
  <c r="H117" i="57"/>
  <c r="W116" i="57"/>
  <c r="U116" i="57"/>
  <c r="S116" i="57"/>
  <c r="R116" i="57"/>
  <c r="Q116" i="57"/>
  <c r="L116" i="57"/>
  <c r="K116" i="57"/>
  <c r="J116" i="57"/>
  <c r="I116" i="57"/>
  <c r="H116" i="57"/>
  <c r="W115" i="57"/>
  <c r="U115" i="57"/>
  <c r="S115" i="57"/>
  <c r="R115" i="57"/>
  <c r="Q115" i="57"/>
  <c r="L115" i="57"/>
  <c r="K115" i="57"/>
  <c r="J115" i="57"/>
  <c r="I115" i="57"/>
  <c r="H115" i="57"/>
  <c r="W114" i="57"/>
  <c r="U114" i="57"/>
  <c r="S114" i="57"/>
  <c r="R114" i="57"/>
  <c r="Q114" i="57"/>
  <c r="L114" i="57"/>
  <c r="K114" i="57"/>
  <c r="J114" i="57"/>
  <c r="I114" i="57"/>
  <c r="H114" i="57"/>
  <c r="W113" i="57"/>
  <c r="U113" i="57"/>
  <c r="S113" i="57"/>
  <c r="R113" i="57"/>
  <c r="Q113" i="57"/>
  <c r="L113" i="57"/>
  <c r="K113" i="57"/>
  <c r="J113" i="57"/>
  <c r="I113" i="57"/>
  <c r="H113" i="57"/>
  <c r="W112" i="57"/>
  <c r="U112" i="57"/>
  <c r="S112" i="57"/>
  <c r="R112" i="57"/>
  <c r="Q112" i="57"/>
  <c r="L112" i="57"/>
  <c r="K112" i="57"/>
  <c r="J112" i="57"/>
  <c r="I112" i="57"/>
  <c r="H112" i="57"/>
  <c r="W111" i="57"/>
  <c r="U111" i="57"/>
  <c r="S111" i="57"/>
  <c r="R111" i="57"/>
  <c r="Q111" i="57"/>
  <c r="L111" i="57"/>
  <c r="K111" i="57"/>
  <c r="J111" i="57"/>
  <c r="I111" i="57"/>
  <c r="H111" i="57"/>
  <c r="W110" i="57"/>
  <c r="U110" i="57"/>
  <c r="S110" i="57"/>
  <c r="R110" i="57"/>
  <c r="Q110" i="57"/>
  <c r="L110" i="57"/>
  <c r="K110" i="57"/>
  <c r="J110" i="57"/>
  <c r="I110" i="57"/>
  <c r="H110" i="57"/>
  <c r="W109" i="57"/>
  <c r="U109" i="57"/>
  <c r="S109" i="57"/>
  <c r="R109" i="57"/>
  <c r="Q109" i="57"/>
  <c r="L109" i="57"/>
  <c r="K109" i="57"/>
  <c r="J109" i="57"/>
  <c r="I109" i="57"/>
  <c r="H109" i="57"/>
  <c r="W108" i="57"/>
  <c r="U108" i="57"/>
  <c r="S108" i="57"/>
  <c r="R108" i="57"/>
  <c r="Q108" i="57"/>
  <c r="L108" i="57"/>
  <c r="K108" i="57"/>
  <c r="J108" i="57"/>
  <c r="I108" i="57"/>
  <c r="H108" i="57"/>
  <c r="W107" i="57"/>
  <c r="U107" i="57"/>
  <c r="S107" i="57"/>
  <c r="R107" i="57"/>
  <c r="Q107" i="57"/>
  <c r="L107" i="57"/>
  <c r="K107" i="57"/>
  <c r="J107" i="57"/>
  <c r="I107" i="57"/>
  <c r="H107" i="57"/>
  <c r="W106" i="57"/>
  <c r="U106" i="57"/>
  <c r="S106" i="57"/>
  <c r="R106" i="57"/>
  <c r="Q106" i="57"/>
  <c r="L106" i="57"/>
  <c r="K106" i="57"/>
  <c r="J106" i="57"/>
  <c r="I106" i="57"/>
  <c r="H106" i="57"/>
  <c r="W105" i="57"/>
  <c r="U105" i="57"/>
  <c r="S105" i="57"/>
  <c r="R105" i="57"/>
  <c r="Q105" i="57"/>
  <c r="L105" i="57"/>
  <c r="K105" i="57"/>
  <c r="J105" i="57"/>
  <c r="I105" i="57"/>
  <c r="H105" i="57"/>
  <c r="W104" i="57"/>
  <c r="U104" i="57"/>
  <c r="S104" i="57"/>
  <c r="R104" i="57"/>
  <c r="Q104" i="57"/>
  <c r="L104" i="57"/>
  <c r="K104" i="57"/>
  <c r="J104" i="57"/>
  <c r="I104" i="57"/>
  <c r="H104" i="57"/>
  <c r="W103" i="57"/>
  <c r="U103" i="57"/>
  <c r="S103" i="57"/>
  <c r="R103" i="57"/>
  <c r="Q103" i="57"/>
  <c r="L103" i="57"/>
  <c r="K103" i="57"/>
  <c r="J103" i="57"/>
  <c r="I103" i="57"/>
  <c r="H103" i="57"/>
  <c r="W102" i="57"/>
  <c r="U102" i="57"/>
  <c r="S102" i="57"/>
  <c r="R102" i="57"/>
  <c r="Q102" i="57"/>
  <c r="L102" i="57"/>
  <c r="K102" i="57"/>
  <c r="J102" i="57"/>
  <c r="I102" i="57"/>
  <c r="H102" i="57"/>
  <c r="W101" i="57"/>
  <c r="U101" i="57"/>
  <c r="S101" i="57"/>
  <c r="R101" i="57"/>
  <c r="Q101" i="57"/>
  <c r="L101" i="57"/>
  <c r="K101" i="57"/>
  <c r="J101" i="57"/>
  <c r="I101" i="57"/>
  <c r="H101" i="57"/>
  <c r="W100" i="57"/>
  <c r="U100" i="57"/>
  <c r="S100" i="57"/>
  <c r="R100" i="57"/>
  <c r="Q100" i="57"/>
  <c r="L100" i="57"/>
  <c r="K100" i="57"/>
  <c r="J100" i="57"/>
  <c r="I100" i="57"/>
  <c r="H100" i="57"/>
  <c r="W99" i="57"/>
  <c r="U99" i="57"/>
  <c r="S99" i="57"/>
  <c r="R99" i="57"/>
  <c r="Q99" i="57"/>
  <c r="L99" i="57"/>
  <c r="K99" i="57"/>
  <c r="J99" i="57"/>
  <c r="I99" i="57"/>
  <c r="H99" i="57"/>
  <c r="W98" i="57"/>
  <c r="U98" i="57"/>
  <c r="S98" i="57"/>
  <c r="R98" i="57"/>
  <c r="Q98" i="57"/>
  <c r="L98" i="57"/>
  <c r="K98" i="57"/>
  <c r="J98" i="57"/>
  <c r="I98" i="57"/>
  <c r="H98" i="57"/>
  <c r="W97" i="57"/>
  <c r="U97" i="57"/>
  <c r="S97" i="57"/>
  <c r="R97" i="57"/>
  <c r="Q97" i="57"/>
  <c r="L97" i="57"/>
  <c r="K97" i="57"/>
  <c r="J97" i="57"/>
  <c r="I97" i="57"/>
  <c r="H97" i="57"/>
  <c r="W96" i="57"/>
  <c r="U96" i="57"/>
  <c r="S96" i="57"/>
  <c r="R96" i="57"/>
  <c r="Q96" i="57"/>
  <c r="L96" i="57"/>
  <c r="K96" i="57"/>
  <c r="J96" i="57"/>
  <c r="I96" i="57"/>
  <c r="H96" i="57"/>
  <c r="W95" i="57"/>
  <c r="U95" i="57"/>
  <c r="S95" i="57"/>
  <c r="R95" i="57"/>
  <c r="Q95" i="57"/>
  <c r="L95" i="57"/>
  <c r="K95" i="57"/>
  <c r="J95" i="57"/>
  <c r="I95" i="57"/>
  <c r="H95" i="57"/>
  <c r="W94" i="57"/>
  <c r="U94" i="57"/>
  <c r="S94" i="57"/>
  <c r="R94" i="57"/>
  <c r="Q94" i="57"/>
  <c r="L94" i="57"/>
  <c r="K94" i="57"/>
  <c r="J94" i="57"/>
  <c r="I94" i="57"/>
  <c r="H94" i="57"/>
  <c r="W93" i="57"/>
  <c r="U93" i="57"/>
  <c r="S93" i="57"/>
  <c r="R93" i="57"/>
  <c r="Q93" i="57"/>
  <c r="L93" i="57"/>
  <c r="K93" i="57"/>
  <c r="J93" i="57"/>
  <c r="I93" i="57"/>
  <c r="H93" i="57"/>
  <c r="W92" i="57"/>
  <c r="U92" i="57"/>
  <c r="S92" i="57"/>
  <c r="R92" i="57"/>
  <c r="Q92" i="57"/>
  <c r="L92" i="57"/>
  <c r="K92" i="57"/>
  <c r="J92" i="57"/>
  <c r="I92" i="57"/>
  <c r="H92" i="57"/>
  <c r="W91" i="57"/>
  <c r="U91" i="57"/>
  <c r="S91" i="57"/>
  <c r="R91" i="57"/>
  <c r="Q91" i="57"/>
  <c r="L91" i="57"/>
  <c r="K91" i="57"/>
  <c r="J91" i="57"/>
  <c r="I91" i="57"/>
  <c r="H91" i="57"/>
  <c r="W90" i="57"/>
  <c r="U90" i="57"/>
  <c r="S90" i="57"/>
  <c r="R90" i="57"/>
  <c r="Q90" i="57"/>
  <c r="L90" i="57"/>
  <c r="K90" i="57"/>
  <c r="J90" i="57"/>
  <c r="I90" i="57"/>
  <c r="H90" i="57"/>
  <c r="W89" i="57"/>
  <c r="U89" i="57"/>
  <c r="S89" i="57"/>
  <c r="R89" i="57"/>
  <c r="Q89" i="57"/>
  <c r="L89" i="57"/>
  <c r="K89" i="57"/>
  <c r="J89" i="57"/>
  <c r="I89" i="57"/>
  <c r="H89" i="57"/>
  <c r="W88" i="57"/>
  <c r="U88" i="57"/>
  <c r="S88" i="57"/>
  <c r="R88" i="57"/>
  <c r="Q88" i="57"/>
  <c r="L88" i="57"/>
  <c r="K88" i="57"/>
  <c r="J88" i="57"/>
  <c r="I88" i="57"/>
  <c r="H88" i="57"/>
  <c r="W87" i="57"/>
  <c r="U87" i="57"/>
  <c r="S87" i="57"/>
  <c r="R87" i="57"/>
  <c r="Q87" i="57"/>
  <c r="L87" i="57"/>
  <c r="K87" i="57"/>
  <c r="J87" i="57"/>
  <c r="I87" i="57"/>
  <c r="H87" i="57"/>
  <c r="W86" i="57"/>
  <c r="U86" i="57"/>
  <c r="S86" i="57"/>
  <c r="R86" i="57"/>
  <c r="Q86" i="57"/>
  <c r="L86" i="57"/>
  <c r="K86" i="57"/>
  <c r="J86" i="57"/>
  <c r="I86" i="57"/>
  <c r="H86" i="57"/>
  <c r="W85" i="57"/>
  <c r="U85" i="57"/>
  <c r="S85" i="57"/>
  <c r="R85" i="57"/>
  <c r="Q85" i="57"/>
  <c r="L85" i="57"/>
  <c r="K85" i="57"/>
  <c r="J85" i="57"/>
  <c r="I85" i="57"/>
  <c r="H85" i="57"/>
  <c r="W84" i="57"/>
  <c r="U84" i="57"/>
  <c r="S84" i="57"/>
  <c r="R84" i="57"/>
  <c r="Q84" i="57"/>
  <c r="L84" i="57"/>
  <c r="K84" i="57"/>
  <c r="J84" i="57"/>
  <c r="I84" i="57"/>
  <c r="H84" i="57"/>
  <c r="W83" i="57"/>
  <c r="U83" i="57"/>
  <c r="S83" i="57"/>
  <c r="R83" i="57"/>
  <c r="Q83" i="57"/>
  <c r="L83" i="57"/>
  <c r="K83" i="57"/>
  <c r="J83" i="57"/>
  <c r="I83" i="57"/>
  <c r="H83" i="57"/>
  <c r="W82" i="57"/>
  <c r="U82" i="57"/>
  <c r="S82" i="57"/>
  <c r="R82" i="57"/>
  <c r="Q82" i="57"/>
  <c r="L82" i="57"/>
  <c r="K82" i="57"/>
  <c r="J82" i="57"/>
  <c r="I82" i="57"/>
  <c r="H82" i="57"/>
  <c r="W81" i="57"/>
  <c r="U81" i="57"/>
  <c r="S81" i="57"/>
  <c r="R81" i="57"/>
  <c r="Q81" i="57"/>
  <c r="L81" i="57"/>
  <c r="K81" i="57"/>
  <c r="J81" i="57"/>
  <c r="I81" i="57"/>
  <c r="H81" i="57"/>
  <c r="W80" i="57"/>
  <c r="U80" i="57"/>
  <c r="S80" i="57"/>
  <c r="R80" i="57"/>
  <c r="Q80" i="57"/>
  <c r="L80" i="57"/>
  <c r="K80" i="57"/>
  <c r="J80" i="57"/>
  <c r="I80" i="57"/>
  <c r="H80" i="57"/>
  <c r="W79" i="57"/>
  <c r="U79" i="57"/>
  <c r="S79" i="57"/>
  <c r="R79" i="57"/>
  <c r="Q79" i="57"/>
  <c r="L79" i="57"/>
  <c r="K79" i="57"/>
  <c r="J79" i="57"/>
  <c r="I79" i="57"/>
  <c r="H79" i="57"/>
  <c r="W78" i="57"/>
  <c r="U78" i="57"/>
  <c r="S78" i="57"/>
  <c r="R78" i="57"/>
  <c r="Q78" i="57"/>
  <c r="L78" i="57"/>
  <c r="K78" i="57"/>
  <c r="J78" i="57"/>
  <c r="I78" i="57"/>
  <c r="H78" i="57"/>
  <c r="W77" i="57"/>
  <c r="U77" i="57"/>
  <c r="S77" i="57"/>
  <c r="R77" i="57"/>
  <c r="Q77" i="57"/>
  <c r="L77" i="57"/>
  <c r="K77" i="57"/>
  <c r="J77" i="57"/>
  <c r="I77" i="57"/>
  <c r="H77" i="57"/>
  <c r="W76" i="57"/>
  <c r="U76" i="57"/>
  <c r="S76" i="57"/>
  <c r="R76" i="57"/>
  <c r="Q76" i="57"/>
  <c r="L76" i="57"/>
  <c r="K76" i="57"/>
  <c r="J76" i="57"/>
  <c r="I76" i="57"/>
  <c r="H76" i="57"/>
  <c r="W75" i="57"/>
  <c r="U75" i="57"/>
  <c r="S75" i="57"/>
  <c r="R75" i="57"/>
  <c r="Q75" i="57"/>
  <c r="L75" i="57"/>
  <c r="K75" i="57"/>
  <c r="J75" i="57"/>
  <c r="I75" i="57"/>
  <c r="H75" i="57"/>
  <c r="W74" i="57"/>
  <c r="U74" i="57"/>
  <c r="S74" i="57"/>
  <c r="R74" i="57"/>
  <c r="Q74" i="57"/>
  <c r="L74" i="57"/>
  <c r="K74" i="57"/>
  <c r="J74" i="57"/>
  <c r="I74" i="57"/>
  <c r="H74" i="57"/>
  <c r="W73" i="57"/>
  <c r="U73" i="57"/>
  <c r="S73" i="57"/>
  <c r="R73" i="57"/>
  <c r="Q73" i="57"/>
  <c r="L73" i="57"/>
  <c r="K73" i="57"/>
  <c r="J73" i="57"/>
  <c r="I73" i="57"/>
  <c r="H73" i="57"/>
  <c r="W72" i="57"/>
  <c r="U72" i="57"/>
  <c r="S72" i="57"/>
  <c r="R72" i="57"/>
  <c r="Q72" i="57"/>
  <c r="L72" i="57"/>
  <c r="K72" i="57"/>
  <c r="J72" i="57"/>
  <c r="I72" i="57"/>
  <c r="H72" i="57"/>
  <c r="W71" i="57"/>
  <c r="U71" i="57"/>
  <c r="S71" i="57"/>
  <c r="R71" i="57"/>
  <c r="Q71" i="57"/>
  <c r="L71" i="57"/>
  <c r="K71" i="57"/>
  <c r="J71" i="57"/>
  <c r="I71" i="57"/>
  <c r="H71" i="57"/>
  <c r="W70" i="57"/>
  <c r="U70" i="57"/>
  <c r="S70" i="57"/>
  <c r="R70" i="57"/>
  <c r="Q70" i="57"/>
  <c r="L70" i="57"/>
  <c r="K70" i="57"/>
  <c r="J70" i="57"/>
  <c r="I70" i="57"/>
  <c r="H70" i="57"/>
  <c r="W69" i="57"/>
  <c r="U69" i="57"/>
  <c r="S69" i="57"/>
  <c r="R69" i="57"/>
  <c r="Q69" i="57"/>
  <c r="L69" i="57"/>
  <c r="K69" i="57"/>
  <c r="J69" i="57"/>
  <c r="I69" i="57"/>
  <c r="H69" i="57"/>
  <c r="W68" i="57"/>
  <c r="U68" i="57"/>
  <c r="S68" i="57"/>
  <c r="R68" i="57"/>
  <c r="Q68" i="57"/>
  <c r="L68" i="57"/>
  <c r="K68" i="57"/>
  <c r="J68" i="57"/>
  <c r="I68" i="57"/>
  <c r="H68" i="57"/>
  <c r="W67" i="57"/>
  <c r="U67" i="57"/>
  <c r="S67" i="57"/>
  <c r="R67" i="57"/>
  <c r="Q67" i="57"/>
  <c r="L67" i="57"/>
  <c r="K67" i="57"/>
  <c r="J67" i="57"/>
  <c r="I67" i="57"/>
  <c r="H67" i="57"/>
  <c r="W66" i="57"/>
  <c r="U66" i="57"/>
  <c r="S66" i="57"/>
  <c r="R66" i="57"/>
  <c r="Q66" i="57"/>
  <c r="L66" i="57"/>
  <c r="K66" i="57"/>
  <c r="J66" i="57"/>
  <c r="I66" i="57"/>
  <c r="H66" i="57"/>
  <c r="W65" i="57"/>
  <c r="U65" i="57"/>
  <c r="S65" i="57"/>
  <c r="R65" i="57"/>
  <c r="Q65" i="57"/>
  <c r="L65" i="57"/>
  <c r="K65" i="57"/>
  <c r="J65" i="57"/>
  <c r="I65" i="57"/>
  <c r="H65" i="57"/>
  <c r="W64" i="57"/>
  <c r="U64" i="57"/>
  <c r="S64" i="57"/>
  <c r="R64" i="57"/>
  <c r="Q64" i="57"/>
  <c r="L64" i="57"/>
  <c r="K64" i="57"/>
  <c r="J64" i="57"/>
  <c r="I64" i="57"/>
  <c r="H64" i="57"/>
  <c r="W63" i="57"/>
  <c r="U63" i="57"/>
  <c r="S63" i="57"/>
  <c r="R63" i="57"/>
  <c r="Q63" i="57"/>
  <c r="L63" i="57"/>
  <c r="K63" i="57"/>
  <c r="J63" i="57"/>
  <c r="I63" i="57"/>
  <c r="H63" i="57"/>
  <c r="W62" i="57"/>
  <c r="U62" i="57"/>
  <c r="S62" i="57"/>
  <c r="R62" i="57"/>
  <c r="Q62" i="57"/>
  <c r="L62" i="57"/>
  <c r="K62" i="57"/>
  <c r="J62" i="57"/>
  <c r="I62" i="57"/>
  <c r="H62" i="57"/>
  <c r="W61" i="57"/>
  <c r="U61" i="57"/>
  <c r="S61" i="57"/>
  <c r="R61" i="57"/>
  <c r="Q61" i="57"/>
  <c r="L61" i="57"/>
  <c r="K61" i="57"/>
  <c r="J61" i="57"/>
  <c r="I61" i="57"/>
  <c r="H61" i="57"/>
  <c r="W60" i="57"/>
  <c r="U60" i="57"/>
  <c r="S60" i="57"/>
  <c r="R60" i="57"/>
  <c r="Q60" i="57"/>
  <c r="L60" i="57"/>
  <c r="K60" i="57"/>
  <c r="J60" i="57"/>
  <c r="I60" i="57"/>
  <c r="H60" i="57"/>
  <c r="W59" i="57"/>
  <c r="U59" i="57"/>
  <c r="S59" i="57"/>
  <c r="R59" i="57"/>
  <c r="Q59" i="57"/>
  <c r="L59" i="57"/>
  <c r="K59" i="57"/>
  <c r="J59" i="57"/>
  <c r="I59" i="57"/>
  <c r="H59" i="57"/>
  <c r="W58" i="57"/>
  <c r="U58" i="57"/>
  <c r="S58" i="57"/>
  <c r="R58" i="57"/>
  <c r="Q58" i="57"/>
  <c r="L58" i="57"/>
  <c r="K58" i="57"/>
  <c r="J58" i="57"/>
  <c r="I58" i="57"/>
  <c r="H58" i="57"/>
  <c r="W57" i="57"/>
  <c r="U57" i="57"/>
  <c r="S57" i="57"/>
  <c r="R57" i="57"/>
  <c r="Q57" i="57"/>
  <c r="L57" i="57"/>
  <c r="K57" i="57"/>
  <c r="J57" i="57"/>
  <c r="I57" i="57"/>
  <c r="H57" i="57"/>
  <c r="W56" i="57"/>
  <c r="U56" i="57"/>
  <c r="S56" i="57"/>
  <c r="R56" i="57"/>
  <c r="Q56" i="57"/>
  <c r="L56" i="57"/>
  <c r="K56" i="57"/>
  <c r="J56" i="57"/>
  <c r="I56" i="57"/>
  <c r="H56" i="57"/>
  <c r="W55" i="57"/>
  <c r="U55" i="57"/>
  <c r="S55" i="57"/>
  <c r="R55" i="57"/>
  <c r="Q55" i="57"/>
  <c r="L55" i="57"/>
  <c r="K55" i="57"/>
  <c r="J55" i="57"/>
  <c r="I55" i="57"/>
  <c r="H55" i="57"/>
  <c r="W54" i="57"/>
  <c r="U54" i="57"/>
  <c r="S54" i="57"/>
  <c r="R54" i="57"/>
  <c r="Q54" i="57"/>
  <c r="L54" i="57"/>
  <c r="K54" i="57"/>
  <c r="J54" i="57"/>
  <c r="I54" i="57"/>
  <c r="H54" i="57"/>
  <c r="W53" i="57"/>
  <c r="U53" i="57"/>
  <c r="S53" i="57"/>
  <c r="R53" i="57"/>
  <c r="Q53" i="57"/>
  <c r="L53" i="57"/>
  <c r="K53" i="57"/>
  <c r="J53" i="57"/>
  <c r="I53" i="57"/>
  <c r="H53" i="57"/>
  <c r="W52" i="57"/>
  <c r="U52" i="57"/>
  <c r="S52" i="57"/>
  <c r="R52" i="57"/>
  <c r="Q52" i="57"/>
  <c r="L52" i="57"/>
  <c r="K52" i="57"/>
  <c r="J52" i="57"/>
  <c r="I52" i="57"/>
  <c r="H52" i="57"/>
  <c r="W51" i="57"/>
  <c r="U51" i="57"/>
  <c r="S51" i="57"/>
  <c r="R51" i="57"/>
  <c r="Q51" i="57"/>
  <c r="L51" i="57"/>
  <c r="K51" i="57"/>
  <c r="J51" i="57"/>
  <c r="I51" i="57"/>
  <c r="H51" i="57"/>
  <c r="W50" i="57"/>
  <c r="U50" i="57"/>
  <c r="S50" i="57"/>
  <c r="R50" i="57"/>
  <c r="Q50" i="57"/>
  <c r="L50" i="57"/>
  <c r="K50" i="57"/>
  <c r="J50" i="57"/>
  <c r="I50" i="57"/>
  <c r="H50" i="57"/>
  <c r="W49" i="57"/>
  <c r="U49" i="57"/>
  <c r="S49" i="57"/>
  <c r="R49" i="57"/>
  <c r="Q49" i="57"/>
  <c r="L49" i="57"/>
  <c r="K49" i="57"/>
  <c r="J49" i="57"/>
  <c r="I49" i="57"/>
  <c r="H49" i="57"/>
  <c r="W48" i="57"/>
  <c r="U48" i="57"/>
  <c r="S48" i="57"/>
  <c r="R48" i="57"/>
  <c r="Q48" i="57"/>
  <c r="L48" i="57"/>
  <c r="K48" i="57"/>
  <c r="J48" i="57"/>
  <c r="I48" i="57"/>
  <c r="H48" i="57"/>
  <c r="W47" i="57"/>
  <c r="U47" i="57"/>
  <c r="S47" i="57"/>
  <c r="R47" i="57"/>
  <c r="Q47" i="57"/>
  <c r="L47" i="57"/>
  <c r="K47" i="57"/>
  <c r="J47" i="57"/>
  <c r="I47" i="57"/>
  <c r="H47" i="57"/>
  <c r="W46" i="57"/>
  <c r="U46" i="57"/>
  <c r="S46" i="57"/>
  <c r="R46" i="57"/>
  <c r="Q46" i="57"/>
  <c r="L46" i="57"/>
  <c r="K46" i="57"/>
  <c r="J46" i="57"/>
  <c r="I46" i="57"/>
  <c r="H46" i="57"/>
  <c r="W45" i="57"/>
  <c r="U45" i="57"/>
  <c r="S45" i="57"/>
  <c r="R45" i="57"/>
  <c r="Q45" i="57"/>
  <c r="L45" i="57"/>
  <c r="K45" i="57"/>
  <c r="J45" i="57"/>
  <c r="I45" i="57"/>
  <c r="H45" i="57"/>
  <c r="W44" i="57"/>
  <c r="U44" i="57"/>
  <c r="S44" i="57"/>
  <c r="R44" i="57"/>
  <c r="Q44" i="57"/>
  <c r="L44" i="57"/>
  <c r="K44" i="57"/>
  <c r="J44" i="57"/>
  <c r="I44" i="57"/>
  <c r="H44" i="57"/>
  <c r="W43" i="57"/>
  <c r="U43" i="57"/>
  <c r="S43" i="57"/>
  <c r="R43" i="57"/>
  <c r="Q43" i="57"/>
  <c r="L43" i="57"/>
  <c r="K43" i="57"/>
  <c r="J43" i="57"/>
  <c r="I43" i="57"/>
  <c r="H43" i="57"/>
  <c r="W42" i="57"/>
  <c r="U42" i="57"/>
  <c r="S42" i="57"/>
  <c r="R42" i="57"/>
  <c r="Q42" i="57"/>
  <c r="L42" i="57"/>
  <c r="K42" i="57"/>
  <c r="J42" i="57"/>
  <c r="I42" i="57"/>
  <c r="H42" i="57"/>
  <c r="W41" i="57"/>
  <c r="U41" i="57"/>
  <c r="S41" i="57"/>
  <c r="R41" i="57"/>
  <c r="Q41" i="57"/>
  <c r="L41" i="57"/>
  <c r="K41" i="57"/>
  <c r="J41" i="57"/>
  <c r="I41" i="57"/>
  <c r="H41" i="57"/>
  <c r="W40" i="57"/>
  <c r="U40" i="57"/>
  <c r="S40" i="57"/>
  <c r="R40" i="57"/>
  <c r="Q40" i="57"/>
  <c r="L40" i="57"/>
  <c r="K40" i="57"/>
  <c r="J40" i="57"/>
  <c r="I40" i="57"/>
  <c r="H40" i="57"/>
  <c r="W39" i="57"/>
  <c r="U39" i="57"/>
  <c r="S39" i="57"/>
  <c r="R39" i="57"/>
  <c r="Q39" i="57"/>
  <c r="L39" i="57"/>
  <c r="K39" i="57"/>
  <c r="J39" i="57"/>
  <c r="I39" i="57"/>
  <c r="H39" i="57"/>
  <c r="W38" i="57"/>
  <c r="U38" i="57"/>
  <c r="S38" i="57"/>
  <c r="R38" i="57"/>
  <c r="Q38" i="57"/>
  <c r="L38" i="57"/>
  <c r="K38" i="57"/>
  <c r="J38" i="57"/>
  <c r="I38" i="57"/>
  <c r="H38" i="57"/>
  <c r="W37" i="57"/>
  <c r="U37" i="57"/>
  <c r="S37" i="57"/>
  <c r="R37" i="57"/>
  <c r="Q37" i="57"/>
  <c r="L37" i="57"/>
  <c r="K37" i="57"/>
  <c r="J37" i="57"/>
  <c r="I37" i="57"/>
  <c r="H37" i="57"/>
  <c r="W36" i="57"/>
  <c r="U36" i="57"/>
  <c r="S36" i="57"/>
  <c r="R36" i="57"/>
  <c r="Q36" i="57"/>
  <c r="L36" i="57"/>
  <c r="K36" i="57"/>
  <c r="J36" i="57"/>
  <c r="I36" i="57"/>
  <c r="H36" i="57"/>
  <c r="W35" i="57"/>
  <c r="U35" i="57"/>
  <c r="S35" i="57"/>
  <c r="R35" i="57"/>
  <c r="Q35" i="57"/>
  <c r="L35" i="57"/>
  <c r="K35" i="57"/>
  <c r="J35" i="57"/>
  <c r="I35" i="57"/>
  <c r="H35" i="57"/>
  <c r="W34" i="57"/>
  <c r="U34" i="57"/>
  <c r="S34" i="57"/>
  <c r="R34" i="57"/>
  <c r="Q34" i="57"/>
  <c r="L34" i="57"/>
  <c r="K34" i="57"/>
  <c r="J34" i="57"/>
  <c r="I34" i="57"/>
  <c r="H34" i="57"/>
  <c r="W33" i="57"/>
  <c r="U33" i="57"/>
  <c r="S33" i="57"/>
  <c r="R33" i="57"/>
  <c r="Q33" i="57"/>
  <c r="L33" i="57"/>
  <c r="K33" i="57"/>
  <c r="J33" i="57"/>
  <c r="I33" i="57"/>
  <c r="H33" i="57"/>
  <c r="W32" i="57"/>
  <c r="U32" i="57"/>
  <c r="S32" i="57"/>
  <c r="R32" i="57"/>
  <c r="Q32" i="57"/>
  <c r="L32" i="57"/>
  <c r="K32" i="57"/>
  <c r="J32" i="57"/>
  <c r="I32" i="57"/>
  <c r="H32" i="57"/>
  <c r="W31" i="57"/>
  <c r="U31" i="57"/>
  <c r="S31" i="57"/>
  <c r="R31" i="57"/>
  <c r="Q31" i="57"/>
  <c r="L31" i="57"/>
  <c r="K31" i="57"/>
  <c r="J31" i="57"/>
  <c r="I31" i="57"/>
  <c r="H31" i="57"/>
  <c r="W30" i="57"/>
  <c r="U30" i="57"/>
  <c r="S30" i="57"/>
  <c r="R30" i="57"/>
  <c r="Q30" i="57"/>
  <c r="L30" i="57"/>
  <c r="K30" i="57"/>
  <c r="J30" i="57"/>
  <c r="I30" i="57"/>
  <c r="H30" i="57"/>
  <c r="W29" i="57"/>
  <c r="U29" i="57"/>
  <c r="S29" i="57"/>
  <c r="R29" i="57"/>
  <c r="Q29" i="57"/>
  <c r="L29" i="57"/>
  <c r="K29" i="57"/>
  <c r="J29" i="57"/>
  <c r="I29" i="57"/>
  <c r="H29" i="57"/>
  <c r="W28" i="57"/>
  <c r="U28" i="57"/>
  <c r="S28" i="57"/>
  <c r="R28" i="57"/>
  <c r="Q28" i="57"/>
  <c r="L28" i="57"/>
  <c r="K28" i="57"/>
  <c r="J28" i="57"/>
  <c r="I28" i="57"/>
  <c r="H28" i="57"/>
  <c r="W27" i="57"/>
  <c r="U27" i="57"/>
  <c r="S27" i="57"/>
  <c r="R27" i="57"/>
  <c r="Q27" i="57"/>
  <c r="L27" i="57"/>
  <c r="K27" i="57"/>
  <c r="J27" i="57"/>
  <c r="I27" i="57"/>
  <c r="H27" i="57"/>
  <c r="W26" i="57"/>
  <c r="U26" i="57"/>
  <c r="S26" i="57"/>
  <c r="R26" i="57"/>
  <c r="Q26" i="57"/>
  <c r="L26" i="57"/>
  <c r="K26" i="57"/>
  <c r="J26" i="57"/>
  <c r="I26" i="57"/>
  <c r="H26" i="57"/>
  <c r="W25" i="57"/>
  <c r="U25" i="57"/>
  <c r="S25" i="57"/>
  <c r="R25" i="57"/>
  <c r="Q25" i="57"/>
  <c r="L25" i="57"/>
  <c r="K25" i="57"/>
  <c r="J25" i="57"/>
  <c r="I25" i="57"/>
  <c r="H25" i="57"/>
  <c r="W24" i="57"/>
  <c r="U24" i="57"/>
  <c r="S24" i="57"/>
  <c r="R24" i="57"/>
  <c r="Q24" i="57"/>
  <c r="L24" i="57"/>
  <c r="K24" i="57"/>
  <c r="J24" i="57"/>
  <c r="I24" i="57"/>
  <c r="H24" i="57"/>
  <c r="W23" i="57"/>
  <c r="U23" i="57"/>
  <c r="S23" i="57"/>
  <c r="R23" i="57"/>
  <c r="Q23" i="57"/>
  <c r="L23" i="57"/>
  <c r="K23" i="57"/>
  <c r="J23" i="57"/>
  <c r="I23" i="57"/>
  <c r="H23" i="57"/>
  <c r="W22" i="57"/>
  <c r="U22" i="57"/>
  <c r="S22" i="57"/>
  <c r="R22" i="57"/>
  <c r="Q22" i="57"/>
  <c r="L22" i="57"/>
  <c r="K22" i="57"/>
  <c r="J22" i="57"/>
  <c r="I22" i="57"/>
  <c r="H22" i="57"/>
  <c r="W21" i="57"/>
  <c r="U21" i="57"/>
  <c r="S21" i="57"/>
  <c r="R21" i="57"/>
  <c r="Q21" i="57"/>
  <c r="L21" i="57"/>
  <c r="K21" i="57"/>
  <c r="J21" i="57"/>
  <c r="I21" i="57"/>
  <c r="H21" i="57"/>
  <c r="W20" i="57"/>
  <c r="U20" i="57"/>
  <c r="S20" i="57"/>
  <c r="R20" i="57"/>
  <c r="Q20" i="57"/>
  <c r="L20" i="57"/>
  <c r="K20" i="57"/>
  <c r="J20" i="57"/>
  <c r="I20" i="57"/>
  <c r="H20" i="57"/>
  <c r="W19" i="57"/>
  <c r="U19" i="57"/>
  <c r="S19" i="57"/>
  <c r="R19" i="57"/>
  <c r="Q19" i="57"/>
  <c r="L19" i="57"/>
  <c r="K19" i="57"/>
  <c r="J19" i="57"/>
  <c r="I19" i="57"/>
  <c r="H19" i="57"/>
  <c r="W18" i="57"/>
  <c r="U18" i="57"/>
  <c r="S18" i="57"/>
  <c r="R18" i="57"/>
  <c r="Q18" i="57"/>
  <c r="L18" i="57"/>
  <c r="K18" i="57"/>
  <c r="J18" i="57"/>
  <c r="I18" i="57"/>
  <c r="H18" i="57"/>
  <c r="W17" i="57"/>
  <c r="U17" i="57"/>
  <c r="S17" i="57"/>
  <c r="R17" i="57"/>
  <c r="Q17" i="57"/>
  <c r="L17" i="57"/>
  <c r="K17" i="57"/>
  <c r="J17" i="57"/>
  <c r="I17" i="57"/>
  <c r="H17" i="57"/>
  <c r="W16" i="57"/>
  <c r="U16" i="57"/>
  <c r="S16" i="57"/>
  <c r="R16" i="57"/>
  <c r="Q16" i="57"/>
  <c r="L16" i="57"/>
  <c r="K16" i="57"/>
  <c r="J16" i="57"/>
  <c r="I16" i="57"/>
  <c r="H16" i="57"/>
  <c r="W15" i="57"/>
  <c r="U15" i="57"/>
  <c r="S15" i="57"/>
  <c r="R15" i="57"/>
  <c r="Q15" i="57"/>
  <c r="L15" i="57"/>
  <c r="K15" i="57"/>
  <c r="J15" i="57"/>
  <c r="I15" i="57"/>
  <c r="H15" i="57"/>
  <c r="W14" i="57"/>
  <c r="U14" i="57"/>
  <c r="S14" i="57"/>
  <c r="R14" i="57"/>
  <c r="Q14" i="57"/>
  <c r="L14" i="57"/>
  <c r="K14" i="57"/>
  <c r="J14" i="57"/>
  <c r="I14" i="57"/>
  <c r="H14" i="57"/>
  <c r="W13" i="57"/>
  <c r="U13" i="57"/>
  <c r="S13" i="57"/>
  <c r="R13" i="57"/>
  <c r="Q13" i="57"/>
  <c r="L13" i="57"/>
  <c r="K13" i="57"/>
  <c r="J13" i="57"/>
  <c r="I13" i="57"/>
  <c r="H13" i="57"/>
  <c r="W12" i="57"/>
  <c r="U12" i="57"/>
  <c r="S12" i="57"/>
  <c r="R12" i="57"/>
  <c r="Q12" i="57"/>
  <c r="L12" i="57"/>
  <c r="K12" i="57"/>
  <c r="J12" i="57"/>
  <c r="I12" i="57"/>
  <c r="H12" i="57"/>
  <c r="W11" i="57"/>
  <c r="U11" i="57"/>
  <c r="S11" i="57"/>
  <c r="R11" i="57"/>
  <c r="Q11" i="57"/>
  <c r="L11" i="57"/>
  <c r="K11" i="57"/>
  <c r="J11" i="57"/>
  <c r="I11" i="57"/>
  <c r="H11" i="57"/>
  <c r="W10" i="57"/>
  <c r="U10" i="57"/>
  <c r="S10" i="57"/>
  <c r="R10" i="57"/>
  <c r="Q10" i="57"/>
  <c r="L10" i="57"/>
  <c r="K10" i="57"/>
  <c r="J10" i="57"/>
  <c r="I10" i="57"/>
  <c r="H10" i="57"/>
  <c r="W9" i="57"/>
  <c r="U9" i="57"/>
  <c r="S9" i="57"/>
  <c r="R9" i="57"/>
  <c r="Q9" i="57"/>
  <c r="L9" i="57"/>
  <c r="K9" i="57"/>
  <c r="J9" i="57"/>
  <c r="I9" i="57"/>
  <c r="H9" i="57"/>
  <c r="W8" i="57"/>
  <c r="U8" i="57"/>
  <c r="S8" i="57"/>
  <c r="R8" i="57"/>
  <c r="Q8" i="57"/>
  <c r="L8" i="57"/>
  <c r="K8" i="57"/>
  <c r="J8" i="57"/>
  <c r="I8" i="57"/>
  <c r="H8" i="57"/>
  <c r="W7" i="57"/>
  <c r="U7" i="57"/>
  <c r="S7" i="57"/>
  <c r="R7" i="57"/>
  <c r="Q7" i="57"/>
  <c r="L7" i="57"/>
  <c r="K7" i="57"/>
  <c r="J7" i="57"/>
  <c r="I7" i="57"/>
  <c r="H7" i="57"/>
  <c r="W6" i="57"/>
  <c r="U6" i="57"/>
  <c r="S6" i="57"/>
  <c r="R6" i="57"/>
  <c r="Q6" i="57"/>
  <c r="L6" i="57"/>
  <c r="K6" i="57"/>
  <c r="J6" i="57"/>
  <c r="I6" i="57"/>
  <c r="H6" i="57"/>
  <c r="W5" i="57"/>
  <c r="U5" i="57"/>
  <c r="S5" i="57"/>
  <c r="R5" i="57"/>
  <c r="Q5" i="57"/>
  <c r="L5" i="57"/>
  <c r="K5" i="57"/>
  <c r="J5" i="57"/>
  <c r="I5" i="57"/>
  <c r="H5" i="57"/>
  <c r="W4" i="57"/>
  <c r="U4" i="57"/>
  <c r="S4" i="57"/>
  <c r="R4" i="57"/>
  <c r="Q4" i="57"/>
  <c r="L4" i="57"/>
  <c r="K4" i="57"/>
  <c r="J4" i="57"/>
  <c r="I4" i="57"/>
  <c r="H4" i="57"/>
  <c r="W3" i="57"/>
  <c r="U3" i="57"/>
  <c r="S3" i="57"/>
  <c r="R3" i="57"/>
  <c r="Q3" i="57"/>
  <c r="L3" i="57"/>
  <c r="K3" i="57"/>
  <c r="J3" i="57"/>
  <c r="I3" i="57"/>
  <c r="H3" i="57"/>
  <c r="L2091" i="54"/>
  <c r="K2091" i="54"/>
  <c r="J2091" i="54"/>
  <c r="I2091" i="54"/>
  <c r="H2091" i="54"/>
  <c r="L2090" i="54"/>
  <c r="K2090" i="54"/>
  <c r="J2090" i="54"/>
  <c r="I2090" i="54"/>
  <c r="H2090" i="54"/>
  <c r="L2089" i="54"/>
  <c r="K2089" i="54"/>
  <c r="J2089" i="54"/>
  <c r="I2089" i="54"/>
  <c r="H2089" i="54"/>
  <c r="L2088" i="54"/>
  <c r="K2088" i="54"/>
  <c r="J2088" i="54"/>
  <c r="I2088" i="54"/>
  <c r="H2088" i="54"/>
  <c r="L2087" i="54"/>
  <c r="K2087" i="54"/>
  <c r="J2087" i="54"/>
  <c r="I2087" i="54"/>
  <c r="H2087" i="54"/>
  <c r="L2086" i="54"/>
  <c r="K2086" i="54"/>
  <c r="J2086" i="54"/>
  <c r="I2086" i="54"/>
  <c r="H2086" i="54"/>
  <c r="L2085" i="54"/>
  <c r="K2085" i="54"/>
  <c r="J2085" i="54"/>
  <c r="I2085" i="54"/>
  <c r="H2085" i="54"/>
  <c r="L2084" i="54"/>
  <c r="K2084" i="54"/>
  <c r="J2084" i="54"/>
  <c r="I2084" i="54"/>
  <c r="H2084" i="54"/>
  <c r="L2083" i="54"/>
  <c r="K2083" i="54"/>
  <c r="J2083" i="54"/>
  <c r="I2083" i="54"/>
  <c r="H2083" i="54"/>
  <c r="L2082" i="54"/>
  <c r="K2082" i="54"/>
  <c r="J2082" i="54"/>
  <c r="I2082" i="54"/>
  <c r="H2082" i="54"/>
  <c r="L2081" i="54"/>
  <c r="K2081" i="54"/>
  <c r="J2081" i="54"/>
  <c r="I2081" i="54"/>
  <c r="H2081" i="54"/>
  <c r="L2080" i="54"/>
  <c r="K2080" i="54"/>
  <c r="J2080" i="54"/>
  <c r="I2080" i="54"/>
  <c r="H2080" i="54"/>
  <c r="L2079" i="54"/>
  <c r="K2079" i="54"/>
  <c r="J2079" i="54"/>
  <c r="I2079" i="54"/>
  <c r="H2079" i="54"/>
  <c r="L2078" i="54"/>
  <c r="K2078" i="54"/>
  <c r="J2078" i="54"/>
  <c r="I2078" i="54"/>
  <c r="H2078" i="54"/>
  <c r="L2077" i="54"/>
  <c r="K2077" i="54"/>
  <c r="J2077" i="54"/>
  <c r="I2077" i="54"/>
  <c r="H2077" i="54"/>
  <c r="L2076" i="54"/>
  <c r="K2076" i="54"/>
  <c r="J2076" i="54"/>
  <c r="I2076" i="54"/>
  <c r="H2076" i="54"/>
  <c r="L2075" i="54"/>
  <c r="K2075" i="54"/>
  <c r="J2075" i="54"/>
  <c r="I2075" i="54"/>
  <c r="H2075" i="54"/>
  <c r="L2074" i="54"/>
  <c r="K2074" i="54"/>
  <c r="J2074" i="54"/>
  <c r="I2074" i="54"/>
  <c r="H2074" i="54"/>
  <c r="L2073" i="54"/>
  <c r="K2073" i="54"/>
  <c r="J2073" i="54"/>
  <c r="I2073" i="54"/>
  <c r="H2073" i="54"/>
  <c r="L2072" i="54"/>
  <c r="K2072" i="54"/>
  <c r="J2072" i="54"/>
  <c r="I2072" i="54"/>
  <c r="H2072" i="54"/>
  <c r="L2071" i="54"/>
  <c r="K2071" i="54"/>
  <c r="J2071" i="54"/>
  <c r="I2071" i="54"/>
  <c r="H2071" i="54"/>
  <c r="L2070" i="54"/>
  <c r="K2070" i="54"/>
  <c r="J2070" i="54"/>
  <c r="I2070" i="54"/>
  <c r="H2070" i="54"/>
  <c r="L2069" i="54"/>
  <c r="K2069" i="54"/>
  <c r="J2069" i="54"/>
  <c r="I2069" i="54"/>
  <c r="H2069" i="54"/>
  <c r="L2068" i="54"/>
  <c r="K2068" i="54"/>
  <c r="J2068" i="54"/>
  <c r="I2068" i="54"/>
  <c r="H2068" i="54"/>
  <c r="L2067" i="54"/>
  <c r="K2067" i="54"/>
  <c r="J2067" i="54"/>
  <c r="I2067" i="54"/>
  <c r="H2067" i="54"/>
  <c r="L2066" i="54"/>
  <c r="K2066" i="54"/>
  <c r="J2066" i="54"/>
  <c r="I2066" i="54"/>
  <c r="H2066" i="54"/>
  <c r="L2065" i="54"/>
  <c r="K2065" i="54"/>
  <c r="J2065" i="54"/>
  <c r="I2065" i="54"/>
  <c r="H2065" i="54"/>
  <c r="L2064" i="54"/>
  <c r="K2064" i="54"/>
  <c r="J2064" i="54"/>
  <c r="I2064" i="54"/>
  <c r="H2064" i="54"/>
  <c r="L2063" i="54"/>
  <c r="K2063" i="54"/>
  <c r="J2063" i="54"/>
  <c r="I2063" i="54"/>
  <c r="H2063" i="54"/>
  <c r="L2062" i="54"/>
  <c r="K2062" i="54"/>
  <c r="J2062" i="54"/>
  <c r="I2062" i="54"/>
  <c r="H2062" i="54"/>
  <c r="L2061" i="54"/>
  <c r="K2061" i="54"/>
  <c r="J2061" i="54"/>
  <c r="I2061" i="54"/>
  <c r="H2061" i="54"/>
  <c r="L2060" i="54"/>
  <c r="K2060" i="54"/>
  <c r="J2060" i="54"/>
  <c r="I2060" i="54"/>
  <c r="H2060" i="54"/>
  <c r="L2059" i="54"/>
  <c r="K2059" i="54"/>
  <c r="J2059" i="54"/>
  <c r="I2059" i="54"/>
  <c r="H2059" i="54"/>
  <c r="L2058" i="54"/>
  <c r="K2058" i="54"/>
  <c r="J2058" i="54"/>
  <c r="I2058" i="54"/>
  <c r="H2058" i="54"/>
  <c r="L2057" i="54"/>
  <c r="K2057" i="54"/>
  <c r="J2057" i="54"/>
  <c r="I2057" i="54"/>
  <c r="H2057" i="54"/>
  <c r="L2056" i="54"/>
  <c r="K2056" i="54"/>
  <c r="J2056" i="54"/>
  <c r="I2056" i="54"/>
  <c r="H2056" i="54"/>
  <c r="L2055" i="54"/>
  <c r="K2055" i="54"/>
  <c r="J2055" i="54"/>
  <c r="I2055" i="54"/>
  <c r="H2055" i="54"/>
  <c r="L2054" i="54"/>
  <c r="K2054" i="54"/>
  <c r="J2054" i="54"/>
  <c r="I2054" i="54"/>
  <c r="H2054" i="54"/>
  <c r="L2053" i="54"/>
  <c r="K2053" i="54"/>
  <c r="J2053" i="54"/>
  <c r="I2053" i="54"/>
  <c r="H2053" i="54"/>
  <c r="L2052" i="54"/>
  <c r="K2052" i="54"/>
  <c r="J2052" i="54"/>
  <c r="I2052" i="54"/>
  <c r="H2052" i="54"/>
  <c r="L2051" i="54"/>
  <c r="K2051" i="54"/>
  <c r="J2051" i="54"/>
  <c r="I2051" i="54"/>
  <c r="H2051" i="54"/>
  <c r="L2050" i="54"/>
  <c r="K2050" i="54"/>
  <c r="J2050" i="54"/>
  <c r="I2050" i="54"/>
  <c r="H2050" i="54"/>
  <c r="L2049" i="54"/>
  <c r="K2049" i="54"/>
  <c r="J2049" i="54"/>
  <c r="I2049" i="54"/>
  <c r="H2049" i="54"/>
  <c r="L2048" i="54"/>
  <c r="K2048" i="54"/>
  <c r="J2048" i="54"/>
  <c r="I2048" i="54"/>
  <c r="H2048" i="54"/>
  <c r="L2047" i="54"/>
  <c r="K2047" i="54"/>
  <c r="J2047" i="54"/>
  <c r="I2047" i="54"/>
  <c r="H2047" i="54"/>
  <c r="L2046" i="54"/>
  <c r="K2046" i="54"/>
  <c r="J2046" i="54"/>
  <c r="I2046" i="54"/>
  <c r="H2046" i="54"/>
  <c r="L2045" i="54"/>
  <c r="K2045" i="54"/>
  <c r="J2045" i="54"/>
  <c r="I2045" i="54"/>
  <c r="H2045" i="54"/>
  <c r="L2044" i="54"/>
  <c r="K2044" i="54"/>
  <c r="J2044" i="54"/>
  <c r="I2044" i="54"/>
  <c r="H2044" i="54"/>
  <c r="L2043" i="54"/>
  <c r="K2043" i="54"/>
  <c r="J2043" i="54"/>
  <c r="I2043" i="54"/>
  <c r="H2043" i="54"/>
  <c r="L2042" i="54"/>
  <c r="K2042" i="54"/>
  <c r="J2042" i="54"/>
  <c r="I2042" i="54"/>
  <c r="H2042" i="54"/>
  <c r="L2041" i="54"/>
  <c r="K2041" i="54"/>
  <c r="J2041" i="54"/>
  <c r="I2041" i="54"/>
  <c r="H2041" i="54"/>
  <c r="L2040" i="54"/>
  <c r="K2040" i="54"/>
  <c r="J2040" i="54"/>
  <c r="I2040" i="54"/>
  <c r="H2040" i="54"/>
  <c r="L2039" i="54"/>
  <c r="K2039" i="54"/>
  <c r="J2039" i="54"/>
  <c r="I2039" i="54"/>
  <c r="H2039" i="54"/>
  <c r="L2038" i="54"/>
  <c r="K2038" i="54"/>
  <c r="J2038" i="54"/>
  <c r="I2038" i="54"/>
  <c r="H2038" i="54"/>
  <c r="L2037" i="54"/>
  <c r="K2037" i="54"/>
  <c r="J2037" i="54"/>
  <c r="I2037" i="54"/>
  <c r="H2037" i="54"/>
  <c r="L2036" i="54"/>
  <c r="K2036" i="54"/>
  <c r="J2036" i="54"/>
  <c r="I2036" i="54"/>
  <c r="H2036" i="54"/>
  <c r="L2035" i="54"/>
  <c r="K2035" i="54"/>
  <c r="J2035" i="54"/>
  <c r="I2035" i="54"/>
  <c r="H2035" i="54"/>
  <c r="L2034" i="54"/>
  <c r="K2034" i="54"/>
  <c r="J2034" i="54"/>
  <c r="I2034" i="54"/>
  <c r="H2034" i="54"/>
  <c r="L2033" i="54"/>
  <c r="K2033" i="54"/>
  <c r="J2033" i="54"/>
  <c r="I2033" i="54"/>
  <c r="H2033" i="54"/>
  <c r="L2032" i="54"/>
  <c r="K2032" i="54"/>
  <c r="J2032" i="54"/>
  <c r="I2032" i="54"/>
  <c r="H2032" i="54"/>
  <c r="L2031" i="54"/>
  <c r="K2031" i="54"/>
  <c r="J2031" i="54"/>
  <c r="I2031" i="54"/>
  <c r="H2031" i="54"/>
  <c r="L2030" i="54"/>
  <c r="K2030" i="54"/>
  <c r="J2030" i="54"/>
  <c r="I2030" i="54"/>
  <c r="H2030" i="54"/>
  <c r="L2029" i="54"/>
  <c r="K2029" i="54"/>
  <c r="J2029" i="54"/>
  <c r="I2029" i="54"/>
  <c r="H2029" i="54"/>
  <c r="L2028" i="54"/>
  <c r="K2028" i="54"/>
  <c r="J2028" i="54"/>
  <c r="I2028" i="54"/>
  <c r="H2028" i="54"/>
  <c r="L2027" i="54"/>
  <c r="K2027" i="54"/>
  <c r="J2027" i="54"/>
  <c r="I2027" i="54"/>
  <c r="H2027" i="54"/>
  <c r="L2026" i="54"/>
  <c r="K2026" i="54"/>
  <c r="J2026" i="54"/>
  <c r="I2026" i="54"/>
  <c r="H2026" i="54"/>
  <c r="L2025" i="54"/>
  <c r="K2025" i="54"/>
  <c r="J2025" i="54"/>
  <c r="I2025" i="54"/>
  <c r="H2025" i="54"/>
  <c r="L2024" i="54"/>
  <c r="K2024" i="54"/>
  <c r="J2024" i="54"/>
  <c r="I2024" i="54"/>
  <c r="H2024" i="54"/>
  <c r="L2023" i="54"/>
  <c r="K2023" i="54"/>
  <c r="J2023" i="54"/>
  <c r="I2023" i="54"/>
  <c r="H2023" i="54"/>
  <c r="L2022" i="54"/>
  <c r="K2022" i="54"/>
  <c r="J2022" i="54"/>
  <c r="I2022" i="54"/>
  <c r="H2022" i="54"/>
  <c r="L2021" i="54"/>
  <c r="K2021" i="54"/>
  <c r="J2021" i="54"/>
  <c r="I2021" i="54"/>
  <c r="H2021" i="54"/>
  <c r="L2020" i="54"/>
  <c r="K2020" i="54"/>
  <c r="J2020" i="54"/>
  <c r="I2020" i="54"/>
  <c r="H2020" i="54"/>
  <c r="L2019" i="54"/>
  <c r="K2019" i="54"/>
  <c r="J2019" i="54"/>
  <c r="I2019" i="54"/>
  <c r="H2019" i="54"/>
  <c r="L2018" i="54"/>
  <c r="K2018" i="54"/>
  <c r="J2018" i="54"/>
  <c r="I2018" i="54"/>
  <c r="H2018" i="54"/>
  <c r="L2017" i="54"/>
  <c r="K2017" i="54"/>
  <c r="J2017" i="54"/>
  <c r="I2017" i="54"/>
  <c r="H2017" i="54"/>
  <c r="L2016" i="54"/>
  <c r="K2016" i="54"/>
  <c r="J2016" i="54"/>
  <c r="I2016" i="54"/>
  <c r="H2016" i="54"/>
  <c r="L2015" i="54"/>
  <c r="K2015" i="54"/>
  <c r="J2015" i="54"/>
  <c r="I2015" i="54"/>
  <c r="H2015" i="54"/>
  <c r="L2014" i="54"/>
  <c r="K2014" i="54"/>
  <c r="J2014" i="54"/>
  <c r="I2014" i="54"/>
  <c r="H2014" i="54"/>
  <c r="L2013" i="54"/>
  <c r="K2013" i="54"/>
  <c r="J2013" i="54"/>
  <c r="I2013" i="54"/>
  <c r="H2013" i="54"/>
  <c r="L2012" i="54"/>
  <c r="K2012" i="54"/>
  <c r="J2012" i="54"/>
  <c r="I2012" i="54"/>
  <c r="H2012" i="54"/>
  <c r="L2011" i="54"/>
  <c r="K2011" i="54"/>
  <c r="J2011" i="54"/>
  <c r="I2011" i="54"/>
  <c r="H2011" i="54"/>
  <c r="L2010" i="54"/>
  <c r="K2010" i="54"/>
  <c r="J2010" i="54"/>
  <c r="I2010" i="54"/>
  <c r="H2010" i="54"/>
  <c r="L2009" i="54"/>
  <c r="K2009" i="54"/>
  <c r="J2009" i="54"/>
  <c r="I2009" i="54"/>
  <c r="H2009" i="54"/>
  <c r="L2008" i="54"/>
  <c r="K2008" i="54"/>
  <c r="J2008" i="54"/>
  <c r="I2008" i="54"/>
  <c r="H2008" i="54"/>
  <c r="L2007" i="54"/>
  <c r="K2007" i="54"/>
  <c r="J2007" i="54"/>
  <c r="I2007" i="54"/>
  <c r="H2007" i="54"/>
  <c r="L2006" i="54"/>
  <c r="K2006" i="54"/>
  <c r="J2006" i="54"/>
  <c r="I2006" i="54"/>
  <c r="H2006" i="54"/>
  <c r="L2005" i="54"/>
  <c r="K2005" i="54"/>
  <c r="J2005" i="54"/>
  <c r="I2005" i="54"/>
  <c r="H2005" i="54"/>
  <c r="L2004" i="54"/>
  <c r="K2004" i="54"/>
  <c r="J2004" i="54"/>
  <c r="I2004" i="54"/>
  <c r="H2004" i="54"/>
  <c r="L2003" i="54"/>
  <c r="K2003" i="54"/>
  <c r="J2003" i="54"/>
  <c r="I2003" i="54"/>
  <c r="H2003" i="54"/>
  <c r="L2002" i="54"/>
  <c r="K2002" i="54"/>
  <c r="J2002" i="54"/>
  <c r="I2002" i="54"/>
  <c r="H2002" i="54"/>
  <c r="L2001" i="54"/>
  <c r="K2001" i="54"/>
  <c r="J2001" i="54"/>
  <c r="I2001" i="54"/>
  <c r="H2001" i="54"/>
  <c r="L2000" i="54"/>
  <c r="K2000" i="54"/>
  <c r="J2000" i="54"/>
  <c r="I2000" i="54"/>
  <c r="H2000" i="54"/>
  <c r="L1999" i="54"/>
  <c r="K1999" i="54"/>
  <c r="J1999" i="54"/>
  <c r="I1999" i="54"/>
  <c r="H1999" i="54"/>
  <c r="L1998" i="54"/>
  <c r="K1998" i="54"/>
  <c r="J1998" i="54"/>
  <c r="I1998" i="54"/>
  <c r="H1998" i="54"/>
  <c r="L1997" i="54"/>
  <c r="K1997" i="54"/>
  <c r="J1997" i="54"/>
  <c r="I1997" i="54"/>
  <c r="H1997" i="54"/>
  <c r="L1996" i="54"/>
  <c r="K1996" i="54"/>
  <c r="J1996" i="54"/>
  <c r="I1996" i="54"/>
  <c r="H1996" i="54"/>
  <c r="L1995" i="54"/>
  <c r="K1995" i="54"/>
  <c r="J1995" i="54"/>
  <c r="I1995" i="54"/>
  <c r="H1995" i="54"/>
  <c r="L1994" i="54"/>
  <c r="K1994" i="54"/>
  <c r="J1994" i="54"/>
  <c r="I1994" i="54"/>
  <c r="H1994" i="54"/>
  <c r="L1993" i="54"/>
  <c r="K1993" i="54"/>
  <c r="J1993" i="54"/>
  <c r="I1993" i="54"/>
  <c r="H1993" i="54"/>
  <c r="L1992" i="54"/>
  <c r="K1992" i="54"/>
  <c r="J1992" i="54"/>
  <c r="I1992" i="54"/>
  <c r="H1992" i="54"/>
  <c r="L1991" i="54"/>
  <c r="K1991" i="54"/>
  <c r="J1991" i="54"/>
  <c r="I1991" i="54"/>
  <c r="H1991" i="54"/>
  <c r="L1990" i="54"/>
  <c r="K1990" i="54"/>
  <c r="J1990" i="54"/>
  <c r="I1990" i="54"/>
  <c r="H1990" i="54"/>
  <c r="L1989" i="54"/>
  <c r="K1989" i="54"/>
  <c r="J1989" i="54"/>
  <c r="I1989" i="54"/>
  <c r="H1989" i="54"/>
  <c r="L1988" i="54"/>
  <c r="K1988" i="54"/>
  <c r="J1988" i="54"/>
  <c r="I1988" i="54"/>
  <c r="H1988" i="54"/>
  <c r="L1987" i="54"/>
  <c r="K1987" i="54"/>
  <c r="J1987" i="54"/>
  <c r="I1987" i="54"/>
  <c r="H1987" i="54"/>
  <c r="L1986" i="54"/>
  <c r="K1986" i="54"/>
  <c r="J1986" i="54"/>
  <c r="I1986" i="54"/>
  <c r="H1986" i="54"/>
  <c r="L1985" i="54"/>
  <c r="K1985" i="54"/>
  <c r="J1985" i="54"/>
  <c r="I1985" i="54"/>
  <c r="H1985" i="54"/>
  <c r="L1984" i="54"/>
  <c r="K1984" i="54"/>
  <c r="J1984" i="54"/>
  <c r="I1984" i="54"/>
  <c r="H1984" i="54"/>
  <c r="L1983" i="54"/>
  <c r="K1983" i="54"/>
  <c r="J1983" i="54"/>
  <c r="I1983" i="54"/>
  <c r="H1983" i="54"/>
  <c r="L1982" i="54"/>
  <c r="K1982" i="54"/>
  <c r="J1982" i="54"/>
  <c r="I1982" i="54"/>
  <c r="H1982" i="54"/>
  <c r="L1981" i="54"/>
  <c r="K1981" i="54"/>
  <c r="J1981" i="54"/>
  <c r="I1981" i="54"/>
  <c r="H1981" i="54"/>
  <c r="L1980" i="54"/>
  <c r="K1980" i="54"/>
  <c r="J1980" i="54"/>
  <c r="I1980" i="54"/>
  <c r="H1980" i="54"/>
  <c r="L1979" i="54"/>
  <c r="K1979" i="54"/>
  <c r="J1979" i="54"/>
  <c r="I1979" i="54"/>
  <c r="H1979" i="54"/>
  <c r="L1978" i="54"/>
  <c r="K1978" i="54"/>
  <c r="J1978" i="54"/>
  <c r="I1978" i="54"/>
  <c r="H1978" i="54"/>
  <c r="L1977" i="54"/>
  <c r="K1977" i="54"/>
  <c r="J1977" i="54"/>
  <c r="I1977" i="54"/>
  <c r="H1977" i="54"/>
  <c r="L1976" i="54"/>
  <c r="K1976" i="54"/>
  <c r="J1976" i="54"/>
  <c r="I1976" i="54"/>
  <c r="H1976" i="54"/>
  <c r="L1975" i="54"/>
  <c r="K1975" i="54"/>
  <c r="J1975" i="54"/>
  <c r="I1975" i="54"/>
  <c r="H1975" i="54"/>
  <c r="L1974" i="54"/>
  <c r="K1974" i="54"/>
  <c r="J1974" i="54"/>
  <c r="I1974" i="54"/>
  <c r="H1974" i="54"/>
  <c r="L1973" i="54"/>
  <c r="K1973" i="54"/>
  <c r="J1973" i="54"/>
  <c r="I1973" i="54"/>
  <c r="H1973" i="54"/>
  <c r="L1972" i="54"/>
  <c r="K1972" i="54"/>
  <c r="J1972" i="54"/>
  <c r="I1972" i="54"/>
  <c r="H1972" i="54"/>
  <c r="L1971" i="54"/>
  <c r="K1971" i="54"/>
  <c r="J1971" i="54"/>
  <c r="I1971" i="54"/>
  <c r="H1971" i="54"/>
  <c r="L1970" i="54"/>
  <c r="K1970" i="54"/>
  <c r="J1970" i="54"/>
  <c r="I1970" i="54"/>
  <c r="H1970" i="54"/>
  <c r="L1969" i="54"/>
  <c r="K1969" i="54"/>
  <c r="J1969" i="54"/>
  <c r="I1969" i="54"/>
  <c r="H1969" i="54"/>
  <c r="L1968" i="54"/>
  <c r="K1968" i="54"/>
  <c r="J1968" i="54"/>
  <c r="I1968" i="54"/>
  <c r="H1968" i="54"/>
  <c r="L1967" i="54"/>
  <c r="K1967" i="54"/>
  <c r="J1967" i="54"/>
  <c r="I1967" i="54"/>
  <c r="H1967" i="54"/>
  <c r="L1966" i="54"/>
  <c r="K1966" i="54"/>
  <c r="J1966" i="54"/>
  <c r="I1966" i="54"/>
  <c r="H1966" i="54"/>
  <c r="L1965" i="54"/>
  <c r="K1965" i="54"/>
  <c r="J1965" i="54"/>
  <c r="I1965" i="54"/>
  <c r="H1965" i="54"/>
  <c r="L1964" i="54"/>
  <c r="K1964" i="54"/>
  <c r="J1964" i="54"/>
  <c r="I1964" i="54"/>
  <c r="H1964" i="54"/>
  <c r="L1963" i="54"/>
  <c r="K1963" i="54"/>
  <c r="J1963" i="54"/>
  <c r="I1963" i="54"/>
  <c r="H1963" i="54"/>
  <c r="L1962" i="54"/>
  <c r="K1962" i="54"/>
  <c r="J1962" i="54"/>
  <c r="I1962" i="54"/>
  <c r="H1962" i="54"/>
  <c r="L1961" i="54"/>
  <c r="K1961" i="54"/>
  <c r="J1961" i="54"/>
  <c r="I1961" i="54"/>
  <c r="H1961" i="54"/>
  <c r="L1960" i="54"/>
  <c r="K1960" i="54"/>
  <c r="J1960" i="54"/>
  <c r="I1960" i="54"/>
  <c r="H1960" i="54"/>
  <c r="L1959" i="54"/>
  <c r="K1959" i="54"/>
  <c r="J1959" i="54"/>
  <c r="I1959" i="54"/>
  <c r="H1959" i="54"/>
  <c r="L1958" i="54"/>
  <c r="K1958" i="54"/>
  <c r="J1958" i="54"/>
  <c r="I1958" i="54"/>
  <c r="H1958" i="54"/>
  <c r="L1957" i="54"/>
  <c r="K1957" i="54"/>
  <c r="J1957" i="54"/>
  <c r="I1957" i="54"/>
  <c r="H1957" i="54"/>
  <c r="L1956" i="54"/>
  <c r="K1956" i="54"/>
  <c r="J1956" i="54"/>
  <c r="I1956" i="54"/>
  <c r="H1956" i="54"/>
  <c r="L1955" i="54"/>
  <c r="K1955" i="54"/>
  <c r="J1955" i="54"/>
  <c r="I1955" i="54"/>
  <c r="H1955" i="54"/>
  <c r="L1954" i="54"/>
  <c r="K1954" i="54"/>
  <c r="J1954" i="54"/>
  <c r="I1954" i="54"/>
  <c r="H1954" i="54"/>
  <c r="L1953" i="54"/>
  <c r="K1953" i="54"/>
  <c r="J1953" i="54"/>
  <c r="I1953" i="54"/>
  <c r="H1953" i="54"/>
  <c r="L1952" i="54"/>
  <c r="K1952" i="54"/>
  <c r="J1952" i="54"/>
  <c r="I1952" i="54"/>
  <c r="H1952" i="54"/>
  <c r="L1951" i="54"/>
  <c r="K1951" i="54"/>
  <c r="J1951" i="54"/>
  <c r="I1951" i="54"/>
  <c r="H1951" i="54"/>
  <c r="L1950" i="54"/>
  <c r="K1950" i="54"/>
  <c r="J1950" i="54"/>
  <c r="I1950" i="54"/>
  <c r="H1950" i="54"/>
  <c r="L1949" i="54"/>
  <c r="K1949" i="54"/>
  <c r="J1949" i="54"/>
  <c r="I1949" i="54"/>
  <c r="H1949" i="54"/>
  <c r="L1948" i="54"/>
  <c r="K1948" i="54"/>
  <c r="J1948" i="54"/>
  <c r="I1948" i="54"/>
  <c r="H1948" i="54"/>
  <c r="L1947" i="54"/>
  <c r="K1947" i="54"/>
  <c r="J1947" i="54"/>
  <c r="I1947" i="54"/>
  <c r="H1947" i="54"/>
  <c r="L1946" i="54"/>
  <c r="K1946" i="54"/>
  <c r="J1946" i="54"/>
  <c r="I1946" i="54"/>
  <c r="H1946" i="54"/>
  <c r="L1945" i="54"/>
  <c r="K1945" i="54"/>
  <c r="J1945" i="54"/>
  <c r="I1945" i="54"/>
  <c r="H1945" i="54"/>
  <c r="L1944" i="54"/>
  <c r="K1944" i="54"/>
  <c r="J1944" i="54"/>
  <c r="I1944" i="54"/>
  <c r="H1944" i="54"/>
  <c r="L1943" i="54"/>
  <c r="K1943" i="54"/>
  <c r="J1943" i="54"/>
  <c r="I1943" i="54"/>
  <c r="H1943" i="54"/>
  <c r="L1942" i="54"/>
  <c r="K1942" i="54"/>
  <c r="J1942" i="54"/>
  <c r="I1942" i="54"/>
  <c r="H1942" i="54"/>
  <c r="L1941" i="54"/>
  <c r="K1941" i="54"/>
  <c r="J1941" i="54"/>
  <c r="I1941" i="54"/>
  <c r="H1941" i="54"/>
  <c r="L1940" i="54"/>
  <c r="K1940" i="54"/>
  <c r="J1940" i="54"/>
  <c r="I1940" i="54"/>
  <c r="H1940" i="54"/>
  <c r="L1939" i="54"/>
  <c r="K1939" i="54"/>
  <c r="J1939" i="54"/>
  <c r="I1939" i="54"/>
  <c r="H1939" i="54"/>
  <c r="L1938" i="54"/>
  <c r="K1938" i="54"/>
  <c r="J1938" i="54"/>
  <c r="I1938" i="54"/>
  <c r="H1938" i="54"/>
  <c r="L1937" i="54"/>
  <c r="K1937" i="54"/>
  <c r="J1937" i="54"/>
  <c r="I1937" i="54"/>
  <c r="H1937" i="54"/>
  <c r="L1936" i="54"/>
  <c r="K1936" i="54"/>
  <c r="J1936" i="54"/>
  <c r="I1936" i="54"/>
  <c r="H1936" i="54"/>
  <c r="L1935" i="54"/>
  <c r="K1935" i="54"/>
  <c r="J1935" i="54"/>
  <c r="I1935" i="54"/>
  <c r="H1935" i="54"/>
  <c r="L1934" i="54"/>
  <c r="K1934" i="54"/>
  <c r="J1934" i="54"/>
  <c r="I1934" i="54"/>
  <c r="H1934" i="54"/>
  <c r="L1933" i="54"/>
  <c r="K1933" i="54"/>
  <c r="J1933" i="54"/>
  <c r="I1933" i="54"/>
  <c r="H1933" i="54"/>
  <c r="L1932" i="54"/>
  <c r="K1932" i="54"/>
  <c r="J1932" i="54"/>
  <c r="I1932" i="54"/>
  <c r="H1932" i="54"/>
  <c r="L1931" i="54"/>
  <c r="K1931" i="54"/>
  <c r="J1931" i="54"/>
  <c r="I1931" i="54"/>
  <c r="H1931" i="54"/>
  <c r="L1930" i="54"/>
  <c r="K1930" i="54"/>
  <c r="J1930" i="54"/>
  <c r="I1930" i="54"/>
  <c r="H1930" i="54"/>
  <c r="L1929" i="54"/>
  <c r="K1929" i="54"/>
  <c r="J1929" i="54"/>
  <c r="I1929" i="54"/>
  <c r="H1929" i="54"/>
  <c r="L1928" i="54"/>
  <c r="K1928" i="54"/>
  <c r="J1928" i="54"/>
  <c r="I1928" i="54"/>
  <c r="H1928" i="54"/>
  <c r="L1927" i="54"/>
  <c r="K1927" i="54"/>
  <c r="J1927" i="54"/>
  <c r="I1927" i="54"/>
  <c r="H1927" i="54"/>
  <c r="L1926" i="54"/>
  <c r="K1926" i="54"/>
  <c r="J1926" i="54"/>
  <c r="I1926" i="54"/>
  <c r="H1926" i="54"/>
  <c r="L1925" i="54"/>
  <c r="K1925" i="54"/>
  <c r="J1925" i="54"/>
  <c r="I1925" i="54"/>
  <c r="H1925" i="54"/>
  <c r="L1924" i="54"/>
  <c r="K1924" i="54"/>
  <c r="J1924" i="54"/>
  <c r="I1924" i="54"/>
  <c r="H1924" i="54"/>
  <c r="L1923" i="54"/>
  <c r="K1923" i="54"/>
  <c r="J1923" i="54"/>
  <c r="I1923" i="54"/>
  <c r="H1923" i="54"/>
  <c r="L1922" i="54"/>
  <c r="K1922" i="54"/>
  <c r="J1922" i="54"/>
  <c r="I1922" i="54"/>
  <c r="H1922" i="54"/>
  <c r="L1921" i="54"/>
  <c r="K1921" i="54"/>
  <c r="J1921" i="54"/>
  <c r="I1921" i="54"/>
  <c r="H1921" i="54"/>
  <c r="L1920" i="54"/>
  <c r="K1920" i="54"/>
  <c r="J1920" i="54"/>
  <c r="I1920" i="54"/>
  <c r="H1920" i="54"/>
  <c r="L1919" i="54"/>
  <c r="K1919" i="54"/>
  <c r="J1919" i="54"/>
  <c r="I1919" i="54"/>
  <c r="H1919" i="54"/>
  <c r="L1918" i="54"/>
  <c r="K1918" i="54"/>
  <c r="J1918" i="54"/>
  <c r="I1918" i="54"/>
  <c r="H1918" i="54"/>
  <c r="L1917" i="54"/>
  <c r="K1917" i="54"/>
  <c r="J1917" i="54"/>
  <c r="I1917" i="54"/>
  <c r="H1917" i="54"/>
  <c r="L1916" i="54"/>
  <c r="K1916" i="54"/>
  <c r="J1916" i="54"/>
  <c r="I1916" i="54"/>
  <c r="H1916" i="54"/>
  <c r="L1915" i="54"/>
  <c r="K1915" i="54"/>
  <c r="J1915" i="54"/>
  <c r="I1915" i="54"/>
  <c r="H1915" i="54"/>
  <c r="L1914" i="54"/>
  <c r="K1914" i="54"/>
  <c r="J1914" i="54"/>
  <c r="I1914" i="54"/>
  <c r="H1914" i="54"/>
  <c r="L1913" i="54"/>
  <c r="K1913" i="54"/>
  <c r="J1913" i="54"/>
  <c r="I1913" i="54"/>
  <c r="H1913" i="54"/>
  <c r="L1912" i="54"/>
  <c r="K1912" i="54"/>
  <c r="J1912" i="54"/>
  <c r="I1912" i="54"/>
  <c r="H1912" i="54"/>
  <c r="L1911" i="54"/>
  <c r="K1911" i="54"/>
  <c r="J1911" i="54"/>
  <c r="I1911" i="54"/>
  <c r="H1911" i="54"/>
  <c r="L1910" i="54"/>
  <c r="K1910" i="54"/>
  <c r="J1910" i="54"/>
  <c r="I1910" i="54"/>
  <c r="H1910" i="54"/>
  <c r="L1909" i="54"/>
  <c r="K1909" i="54"/>
  <c r="J1909" i="54"/>
  <c r="I1909" i="54"/>
  <c r="H1909" i="54"/>
  <c r="L1908" i="54"/>
  <c r="K1908" i="54"/>
  <c r="J1908" i="54"/>
  <c r="I1908" i="54"/>
  <c r="H1908" i="54"/>
  <c r="L1907" i="54"/>
  <c r="K1907" i="54"/>
  <c r="J1907" i="54"/>
  <c r="I1907" i="54"/>
  <c r="H1907" i="54"/>
  <c r="L1906" i="54"/>
  <c r="K1906" i="54"/>
  <c r="J1906" i="54"/>
  <c r="I1906" i="54"/>
  <c r="H1906" i="54"/>
  <c r="L1905" i="54"/>
  <c r="K1905" i="54"/>
  <c r="J1905" i="54"/>
  <c r="I1905" i="54"/>
  <c r="H1905" i="54"/>
  <c r="L1904" i="54"/>
  <c r="K1904" i="54"/>
  <c r="J1904" i="54"/>
  <c r="I1904" i="54"/>
  <c r="H1904" i="54"/>
  <c r="L1903" i="54"/>
  <c r="K1903" i="54"/>
  <c r="J1903" i="54"/>
  <c r="I1903" i="54"/>
  <c r="H1903" i="54"/>
  <c r="L1902" i="54"/>
  <c r="K1902" i="54"/>
  <c r="J1902" i="54"/>
  <c r="I1902" i="54"/>
  <c r="H1902" i="54"/>
  <c r="L1901" i="54"/>
  <c r="K1901" i="54"/>
  <c r="J1901" i="54"/>
  <c r="I1901" i="54"/>
  <c r="H1901" i="54"/>
  <c r="L1900" i="54"/>
  <c r="K1900" i="54"/>
  <c r="J1900" i="54"/>
  <c r="I1900" i="54"/>
  <c r="H1900" i="54"/>
  <c r="L1899" i="54"/>
  <c r="K1899" i="54"/>
  <c r="J1899" i="54"/>
  <c r="I1899" i="54"/>
  <c r="H1899" i="54"/>
  <c r="L1898" i="54"/>
  <c r="K1898" i="54"/>
  <c r="J1898" i="54"/>
  <c r="I1898" i="54"/>
  <c r="H1898" i="54"/>
  <c r="L1897" i="54"/>
  <c r="K1897" i="54"/>
  <c r="J1897" i="54"/>
  <c r="I1897" i="54"/>
  <c r="H1897" i="54"/>
  <c r="L1896" i="54"/>
  <c r="K1896" i="54"/>
  <c r="J1896" i="54"/>
  <c r="I1896" i="54"/>
  <c r="H1896" i="54"/>
  <c r="L1895" i="54"/>
  <c r="K1895" i="54"/>
  <c r="J1895" i="54"/>
  <c r="I1895" i="54"/>
  <c r="H1895" i="54"/>
  <c r="L1894" i="54"/>
  <c r="K1894" i="54"/>
  <c r="J1894" i="54"/>
  <c r="I1894" i="54"/>
  <c r="H1894" i="54"/>
  <c r="L1893" i="54"/>
  <c r="K1893" i="54"/>
  <c r="J1893" i="54"/>
  <c r="I1893" i="54"/>
  <c r="H1893" i="54"/>
  <c r="L1892" i="54"/>
  <c r="K1892" i="54"/>
  <c r="J1892" i="54"/>
  <c r="I1892" i="54"/>
  <c r="H1892" i="54"/>
  <c r="L1891" i="54"/>
  <c r="K1891" i="54"/>
  <c r="J1891" i="54"/>
  <c r="I1891" i="54"/>
  <c r="H1891" i="54"/>
  <c r="L1890" i="54"/>
  <c r="K1890" i="54"/>
  <c r="J1890" i="54"/>
  <c r="I1890" i="54"/>
  <c r="H1890" i="54"/>
  <c r="L1889" i="54"/>
  <c r="K1889" i="54"/>
  <c r="J1889" i="54"/>
  <c r="I1889" i="54"/>
  <c r="H1889" i="54"/>
  <c r="L1888" i="54"/>
  <c r="K1888" i="54"/>
  <c r="J1888" i="54"/>
  <c r="I1888" i="54"/>
  <c r="H1888" i="54"/>
  <c r="L1887" i="54"/>
  <c r="K1887" i="54"/>
  <c r="J1887" i="54"/>
  <c r="I1887" i="54"/>
  <c r="H1887" i="54"/>
  <c r="L1886" i="54"/>
  <c r="K1886" i="54"/>
  <c r="J1886" i="54"/>
  <c r="I1886" i="54"/>
  <c r="H1886" i="54"/>
  <c r="L1885" i="54"/>
  <c r="K1885" i="54"/>
  <c r="J1885" i="54"/>
  <c r="I1885" i="54"/>
  <c r="H1885" i="54"/>
  <c r="L1884" i="54"/>
  <c r="K1884" i="54"/>
  <c r="J1884" i="54"/>
  <c r="I1884" i="54"/>
  <c r="H1884" i="54"/>
  <c r="L1883" i="54"/>
  <c r="K1883" i="54"/>
  <c r="J1883" i="54"/>
  <c r="I1883" i="54"/>
  <c r="H1883" i="54"/>
  <c r="L1882" i="54"/>
  <c r="K1882" i="54"/>
  <c r="J1882" i="54"/>
  <c r="I1882" i="54"/>
  <c r="H1882" i="54"/>
  <c r="L1881" i="54"/>
  <c r="K1881" i="54"/>
  <c r="J1881" i="54"/>
  <c r="I1881" i="54"/>
  <c r="H1881" i="54"/>
  <c r="L1880" i="54"/>
  <c r="K1880" i="54"/>
  <c r="J1880" i="54"/>
  <c r="I1880" i="54"/>
  <c r="H1880" i="54"/>
  <c r="L1879" i="54"/>
  <c r="K1879" i="54"/>
  <c r="J1879" i="54"/>
  <c r="I1879" i="54"/>
  <c r="H1879" i="54"/>
  <c r="L1878" i="54"/>
  <c r="K1878" i="54"/>
  <c r="J1878" i="54"/>
  <c r="I1878" i="54"/>
  <c r="H1878" i="54"/>
  <c r="L1877" i="54"/>
  <c r="K1877" i="54"/>
  <c r="J1877" i="54"/>
  <c r="I1877" i="54"/>
  <c r="H1877" i="54"/>
  <c r="L1876" i="54"/>
  <c r="K1876" i="54"/>
  <c r="J1876" i="54"/>
  <c r="I1876" i="54"/>
  <c r="H1876" i="54"/>
  <c r="L1875" i="54"/>
  <c r="K1875" i="54"/>
  <c r="J1875" i="54"/>
  <c r="I1875" i="54"/>
  <c r="H1875" i="54"/>
  <c r="L1874" i="54"/>
  <c r="K1874" i="54"/>
  <c r="J1874" i="54"/>
  <c r="I1874" i="54"/>
  <c r="H1874" i="54"/>
  <c r="L1873" i="54"/>
  <c r="K1873" i="54"/>
  <c r="J1873" i="54"/>
  <c r="I1873" i="54"/>
  <c r="H1873" i="54"/>
  <c r="L1872" i="54"/>
  <c r="K1872" i="54"/>
  <c r="J1872" i="54"/>
  <c r="I1872" i="54"/>
  <c r="H1872" i="54"/>
  <c r="L1871" i="54"/>
  <c r="K1871" i="54"/>
  <c r="J1871" i="54"/>
  <c r="I1871" i="54"/>
  <c r="H1871" i="54"/>
  <c r="L1870" i="54"/>
  <c r="K1870" i="54"/>
  <c r="J1870" i="54"/>
  <c r="I1870" i="54"/>
  <c r="H1870" i="54"/>
  <c r="L1869" i="54"/>
  <c r="K1869" i="54"/>
  <c r="J1869" i="54"/>
  <c r="I1869" i="54"/>
  <c r="H1869" i="54"/>
  <c r="L1868" i="54"/>
  <c r="K1868" i="54"/>
  <c r="J1868" i="54"/>
  <c r="I1868" i="54"/>
  <c r="H1868" i="54"/>
  <c r="L1867" i="54"/>
  <c r="K1867" i="54"/>
  <c r="J1867" i="54"/>
  <c r="I1867" i="54"/>
  <c r="H1867" i="54"/>
  <c r="L1866" i="54"/>
  <c r="K1866" i="54"/>
  <c r="J1866" i="54"/>
  <c r="I1866" i="54"/>
  <c r="H1866" i="54"/>
  <c r="L1865" i="54"/>
  <c r="K1865" i="54"/>
  <c r="J1865" i="54"/>
  <c r="I1865" i="54"/>
  <c r="H1865" i="54"/>
  <c r="L1864" i="54"/>
  <c r="K1864" i="54"/>
  <c r="J1864" i="54"/>
  <c r="I1864" i="54"/>
  <c r="H1864" i="54"/>
  <c r="L1863" i="54"/>
  <c r="K1863" i="54"/>
  <c r="J1863" i="54"/>
  <c r="I1863" i="54"/>
  <c r="H1863" i="54"/>
  <c r="L1862" i="54"/>
  <c r="K1862" i="54"/>
  <c r="J1862" i="54"/>
  <c r="I1862" i="54"/>
  <c r="H1862" i="54"/>
  <c r="L1861" i="54"/>
  <c r="K1861" i="54"/>
  <c r="J1861" i="54"/>
  <c r="I1861" i="54"/>
  <c r="H1861" i="54"/>
  <c r="L1860" i="54"/>
  <c r="K1860" i="54"/>
  <c r="J1860" i="54"/>
  <c r="I1860" i="54"/>
  <c r="H1860" i="54"/>
  <c r="L1859" i="54"/>
  <c r="K1859" i="54"/>
  <c r="J1859" i="54"/>
  <c r="I1859" i="54"/>
  <c r="H1859" i="54"/>
  <c r="L1858" i="54"/>
  <c r="K1858" i="54"/>
  <c r="J1858" i="54"/>
  <c r="I1858" i="54"/>
  <c r="H1858" i="54"/>
  <c r="L1857" i="54"/>
  <c r="K1857" i="54"/>
  <c r="J1857" i="54"/>
  <c r="I1857" i="54"/>
  <c r="H1857" i="54"/>
  <c r="L1856" i="54"/>
  <c r="K1856" i="54"/>
  <c r="J1856" i="54"/>
  <c r="I1856" i="54"/>
  <c r="H1856" i="54"/>
  <c r="L1855" i="54"/>
  <c r="K1855" i="54"/>
  <c r="J1855" i="54"/>
  <c r="I1855" i="54"/>
  <c r="H1855" i="54"/>
  <c r="L1854" i="54"/>
  <c r="K1854" i="54"/>
  <c r="J1854" i="54"/>
  <c r="I1854" i="54"/>
  <c r="H1854" i="54"/>
  <c r="L1853" i="54"/>
  <c r="K1853" i="54"/>
  <c r="J1853" i="54"/>
  <c r="I1853" i="54"/>
  <c r="H1853" i="54"/>
  <c r="L1852" i="54"/>
  <c r="K1852" i="54"/>
  <c r="J1852" i="54"/>
  <c r="I1852" i="54"/>
  <c r="H1852" i="54"/>
  <c r="L1851" i="54"/>
  <c r="K1851" i="54"/>
  <c r="J1851" i="54"/>
  <c r="I1851" i="54"/>
  <c r="H1851" i="54"/>
  <c r="L1850" i="54"/>
  <c r="K1850" i="54"/>
  <c r="J1850" i="54"/>
  <c r="I1850" i="54"/>
  <c r="H1850" i="54"/>
  <c r="L1849" i="54"/>
  <c r="K1849" i="54"/>
  <c r="J1849" i="54"/>
  <c r="I1849" i="54"/>
  <c r="H1849" i="54"/>
  <c r="L1848" i="54"/>
  <c r="K1848" i="54"/>
  <c r="J1848" i="54"/>
  <c r="I1848" i="54"/>
  <c r="H1848" i="54"/>
  <c r="L1847" i="54"/>
  <c r="K1847" i="54"/>
  <c r="J1847" i="54"/>
  <c r="I1847" i="54"/>
  <c r="H1847" i="54"/>
  <c r="L1846" i="54"/>
  <c r="K1846" i="54"/>
  <c r="J1846" i="54"/>
  <c r="I1846" i="54"/>
  <c r="H1846" i="54"/>
  <c r="L1845" i="54"/>
  <c r="K1845" i="54"/>
  <c r="J1845" i="54"/>
  <c r="I1845" i="54"/>
  <c r="H1845" i="54"/>
  <c r="L1844" i="54"/>
  <c r="K1844" i="54"/>
  <c r="J1844" i="54"/>
  <c r="I1844" i="54"/>
  <c r="H1844" i="54"/>
  <c r="L1843" i="54"/>
  <c r="K1843" i="54"/>
  <c r="J1843" i="54"/>
  <c r="I1843" i="54"/>
  <c r="H1843" i="54"/>
  <c r="L1842" i="54"/>
  <c r="K1842" i="54"/>
  <c r="J1842" i="54"/>
  <c r="I1842" i="54"/>
  <c r="H1842" i="54"/>
  <c r="L1841" i="54"/>
  <c r="K1841" i="54"/>
  <c r="J1841" i="54"/>
  <c r="I1841" i="54"/>
  <c r="H1841" i="54"/>
  <c r="L1840" i="54"/>
  <c r="K1840" i="54"/>
  <c r="J1840" i="54"/>
  <c r="I1840" i="54"/>
  <c r="H1840" i="54"/>
  <c r="L1839" i="54"/>
  <c r="K1839" i="54"/>
  <c r="J1839" i="54"/>
  <c r="I1839" i="54"/>
  <c r="H1839" i="54"/>
  <c r="L1838" i="54"/>
  <c r="K1838" i="54"/>
  <c r="J1838" i="54"/>
  <c r="I1838" i="54"/>
  <c r="H1838" i="54"/>
  <c r="L1837" i="54"/>
  <c r="K1837" i="54"/>
  <c r="J1837" i="54"/>
  <c r="I1837" i="54"/>
  <c r="H1837" i="54"/>
  <c r="L1836" i="54"/>
  <c r="K1836" i="54"/>
  <c r="J1836" i="54"/>
  <c r="I1836" i="54"/>
  <c r="H1836" i="54"/>
  <c r="L1835" i="54"/>
  <c r="K1835" i="54"/>
  <c r="J1835" i="54"/>
  <c r="I1835" i="54"/>
  <c r="H1835" i="54"/>
  <c r="L1834" i="54"/>
  <c r="K1834" i="54"/>
  <c r="J1834" i="54"/>
  <c r="I1834" i="54"/>
  <c r="H1834" i="54"/>
  <c r="L1833" i="54"/>
  <c r="K1833" i="54"/>
  <c r="J1833" i="54"/>
  <c r="I1833" i="54"/>
  <c r="H1833" i="54"/>
  <c r="L1832" i="54"/>
  <c r="K1832" i="54"/>
  <c r="J1832" i="54"/>
  <c r="I1832" i="54"/>
  <c r="H1832" i="54"/>
  <c r="L1831" i="54"/>
  <c r="K1831" i="54"/>
  <c r="J1831" i="54"/>
  <c r="I1831" i="54"/>
  <c r="H1831" i="54"/>
  <c r="L1830" i="54"/>
  <c r="K1830" i="54"/>
  <c r="J1830" i="54"/>
  <c r="I1830" i="54"/>
  <c r="H1830" i="54"/>
  <c r="L1829" i="54"/>
  <c r="K1829" i="54"/>
  <c r="J1829" i="54"/>
  <c r="I1829" i="54"/>
  <c r="H1829" i="54"/>
  <c r="L1828" i="54"/>
  <c r="K1828" i="54"/>
  <c r="J1828" i="54"/>
  <c r="I1828" i="54"/>
  <c r="H1828" i="54"/>
  <c r="L1827" i="54"/>
  <c r="K1827" i="54"/>
  <c r="J1827" i="54"/>
  <c r="I1827" i="54"/>
  <c r="H1827" i="54"/>
  <c r="L1826" i="54"/>
  <c r="K1826" i="54"/>
  <c r="J1826" i="54"/>
  <c r="I1826" i="54"/>
  <c r="H1826" i="54"/>
  <c r="L1825" i="54"/>
  <c r="K1825" i="54"/>
  <c r="J1825" i="54"/>
  <c r="I1825" i="54"/>
  <c r="H1825" i="54"/>
  <c r="L1824" i="54"/>
  <c r="K1824" i="54"/>
  <c r="J1824" i="54"/>
  <c r="I1824" i="54"/>
  <c r="H1824" i="54"/>
  <c r="L1823" i="54"/>
  <c r="K1823" i="54"/>
  <c r="J1823" i="54"/>
  <c r="I1823" i="54"/>
  <c r="H1823" i="54"/>
  <c r="L1822" i="54"/>
  <c r="K1822" i="54"/>
  <c r="J1822" i="54"/>
  <c r="I1822" i="54"/>
  <c r="H1822" i="54"/>
  <c r="L1821" i="54"/>
  <c r="K1821" i="54"/>
  <c r="J1821" i="54"/>
  <c r="I1821" i="54"/>
  <c r="H1821" i="54"/>
  <c r="L1820" i="54"/>
  <c r="K1820" i="54"/>
  <c r="J1820" i="54"/>
  <c r="I1820" i="54"/>
  <c r="H1820" i="54"/>
  <c r="L1819" i="54"/>
  <c r="K1819" i="54"/>
  <c r="J1819" i="54"/>
  <c r="I1819" i="54"/>
  <c r="H1819" i="54"/>
  <c r="L1818" i="54"/>
  <c r="K1818" i="54"/>
  <c r="J1818" i="54"/>
  <c r="I1818" i="54"/>
  <c r="H1818" i="54"/>
  <c r="L1817" i="54"/>
  <c r="K1817" i="54"/>
  <c r="J1817" i="54"/>
  <c r="I1817" i="54"/>
  <c r="H1817" i="54"/>
  <c r="L1816" i="54"/>
  <c r="K1816" i="54"/>
  <c r="J1816" i="54"/>
  <c r="I1816" i="54"/>
  <c r="H1816" i="54"/>
  <c r="L1815" i="54"/>
  <c r="K1815" i="54"/>
  <c r="J1815" i="54"/>
  <c r="I1815" i="54"/>
  <c r="H1815" i="54"/>
  <c r="L1814" i="54"/>
  <c r="K1814" i="54"/>
  <c r="J1814" i="54"/>
  <c r="I1814" i="54"/>
  <c r="H1814" i="54"/>
  <c r="L1813" i="54"/>
  <c r="K1813" i="54"/>
  <c r="J1813" i="54"/>
  <c r="I1813" i="54"/>
  <c r="H1813" i="54"/>
  <c r="L1812" i="54"/>
  <c r="K1812" i="54"/>
  <c r="J1812" i="54"/>
  <c r="I1812" i="54"/>
  <c r="H1812" i="54"/>
  <c r="L1811" i="54"/>
  <c r="K1811" i="54"/>
  <c r="J1811" i="54"/>
  <c r="I1811" i="54"/>
  <c r="H1811" i="54"/>
  <c r="L1810" i="54"/>
  <c r="K1810" i="54"/>
  <c r="J1810" i="54"/>
  <c r="I1810" i="54"/>
  <c r="H1810" i="54"/>
  <c r="L1809" i="54"/>
  <c r="K1809" i="54"/>
  <c r="J1809" i="54"/>
  <c r="I1809" i="54"/>
  <c r="H1809" i="54"/>
  <c r="L1808" i="54"/>
  <c r="K1808" i="54"/>
  <c r="J1808" i="54"/>
  <c r="I1808" i="54"/>
  <c r="H1808" i="54"/>
  <c r="L1807" i="54"/>
  <c r="K1807" i="54"/>
  <c r="J1807" i="54"/>
  <c r="I1807" i="54"/>
  <c r="H1807" i="54"/>
  <c r="L1806" i="54"/>
  <c r="K1806" i="54"/>
  <c r="J1806" i="54"/>
  <c r="I1806" i="54"/>
  <c r="H1806" i="54"/>
  <c r="L1805" i="54"/>
  <c r="K1805" i="54"/>
  <c r="J1805" i="54"/>
  <c r="I1805" i="54"/>
  <c r="H1805" i="54"/>
  <c r="L1804" i="54"/>
  <c r="K1804" i="54"/>
  <c r="J1804" i="54"/>
  <c r="I1804" i="54"/>
  <c r="H1804" i="54"/>
  <c r="L1803" i="54"/>
  <c r="K1803" i="54"/>
  <c r="J1803" i="54"/>
  <c r="I1803" i="54"/>
  <c r="H1803" i="54"/>
  <c r="L1802" i="54"/>
  <c r="K1802" i="54"/>
  <c r="J1802" i="54"/>
  <c r="I1802" i="54"/>
  <c r="H1802" i="54"/>
  <c r="L1801" i="54"/>
  <c r="K1801" i="54"/>
  <c r="J1801" i="54"/>
  <c r="I1801" i="54"/>
  <c r="H1801" i="54"/>
  <c r="L1800" i="54"/>
  <c r="K1800" i="54"/>
  <c r="J1800" i="54"/>
  <c r="I1800" i="54"/>
  <c r="H1800" i="54"/>
  <c r="L1799" i="54"/>
  <c r="K1799" i="54"/>
  <c r="J1799" i="54"/>
  <c r="I1799" i="54"/>
  <c r="H1799" i="54"/>
  <c r="L1798" i="54"/>
  <c r="K1798" i="54"/>
  <c r="J1798" i="54"/>
  <c r="I1798" i="54"/>
  <c r="H1798" i="54"/>
  <c r="L1797" i="54"/>
  <c r="K1797" i="54"/>
  <c r="J1797" i="54"/>
  <c r="I1797" i="54"/>
  <c r="H1797" i="54"/>
  <c r="L1796" i="54"/>
  <c r="K1796" i="54"/>
  <c r="J1796" i="54"/>
  <c r="I1796" i="54"/>
  <c r="H1796" i="54"/>
  <c r="L1795" i="54"/>
  <c r="K1795" i="54"/>
  <c r="J1795" i="54"/>
  <c r="I1795" i="54"/>
  <c r="H1795" i="54"/>
  <c r="L1794" i="54"/>
  <c r="K1794" i="54"/>
  <c r="J1794" i="54"/>
  <c r="I1794" i="54"/>
  <c r="H1794" i="54"/>
  <c r="L1793" i="54"/>
  <c r="K1793" i="54"/>
  <c r="J1793" i="54"/>
  <c r="I1793" i="54"/>
  <c r="H1793" i="54"/>
  <c r="L1792" i="54"/>
  <c r="K1792" i="54"/>
  <c r="J1792" i="54"/>
  <c r="I1792" i="54"/>
  <c r="H1792" i="54"/>
  <c r="L1791" i="54"/>
  <c r="K1791" i="54"/>
  <c r="J1791" i="54"/>
  <c r="I1791" i="54"/>
  <c r="H1791" i="54"/>
  <c r="L1790" i="54"/>
  <c r="K1790" i="54"/>
  <c r="J1790" i="54"/>
  <c r="I1790" i="54"/>
  <c r="H1790" i="54"/>
  <c r="L1789" i="54"/>
  <c r="K1789" i="54"/>
  <c r="J1789" i="54"/>
  <c r="I1789" i="54"/>
  <c r="H1789" i="54"/>
  <c r="L1788" i="54"/>
  <c r="K1788" i="54"/>
  <c r="J1788" i="54"/>
  <c r="I1788" i="54"/>
  <c r="H1788" i="54"/>
  <c r="L1787" i="54"/>
  <c r="K1787" i="54"/>
  <c r="J1787" i="54"/>
  <c r="I1787" i="54"/>
  <c r="H1787" i="54"/>
  <c r="L1786" i="54"/>
  <c r="K1786" i="54"/>
  <c r="J1786" i="54"/>
  <c r="I1786" i="54"/>
  <c r="H1786" i="54"/>
  <c r="L1785" i="54"/>
  <c r="K1785" i="54"/>
  <c r="J1785" i="54"/>
  <c r="I1785" i="54"/>
  <c r="H1785" i="54"/>
  <c r="L1784" i="54"/>
  <c r="K1784" i="54"/>
  <c r="J1784" i="54"/>
  <c r="I1784" i="54"/>
  <c r="H1784" i="54"/>
  <c r="L1783" i="54"/>
  <c r="K1783" i="54"/>
  <c r="J1783" i="54"/>
  <c r="I1783" i="54"/>
  <c r="H1783" i="54"/>
  <c r="L1782" i="54"/>
  <c r="K1782" i="54"/>
  <c r="J1782" i="54"/>
  <c r="I1782" i="54"/>
  <c r="H1782" i="54"/>
  <c r="L1781" i="54"/>
  <c r="K1781" i="54"/>
  <c r="J1781" i="54"/>
  <c r="I1781" i="54"/>
  <c r="H1781" i="54"/>
  <c r="L1780" i="54"/>
  <c r="K1780" i="54"/>
  <c r="J1780" i="54"/>
  <c r="I1780" i="54"/>
  <c r="H1780" i="54"/>
  <c r="L1779" i="54"/>
  <c r="K1779" i="54"/>
  <c r="J1779" i="54"/>
  <c r="I1779" i="54"/>
  <c r="H1779" i="54"/>
  <c r="L1778" i="54"/>
  <c r="K1778" i="54"/>
  <c r="J1778" i="54"/>
  <c r="I1778" i="54"/>
  <c r="H1778" i="54"/>
  <c r="L1777" i="54"/>
  <c r="K1777" i="54"/>
  <c r="J1777" i="54"/>
  <c r="I1777" i="54"/>
  <c r="H1777" i="54"/>
  <c r="L1776" i="54"/>
  <c r="K1776" i="54"/>
  <c r="J1776" i="54"/>
  <c r="I1776" i="54"/>
  <c r="H1776" i="54"/>
  <c r="L1775" i="54"/>
  <c r="K1775" i="54"/>
  <c r="J1775" i="54"/>
  <c r="I1775" i="54"/>
  <c r="H1775" i="54"/>
  <c r="L1774" i="54"/>
  <c r="K1774" i="54"/>
  <c r="J1774" i="54"/>
  <c r="I1774" i="54"/>
  <c r="H1774" i="54"/>
  <c r="L1773" i="54"/>
  <c r="K1773" i="54"/>
  <c r="J1773" i="54"/>
  <c r="I1773" i="54"/>
  <c r="H1773" i="54"/>
  <c r="L1772" i="54"/>
  <c r="K1772" i="54"/>
  <c r="J1772" i="54"/>
  <c r="I1772" i="54"/>
  <c r="H1772" i="54"/>
  <c r="L1771" i="54"/>
  <c r="K1771" i="54"/>
  <c r="J1771" i="54"/>
  <c r="I1771" i="54"/>
  <c r="H1771" i="54"/>
  <c r="L1770" i="54"/>
  <c r="K1770" i="54"/>
  <c r="J1770" i="54"/>
  <c r="I1770" i="54"/>
  <c r="H1770" i="54"/>
  <c r="L1769" i="54"/>
  <c r="K1769" i="54"/>
  <c r="J1769" i="54"/>
  <c r="I1769" i="54"/>
  <c r="H1769" i="54"/>
  <c r="L1768" i="54"/>
  <c r="K1768" i="54"/>
  <c r="J1768" i="54"/>
  <c r="I1768" i="54"/>
  <c r="H1768" i="54"/>
  <c r="L1767" i="54"/>
  <c r="K1767" i="54"/>
  <c r="J1767" i="54"/>
  <c r="I1767" i="54"/>
  <c r="H1767" i="54"/>
  <c r="L1766" i="54"/>
  <c r="K1766" i="54"/>
  <c r="J1766" i="54"/>
  <c r="I1766" i="54"/>
  <c r="H1766" i="54"/>
  <c r="L1765" i="54"/>
  <c r="K1765" i="54"/>
  <c r="J1765" i="54"/>
  <c r="I1765" i="54"/>
  <c r="H1765" i="54"/>
  <c r="L1764" i="54"/>
  <c r="K1764" i="54"/>
  <c r="J1764" i="54"/>
  <c r="I1764" i="54"/>
  <c r="H1764" i="54"/>
  <c r="L1763" i="54"/>
  <c r="K1763" i="54"/>
  <c r="J1763" i="54"/>
  <c r="I1763" i="54"/>
  <c r="H1763" i="54"/>
  <c r="L1762" i="54"/>
  <c r="K1762" i="54"/>
  <c r="J1762" i="54"/>
  <c r="I1762" i="54"/>
  <c r="H1762" i="54"/>
  <c r="L1761" i="54"/>
  <c r="K1761" i="54"/>
  <c r="J1761" i="54"/>
  <c r="I1761" i="54"/>
  <c r="H1761" i="54"/>
  <c r="L1760" i="54"/>
  <c r="K1760" i="54"/>
  <c r="J1760" i="54"/>
  <c r="I1760" i="54"/>
  <c r="H1760" i="54"/>
  <c r="L1759" i="54"/>
  <c r="K1759" i="54"/>
  <c r="J1759" i="54"/>
  <c r="I1759" i="54"/>
  <c r="H1759" i="54"/>
  <c r="L1758" i="54"/>
  <c r="K1758" i="54"/>
  <c r="J1758" i="54"/>
  <c r="I1758" i="54"/>
  <c r="H1758" i="54"/>
  <c r="L1757" i="54"/>
  <c r="K1757" i="54"/>
  <c r="J1757" i="54"/>
  <c r="I1757" i="54"/>
  <c r="H1757" i="54"/>
  <c r="L1756" i="54"/>
  <c r="K1756" i="54"/>
  <c r="J1756" i="54"/>
  <c r="I1756" i="54"/>
  <c r="H1756" i="54"/>
  <c r="L1755" i="54"/>
  <c r="K1755" i="54"/>
  <c r="J1755" i="54"/>
  <c r="I1755" i="54"/>
  <c r="H1755" i="54"/>
  <c r="L1754" i="54"/>
  <c r="K1754" i="54"/>
  <c r="J1754" i="54"/>
  <c r="I1754" i="54"/>
  <c r="H1754" i="54"/>
  <c r="L1753" i="54"/>
  <c r="K1753" i="54"/>
  <c r="J1753" i="54"/>
  <c r="I1753" i="54"/>
  <c r="H1753" i="54"/>
  <c r="L1752" i="54"/>
  <c r="K1752" i="54"/>
  <c r="J1752" i="54"/>
  <c r="I1752" i="54"/>
  <c r="H1752" i="54"/>
  <c r="L1751" i="54"/>
  <c r="K1751" i="54"/>
  <c r="J1751" i="54"/>
  <c r="I1751" i="54"/>
  <c r="H1751" i="54"/>
  <c r="L1750" i="54"/>
  <c r="K1750" i="54"/>
  <c r="J1750" i="54"/>
  <c r="I1750" i="54"/>
  <c r="H1750" i="54"/>
  <c r="L1749" i="54"/>
  <c r="K1749" i="54"/>
  <c r="J1749" i="54"/>
  <c r="I1749" i="54"/>
  <c r="H1749" i="54"/>
  <c r="L1748" i="54"/>
  <c r="K1748" i="54"/>
  <c r="J1748" i="54"/>
  <c r="I1748" i="54"/>
  <c r="H1748" i="54"/>
  <c r="L1747" i="54"/>
  <c r="K1747" i="54"/>
  <c r="J1747" i="54"/>
  <c r="I1747" i="54"/>
  <c r="H1747" i="54"/>
  <c r="L1746" i="54"/>
  <c r="K1746" i="54"/>
  <c r="J1746" i="54"/>
  <c r="I1746" i="54"/>
  <c r="H1746" i="54"/>
  <c r="L1745" i="54"/>
  <c r="K1745" i="54"/>
  <c r="J1745" i="54"/>
  <c r="I1745" i="54"/>
  <c r="H1745" i="54"/>
  <c r="L1744" i="54"/>
  <c r="K1744" i="54"/>
  <c r="J1744" i="54"/>
  <c r="I1744" i="54"/>
  <c r="H1744" i="54"/>
  <c r="L1743" i="54"/>
  <c r="K1743" i="54"/>
  <c r="J1743" i="54"/>
  <c r="I1743" i="54"/>
  <c r="H1743" i="54"/>
  <c r="L1742" i="54"/>
  <c r="K1742" i="54"/>
  <c r="J1742" i="54"/>
  <c r="I1742" i="54"/>
  <c r="H1742" i="54"/>
  <c r="L1741" i="54"/>
  <c r="K1741" i="54"/>
  <c r="J1741" i="54"/>
  <c r="I1741" i="54"/>
  <c r="H1741" i="54"/>
  <c r="L1740" i="54"/>
  <c r="K1740" i="54"/>
  <c r="J1740" i="54"/>
  <c r="I1740" i="54"/>
  <c r="H1740" i="54"/>
  <c r="L1739" i="54"/>
  <c r="K1739" i="54"/>
  <c r="J1739" i="54"/>
  <c r="I1739" i="54"/>
  <c r="H1739" i="54"/>
  <c r="L1738" i="54"/>
  <c r="K1738" i="54"/>
  <c r="J1738" i="54"/>
  <c r="I1738" i="54"/>
  <c r="H1738" i="54"/>
  <c r="L1737" i="54"/>
  <c r="K1737" i="54"/>
  <c r="J1737" i="54"/>
  <c r="I1737" i="54"/>
  <c r="H1737" i="54"/>
  <c r="L1736" i="54"/>
  <c r="K1736" i="54"/>
  <c r="J1736" i="54"/>
  <c r="I1736" i="54"/>
  <c r="H1736" i="54"/>
  <c r="L1735" i="54"/>
  <c r="K1735" i="54"/>
  <c r="J1735" i="54"/>
  <c r="I1735" i="54"/>
  <c r="H1735" i="54"/>
  <c r="L1734" i="54"/>
  <c r="K1734" i="54"/>
  <c r="J1734" i="54"/>
  <c r="I1734" i="54"/>
  <c r="H1734" i="54"/>
  <c r="L1733" i="54"/>
  <c r="K1733" i="54"/>
  <c r="J1733" i="54"/>
  <c r="I1733" i="54"/>
  <c r="H1733" i="54"/>
  <c r="L1732" i="54"/>
  <c r="K1732" i="54"/>
  <c r="J1732" i="54"/>
  <c r="I1732" i="54"/>
  <c r="H1732" i="54"/>
  <c r="L1731" i="54"/>
  <c r="K1731" i="54"/>
  <c r="J1731" i="54"/>
  <c r="I1731" i="54"/>
  <c r="H1731" i="54"/>
  <c r="L1730" i="54"/>
  <c r="K1730" i="54"/>
  <c r="J1730" i="54"/>
  <c r="I1730" i="54"/>
  <c r="H1730" i="54"/>
  <c r="L1729" i="54"/>
  <c r="K1729" i="54"/>
  <c r="J1729" i="54"/>
  <c r="I1729" i="54"/>
  <c r="H1729" i="54"/>
  <c r="L1728" i="54"/>
  <c r="K1728" i="54"/>
  <c r="J1728" i="54"/>
  <c r="I1728" i="54"/>
  <c r="H1728" i="54"/>
  <c r="L1727" i="54"/>
  <c r="K1727" i="54"/>
  <c r="J1727" i="54"/>
  <c r="I1727" i="54"/>
  <c r="H1727" i="54"/>
  <c r="L1726" i="54"/>
  <c r="K1726" i="54"/>
  <c r="J1726" i="54"/>
  <c r="I1726" i="54"/>
  <c r="H1726" i="54"/>
  <c r="L1725" i="54"/>
  <c r="K1725" i="54"/>
  <c r="J1725" i="54"/>
  <c r="I1725" i="54"/>
  <c r="H1725" i="54"/>
  <c r="L1724" i="54"/>
  <c r="K1724" i="54"/>
  <c r="J1724" i="54"/>
  <c r="I1724" i="54"/>
  <c r="H1724" i="54"/>
  <c r="L1723" i="54"/>
  <c r="K1723" i="54"/>
  <c r="J1723" i="54"/>
  <c r="I1723" i="54"/>
  <c r="H1723" i="54"/>
  <c r="L1722" i="54"/>
  <c r="K1722" i="54"/>
  <c r="J1722" i="54"/>
  <c r="I1722" i="54"/>
  <c r="H1722" i="54"/>
  <c r="L1721" i="54"/>
  <c r="K1721" i="54"/>
  <c r="J1721" i="54"/>
  <c r="I1721" i="54"/>
  <c r="H1721" i="54"/>
  <c r="L1720" i="54"/>
  <c r="K1720" i="54"/>
  <c r="J1720" i="54"/>
  <c r="I1720" i="54"/>
  <c r="H1720" i="54"/>
  <c r="L1719" i="54"/>
  <c r="K1719" i="54"/>
  <c r="J1719" i="54"/>
  <c r="I1719" i="54"/>
  <c r="H1719" i="54"/>
  <c r="L1718" i="54"/>
  <c r="K1718" i="54"/>
  <c r="J1718" i="54"/>
  <c r="I1718" i="54"/>
  <c r="H1718" i="54"/>
  <c r="L1717" i="54"/>
  <c r="K1717" i="54"/>
  <c r="J1717" i="54"/>
  <c r="I1717" i="54"/>
  <c r="H1717" i="54"/>
  <c r="L1716" i="54"/>
  <c r="K1716" i="54"/>
  <c r="J1716" i="54"/>
  <c r="I1716" i="54"/>
  <c r="H1716" i="54"/>
  <c r="L1715" i="54"/>
  <c r="K1715" i="54"/>
  <c r="J1715" i="54"/>
  <c r="I1715" i="54"/>
  <c r="H1715" i="54"/>
  <c r="L1714" i="54"/>
  <c r="K1714" i="54"/>
  <c r="J1714" i="54"/>
  <c r="I1714" i="54"/>
  <c r="H1714" i="54"/>
  <c r="L1713" i="54"/>
  <c r="K1713" i="54"/>
  <c r="J1713" i="54"/>
  <c r="I1713" i="54"/>
  <c r="H1713" i="54"/>
  <c r="L1712" i="54"/>
  <c r="K1712" i="54"/>
  <c r="J1712" i="54"/>
  <c r="I1712" i="54"/>
  <c r="H1712" i="54"/>
  <c r="L1711" i="54"/>
  <c r="K1711" i="54"/>
  <c r="J1711" i="54"/>
  <c r="I1711" i="54"/>
  <c r="H1711" i="54"/>
  <c r="L1710" i="54"/>
  <c r="K1710" i="54"/>
  <c r="J1710" i="54"/>
  <c r="I1710" i="54"/>
  <c r="H1710" i="54"/>
  <c r="L1709" i="54"/>
  <c r="K1709" i="54"/>
  <c r="J1709" i="54"/>
  <c r="I1709" i="54"/>
  <c r="H1709" i="54"/>
  <c r="L1708" i="54"/>
  <c r="K1708" i="54"/>
  <c r="J1708" i="54"/>
  <c r="I1708" i="54"/>
  <c r="H1708" i="54"/>
  <c r="L1707" i="54"/>
  <c r="K1707" i="54"/>
  <c r="J1707" i="54"/>
  <c r="I1707" i="54"/>
  <c r="H1707" i="54"/>
  <c r="L1706" i="54"/>
  <c r="K1706" i="54"/>
  <c r="J1706" i="54"/>
  <c r="I1706" i="54"/>
  <c r="H1706" i="54"/>
  <c r="L1705" i="54"/>
  <c r="K1705" i="54"/>
  <c r="J1705" i="54"/>
  <c r="I1705" i="54"/>
  <c r="H1705" i="54"/>
  <c r="L1704" i="54"/>
  <c r="K1704" i="54"/>
  <c r="J1704" i="54"/>
  <c r="I1704" i="54"/>
  <c r="H1704" i="54"/>
  <c r="L1703" i="54"/>
  <c r="K1703" i="54"/>
  <c r="J1703" i="54"/>
  <c r="I1703" i="54"/>
  <c r="H1703" i="54"/>
  <c r="L1702" i="54"/>
  <c r="K1702" i="54"/>
  <c r="J1702" i="54"/>
  <c r="I1702" i="54"/>
  <c r="H1702" i="54"/>
  <c r="L1701" i="54"/>
  <c r="K1701" i="54"/>
  <c r="J1701" i="54"/>
  <c r="I1701" i="54"/>
  <c r="H1701" i="54"/>
  <c r="L1700" i="54"/>
  <c r="K1700" i="54"/>
  <c r="J1700" i="54"/>
  <c r="I1700" i="54"/>
  <c r="H1700" i="54"/>
  <c r="L1699" i="54"/>
  <c r="K1699" i="54"/>
  <c r="J1699" i="54"/>
  <c r="I1699" i="54"/>
  <c r="H1699" i="54"/>
  <c r="L1698" i="54"/>
  <c r="K1698" i="54"/>
  <c r="J1698" i="54"/>
  <c r="I1698" i="54"/>
  <c r="H1698" i="54"/>
  <c r="L1697" i="54"/>
  <c r="K1697" i="54"/>
  <c r="J1697" i="54"/>
  <c r="I1697" i="54"/>
  <c r="H1697" i="54"/>
  <c r="L1696" i="54"/>
  <c r="K1696" i="54"/>
  <c r="J1696" i="54"/>
  <c r="I1696" i="54"/>
  <c r="H1696" i="54"/>
  <c r="L1695" i="54"/>
  <c r="K1695" i="54"/>
  <c r="J1695" i="54"/>
  <c r="I1695" i="54"/>
  <c r="H1695" i="54"/>
  <c r="L1694" i="54"/>
  <c r="K1694" i="54"/>
  <c r="J1694" i="54"/>
  <c r="I1694" i="54"/>
  <c r="H1694" i="54"/>
  <c r="L1693" i="54"/>
  <c r="K1693" i="54"/>
  <c r="J1693" i="54"/>
  <c r="I1693" i="54"/>
  <c r="H1693" i="54"/>
  <c r="L1692" i="54"/>
  <c r="K1692" i="54"/>
  <c r="J1692" i="54"/>
  <c r="I1692" i="54"/>
  <c r="H1692" i="54"/>
  <c r="L1691" i="54"/>
  <c r="K1691" i="54"/>
  <c r="J1691" i="54"/>
  <c r="I1691" i="54"/>
  <c r="H1691" i="54"/>
  <c r="L1690" i="54"/>
  <c r="K1690" i="54"/>
  <c r="J1690" i="54"/>
  <c r="I1690" i="54"/>
  <c r="H1690" i="54"/>
  <c r="L1689" i="54"/>
  <c r="K1689" i="54"/>
  <c r="J1689" i="54"/>
  <c r="I1689" i="54"/>
  <c r="H1689" i="54"/>
  <c r="L1688" i="54"/>
  <c r="K1688" i="54"/>
  <c r="J1688" i="54"/>
  <c r="I1688" i="54"/>
  <c r="H1688" i="54"/>
  <c r="L1687" i="54"/>
  <c r="K1687" i="54"/>
  <c r="J1687" i="54"/>
  <c r="I1687" i="54"/>
  <c r="H1687" i="54"/>
  <c r="L1686" i="54"/>
  <c r="K1686" i="54"/>
  <c r="J1686" i="54"/>
  <c r="I1686" i="54"/>
  <c r="H1686" i="54"/>
  <c r="L1685" i="54"/>
  <c r="K1685" i="54"/>
  <c r="J1685" i="54"/>
  <c r="I1685" i="54"/>
  <c r="H1685" i="54"/>
  <c r="L1684" i="54"/>
  <c r="K1684" i="54"/>
  <c r="J1684" i="54"/>
  <c r="I1684" i="54"/>
  <c r="H1684" i="54"/>
  <c r="L1683" i="54"/>
  <c r="K1683" i="54"/>
  <c r="J1683" i="54"/>
  <c r="I1683" i="54"/>
  <c r="H1683" i="54"/>
  <c r="L1682" i="54"/>
  <c r="K1682" i="54"/>
  <c r="J1682" i="54"/>
  <c r="I1682" i="54"/>
  <c r="H1682" i="54"/>
  <c r="L1681" i="54"/>
  <c r="K1681" i="54"/>
  <c r="J1681" i="54"/>
  <c r="I1681" i="54"/>
  <c r="H1681" i="54"/>
  <c r="L1680" i="54"/>
  <c r="K1680" i="54"/>
  <c r="J1680" i="54"/>
  <c r="I1680" i="54"/>
  <c r="H1680" i="54"/>
  <c r="L1679" i="54"/>
  <c r="K1679" i="54"/>
  <c r="J1679" i="54"/>
  <c r="I1679" i="54"/>
  <c r="H1679" i="54"/>
  <c r="L1678" i="54"/>
  <c r="K1678" i="54"/>
  <c r="J1678" i="54"/>
  <c r="I1678" i="54"/>
  <c r="H1678" i="54"/>
  <c r="L1677" i="54"/>
  <c r="K1677" i="54"/>
  <c r="J1677" i="54"/>
  <c r="I1677" i="54"/>
  <c r="H1677" i="54"/>
  <c r="L1676" i="54"/>
  <c r="K1676" i="54"/>
  <c r="J1676" i="54"/>
  <c r="I1676" i="54"/>
  <c r="H1676" i="54"/>
  <c r="L1675" i="54"/>
  <c r="K1675" i="54"/>
  <c r="J1675" i="54"/>
  <c r="I1675" i="54"/>
  <c r="H1675" i="54"/>
  <c r="L1674" i="54"/>
  <c r="K1674" i="54"/>
  <c r="J1674" i="54"/>
  <c r="I1674" i="54"/>
  <c r="H1674" i="54"/>
  <c r="L1673" i="54"/>
  <c r="K1673" i="54"/>
  <c r="J1673" i="54"/>
  <c r="I1673" i="54"/>
  <c r="H1673" i="54"/>
  <c r="L1672" i="54"/>
  <c r="K1672" i="54"/>
  <c r="J1672" i="54"/>
  <c r="I1672" i="54"/>
  <c r="H1672" i="54"/>
  <c r="L1671" i="54"/>
  <c r="K1671" i="54"/>
  <c r="J1671" i="54"/>
  <c r="I1671" i="54"/>
  <c r="H1671" i="54"/>
  <c r="L1670" i="54"/>
  <c r="K1670" i="54"/>
  <c r="J1670" i="54"/>
  <c r="I1670" i="54"/>
  <c r="H1670" i="54"/>
  <c r="L1669" i="54"/>
  <c r="K1669" i="54"/>
  <c r="J1669" i="54"/>
  <c r="I1669" i="54"/>
  <c r="H1669" i="54"/>
  <c r="L1668" i="54"/>
  <c r="K1668" i="54"/>
  <c r="J1668" i="54"/>
  <c r="I1668" i="54"/>
  <c r="H1668" i="54"/>
  <c r="L1667" i="54"/>
  <c r="K1667" i="54"/>
  <c r="J1667" i="54"/>
  <c r="I1667" i="54"/>
  <c r="H1667" i="54"/>
  <c r="L1666" i="54"/>
  <c r="K1666" i="54"/>
  <c r="J1666" i="54"/>
  <c r="I1666" i="54"/>
  <c r="H1666" i="54"/>
  <c r="L1665" i="54"/>
  <c r="K1665" i="54"/>
  <c r="J1665" i="54"/>
  <c r="I1665" i="54"/>
  <c r="H1665" i="54"/>
  <c r="L1664" i="54"/>
  <c r="K1664" i="54"/>
  <c r="J1664" i="54"/>
  <c r="I1664" i="54"/>
  <c r="H1664" i="54"/>
  <c r="L1663" i="54"/>
  <c r="K1663" i="54"/>
  <c r="J1663" i="54"/>
  <c r="I1663" i="54"/>
  <c r="H1663" i="54"/>
  <c r="L1662" i="54"/>
  <c r="K1662" i="54"/>
  <c r="J1662" i="54"/>
  <c r="I1662" i="54"/>
  <c r="H1662" i="54"/>
  <c r="L1661" i="54"/>
  <c r="K1661" i="54"/>
  <c r="J1661" i="54"/>
  <c r="I1661" i="54"/>
  <c r="H1661" i="54"/>
  <c r="L1660" i="54"/>
  <c r="K1660" i="54"/>
  <c r="J1660" i="54"/>
  <c r="I1660" i="54"/>
  <c r="H1660" i="54"/>
  <c r="L1659" i="54"/>
  <c r="K1659" i="54"/>
  <c r="J1659" i="54"/>
  <c r="I1659" i="54"/>
  <c r="H1659" i="54"/>
  <c r="L1658" i="54"/>
  <c r="K1658" i="54"/>
  <c r="J1658" i="54"/>
  <c r="I1658" i="54"/>
  <c r="H1658" i="54"/>
  <c r="L1657" i="54"/>
  <c r="K1657" i="54"/>
  <c r="J1657" i="54"/>
  <c r="I1657" i="54"/>
  <c r="H1657" i="54"/>
  <c r="L1656" i="54"/>
  <c r="K1656" i="54"/>
  <c r="J1656" i="54"/>
  <c r="I1656" i="54"/>
  <c r="H1656" i="54"/>
  <c r="L1655" i="54"/>
  <c r="K1655" i="54"/>
  <c r="J1655" i="54"/>
  <c r="I1655" i="54"/>
  <c r="H1655" i="54"/>
  <c r="L1654" i="54"/>
  <c r="K1654" i="54"/>
  <c r="J1654" i="54"/>
  <c r="I1654" i="54"/>
  <c r="H1654" i="54"/>
  <c r="L1653" i="54"/>
  <c r="K1653" i="54"/>
  <c r="J1653" i="54"/>
  <c r="I1653" i="54"/>
  <c r="H1653" i="54"/>
  <c r="L1652" i="54"/>
  <c r="K1652" i="54"/>
  <c r="J1652" i="54"/>
  <c r="I1652" i="54"/>
  <c r="H1652" i="54"/>
  <c r="L1651" i="54"/>
  <c r="K1651" i="54"/>
  <c r="J1651" i="54"/>
  <c r="I1651" i="54"/>
  <c r="H1651" i="54"/>
  <c r="L1650" i="54"/>
  <c r="K1650" i="54"/>
  <c r="J1650" i="54"/>
  <c r="I1650" i="54"/>
  <c r="H1650" i="54"/>
  <c r="L1649" i="54"/>
  <c r="K1649" i="54"/>
  <c r="J1649" i="54"/>
  <c r="I1649" i="54"/>
  <c r="H1649" i="54"/>
  <c r="L1648" i="54"/>
  <c r="K1648" i="54"/>
  <c r="J1648" i="54"/>
  <c r="I1648" i="54"/>
  <c r="H1648" i="54"/>
  <c r="L1647" i="54"/>
  <c r="K1647" i="54"/>
  <c r="J1647" i="54"/>
  <c r="I1647" i="54"/>
  <c r="H1647" i="54"/>
  <c r="L1646" i="54"/>
  <c r="K1646" i="54"/>
  <c r="J1646" i="54"/>
  <c r="I1646" i="54"/>
  <c r="H1646" i="54"/>
  <c r="L1645" i="54"/>
  <c r="K1645" i="54"/>
  <c r="J1645" i="54"/>
  <c r="I1645" i="54"/>
  <c r="H1645" i="54"/>
  <c r="L1644" i="54"/>
  <c r="K1644" i="54"/>
  <c r="J1644" i="54"/>
  <c r="I1644" i="54"/>
  <c r="H1644" i="54"/>
  <c r="L1643" i="54"/>
  <c r="K1643" i="54"/>
  <c r="J1643" i="54"/>
  <c r="I1643" i="54"/>
  <c r="H1643" i="54"/>
  <c r="L1642" i="54"/>
  <c r="K1642" i="54"/>
  <c r="J1642" i="54"/>
  <c r="I1642" i="54"/>
  <c r="H1642" i="54"/>
  <c r="L1641" i="54"/>
  <c r="K1641" i="54"/>
  <c r="J1641" i="54"/>
  <c r="I1641" i="54"/>
  <c r="H1641" i="54"/>
  <c r="L1640" i="54"/>
  <c r="K1640" i="54"/>
  <c r="J1640" i="54"/>
  <c r="I1640" i="54"/>
  <c r="H1640" i="54"/>
  <c r="L1639" i="54"/>
  <c r="K1639" i="54"/>
  <c r="J1639" i="54"/>
  <c r="I1639" i="54"/>
  <c r="H1639" i="54"/>
  <c r="L1638" i="54"/>
  <c r="K1638" i="54"/>
  <c r="J1638" i="54"/>
  <c r="I1638" i="54"/>
  <c r="H1638" i="54"/>
  <c r="L1637" i="54"/>
  <c r="K1637" i="54"/>
  <c r="J1637" i="54"/>
  <c r="I1637" i="54"/>
  <c r="H1637" i="54"/>
  <c r="L1636" i="54"/>
  <c r="K1636" i="54"/>
  <c r="J1636" i="54"/>
  <c r="I1636" i="54"/>
  <c r="H1636" i="54"/>
  <c r="L1635" i="54"/>
  <c r="K1635" i="54"/>
  <c r="J1635" i="54"/>
  <c r="I1635" i="54"/>
  <c r="H1635" i="54"/>
  <c r="L1634" i="54"/>
  <c r="K1634" i="54"/>
  <c r="J1634" i="54"/>
  <c r="I1634" i="54"/>
  <c r="H1634" i="54"/>
  <c r="L1633" i="54"/>
  <c r="K1633" i="54"/>
  <c r="J1633" i="54"/>
  <c r="I1633" i="54"/>
  <c r="H1633" i="54"/>
  <c r="L1632" i="54"/>
  <c r="K1632" i="54"/>
  <c r="J1632" i="54"/>
  <c r="I1632" i="54"/>
  <c r="H1632" i="54"/>
  <c r="L1631" i="54"/>
  <c r="K1631" i="54"/>
  <c r="J1631" i="54"/>
  <c r="I1631" i="54"/>
  <c r="H1631" i="54"/>
  <c r="L1630" i="54"/>
  <c r="K1630" i="54"/>
  <c r="J1630" i="54"/>
  <c r="I1630" i="54"/>
  <c r="H1630" i="54"/>
  <c r="L1629" i="54"/>
  <c r="K1629" i="54"/>
  <c r="J1629" i="54"/>
  <c r="I1629" i="54"/>
  <c r="H1629" i="54"/>
  <c r="L1628" i="54"/>
  <c r="K1628" i="54"/>
  <c r="J1628" i="54"/>
  <c r="I1628" i="54"/>
  <c r="H1628" i="54"/>
  <c r="L1627" i="54"/>
  <c r="K1627" i="54"/>
  <c r="J1627" i="54"/>
  <c r="I1627" i="54"/>
  <c r="H1627" i="54"/>
  <c r="L1626" i="54"/>
  <c r="K1626" i="54"/>
  <c r="J1626" i="54"/>
  <c r="I1626" i="54"/>
  <c r="H1626" i="54"/>
  <c r="L1625" i="54"/>
  <c r="K1625" i="54"/>
  <c r="J1625" i="54"/>
  <c r="I1625" i="54"/>
  <c r="H1625" i="54"/>
  <c r="L1624" i="54"/>
  <c r="K1624" i="54"/>
  <c r="J1624" i="54"/>
  <c r="I1624" i="54"/>
  <c r="H1624" i="54"/>
  <c r="L1623" i="54"/>
  <c r="K1623" i="54"/>
  <c r="J1623" i="54"/>
  <c r="I1623" i="54"/>
  <c r="H1623" i="54"/>
  <c r="L1622" i="54"/>
  <c r="K1622" i="54"/>
  <c r="J1622" i="54"/>
  <c r="I1622" i="54"/>
  <c r="H1622" i="54"/>
  <c r="L1621" i="54"/>
  <c r="K1621" i="54"/>
  <c r="J1621" i="54"/>
  <c r="I1621" i="54"/>
  <c r="H1621" i="54"/>
  <c r="L1620" i="54"/>
  <c r="K1620" i="54"/>
  <c r="J1620" i="54"/>
  <c r="I1620" i="54"/>
  <c r="H1620" i="54"/>
  <c r="L1619" i="54"/>
  <c r="K1619" i="54"/>
  <c r="J1619" i="54"/>
  <c r="I1619" i="54"/>
  <c r="H1619" i="54"/>
  <c r="L1618" i="54"/>
  <c r="K1618" i="54"/>
  <c r="J1618" i="54"/>
  <c r="I1618" i="54"/>
  <c r="H1618" i="54"/>
  <c r="L1617" i="54"/>
  <c r="K1617" i="54"/>
  <c r="J1617" i="54"/>
  <c r="I1617" i="54"/>
  <c r="H1617" i="54"/>
  <c r="L1616" i="54"/>
  <c r="K1616" i="54"/>
  <c r="J1616" i="54"/>
  <c r="I1616" i="54"/>
  <c r="H1616" i="54"/>
  <c r="L1615" i="54"/>
  <c r="K1615" i="54"/>
  <c r="J1615" i="54"/>
  <c r="I1615" i="54"/>
  <c r="H1615" i="54"/>
  <c r="L1614" i="54"/>
  <c r="K1614" i="54"/>
  <c r="J1614" i="54"/>
  <c r="I1614" i="54"/>
  <c r="H1614" i="54"/>
  <c r="L1613" i="54"/>
  <c r="K1613" i="54"/>
  <c r="J1613" i="54"/>
  <c r="I1613" i="54"/>
  <c r="H1613" i="54"/>
  <c r="L1612" i="54"/>
  <c r="K1612" i="54"/>
  <c r="J1612" i="54"/>
  <c r="I1612" i="54"/>
  <c r="H1612" i="54"/>
  <c r="L1611" i="54"/>
  <c r="K1611" i="54"/>
  <c r="J1611" i="54"/>
  <c r="I1611" i="54"/>
  <c r="H1611" i="54"/>
  <c r="L1610" i="54"/>
  <c r="K1610" i="54"/>
  <c r="J1610" i="54"/>
  <c r="I1610" i="54"/>
  <c r="H1610" i="54"/>
  <c r="L1609" i="54"/>
  <c r="K1609" i="54"/>
  <c r="J1609" i="54"/>
  <c r="I1609" i="54"/>
  <c r="H1609" i="54"/>
  <c r="L1608" i="54"/>
  <c r="K1608" i="54"/>
  <c r="J1608" i="54"/>
  <c r="I1608" i="54"/>
  <c r="H1608" i="54"/>
  <c r="L1607" i="54"/>
  <c r="K1607" i="54"/>
  <c r="J1607" i="54"/>
  <c r="I1607" i="54"/>
  <c r="H1607" i="54"/>
  <c r="L1606" i="54"/>
  <c r="K1606" i="54"/>
  <c r="J1606" i="54"/>
  <c r="I1606" i="54"/>
  <c r="H1606" i="54"/>
  <c r="L1605" i="54"/>
  <c r="K1605" i="54"/>
  <c r="J1605" i="54"/>
  <c r="I1605" i="54"/>
  <c r="H1605" i="54"/>
  <c r="L1604" i="54"/>
  <c r="K1604" i="54"/>
  <c r="J1604" i="54"/>
  <c r="I1604" i="54"/>
  <c r="H1604" i="54"/>
  <c r="L1603" i="54"/>
  <c r="K1603" i="54"/>
  <c r="J1603" i="54"/>
  <c r="I1603" i="54"/>
  <c r="H1603" i="54"/>
  <c r="L1602" i="54"/>
  <c r="K1602" i="54"/>
  <c r="J1602" i="54"/>
  <c r="I1602" i="54"/>
  <c r="H1602" i="54"/>
  <c r="L1601" i="54"/>
  <c r="K1601" i="54"/>
  <c r="J1601" i="54"/>
  <c r="I1601" i="54"/>
  <c r="H1601" i="54"/>
  <c r="L1600" i="54"/>
  <c r="K1600" i="54"/>
  <c r="J1600" i="54"/>
  <c r="I1600" i="54"/>
  <c r="H1600" i="54"/>
  <c r="L1599" i="54"/>
  <c r="K1599" i="54"/>
  <c r="J1599" i="54"/>
  <c r="I1599" i="54"/>
  <c r="H1599" i="54"/>
  <c r="L1598" i="54"/>
  <c r="K1598" i="54"/>
  <c r="J1598" i="54"/>
  <c r="I1598" i="54"/>
  <c r="H1598" i="54"/>
  <c r="L1597" i="54"/>
  <c r="K1597" i="54"/>
  <c r="J1597" i="54"/>
  <c r="I1597" i="54"/>
  <c r="H1597" i="54"/>
  <c r="L1596" i="54"/>
  <c r="K1596" i="54"/>
  <c r="J1596" i="54"/>
  <c r="I1596" i="54"/>
  <c r="H1596" i="54"/>
  <c r="L1595" i="54"/>
  <c r="K1595" i="54"/>
  <c r="J1595" i="54"/>
  <c r="I1595" i="54"/>
  <c r="H1595" i="54"/>
  <c r="L1594" i="54"/>
  <c r="K1594" i="54"/>
  <c r="J1594" i="54"/>
  <c r="I1594" i="54"/>
  <c r="H1594" i="54"/>
  <c r="L1593" i="54"/>
  <c r="K1593" i="54"/>
  <c r="J1593" i="54"/>
  <c r="I1593" i="54"/>
  <c r="H1593" i="54"/>
  <c r="L1592" i="54"/>
  <c r="K1592" i="54"/>
  <c r="J1592" i="54"/>
  <c r="I1592" i="54"/>
  <c r="H1592" i="54"/>
  <c r="L1591" i="54"/>
  <c r="K1591" i="54"/>
  <c r="J1591" i="54"/>
  <c r="I1591" i="54"/>
  <c r="H1591" i="54"/>
  <c r="L1590" i="54"/>
  <c r="K1590" i="54"/>
  <c r="J1590" i="54"/>
  <c r="I1590" i="54"/>
  <c r="H1590" i="54"/>
  <c r="L1589" i="54"/>
  <c r="K1589" i="54"/>
  <c r="J1589" i="54"/>
  <c r="I1589" i="54"/>
  <c r="H1589" i="54"/>
  <c r="L1588" i="54"/>
  <c r="K1588" i="54"/>
  <c r="J1588" i="54"/>
  <c r="I1588" i="54"/>
  <c r="H1588" i="54"/>
  <c r="L1587" i="54"/>
  <c r="K1587" i="54"/>
  <c r="J1587" i="54"/>
  <c r="I1587" i="54"/>
  <c r="H1587" i="54"/>
  <c r="L1586" i="54"/>
  <c r="K1586" i="54"/>
  <c r="J1586" i="54"/>
  <c r="I1586" i="54"/>
  <c r="H1586" i="54"/>
  <c r="L1585" i="54"/>
  <c r="K1585" i="54"/>
  <c r="J1585" i="54"/>
  <c r="I1585" i="54"/>
  <c r="H1585" i="54"/>
  <c r="L1584" i="54"/>
  <c r="K1584" i="54"/>
  <c r="J1584" i="54"/>
  <c r="I1584" i="54"/>
  <c r="H1584" i="54"/>
  <c r="L1583" i="54"/>
  <c r="K1583" i="54"/>
  <c r="J1583" i="54"/>
  <c r="I1583" i="54"/>
  <c r="H1583" i="54"/>
  <c r="L1582" i="54"/>
  <c r="K1582" i="54"/>
  <c r="J1582" i="54"/>
  <c r="I1582" i="54"/>
  <c r="H1582" i="54"/>
  <c r="L1581" i="54"/>
  <c r="K1581" i="54"/>
  <c r="J1581" i="54"/>
  <c r="I1581" i="54"/>
  <c r="H1581" i="54"/>
  <c r="L1580" i="54"/>
  <c r="K1580" i="54"/>
  <c r="J1580" i="54"/>
  <c r="I1580" i="54"/>
  <c r="H1580" i="54"/>
  <c r="L1579" i="54"/>
  <c r="K1579" i="54"/>
  <c r="J1579" i="54"/>
  <c r="I1579" i="54"/>
  <c r="H1579" i="54"/>
  <c r="L1578" i="54"/>
  <c r="K1578" i="54"/>
  <c r="J1578" i="54"/>
  <c r="I1578" i="54"/>
  <c r="H1578" i="54"/>
  <c r="L1577" i="54"/>
  <c r="K1577" i="54"/>
  <c r="J1577" i="54"/>
  <c r="I1577" i="54"/>
  <c r="H1577" i="54"/>
  <c r="L1576" i="54"/>
  <c r="K1576" i="54"/>
  <c r="J1576" i="54"/>
  <c r="I1576" i="54"/>
  <c r="H1576" i="54"/>
  <c r="L1575" i="54"/>
  <c r="K1575" i="54"/>
  <c r="J1575" i="54"/>
  <c r="I1575" i="54"/>
  <c r="H1575" i="54"/>
  <c r="L1574" i="54"/>
  <c r="K1574" i="54"/>
  <c r="J1574" i="54"/>
  <c r="I1574" i="54"/>
  <c r="H1574" i="54"/>
  <c r="L1573" i="54"/>
  <c r="K1573" i="54"/>
  <c r="J1573" i="54"/>
  <c r="I1573" i="54"/>
  <c r="H1573" i="54"/>
  <c r="L1572" i="54"/>
  <c r="K1572" i="54"/>
  <c r="J1572" i="54"/>
  <c r="I1572" i="54"/>
  <c r="H1572" i="54"/>
  <c r="L1571" i="54"/>
  <c r="K1571" i="54"/>
  <c r="J1571" i="54"/>
  <c r="I1571" i="54"/>
  <c r="H1571" i="54"/>
  <c r="L1570" i="54"/>
  <c r="K1570" i="54"/>
  <c r="J1570" i="54"/>
  <c r="I1570" i="54"/>
  <c r="H1570" i="54"/>
  <c r="L1569" i="54"/>
  <c r="K1569" i="54"/>
  <c r="J1569" i="54"/>
  <c r="I1569" i="54"/>
  <c r="H1569" i="54"/>
  <c r="L1568" i="54"/>
  <c r="K1568" i="54"/>
  <c r="J1568" i="54"/>
  <c r="I1568" i="54"/>
  <c r="H1568" i="54"/>
  <c r="L1567" i="54"/>
  <c r="K1567" i="54"/>
  <c r="J1567" i="54"/>
  <c r="I1567" i="54"/>
  <c r="H1567" i="54"/>
  <c r="L1566" i="54"/>
  <c r="K1566" i="54"/>
  <c r="J1566" i="54"/>
  <c r="I1566" i="54"/>
  <c r="H1566" i="54"/>
  <c r="L1565" i="54"/>
  <c r="K1565" i="54"/>
  <c r="J1565" i="54"/>
  <c r="I1565" i="54"/>
  <c r="H1565" i="54"/>
  <c r="L1564" i="54"/>
  <c r="K1564" i="54"/>
  <c r="J1564" i="54"/>
  <c r="I1564" i="54"/>
  <c r="H1564" i="54"/>
  <c r="L1563" i="54"/>
  <c r="K1563" i="54"/>
  <c r="J1563" i="54"/>
  <c r="I1563" i="54"/>
  <c r="H1563" i="54"/>
  <c r="L1562" i="54"/>
  <c r="K1562" i="54"/>
  <c r="J1562" i="54"/>
  <c r="I1562" i="54"/>
  <c r="H1562" i="54"/>
  <c r="L1561" i="54"/>
  <c r="K1561" i="54"/>
  <c r="J1561" i="54"/>
  <c r="I1561" i="54"/>
  <c r="H1561" i="54"/>
  <c r="L1560" i="54"/>
  <c r="K1560" i="54"/>
  <c r="J1560" i="54"/>
  <c r="I1560" i="54"/>
  <c r="H1560" i="54"/>
  <c r="L1559" i="54"/>
  <c r="K1559" i="54"/>
  <c r="J1559" i="54"/>
  <c r="I1559" i="54"/>
  <c r="H1559" i="54"/>
  <c r="L1558" i="54"/>
  <c r="K1558" i="54"/>
  <c r="J1558" i="54"/>
  <c r="I1558" i="54"/>
  <c r="H1558" i="54"/>
  <c r="L1557" i="54"/>
  <c r="K1557" i="54"/>
  <c r="J1557" i="54"/>
  <c r="I1557" i="54"/>
  <c r="H1557" i="54"/>
  <c r="L1556" i="54"/>
  <c r="K1556" i="54"/>
  <c r="J1556" i="54"/>
  <c r="I1556" i="54"/>
  <c r="H1556" i="54"/>
  <c r="L1555" i="54"/>
  <c r="K1555" i="54"/>
  <c r="J1555" i="54"/>
  <c r="I1555" i="54"/>
  <c r="H1555" i="54"/>
  <c r="L1554" i="54"/>
  <c r="K1554" i="54"/>
  <c r="J1554" i="54"/>
  <c r="I1554" i="54"/>
  <c r="H1554" i="54"/>
  <c r="L1553" i="54"/>
  <c r="K1553" i="54"/>
  <c r="J1553" i="54"/>
  <c r="I1553" i="54"/>
  <c r="H1553" i="54"/>
  <c r="L1552" i="54"/>
  <c r="K1552" i="54"/>
  <c r="J1552" i="54"/>
  <c r="I1552" i="54"/>
  <c r="H1552" i="54"/>
  <c r="L1551" i="54"/>
  <c r="K1551" i="54"/>
  <c r="J1551" i="54"/>
  <c r="I1551" i="54"/>
  <c r="H1551" i="54"/>
  <c r="L1550" i="54"/>
  <c r="K1550" i="54"/>
  <c r="J1550" i="54"/>
  <c r="I1550" i="54"/>
  <c r="H1550" i="54"/>
  <c r="L1549" i="54"/>
  <c r="K1549" i="54"/>
  <c r="J1549" i="54"/>
  <c r="I1549" i="54"/>
  <c r="H1549" i="54"/>
  <c r="L1548" i="54"/>
  <c r="K1548" i="54"/>
  <c r="J1548" i="54"/>
  <c r="I1548" i="54"/>
  <c r="H1548" i="54"/>
  <c r="L1547" i="54"/>
  <c r="K1547" i="54"/>
  <c r="J1547" i="54"/>
  <c r="I1547" i="54"/>
  <c r="H1547" i="54"/>
  <c r="L1546" i="54"/>
  <c r="K1546" i="54"/>
  <c r="J1546" i="54"/>
  <c r="I1546" i="54"/>
  <c r="H1546" i="54"/>
  <c r="L1545" i="54"/>
  <c r="K1545" i="54"/>
  <c r="J1545" i="54"/>
  <c r="I1545" i="54"/>
  <c r="H1545" i="54"/>
  <c r="L1544" i="54"/>
  <c r="K1544" i="54"/>
  <c r="J1544" i="54"/>
  <c r="I1544" i="54"/>
  <c r="H1544" i="54"/>
  <c r="L1543" i="54"/>
  <c r="K1543" i="54"/>
  <c r="J1543" i="54"/>
  <c r="I1543" i="54"/>
  <c r="H1543" i="54"/>
  <c r="L1542" i="54"/>
  <c r="K1542" i="54"/>
  <c r="J1542" i="54"/>
  <c r="I1542" i="54"/>
  <c r="H1542" i="54"/>
  <c r="L1541" i="54"/>
  <c r="K1541" i="54"/>
  <c r="J1541" i="54"/>
  <c r="I1541" i="54"/>
  <c r="H1541" i="54"/>
  <c r="L1540" i="54"/>
  <c r="K1540" i="54"/>
  <c r="J1540" i="54"/>
  <c r="I1540" i="54"/>
  <c r="H1540" i="54"/>
  <c r="L1539" i="54"/>
  <c r="K1539" i="54"/>
  <c r="J1539" i="54"/>
  <c r="I1539" i="54"/>
  <c r="H1539" i="54"/>
  <c r="L1538" i="54"/>
  <c r="K1538" i="54"/>
  <c r="J1538" i="54"/>
  <c r="I1538" i="54"/>
  <c r="H1538" i="54"/>
  <c r="L1537" i="54"/>
  <c r="K1537" i="54"/>
  <c r="J1537" i="54"/>
  <c r="I1537" i="54"/>
  <c r="H1537" i="54"/>
  <c r="L1536" i="54"/>
  <c r="K1536" i="54"/>
  <c r="J1536" i="54"/>
  <c r="I1536" i="54"/>
  <c r="H1536" i="54"/>
  <c r="L1535" i="54"/>
  <c r="K1535" i="54"/>
  <c r="J1535" i="54"/>
  <c r="I1535" i="54"/>
  <c r="H1535" i="54"/>
  <c r="L1534" i="54"/>
  <c r="K1534" i="54"/>
  <c r="J1534" i="54"/>
  <c r="I1534" i="54"/>
  <c r="H1534" i="54"/>
  <c r="L1533" i="54"/>
  <c r="K1533" i="54"/>
  <c r="J1533" i="54"/>
  <c r="I1533" i="54"/>
  <c r="H1533" i="54"/>
  <c r="L1532" i="54"/>
  <c r="K1532" i="54"/>
  <c r="J1532" i="54"/>
  <c r="I1532" i="54"/>
  <c r="H1532" i="54"/>
  <c r="L1531" i="54"/>
  <c r="K1531" i="54"/>
  <c r="J1531" i="54"/>
  <c r="I1531" i="54"/>
  <c r="H1531" i="54"/>
  <c r="L1530" i="54"/>
  <c r="K1530" i="54"/>
  <c r="J1530" i="54"/>
  <c r="I1530" i="54"/>
  <c r="H1530" i="54"/>
  <c r="L1529" i="54"/>
  <c r="K1529" i="54"/>
  <c r="J1529" i="54"/>
  <c r="I1529" i="54"/>
  <c r="H1529" i="54"/>
  <c r="L1528" i="54"/>
  <c r="K1528" i="54"/>
  <c r="J1528" i="54"/>
  <c r="I1528" i="54"/>
  <c r="H1528" i="54"/>
  <c r="L1527" i="54"/>
  <c r="K1527" i="54"/>
  <c r="J1527" i="54"/>
  <c r="I1527" i="54"/>
  <c r="H1527" i="54"/>
  <c r="L1526" i="54"/>
  <c r="K1526" i="54"/>
  <c r="J1526" i="54"/>
  <c r="I1526" i="54"/>
  <c r="H1526" i="54"/>
  <c r="L1525" i="54"/>
  <c r="K1525" i="54"/>
  <c r="J1525" i="54"/>
  <c r="I1525" i="54"/>
  <c r="H1525" i="54"/>
  <c r="L1524" i="54"/>
  <c r="K1524" i="54"/>
  <c r="J1524" i="54"/>
  <c r="I1524" i="54"/>
  <c r="H1524" i="54"/>
  <c r="L1523" i="54"/>
  <c r="K1523" i="54"/>
  <c r="J1523" i="54"/>
  <c r="I1523" i="54"/>
  <c r="H1523" i="54"/>
  <c r="L1522" i="54"/>
  <c r="K1522" i="54"/>
  <c r="J1522" i="54"/>
  <c r="I1522" i="54"/>
  <c r="H1522" i="54"/>
  <c r="L1521" i="54"/>
  <c r="K1521" i="54"/>
  <c r="J1521" i="54"/>
  <c r="I1521" i="54"/>
  <c r="H1521" i="54"/>
  <c r="L1520" i="54"/>
  <c r="K1520" i="54"/>
  <c r="J1520" i="54"/>
  <c r="I1520" i="54"/>
  <c r="H1520" i="54"/>
  <c r="L1519" i="54"/>
  <c r="K1519" i="54"/>
  <c r="J1519" i="54"/>
  <c r="I1519" i="54"/>
  <c r="H1519" i="54"/>
  <c r="L1518" i="54"/>
  <c r="K1518" i="54"/>
  <c r="J1518" i="54"/>
  <c r="I1518" i="54"/>
  <c r="H1518" i="54"/>
  <c r="L1517" i="54"/>
  <c r="K1517" i="54"/>
  <c r="J1517" i="54"/>
  <c r="I1517" i="54"/>
  <c r="H1517" i="54"/>
  <c r="L1516" i="54"/>
  <c r="K1516" i="54"/>
  <c r="J1516" i="54"/>
  <c r="I1516" i="54"/>
  <c r="H1516" i="54"/>
  <c r="L1515" i="54"/>
  <c r="K1515" i="54"/>
  <c r="J1515" i="54"/>
  <c r="I1515" i="54"/>
  <c r="H1515" i="54"/>
  <c r="L1514" i="54"/>
  <c r="K1514" i="54"/>
  <c r="J1514" i="54"/>
  <c r="I1514" i="54"/>
  <c r="H1514" i="54"/>
  <c r="L1513" i="54"/>
  <c r="K1513" i="54"/>
  <c r="J1513" i="54"/>
  <c r="I1513" i="54"/>
  <c r="H1513" i="54"/>
  <c r="L1512" i="54"/>
  <c r="K1512" i="54"/>
  <c r="J1512" i="54"/>
  <c r="I1512" i="54"/>
  <c r="H1512" i="54"/>
  <c r="L1511" i="54"/>
  <c r="K1511" i="54"/>
  <c r="J1511" i="54"/>
  <c r="I1511" i="54"/>
  <c r="H1511" i="54"/>
  <c r="L1510" i="54"/>
  <c r="K1510" i="54"/>
  <c r="J1510" i="54"/>
  <c r="I1510" i="54"/>
  <c r="H1510" i="54"/>
  <c r="L1509" i="54"/>
  <c r="K1509" i="54"/>
  <c r="J1509" i="54"/>
  <c r="I1509" i="54"/>
  <c r="H1509" i="54"/>
  <c r="L1508" i="54"/>
  <c r="K1508" i="54"/>
  <c r="J1508" i="54"/>
  <c r="I1508" i="54"/>
  <c r="H1508" i="54"/>
  <c r="L1507" i="54"/>
  <c r="K1507" i="54"/>
  <c r="J1507" i="54"/>
  <c r="I1507" i="54"/>
  <c r="H1507" i="54"/>
  <c r="L1506" i="54"/>
  <c r="K1506" i="54"/>
  <c r="J1506" i="54"/>
  <c r="I1506" i="54"/>
  <c r="H1506" i="54"/>
  <c r="L1505" i="54"/>
  <c r="K1505" i="54"/>
  <c r="J1505" i="54"/>
  <c r="I1505" i="54"/>
  <c r="H1505" i="54"/>
  <c r="L1504" i="54"/>
  <c r="K1504" i="54"/>
  <c r="J1504" i="54"/>
  <c r="I1504" i="54"/>
  <c r="H1504" i="54"/>
  <c r="L1503" i="54"/>
  <c r="K1503" i="54"/>
  <c r="J1503" i="54"/>
  <c r="I1503" i="54"/>
  <c r="H1503" i="54"/>
  <c r="L1502" i="54"/>
  <c r="K1502" i="54"/>
  <c r="J1502" i="54"/>
  <c r="I1502" i="54"/>
  <c r="H1502" i="54"/>
  <c r="L1501" i="54"/>
  <c r="K1501" i="54"/>
  <c r="J1501" i="54"/>
  <c r="I1501" i="54"/>
  <c r="H1501" i="54"/>
  <c r="L1500" i="54"/>
  <c r="K1500" i="54"/>
  <c r="J1500" i="54"/>
  <c r="I1500" i="54"/>
  <c r="H1500" i="54"/>
  <c r="L1499" i="54"/>
  <c r="K1499" i="54"/>
  <c r="J1499" i="54"/>
  <c r="I1499" i="54"/>
  <c r="H1499" i="54"/>
  <c r="L1498" i="54"/>
  <c r="K1498" i="54"/>
  <c r="J1498" i="54"/>
  <c r="I1498" i="54"/>
  <c r="H1498" i="54"/>
  <c r="L1497" i="54"/>
  <c r="K1497" i="54"/>
  <c r="J1497" i="54"/>
  <c r="I1497" i="54"/>
  <c r="H1497" i="54"/>
  <c r="L1496" i="54"/>
  <c r="K1496" i="54"/>
  <c r="J1496" i="54"/>
  <c r="I1496" i="54"/>
  <c r="H1496" i="54"/>
  <c r="L1495" i="54"/>
  <c r="K1495" i="54"/>
  <c r="J1495" i="54"/>
  <c r="I1495" i="54"/>
  <c r="H1495" i="54"/>
  <c r="L1494" i="54"/>
  <c r="K1494" i="54"/>
  <c r="J1494" i="54"/>
  <c r="I1494" i="54"/>
  <c r="H1494" i="54"/>
  <c r="L1493" i="54"/>
  <c r="K1493" i="54"/>
  <c r="J1493" i="54"/>
  <c r="I1493" i="54"/>
  <c r="H1493" i="54"/>
  <c r="L1492" i="54"/>
  <c r="K1492" i="54"/>
  <c r="J1492" i="54"/>
  <c r="I1492" i="54"/>
  <c r="H1492" i="54"/>
  <c r="L1491" i="54"/>
  <c r="K1491" i="54"/>
  <c r="J1491" i="54"/>
  <c r="I1491" i="54"/>
  <c r="H1491" i="54"/>
  <c r="L1490" i="54"/>
  <c r="K1490" i="54"/>
  <c r="J1490" i="54"/>
  <c r="I1490" i="54"/>
  <c r="H1490" i="54"/>
  <c r="L1489" i="54"/>
  <c r="K1489" i="54"/>
  <c r="J1489" i="54"/>
  <c r="I1489" i="54"/>
  <c r="H1489" i="54"/>
  <c r="L1488" i="54"/>
  <c r="K1488" i="54"/>
  <c r="J1488" i="54"/>
  <c r="I1488" i="54"/>
  <c r="H1488" i="54"/>
  <c r="L1487" i="54"/>
  <c r="K1487" i="54"/>
  <c r="J1487" i="54"/>
  <c r="I1487" i="54"/>
  <c r="H1487" i="54"/>
  <c r="L1486" i="54"/>
  <c r="K1486" i="54"/>
  <c r="J1486" i="54"/>
  <c r="I1486" i="54"/>
  <c r="H1486" i="54"/>
  <c r="L1485" i="54"/>
  <c r="K1485" i="54"/>
  <c r="J1485" i="54"/>
  <c r="I1485" i="54"/>
  <c r="H1485" i="54"/>
  <c r="L1484" i="54"/>
  <c r="K1484" i="54"/>
  <c r="J1484" i="54"/>
  <c r="I1484" i="54"/>
  <c r="H1484" i="54"/>
  <c r="L1483" i="54"/>
  <c r="K1483" i="54"/>
  <c r="J1483" i="54"/>
  <c r="I1483" i="54"/>
  <c r="H1483" i="54"/>
  <c r="L1482" i="54"/>
  <c r="K1482" i="54"/>
  <c r="J1482" i="54"/>
  <c r="I1482" i="54"/>
  <c r="H1482" i="54"/>
  <c r="L1481" i="54"/>
  <c r="K1481" i="54"/>
  <c r="J1481" i="54"/>
  <c r="I1481" i="54"/>
  <c r="H1481" i="54"/>
  <c r="L1480" i="54"/>
  <c r="K1480" i="54"/>
  <c r="J1480" i="54"/>
  <c r="I1480" i="54"/>
  <c r="H1480" i="54"/>
  <c r="L1479" i="54"/>
  <c r="K1479" i="54"/>
  <c r="J1479" i="54"/>
  <c r="I1479" i="54"/>
  <c r="H1479" i="54"/>
  <c r="L1478" i="54"/>
  <c r="K1478" i="54"/>
  <c r="J1478" i="54"/>
  <c r="I1478" i="54"/>
  <c r="H1478" i="54"/>
  <c r="L1477" i="54"/>
  <c r="K1477" i="54"/>
  <c r="J1477" i="54"/>
  <c r="I1477" i="54"/>
  <c r="H1477" i="54"/>
  <c r="L1476" i="54"/>
  <c r="K1476" i="54"/>
  <c r="J1476" i="54"/>
  <c r="I1476" i="54"/>
  <c r="H1476" i="54"/>
  <c r="L1475" i="54"/>
  <c r="K1475" i="54"/>
  <c r="J1475" i="54"/>
  <c r="I1475" i="54"/>
  <c r="H1475" i="54"/>
  <c r="L1474" i="54"/>
  <c r="K1474" i="54"/>
  <c r="J1474" i="54"/>
  <c r="I1474" i="54"/>
  <c r="H1474" i="54"/>
  <c r="L1473" i="54"/>
  <c r="K1473" i="54"/>
  <c r="J1473" i="54"/>
  <c r="I1473" i="54"/>
  <c r="H1473" i="54"/>
  <c r="L1472" i="54"/>
  <c r="K1472" i="54"/>
  <c r="J1472" i="54"/>
  <c r="I1472" i="54"/>
  <c r="H1472" i="54"/>
  <c r="L1471" i="54"/>
  <c r="K1471" i="54"/>
  <c r="J1471" i="54"/>
  <c r="I1471" i="54"/>
  <c r="H1471" i="54"/>
  <c r="L1470" i="54"/>
  <c r="K1470" i="54"/>
  <c r="J1470" i="54"/>
  <c r="I1470" i="54"/>
  <c r="H1470" i="54"/>
  <c r="L1469" i="54"/>
  <c r="K1469" i="54"/>
  <c r="J1469" i="54"/>
  <c r="I1469" i="54"/>
  <c r="H1469" i="54"/>
  <c r="L1468" i="54"/>
  <c r="K1468" i="54"/>
  <c r="J1468" i="54"/>
  <c r="I1468" i="54"/>
  <c r="H1468" i="54"/>
  <c r="L1467" i="54"/>
  <c r="K1467" i="54"/>
  <c r="J1467" i="54"/>
  <c r="I1467" i="54"/>
  <c r="H1467" i="54"/>
  <c r="L1466" i="54"/>
  <c r="K1466" i="54"/>
  <c r="J1466" i="54"/>
  <c r="I1466" i="54"/>
  <c r="H1466" i="54"/>
  <c r="L1465" i="54"/>
  <c r="K1465" i="54"/>
  <c r="J1465" i="54"/>
  <c r="I1465" i="54"/>
  <c r="H1465" i="54"/>
  <c r="L1464" i="54"/>
  <c r="K1464" i="54"/>
  <c r="J1464" i="54"/>
  <c r="I1464" i="54"/>
  <c r="H1464" i="54"/>
  <c r="L1463" i="54"/>
  <c r="K1463" i="54"/>
  <c r="J1463" i="54"/>
  <c r="I1463" i="54"/>
  <c r="H1463" i="54"/>
  <c r="L1462" i="54"/>
  <c r="K1462" i="54"/>
  <c r="J1462" i="54"/>
  <c r="I1462" i="54"/>
  <c r="H1462" i="54"/>
  <c r="L1461" i="54"/>
  <c r="K1461" i="54"/>
  <c r="J1461" i="54"/>
  <c r="I1461" i="54"/>
  <c r="H1461" i="54"/>
  <c r="L1460" i="54"/>
  <c r="K1460" i="54"/>
  <c r="J1460" i="54"/>
  <c r="I1460" i="54"/>
  <c r="H1460" i="54"/>
  <c r="L1459" i="54"/>
  <c r="K1459" i="54"/>
  <c r="J1459" i="54"/>
  <c r="I1459" i="54"/>
  <c r="H1459" i="54"/>
  <c r="L1458" i="54"/>
  <c r="K1458" i="54"/>
  <c r="J1458" i="54"/>
  <c r="I1458" i="54"/>
  <c r="H1458" i="54"/>
  <c r="L1457" i="54"/>
  <c r="K1457" i="54"/>
  <c r="J1457" i="54"/>
  <c r="I1457" i="54"/>
  <c r="H1457" i="54"/>
  <c r="L1456" i="54"/>
  <c r="K1456" i="54"/>
  <c r="J1456" i="54"/>
  <c r="I1456" i="54"/>
  <c r="H1456" i="54"/>
  <c r="L1455" i="54"/>
  <c r="K1455" i="54"/>
  <c r="J1455" i="54"/>
  <c r="I1455" i="54"/>
  <c r="H1455" i="54"/>
  <c r="L1454" i="54"/>
  <c r="K1454" i="54"/>
  <c r="J1454" i="54"/>
  <c r="I1454" i="54"/>
  <c r="H1454" i="54"/>
  <c r="L1453" i="54"/>
  <c r="K1453" i="54"/>
  <c r="J1453" i="54"/>
  <c r="I1453" i="54"/>
  <c r="H1453" i="54"/>
  <c r="L1452" i="54"/>
  <c r="K1452" i="54"/>
  <c r="J1452" i="54"/>
  <c r="I1452" i="54"/>
  <c r="H1452" i="54"/>
  <c r="L1451" i="54"/>
  <c r="K1451" i="54"/>
  <c r="J1451" i="54"/>
  <c r="I1451" i="54"/>
  <c r="H1451" i="54"/>
  <c r="L1450" i="54"/>
  <c r="K1450" i="54"/>
  <c r="J1450" i="54"/>
  <c r="I1450" i="54"/>
  <c r="H1450" i="54"/>
  <c r="L1449" i="54"/>
  <c r="K1449" i="54"/>
  <c r="J1449" i="54"/>
  <c r="I1449" i="54"/>
  <c r="H1449" i="54"/>
  <c r="L1448" i="54"/>
  <c r="K1448" i="54"/>
  <c r="J1448" i="54"/>
  <c r="I1448" i="54"/>
  <c r="H1448" i="54"/>
  <c r="L1447" i="54"/>
  <c r="K1447" i="54"/>
  <c r="J1447" i="54"/>
  <c r="I1447" i="54"/>
  <c r="H1447" i="54"/>
  <c r="L1446" i="54"/>
  <c r="K1446" i="54"/>
  <c r="J1446" i="54"/>
  <c r="I1446" i="54"/>
  <c r="H1446" i="54"/>
  <c r="L1445" i="54"/>
  <c r="K1445" i="54"/>
  <c r="J1445" i="54"/>
  <c r="I1445" i="54"/>
  <c r="H1445" i="54"/>
  <c r="L1444" i="54"/>
  <c r="K1444" i="54"/>
  <c r="J1444" i="54"/>
  <c r="I1444" i="54"/>
  <c r="H1444" i="54"/>
  <c r="L1443" i="54"/>
  <c r="K1443" i="54"/>
  <c r="J1443" i="54"/>
  <c r="I1443" i="54"/>
  <c r="H1443" i="54"/>
  <c r="L1442" i="54"/>
  <c r="K1442" i="54"/>
  <c r="J1442" i="54"/>
  <c r="I1442" i="54"/>
  <c r="H1442" i="54"/>
  <c r="L1441" i="54"/>
  <c r="K1441" i="54"/>
  <c r="J1441" i="54"/>
  <c r="I1441" i="54"/>
  <c r="H1441" i="54"/>
  <c r="L1440" i="54"/>
  <c r="K1440" i="54"/>
  <c r="J1440" i="54"/>
  <c r="I1440" i="54"/>
  <c r="H1440" i="54"/>
  <c r="L1439" i="54"/>
  <c r="K1439" i="54"/>
  <c r="J1439" i="54"/>
  <c r="I1439" i="54"/>
  <c r="H1439" i="54"/>
  <c r="L1438" i="54"/>
  <c r="K1438" i="54"/>
  <c r="J1438" i="54"/>
  <c r="I1438" i="54"/>
  <c r="H1438" i="54"/>
  <c r="L1437" i="54"/>
  <c r="K1437" i="54"/>
  <c r="J1437" i="54"/>
  <c r="I1437" i="54"/>
  <c r="H1437" i="54"/>
  <c r="L1436" i="54"/>
  <c r="K1436" i="54"/>
  <c r="J1436" i="54"/>
  <c r="I1436" i="54"/>
  <c r="H1436" i="54"/>
  <c r="L1435" i="54"/>
  <c r="K1435" i="54"/>
  <c r="J1435" i="54"/>
  <c r="I1435" i="54"/>
  <c r="H1435" i="54"/>
  <c r="L1434" i="54"/>
  <c r="K1434" i="54"/>
  <c r="J1434" i="54"/>
  <c r="I1434" i="54"/>
  <c r="H1434" i="54"/>
  <c r="L1433" i="54"/>
  <c r="K1433" i="54"/>
  <c r="J1433" i="54"/>
  <c r="I1433" i="54"/>
  <c r="H1433" i="54"/>
  <c r="L1432" i="54"/>
  <c r="K1432" i="54"/>
  <c r="J1432" i="54"/>
  <c r="I1432" i="54"/>
  <c r="H1432" i="54"/>
  <c r="L1431" i="54"/>
  <c r="K1431" i="54"/>
  <c r="J1431" i="54"/>
  <c r="I1431" i="54"/>
  <c r="H1431" i="54"/>
  <c r="L1430" i="54"/>
  <c r="K1430" i="54"/>
  <c r="J1430" i="54"/>
  <c r="I1430" i="54"/>
  <c r="H1430" i="54"/>
  <c r="L1429" i="54"/>
  <c r="K1429" i="54"/>
  <c r="J1429" i="54"/>
  <c r="I1429" i="54"/>
  <c r="H1429" i="54"/>
  <c r="L1428" i="54"/>
  <c r="K1428" i="54"/>
  <c r="J1428" i="54"/>
  <c r="I1428" i="54"/>
  <c r="H1428" i="54"/>
  <c r="L1427" i="54"/>
  <c r="K1427" i="54"/>
  <c r="J1427" i="54"/>
  <c r="I1427" i="54"/>
  <c r="H1427" i="54"/>
  <c r="L1426" i="54"/>
  <c r="K1426" i="54"/>
  <c r="J1426" i="54"/>
  <c r="I1426" i="54"/>
  <c r="H1426" i="54"/>
  <c r="L1425" i="54"/>
  <c r="K1425" i="54"/>
  <c r="J1425" i="54"/>
  <c r="I1425" i="54"/>
  <c r="H1425" i="54"/>
  <c r="L1424" i="54"/>
  <c r="K1424" i="54"/>
  <c r="J1424" i="54"/>
  <c r="I1424" i="54"/>
  <c r="H1424" i="54"/>
  <c r="L1423" i="54"/>
  <c r="K1423" i="54"/>
  <c r="J1423" i="54"/>
  <c r="I1423" i="54"/>
  <c r="H1423" i="54"/>
  <c r="L1422" i="54"/>
  <c r="K1422" i="54"/>
  <c r="J1422" i="54"/>
  <c r="I1422" i="54"/>
  <c r="H1422" i="54"/>
  <c r="L1421" i="54"/>
  <c r="K1421" i="54"/>
  <c r="J1421" i="54"/>
  <c r="I1421" i="54"/>
  <c r="H1421" i="54"/>
  <c r="L1420" i="54"/>
  <c r="K1420" i="54"/>
  <c r="J1420" i="54"/>
  <c r="I1420" i="54"/>
  <c r="H1420" i="54"/>
  <c r="L1419" i="54"/>
  <c r="K1419" i="54"/>
  <c r="J1419" i="54"/>
  <c r="I1419" i="54"/>
  <c r="H1419" i="54"/>
  <c r="L1418" i="54"/>
  <c r="K1418" i="54"/>
  <c r="J1418" i="54"/>
  <c r="I1418" i="54"/>
  <c r="H1418" i="54"/>
  <c r="L1417" i="54"/>
  <c r="K1417" i="54"/>
  <c r="J1417" i="54"/>
  <c r="I1417" i="54"/>
  <c r="H1417" i="54"/>
  <c r="L1416" i="54"/>
  <c r="K1416" i="54"/>
  <c r="J1416" i="54"/>
  <c r="I1416" i="54"/>
  <c r="H1416" i="54"/>
  <c r="L1415" i="54"/>
  <c r="K1415" i="54"/>
  <c r="J1415" i="54"/>
  <c r="I1415" i="54"/>
  <c r="H1415" i="54"/>
  <c r="L1414" i="54"/>
  <c r="K1414" i="54"/>
  <c r="J1414" i="54"/>
  <c r="I1414" i="54"/>
  <c r="H1414" i="54"/>
  <c r="L1413" i="54"/>
  <c r="K1413" i="54"/>
  <c r="J1413" i="54"/>
  <c r="I1413" i="54"/>
  <c r="H1413" i="54"/>
  <c r="L1412" i="54"/>
  <c r="K1412" i="54"/>
  <c r="J1412" i="54"/>
  <c r="I1412" i="54"/>
  <c r="H1412" i="54"/>
  <c r="L1411" i="54"/>
  <c r="K1411" i="54"/>
  <c r="J1411" i="54"/>
  <c r="I1411" i="54"/>
  <c r="H1411" i="54"/>
  <c r="L1410" i="54"/>
  <c r="K1410" i="54"/>
  <c r="J1410" i="54"/>
  <c r="I1410" i="54"/>
  <c r="H1410" i="54"/>
  <c r="L1409" i="54"/>
  <c r="K1409" i="54"/>
  <c r="J1409" i="54"/>
  <c r="I1409" i="54"/>
  <c r="H1409" i="54"/>
  <c r="L1408" i="54"/>
  <c r="K1408" i="54"/>
  <c r="J1408" i="54"/>
  <c r="I1408" i="54"/>
  <c r="H1408" i="54"/>
  <c r="L1407" i="54"/>
  <c r="K1407" i="54"/>
  <c r="J1407" i="54"/>
  <c r="I1407" i="54"/>
  <c r="H1407" i="54"/>
  <c r="L1406" i="54"/>
  <c r="K1406" i="54"/>
  <c r="J1406" i="54"/>
  <c r="I1406" i="54"/>
  <c r="H1406" i="54"/>
  <c r="L1405" i="54"/>
  <c r="K1405" i="54"/>
  <c r="J1405" i="54"/>
  <c r="I1405" i="54"/>
  <c r="H1405" i="54"/>
  <c r="L1404" i="54"/>
  <c r="K1404" i="54"/>
  <c r="J1404" i="54"/>
  <c r="I1404" i="54"/>
  <c r="H1404" i="54"/>
  <c r="L1403" i="54"/>
  <c r="K1403" i="54"/>
  <c r="J1403" i="54"/>
  <c r="I1403" i="54"/>
  <c r="H1403" i="54"/>
  <c r="L1402" i="54"/>
  <c r="K1402" i="54"/>
  <c r="J1402" i="54"/>
  <c r="I1402" i="54"/>
  <c r="H1402" i="54"/>
  <c r="L1401" i="54"/>
  <c r="K1401" i="54"/>
  <c r="J1401" i="54"/>
  <c r="I1401" i="54"/>
  <c r="H1401" i="54"/>
  <c r="L1400" i="54"/>
  <c r="K1400" i="54"/>
  <c r="J1400" i="54"/>
  <c r="I1400" i="54"/>
  <c r="H1400" i="54"/>
  <c r="L1399" i="54"/>
  <c r="K1399" i="54"/>
  <c r="J1399" i="54"/>
  <c r="I1399" i="54"/>
  <c r="H1399" i="54"/>
  <c r="L1398" i="54"/>
  <c r="K1398" i="54"/>
  <c r="J1398" i="54"/>
  <c r="I1398" i="54"/>
  <c r="H1398" i="54"/>
  <c r="L1397" i="54"/>
  <c r="K1397" i="54"/>
  <c r="J1397" i="54"/>
  <c r="I1397" i="54"/>
  <c r="H1397" i="54"/>
  <c r="L1396" i="54"/>
  <c r="K1396" i="54"/>
  <c r="J1396" i="54"/>
  <c r="I1396" i="54"/>
  <c r="H1396" i="54"/>
  <c r="L1395" i="54"/>
  <c r="K1395" i="54"/>
  <c r="J1395" i="54"/>
  <c r="I1395" i="54"/>
  <c r="H1395" i="54"/>
  <c r="L1394" i="54"/>
  <c r="K1394" i="54"/>
  <c r="J1394" i="54"/>
  <c r="I1394" i="54"/>
  <c r="H1394" i="54"/>
  <c r="L1393" i="54"/>
  <c r="K1393" i="54"/>
  <c r="J1393" i="54"/>
  <c r="I1393" i="54"/>
  <c r="H1393" i="54"/>
  <c r="L1392" i="54"/>
  <c r="K1392" i="54"/>
  <c r="J1392" i="54"/>
  <c r="I1392" i="54"/>
  <c r="H1392" i="54"/>
  <c r="L1391" i="54"/>
  <c r="K1391" i="54"/>
  <c r="J1391" i="54"/>
  <c r="I1391" i="54"/>
  <c r="H1391" i="54"/>
  <c r="L1390" i="54"/>
  <c r="K1390" i="54"/>
  <c r="J1390" i="54"/>
  <c r="I1390" i="54"/>
  <c r="H1390" i="54"/>
  <c r="L1389" i="54"/>
  <c r="K1389" i="54"/>
  <c r="J1389" i="54"/>
  <c r="I1389" i="54"/>
  <c r="H1389" i="54"/>
  <c r="L1388" i="54"/>
  <c r="K1388" i="54"/>
  <c r="J1388" i="54"/>
  <c r="I1388" i="54"/>
  <c r="H1388" i="54"/>
  <c r="L1387" i="54"/>
  <c r="K1387" i="54"/>
  <c r="J1387" i="54"/>
  <c r="I1387" i="54"/>
  <c r="H1387" i="54"/>
  <c r="L1386" i="54"/>
  <c r="K1386" i="54"/>
  <c r="J1386" i="54"/>
  <c r="I1386" i="54"/>
  <c r="H1386" i="54"/>
  <c r="L1385" i="54"/>
  <c r="K1385" i="54"/>
  <c r="J1385" i="54"/>
  <c r="I1385" i="54"/>
  <c r="H1385" i="54"/>
  <c r="L1384" i="54"/>
  <c r="K1384" i="54"/>
  <c r="J1384" i="54"/>
  <c r="I1384" i="54"/>
  <c r="H1384" i="54"/>
  <c r="L1383" i="54"/>
  <c r="K1383" i="54"/>
  <c r="J1383" i="54"/>
  <c r="I1383" i="54"/>
  <c r="H1383" i="54"/>
  <c r="L1382" i="54"/>
  <c r="K1382" i="54"/>
  <c r="J1382" i="54"/>
  <c r="I1382" i="54"/>
  <c r="H1382" i="54"/>
  <c r="L1381" i="54"/>
  <c r="K1381" i="54"/>
  <c r="J1381" i="54"/>
  <c r="I1381" i="54"/>
  <c r="H1381" i="54"/>
  <c r="L1380" i="54"/>
  <c r="K1380" i="54"/>
  <c r="J1380" i="54"/>
  <c r="I1380" i="54"/>
  <c r="H1380" i="54"/>
  <c r="L1379" i="54"/>
  <c r="K1379" i="54"/>
  <c r="J1379" i="54"/>
  <c r="I1379" i="54"/>
  <c r="H1379" i="54"/>
  <c r="L1378" i="54"/>
  <c r="K1378" i="54"/>
  <c r="J1378" i="54"/>
  <c r="I1378" i="54"/>
  <c r="H1378" i="54"/>
  <c r="L1377" i="54"/>
  <c r="K1377" i="54"/>
  <c r="J1377" i="54"/>
  <c r="I1377" i="54"/>
  <c r="H1377" i="54"/>
  <c r="L1376" i="54"/>
  <c r="K1376" i="54"/>
  <c r="J1376" i="54"/>
  <c r="I1376" i="54"/>
  <c r="H1376" i="54"/>
  <c r="L1375" i="54"/>
  <c r="K1375" i="54"/>
  <c r="J1375" i="54"/>
  <c r="I1375" i="54"/>
  <c r="H1375" i="54"/>
  <c r="L1374" i="54"/>
  <c r="K1374" i="54"/>
  <c r="J1374" i="54"/>
  <c r="I1374" i="54"/>
  <c r="H1374" i="54"/>
  <c r="L1373" i="54"/>
  <c r="K1373" i="54"/>
  <c r="J1373" i="54"/>
  <c r="I1373" i="54"/>
  <c r="H1373" i="54"/>
  <c r="L1372" i="54"/>
  <c r="K1372" i="54"/>
  <c r="J1372" i="54"/>
  <c r="I1372" i="54"/>
  <c r="H1372" i="54"/>
  <c r="L1371" i="54"/>
  <c r="K1371" i="54"/>
  <c r="J1371" i="54"/>
  <c r="I1371" i="54"/>
  <c r="H1371" i="54"/>
  <c r="L1370" i="54"/>
  <c r="K1370" i="54"/>
  <c r="J1370" i="54"/>
  <c r="I1370" i="54"/>
  <c r="H1370" i="54"/>
  <c r="L1369" i="54"/>
  <c r="K1369" i="54"/>
  <c r="J1369" i="54"/>
  <c r="I1369" i="54"/>
  <c r="H1369" i="54"/>
  <c r="L1368" i="54"/>
  <c r="K1368" i="54"/>
  <c r="J1368" i="54"/>
  <c r="I1368" i="54"/>
  <c r="H1368" i="54"/>
  <c r="L1367" i="54"/>
  <c r="K1367" i="54"/>
  <c r="J1367" i="54"/>
  <c r="I1367" i="54"/>
  <c r="H1367" i="54"/>
  <c r="L1366" i="54"/>
  <c r="K1366" i="54"/>
  <c r="J1366" i="54"/>
  <c r="I1366" i="54"/>
  <c r="H1366" i="54"/>
  <c r="L1365" i="54"/>
  <c r="K1365" i="54"/>
  <c r="J1365" i="54"/>
  <c r="I1365" i="54"/>
  <c r="H1365" i="54"/>
  <c r="L1364" i="54"/>
  <c r="K1364" i="54"/>
  <c r="J1364" i="54"/>
  <c r="I1364" i="54"/>
  <c r="H1364" i="54"/>
  <c r="L1363" i="54"/>
  <c r="K1363" i="54"/>
  <c r="J1363" i="54"/>
  <c r="I1363" i="54"/>
  <c r="H1363" i="54"/>
  <c r="L1362" i="54"/>
  <c r="K1362" i="54"/>
  <c r="J1362" i="54"/>
  <c r="I1362" i="54"/>
  <c r="H1362" i="54"/>
  <c r="L1361" i="54"/>
  <c r="K1361" i="54"/>
  <c r="J1361" i="54"/>
  <c r="I1361" i="54"/>
  <c r="H1361" i="54"/>
  <c r="L1360" i="54"/>
  <c r="K1360" i="54"/>
  <c r="J1360" i="54"/>
  <c r="I1360" i="54"/>
  <c r="H1360" i="54"/>
  <c r="L1359" i="54"/>
  <c r="K1359" i="54"/>
  <c r="J1359" i="54"/>
  <c r="I1359" i="54"/>
  <c r="H1359" i="54"/>
  <c r="L1358" i="54"/>
  <c r="K1358" i="54"/>
  <c r="J1358" i="54"/>
  <c r="I1358" i="54"/>
  <c r="H1358" i="54"/>
  <c r="L1357" i="54"/>
  <c r="K1357" i="54"/>
  <c r="J1357" i="54"/>
  <c r="I1357" i="54"/>
  <c r="H1357" i="54"/>
  <c r="L1356" i="54"/>
  <c r="K1356" i="54"/>
  <c r="J1356" i="54"/>
  <c r="I1356" i="54"/>
  <c r="H1356" i="54"/>
  <c r="L1355" i="54"/>
  <c r="K1355" i="54"/>
  <c r="J1355" i="54"/>
  <c r="I1355" i="54"/>
  <c r="H1355" i="54"/>
  <c r="L1354" i="54"/>
  <c r="K1354" i="54"/>
  <c r="J1354" i="54"/>
  <c r="I1354" i="54"/>
  <c r="H1354" i="54"/>
  <c r="L1353" i="54"/>
  <c r="K1353" i="54"/>
  <c r="J1353" i="54"/>
  <c r="I1353" i="54"/>
  <c r="H1353" i="54"/>
  <c r="L1352" i="54"/>
  <c r="K1352" i="54"/>
  <c r="J1352" i="54"/>
  <c r="I1352" i="54"/>
  <c r="H1352" i="54"/>
  <c r="L1351" i="54"/>
  <c r="K1351" i="54"/>
  <c r="J1351" i="54"/>
  <c r="I1351" i="54"/>
  <c r="H1351" i="54"/>
  <c r="L1350" i="54"/>
  <c r="K1350" i="54"/>
  <c r="J1350" i="54"/>
  <c r="I1350" i="54"/>
  <c r="H1350" i="54"/>
  <c r="L1349" i="54"/>
  <c r="K1349" i="54"/>
  <c r="J1349" i="54"/>
  <c r="I1349" i="54"/>
  <c r="H1349" i="54"/>
  <c r="L1348" i="54"/>
  <c r="K1348" i="54"/>
  <c r="J1348" i="54"/>
  <c r="I1348" i="54"/>
  <c r="H1348" i="54"/>
  <c r="L1347" i="54"/>
  <c r="K1347" i="54"/>
  <c r="J1347" i="54"/>
  <c r="I1347" i="54"/>
  <c r="H1347" i="54"/>
  <c r="L1346" i="54"/>
  <c r="K1346" i="54"/>
  <c r="J1346" i="54"/>
  <c r="I1346" i="54"/>
  <c r="H1346" i="54"/>
  <c r="L1345" i="54"/>
  <c r="K1345" i="54"/>
  <c r="J1345" i="54"/>
  <c r="I1345" i="54"/>
  <c r="H1345" i="54"/>
  <c r="L1344" i="54"/>
  <c r="K1344" i="54"/>
  <c r="J1344" i="54"/>
  <c r="I1344" i="54"/>
  <c r="H1344" i="54"/>
  <c r="L1343" i="54"/>
  <c r="K1343" i="54"/>
  <c r="J1343" i="54"/>
  <c r="I1343" i="54"/>
  <c r="H1343" i="54"/>
  <c r="L1342" i="54"/>
  <c r="K1342" i="54"/>
  <c r="J1342" i="54"/>
  <c r="I1342" i="54"/>
  <c r="H1342" i="54"/>
  <c r="L1341" i="54"/>
  <c r="K1341" i="54"/>
  <c r="J1341" i="54"/>
  <c r="I1341" i="54"/>
  <c r="H1341" i="54"/>
  <c r="L1340" i="54"/>
  <c r="K1340" i="54"/>
  <c r="J1340" i="54"/>
  <c r="I1340" i="54"/>
  <c r="H1340" i="54"/>
  <c r="L1339" i="54"/>
  <c r="K1339" i="54"/>
  <c r="J1339" i="54"/>
  <c r="I1339" i="54"/>
  <c r="H1339" i="54"/>
  <c r="L1338" i="54"/>
  <c r="K1338" i="54"/>
  <c r="J1338" i="54"/>
  <c r="I1338" i="54"/>
  <c r="H1338" i="54"/>
  <c r="L1337" i="54"/>
  <c r="K1337" i="54"/>
  <c r="J1337" i="54"/>
  <c r="I1337" i="54"/>
  <c r="H1337" i="54"/>
  <c r="L1336" i="54"/>
  <c r="K1336" i="54"/>
  <c r="J1336" i="54"/>
  <c r="I1336" i="54"/>
  <c r="H1336" i="54"/>
  <c r="L1335" i="54"/>
  <c r="K1335" i="54"/>
  <c r="J1335" i="54"/>
  <c r="I1335" i="54"/>
  <c r="H1335" i="54"/>
  <c r="L1334" i="54"/>
  <c r="K1334" i="54"/>
  <c r="J1334" i="54"/>
  <c r="I1334" i="54"/>
  <c r="H1334" i="54"/>
  <c r="L1333" i="54"/>
  <c r="K1333" i="54"/>
  <c r="J1333" i="54"/>
  <c r="I1333" i="54"/>
  <c r="H1333" i="54"/>
  <c r="L1332" i="54"/>
  <c r="K1332" i="54"/>
  <c r="J1332" i="54"/>
  <c r="I1332" i="54"/>
  <c r="H1332" i="54"/>
  <c r="L1331" i="54"/>
  <c r="K1331" i="54"/>
  <c r="J1331" i="54"/>
  <c r="I1331" i="54"/>
  <c r="H1331" i="54"/>
  <c r="L1330" i="54"/>
  <c r="K1330" i="54"/>
  <c r="J1330" i="54"/>
  <c r="I1330" i="54"/>
  <c r="H1330" i="54"/>
  <c r="L1329" i="54"/>
  <c r="K1329" i="54"/>
  <c r="J1329" i="54"/>
  <c r="I1329" i="54"/>
  <c r="H1329" i="54"/>
  <c r="L1328" i="54"/>
  <c r="K1328" i="54"/>
  <c r="J1328" i="54"/>
  <c r="I1328" i="54"/>
  <c r="H1328" i="54"/>
  <c r="L1327" i="54"/>
  <c r="K1327" i="54"/>
  <c r="J1327" i="54"/>
  <c r="I1327" i="54"/>
  <c r="H1327" i="54"/>
  <c r="L1326" i="54"/>
  <c r="K1326" i="54"/>
  <c r="J1326" i="54"/>
  <c r="I1326" i="54"/>
  <c r="H1326" i="54"/>
  <c r="L1325" i="54"/>
  <c r="K1325" i="54"/>
  <c r="J1325" i="54"/>
  <c r="I1325" i="54"/>
  <c r="H1325" i="54"/>
  <c r="L1324" i="54"/>
  <c r="K1324" i="54"/>
  <c r="J1324" i="54"/>
  <c r="I1324" i="54"/>
  <c r="H1324" i="54"/>
  <c r="L1323" i="54"/>
  <c r="K1323" i="54"/>
  <c r="J1323" i="54"/>
  <c r="I1323" i="54"/>
  <c r="H1323" i="54"/>
  <c r="L1322" i="54"/>
  <c r="K1322" i="54"/>
  <c r="J1322" i="54"/>
  <c r="I1322" i="54"/>
  <c r="H1322" i="54"/>
  <c r="L1321" i="54"/>
  <c r="K1321" i="54"/>
  <c r="J1321" i="54"/>
  <c r="I1321" i="54"/>
  <c r="H1321" i="54"/>
  <c r="L1320" i="54"/>
  <c r="K1320" i="54"/>
  <c r="J1320" i="54"/>
  <c r="I1320" i="54"/>
  <c r="H1320" i="54"/>
  <c r="L1319" i="54"/>
  <c r="K1319" i="54"/>
  <c r="J1319" i="54"/>
  <c r="I1319" i="54"/>
  <c r="H1319" i="54"/>
  <c r="L1318" i="54"/>
  <c r="K1318" i="54"/>
  <c r="J1318" i="54"/>
  <c r="I1318" i="54"/>
  <c r="H1318" i="54"/>
  <c r="L1317" i="54"/>
  <c r="K1317" i="54"/>
  <c r="J1317" i="54"/>
  <c r="I1317" i="54"/>
  <c r="H1317" i="54"/>
  <c r="L1316" i="54"/>
  <c r="K1316" i="54"/>
  <c r="J1316" i="54"/>
  <c r="I1316" i="54"/>
  <c r="H1316" i="54"/>
  <c r="L1315" i="54"/>
  <c r="K1315" i="54"/>
  <c r="J1315" i="54"/>
  <c r="I1315" i="54"/>
  <c r="H1315" i="54"/>
  <c r="L1314" i="54"/>
  <c r="K1314" i="54"/>
  <c r="J1314" i="54"/>
  <c r="I1314" i="54"/>
  <c r="H1314" i="54"/>
  <c r="L1313" i="54"/>
  <c r="K1313" i="54"/>
  <c r="J1313" i="54"/>
  <c r="I1313" i="54"/>
  <c r="H1313" i="54"/>
  <c r="L1312" i="54"/>
  <c r="K1312" i="54"/>
  <c r="J1312" i="54"/>
  <c r="I1312" i="54"/>
  <c r="H1312" i="54"/>
  <c r="L1311" i="54"/>
  <c r="K1311" i="54"/>
  <c r="J1311" i="54"/>
  <c r="I1311" i="54"/>
  <c r="H1311" i="54"/>
  <c r="L1310" i="54"/>
  <c r="K1310" i="54"/>
  <c r="J1310" i="54"/>
  <c r="I1310" i="54"/>
  <c r="H1310" i="54"/>
  <c r="L1309" i="54"/>
  <c r="K1309" i="54"/>
  <c r="J1309" i="54"/>
  <c r="I1309" i="54"/>
  <c r="H1309" i="54"/>
  <c r="L1308" i="54"/>
  <c r="K1308" i="54"/>
  <c r="J1308" i="54"/>
  <c r="I1308" i="54"/>
  <c r="H1308" i="54"/>
  <c r="L1307" i="54"/>
  <c r="K1307" i="54"/>
  <c r="J1307" i="54"/>
  <c r="I1307" i="54"/>
  <c r="H1307" i="54"/>
  <c r="L1306" i="54"/>
  <c r="K1306" i="54"/>
  <c r="J1306" i="54"/>
  <c r="I1306" i="54"/>
  <c r="H1306" i="54"/>
  <c r="L1305" i="54"/>
  <c r="K1305" i="54"/>
  <c r="J1305" i="54"/>
  <c r="I1305" i="54"/>
  <c r="H1305" i="54"/>
  <c r="L1304" i="54"/>
  <c r="K1304" i="54"/>
  <c r="J1304" i="54"/>
  <c r="I1304" i="54"/>
  <c r="H1304" i="54"/>
  <c r="L1303" i="54"/>
  <c r="K1303" i="54"/>
  <c r="J1303" i="54"/>
  <c r="I1303" i="54"/>
  <c r="H1303" i="54"/>
  <c r="L1302" i="54"/>
  <c r="K1302" i="54"/>
  <c r="J1302" i="54"/>
  <c r="I1302" i="54"/>
  <c r="H1302" i="54"/>
  <c r="L1301" i="54"/>
  <c r="K1301" i="54"/>
  <c r="J1301" i="54"/>
  <c r="I1301" i="54"/>
  <c r="H1301" i="54"/>
  <c r="L1300" i="54"/>
  <c r="K1300" i="54"/>
  <c r="J1300" i="54"/>
  <c r="I1300" i="54"/>
  <c r="H1300" i="54"/>
  <c r="L1299" i="54"/>
  <c r="K1299" i="54"/>
  <c r="J1299" i="54"/>
  <c r="I1299" i="54"/>
  <c r="H1299" i="54"/>
  <c r="L1298" i="54"/>
  <c r="K1298" i="54"/>
  <c r="J1298" i="54"/>
  <c r="I1298" i="54"/>
  <c r="H1298" i="54"/>
  <c r="L1297" i="54"/>
  <c r="K1297" i="54"/>
  <c r="J1297" i="54"/>
  <c r="I1297" i="54"/>
  <c r="H1297" i="54"/>
  <c r="L1296" i="54"/>
  <c r="K1296" i="54"/>
  <c r="J1296" i="54"/>
  <c r="I1296" i="54"/>
  <c r="H1296" i="54"/>
  <c r="L1295" i="54"/>
  <c r="K1295" i="54"/>
  <c r="J1295" i="54"/>
  <c r="I1295" i="54"/>
  <c r="H1295" i="54"/>
  <c r="L1294" i="54"/>
  <c r="K1294" i="54"/>
  <c r="J1294" i="54"/>
  <c r="I1294" i="54"/>
  <c r="H1294" i="54"/>
  <c r="L1293" i="54"/>
  <c r="K1293" i="54"/>
  <c r="J1293" i="54"/>
  <c r="I1293" i="54"/>
  <c r="H1293" i="54"/>
  <c r="L1292" i="54"/>
  <c r="K1292" i="54"/>
  <c r="J1292" i="54"/>
  <c r="I1292" i="54"/>
  <c r="H1292" i="54"/>
  <c r="L1291" i="54"/>
  <c r="K1291" i="54"/>
  <c r="J1291" i="54"/>
  <c r="I1291" i="54"/>
  <c r="H1291" i="54"/>
  <c r="L1290" i="54"/>
  <c r="K1290" i="54"/>
  <c r="J1290" i="54"/>
  <c r="I1290" i="54"/>
  <c r="H1290" i="54"/>
  <c r="L1289" i="54"/>
  <c r="K1289" i="54"/>
  <c r="J1289" i="54"/>
  <c r="I1289" i="54"/>
  <c r="H1289" i="54"/>
  <c r="L1288" i="54"/>
  <c r="K1288" i="54"/>
  <c r="J1288" i="54"/>
  <c r="I1288" i="54"/>
  <c r="H1288" i="54"/>
  <c r="L1287" i="54"/>
  <c r="K1287" i="54"/>
  <c r="J1287" i="54"/>
  <c r="I1287" i="54"/>
  <c r="H1287" i="54"/>
  <c r="L1286" i="54"/>
  <c r="K1286" i="54"/>
  <c r="J1286" i="54"/>
  <c r="I1286" i="54"/>
  <c r="H1286" i="54"/>
  <c r="L1285" i="54"/>
  <c r="K1285" i="54"/>
  <c r="J1285" i="54"/>
  <c r="I1285" i="54"/>
  <c r="H1285" i="54"/>
  <c r="L1284" i="54"/>
  <c r="K1284" i="54"/>
  <c r="J1284" i="54"/>
  <c r="I1284" i="54"/>
  <c r="H1284" i="54"/>
  <c r="L1283" i="54"/>
  <c r="K1283" i="54"/>
  <c r="J1283" i="54"/>
  <c r="I1283" i="54"/>
  <c r="H1283" i="54"/>
  <c r="L1282" i="54"/>
  <c r="K1282" i="54"/>
  <c r="J1282" i="54"/>
  <c r="I1282" i="54"/>
  <c r="H1282" i="54"/>
  <c r="L1281" i="54"/>
  <c r="K1281" i="54"/>
  <c r="J1281" i="54"/>
  <c r="I1281" i="54"/>
  <c r="H1281" i="54"/>
  <c r="L1280" i="54"/>
  <c r="K1280" i="54"/>
  <c r="J1280" i="54"/>
  <c r="I1280" i="54"/>
  <c r="H1280" i="54"/>
  <c r="L1279" i="54"/>
  <c r="K1279" i="54"/>
  <c r="J1279" i="54"/>
  <c r="I1279" i="54"/>
  <c r="H1279" i="54"/>
  <c r="L1278" i="54"/>
  <c r="K1278" i="54"/>
  <c r="J1278" i="54"/>
  <c r="I1278" i="54"/>
  <c r="H1278" i="54"/>
  <c r="L1277" i="54"/>
  <c r="K1277" i="54"/>
  <c r="J1277" i="54"/>
  <c r="I1277" i="54"/>
  <c r="H1277" i="54"/>
  <c r="L1276" i="54"/>
  <c r="K1276" i="54"/>
  <c r="J1276" i="54"/>
  <c r="I1276" i="54"/>
  <c r="H1276" i="54"/>
  <c r="L1275" i="54"/>
  <c r="K1275" i="54"/>
  <c r="J1275" i="54"/>
  <c r="I1275" i="54"/>
  <c r="H1275" i="54"/>
  <c r="L1274" i="54"/>
  <c r="K1274" i="54"/>
  <c r="J1274" i="54"/>
  <c r="I1274" i="54"/>
  <c r="H1274" i="54"/>
  <c r="L1273" i="54"/>
  <c r="K1273" i="54"/>
  <c r="J1273" i="54"/>
  <c r="I1273" i="54"/>
  <c r="H1273" i="54"/>
  <c r="L1272" i="54"/>
  <c r="K1272" i="54"/>
  <c r="J1272" i="54"/>
  <c r="I1272" i="54"/>
  <c r="H1272" i="54"/>
  <c r="L1271" i="54"/>
  <c r="K1271" i="54"/>
  <c r="J1271" i="54"/>
  <c r="I1271" i="54"/>
  <c r="H1271" i="54"/>
  <c r="L1270" i="54"/>
  <c r="K1270" i="54"/>
  <c r="J1270" i="54"/>
  <c r="I1270" i="54"/>
  <c r="H1270" i="54"/>
  <c r="L1269" i="54"/>
  <c r="K1269" i="54"/>
  <c r="J1269" i="54"/>
  <c r="I1269" i="54"/>
  <c r="H1269" i="54"/>
  <c r="L1268" i="54"/>
  <c r="K1268" i="54"/>
  <c r="J1268" i="54"/>
  <c r="I1268" i="54"/>
  <c r="H1268" i="54"/>
  <c r="L1267" i="54"/>
  <c r="K1267" i="54"/>
  <c r="J1267" i="54"/>
  <c r="I1267" i="54"/>
  <c r="H1267" i="54"/>
  <c r="L1266" i="54"/>
  <c r="K1266" i="54"/>
  <c r="J1266" i="54"/>
  <c r="I1266" i="54"/>
  <c r="H1266" i="54"/>
  <c r="L1265" i="54"/>
  <c r="K1265" i="54"/>
  <c r="J1265" i="54"/>
  <c r="I1265" i="54"/>
  <c r="H1265" i="54"/>
  <c r="L1264" i="54"/>
  <c r="K1264" i="54"/>
  <c r="J1264" i="54"/>
  <c r="I1264" i="54"/>
  <c r="H1264" i="54"/>
  <c r="L1263" i="54"/>
  <c r="K1263" i="54"/>
  <c r="J1263" i="54"/>
  <c r="I1263" i="54"/>
  <c r="H1263" i="54"/>
  <c r="L1262" i="54"/>
  <c r="K1262" i="54"/>
  <c r="J1262" i="54"/>
  <c r="I1262" i="54"/>
  <c r="H1262" i="54"/>
  <c r="L1261" i="54"/>
  <c r="K1261" i="54"/>
  <c r="J1261" i="54"/>
  <c r="I1261" i="54"/>
  <c r="H1261" i="54"/>
  <c r="L1260" i="54"/>
  <c r="K1260" i="54"/>
  <c r="J1260" i="54"/>
  <c r="I1260" i="54"/>
  <c r="H1260" i="54"/>
  <c r="L1259" i="54"/>
  <c r="K1259" i="54"/>
  <c r="J1259" i="54"/>
  <c r="I1259" i="54"/>
  <c r="H1259" i="54"/>
  <c r="L1258" i="54"/>
  <c r="K1258" i="54"/>
  <c r="J1258" i="54"/>
  <c r="I1258" i="54"/>
  <c r="H1258" i="54"/>
  <c r="L1257" i="54"/>
  <c r="K1257" i="54"/>
  <c r="J1257" i="54"/>
  <c r="I1257" i="54"/>
  <c r="H1257" i="54"/>
  <c r="L1256" i="54"/>
  <c r="K1256" i="54"/>
  <c r="J1256" i="54"/>
  <c r="I1256" i="54"/>
  <c r="H1256" i="54"/>
  <c r="L1255" i="54"/>
  <c r="K1255" i="54"/>
  <c r="J1255" i="54"/>
  <c r="I1255" i="54"/>
  <c r="H1255" i="54"/>
  <c r="L1254" i="54"/>
  <c r="K1254" i="54"/>
  <c r="J1254" i="54"/>
  <c r="I1254" i="54"/>
  <c r="H1254" i="54"/>
  <c r="L1253" i="54"/>
  <c r="K1253" i="54"/>
  <c r="J1253" i="54"/>
  <c r="I1253" i="54"/>
  <c r="H1253" i="54"/>
  <c r="L1252" i="54"/>
  <c r="K1252" i="54"/>
  <c r="J1252" i="54"/>
  <c r="I1252" i="54"/>
  <c r="H1252" i="54"/>
  <c r="L1251" i="54"/>
  <c r="K1251" i="54"/>
  <c r="J1251" i="54"/>
  <c r="I1251" i="54"/>
  <c r="H1251" i="54"/>
  <c r="L1250" i="54"/>
  <c r="K1250" i="54"/>
  <c r="J1250" i="54"/>
  <c r="I1250" i="54"/>
  <c r="H1250" i="54"/>
  <c r="L1249" i="54"/>
  <c r="K1249" i="54"/>
  <c r="J1249" i="54"/>
  <c r="I1249" i="54"/>
  <c r="H1249" i="54"/>
  <c r="L1248" i="54"/>
  <c r="K1248" i="54"/>
  <c r="J1248" i="54"/>
  <c r="I1248" i="54"/>
  <c r="H1248" i="54"/>
  <c r="L1247" i="54"/>
  <c r="K1247" i="54"/>
  <c r="J1247" i="54"/>
  <c r="I1247" i="54"/>
  <c r="H1247" i="54"/>
  <c r="L1246" i="54"/>
  <c r="K1246" i="54"/>
  <c r="J1246" i="54"/>
  <c r="I1246" i="54"/>
  <c r="H1246" i="54"/>
  <c r="L1245" i="54"/>
  <c r="K1245" i="54"/>
  <c r="J1245" i="54"/>
  <c r="I1245" i="54"/>
  <c r="H1245" i="54"/>
  <c r="L1244" i="54"/>
  <c r="K1244" i="54"/>
  <c r="J1244" i="54"/>
  <c r="I1244" i="54"/>
  <c r="H1244" i="54"/>
  <c r="L1243" i="54"/>
  <c r="K1243" i="54"/>
  <c r="J1243" i="54"/>
  <c r="I1243" i="54"/>
  <c r="H1243" i="54"/>
  <c r="L1242" i="54"/>
  <c r="K1242" i="54"/>
  <c r="J1242" i="54"/>
  <c r="I1242" i="54"/>
  <c r="H1242" i="54"/>
  <c r="L1241" i="54"/>
  <c r="K1241" i="54"/>
  <c r="J1241" i="54"/>
  <c r="I1241" i="54"/>
  <c r="H1241" i="54"/>
  <c r="L1240" i="54"/>
  <c r="K1240" i="54"/>
  <c r="J1240" i="54"/>
  <c r="I1240" i="54"/>
  <c r="H1240" i="54"/>
  <c r="L1239" i="54"/>
  <c r="K1239" i="54"/>
  <c r="J1239" i="54"/>
  <c r="I1239" i="54"/>
  <c r="H1239" i="54"/>
  <c r="L1238" i="54"/>
  <c r="K1238" i="54"/>
  <c r="J1238" i="54"/>
  <c r="I1238" i="54"/>
  <c r="H1238" i="54"/>
  <c r="L1237" i="54"/>
  <c r="K1237" i="54"/>
  <c r="J1237" i="54"/>
  <c r="I1237" i="54"/>
  <c r="H1237" i="54"/>
  <c r="L1236" i="54"/>
  <c r="K1236" i="54"/>
  <c r="J1236" i="54"/>
  <c r="I1236" i="54"/>
  <c r="H1236" i="54"/>
  <c r="L1235" i="54"/>
  <c r="K1235" i="54"/>
  <c r="J1235" i="54"/>
  <c r="I1235" i="54"/>
  <c r="H1235" i="54"/>
  <c r="L1234" i="54"/>
  <c r="K1234" i="54"/>
  <c r="J1234" i="54"/>
  <c r="I1234" i="54"/>
  <c r="H1234" i="54"/>
  <c r="L1233" i="54"/>
  <c r="K1233" i="54"/>
  <c r="J1233" i="54"/>
  <c r="I1233" i="54"/>
  <c r="H1233" i="54"/>
  <c r="L1232" i="54"/>
  <c r="K1232" i="54"/>
  <c r="J1232" i="54"/>
  <c r="I1232" i="54"/>
  <c r="H1232" i="54"/>
  <c r="L1231" i="54"/>
  <c r="K1231" i="54"/>
  <c r="J1231" i="54"/>
  <c r="I1231" i="54"/>
  <c r="H1231" i="54"/>
  <c r="L1230" i="54"/>
  <c r="K1230" i="54"/>
  <c r="J1230" i="54"/>
  <c r="I1230" i="54"/>
  <c r="H1230" i="54"/>
  <c r="L1229" i="54"/>
  <c r="K1229" i="54"/>
  <c r="J1229" i="54"/>
  <c r="I1229" i="54"/>
  <c r="H1229" i="54"/>
  <c r="L1228" i="54"/>
  <c r="K1228" i="54"/>
  <c r="J1228" i="54"/>
  <c r="I1228" i="54"/>
  <c r="H1228" i="54"/>
  <c r="L1227" i="54"/>
  <c r="K1227" i="54"/>
  <c r="J1227" i="54"/>
  <c r="I1227" i="54"/>
  <c r="H1227" i="54"/>
  <c r="L1226" i="54"/>
  <c r="K1226" i="54"/>
  <c r="J1226" i="54"/>
  <c r="I1226" i="54"/>
  <c r="H1226" i="54"/>
  <c r="L1225" i="54"/>
  <c r="K1225" i="54"/>
  <c r="J1225" i="54"/>
  <c r="I1225" i="54"/>
  <c r="H1225" i="54"/>
  <c r="L1224" i="54"/>
  <c r="K1224" i="54"/>
  <c r="J1224" i="54"/>
  <c r="I1224" i="54"/>
  <c r="H1224" i="54"/>
  <c r="L1223" i="54"/>
  <c r="K1223" i="54"/>
  <c r="J1223" i="54"/>
  <c r="I1223" i="54"/>
  <c r="H1223" i="54"/>
  <c r="L1222" i="54"/>
  <c r="K1222" i="54"/>
  <c r="J1222" i="54"/>
  <c r="I1222" i="54"/>
  <c r="H1222" i="54"/>
  <c r="L1221" i="54"/>
  <c r="K1221" i="54"/>
  <c r="J1221" i="54"/>
  <c r="I1221" i="54"/>
  <c r="H1221" i="54"/>
  <c r="L1220" i="54"/>
  <c r="K1220" i="54"/>
  <c r="J1220" i="54"/>
  <c r="I1220" i="54"/>
  <c r="H1220" i="54"/>
  <c r="L1219" i="54"/>
  <c r="K1219" i="54"/>
  <c r="J1219" i="54"/>
  <c r="I1219" i="54"/>
  <c r="H1219" i="54"/>
  <c r="L1218" i="54"/>
  <c r="K1218" i="54"/>
  <c r="J1218" i="54"/>
  <c r="I1218" i="54"/>
  <c r="H1218" i="54"/>
  <c r="L1217" i="54"/>
  <c r="K1217" i="54"/>
  <c r="J1217" i="54"/>
  <c r="I1217" i="54"/>
  <c r="H1217" i="54"/>
  <c r="L1216" i="54"/>
  <c r="K1216" i="54"/>
  <c r="J1216" i="54"/>
  <c r="I1216" i="54"/>
  <c r="H1216" i="54"/>
  <c r="L1215" i="54"/>
  <c r="K1215" i="54"/>
  <c r="J1215" i="54"/>
  <c r="I1215" i="54"/>
  <c r="H1215" i="54"/>
  <c r="L1214" i="54"/>
  <c r="K1214" i="54"/>
  <c r="J1214" i="54"/>
  <c r="I1214" i="54"/>
  <c r="H1214" i="54"/>
  <c r="L1213" i="54"/>
  <c r="K1213" i="54"/>
  <c r="J1213" i="54"/>
  <c r="I1213" i="54"/>
  <c r="H1213" i="54"/>
  <c r="L1212" i="54"/>
  <c r="K1212" i="54"/>
  <c r="J1212" i="54"/>
  <c r="I1212" i="54"/>
  <c r="H1212" i="54"/>
  <c r="L1211" i="54"/>
  <c r="K1211" i="54"/>
  <c r="J1211" i="54"/>
  <c r="I1211" i="54"/>
  <c r="H1211" i="54"/>
  <c r="L1210" i="54"/>
  <c r="K1210" i="54"/>
  <c r="J1210" i="54"/>
  <c r="I1210" i="54"/>
  <c r="H1210" i="54"/>
  <c r="L1209" i="54"/>
  <c r="K1209" i="54"/>
  <c r="J1209" i="54"/>
  <c r="I1209" i="54"/>
  <c r="H1209" i="54"/>
  <c r="L1208" i="54"/>
  <c r="K1208" i="54"/>
  <c r="J1208" i="54"/>
  <c r="I1208" i="54"/>
  <c r="H1208" i="54"/>
  <c r="L1207" i="54"/>
  <c r="K1207" i="54"/>
  <c r="J1207" i="54"/>
  <c r="I1207" i="54"/>
  <c r="H1207" i="54"/>
  <c r="L1206" i="54"/>
  <c r="K1206" i="54"/>
  <c r="J1206" i="54"/>
  <c r="I1206" i="54"/>
  <c r="H1206" i="54"/>
  <c r="L1205" i="54"/>
  <c r="K1205" i="54"/>
  <c r="J1205" i="54"/>
  <c r="I1205" i="54"/>
  <c r="H1205" i="54"/>
  <c r="L1204" i="54"/>
  <c r="K1204" i="54"/>
  <c r="J1204" i="54"/>
  <c r="I1204" i="54"/>
  <c r="H1204" i="54"/>
  <c r="L1203" i="54"/>
  <c r="K1203" i="54"/>
  <c r="J1203" i="54"/>
  <c r="I1203" i="54"/>
  <c r="H1203" i="54"/>
  <c r="L1202" i="54"/>
  <c r="K1202" i="54"/>
  <c r="J1202" i="54"/>
  <c r="I1202" i="54"/>
  <c r="H1202" i="54"/>
  <c r="L1201" i="54"/>
  <c r="K1201" i="54"/>
  <c r="J1201" i="54"/>
  <c r="I1201" i="54"/>
  <c r="H1201" i="54"/>
  <c r="L1200" i="54"/>
  <c r="K1200" i="54"/>
  <c r="J1200" i="54"/>
  <c r="I1200" i="54"/>
  <c r="H1200" i="54"/>
  <c r="L1199" i="54"/>
  <c r="K1199" i="54"/>
  <c r="J1199" i="54"/>
  <c r="I1199" i="54"/>
  <c r="H1199" i="54"/>
  <c r="L1198" i="54"/>
  <c r="K1198" i="54"/>
  <c r="J1198" i="54"/>
  <c r="I1198" i="54"/>
  <c r="H1198" i="54"/>
  <c r="L1197" i="54"/>
  <c r="K1197" i="54"/>
  <c r="J1197" i="54"/>
  <c r="I1197" i="54"/>
  <c r="H1197" i="54"/>
  <c r="L1196" i="54"/>
  <c r="K1196" i="54"/>
  <c r="J1196" i="54"/>
  <c r="I1196" i="54"/>
  <c r="H1196" i="54"/>
  <c r="L1195" i="54"/>
  <c r="K1195" i="54"/>
  <c r="J1195" i="54"/>
  <c r="I1195" i="54"/>
  <c r="H1195" i="54"/>
  <c r="L1194" i="54"/>
  <c r="K1194" i="54"/>
  <c r="J1194" i="54"/>
  <c r="I1194" i="54"/>
  <c r="H1194" i="54"/>
  <c r="L1193" i="54"/>
  <c r="K1193" i="54"/>
  <c r="J1193" i="54"/>
  <c r="I1193" i="54"/>
  <c r="H1193" i="54"/>
  <c r="L1192" i="54"/>
  <c r="K1192" i="54"/>
  <c r="J1192" i="54"/>
  <c r="I1192" i="54"/>
  <c r="H1192" i="54"/>
  <c r="L1191" i="54"/>
  <c r="K1191" i="54"/>
  <c r="J1191" i="54"/>
  <c r="I1191" i="54"/>
  <c r="H1191" i="54"/>
  <c r="L1190" i="54"/>
  <c r="K1190" i="54"/>
  <c r="J1190" i="54"/>
  <c r="I1190" i="54"/>
  <c r="H1190" i="54"/>
  <c r="L1189" i="54"/>
  <c r="K1189" i="54"/>
  <c r="J1189" i="54"/>
  <c r="I1189" i="54"/>
  <c r="H1189" i="54"/>
  <c r="L1188" i="54"/>
  <c r="K1188" i="54"/>
  <c r="J1188" i="54"/>
  <c r="I1188" i="54"/>
  <c r="H1188" i="54"/>
  <c r="L1187" i="54"/>
  <c r="K1187" i="54"/>
  <c r="J1187" i="54"/>
  <c r="I1187" i="54"/>
  <c r="H1187" i="54"/>
  <c r="L1186" i="54"/>
  <c r="K1186" i="54"/>
  <c r="J1186" i="54"/>
  <c r="I1186" i="54"/>
  <c r="H1186" i="54"/>
  <c r="L1185" i="54"/>
  <c r="K1185" i="54"/>
  <c r="J1185" i="54"/>
  <c r="I1185" i="54"/>
  <c r="H1185" i="54"/>
  <c r="L1184" i="54"/>
  <c r="K1184" i="54"/>
  <c r="J1184" i="54"/>
  <c r="I1184" i="54"/>
  <c r="H1184" i="54"/>
  <c r="L1183" i="54"/>
  <c r="K1183" i="54"/>
  <c r="J1183" i="54"/>
  <c r="I1183" i="54"/>
  <c r="H1183" i="54"/>
  <c r="L1182" i="54"/>
  <c r="K1182" i="54"/>
  <c r="J1182" i="54"/>
  <c r="I1182" i="54"/>
  <c r="H1182" i="54"/>
  <c r="L1181" i="54"/>
  <c r="K1181" i="54"/>
  <c r="J1181" i="54"/>
  <c r="I1181" i="54"/>
  <c r="H1181" i="54"/>
  <c r="L1180" i="54"/>
  <c r="K1180" i="54"/>
  <c r="J1180" i="54"/>
  <c r="I1180" i="54"/>
  <c r="H1180" i="54"/>
  <c r="L1179" i="54"/>
  <c r="K1179" i="54"/>
  <c r="J1179" i="54"/>
  <c r="I1179" i="54"/>
  <c r="H1179" i="54"/>
  <c r="L1178" i="54"/>
  <c r="K1178" i="54"/>
  <c r="J1178" i="54"/>
  <c r="I1178" i="54"/>
  <c r="H1178" i="54"/>
  <c r="L1177" i="54"/>
  <c r="K1177" i="54"/>
  <c r="J1177" i="54"/>
  <c r="I1177" i="54"/>
  <c r="H1177" i="54"/>
  <c r="L1176" i="54"/>
  <c r="K1176" i="54"/>
  <c r="J1176" i="54"/>
  <c r="I1176" i="54"/>
  <c r="H1176" i="54"/>
  <c r="L1175" i="54"/>
  <c r="K1175" i="54"/>
  <c r="J1175" i="54"/>
  <c r="I1175" i="54"/>
  <c r="H1175" i="54"/>
  <c r="L1174" i="54"/>
  <c r="K1174" i="54"/>
  <c r="J1174" i="54"/>
  <c r="I1174" i="54"/>
  <c r="H1174" i="54"/>
  <c r="L1173" i="54"/>
  <c r="K1173" i="54"/>
  <c r="J1173" i="54"/>
  <c r="I1173" i="54"/>
  <c r="H1173" i="54"/>
  <c r="L1172" i="54"/>
  <c r="K1172" i="54"/>
  <c r="J1172" i="54"/>
  <c r="I1172" i="54"/>
  <c r="H1172" i="54"/>
  <c r="L1171" i="54"/>
  <c r="K1171" i="54"/>
  <c r="J1171" i="54"/>
  <c r="I1171" i="54"/>
  <c r="H1171" i="54"/>
  <c r="L1170" i="54"/>
  <c r="K1170" i="54"/>
  <c r="J1170" i="54"/>
  <c r="I1170" i="54"/>
  <c r="H1170" i="54"/>
  <c r="L1169" i="54"/>
  <c r="K1169" i="54"/>
  <c r="J1169" i="54"/>
  <c r="I1169" i="54"/>
  <c r="H1169" i="54"/>
  <c r="L1168" i="54"/>
  <c r="K1168" i="54"/>
  <c r="J1168" i="54"/>
  <c r="I1168" i="54"/>
  <c r="H1168" i="54"/>
  <c r="L1167" i="54"/>
  <c r="K1167" i="54"/>
  <c r="J1167" i="54"/>
  <c r="I1167" i="54"/>
  <c r="H1167" i="54"/>
  <c r="L1166" i="54"/>
  <c r="K1166" i="54"/>
  <c r="J1166" i="54"/>
  <c r="I1166" i="54"/>
  <c r="H1166" i="54"/>
  <c r="L1165" i="54"/>
  <c r="K1165" i="54"/>
  <c r="J1165" i="54"/>
  <c r="I1165" i="54"/>
  <c r="H1165" i="54"/>
  <c r="L1164" i="54"/>
  <c r="K1164" i="54"/>
  <c r="J1164" i="54"/>
  <c r="I1164" i="54"/>
  <c r="H1164" i="54"/>
  <c r="L1163" i="54"/>
  <c r="K1163" i="54"/>
  <c r="J1163" i="54"/>
  <c r="I1163" i="54"/>
  <c r="H1163" i="54"/>
  <c r="L1162" i="54"/>
  <c r="K1162" i="54"/>
  <c r="J1162" i="54"/>
  <c r="I1162" i="54"/>
  <c r="H1162" i="54"/>
  <c r="L1161" i="54"/>
  <c r="K1161" i="54"/>
  <c r="J1161" i="54"/>
  <c r="I1161" i="54"/>
  <c r="H1161" i="54"/>
  <c r="L1160" i="54"/>
  <c r="K1160" i="54"/>
  <c r="J1160" i="54"/>
  <c r="I1160" i="54"/>
  <c r="H1160" i="54"/>
  <c r="L1159" i="54"/>
  <c r="K1159" i="54"/>
  <c r="J1159" i="54"/>
  <c r="I1159" i="54"/>
  <c r="H1159" i="54"/>
  <c r="L1158" i="54"/>
  <c r="K1158" i="54"/>
  <c r="J1158" i="54"/>
  <c r="I1158" i="54"/>
  <c r="H1158" i="54"/>
  <c r="L1157" i="54"/>
  <c r="K1157" i="54"/>
  <c r="J1157" i="54"/>
  <c r="I1157" i="54"/>
  <c r="H1157" i="54"/>
  <c r="L1156" i="54"/>
  <c r="K1156" i="54"/>
  <c r="J1156" i="54"/>
  <c r="I1156" i="54"/>
  <c r="H1156" i="54"/>
  <c r="L1155" i="54"/>
  <c r="K1155" i="54"/>
  <c r="J1155" i="54"/>
  <c r="I1155" i="54"/>
  <c r="H1155" i="54"/>
  <c r="L1154" i="54"/>
  <c r="K1154" i="54"/>
  <c r="J1154" i="54"/>
  <c r="I1154" i="54"/>
  <c r="H1154" i="54"/>
  <c r="L1153" i="54"/>
  <c r="K1153" i="54"/>
  <c r="J1153" i="54"/>
  <c r="I1153" i="54"/>
  <c r="H1153" i="54"/>
  <c r="L1152" i="54"/>
  <c r="K1152" i="54"/>
  <c r="J1152" i="54"/>
  <c r="I1152" i="54"/>
  <c r="H1152" i="54"/>
  <c r="L1151" i="54"/>
  <c r="K1151" i="54"/>
  <c r="J1151" i="54"/>
  <c r="I1151" i="54"/>
  <c r="H1151" i="54"/>
  <c r="L1150" i="54"/>
  <c r="K1150" i="54"/>
  <c r="J1150" i="54"/>
  <c r="I1150" i="54"/>
  <c r="H1150" i="54"/>
  <c r="L1149" i="54"/>
  <c r="K1149" i="54"/>
  <c r="J1149" i="54"/>
  <c r="I1149" i="54"/>
  <c r="H1149" i="54"/>
  <c r="L1148" i="54"/>
  <c r="K1148" i="54"/>
  <c r="J1148" i="54"/>
  <c r="I1148" i="54"/>
  <c r="H1148" i="54"/>
  <c r="L1147" i="54"/>
  <c r="K1147" i="54"/>
  <c r="J1147" i="54"/>
  <c r="I1147" i="54"/>
  <c r="H1147" i="54"/>
  <c r="L1146" i="54"/>
  <c r="K1146" i="54"/>
  <c r="J1146" i="54"/>
  <c r="I1146" i="54"/>
  <c r="H1146" i="54"/>
  <c r="L1145" i="54"/>
  <c r="K1145" i="54"/>
  <c r="J1145" i="54"/>
  <c r="I1145" i="54"/>
  <c r="H1145" i="54"/>
  <c r="L1144" i="54"/>
  <c r="K1144" i="54"/>
  <c r="J1144" i="54"/>
  <c r="I1144" i="54"/>
  <c r="H1144" i="54"/>
  <c r="L1143" i="54"/>
  <c r="K1143" i="54"/>
  <c r="J1143" i="54"/>
  <c r="I1143" i="54"/>
  <c r="H1143" i="54"/>
  <c r="L1142" i="54"/>
  <c r="K1142" i="54"/>
  <c r="J1142" i="54"/>
  <c r="I1142" i="54"/>
  <c r="H1142" i="54"/>
  <c r="L1141" i="54"/>
  <c r="K1141" i="54"/>
  <c r="J1141" i="54"/>
  <c r="I1141" i="54"/>
  <c r="H1141" i="54"/>
  <c r="L1140" i="54"/>
  <c r="K1140" i="54"/>
  <c r="J1140" i="54"/>
  <c r="I1140" i="54"/>
  <c r="H1140" i="54"/>
  <c r="L1139" i="54"/>
  <c r="K1139" i="54"/>
  <c r="J1139" i="54"/>
  <c r="I1139" i="54"/>
  <c r="H1139" i="54"/>
  <c r="L1138" i="54"/>
  <c r="K1138" i="54"/>
  <c r="J1138" i="54"/>
  <c r="I1138" i="54"/>
  <c r="H1138" i="54"/>
  <c r="L1137" i="54"/>
  <c r="K1137" i="54"/>
  <c r="J1137" i="54"/>
  <c r="I1137" i="54"/>
  <c r="H1137" i="54"/>
  <c r="L1136" i="54"/>
  <c r="K1136" i="54"/>
  <c r="J1136" i="54"/>
  <c r="I1136" i="54"/>
  <c r="H1136" i="54"/>
  <c r="L1135" i="54"/>
  <c r="K1135" i="54"/>
  <c r="J1135" i="54"/>
  <c r="I1135" i="54"/>
  <c r="H1135" i="54"/>
  <c r="L1134" i="54"/>
  <c r="K1134" i="54"/>
  <c r="J1134" i="54"/>
  <c r="I1134" i="54"/>
  <c r="H1134" i="54"/>
  <c r="L1133" i="54"/>
  <c r="K1133" i="54"/>
  <c r="J1133" i="54"/>
  <c r="I1133" i="54"/>
  <c r="H1133" i="54"/>
  <c r="L1132" i="54"/>
  <c r="K1132" i="54"/>
  <c r="J1132" i="54"/>
  <c r="I1132" i="54"/>
  <c r="H1132" i="54"/>
  <c r="L1131" i="54"/>
  <c r="K1131" i="54"/>
  <c r="J1131" i="54"/>
  <c r="I1131" i="54"/>
  <c r="H1131" i="54"/>
  <c r="L1130" i="54"/>
  <c r="K1130" i="54"/>
  <c r="J1130" i="54"/>
  <c r="I1130" i="54"/>
  <c r="H1130" i="54"/>
  <c r="L1129" i="54"/>
  <c r="K1129" i="54"/>
  <c r="J1129" i="54"/>
  <c r="I1129" i="54"/>
  <c r="H1129" i="54"/>
  <c r="L1128" i="54"/>
  <c r="K1128" i="54"/>
  <c r="J1128" i="54"/>
  <c r="I1128" i="54"/>
  <c r="H1128" i="54"/>
  <c r="L1127" i="54"/>
  <c r="K1127" i="54"/>
  <c r="J1127" i="54"/>
  <c r="I1127" i="54"/>
  <c r="H1127" i="54"/>
  <c r="L1126" i="54"/>
  <c r="K1126" i="54"/>
  <c r="J1126" i="54"/>
  <c r="I1126" i="54"/>
  <c r="H1126" i="54"/>
  <c r="L1125" i="54"/>
  <c r="K1125" i="54"/>
  <c r="J1125" i="54"/>
  <c r="I1125" i="54"/>
  <c r="H1125" i="54"/>
  <c r="L1124" i="54"/>
  <c r="K1124" i="54"/>
  <c r="J1124" i="54"/>
  <c r="I1124" i="54"/>
  <c r="H1124" i="54"/>
  <c r="L1123" i="54"/>
  <c r="K1123" i="54"/>
  <c r="J1123" i="54"/>
  <c r="I1123" i="54"/>
  <c r="H1123" i="54"/>
  <c r="L1122" i="54"/>
  <c r="K1122" i="54"/>
  <c r="J1122" i="54"/>
  <c r="I1122" i="54"/>
  <c r="H1122" i="54"/>
  <c r="L1121" i="54"/>
  <c r="K1121" i="54"/>
  <c r="J1121" i="54"/>
  <c r="I1121" i="54"/>
  <c r="H1121" i="54"/>
  <c r="L1120" i="54"/>
  <c r="K1120" i="54"/>
  <c r="J1120" i="54"/>
  <c r="I1120" i="54"/>
  <c r="H1120" i="54"/>
  <c r="L1119" i="54"/>
  <c r="K1119" i="54"/>
  <c r="J1119" i="54"/>
  <c r="I1119" i="54"/>
  <c r="H1119" i="54"/>
  <c r="L1118" i="54"/>
  <c r="K1118" i="54"/>
  <c r="J1118" i="54"/>
  <c r="I1118" i="54"/>
  <c r="H1118" i="54"/>
  <c r="L1117" i="54"/>
  <c r="K1117" i="54"/>
  <c r="J1117" i="54"/>
  <c r="I1117" i="54"/>
  <c r="H1117" i="54"/>
  <c r="L1116" i="54"/>
  <c r="K1116" i="54"/>
  <c r="J1116" i="54"/>
  <c r="I1116" i="54"/>
  <c r="H1116" i="54"/>
  <c r="L1115" i="54"/>
  <c r="K1115" i="54"/>
  <c r="J1115" i="54"/>
  <c r="I1115" i="54"/>
  <c r="H1115" i="54"/>
  <c r="L1114" i="54"/>
  <c r="K1114" i="54"/>
  <c r="J1114" i="54"/>
  <c r="I1114" i="54"/>
  <c r="H1114" i="54"/>
  <c r="L1113" i="54"/>
  <c r="K1113" i="54"/>
  <c r="J1113" i="54"/>
  <c r="I1113" i="54"/>
  <c r="H1113" i="54"/>
  <c r="L1112" i="54"/>
  <c r="K1112" i="54"/>
  <c r="J1112" i="54"/>
  <c r="I1112" i="54"/>
  <c r="H1112" i="54"/>
  <c r="L1111" i="54"/>
  <c r="K1111" i="54"/>
  <c r="J1111" i="54"/>
  <c r="I1111" i="54"/>
  <c r="H1111" i="54"/>
  <c r="L1110" i="54"/>
  <c r="K1110" i="54"/>
  <c r="J1110" i="54"/>
  <c r="I1110" i="54"/>
  <c r="H1110" i="54"/>
  <c r="L1109" i="54"/>
  <c r="K1109" i="54"/>
  <c r="J1109" i="54"/>
  <c r="I1109" i="54"/>
  <c r="H1109" i="54"/>
  <c r="L1108" i="54"/>
  <c r="K1108" i="54"/>
  <c r="J1108" i="54"/>
  <c r="I1108" i="54"/>
  <c r="H1108" i="54"/>
  <c r="L1107" i="54"/>
  <c r="K1107" i="54"/>
  <c r="J1107" i="54"/>
  <c r="I1107" i="54"/>
  <c r="H1107" i="54"/>
  <c r="L1106" i="54"/>
  <c r="K1106" i="54"/>
  <c r="J1106" i="54"/>
  <c r="I1106" i="54"/>
  <c r="H1106" i="54"/>
  <c r="L1105" i="54"/>
  <c r="K1105" i="54"/>
  <c r="J1105" i="54"/>
  <c r="I1105" i="54"/>
  <c r="H1105" i="54"/>
  <c r="L1104" i="54"/>
  <c r="K1104" i="54"/>
  <c r="J1104" i="54"/>
  <c r="I1104" i="54"/>
  <c r="H1104" i="54"/>
  <c r="L1103" i="54"/>
  <c r="K1103" i="54"/>
  <c r="J1103" i="54"/>
  <c r="I1103" i="54"/>
  <c r="H1103" i="54"/>
  <c r="L1102" i="54"/>
  <c r="K1102" i="54"/>
  <c r="J1102" i="54"/>
  <c r="I1102" i="54"/>
  <c r="H1102" i="54"/>
  <c r="L1101" i="54"/>
  <c r="K1101" i="54"/>
  <c r="J1101" i="54"/>
  <c r="I1101" i="54"/>
  <c r="H1101" i="54"/>
  <c r="L1100" i="54"/>
  <c r="K1100" i="54"/>
  <c r="J1100" i="54"/>
  <c r="I1100" i="54"/>
  <c r="H1100" i="54"/>
  <c r="L1099" i="54"/>
  <c r="K1099" i="54"/>
  <c r="J1099" i="54"/>
  <c r="I1099" i="54"/>
  <c r="H1099" i="54"/>
  <c r="L1098" i="54"/>
  <c r="K1098" i="54"/>
  <c r="J1098" i="54"/>
  <c r="I1098" i="54"/>
  <c r="H1098" i="54"/>
  <c r="L1097" i="54"/>
  <c r="K1097" i="54"/>
  <c r="J1097" i="54"/>
  <c r="I1097" i="54"/>
  <c r="H1097" i="54"/>
  <c r="L1096" i="54"/>
  <c r="K1096" i="54"/>
  <c r="J1096" i="54"/>
  <c r="I1096" i="54"/>
  <c r="H1096" i="54"/>
  <c r="L1095" i="54"/>
  <c r="K1095" i="54"/>
  <c r="J1095" i="54"/>
  <c r="I1095" i="54"/>
  <c r="H1095" i="54"/>
  <c r="L1094" i="54"/>
  <c r="K1094" i="54"/>
  <c r="J1094" i="54"/>
  <c r="I1094" i="54"/>
  <c r="H1094" i="54"/>
  <c r="L1093" i="54"/>
  <c r="K1093" i="54"/>
  <c r="J1093" i="54"/>
  <c r="I1093" i="54"/>
  <c r="H1093" i="54"/>
  <c r="L1092" i="54"/>
  <c r="K1092" i="54"/>
  <c r="J1092" i="54"/>
  <c r="I1092" i="54"/>
  <c r="H1092" i="54"/>
  <c r="L1091" i="54"/>
  <c r="K1091" i="54"/>
  <c r="J1091" i="54"/>
  <c r="I1091" i="54"/>
  <c r="H1091" i="54"/>
  <c r="L1090" i="54"/>
  <c r="K1090" i="54"/>
  <c r="J1090" i="54"/>
  <c r="I1090" i="54"/>
  <c r="H1090" i="54"/>
  <c r="L1089" i="54"/>
  <c r="K1089" i="54"/>
  <c r="J1089" i="54"/>
  <c r="I1089" i="54"/>
  <c r="H1089" i="54"/>
  <c r="L1088" i="54"/>
  <c r="K1088" i="54"/>
  <c r="J1088" i="54"/>
  <c r="I1088" i="54"/>
  <c r="H1088" i="54"/>
  <c r="L1087" i="54"/>
  <c r="K1087" i="54"/>
  <c r="J1087" i="54"/>
  <c r="I1087" i="54"/>
  <c r="H1087" i="54"/>
  <c r="L1086" i="54"/>
  <c r="K1086" i="54"/>
  <c r="J1086" i="54"/>
  <c r="I1086" i="54"/>
  <c r="H1086" i="54"/>
  <c r="L1085" i="54"/>
  <c r="K1085" i="54"/>
  <c r="J1085" i="54"/>
  <c r="I1085" i="54"/>
  <c r="H1085" i="54"/>
  <c r="L1084" i="54"/>
  <c r="K1084" i="54"/>
  <c r="J1084" i="54"/>
  <c r="I1084" i="54"/>
  <c r="H1084" i="54"/>
  <c r="L1083" i="54"/>
  <c r="K1083" i="54"/>
  <c r="J1083" i="54"/>
  <c r="I1083" i="54"/>
  <c r="H1083" i="54"/>
  <c r="L1082" i="54"/>
  <c r="K1082" i="54"/>
  <c r="J1082" i="54"/>
  <c r="I1082" i="54"/>
  <c r="H1082" i="54"/>
  <c r="L1081" i="54"/>
  <c r="K1081" i="54"/>
  <c r="J1081" i="54"/>
  <c r="I1081" i="54"/>
  <c r="H1081" i="54"/>
  <c r="L1080" i="54"/>
  <c r="K1080" i="54"/>
  <c r="J1080" i="54"/>
  <c r="I1080" i="54"/>
  <c r="H1080" i="54"/>
  <c r="L1079" i="54"/>
  <c r="K1079" i="54"/>
  <c r="J1079" i="54"/>
  <c r="I1079" i="54"/>
  <c r="H1079" i="54"/>
  <c r="L1078" i="54"/>
  <c r="K1078" i="54"/>
  <c r="J1078" i="54"/>
  <c r="I1078" i="54"/>
  <c r="H1078" i="54"/>
  <c r="L1077" i="54"/>
  <c r="K1077" i="54"/>
  <c r="J1077" i="54"/>
  <c r="I1077" i="54"/>
  <c r="H1077" i="54"/>
  <c r="L1076" i="54"/>
  <c r="K1076" i="54"/>
  <c r="J1076" i="54"/>
  <c r="I1076" i="54"/>
  <c r="H1076" i="54"/>
  <c r="L1075" i="54"/>
  <c r="K1075" i="54"/>
  <c r="J1075" i="54"/>
  <c r="I1075" i="54"/>
  <c r="H1075" i="54"/>
  <c r="L1074" i="54"/>
  <c r="K1074" i="54"/>
  <c r="J1074" i="54"/>
  <c r="I1074" i="54"/>
  <c r="H1074" i="54"/>
  <c r="L1073" i="54"/>
  <c r="K1073" i="54"/>
  <c r="J1073" i="54"/>
  <c r="I1073" i="54"/>
  <c r="H1073" i="54"/>
  <c r="L1072" i="54"/>
  <c r="K1072" i="54"/>
  <c r="J1072" i="54"/>
  <c r="I1072" i="54"/>
  <c r="H1072" i="54"/>
  <c r="L1071" i="54"/>
  <c r="K1071" i="54"/>
  <c r="J1071" i="54"/>
  <c r="I1071" i="54"/>
  <c r="H1071" i="54"/>
  <c r="L1070" i="54"/>
  <c r="K1070" i="54"/>
  <c r="J1070" i="54"/>
  <c r="I1070" i="54"/>
  <c r="H1070" i="54"/>
  <c r="L1069" i="54"/>
  <c r="K1069" i="54"/>
  <c r="J1069" i="54"/>
  <c r="I1069" i="54"/>
  <c r="H1069" i="54"/>
  <c r="L1068" i="54"/>
  <c r="K1068" i="54"/>
  <c r="J1068" i="54"/>
  <c r="I1068" i="54"/>
  <c r="H1068" i="54"/>
  <c r="L1067" i="54"/>
  <c r="K1067" i="54"/>
  <c r="J1067" i="54"/>
  <c r="I1067" i="54"/>
  <c r="H1067" i="54"/>
  <c r="L1066" i="54"/>
  <c r="K1066" i="54"/>
  <c r="J1066" i="54"/>
  <c r="I1066" i="54"/>
  <c r="H1066" i="54"/>
  <c r="L1065" i="54"/>
  <c r="K1065" i="54"/>
  <c r="J1065" i="54"/>
  <c r="I1065" i="54"/>
  <c r="H1065" i="54"/>
  <c r="L1064" i="54"/>
  <c r="K1064" i="54"/>
  <c r="J1064" i="54"/>
  <c r="I1064" i="54"/>
  <c r="H1064" i="54"/>
  <c r="L1063" i="54"/>
  <c r="K1063" i="54"/>
  <c r="J1063" i="54"/>
  <c r="I1063" i="54"/>
  <c r="H1063" i="54"/>
  <c r="L1062" i="54"/>
  <c r="K1062" i="54"/>
  <c r="J1062" i="54"/>
  <c r="I1062" i="54"/>
  <c r="H1062" i="54"/>
  <c r="L1061" i="54"/>
  <c r="K1061" i="54"/>
  <c r="J1061" i="54"/>
  <c r="I1061" i="54"/>
  <c r="H1061" i="54"/>
  <c r="L1060" i="54"/>
  <c r="K1060" i="54"/>
  <c r="J1060" i="54"/>
  <c r="I1060" i="54"/>
  <c r="H1060" i="54"/>
  <c r="L1059" i="54"/>
  <c r="K1059" i="54"/>
  <c r="J1059" i="54"/>
  <c r="I1059" i="54"/>
  <c r="H1059" i="54"/>
  <c r="L1058" i="54"/>
  <c r="K1058" i="54"/>
  <c r="J1058" i="54"/>
  <c r="I1058" i="54"/>
  <c r="H1058" i="54"/>
  <c r="L1057" i="54"/>
  <c r="K1057" i="54"/>
  <c r="J1057" i="54"/>
  <c r="I1057" i="54"/>
  <c r="H1057" i="54"/>
  <c r="L1056" i="54"/>
  <c r="K1056" i="54"/>
  <c r="J1056" i="54"/>
  <c r="I1056" i="54"/>
  <c r="H1056" i="54"/>
  <c r="L1055" i="54"/>
  <c r="K1055" i="54"/>
  <c r="J1055" i="54"/>
  <c r="I1055" i="54"/>
  <c r="H1055" i="54"/>
  <c r="L1054" i="54"/>
  <c r="K1054" i="54"/>
  <c r="J1054" i="54"/>
  <c r="I1054" i="54"/>
  <c r="H1054" i="54"/>
  <c r="L1053" i="54"/>
  <c r="K1053" i="54"/>
  <c r="J1053" i="54"/>
  <c r="I1053" i="54"/>
  <c r="H1053" i="54"/>
  <c r="L1052" i="54"/>
  <c r="K1052" i="54"/>
  <c r="J1052" i="54"/>
  <c r="I1052" i="54"/>
  <c r="H1052" i="54"/>
  <c r="L1051" i="54"/>
  <c r="K1051" i="54"/>
  <c r="J1051" i="54"/>
  <c r="I1051" i="54"/>
  <c r="H1051" i="54"/>
  <c r="L1050" i="54"/>
  <c r="K1050" i="54"/>
  <c r="J1050" i="54"/>
  <c r="I1050" i="54"/>
  <c r="H1050" i="54"/>
  <c r="L1049" i="54"/>
  <c r="K1049" i="54"/>
  <c r="J1049" i="54"/>
  <c r="I1049" i="54"/>
  <c r="H1049" i="54"/>
  <c r="L1048" i="54"/>
  <c r="K1048" i="54"/>
  <c r="J1048" i="54"/>
  <c r="I1048" i="54"/>
  <c r="H1048" i="54"/>
  <c r="L1047" i="54"/>
  <c r="K1047" i="54"/>
  <c r="J1047" i="54"/>
  <c r="I1047" i="54"/>
  <c r="H1047" i="54"/>
  <c r="L1046" i="54"/>
  <c r="K1046" i="54"/>
  <c r="J1046" i="54"/>
  <c r="I1046" i="54"/>
  <c r="H1046" i="54"/>
  <c r="L1045" i="54"/>
  <c r="K1045" i="54"/>
  <c r="J1045" i="54"/>
  <c r="I1045" i="54"/>
  <c r="H1045" i="54"/>
  <c r="L1044" i="54"/>
  <c r="K1044" i="54"/>
  <c r="J1044" i="54"/>
  <c r="I1044" i="54"/>
  <c r="H1044" i="54"/>
  <c r="L1043" i="54"/>
  <c r="K1043" i="54"/>
  <c r="J1043" i="54"/>
  <c r="I1043" i="54"/>
  <c r="H1043" i="54"/>
  <c r="L1042" i="54"/>
  <c r="K1042" i="54"/>
  <c r="J1042" i="54"/>
  <c r="I1042" i="54"/>
  <c r="H1042" i="54"/>
  <c r="L1041" i="54"/>
  <c r="K1041" i="54"/>
  <c r="J1041" i="54"/>
  <c r="I1041" i="54"/>
  <c r="H1041" i="54"/>
  <c r="L1040" i="54"/>
  <c r="K1040" i="54"/>
  <c r="J1040" i="54"/>
  <c r="I1040" i="54"/>
  <c r="H1040" i="54"/>
  <c r="L1039" i="54"/>
  <c r="K1039" i="54"/>
  <c r="J1039" i="54"/>
  <c r="I1039" i="54"/>
  <c r="H1039" i="54"/>
  <c r="L1038" i="54"/>
  <c r="K1038" i="54"/>
  <c r="J1038" i="54"/>
  <c r="I1038" i="54"/>
  <c r="H1038" i="54"/>
  <c r="L1037" i="54"/>
  <c r="K1037" i="54"/>
  <c r="J1037" i="54"/>
  <c r="I1037" i="54"/>
  <c r="H1037" i="54"/>
  <c r="L1036" i="54"/>
  <c r="K1036" i="54"/>
  <c r="J1036" i="54"/>
  <c r="I1036" i="54"/>
  <c r="H1036" i="54"/>
  <c r="L1035" i="54"/>
  <c r="K1035" i="54"/>
  <c r="J1035" i="54"/>
  <c r="I1035" i="54"/>
  <c r="H1035" i="54"/>
  <c r="L1034" i="54"/>
  <c r="K1034" i="54"/>
  <c r="J1034" i="54"/>
  <c r="I1034" i="54"/>
  <c r="H1034" i="54"/>
  <c r="L1033" i="54"/>
  <c r="K1033" i="54"/>
  <c r="J1033" i="54"/>
  <c r="I1033" i="54"/>
  <c r="H1033" i="54"/>
  <c r="L1032" i="54"/>
  <c r="K1032" i="54"/>
  <c r="J1032" i="54"/>
  <c r="I1032" i="54"/>
  <c r="H1032" i="54"/>
  <c r="L1031" i="54"/>
  <c r="K1031" i="54"/>
  <c r="J1031" i="54"/>
  <c r="I1031" i="54"/>
  <c r="H1031" i="54"/>
  <c r="L1030" i="54"/>
  <c r="K1030" i="54"/>
  <c r="J1030" i="54"/>
  <c r="I1030" i="54"/>
  <c r="H1030" i="54"/>
  <c r="L1029" i="54"/>
  <c r="K1029" i="54"/>
  <c r="J1029" i="54"/>
  <c r="I1029" i="54"/>
  <c r="H1029" i="54"/>
  <c r="L1028" i="54"/>
  <c r="K1028" i="54"/>
  <c r="J1028" i="54"/>
  <c r="I1028" i="54"/>
  <c r="H1028" i="54"/>
  <c r="L1027" i="54"/>
  <c r="K1027" i="54"/>
  <c r="J1027" i="54"/>
  <c r="I1027" i="54"/>
  <c r="H1027" i="54"/>
  <c r="L1026" i="54"/>
  <c r="K1026" i="54"/>
  <c r="J1026" i="54"/>
  <c r="I1026" i="54"/>
  <c r="H1026" i="54"/>
  <c r="L1025" i="54"/>
  <c r="K1025" i="54"/>
  <c r="J1025" i="54"/>
  <c r="I1025" i="54"/>
  <c r="H1025" i="54"/>
  <c r="L1024" i="54"/>
  <c r="K1024" i="54"/>
  <c r="J1024" i="54"/>
  <c r="I1024" i="54"/>
  <c r="H1024" i="54"/>
  <c r="L1023" i="54"/>
  <c r="K1023" i="54"/>
  <c r="J1023" i="54"/>
  <c r="I1023" i="54"/>
  <c r="H1023" i="54"/>
  <c r="L1022" i="54"/>
  <c r="K1022" i="54"/>
  <c r="J1022" i="54"/>
  <c r="I1022" i="54"/>
  <c r="H1022" i="54"/>
  <c r="L1021" i="54"/>
  <c r="K1021" i="54"/>
  <c r="J1021" i="54"/>
  <c r="I1021" i="54"/>
  <c r="H1021" i="54"/>
  <c r="L1020" i="54"/>
  <c r="K1020" i="54"/>
  <c r="J1020" i="54"/>
  <c r="I1020" i="54"/>
  <c r="H1020" i="54"/>
  <c r="L1019" i="54"/>
  <c r="K1019" i="54"/>
  <c r="J1019" i="54"/>
  <c r="I1019" i="54"/>
  <c r="H1019" i="54"/>
  <c r="L1018" i="54"/>
  <c r="K1018" i="54"/>
  <c r="J1018" i="54"/>
  <c r="I1018" i="54"/>
  <c r="H1018" i="54"/>
  <c r="L1017" i="54"/>
  <c r="K1017" i="54"/>
  <c r="J1017" i="54"/>
  <c r="I1017" i="54"/>
  <c r="H1017" i="54"/>
  <c r="L1016" i="54"/>
  <c r="K1016" i="54"/>
  <c r="J1016" i="54"/>
  <c r="I1016" i="54"/>
  <c r="H1016" i="54"/>
  <c r="L1015" i="54"/>
  <c r="K1015" i="54"/>
  <c r="J1015" i="54"/>
  <c r="I1015" i="54"/>
  <c r="H1015" i="54"/>
  <c r="L1014" i="54"/>
  <c r="K1014" i="54"/>
  <c r="J1014" i="54"/>
  <c r="I1014" i="54"/>
  <c r="H1014" i="54"/>
  <c r="L1013" i="54"/>
  <c r="K1013" i="54"/>
  <c r="J1013" i="54"/>
  <c r="I1013" i="54"/>
  <c r="H1013" i="54"/>
  <c r="L1012" i="54"/>
  <c r="K1012" i="54"/>
  <c r="J1012" i="54"/>
  <c r="I1012" i="54"/>
  <c r="H1012" i="54"/>
  <c r="L1011" i="54"/>
  <c r="K1011" i="54"/>
  <c r="J1011" i="54"/>
  <c r="I1011" i="54"/>
  <c r="H1011" i="54"/>
  <c r="L1010" i="54"/>
  <c r="K1010" i="54"/>
  <c r="J1010" i="54"/>
  <c r="I1010" i="54"/>
  <c r="H1010" i="54"/>
  <c r="L1009" i="54"/>
  <c r="K1009" i="54"/>
  <c r="J1009" i="54"/>
  <c r="I1009" i="54"/>
  <c r="H1009" i="54"/>
  <c r="L1008" i="54"/>
  <c r="K1008" i="54"/>
  <c r="J1008" i="54"/>
  <c r="I1008" i="54"/>
  <c r="H1008" i="54"/>
  <c r="L1007" i="54"/>
  <c r="K1007" i="54"/>
  <c r="J1007" i="54"/>
  <c r="I1007" i="54"/>
  <c r="H1007" i="54"/>
  <c r="L1006" i="54"/>
  <c r="K1006" i="54"/>
  <c r="J1006" i="54"/>
  <c r="I1006" i="54"/>
  <c r="H1006" i="54"/>
  <c r="L1005" i="54"/>
  <c r="K1005" i="54"/>
  <c r="J1005" i="54"/>
  <c r="I1005" i="54"/>
  <c r="H1005" i="54"/>
  <c r="L1004" i="54"/>
  <c r="K1004" i="54"/>
  <c r="J1004" i="54"/>
  <c r="I1004" i="54"/>
  <c r="H1004" i="54"/>
  <c r="L1003" i="54"/>
  <c r="K1003" i="54"/>
  <c r="J1003" i="54"/>
  <c r="I1003" i="54"/>
  <c r="H1003" i="54"/>
  <c r="L1002" i="54"/>
  <c r="K1002" i="54"/>
  <c r="J1002" i="54"/>
  <c r="I1002" i="54"/>
  <c r="H1002" i="54"/>
  <c r="L1001" i="54"/>
  <c r="K1001" i="54"/>
  <c r="J1001" i="54"/>
  <c r="I1001" i="54"/>
  <c r="H1001" i="54"/>
  <c r="L1000" i="54"/>
  <c r="K1000" i="54"/>
  <c r="J1000" i="54"/>
  <c r="I1000" i="54"/>
  <c r="H1000" i="54"/>
  <c r="L999" i="54"/>
  <c r="K999" i="54"/>
  <c r="J999" i="54"/>
  <c r="I999" i="54"/>
  <c r="H999" i="54"/>
  <c r="L998" i="54"/>
  <c r="K998" i="54"/>
  <c r="J998" i="54"/>
  <c r="I998" i="54"/>
  <c r="H998" i="54"/>
  <c r="L997" i="54"/>
  <c r="K997" i="54"/>
  <c r="J997" i="54"/>
  <c r="I997" i="54"/>
  <c r="H997" i="54"/>
  <c r="L996" i="54"/>
  <c r="K996" i="54"/>
  <c r="J996" i="54"/>
  <c r="I996" i="54"/>
  <c r="H996" i="54"/>
  <c r="L995" i="54"/>
  <c r="K995" i="54"/>
  <c r="J995" i="54"/>
  <c r="I995" i="54"/>
  <c r="H995" i="54"/>
  <c r="L994" i="54"/>
  <c r="K994" i="54"/>
  <c r="J994" i="54"/>
  <c r="I994" i="54"/>
  <c r="H994" i="54"/>
  <c r="L993" i="54"/>
  <c r="K993" i="54"/>
  <c r="J993" i="54"/>
  <c r="I993" i="54"/>
  <c r="H993" i="54"/>
  <c r="L992" i="54"/>
  <c r="K992" i="54"/>
  <c r="J992" i="54"/>
  <c r="I992" i="54"/>
  <c r="H992" i="54"/>
  <c r="L991" i="54"/>
  <c r="K991" i="54"/>
  <c r="J991" i="54"/>
  <c r="I991" i="54"/>
  <c r="H991" i="54"/>
  <c r="L990" i="54"/>
  <c r="K990" i="54"/>
  <c r="J990" i="54"/>
  <c r="I990" i="54"/>
  <c r="H990" i="54"/>
  <c r="L989" i="54"/>
  <c r="K989" i="54"/>
  <c r="J989" i="54"/>
  <c r="I989" i="54"/>
  <c r="H989" i="54"/>
  <c r="L988" i="54"/>
  <c r="K988" i="54"/>
  <c r="J988" i="54"/>
  <c r="I988" i="54"/>
  <c r="H988" i="54"/>
  <c r="L987" i="54"/>
  <c r="K987" i="54"/>
  <c r="J987" i="54"/>
  <c r="I987" i="54"/>
  <c r="H987" i="54"/>
  <c r="L986" i="54"/>
  <c r="K986" i="54"/>
  <c r="J986" i="54"/>
  <c r="I986" i="54"/>
  <c r="H986" i="54"/>
  <c r="L985" i="54"/>
  <c r="K985" i="54"/>
  <c r="J985" i="54"/>
  <c r="I985" i="54"/>
  <c r="H985" i="54"/>
  <c r="L984" i="54"/>
  <c r="K984" i="54"/>
  <c r="J984" i="54"/>
  <c r="I984" i="54"/>
  <c r="H984" i="54"/>
  <c r="L983" i="54"/>
  <c r="K983" i="54"/>
  <c r="J983" i="54"/>
  <c r="I983" i="54"/>
  <c r="H983" i="54"/>
  <c r="L982" i="54"/>
  <c r="K982" i="54"/>
  <c r="J982" i="54"/>
  <c r="I982" i="54"/>
  <c r="H982" i="54"/>
  <c r="L981" i="54"/>
  <c r="K981" i="54"/>
  <c r="J981" i="54"/>
  <c r="I981" i="54"/>
  <c r="H981" i="54"/>
  <c r="L980" i="54"/>
  <c r="K980" i="54"/>
  <c r="J980" i="54"/>
  <c r="I980" i="54"/>
  <c r="H980" i="54"/>
  <c r="L979" i="54"/>
  <c r="K979" i="54"/>
  <c r="J979" i="54"/>
  <c r="I979" i="54"/>
  <c r="H979" i="54"/>
  <c r="L978" i="54"/>
  <c r="K978" i="54"/>
  <c r="J978" i="54"/>
  <c r="I978" i="54"/>
  <c r="H978" i="54"/>
  <c r="L977" i="54"/>
  <c r="K977" i="54"/>
  <c r="J977" i="54"/>
  <c r="I977" i="54"/>
  <c r="H977" i="54"/>
  <c r="L976" i="54"/>
  <c r="K976" i="54"/>
  <c r="J976" i="54"/>
  <c r="I976" i="54"/>
  <c r="H976" i="54"/>
  <c r="L975" i="54"/>
  <c r="K975" i="54"/>
  <c r="J975" i="54"/>
  <c r="I975" i="54"/>
  <c r="H975" i="54"/>
  <c r="L974" i="54"/>
  <c r="K974" i="54"/>
  <c r="J974" i="54"/>
  <c r="I974" i="54"/>
  <c r="H974" i="54"/>
  <c r="L973" i="54"/>
  <c r="K973" i="54"/>
  <c r="J973" i="54"/>
  <c r="I973" i="54"/>
  <c r="H973" i="54"/>
  <c r="L972" i="54"/>
  <c r="K972" i="54"/>
  <c r="J972" i="54"/>
  <c r="I972" i="54"/>
  <c r="H972" i="54"/>
  <c r="L971" i="54"/>
  <c r="K971" i="54"/>
  <c r="J971" i="54"/>
  <c r="I971" i="54"/>
  <c r="H971" i="54"/>
  <c r="L970" i="54"/>
  <c r="K970" i="54"/>
  <c r="J970" i="54"/>
  <c r="I970" i="54"/>
  <c r="H970" i="54"/>
  <c r="L969" i="54"/>
  <c r="K969" i="54"/>
  <c r="J969" i="54"/>
  <c r="I969" i="54"/>
  <c r="H969" i="54"/>
  <c r="L968" i="54"/>
  <c r="K968" i="54"/>
  <c r="J968" i="54"/>
  <c r="I968" i="54"/>
  <c r="H968" i="54"/>
  <c r="L967" i="54"/>
  <c r="K967" i="54"/>
  <c r="J967" i="54"/>
  <c r="I967" i="54"/>
  <c r="H967" i="54"/>
  <c r="L966" i="54"/>
  <c r="K966" i="54"/>
  <c r="J966" i="54"/>
  <c r="I966" i="54"/>
  <c r="H966" i="54"/>
  <c r="L965" i="54"/>
  <c r="K965" i="54"/>
  <c r="J965" i="54"/>
  <c r="I965" i="54"/>
  <c r="H965" i="54"/>
  <c r="L964" i="54"/>
  <c r="K964" i="54"/>
  <c r="J964" i="54"/>
  <c r="I964" i="54"/>
  <c r="H964" i="54"/>
  <c r="L963" i="54"/>
  <c r="K963" i="54"/>
  <c r="J963" i="54"/>
  <c r="I963" i="54"/>
  <c r="H963" i="54"/>
  <c r="L962" i="54"/>
  <c r="K962" i="54"/>
  <c r="J962" i="54"/>
  <c r="I962" i="54"/>
  <c r="H962" i="54"/>
  <c r="L961" i="54"/>
  <c r="K961" i="54"/>
  <c r="J961" i="54"/>
  <c r="I961" i="54"/>
  <c r="H961" i="54"/>
  <c r="L960" i="54"/>
  <c r="K960" i="54"/>
  <c r="J960" i="54"/>
  <c r="I960" i="54"/>
  <c r="H960" i="54"/>
  <c r="L959" i="54"/>
  <c r="K959" i="54"/>
  <c r="J959" i="54"/>
  <c r="I959" i="54"/>
  <c r="H959" i="54"/>
  <c r="L958" i="54"/>
  <c r="K958" i="54"/>
  <c r="J958" i="54"/>
  <c r="I958" i="54"/>
  <c r="H958" i="54"/>
  <c r="L957" i="54"/>
  <c r="K957" i="54"/>
  <c r="J957" i="54"/>
  <c r="I957" i="54"/>
  <c r="H957" i="54"/>
  <c r="L956" i="54"/>
  <c r="K956" i="54"/>
  <c r="J956" i="54"/>
  <c r="I956" i="54"/>
  <c r="H956" i="54"/>
  <c r="L955" i="54"/>
  <c r="K955" i="54"/>
  <c r="J955" i="54"/>
  <c r="I955" i="54"/>
  <c r="H955" i="54"/>
  <c r="L954" i="54"/>
  <c r="K954" i="54"/>
  <c r="J954" i="54"/>
  <c r="I954" i="54"/>
  <c r="H954" i="54"/>
  <c r="L953" i="54"/>
  <c r="K953" i="54"/>
  <c r="J953" i="54"/>
  <c r="I953" i="54"/>
  <c r="H953" i="54"/>
  <c r="L952" i="54"/>
  <c r="K952" i="54"/>
  <c r="J952" i="54"/>
  <c r="I952" i="54"/>
  <c r="H952" i="54"/>
  <c r="L951" i="54"/>
  <c r="K951" i="54"/>
  <c r="J951" i="54"/>
  <c r="I951" i="54"/>
  <c r="H951" i="54"/>
  <c r="L950" i="54"/>
  <c r="K950" i="54"/>
  <c r="J950" i="54"/>
  <c r="I950" i="54"/>
  <c r="H950" i="54"/>
  <c r="L949" i="54"/>
  <c r="K949" i="54"/>
  <c r="J949" i="54"/>
  <c r="I949" i="54"/>
  <c r="H949" i="54"/>
  <c r="L948" i="54"/>
  <c r="K948" i="54"/>
  <c r="J948" i="54"/>
  <c r="I948" i="54"/>
  <c r="H948" i="54"/>
  <c r="L947" i="54"/>
  <c r="K947" i="54"/>
  <c r="J947" i="54"/>
  <c r="I947" i="54"/>
  <c r="H947" i="54"/>
  <c r="L946" i="54"/>
  <c r="K946" i="54"/>
  <c r="J946" i="54"/>
  <c r="I946" i="54"/>
  <c r="H946" i="54"/>
  <c r="L945" i="54"/>
  <c r="K945" i="54"/>
  <c r="J945" i="54"/>
  <c r="I945" i="54"/>
  <c r="H945" i="54"/>
  <c r="L944" i="54"/>
  <c r="K944" i="54"/>
  <c r="J944" i="54"/>
  <c r="I944" i="54"/>
  <c r="H944" i="54"/>
  <c r="L943" i="54"/>
  <c r="K943" i="54"/>
  <c r="J943" i="54"/>
  <c r="I943" i="54"/>
  <c r="H943" i="54"/>
  <c r="L942" i="54"/>
  <c r="K942" i="54"/>
  <c r="J942" i="54"/>
  <c r="I942" i="54"/>
  <c r="H942" i="54"/>
  <c r="L941" i="54"/>
  <c r="K941" i="54"/>
  <c r="J941" i="54"/>
  <c r="I941" i="54"/>
  <c r="H941" i="54"/>
  <c r="L940" i="54"/>
  <c r="K940" i="54"/>
  <c r="J940" i="54"/>
  <c r="I940" i="54"/>
  <c r="H940" i="54"/>
  <c r="L939" i="54"/>
  <c r="K939" i="54"/>
  <c r="J939" i="54"/>
  <c r="I939" i="54"/>
  <c r="H939" i="54"/>
  <c r="L938" i="54"/>
  <c r="K938" i="54"/>
  <c r="J938" i="54"/>
  <c r="I938" i="54"/>
  <c r="H938" i="54"/>
  <c r="L937" i="54"/>
  <c r="K937" i="54"/>
  <c r="J937" i="54"/>
  <c r="I937" i="54"/>
  <c r="H937" i="54"/>
  <c r="L936" i="54"/>
  <c r="K936" i="54"/>
  <c r="J936" i="54"/>
  <c r="I936" i="54"/>
  <c r="H936" i="54"/>
  <c r="L935" i="54"/>
  <c r="K935" i="54"/>
  <c r="J935" i="54"/>
  <c r="I935" i="54"/>
  <c r="H935" i="54"/>
  <c r="L934" i="54"/>
  <c r="K934" i="54"/>
  <c r="J934" i="54"/>
  <c r="I934" i="54"/>
  <c r="H934" i="54"/>
  <c r="L933" i="54"/>
  <c r="K933" i="54"/>
  <c r="J933" i="54"/>
  <c r="I933" i="54"/>
  <c r="H933" i="54"/>
  <c r="L932" i="54"/>
  <c r="K932" i="54"/>
  <c r="J932" i="54"/>
  <c r="I932" i="54"/>
  <c r="H932" i="54"/>
  <c r="L931" i="54"/>
  <c r="K931" i="54"/>
  <c r="J931" i="54"/>
  <c r="I931" i="54"/>
  <c r="H931" i="54"/>
  <c r="L930" i="54"/>
  <c r="K930" i="54"/>
  <c r="J930" i="54"/>
  <c r="I930" i="54"/>
  <c r="H930" i="54"/>
  <c r="L929" i="54"/>
  <c r="K929" i="54"/>
  <c r="J929" i="54"/>
  <c r="I929" i="54"/>
  <c r="H929" i="54"/>
  <c r="L928" i="54"/>
  <c r="K928" i="54"/>
  <c r="J928" i="54"/>
  <c r="I928" i="54"/>
  <c r="H928" i="54"/>
  <c r="L927" i="54"/>
  <c r="K927" i="54"/>
  <c r="J927" i="54"/>
  <c r="I927" i="54"/>
  <c r="H927" i="54"/>
  <c r="L926" i="54"/>
  <c r="K926" i="54"/>
  <c r="J926" i="54"/>
  <c r="I926" i="54"/>
  <c r="H926" i="54"/>
  <c r="L925" i="54"/>
  <c r="K925" i="54"/>
  <c r="J925" i="54"/>
  <c r="I925" i="54"/>
  <c r="H925" i="54"/>
  <c r="L924" i="54"/>
  <c r="K924" i="54"/>
  <c r="J924" i="54"/>
  <c r="I924" i="54"/>
  <c r="H924" i="54"/>
  <c r="L923" i="54"/>
  <c r="K923" i="54"/>
  <c r="J923" i="54"/>
  <c r="I923" i="54"/>
  <c r="H923" i="54"/>
  <c r="L922" i="54"/>
  <c r="K922" i="54"/>
  <c r="J922" i="54"/>
  <c r="I922" i="54"/>
  <c r="H922" i="54"/>
  <c r="L921" i="54"/>
  <c r="K921" i="54"/>
  <c r="J921" i="54"/>
  <c r="I921" i="54"/>
  <c r="H921" i="54"/>
  <c r="L920" i="54"/>
  <c r="K920" i="54"/>
  <c r="J920" i="54"/>
  <c r="I920" i="54"/>
  <c r="H920" i="54"/>
  <c r="L919" i="54"/>
  <c r="K919" i="54"/>
  <c r="J919" i="54"/>
  <c r="I919" i="54"/>
  <c r="H919" i="54"/>
  <c r="L918" i="54"/>
  <c r="K918" i="54"/>
  <c r="J918" i="54"/>
  <c r="I918" i="54"/>
  <c r="H918" i="54"/>
  <c r="L917" i="54"/>
  <c r="K917" i="54"/>
  <c r="J917" i="54"/>
  <c r="I917" i="54"/>
  <c r="H917" i="54"/>
  <c r="L916" i="54"/>
  <c r="K916" i="54"/>
  <c r="J916" i="54"/>
  <c r="I916" i="54"/>
  <c r="H916" i="54"/>
  <c r="L915" i="54"/>
  <c r="K915" i="54"/>
  <c r="J915" i="54"/>
  <c r="I915" i="54"/>
  <c r="H915" i="54"/>
  <c r="L914" i="54"/>
  <c r="K914" i="54"/>
  <c r="J914" i="54"/>
  <c r="I914" i="54"/>
  <c r="H914" i="54"/>
  <c r="L913" i="54"/>
  <c r="K913" i="54"/>
  <c r="J913" i="54"/>
  <c r="I913" i="54"/>
  <c r="H913" i="54"/>
  <c r="L912" i="54"/>
  <c r="K912" i="54"/>
  <c r="J912" i="54"/>
  <c r="I912" i="54"/>
  <c r="H912" i="54"/>
  <c r="L911" i="54"/>
  <c r="K911" i="54"/>
  <c r="J911" i="54"/>
  <c r="I911" i="54"/>
  <c r="H911" i="54"/>
  <c r="L910" i="54"/>
  <c r="K910" i="54"/>
  <c r="J910" i="54"/>
  <c r="I910" i="54"/>
  <c r="H910" i="54"/>
  <c r="L909" i="54"/>
  <c r="K909" i="54"/>
  <c r="J909" i="54"/>
  <c r="I909" i="54"/>
  <c r="H909" i="54"/>
  <c r="L908" i="54"/>
  <c r="K908" i="54"/>
  <c r="J908" i="54"/>
  <c r="I908" i="54"/>
  <c r="H908" i="54"/>
  <c r="L907" i="54"/>
  <c r="K907" i="54"/>
  <c r="J907" i="54"/>
  <c r="I907" i="54"/>
  <c r="H907" i="54"/>
  <c r="L906" i="54"/>
  <c r="K906" i="54"/>
  <c r="J906" i="54"/>
  <c r="I906" i="54"/>
  <c r="H906" i="54"/>
  <c r="L905" i="54"/>
  <c r="K905" i="54"/>
  <c r="J905" i="54"/>
  <c r="I905" i="54"/>
  <c r="H905" i="54"/>
  <c r="L904" i="54"/>
  <c r="K904" i="54"/>
  <c r="J904" i="54"/>
  <c r="I904" i="54"/>
  <c r="H904" i="54"/>
  <c r="L903" i="54"/>
  <c r="K903" i="54"/>
  <c r="J903" i="54"/>
  <c r="I903" i="54"/>
  <c r="H903" i="54"/>
  <c r="L902" i="54"/>
  <c r="K902" i="54"/>
  <c r="J902" i="54"/>
  <c r="I902" i="54"/>
  <c r="H902" i="54"/>
  <c r="L901" i="54"/>
  <c r="K901" i="54"/>
  <c r="J901" i="54"/>
  <c r="I901" i="54"/>
  <c r="H901" i="54"/>
  <c r="L900" i="54"/>
  <c r="K900" i="54"/>
  <c r="J900" i="54"/>
  <c r="I900" i="54"/>
  <c r="H900" i="54"/>
  <c r="L899" i="54"/>
  <c r="K899" i="54"/>
  <c r="J899" i="54"/>
  <c r="I899" i="54"/>
  <c r="H899" i="54"/>
  <c r="L898" i="54"/>
  <c r="K898" i="54"/>
  <c r="J898" i="54"/>
  <c r="I898" i="54"/>
  <c r="H898" i="54"/>
  <c r="L897" i="54"/>
  <c r="K897" i="54"/>
  <c r="J897" i="54"/>
  <c r="I897" i="54"/>
  <c r="H897" i="54"/>
  <c r="L896" i="54"/>
  <c r="K896" i="54"/>
  <c r="J896" i="54"/>
  <c r="I896" i="54"/>
  <c r="H896" i="54"/>
  <c r="L895" i="54"/>
  <c r="K895" i="54"/>
  <c r="J895" i="54"/>
  <c r="I895" i="54"/>
  <c r="H895" i="54"/>
  <c r="L894" i="54"/>
  <c r="K894" i="54"/>
  <c r="J894" i="54"/>
  <c r="I894" i="54"/>
  <c r="H894" i="54"/>
  <c r="L893" i="54"/>
  <c r="K893" i="54"/>
  <c r="J893" i="54"/>
  <c r="I893" i="54"/>
  <c r="H893" i="54"/>
  <c r="L892" i="54"/>
  <c r="K892" i="54"/>
  <c r="J892" i="54"/>
  <c r="I892" i="54"/>
  <c r="H892" i="54"/>
  <c r="L891" i="54"/>
  <c r="K891" i="54"/>
  <c r="J891" i="54"/>
  <c r="I891" i="54"/>
  <c r="H891" i="54"/>
  <c r="L890" i="54"/>
  <c r="K890" i="54"/>
  <c r="J890" i="54"/>
  <c r="I890" i="54"/>
  <c r="H890" i="54"/>
  <c r="L889" i="54"/>
  <c r="K889" i="54"/>
  <c r="J889" i="54"/>
  <c r="I889" i="54"/>
  <c r="H889" i="54"/>
  <c r="L888" i="54"/>
  <c r="K888" i="54"/>
  <c r="J888" i="54"/>
  <c r="I888" i="54"/>
  <c r="H888" i="54"/>
  <c r="L887" i="54"/>
  <c r="K887" i="54"/>
  <c r="J887" i="54"/>
  <c r="I887" i="54"/>
  <c r="H887" i="54"/>
  <c r="L886" i="54"/>
  <c r="K886" i="54"/>
  <c r="J886" i="54"/>
  <c r="I886" i="54"/>
  <c r="H886" i="54"/>
  <c r="L885" i="54"/>
  <c r="K885" i="54"/>
  <c r="J885" i="54"/>
  <c r="I885" i="54"/>
  <c r="H885" i="54"/>
  <c r="L884" i="54"/>
  <c r="K884" i="54"/>
  <c r="J884" i="54"/>
  <c r="I884" i="54"/>
  <c r="H884" i="54"/>
  <c r="L883" i="54"/>
  <c r="K883" i="54"/>
  <c r="J883" i="54"/>
  <c r="I883" i="54"/>
  <c r="H883" i="54"/>
  <c r="L882" i="54"/>
  <c r="K882" i="54"/>
  <c r="J882" i="54"/>
  <c r="I882" i="54"/>
  <c r="H882" i="54"/>
  <c r="L881" i="54"/>
  <c r="K881" i="54"/>
  <c r="J881" i="54"/>
  <c r="I881" i="54"/>
  <c r="H881" i="54"/>
  <c r="L880" i="54"/>
  <c r="K880" i="54"/>
  <c r="J880" i="54"/>
  <c r="I880" i="54"/>
  <c r="H880" i="54"/>
  <c r="L879" i="54"/>
  <c r="K879" i="54"/>
  <c r="J879" i="54"/>
  <c r="I879" i="54"/>
  <c r="H879" i="54"/>
  <c r="L878" i="54"/>
  <c r="K878" i="54"/>
  <c r="J878" i="54"/>
  <c r="I878" i="54"/>
  <c r="H878" i="54"/>
  <c r="L877" i="54"/>
  <c r="K877" i="54"/>
  <c r="J877" i="54"/>
  <c r="I877" i="54"/>
  <c r="H877" i="54"/>
  <c r="L876" i="54"/>
  <c r="K876" i="54"/>
  <c r="J876" i="54"/>
  <c r="I876" i="54"/>
  <c r="H876" i="54"/>
  <c r="L875" i="54"/>
  <c r="K875" i="54"/>
  <c r="J875" i="54"/>
  <c r="I875" i="54"/>
  <c r="H875" i="54"/>
  <c r="L874" i="54"/>
  <c r="K874" i="54"/>
  <c r="J874" i="54"/>
  <c r="I874" i="54"/>
  <c r="H874" i="54"/>
  <c r="L873" i="54"/>
  <c r="K873" i="54"/>
  <c r="J873" i="54"/>
  <c r="I873" i="54"/>
  <c r="H873" i="54"/>
  <c r="L872" i="54"/>
  <c r="K872" i="54"/>
  <c r="J872" i="54"/>
  <c r="I872" i="54"/>
  <c r="H872" i="54"/>
  <c r="L871" i="54"/>
  <c r="K871" i="54"/>
  <c r="J871" i="54"/>
  <c r="I871" i="54"/>
  <c r="H871" i="54"/>
  <c r="L870" i="54"/>
  <c r="K870" i="54"/>
  <c r="J870" i="54"/>
  <c r="I870" i="54"/>
  <c r="H870" i="54"/>
  <c r="L869" i="54"/>
  <c r="K869" i="54"/>
  <c r="J869" i="54"/>
  <c r="I869" i="54"/>
  <c r="H869" i="54"/>
  <c r="L868" i="54"/>
  <c r="K868" i="54"/>
  <c r="J868" i="54"/>
  <c r="I868" i="54"/>
  <c r="H868" i="54"/>
  <c r="L867" i="54"/>
  <c r="K867" i="54"/>
  <c r="J867" i="54"/>
  <c r="I867" i="54"/>
  <c r="H867" i="54"/>
  <c r="L866" i="54"/>
  <c r="K866" i="54"/>
  <c r="J866" i="54"/>
  <c r="I866" i="54"/>
  <c r="H866" i="54"/>
  <c r="L865" i="54"/>
  <c r="K865" i="54"/>
  <c r="J865" i="54"/>
  <c r="I865" i="54"/>
  <c r="H865" i="54"/>
  <c r="L864" i="54"/>
  <c r="K864" i="54"/>
  <c r="J864" i="54"/>
  <c r="I864" i="54"/>
  <c r="H864" i="54"/>
  <c r="L863" i="54"/>
  <c r="K863" i="54"/>
  <c r="J863" i="54"/>
  <c r="I863" i="54"/>
  <c r="H863" i="54"/>
  <c r="L862" i="54"/>
  <c r="K862" i="54"/>
  <c r="J862" i="54"/>
  <c r="I862" i="54"/>
  <c r="H862" i="54"/>
  <c r="L861" i="54"/>
  <c r="K861" i="54"/>
  <c r="J861" i="54"/>
  <c r="I861" i="54"/>
  <c r="H861" i="54"/>
  <c r="L860" i="54"/>
  <c r="K860" i="54"/>
  <c r="J860" i="54"/>
  <c r="I860" i="54"/>
  <c r="H860" i="54"/>
  <c r="L859" i="54"/>
  <c r="K859" i="54"/>
  <c r="J859" i="54"/>
  <c r="I859" i="54"/>
  <c r="H859" i="54"/>
  <c r="L858" i="54"/>
  <c r="K858" i="54"/>
  <c r="J858" i="54"/>
  <c r="I858" i="54"/>
  <c r="H858" i="54"/>
  <c r="L857" i="54"/>
  <c r="K857" i="54"/>
  <c r="J857" i="54"/>
  <c r="I857" i="54"/>
  <c r="H857" i="54"/>
  <c r="L856" i="54"/>
  <c r="K856" i="54"/>
  <c r="J856" i="54"/>
  <c r="I856" i="54"/>
  <c r="H856" i="54"/>
  <c r="L855" i="54"/>
  <c r="K855" i="54"/>
  <c r="J855" i="54"/>
  <c r="I855" i="54"/>
  <c r="H855" i="54"/>
  <c r="L854" i="54"/>
  <c r="K854" i="54"/>
  <c r="J854" i="54"/>
  <c r="I854" i="54"/>
  <c r="H854" i="54"/>
  <c r="L853" i="54"/>
  <c r="K853" i="54"/>
  <c r="J853" i="54"/>
  <c r="I853" i="54"/>
  <c r="H853" i="54"/>
  <c r="L852" i="54"/>
  <c r="K852" i="54"/>
  <c r="J852" i="54"/>
  <c r="I852" i="54"/>
  <c r="H852" i="54"/>
  <c r="L851" i="54"/>
  <c r="K851" i="54"/>
  <c r="J851" i="54"/>
  <c r="I851" i="54"/>
  <c r="H851" i="54"/>
  <c r="L850" i="54"/>
  <c r="K850" i="54"/>
  <c r="J850" i="54"/>
  <c r="I850" i="54"/>
  <c r="H850" i="54"/>
  <c r="L849" i="54"/>
  <c r="K849" i="54"/>
  <c r="J849" i="54"/>
  <c r="I849" i="54"/>
  <c r="H849" i="54"/>
  <c r="L848" i="54"/>
  <c r="K848" i="54"/>
  <c r="J848" i="54"/>
  <c r="I848" i="54"/>
  <c r="H848" i="54"/>
  <c r="L847" i="54"/>
  <c r="K847" i="54"/>
  <c r="J847" i="54"/>
  <c r="I847" i="54"/>
  <c r="H847" i="54"/>
  <c r="L846" i="54"/>
  <c r="K846" i="54"/>
  <c r="J846" i="54"/>
  <c r="I846" i="54"/>
  <c r="H846" i="54"/>
  <c r="L845" i="54"/>
  <c r="K845" i="54"/>
  <c r="J845" i="54"/>
  <c r="I845" i="54"/>
  <c r="H845" i="54"/>
  <c r="L844" i="54"/>
  <c r="K844" i="54"/>
  <c r="J844" i="54"/>
  <c r="I844" i="54"/>
  <c r="H844" i="54"/>
  <c r="L843" i="54"/>
  <c r="K843" i="54"/>
  <c r="J843" i="54"/>
  <c r="I843" i="54"/>
  <c r="H843" i="54"/>
  <c r="L842" i="54"/>
  <c r="K842" i="54"/>
  <c r="J842" i="54"/>
  <c r="I842" i="54"/>
  <c r="H842" i="54"/>
  <c r="L841" i="54"/>
  <c r="K841" i="54"/>
  <c r="J841" i="54"/>
  <c r="I841" i="54"/>
  <c r="H841" i="54"/>
  <c r="L840" i="54"/>
  <c r="K840" i="54"/>
  <c r="J840" i="54"/>
  <c r="I840" i="54"/>
  <c r="H840" i="54"/>
  <c r="L839" i="54"/>
  <c r="K839" i="54"/>
  <c r="J839" i="54"/>
  <c r="I839" i="54"/>
  <c r="H839" i="54"/>
  <c r="L838" i="54"/>
  <c r="K838" i="54"/>
  <c r="J838" i="54"/>
  <c r="I838" i="54"/>
  <c r="H838" i="54"/>
  <c r="L837" i="54"/>
  <c r="K837" i="54"/>
  <c r="J837" i="54"/>
  <c r="I837" i="54"/>
  <c r="H837" i="54"/>
  <c r="L836" i="54"/>
  <c r="K836" i="54"/>
  <c r="J836" i="54"/>
  <c r="I836" i="54"/>
  <c r="H836" i="54"/>
  <c r="L835" i="54"/>
  <c r="K835" i="54"/>
  <c r="J835" i="54"/>
  <c r="I835" i="54"/>
  <c r="H835" i="54"/>
  <c r="L834" i="54"/>
  <c r="K834" i="54"/>
  <c r="J834" i="54"/>
  <c r="I834" i="54"/>
  <c r="H834" i="54"/>
  <c r="L833" i="54"/>
  <c r="K833" i="54"/>
  <c r="J833" i="54"/>
  <c r="I833" i="54"/>
  <c r="H833" i="54"/>
  <c r="L832" i="54"/>
  <c r="K832" i="54"/>
  <c r="J832" i="54"/>
  <c r="I832" i="54"/>
  <c r="H832" i="54"/>
  <c r="L831" i="54"/>
  <c r="K831" i="54"/>
  <c r="J831" i="54"/>
  <c r="I831" i="54"/>
  <c r="H831" i="54"/>
  <c r="L830" i="54"/>
  <c r="K830" i="54"/>
  <c r="J830" i="54"/>
  <c r="I830" i="54"/>
  <c r="H830" i="54"/>
  <c r="L829" i="54"/>
  <c r="K829" i="54"/>
  <c r="J829" i="54"/>
  <c r="I829" i="54"/>
  <c r="H829" i="54"/>
  <c r="L828" i="54"/>
  <c r="K828" i="54"/>
  <c r="J828" i="54"/>
  <c r="I828" i="54"/>
  <c r="H828" i="54"/>
  <c r="L827" i="54"/>
  <c r="K827" i="54"/>
  <c r="J827" i="54"/>
  <c r="I827" i="54"/>
  <c r="H827" i="54"/>
  <c r="L826" i="54"/>
  <c r="K826" i="54"/>
  <c r="J826" i="54"/>
  <c r="I826" i="54"/>
  <c r="H826" i="54"/>
  <c r="L825" i="54"/>
  <c r="K825" i="54"/>
  <c r="J825" i="54"/>
  <c r="I825" i="54"/>
  <c r="H825" i="54"/>
  <c r="L824" i="54"/>
  <c r="K824" i="54"/>
  <c r="J824" i="54"/>
  <c r="I824" i="54"/>
  <c r="H824" i="54"/>
  <c r="L823" i="54"/>
  <c r="K823" i="54"/>
  <c r="J823" i="54"/>
  <c r="I823" i="54"/>
  <c r="H823" i="54"/>
  <c r="L822" i="54"/>
  <c r="K822" i="54"/>
  <c r="J822" i="54"/>
  <c r="I822" i="54"/>
  <c r="H822" i="54"/>
  <c r="L821" i="54"/>
  <c r="K821" i="54"/>
  <c r="J821" i="54"/>
  <c r="I821" i="54"/>
  <c r="H821" i="54"/>
  <c r="L820" i="54"/>
  <c r="K820" i="54"/>
  <c r="J820" i="54"/>
  <c r="I820" i="54"/>
  <c r="H820" i="54"/>
  <c r="L819" i="54"/>
  <c r="K819" i="54"/>
  <c r="J819" i="54"/>
  <c r="I819" i="54"/>
  <c r="H819" i="54"/>
  <c r="L818" i="54"/>
  <c r="K818" i="54"/>
  <c r="J818" i="54"/>
  <c r="I818" i="54"/>
  <c r="H818" i="54"/>
  <c r="L817" i="54"/>
  <c r="K817" i="54"/>
  <c r="J817" i="54"/>
  <c r="I817" i="54"/>
  <c r="H817" i="54"/>
  <c r="L816" i="54"/>
  <c r="K816" i="54"/>
  <c r="J816" i="54"/>
  <c r="I816" i="54"/>
  <c r="H816" i="54"/>
  <c r="L815" i="54"/>
  <c r="K815" i="54"/>
  <c r="J815" i="54"/>
  <c r="I815" i="54"/>
  <c r="H815" i="54"/>
  <c r="L814" i="54"/>
  <c r="K814" i="54"/>
  <c r="J814" i="54"/>
  <c r="I814" i="54"/>
  <c r="H814" i="54"/>
  <c r="L813" i="54"/>
  <c r="K813" i="54"/>
  <c r="J813" i="54"/>
  <c r="I813" i="54"/>
  <c r="H813" i="54"/>
  <c r="L812" i="54"/>
  <c r="K812" i="54"/>
  <c r="J812" i="54"/>
  <c r="I812" i="54"/>
  <c r="H812" i="54"/>
  <c r="L811" i="54"/>
  <c r="K811" i="54"/>
  <c r="J811" i="54"/>
  <c r="I811" i="54"/>
  <c r="H811" i="54"/>
  <c r="L810" i="54"/>
  <c r="K810" i="54"/>
  <c r="J810" i="54"/>
  <c r="I810" i="54"/>
  <c r="H810" i="54"/>
  <c r="L809" i="54"/>
  <c r="K809" i="54"/>
  <c r="J809" i="54"/>
  <c r="I809" i="54"/>
  <c r="H809" i="54"/>
  <c r="L808" i="54"/>
  <c r="K808" i="54"/>
  <c r="J808" i="54"/>
  <c r="I808" i="54"/>
  <c r="H808" i="54"/>
  <c r="L807" i="54"/>
  <c r="K807" i="54"/>
  <c r="J807" i="54"/>
  <c r="I807" i="54"/>
  <c r="H807" i="54"/>
  <c r="L806" i="54"/>
  <c r="K806" i="54"/>
  <c r="J806" i="54"/>
  <c r="I806" i="54"/>
  <c r="H806" i="54"/>
  <c r="L805" i="54"/>
  <c r="K805" i="54"/>
  <c r="J805" i="54"/>
  <c r="I805" i="54"/>
  <c r="H805" i="54"/>
  <c r="L804" i="54"/>
  <c r="K804" i="54"/>
  <c r="J804" i="54"/>
  <c r="I804" i="54"/>
  <c r="H804" i="54"/>
  <c r="L803" i="54"/>
  <c r="K803" i="54"/>
  <c r="J803" i="54"/>
  <c r="I803" i="54"/>
  <c r="H803" i="54"/>
  <c r="L802" i="54"/>
  <c r="K802" i="54"/>
  <c r="J802" i="54"/>
  <c r="I802" i="54"/>
  <c r="H802" i="54"/>
  <c r="L801" i="54"/>
  <c r="K801" i="54"/>
  <c r="J801" i="54"/>
  <c r="I801" i="54"/>
  <c r="H801" i="54"/>
  <c r="L800" i="54"/>
  <c r="K800" i="54"/>
  <c r="J800" i="54"/>
  <c r="I800" i="54"/>
  <c r="H800" i="54"/>
  <c r="L799" i="54"/>
  <c r="K799" i="54"/>
  <c r="J799" i="54"/>
  <c r="I799" i="54"/>
  <c r="H799" i="54"/>
  <c r="L798" i="54"/>
  <c r="K798" i="54"/>
  <c r="J798" i="54"/>
  <c r="I798" i="54"/>
  <c r="H798" i="54"/>
  <c r="L797" i="54"/>
  <c r="K797" i="54"/>
  <c r="J797" i="54"/>
  <c r="I797" i="54"/>
  <c r="H797" i="54"/>
  <c r="L796" i="54"/>
  <c r="K796" i="54"/>
  <c r="J796" i="54"/>
  <c r="I796" i="54"/>
  <c r="H796" i="54"/>
  <c r="L795" i="54"/>
  <c r="K795" i="54"/>
  <c r="J795" i="54"/>
  <c r="I795" i="54"/>
  <c r="H795" i="54"/>
  <c r="L794" i="54"/>
  <c r="K794" i="54"/>
  <c r="J794" i="54"/>
  <c r="I794" i="54"/>
  <c r="H794" i="54"/>
  <c r="L793" i="54"/>
  <c r="K793" i="54"/>
  <c r="J793" i="54"/>
  <c r="I793" i="54"/>
  <c r="H793" i="54"/>
  <c r="L792" i="54"/>
  <c r="K792" i="54"/>
  <c r="J792" i="54"/>
  <c r="I792" i="54"/>
  <c r="H792" i="54"/>
  <c r="L791" i="54"/>
  <c r="K791" i="54"/>
  <c r="J791" i="54"/>
  <c r="I791" i="54"/>
  <c r="H791" i="54"/>
  <c r="L790" i="54"/>
  <c r="K790" i="54"/>
  <c r="J790" i="54"/>
  <c r="I790" i="54"/>
  <c r="H790" i="54"/>
  <c r="L789" i="54"/>
  <c r="K789" i="54"/>
  <c r="J789" i="54"/>
  <c r="I789" i="54"/>
  <c r="H789" i="54"/>
  <c r="L788" i="54"/>
  <c r="K788" i="54"/>
  <c r="J788" i="54"/>
  <c r="I788" i="54"/>
  <c r="H788" i="54"/>
  <c r="L787" i="54"/>
  <c r="K787" i="54"/>
  <c r="J787" i="54"/>
  <c r="I787" i="54"/>
  <c r="H787" i="54"/>
  <c r="L786" i="54"/>
  <c r="K786" i="54"/>
  <c r="J786" i="54"/>
  <c r="I786" i="54"/>
  <c r="H786" i="54"/>
  <c r="L785" i="54"/>
  <c r="K785" i="54"/>
  <c r="J785" i="54"/>
  <c r="I785" i="54"/>
  <c r="H785" i="54"/>
  <c r="L784" i="54"/>
  <c r="K784" i="54"/>
  <c r="J784" i="54"/>
  <c r="I784" i="54"/>
  <c r="H784" i="54"/>
  <c r="L783" i="54"/>
  <c r="K783" i="54"/>
  <c r="J783" i="54"/>
  <c r="I783" i="54"/>
  <c r="H783" i="54"/>
  <c r="L782" i="54"/>
  <c r="K782" i="54"/>
  <c r="J782" i="54"/>
  <c r="I782" i="54"/>
  <c r="H782" i="54"/>
  <c r="L781" i="54"/>
  <c r="K781" i="54"/>
  <c r="J781" i="54"/>
  <c r="I781" i="54"/>
  <c r="H781" i="54"/>
  <c r="L780" i="54"/>
  <c r="K780" i="54"/>
  <c r="J780" i="54"/>
  <c r="I780" i="54"/>
  <c r="H780" i="54"/>
  <c r="L779" i="54"/>
  <c r="K779" i="54"/>
  <c r="J779" i="54"/>
  <c r="I779" i="54"/>
  <c r="H779" i="54"/>
  <c r="L778" i="54"/>
  <c r="K778" i="54"/>
  <c r="J778" i="54"/>
  <c r="I778" i="54"/>
  <c r="H778" i="54"/>
  <c r="L777" i="54"/>
  <c r="K777" i="54"/>
  <c r="J777" i="54"/>
  <c r="I777" i="54"/>
  <c r="H777" i="54"/>
  <c r="L776" i="54"/>
  <c r="K776" i="54"/>
  <c r="J776" i="54"/>
  <c r="I776" i="54"/>
  <c r="H776" i="54"/>
  <c r="L775" i="54"/>
  <c r="K775" i="54"/>
  <c r="J775" i="54"/>
  <c r="I775" i="54"/>
  <c r="H775" i="54"/>
  <c r="L774" i="54"/>
  <c r="K774" i="54"/>
  <c r="J774" i="54"/>
  <c r="I774" i="54"/>
  <c r="H774" i="54"/>
  <c r="L773" i="54"/>
  <c r="K773" i="54"/>
  <c r="J773" i="54"/>
  <c r="I773" i="54"/>
  <c r="H773" i="54"/>
  <c r="L772" i="54"/>
  <c r="K772" i="54"/>
  <c r="J772" i="54"/>
  <c r="I772" i="54"/>
  <c r="H772" i="54"/>
  <c r="L771" i="54"/>
  <c r="K771" i="54"/>
  <c r="J771" i="54"/>
  <c r="I771" i="54"/>
  <c r="H771" i="54"/>
  <c r="L770" i="54"/>
  <c r="K770" i="54"/>
  <c r="J770" i="54"/>
  <c r="I770" i="54"/>
  <c r="H770" i="54"/>
  <c r="L769" i="54"/>
  <c r="K769" i="54"/>
  <c r="J769" i="54"/>
  <c r="I769" i="54"/>
  <c r="H769" i="54"/>
  <c r="L768" i="54"/>
  <c r="K768" i="54"/>
  <c r="J768" i="54"/>
  <c r="I768" i="54"/>
  <c r="H768" i="54"/>
  <c r="L767" i="54"/>
  <c r="K767" i="54"/>
  <c r="J767" i="54"/>
  <c r="I767" i="54"/>
  <c r="H767" i="54"/>
  <c r="L766" i="54"/>
  <c r="K766" i="54"/>
  <c r="J766" i="54"/>
  <c r="I766" i="54"/>
  <c r="H766" i="54"/>
  <c r="L765" i="54"/>
  <c r="K765" i="54"/>
  <c r="J765" i="54"/>
  <c r="I765" i="54"/>
  <c r="H765" i="54"/>
  <c r="L764" i="54"/>
  <c r="K764" i="54"/>
  <c r="J764" i="54"/>
  <c r="I764" i="54"/>
  <c r="H764" i="54"/>
  <c r="L763" i="54"/>
  <c r="K763" i="54"/>
  <c r="J763" i="54"/>
  <c r="I763" i="54"/>
  <c r="H763" i="54"/>
  <c r="L762" i="54"/>
  <c r="K762" i="54"/>
  <c r="J762" i="54"/>
  <c r="I762" i="54"/>
  <c r="H762" i="54"/>
  <c r="L761" i="54"/>
  <c r="K761" i="54"/>
  <c r="J761" i="54"/>
  <c r="I761" i="54"/>
  <c r="H761" i="54"/>
  <c r="L760" i="54"/>
  <c r="K760" i="54"/>
  <c r="J760" i="54"/>
  <c r="I760" i="54"/>
  <c r="H760" i="54"/>
  <c r="L759" i="54"/>
  <c r="K759" i="54"/>
  <c r="J759" i="54"/>
  <c r="I759" i="54"/>
  <c r="H759" i="54"/>
  <c r="L758" i="54"/>
  <c r="K758" i="54"/>
  <c r="J758" i="54"/>
  <c r="I758" i="54"/>
  <c r="H758" i="54"/>
  <c r="L757" i="54"/>
  <c r="K757" i="54"/>
  <c r="J757" i="54"/>
  <c r="I757" i="54"/>
  <c r="H757" i="54"/>
  <c r="L756" i="54"/>
  <c r="K756" i="54"/>
  <c r="J756" i="54"/>
  <c r="I756" i="54"/>
  <c r="H756" i="54"/>
  <c r="L755" i="54"/>
  <c r="K755" i="54"/>
  <c r="J755" i="54"/>
  <c r="I755" i="54"/>
  <c r="H755" i="54"/>
  <c r="L754" i="54"/>
  <c r="K754" i="54"/>
  <c r="J754" i="54"/>
  <c r="I754" i="54"/>
  <c r="H754" i="54"/>
  <c r="L753" i="54"/>
  <c r="K753" i="54"/>
  <c r="J753" i="54"/>
  <c r="I753" i="54"/>
  <c r="H753" i="54"/>
  <c r="L752" i="54"/>
  <c r="K752" i="54"/>
  <c r="J752" i="54"/>
  <c r="I752" i="54"/>
  <c r="H752" i="54"/>
  <c r="L751" i="54"/>
  <c r="K751" i="54"/>
  <c r="J751" i="54"/>
  <c r="I751" i="54"/>
  <c r="H751" i="54"/>
  <c r="L750" i="54"/>
  <c r="K750" i="54"/>
  <c r="J750" i="54"/>
  <c r="I750" i="54"/>
  <c r="H750" i="54"/>
  <c r="L749" i="54"/>
  <c r="K749" i="54"/>
  <c r="J749" i="54"/>
  <c r="I749" i="54"/>
  <c r="H749" i="54"/>
  <c r="L748" i="54"/>
  <c r="K748" i="54"/>
  <c r="J748" i="54"/>
  <c r="I748" i="54"/>
  <c r="H748" i="54"/>
  <c r="L747" i="54"/>
  <c r="K747" i="54"/>
  <c r="J747" i="54"/>
  <c r="I747" i="54"/>
  <c r="H747" i="54"/>
  <c r="L746" i="54"/>
  <c r="K746" i="54"/>
  <c r="J746" i="54"/>
  <c r="I746" i="54"/>
  <c r="H746" i="54"/>
  <c r="L745" i="54"/>
  <c r="K745" i="54"/>
  <c r="J745" i="54"/>
  <c r="I745" i="54"/>
  <c r="H745" i="54"/>
  <c r="L744" i="54"/>
  <c r="K744" i="54"/>
  <c r="J744" i="54"/>
  <c r="I744" i="54"/>
  <c r="H744" i="54"/>
  <c r="L743" i="54"/>
  <c r="K743" i="54"/>
  <c r="J743" i="54"/>
  <c r="I743" i="54"/>
  <c r="H743" i="54"/>
  <c r="L742" i="54"/>
  <c r="K742" i="54"/>
  <c r="J742" i="54"/>
  <c r="I742" i="54"/>
  <c r="H742" i="54"/>
  <c r="L741" i="54"/>
  <c r="K741" i="54"/>
  <c r="J741" i="54"/>
  <c r="I741" i="54"/>
  <c r="H741" i="54"/>
  <c r="L740" i="54"/>
  <c r="K740" i="54"/>
  <c r="J740" i="54"/>
  <c r="I740" i="54"/>
  <c r="H740" i="54"/>
  <c r="L739" i="54"/>
  <c r="K739" i="54"/>
  <c r="J739" i="54"/>
  <c r="I739" i="54"/>
  <c r="H739" i="54"/>
  <c r="L738" i="54"/>
  <c r="K738" i="54"/>
  <c r="J738" i="54"/>
  <c r="I738" i="54"/>
  <c r="H738" i="54"/>
  <c r="L737" i="54"/>
  <c r="K737" i="54"/>
  <c r="J737" i="54"/>
  <c r="I737" i="54"/>
  <c r="H737" i="54"/>
  <c r="L736" i="54"/>
  <c r="K736" i="54"/>
  <c r="J736" i="54"/>
  <c r="I736" i="54"/>
  <c r="H736" i="54"/>
  <c r="L735" i="54"/>
  <c r="K735" i="54"/>
  <c r="J735" i="54"/>
  <c r="I735" i="54"/>
  <c r="H735" i="54"/>
  <c r="L734" i="54"/>
  <c r="K734" i="54"/>
  <c r="J734" i="54"/>
  <c r="I734" i="54"/>
  <c r="H734" i="54"/>
  <c r="L733" i="54"/>
  <c r="K733" i="54"/>
  <c r="J733" i="54"/>
  <c r="I733" i="54"/>
  <c r="H733" i="54"/>
  <c r="L732" i="54"/>
  <c r="K732" i="54"/>
  <c r="J732" i="54"/>
  <c r="I732" i="54"/>
  <c r="H732" i="54"/>
  <c r="L731" i="54"/>
  <c r="K731" i="54"/>
  <c r="J731" i="54"/>
  <c r="I731" i="54"/>
  <c r="H731" i="54"/>
  <c r="L730" i="54"/>
  <c r="K730" i="54"/>
  <c r="J730" i="54"/>
  <c r="I730" i="54"/>
  <c r="H730" i="54"/>
  <c r="L729" i="54"/>
  <c r="K729" i="54"/>
  <c r="J729" i="54"/>
  <c r="I729" i="54"/>
  <c r="H729" i="54"/>
  <c r="L728" i="54"/>
  <c r="K728" i="54"/>
  <c r="J728" i="54"/>
  <c r="I728" i="54"/>
  <c r="H728" i="54"/>
  <c r="L727" i="54"/>
  <c r="K727" i="54"/>
  <c r="J727" i="54"/>
  <c r="I727" i="54"/>
  <c r="H727" i="54"/>
  <c r="L726" i="54"/>
  <c r="K726" i="54"/>
  <c r="J726" i="54"/>
  <c r="I726" i="54"/>
  <c r="H726" i="54"/>
  <c r="L725" i="54"/>
  <c r="K725" i="54"/>
  <c r="J725" i="54"/>
  <c r="I725" i="54"/>
  <c r="H725" i="54"/>
  <c r="L724" i="54"/>
  <c r="K724" i="54"/>
  <c r="J724" i="54"/>
  <c r="I724" i="54"/>
  <c r="H724" i="54"/>
  <c r="L723" i="54"/>
  <c r="K723" i="54"/>
  <c r="J723" i="54"/>
  <c r="I723" i="54"/>
  <c r="H723" i="54"/>
  <c r="L722" i="54"/>
  <c r="K722" i="54"/>
  <c r="J722" i="54"/>
  <c r="I722" i="54"/>
  <c r="H722" i="54"/>
  <c r="L721" i="54"/>
  <c r="K721" i="54"/>
  <c r="J721" i="54"/>
  <c r="I721" i="54"/>
  <c r="H721" i="54"/>
  <c r="L720" i="54"/>
  <c r="K720" i="54"/>
  <c r="J720" i="54"/>
  <c r="I720" i="54"/>
  <c r="H720" i="54"/>
  <c r="L719" i="54"/>
  <c r="K719" i="54"/>
  <c r="J719" i="54"/>
  <c r="I719" i="54"/>
  <c r="H719" i="54"/>
  <c r="L718" i="54"/>
  <c r="K718" i="54"/>
  <c r="J718" i="54"/>
  <c r="I718" i="54"/>
  <c r="H718" i="54"/>
  <c r="L717" i="54"/>
  <c r="K717" i="54"/>
  <c r="J717" i="54"/>
  <c r="I717" i="54"/>
  <c r="H717" i="54"/>
  <c r="L716" i="54"/>
  <c r="K716" i="54"/>
  <c r="J716" i="54"/>
  <c r="I716" i="54"/>
  <c r="H716" i="54"/>
  <c r="L715" i="54"/>
  <c r="K715" i="54"/>
  <c r="J715" i="54"/>
  <c r="I715" i="54"/>
  <c r="H715" i="54"/>
  <c r="L714" i="54"/>
  <c r="K714" i="54"/>
  <c r="J714" i="54"/>
  <c r="I714" i="54"/>
  <c r="H714" i="54"/>
  <c r="L713" i="54"/>
  <c r="K713" i="54"/>
  <c r="J713" i="54"/>
  <c r="I713" i="54"/>
  <c r="H713" i="54"/>
  <c r="L712" i="54"/>
  <c r="K712" i="54"/>
  <c r="J712" i="54"/>
  <c r="I712" i="54"/>
  <c r="H712" i="54"/>
  <c r="L711" i="54"/>
  <c r="K711" i="54"/>
  <c r="J711" i="54"/>
  <c r="I711" i="54"/>
  <c r="H711" i="54"/>
  <c r="L710" i="54"/>
  <c r="K710" i="54"/>
  <c r="J710" i="54"/>
  <c r="I710" i="54"/>
  <c r="H710" i="54"/>
  <c r="L709" i="54"/>
  <c r="K709" i="54"/>
  <c r="J709" i="54"/>
  <c r="I709" i="54"/>
  <c r="H709" i="54"/>
  <c r="L708" i="54"/>
  <c r="K708" i="54"/>
  <c r="J708" i="54"/>
  <c r="I708" i="54"/>
  <c r="H708" i="54"/>
  <c r="L707" i="54"/>
  <c r="K707" i="54"/>
  <c r="J707" i="54"/>
  <c r="I707" i="54"/>
  <c r="H707" i="54"/>
  <c r="L706" i="54"/>
  <c r="K706" i="54"/>
  <c r="J706" i="54"/>
  <c r="I706" i="54"/>
  <c r="H706" i="54"/>
  <c r="L705" i="54"/>
  <c r="K705" i="54"/>
  <c r="J705" i="54"/>
  <c r="I705" i="54"/>
  <c r="H705" i="54"/>
  <c r="L704" i="54"/>
  <c r="K704" i="54"/>
  <c r="J704" i="54"/>
  <c r="I704" i="54"/>
  <c r="H704" i="54"/>
  <c r="L703" i="54"/>
  <c r="K703" i="54"/>
  <c r="J703" i="54"/>
  <c r="I703" i="54"/>
  <c r="H703" i="54"/>
  <c r="L702" i="54"/>
  <c r="K702" i="54"/>
  <c r="J702" i="54"/>
  <c r="I702" i="54"/>
  <c r="H702" i="54"/>
  <c r="L701" i="54"/>
  <c r="K701" i="54"/>
  <c r="J701" i="54"/>
  <c r="I701" i="54"/>
  <c r="H701" i="54"/>
  <c r="L700" i="54"/>
  <c r="K700" i="54"/>
  <c r="J700" i="54"/>
  <c r="I700" i="54"/>
  <c r="H700" i="54"/>
  <c r="L699" i="54"/>
  <c r="K699" i="54"/>
  <c r="J699" i="54"/>
  <c r="I699" i="54"/>
  <c r="H699" i="54"/>
  <c r="L698" i="54"/>
  <c r="K698" i="54"/>
  <c r="J698" i="54"/>
  <c r="I698" i="54"/>
  <c r="H698" i="54"/>
  <c r="L697" i="54"/>
  <c r="K697" i="54"/>
  <c r="J697" i="54"/>
  <c r="I697" i="54"/>
  <c r="H697" i="54"/>
  <c r="L696" i="54"/>
  <c r="K696" i="54"/>
  <c r="J696" i="54"/>
  <c r="I696" i="54"/>
  <c r="H696" i="54"/>
  <c r="L695" i="54"/>
  <c r="K695" i="54"/>
  <c r="J695" i="54"/>
  <c r="I695" i="54"/>
  <c r="H695" i="54"/>
  <c r="L694" i="54"/>
  <c r="K694" i="54"/>
  <c r="J694" i="54"/>
  <c r="I694" i="54"/>
  <c r="H694" i="54"/>
  <c r="L693" i="54"/>
  <c r="K693" i="54"/>
  <c r="J693" i="54"/>
  <c r="I693" i="54"/>
  <c r="H693" i="54"/>
  <c r="L692" i="54"/>
  <c r="K692" i="54"/>
  <c r="J692" i="54"/>
  <c r="I692" i="54"/>
  <c r="H692" i="54"/>
  <c r="L691" i="54"/>
  <c r="K691" i="54"/>
  <c r="J691" i="54"/>
  <c r="I691" i="54"/>
  <c r="H691" i="54"/>
  <c r="L690" i="54"/>
  <c r="K690" i="54"/>
  <c r="J690" i="54"/>
  <c r="I690" i="54"/>
  <c r="H690" i="54"/>
  <c r="L689" i="54"/>
  <c r="K689" i="54"/>
  <c r="J689" i="54"/>
  <c r="I689" i="54"/>
  <c r="H689" i="54"/>
  <c r="L688" i="54"/>
  <c r="K688" i="54"/>
  <c r="J688" i="54"/>
  <c r="I688" i="54"/>
  <c r="H688" i="54"/>
  <c r="L687" i="54"/>
  <c r="K687" i="54"/>
  <c r="J687" i="54"/>
  <c r="I687" i="54"/>
  <c r="H687" i="54"/>
  <c r="L686" i="54"/>
  <c r="K686" i="54"/>
  <c r="J686" i="54"/>
  <c r="I686" i="54"/>
  <c r="H686" i="54"/>
  <c r="L685" i="54"/>
  <c r="K685" i="54"/>
  <c r="J685" i="54"/>
  <c r="I685" i="54"/>
  <c r="H685" i="54"/>
  <c r="L684" i="54"/>
  <c r="K684" i="54"/>
  <c r="J684" i="54"/>
  <c r="I684" i="54"/>
  <c r="H684" i="54"/>
  <c r="L683" i="54"/>
  <c r="K683" i="54"/>
  <c r="J683" i="54"/>
  <c r="I683" i="54"/>
  <c r="H683" i="54"/>
  <c r="L682" i="54"/>
  <c r="K682" i="54"/>
  <c r="J682" i="54"/>
  <c r="I682" i="54"/>
  <c r="H682" i="54"/>
  <c r="L681" i="54"/>
  <c r="K681" i="54"/>
  <c r="J681" i="54"/>
  <c r="I681" i="54"/>
  <c r="H681" i="54"/>
  <c r="L680" i="54"/>
  <c r="K680" i="54"/>
  <c r="J680" i="54"/>
  <c r="I680" i="54"/>
  <c r="H680" i="54"/>
  <c r="L679" i="54"/>
  <c r="K679" i="54"/>
  <c r="J679" i="54"/>
  <c r="I679" i="54"/>
  <c r="H679" i="54"/>
  <c r="L678" i="54"/>
  <c r="K678" i="54"/>
  <c r="J678" i="54"/>
  <c r="I678" i="54"/>
  <c r="H678" i="54"/>
  <c r="L677" i="54"/>
  <c r="K677" i="54"/>
  <c r="J677" i="54"/>
  <c r="I677" i="54"/>
  <c r="H677" i="54"/>
  <c r="L676" i="54"/>
  <c r="K676" i="54"/>
  <c r="J676" i="54"/>
  <c r="I676" i="54"/>
  <c r="H676" i="54"/>
  <c r="L675" i="54"/>
  <c r="K675" i="54"/>
  <c r="J675" i="54"/>
  <c r="I675" i="54"/>
  <c r="H675" i="54"/>
  <c r="L674" i="54"/>
  <c r="K674" i="54"/>
  <c r="J674" i="54"/>
  <c r="I674" i="54"/>
  <c r="H674" i="54"/>
  <c r="L673" i="54"/>
  <c r="K673" i="54"/>
  <c r="J673" i="54"/>
  <c r="I673" i="54"/>
  <c r="H673" i="54"/>
  <c r="L672" i="54"/>
  <c r="K672" i="54"/>
  <c r="J672" i="54"/>
  <c r="I672" i="54"/>
  <c r="H672" i="54"/>
  <c r="L671" i="54"/>
  <c r="K671" i="54"/>
  <c r="J671" i="54"/>
  <c r="I671" i="54"/>
  <c r="H671" i="54"/>
  <c r="L670" i="54"/>
  <c r="K670" i="54"/>
  <c r="J670" i="54"/>
  <c r="I670" i="54"/>
  <c r="H670" i="54"/>
  <c r="L669" i="54"/>
  <c r="K669" i="54"/>
  <c r="J669" i="54"/>
  <c r="I669" i="54"/>
  <c r="H669" i="54"/>
  <c r="L668" i="54"/>
  <c r="K668" i="54"/>
  <c r="J668" i="54"/>
  <c r="I668" i="54"/>
  <c r="H668" i="54"/>
  <c r="L667" i="54"/>
  <c r="K667" i="54"/>
  <c r="J667" i="54"/>
  <c r="I667" i="54"/>
  <c r="H667" i="54"/>
  <c r="L666" i="54"/>
  <c r="K666" i="54"/>
  <c r="J666" i="54"/>
  <c r="I666" i="54"/>
  <c r="H666" i="54"/>
  <c r="L665" i="54"/>
  <c r="K665" i="54"/>
  <c r="J665" i="54"/>
  <c r="I665" i="54"/>
  <c r="H665" i="54"/>
  <c r="L664" i="54"/>
  <c r="K664" i="54"/>
  <c r="J664" i="54"/>
  <c r="I664" i="54"/>
  <c r="H664" i="54"/>
  <c r="L663" i="54"/>
  <c r="K663" i="54"/>
  <c r="J663" i="54"/>
  <c r="I663" i="54"/>
  <c r="H663" i="54"/>
  <c r="L662" i="54"/>
  <c r="K662" i="54"/>
  <c r="J662" i="54"/>
  <c r="I662" i="54"/>
  <c r="H662" i="54"/>
  <c r="L661" i="54"/>
  <c r="K661" i="54"/>
  <c r="J661" i="54"/>
  <c r="I661" i="54"/>
  <c r="H661" i="54"/>
  <c r="L660" i="54"/>
  <c r="K660" i="54"/>
  <c r="J660" i="54"/>
  <c r="I660" i="54"/>
  <c r="H660" i="54"/>
  <c r="L659" i="54"/>
  <c r="K659" i="54"/>
  <c r="J659" i="54"/>
  <c r="I659" i="54"/>
  <c r="H659" i="54"/>
  <c r="L658" i="54"/>
  <c r="K658" i="54"/>
  <c r="J658" i="54"/>
  <c r="I658" i="54"/>
  <c r="H658" i="54"/>
  <c r="L657" i="54"/>
  <c r="K657" i="54"/>
  <c r="J657" i="54"/>
  <c r="I657" i="54"/>
  <c r="H657" i="54"/>
  <c r="L656" i="54"/>
  <c r="K656" i="54"/>
  <c r="J656" i="54"/>
  <c r="I656" i="54"/>
  <c r="H656" i="54"/>
  <c r="L655" i="54"/>
  <c r="K655" i="54"/>
  <c r="J655" i="54"/>
  <c r="I655" i="54"/>
  <c r="H655" i="54"/>
  <c r="L654" i="54"/>
  <c r="K654" i="54"/>
  <c r="J654" i="54"/>
  <c r="I654" i="54"/>
  <c r="H654" i="54"/>
  <c r="L653" i="54"/>
  <c r="K653" i="54"/>
  <c r="J653" i="54"/>
  <c r="I653" i="54"/>
  <c r="H653" i="54"/>
  <c r="L652" i="54"/>
  <c r="K652" i="54"/>
  <c r="J652" i="54"/>
  <c r="I652" i="54"/>
  <c r="H652" i="54"/>
  <c r="L651" i="54"/>
  <c r="K651" i="54"/>
  <c r="J651" i="54"/>
  <c r="I651" i="54"/>
  <c r="H651" i="54"/>
  <c r="L650" i="54"/>
  <c r="K650" i="54"/>
  <c r="J650" i="54"/>
  <c r="I650" i="54"/>
  <c r="H650" i="54"/>
  <c r="L649" i="54"/>
  <c r="K649" i="54"/>
  <c r="J649" i="54"/>
  <c r="I649" i="54"/>
  <c r="H649" i="54"/>
  <c r="L648" i="54"/>
  <c r="K648" i="54"/>
  <c r="J648" i="54"/>
  <c r="I648" i="54"/>
  <c r="H648" i="54"/>
  <c r="L647" i="54"/>
  <c r="K647" i="54"/>
  <c r="J647" i="54"/>
  <c r="I647" i="54"/>
  <c r="H647" i="54"/>
  <c r="L646" i="54"/>
  <c r="K646" i="54"/>
  <c r="J646" i="54"/>
  <c r="I646" i="54"/>
  <c r="H646" i="54"/>
  <c r="L645" i="54"/>
  <c r="K645" i="54"/>
  <c r="J645" i="54"/>
  <c r="I645" i="54"/>
  <c r="H645" i="54"/>
  <c r="L644" i="54"/>
  <c r="K644" i="54"/>
  <c r="J644" i="54"/>
  <c r="I644" i="54"/>
  <c r="H644" i="54"/>
  <c r="L643" i="54"/>
  <c r="K643" i="54"/>
  <c r="J643" i="54"/>
  <c r="I643" i="54"/>
  <c r="H643" i="54"/>
  <c r="L642" i="54"/>
  <c r="K642" i="54"/>
  <c r="J642" i="54"/>
  <c r="I642" i="54"/>
  <c r="H642" i="54"/>
  <c r="L641" i="54"/>
  <c r="K641" i="54"/>
  <c r="J641" i="54"/>
  <c r="I641" i="54"/>
  <c r="H641" i="54"/>
  <c r="L640" i="54"/>
  <c r="K640" i="54"/>
  <c r="J640" i="54"/>
  <c r="I640" i="54"/>
  <c r="H640" i="54"/>
  <c r="L639" i="54"/>
  <c r="K639" i="54"/>
  <c r="J639" i="54"/>
  <c r="I639" i="54"/>
  <c r="H639" i="54"/>
  <c r="L638" i="54"/>
  <c r="K638" i="54"/>
  <c r="J638" i="54"/>
  <c r="I638" i="54"/>
  <c r="H638" i="54"/>
  <c r="L637" i="54"/>
  <c r="K637" i="54"/>
  <c r="J637" i="54"/>
  <c r="I637" i="54"/>
  <c r="H637" i="54"/>
  <c r="L636" i="54"/>
  <c r="K636" i="54"/>
  <c r="J636" i="54"/>
  <c r="I636" i="54"/>
  <c r="H636" i="54"/>
  <c r="L635" i="54"/>
  <c r="K635" i="54"/>
  <c r="J635" i="54"/>
  <c r="I635" i="54"/>
  <c r="H635" i="54"/>
  <c r="L634" i="54"/>
  <c r="K634" i="54"/>
  <c r="J634" i="54"/>
  <c r="I634" i="54"/>
  <c r="H634" i="54"/>
  <c r="L633" i="54"/>
  <c r="K633" i="54"/>
  <c r="J633" i="54"/>
  <c r="I633" i="54"/>
  <c r="H633" i="54"/>
  <c r="L632" i="54"/>
  <c r="K632" i="54"/>
  <c r="J632" i="54"/>
  <c r="I632" i="54"/>
  <c r="H632" i="54"/>
  <c r="L631" i="54"/>
  <c r="K631" i="54"/>
  <c r="J631" i="54"/>
  <c r="I631" i="54"/>
  <c r="H631" i="54"/>
  <c r="L630" i="54"/>
  <c r="K630" i="54"/>
  <c r="J630" i="54"/>
  <c r="I630" i="54"/>
  <c r="H630" i="54"/>
  <c r="L629" i="54"/>
  <c r="K629" i="54"/>
  <c r="J629" i="54"/>
  <c r="I629" i="54"/>
  <c r="H629" i="54"/>
  <c r="L628" i="54"/>
  <c r="K628" i="54"/>
  <c r="J628" i="54"/>
  <c r="I628" i="54"/>
  <c r="H628" i="54"/>
  <c r="L627" i="54"/>
  <c r="K627" i="54"/>
  <c r="J627" i="54"/>
  <c r="I627" i="54"/>
  <c r="H627" i="54"/>
  <c r="L626" i="54"/>
  <c r="K626" i="54"/>
  <c r="J626" i="54"/>
  <c r="I626" i="54"/>
  <c r="H626" i="54"/>
  <c r="L625" i="54"/>
  <c r="K625" i="54"/>
  <c r="J625" i="54"/>
  <c r="I625" i="54"/>
  <c r="H625" i="54"/>
  <c r="L624" i="54"/>
  <c r="K624" i="54"/>
  <c r="J624" i="54"/>
  <c r="I624" i="54"/>
  <c r="H624" i="54"/>
  <c r="L623" i="54"/>
  <c r="K623" i="54"/>
  <c r="J623" i="54"/>
  <c r="I623" i="54"/>
  <c r="H623" i="54"/>
  <c r="L622" i="54"/>
  <c r="K622" i="54"/>
  <c r="J622" i="54"/>
  <c r="I622" i="54"/>
  <c r="H622" i="54"/>
  <c r="L621" i="54"/>
  <c r="K621" i="54"/>
  <c r="J621" i="54"/>
  <c r="I621" i="54"/>
  <c r="H621" i="54"/>
  <c r="L620" i="54"/>
  <c r="K620" i="54"/>
  <c r="J620" i="54"/>
  <c r="I620" i="54"/>
  <c r="H620" i="54"/>
  <c r="L619" i="54"/>
  <c r="K619" i="54"/>
  <c r="J619" i="54"/>
  <c r="I619" i="54"/>
  <c r="H619" i="54"/>
  <c r="L618" i="54"/>
  <c r="K618" i="54"/>
  <c r="J618" i="54"/>
  <c r="I618" i="54"/>
  <c r="H618" i="54"/>
  <c r="L617" i="54"/>
  <c r="K617" i="54"/>
  <c r="J617" i="54"/>
  <c r="I617" i="54"/>
  <c r="H617" i="54"/>
  <c r="L616" i="54"/>
  <c r="K616" i="54"/>
  <c r="J616" i="54"/>
  <c r="I616" i="54"/>
  <c r="H616" i="54"/>
  <c r="L615" i="54"/>
  <c r="K615" i="54"/>
  <c r="J615" i="54"/>
  <c r="I615" i="54"/>
  <c r="H615" i="54"/>
  <c r="L614" i="54"/>
  <c r="K614" i="54"/>
  <c r="J614" i="54"/>
  <c r="I614" i="54"/>
  <c r="H614" i="54"/>
  <c r="L613" i="54"/>
  <c r="K613" i="54"/>
  <c r="J613" i="54"/>
  <c r="I613" i="54"/>
  <c r="H613" i="54"/>
  <c r="L612" i="54"/>
  <c r="K612" i="54"/>
  <c r="J612" i="54"/>
  <c r="I612" i="54"/>
  <c r="H612" i="54"/>
  <c r="L611" i="54"/>
  <c r="K611" i="54"/>
  <c r="J611" i="54"/>
  <c r="I611" i="54"/>
  <c r="H611" i="54"/>
  <c r="L610" i="54"/>
  <c r="K610" i="54"/>
  <c r="J610" i="54"/>
  <c r="I610" i="54"/>
  <c r="H610" i="54"/>
  <c r="L609" i="54"/>
  <c r="K609" i="54"/>
  <c r="J609" i="54"/>
  <c r="I609" i="54"/>
  <c r="H609" i="54"/>
  <c r="L608" i="54"/>
  <c r="K608" i="54"/>
  <c r="J608" i="54"/>
  <c r="I608" i="54"/>
  <c r="H608" i="54"/>
  <c r="L607" i="54"/>
  <c r="K607" i="54"/>
  <c r="J607" i="54"/>
  <c r="I607" i="54"/>
  <c r="H607" i="54"/>
  <c r="L606" i="54"/>
  <c r="K606" i="54"/>
  <c r="J606" i="54"/>
  <c r="I606" i="54"/>
  <c r="H606" i="54"/>
  <c r="L605" i="54"/>
  <c r="K605" i="54"/>
  <c r="J605" i="54"/>
  <c r="I605" i="54"/>
  <c r="H605" i="54"/>
  <c r="L604" i="54"/>
  <c r="K604" i="54"/>
  <c r="J604" i="54"/>
  <c r="I604" i="54"/>
  <c r="H604" i="54"/>
  <c r="L603" i="54"/>
  <c r="K603" i="54"/>
  <c r="J603" i="54"/>
  <c r="I603" i="54"/>
  <c r="H603" i="54"/>
  <c r="L602" i="54"/>
  <c r="K602" i="54"/>
  <c r="J602" i="54"/>
  <c r="I602" i="54"/>
  <c r="H602" i="54"/>
  <c r="L601" i="54"/>
  <c r="K601" i="54"/>
  <c r="J601" i="54"/>
  <c r="I601" i="54"/>
  <c r="H601" i="54"/>
  <c r="L600" i="54"/>
  <c r="K600" i="54"/>
  <c r="J600" i="54"/>
  <c r="I600" i="54"/>
  <c r="H600" i="54"/>
  <c r="L599" i="54"/>
  <c r="K599" i="54"/>
  <c r="J599" i="54"/>
  <c r="I599" i="54"/>
  <c r="H599" i="54"/>
  <c r="L598" i="54"/>
  <c r="K598" i="54"/>
  <c r="J598" i="54"/>
  <c r="I598" i="54"/>
  <c r="H598" i="54"/>
  <c r="L597" i="54"/>
  <c r="K597" i="54"/>
  <c r="J597" i="54"/>
  <c r="I597" i="54"/>
  <c r="H597" i="54"/>
  <c r="L596" i="54"/>
  <c r="K596" i="54"/>
  <c r="J596" i="54"/>
  <c r="I596" i="54"/>
  <c r="H596" i="54"/>
  <c r="L595" i="54"/>
  <c r="K595" i="54"/>
  <c r="J595" i="54"/>
  <c r="I595" i="54"/>
  <c r="H595" i="54"/>
  <c r="L594" i="54"/>
  <c r="K594" i="54"/>
  <c r="J594" i="54"/>
  <c r="I594" i="54"/>
  <c r="H594" i="54"/>
  <c r="L593" i="54"/>
  <c r="K593" i="54"/>
  <c r="J593" i="54"/>
  <c r="I593" i="54"/>
  <c r="H593" i="54"/>
  <c r="L592" i="54"/>
  <c r="K592" i="54"/>
  <c r="J592" i="54"/>
  <c r="I592" i="54"/>
  <c r="H592" i="54"/>
  <c r="L591" i="54"/>
  <c r="K591" i="54"/>
  <c r="J591" i="54"/>
  <c r="I591" i="54"/>
  <c r="H591" i="54"/>
  <c r="L590" i="54"/>
  <c r="K590" i="54"/>
  <c r="J590" i="54"/>
  <c r="I590" i="54"/>
  <c r="H590" i="54"/>
  <c r="L589" i="54"/>
  <c r="K589" i="54"/>
  <c r="J589" i="54"/>
  <c r="I589" i="54"/>
  <c r="H589" i="54"/>
  <c r="L588" i="54"/>
  <c r="K588" i="54"/>
  <c r="J588" i="54"/>
  <c r="I588" i="54"/>
  <c r="H588" i="54"/>
  <c r="L587" i="54"/>
  <c r="K587" i="54"/>
  <c r="J587" i="54"/>
  <c r="I587" i="54"/>
  <c r="H587" i="54"/>
  <c r="L586" i="54"/>
  <c r="K586" i="54"/>
  <c r="J586" i="54"/>
  <c r="I586" i="54"/>
  <c r="H586" i="54"/>
  <c r="L585" i="54"/>
  <c r="K585" i="54"/>
  <c r="J585" i="54"/>
  <c r="I585" i="54"/>
  <c r="H585" i="54"/>
  <c r="L584" i="54"/>
  <c r="K584" i="54"/>
  <c r="J584" i="54"/>
  <c r="I584" i="54"/>
  <c r="H584" i="54"/>
  <c r="L583" i="54"/>
  <c r="K583" i="54"/>
  <c r="J583" i="54"/>
  <c r="I583" i="54"/>
  <c r="H583" i="54"/>
  <c r="L582" i="54"/>
  <c r="K582" i="54"/>
  <c r="J582" i="54"/>
  <c r="I582" i="54"/>
  <c r="H582" i="54"/>
  <c r="L581" i="54"/>
  <c r="K581" i="54"/>
  <c r="J581" i="54"/>
  <c r="I581" i="54"/>
  <c r="H581" i="54"/>
  <c r="L580" i="54"/>
  <c r="K580" i="54"/>
  <c r="J580" i="54"/>
  <c r="I580" i="54"/>
  <c r="H580" i="54"/>
  <c r="L579" i="54"/>
  <c r="K579" i="54"/>
  <c r="J579" i="54"/>
  <c r="I579" i="54"/>
  <c r="H579" i="54"/>
  <c r="L578" i="54"/>
  <c r="K578" i="54"/>
  <c r="J578" i="54"/>
  <c r="I578" i="54"/>
  <c r="H578" i="54"/>
  <c r="L577" i="54"/>
  <c r="K577" i="54"/>
  <c r="J577" i="54"/>
  <c r="I577" i="54"/>
  <c r="H577" i="54"/>
  <c r="L576" i="54"/>
  <c r="K576" i="54"/>
  <c r="J576" i="54"/>
  <c r="I576" i="54"/>
  <c r="H576" i="54"/>
  <c r="L575" i="54"/>
  <c r="K575" i="54"/>
  <c r="J575" i="54"/>
  <c r="I575" i="54"/>
  <c r="H575" i="54"/>
  <c r="L574" i="54"/>
  <c r="K574" i="54"/>
  <c r="J574" i="54"/>
  <c r="I574" i="54"/>
  <c r="H574" i="54"/>
  <c r="L573" i="54"/>
  <c r="K573" i="54"/>
  <c r="J573" i="54"/>
  <c r="I573" i="54"/>
  <c r="H573" i="54"/>
  <c r="L572" i="54"/>
  <c r="K572" i="54"/>
  <c r="J572" i="54"/>
  <c r="I572" i="54"/>
  <c r="H572" i="54"/>
  <c r="L571" i="54"/>
  <c r="K571" i="54"/>
  <c r="J571" i="54"/>
  <c r="I571" i="54"/>
  <c r="H571" i="54"/>
  <c r="L570" i="54"/>
  <c r="K570" i="54"/>
  <c r="J570" i="54"/>
  <c r="I570" i="54"/>
  <c r="H570" i="54"/>
  <c r="L569" i="54"/>
  <c r="K569" i="54"/>
  <c r="J569" i="54"/>
  <c r="I569" i="54"/>
  <c r="H569" i="54"/>
  <c r="L568" i="54"/>
  <c r="K568" i="54"/>
  <c r="J568" i="54"/>
  <c r="I568" i="54"/>
  <c r="H568" i="54"/>
  <c r="L567" i="54"/>
  <c r="K567" i="54"/>
  <c r="J567" i="54"/>
  <c r="I567" i="54"/>
  <c r="H567" i="54"/>
  <c r="L566" i="54"/>
  <c r="K566" i="54"/>
  <c r="J566" i="54"/>
  <c r="I566" i="54"/>
  <c r="H566" i="54"/>
  <c r="L565" i="54"/>
  <c r="K565" i="54"/>
  <c r="J565" i="54"/>
  <c r="I565" i="54"/>
  <c r="H565" i="54"/>
  <c r="L564" i="54"/>
  <c r="K564" i="54"/>
  <c r="J564" i="54"/>
  <c r="I564" i="54"/>
  <c r="H564" i="54"/>
  <c r="L563" i="54"/>
  <c r="K563" i="54"/>
  <c r="J563" i="54"/>
  <c r="I563" i="54"/>
  <c r="H563" i="54"/>
  <c r="L562" i="54"/>
  <c r="K562" i="54"/>
  <c r="J562" i="54"/>
  <c r="I562" i="54"/>
  <c r="H562" i="54"/>
  <c r="L561" i="54"/>
  <c r="K561" i="54"/>
  <c r="J561" i="54"/>
  <c r="I561" i="54"/>
  <c r="H561" i="54"/>
  <c r="L560" i="54"/>
  <c r="K560" i="54"/>
  <c r="J560" i="54"/>
  <c r="I560" i="54"/>
  <c r="H560" i="54"/>
  <c r="L559" i="54"/>
  <c r="K559" i="54"/>
  <c r="J559" i="54"/>
  <c r="I559" i="54"/>
  <c r="H559" i="54"/>
  <c r="L558" i="54"/>
  <c r="K558" i="54"/>
  <c r="J558" i="54"/>
  <c r="I558" i="54"/>
  <c r="H558" i="54"/>
  <c r="L557" i="54"/>
  <c r="K557" i="54"/>
  <c r="J557" i="54"/>
  <c r="I557" i="54"/>
  <c r="H557" i="54"/>
  <c r="L556" i="54"/>
  <c r="K556" i="54"/>
  <c r="J556" i="54"/>
  <c r="I556" i="54"/>
  <c r="H556" i="54"/>
  <c r="L555" i="54"/>
  <c r="K555" i="54"/>
  <c r="J555" i="54"/>
  <c r="I555" i="54"/>
  <c r="H555" i="54"/>
  <c r="L554" i="54"/>
  <c r="K554" i="54"/>
  <c r="J554" i="54"/>
  <c r="I554" i="54"/>
  <c r="H554" i="54"/>
  <c r="L553" i="54"/>
  <c r="K553" i="54"/>
  <c r="J553" i="54"/>
  <c r="I553" i="54"/>
  <c r="H553" i="54"/>
  <c r="L552" i="54"/>
  <c r="K552" i="54"/>
  <c r="J552" i="54"/>
  <c r="I552" i="54"/>
  <c r="H552" i="54"/>
  <c r="L551" i="54"/>
  <c r="K551" i="54"/>
  <c r="J551" i="54"/>
  <c r="I551" i="54"/>
  <c r="H551" i="54"/>
  <c r="L550" i="54"/>
  <c r="K550" i="54"/>
  <c r="J550" i="54"/>
  <c r="I550" i="54"/>
  <c r="H550" i="54"/>
  <c r="L549" i="54"/>
  <c r="K549" i="54"/>
  <c r="J549" i="54"/>
  <c r="I549" i="54"/>
  <c r="H549" i="54"/>
  <c r="L548" i="54"/>
  <c r="K548" i="54"/>
  <c r="J548" i="54"/>
  <c r="I548" i="54"/>
  <c r="H548" i="54"/>
  <c r="L547" i="54"/>
  <c r="K547" i="54"/>
  <c r="J547" i="54"/>
  <c r="I547" i="54"/>
  <c r="H547" i="54"/>
  <c r="L546" i="54"/>
  <c r="K546" i="54"/>
  <c r="J546" i="54"/>
  <c r="I546" i="54"/>
  <c r="H546" i="54"/>
  <c r="L545" i="54"/>
  <c r="K545" i="54"/>
  <c r="J545" i="54"/>
  <c r="I545" i="54"/>
  <c r="H545" i="54"/>
  <c r="L544" i="54"/>
  <c r="K544" i="54"/>
  <c r="J544" i="54"/>
  <c r="I544" i="54"/>
  <c r="H544" i="54"/>
  <c r="L543" i="54"/>
  <c r="K543" i="54"/>
  <c r="J543" i="54"/>
  <c r="I543" i="54"/>
  <c r="H543" i="54"/>
  <c r="L542" i="54"/>
  <c r="K542" i="54"/>
  <c r="J542" i="54"/>
  <c r="I542" i="54"/>
  <c r="H542" i="54"/>
  <c r="L541" i="54"/>
  <c r="K541" i="54"/>
  <c r="J541" i="54"/>
  <c r="I541" i="54"/>
  <c r="H541" i="54"/>
  <c r="L540" i="54"/>
  <c r="K540" i="54"/>
  <c r="J540" i="54"/>
  <c r="I540" i="54"/>
  <c r="H540" i="54"/>
  <c r="L539" i="54"/>
  <c r="K539" i="54"/>
  <c r="J539" i="54"/>
  <c r="I539" i="54"/>
  <c r="H539" i="54"/>
  <c r="L538" i="54"/>
  <c r="K538" i="54"/>
  <c r="J538" i="54"/>
  <c r="I538" i="54"/>
  <c r="H538" i="54"/>
  <c r="L537" i="54"/>
  <c r="K537" i="54"/>
  <c r="J537" i="54"/>
  <c r="I537" i="54"/>
  <c r="H537" i="54"/>
  <c r="L536" i="54"/>
  <c r="K536" i="54"/>
  <c r="J536" i="54"/>
  <c r="I536" i="54"/>
  <c r="H536" i="54"/>
  <c r="L535" i="54"/>
  <c r="K535" i="54"/>
  <c r="J535" i="54"/>
  <c r="I535" i="54"/>
  <c r="H535" i="54"/>
  <c r="L534" i="54"/>
  <c r="K534" i="54"/>
  <c r="J534" i="54"/>
  <c r="I534" i="54"/>
  <c r="H534" i="54"/>
  <c r="L533" i="54"/>
  <c r="K533" i="54"/>
  <c r="J533" i="54"/>
  <c r="I533" i="54"/>
  <c r="H533" i="54"/>
  <c r="L532" i="54"/>
  <c r="K532" i="54"/>
  <c r="J532" i="54"/>
  <c r="I532" i="54"/>
  <c r="H532" i="54"/>
  <c r="L531" i="54"/>
  <c r="K531" i="54"/>
  <c r="J531" i="54"/>
  <c r="I531" i="54"/>
  <c r="H531" i="54"/>
  <c r="L530" i="54"/>
  <c r="K530" i="54"/>
  <c r="J530" i="54"/>
  <c r="I530" i="54"/>
  <c r="H530" i="54"/>
  <c r="L529" i="54"/>
  <c r="K529" i="54"/>
  <c r="J529" i="54"/>
  <c r="I529" i="54"/>
  <c r="H529" i="54"/>
  <c r="L528" i="54"/>
  <c r="K528" i="54"/>
  <c r="J528" i="54"/>
  <c r="I528" i="54"/>
  <c r="H528" i="54"/>
  <c r="L527" i="54"/>
  <c r="K527" i="54"/>
  <c r="J527" i="54"/>
  <c r="I527" i="54"/>
  <c r="H527" i="54"/>
  <c r="L526" i="54"/>
  <c r="K526" i="54"/>
  <c r="J526" i="54"/>
  <c r="I526" i="54"/>
  <c r="H526" i="54"/>
  <c r="L525" i="54"/>
  <c r="K525" i="54"/>
  <c r="J525" i="54"/>
  <c r="I525" i="54"/>
  <c r="H525" i="54"/>
  <c r="L524" i="54"/>
  <c r="K524" i="54"/>
  <c r="J524" i="54"/>
  <c r="I524" i="54"/>
  <c r="H524" i="54"/>
  <c r="L523" i="54"/>
  <c r="K523" i="54"/>
  <c r="J523" i="54"/>
  <c r="I523" i="54"/>
  <c r="H523" i="54"/>
  <c r="L522" i="54"/>
  <c r="K522" i="54"/>
  <c r="J522" i="54"/>
  <c r="I522" i="54"/>
  <c r="H522" i="54"/>
  <c r="L521" i="54"/>
  <c r="K521" i="54"/>
  <c r="J521" i="54"/>
  <c r="I521" i="54"/>
  <c r="H521" i="54"/>
  <c r="L520" i="54"/>
  <c r="K520" i="54"/>
  <c r="J520" i="54"/>
  <c r="I520" i="54"/>
  <c r="H520" i="54"/>
  <c r="L519" i="54"/>
  <c r="K519" i="54"/>
  <c r="J519" i="54"/>
  <c r="I519" i="54"/>
  <c r="H519" i="54"/>
  <c r="L518" i="54"/>
  <c r="K518" i="54"/>
  <c r="J518" i="54"/>
  <c r="I518" i="54"/>
  <c r="H518" i="54"/>
  <c r="L517" i="54"/>
  <c r="K517" i="54"/>
  <c r="J517" i="54"/>
  <c r="I517" i="54"/>
  <c r="H517" i="54"/>
  <c r="L516" i="54"/>
  <c r="K516" i="54"/>
  <c r="J516" i="54"/>
  <c r="I516" i="54"/>
  <c r="H516" i="54"/>
  <c r="L515" i="54"/>
  <c r="K515" i="54"/>
  <c r="J515" i="54"/>
  <c r="I515" i="54"/>
  <c r="H515" i="54"/>
  <c r="L514" i="54"/>
  <c r="K514" i="54"/>
  <c r="J514" i="54"/>
  <c r="I514" i="54"/>
  <c r="H514" i="54"/>
  <c r="L513" i="54"/>
  <c r="K513" i="54"/>
  <c r="J513" i="54"/>
  <c r="I513" i="54"/>
  <c r="H513" i="54"/>
  <c r="L512" i="54"/>
  <c r="K512" i="54"/>
  <c r="J512" i="54"/>
  <c r="I512" i="54"/>
  <c r="H512" i="54"/>
  <c r="L511" i="54"/>
  <c r="K511" i="54"/>
  <c r="J511" i="54"/>
  <c r="I511" i="54"/>
  <c r="H511" i="54"/>
  <c r="L510" i="54"/>
  <c r="K510" i="54"/>
  <c r="J510" i="54"/>
  <c r="I510" i="54"/>
  <c r="H510" i="54"/>
  <c r="L509" i="54"/>
  <c r="K509" i="54"/>
  <c r="J509" i="54"/>
  <c r="I509" i="54"/>
  <c r="H509" i="54"/>
  <c r="L508" i="54"/>
  <c r="K508" i="54"/>
  <c r="J508" i="54"/>
  <c r="I508" i="54"/>
  <c r="H508" i="54"/>
  <c r="L507" i="54"/>
  <c r="K507" i="54"/>
  <c r="J507" i="54"/>
  <c r="I507" i="54"/>
  <c r="H507" i="54"/>
  <c r="L506" i="54"/>
  <c r="K506" i="54"/>
  <c r="J506" i="54"/>
  <c r="I506" i="54"/>
  <c r="H506" i="54"/>
  <c r="L505" i="54"/>
  <c r="K505" i="54"/>
  <c r="J505" i="54"/>
  <c r="I505" i="54"/>
  <c r="H505" i="54"/>
  <c r="L504" i="54"/>
  <c r="K504" i="54"/>
  <c r="J504" i="54"/>
  <c r="I504" i="54"/>
  <c r="H504" i="54"/>
  <c r="L503" i="54"/>
  <c r="K503" i="54"/>
  <c r="J503" i="54"/>
  <c r="I503" i="54"/>
  <c r="H503" i="54"/>
  <c r="L502" i="54"/>
  <c r="K502" i="54"/>
  <c r="J502" i="54"/>
  <c r="I502" i="54"/>
  <c r="H502" i="54"/>
  <c r="L501" i="54"/>
  <c r="K501" i="54"/>
  <c r="J501" i="54"/>
  <c r="I501" i="54"/>
  <c r="H501" i="54"/>
  <c r="L500" i="54"/>
  <c r="K500" i="54"/>
  <c r="J500" i="54"/>
  <c r="I500" i="54"/>
  <c r="H500" i="54"/>
  <c r="L499" i="54"/>
  <c r="K499" i="54"/>
  <c r="J499" i="54"/>
  <c r="I499" i="54"/>
  <c r="H499" i="54"/>
  <c r="L498" i="54"/>
  <c r="K498" i="54"/>
  <c r="J498" i="54"/>
  <c r="I498" i="54"/>
  <c r="H498" i="54"/>
  <c r="L497" i="54"/>
  <c r="K497" i="54"/>
  <c r="J497" i="54"/>
  <c r="I497" i="54"/>
  <c r="H497" i="54"/>
  <c r="L496" i="54"/>
  <c r="K496" i="54"/>
  <c r="J496" i="54"/>
  <c r="I496" i="54"/>
  <c r="H496" i="54"/>
  <c r="L495" i="54"/>
  <c r="K495" i="54"/>
  <c r="J495" i="54"/>
  <c r="I495" i="54"/>
  <c r="H495" i="54"/>
  <c r="L494" i="54"/>
  <c r="K494" i="54"/>
  <c r="J494" i="54"/>
  <c r="I494" i="54"/>
  <c r="H494" i="54"/>
  <c r="L493" i="54"/>
  <c r="K493" i="54"/>
  <c r="J493" i="54"/>
  <c r="I493" i="54"/>
  <c r="H493" i="54"/>
  <c r="L492" i="54"/>
  <c r="K492" i="54"/>
  <c r="J492" i="54"/>
  <c r="I492" i="54"/>
  <c r="H492" i="54"/>
  <c r="L491" i="54"/>
  <c r="K491" i="54"/>
  <c r="J491" i="54"/>
  <c r="I491" i="54"/>
  <c r="H491" i="54"/>
  <c r="L490" i="54"/>
  <c r="K490" i="54"/>
  <c r="J490" i="54"/>
  <c r="I490" i="54"/>
  <c r="H490" i="54"/>
  <c r="L489" i="54"/>
  <c r="K489" i="54"/>
  <c r="J489" i="54"/>
  <c r="I489" i="54"/>
  <c r="H489" i="54"/>
  <c r="L488" i="54"/>
  <c r="K488" i="54"/>
  <c r="J488" i="54"/>
  <c r="I488" i="54"/>
  <c r="H488" i="54"/>
  <c r="L487" i="54"/>
  <c r="K487" i="54"/>
  <c r="J487" i="54"/>
  <c r="I487" i="54"/>
  <c r="H487" i="54"/>
  <c r="L486" i="54"/>
  <c r="K486" i="54"/>
  <c r="J486" i="54"/>
  <c r="I486" i="54"/>
  <c r="H486" i="54"/>
  <c r="L485" i="54"/>
  <c r="K485" i="54"/>
  <c r="J485" i="54"/>
  <c r="I485" i="54"/>
  <c r="H485" i="54"/>
  <c r="L484" i="54"/>
  <c r="K484" i="54"/>
  <c r="J484" i="54"/>
  <c r="I484" i="54"/>
  <c r="H484" i="54"/>
  <c r="L483" i="54"/>
  <c r="K483" i="54"/>
  <c r="J483" i="54"/>
  <c r="I483" i="54"/>
  <c r="H483" i="54"/>
  <c r="L482" i="54"/>
  <c r="K482" i="54"/>
  <c r="J482" i="54"/>
  <c r="I482" i="54"/>
  <c r="H482" i="54"/>
  <c r="L481" i="54"/>
  <c r="K481" i="54"/>
  <c r="J481" i="54"/>
  <c r="I481" i="54"/>
  <c r="H481" i="54"/>
  <c r="L480" i="54"/>
  <c r="K480" i="54"/>
  <c r="J480" i="54"/>
  <c r="I480" i="54"/>
  <c r="H480" i="54"/>
  <c r="L479" i="54"/>
  <c r="K479" i="54"/>
  <c r="J479" i="54"/>
  <c r="I479" i="54"/>
  <c r="H479" i="54"/>
  <c r="L478" i="54"/>
  <c r="K478" i="54"/>
  <c r="J478" i="54"/>
  <c r="I478" i="54"/>
  <c r="H478" i="54"/>
  <c r="L477" i="54"/>
  <c r="K477" i="54"/>
  <c r="J477" i="54"/>
  <c r="I477" i="54"/>
  <c r="H477" i="54"/>
  <c r="L476" i="54"/>
  <c r="K476" i="54"/>
  <c r="J476" i="54"/>
  <c r="I476" i="54"/>
  <c r="H476" i="54"/>
  <c r="L475" i="54"/>
  <c r="K475" i="54"/>
  <c r="J475" i="54"/>
  <c r="I475" i="54"/>
  <c r="H475" i="54"/>
  <c r="L474" i="54"/>
  <c r="K474" i="54"/>
  <c r="J474" i="54"/>
  <c r="I474" i="54"/>
  <c r="H474" i="54"/>
  <c r="L473" i="54"/>
  <c r="K473" i="54"/>
  <c r="J473" i="54"/>
  <c r="I473" i="54"/>
  <c r="H473" i="54"/>
  <c r="L472" i="54"/>
  <c r="K472" i="54"/>
  <c r="J472" i="54"/>
  <c r="I472" i="54"/>
  <c r="H472" i="54"/>
  <c r="L471" i="54"/>
  <c r="K471" i="54"/>
  <c r="J471" i="54"/>
  <c r="I471" i="54"/>
  <c r="H471" i="54"/>
  <c r="L470" i="54"/>
  <c r="K470" i="54"/>
  <c r="J470" i="54"/>
  <c r="I470" i="54"/>
  <c r="H470" i="54"/>
  <c r="L469" i="54"/>
  <c r="K469" i="54"/>
  <c r="J469" i="54"/>
  <c r="I469" i="54"/>
  <c r="H469" i="54"/>
  <c r="L468" i="54"/>
  <c r="K468" i="54"/>
  <c r="J468" i="54"/>
  <c r="I468" i="54"/>
  <c r="H468" i="54"/>
  <c r="L467" i="54"/>
  <c r="K467" i="54"/>
  <c r="J467" i="54"/>
  <c r="I467" i="54"/>
  <c r="H467" i="54"/>
  <c r="L466" i="54"/>
  <c r="K466" i="54"/>
  <c r="J466" i="54"/>
  <c r="I466" i="54"/>
  <c r="H466" i="54"/>
  <c r="L465" i="54"/>
  <c r="K465" i="54"/>
  <c r="J465" i="54"/>
  <c r="I465" i="54"/>
  <c r="H465" i="54"/>
  <c r="L464" i="54"/>
  <c r="K464" i="54"/>
  <c r="J464" i="54"/>
  <c r="I464" i="54"/>
  <c r="H464" i="54"/>
  <c r="L463" i="54"/>
  <c r="K463" i="54"/>
  <c r="J463" i="54"/>
  <c r="I463" i="54"/>
  <c r="H463" i="54"/>
  <c r="L462" i="54"/>
  <c r="K462" i="54"/>
  <c r="J462" i="54"/>
  <c r="I462" i="54"/>
  <c r="H462" i="54"/>
  <c r="L461" i="54"/>
  <c r="K461" i="54"/>
  <c r="J461" i="54"/>
  <c r="I461" i="54"/>
  <c r="H461" i="54"/>
  <c r="L460" i="54"/>
  <c r="K460" i="54"/>
  <c r="J460" i="54"/>
  <c r="I460" i="54"/>
  <c r="H460" i="54"/>
  <c r="L459" i="54"/>
  <c r="K459" i="54"/>
  <c r="J459" i="54"/>
  <c r="I459" i="54"/>
  <c r="H459" i="54"/>
  <c r="L458" i="54"/>
  <c r="K458" i="54"/>
  <c r="J458" i="54"/>
  <c r="I458" i="54"/>
  <c r="H458" i="54"/>
  <c r="L457" i="54"/>
  <c r="K457" i="54"/>
  <c r="J457" i="54"/>
  <c r="I457" i="54"/>
  <c r="H457" i="54"/>
  <c r="L456" i="54"/>
  <c r="K456" i="54"/>
  <c r="J456" i="54"/>
  <c r="I456" i="54"/>
  <c r="H456" i="54"/>
  <c r="L455" i="54"/>
  <c r="K455" i="54"/>
  <c r="J455" i="54"/>
  <c r="I455" i="54"/>
  <c r="H455" i="54"/>
  <c r="L454" i="54"/>
  <c r="K454" i="54"/>
  <c r="J454" i="54"/>
  <c r="I454" i="54"/>
  <c r="H454" i="54"/>
  <c r="L453" i="54"/>
  <c r="K453" i="54"/>
  <c r="J453" i="54"/>
  <c r="I453" i="54"/>
  <c r="H453" i="54"/>
  <c r="L452" i="54"/>
  <c r="K452" i="54"/>
  <c r="J452" i="54"/>
  <c r="I452" i="54"/>
  <c r="H452" i="54"/>
  <c r="L451" i="54"/>
  <c r="K451" i="54"/>
  <c r="J451" i="54"/>
  <c r="I451" i="54"/>
  <c r="H451" i="54"/>
  <c r="L450" i="54"/>
  <c r="K450" i="54"/>
  <c r="J450" i="54"/>
  <c r="I450" i="54"/>
  <c r="H450" i="54"/>
  <c r="L449" i="54"/>
  <c r="K449" i="54"/>
  <c r="J449" i="54"/>
  <c r="I449" i="54"/>
  <c r="H449" i="54"/>
  <c r="L448" i="54"/>
  <c r="K448" i="54"/>
  <c r="J448" i="54"/>
  <c r="I448" i="54"/>
  <c r="H448" i="54"/>
  <c r="L447" i="54"/>
  <c r="K447" i="54"/>
  <c r="J447" i="54"/>
  <c r="I447" i="54"/>
  <c r="H447" i="54"/>
  <c r="L446" i="54"/>
  <c r="K446" i="54"/>
  <c r="J446" i="54"/>
  <c r="I446" i="54"/>
  <c r="H446" i="54"/>
  <c r="L445" i="54"/>
  <c r="K445" i="54"/>
  <c r="J445" i="54"/>
  <c r="I445" i="54"/>
  <c r="H445" i="54"/>
  <c r="L444" i="54"/>
  <c r="K444" i="54"/>
  <c r="J444" i="54"/>
  <c r="I444" i="54"/>
  <c r="H444" i="54"/>
  <c r="L443" i="54"/>
  <c r="K443" i="54"/>
  <c r="J443" i="54"/>
  <c r="I443" i="54"/>
  <c r="H443" i="54"/>
  <c r="L442" i="54"/>
  <c r="K442" i="54"/>
  <c r="J442" i="54"/>
  <c r="I442" i="54"/>
  <c r="H442" i="54"/>
  <c r="L441" i="54"/>
  <c r="K441" i="54"/>
  <c r="J441" i="54"/>
  <c r="I441" i="54"/>
  <c r="H441" i="54"/>
  <c r="L440" i="54"/>
  <c r="K440" i="54"/>
  <c r="J440" i="54"/>
  <c r="I440" i="54"/>
  <c r="H440" i="54"/>
  <c r="L439" i="54"/>
  <c r="K439" i="54"/>
  <c r="J439" i="54"/>
  <c r="I439" i="54"/>
  <c r="H439" i="54"/>
  <c r="L438" i="54"/>
  <c r="K438" i="54"/>
  <c r="J438" i="54"/>
  <c r="I438" i="54"/>
  <c r="H438" i="54"/>
  <c r="L437" i="54"/>
  <c r="K437" i="54"/>
  <c r="J437" i="54"/>
  <c r="I437" i="54"/>
  <c r="H437" i="54"/>
  <c r="L436" i="54"/>
  <c r="K436" i="54"/>
  <c r="J436" i="54"/>
  <c r="I436" i="54"/>
  <c r="H436" i="54"/>
  <c r="L435" i="54"/>
  <c r="K435" i="54"/>
  <c r="J435" i="54"/>
  <c r="I435" i="54"/>
  <c r="H435" i="54"/>
  <c r="L434" i="54"/>
  <c r="K434" i="54"/>
  <c r="J434" i="54"/>
  <c r="I434" i="54"/>
  <c r="H434" i="54"/>
  <c r="L433" i="54"/>
  <c r="K433" i="54"/>
  <c r="J433" i="54"/>
  <c r="I433" i="54"/>
  <c r="H433" i="54"/>
  <c r="L432" i="54"/>
  <c r="K432" i="54"/>
  <c r="J432" i="54"/>
  <c r="I432" i="54"/>
  <c r="H432" i="54"/>
  <c r="L431" i="54"/>
  <c r="K431" i="54"/>
  <c r="J431" i="54"/>
  <c r="I431" i="54"/>
  <c r="H431" i="54"/>
  <c r="L430" i="54"/>
  <c r="K430" i="54"/>
  <c r="J430" i="54"/>
  <c r="I430" i="54"/>
  <c r="H430" i="54"/>
  <c r="L429" i="54"/>
  <c r="K429" i="54"/>
  <c r="J429" i="54"/>
  <c r="I429" i="54"/>
  <c r="H429" i="54"/>
  <c r="L428" i="54"/>
  <c r="K428" i="54"/>
  <c r="J428" i="54"/>
  <c r="I428" i="54"/>
  <c r="H428" i="54"/>
  <c r="L427" i="54"/>
  <c r="K427" i="54"/>
  <c r="J427" i="54"/>
  <c r="I427" i="54"/>
  <c r="H427" i="54"/>
  <c r="L426" i="54"/>
  <c r="K426" i="54"/>
  <c r="J426" i="54"/>
  <c r="I426" i="54"/>
  <c r="H426" i="54"/>
  <c r="L425" i="54"/>
  <c r="K425" i="54"/>
  <c r="J425" i="54"/>
  <c r="I425" i="54"/>
  <c r="H425" i="54"/>
  <c r="L424" i="54"/>
  <c r="K424" i="54"/>
  <c r="J424" i="54"/>
  <c r="I424" i="54"/>
  <c r="H424" i="54"/>
  <c r="L423" i="54"/>
  <c r="K423" i="54"/>
  <c r="J423" i="54"/>
  <c r="I423" i="54"/>
  <c r="H423" i="54"/>
  <c r="L422" i="54"/>
  <c r="K422" i="54"/>
  <c r="J422" i="54"/>
  <c r="I422" i="54"/>
  <c r="H422" i="54"/>
  <c r="L421" i="54"/>
  <c r="K421" i="54"/>
  <c r="J421" i="54"/>
  <c r="I421" i="54"/>
  <c r="H421" i="54"/>
  <c r="L420" i="54"/>
  <c r="K420" i="54"/>
  <c r="J420" i="54"/>
  <c r="I420" i="54"/>
  <c r="H420" i="54"/>
  <c r="L419" i="54"/>
  <c r="K419" i="54"/>
  <c r="J419" i="54"/>
  <c r="I419" i="54"/>
  <c r="H419" i="54"/>
  <c r="L418" i="54"/>
  <c r="K418" i="54"/>
  <c r="J418" i="54"/>
  <c r="I418" i="54"/>
  <c r="H418" i="54"/>
  <c r="L417" i="54"/>
  <c r="K417" i="54"/>
  <c r="J417" i="54"/>
  <c r="I417" i="54"/>
  <c r="H417" i="54"/>
  <c r="L416" i="54"/>
  <c r="K416" i="54"/>
  <c r="J416" i="54"/>
  <c r="I416" i="54"/>
  <c r="H416" i="54"/>
  <c r="L415" i="54"/>
  <c r="K415" i="54"/>
  <c r="J415" i="54"/>
  <c r="I415" i="54"/>
  <c r="H415" i="54"/>
  <c r="L414" i="54"/>
  <c r="K414" i="54"/>
  <c r="J414" i="54"/>
  <c r="I414" i="54"/>
  <c r="H414" i="54"/>
  <c r="L413" i="54"/>
  <c r="K413" i="54"/>
  <c r="J413" i="54"/>
  <c r="I413" i="54"/>
  <c r="H413" i="54"/>
  <c r="L412" i="54"/>
  <c r="K412" i="54"/>
  <c r="J412" i="54"/>
  <c r="I412" i="54"/>
  <c r="H412" i="54"/>
  <c r="L411" i="54"/>
  <c r="K411" i="54"/>
  <c r="J411" i="54"/>
  <c r="I411" i="54"/>
  <c r="H411" i="54"/>
  <c r="L410" i="54"/>
  <c r="K410" i="54"/>
  <c r="J410" i="54"/>
  <c r="I410" i="54"/>
  <c r="H410" i="54"/>
  <c r="L409" i="54"/>
  <c r="K409" i="54"/>
  <c r="J409" i="54"/>
  <c r="I409" i="54"/>
  <c r="H409" i="54"/>
  <c r="L408" i="54"/>
  <c r="K408" i="54"/>
  <c r="J408" i="54"/>
  <c r="I408" i="54"/>
  <c r="H408" i="54"/>
  <c r="L407" i="54"/>
  <c r="K407" i="54"/>
  <c r="J407" i="54"/>
  <c r="I407" i="54"/>
  <c r="H407" i="54"/>
  <c r="L406" i="54"/>
  <c r="K406" i="54"/>
  <c r="J406" i="54"/>
  <c r="I406" i="54"/>
  <c r="H406" i="54"/>
  <c r="L405" i="54"/>
  <c r="K405" i="54"/>
  <c r="J405" i="54"/>
  <c r="I405" i="54"/>
  <c r="H405" i="54"/>
  <c r="L404" i="54"/>
  <c r="K404" i="54"/>
  <c r="J404" i="54"/>
  <c r="I404" i="54"/>
  <c r="H404" i="54"/>
  <c r="L403" i="54"/>
  <c r="K403" i="54"/>
  <c r="J403" i="54"/>
  <c r="I403" i="54"/>
  <c r="H403" i="54"/>
  <c r="L402" i="54"/>
  <c r="K402" i="54"/>
  <c r="J402" i="54"/>
  <c r="I402" i="54"/>
  <c r="H402" i="54"/>
  <c r="L401" i="54"/>
  <c r="K401" i="54"/>
  <c r="J401" i="54"/>
  <c r="I401" i="54"/>
  <c r="H401" i="54"/>
  <c r="L400" i="54"/>
  <c r="K400" i="54"/>
  <c r="J400" i="54"/>
  <c r="I400" i="54"/>
  <c r="H400" i="54"/>
  <c r="L399" i="54"/>
  <c r="K399" i="54"/>
  <c r="J399" i="54"/>
  <c r="I399" i="54"/>
  <c r="H399" i="54"/>
  <c r="L398" i="54"/>
  <c r="K398" i="54"/>
  <c r="J398" i="54"/>
  <c r="I398" i="54"/>
  <c r="H398" i="54"/>
  <c r="L397" i="54"/>
  <c r="K397" i="54"/>
  <c r="J397" i="54"/>
  <c r="I397" i="54"/>
  <c r="H397" i="54"/>
  <c r="L396" i="54"/>
  <c r="K396" i="54"/>
  <c r="J396" i="54"/>
  <c r="I396" i="54"/>
  <c r="H396" i="54"/>
  <c r="L395" i="54"/>
  <c r="K395" i="54"/>
  <c r="J395" i="54"/>
  <c r="I395" i="54"/>
  <c r="H395" i="54"/>
  <c r="L394" i="54"/>
  <c r="K394" i="54"/>
  <c r="J394" i="54"/>
  <c r="I394" i="54"/>
  <c r="H394" i="54"/>
  <c r="L393" i="54"/>
  <c r="K393" i="54"/>
  <c r="J393" i="54"/>
  <c r="I393" i="54"/>
  <c r="H393" i="54"/>
  <c r="L392" i="54"/>
  <c r="K392" i="54"/>
  <c r="J392" i="54"/>
  <c r="I392" i="54"/>
  <c r="H392" i="54"/>
  <c r="L391" i="54"/>
  <c r="K391" i="54"/>
  <c r="J391" i="54"/>
  <c r="I391" i="54"/>
  <c r="H391" i="54"/>
  <c r="L390" i="54"/>
  <c r="K390" i="54"/>
  <c r="J390" i="54"/>
  <c r="I390" i="54"/>
  <c r="H390" i="54"/>
  <c r="L389" i="54"/>
  <c r="K389" i="54"/>
  <c r="J389" i="54"/>
  <c r="I389" i="54"/>
  <c r="H389" i="54"/>
  <c r="L388" i="54"/>
  <c r="K388" i="54"/>
  <c r="J388" i="54"/>
  <c r="I388" i="54"/>
  <c r="H388" i="54"/>
  <c r="L387" i="54"/>
  <c r="K387" i="54"/>
  <c r="J387" i="54"/>
  <c r="I387" i="54"/>
  <c r="H387" i="54"/>
  <c r="L386" i="54"/>
  <c r="K386" i="54"/>
  <c r="J386" i="54"/>
  <c r="I386" i="54"/>
  <c r="H386" i="54"/>
  <c r="L385" i="54"/>
  <c r="K385" i="54"/>
  <c r="J385" i="54"/>
  <c r="I385" i="54"/>
  <c r="H385" i="54"/>
  <c r="L384" i="54"/>
  <c r="K384" i="54"/>
  <c r="J384" i="54"/>
  <c r="I384" i="54"/>
  <c r="H384" i="54"/>
  <c r="L383" i="54"/>
  <c r="K383" i="54"/>
  <c r="J383" i="54"/>
  <c r="I383" i="54"/>
  <c r="H383" i="54"/>
  <c r="L382" i="54"/>
  <c r="K382" i="54"/>
  <c r="J382" i="54"/>
  <c r="I382" i="54"/>
  <c r="H382" i="54"/>
  <c r="L381" i="54"/>
  <c r="K381" i="54"/>
  <c r="J381" i="54"/>
  <c r="I381" i="54"/>
  <c r="H381" i="54"/>
  <c r="L380" i="54"/>
  <c r="K380" i="54"/>
  <c r="J380" i="54"/>
  <c r="I380" i="54"/>
  <c r="H380" i="54"/>
  <c r="L379" i="54"/>
  <c r="K379" i="54"/>
  <c r="J379" i="54"/>
  <c r="I379" i="54"/>
  <c r="H379" i="54"/>
  <c r="L378" i="54"/>
  <c r="K378" i="54"/>
  <c r="J378" i="54"/>
  <c r="I378" i="54"/>
  <c r="H378" i="54"/>
  <c r="L377" i="54"/>
  <c r="K377" i="54"/>
  <c r="J377" i="54"/>
  <c r="I377" i="54"/>
  <c r="H377" i="54"/>
  <c r="L376" i="54"/>
  <c r="K376" i="54"/>
  <c r="J376" i="54"/>
  <c r="I376" i="54"/>
  <c r="H376" i="54"/>
  <c r="L375" i="54"/>
  <c r="K375" i="54"/>
  <c r="J375" i="54"/>
  <c r="I375" i="54"/>
  <c r="H375" i="54"/>
  <c r="L374" i="54"/>
  <c r="K374" i="54"/>
  <c r="J374" i="54"/>
  <c r="I374" i="54"/>
  <c r="H374" i="54"/>
  <c r="L373" i="54"/>
  <c r="K373" i="54"/>
  <c r="J373" i="54"/>
  <c r="I373" i="54"/>
  <c r="H373" i="54"/>
  <c r="L372" i="54"/>
  <c r="K372" i="54"/>
  <c r="J372" i="54"/>
  <c r="I372" i="54"/>
  <c r="H372" i="54"/>
  <c r="L371" i="54"/>
  <c r="K371" i="54"/>
  <c r="J371" i="54"/>
  <c r="I371" i="54"/>
  <c r="H371" i="54"/>
  <c r="L370" i="54"/>
  <c r="K370" i="54"/>
  <c r="J370" i="54"/>
  <c r="I370" i="54"/>
  <c r="H370" i="54"/>
  <c r="L369" i="54"/>
  <c r="K369" i="54"/>
  <c r="J369" i="54"/>
  <c r="I369" i="54"/>
  <c r="H369" i="54"/>
  <c r="L368" i="54"/>
  <c r="K368" i="54"/>
  <c r="J368" i="54"/>
  <c r="I368" i="54"/>
  <c r="H368" i="54"/>
  <c r="L367" i="54"/>
  <c r="K367" i="54"/>
  <c r="J367" i="54"/>
  <c r="I367" i="54"/>
  <c r="H367" i="54"/>
  <c r="L366" i="54"/>
  <c r="K366" i="54"/>
  <c r="J366" i="54"/>
  <c r="I366" i="54"/>
  <c r="H366" i="54"/>
  <c r="L365" i="54"/>
  <c r="K365" i="54"/>
  <c r="J365" i="54"/>
  <c r="I365" i="54"/>
  <c r="H365" i="54"/>
  <c r="L364" i="54"/>
  <c r="K364" i="54"/>
  <c r="J364" i="54"/>
  <c r="I364" i="54"/>
  <c r="H364" i="54"/>
  <c r="L363" i="54"/>
  <c r="K363" i="54"/>
  <c r="J363" i="54"/>
  <c r="I363" i="54"/>
  <c r="H363" i="54"/>
  <c r="L362" i="54"/>
  <c r="K362" i="54"/>
  <c r="J362" i="54"/>
  <c r="I362" i="54"/>
  <c r="H362" i="54"/>
  <c r="L361" i="54"/>
  <c r="K361" i="54"/>
  <c r="J361" i="54"/>
  <c r="I361" i="54"/>
  <c r="H361" i="54"/>
  <c r="L360" i="54"/>
  <c r="K360" i="54"/>
  <c r="J360" i="54"/>
  <c r="I360" i="54"/>
  <c r="H360" i="54"/>
  <c r="L359" i="54"/>
  <c r="K359" i="54"/>
  <c r="J359" i="54"/>
  <c r="I359" i="54"/>
  <c r="H359" i="54"/>
  <c r="L358" i="54"/>
  <c r="K358" i="54"/>
  <c r="J358" i="54"/>
  <c r="I358" i="54"/>
  <c r="H358" i="54"/>
  <c r="L357" i="54"/>
  <c r="K357" i="54"/>
  <c r="J357" i="54"/>
  <c r="I357" i="54"/>
  <c r="H357" i="54"/>
  <c r="L356" i="54"/>
  <c r="K356" i="54"/>
  <c r="J356" i="54"/>
  <c r="I356" i="54"/>
  <c r="H356" i="54"/>
  <c r="L355" i="54"/>
  <c r="K355" i="54"/>
  <c r="J355" i="54"/>
  <c r="I355" i="54"/>
  <c r="H355" i="54"/>
  <c r="L354" i="54"/>
  <c r="K354" i="54"/>
  <c r="J354" i="54"/>
  <c r="I354" i="54"/>
  <c r="H354" i="54"/>
  <c r="L353" i="54"/>
  <c r="K353" i="54"/>
  <c r="J353" i="54"/>
  <c r="I353" i="54"/>
  <c r="H353" i="54"/>
  <c r="L352" i="54"/>
  <c r="K352" i="54"/>
  <c r="J352" i="54"/>
  <c r="I352" i="54"/>
  <c r="H352" i="54"/>
  <c r="L351" i="54"/>
  <c r="K351" i="54"/>
  <c r="J351" i="54"/>
  <c r="I351" i="54"/>
  <c r="H351" i="54"/>
  <c r="L350" i="54"/>
  <c r="K350" i="54"/>
  <c r="J350" i="54"/>
  <c r="I350" i="54"/>
  <c r="H350" i="54"/>
  <c r="L349" i="54"/>
  <c r="K349" i="54"/>
  <c r="J349" i="54"/>
  <c r="I349" i="54"/>
  <c r="H349" i="54"/>
  <c r="L348" i="54"/>
  <c r="K348" i="54"/>
  <c r="J348" i="54"/>
  <c r="I348" i="54"/>
  <c r="H348" i="54"/>
  <c r="L347" i="54"/>
  <c r="K347" i="54"/>
  <c r="J347" i="54"/>
  <c r="I347" i="54"/>
  <c r="H347" i="54"/>
  <c r="L346" i="54"/>
  <c r="K346" i="54"/>
  <c r="J346" i="54"/>
  <c r="I346" i="54"/>
  <c r="H346" i="54"/>
  <c r="L345" i="54"/>
  <c r="K345" i="54"/>
  <c r="J345" i="54"/>
  <c r="I345" i="54"/>
  <c r="H345" i="54"/>
  <c r="L344" i="54"/>
  <c r="K344" i="54"/>
  <c r="J344" i="54"/>
  <c r="I344" i="54"/>
  <c r="H344" i="54"/>
  <c r="L343" i="54"/>
  <c r="K343" i="54"/>
  <c r="J343" i="54"/>
  <c r="I343" i="54"/>
  <c r="H343" i="54"/>
  <c r="L342" i="54"/>
  <c r="K342" i="54"/>
  <c r="J342" i="54"/>
  <c r="I342" i="54"/>
  <c r="H342" i="54"/>
  <c r="L341" i="54"/>
  <c r="K341" i="54"/>
  <c r="J341" i="54"/>
  <c r="I341" i="54"/>
  <c r="H341" i="54"/>
  <c r="L340" i="54"/>
  <c r="K340" i="54"/>
  <c r="J340" i="54"/>
  <c r="I340" i="54"/>
  <c r="H340" i="54"/>
  <c r="L339" i="54"/>
  <c r="K339" i="54"/>
  <c r="J339" i="54"/>
  <c r="I339" i="54"/>
  <c r="H339" i="54"/>
  <c r="L338" i="54"/>
  <c r="K338" i="54"/>
  <c r="J338" i="54"/>
  <c r="I338" i="54"/>
  <c r="H338" i="54"/>
  <c r="L337" i="54"/>
  <c r="K337" i="54"/>
  <c r="J337" i="54"/>
  <c r="I337" i="54"/>
  <c r="H337" i="54"/>
  <c r="L336" i="54"/>
  <c r="K336" i="54"/>
  <c r="J336" i="54"/>
  <c r="I336" i="54"/>
  <c r="H336" i="54"/>
  <c r="L335" i="54"/>
  <c r="K335" i="54"/>
  <c r="J335" i="54"/>
  <c r="I335" i="54"/>
  <c r="H335" i="54"/>
  <c r="L334" i="54"/>
  <c r="K334" i="54"/>
  <c r="J334" i="54"/>
  <c r="I334" i="54"/>
  <c r="H334" i="54"/>
  <c r="L333" i="54"/>
  <c r="K333" i="54"/>
  <c r="J333" i="54"/>
  <c r="I333" i="54"/>
  <c r="H333" i="54"/>
  <c r="L332" i="54"/>
  <c r="K332" i="54"/>
  <c r="J332" i="54"/>
  <c r="I332" i="54"/>
  <c r="H332" i="54"/>
  <c r="L331" i="54"/>
  <c r="K331" i="54"/>
  <c r="J331" i="54"/>
  <c r="I331" i="54"/>
  <c r="H331" i="54"/>
  <c r="L330" i="54"/>
  <c r="K330" i="54"/>
  <c r="J330" i="54"/>
  <c r="I330" i="54"/>
  <c r="H330" i="54"/>
  <c r="L329" i="54"/>
  <c r="K329" i="54"/>
  <c r="J329" i="54"/>
  <c r="I329" i="54"/>
  <c r="H329" i="54"/>
  <c r="L328" i="54"/>
  <c r="K328" i="54"/>
  <c r="J328" i="54"/>
  <c r="I328" i="54"/>
  <c r="H328" i="54"/>
  <c r="L327" i="54"/>
  <c r="K327" i="54"/>
  <c r="J327" i="54"/>
  <c r="I327" i="54"/>
  <c r="H327" i="54"/>
  <c r="L326" i="54"/>
  <c r="K326" i="54"/>
  <c r="J326" i="54"/>
  <c r="I326" i="54"/>
  <c r="H326" i="54"/>
  <c r="L325" i="54"/>
  <c r="K325" i="54"/>
  <c r="J325" i="54"/>
  <c r="I325" i="54"/>
  <c r="H325" i="54"/>
  <c r="L324" i="54"/>
  <c r="K324" i="54"/>
  <c r="J324" i="54"/>
  <c r="I324" i="54"/>
  <c r="H324" i="54"/>
  <c r="L323" i="54"/>
  <c r="K323" i="54"/>
  <c r="J323" i="54"/>
  <c r="I323" i="54"/>
  <c r="H323" i="54"/>
  <c r="L322" i="54"/>
  <c r="K322" i="54"/>
  <c r="J322" i="54"/>
  <c r="I322" i="54"/>
  <c r="H322" i="54"/>
  <c r="L321" i="54"/>
  <c r="K321" i="54"/>
  <c r="J321" i="54"/>
  <c r="I321" i="54"/>
  <c r="H321" i="54"/>
  <c r="L320" i="54"/>
  <c r="K320" i="54"/>
  <c r="J320" i="54"/>
  <c r="I320" i="54"/>
  <c r="H320" i="54"/>
  <c r="L319" i="54"/>
  <c r="K319" i="54"/>
  <c r="J319" i="54"/>
  <c r="I319" i="54"/>
  <c r="H319" i="54"/>
  <c r="L318" i="54"/>
  <c r="K318" i="54"/>
  <c r="J318" i="54"/>
  <c r="I318" i="54"/>
  <c r="H318" i="54"/>
  <c r="L317" i="54"/>
  <c r="K317" i="54"/>
  <c r="J317" i="54"/>
  <c r="I317" i="54"/>
  <c r="H317" i="54"/>
  <c r="L316" i="54"/>
  <c r="K316" i="54"/>
  <c r="J316" i="54"/>
  <c r="I316" i="54"/>
  <c r="H316" i="54"/>
  <c r="L315" i="54"/>
  <c r="K315" i="54"/>
  <c r="J315" i="54"/>
  <c r="I315" i="54"/>
  <c r="H315" i="54"/>
  <c r="L314" i="54"/>
  <c r="K314" i="54"/>
  <c r="J314" i="54"/>
  <c r="I314" i="54"/>
  <c r="H314" i="54"/>
  <c r="L313" i="54"/>
  <c r="K313" i="54"/>
  <c r="J313" i="54"/>
  <c r="I313" i="54"/>
  <c r="H313" i="54"/>
  <c r="L312" i="54"/>
  <c r="K312" i="54"/>
  <c r="J312" i="54"/>
  <c r="I312" i="54"/>
  <c r="H312" i="54"/>
  <c r="L311" i="54"/>
  <c r="K311" i="54"/>
  <c r="J311" i="54"/>
  <c r="I311" i="54"/>
  <c r="H311" i="54"/>
  <c r="L310" i="54"/>
  <c r="K310" i="54"/>
  <c r="J310" i="54"/>
  <c r="I310" i="54"/>
  <c r="H310" i="54"/>
  <c r="L309" i="54"/>
  <c r="K309" i="54"/>
  <c r="J309" i="54"/>
  <c r="I309" i="54"/>
  <c r="H309" i="54"/>
  <c r="L308" i="54"/>
  <c r="K308" i="54"/>
  <c r="J308" i="54"/>
  <c r="I308" i="54"/>
  <c r="H308" i="54"/>
  <c r="L307" i="54"/>
  <c r="K307" i="54"/>
  <c r="J307" i="54"/>
  <c r="I307" i="54"/>
  <c r="H307" i="54"/>
  <c r="L306" i="54"/>
  <c r="K306" i="54"/>
  <c r="J306" i="54"/>
  <c r="I306" i="54"/>
  <c r="H306" i="54"/>
  <c r="L305" i="54"/>
  <c r="K305" i="54"/>
  <c r="J305" i="54"/>
  <c r="I305" i="54"/>
  <c r="H305" i="54"/>
  <c r="L304" i="54"/>
  <c r="K304" i="54"/>
  <c r="J304" i="54"/>
  <c r="I304" i="54"/>
  <c r="H304" i="54"/>
  <c r="L303" i="54"/>
  <c r="K303" i="54"/>
  <c r="J303" i="54"/>
  <c r="I303" i="54"/>
  <c r="H303" i="54"/>
  <c r="L302" i="54"/>
  <c r="K302" i="54"/>
  <c r="J302" i="54"/>
  <c r="I302" i="54"/>
  <c r="H302" i="54"/>
  <c r="L301" i="54"/>
  <c r="K301" i="54"/>
  <c r="J301" i="54"/>
  <c r="I301" i="54"/>
  <c r="H301" i="54"/>
  <c r="L300" i="54"/>
  <c r="K300" i="54"/>
  <c r="J300" i="54"/>
  <c r="I300" i="54"/>
  <c r="H300" i="54"/>
  <c r="L299" i="54"/>
  <c r="K299" i="54"/>
  <c r="J299" i="54"/>
  <c r="I299" i="54"/>
  <c r="H299" i="54"/>
  <c r="L298" i="54"/>
  <c r="K298" i="54"/>
  <c r="J298" i="54"/>
  <c r="I298" i="54"/>
  <c r="H298" i="54"/>
  <c r="L297" i="54"/>
  <c r="K297" i="54"/>
  <c r="J297" i="54"/>
  <c r="I297" i="54"/>
  <c r="H297" i="54"/>
  <c r="L296" i="54"/>
  <c r="K296" i="54"/>
  <c r="J296" i="54"/>
  <c r="I296" i="54"/>
  <c r="H296" i="54"/>
  <c r="L295" i="54"/>
  <c r="K295" i="54"/>
  <c r="J295" i="54"/>
  <c r="I295" i="54"/>
  <c r="H295" i="54"/>
  <c r="L294" i="54"/>
  <c r="K294" i="54"/>
  <c r="J294" i="54"/>
  <c r="I294" i="54"/>
  <c r="H294" i="54"/>
  <c r="L293" i="54"/>
  <c r="K293" i="54"/>
  <c r="J293" i="54"/>
  <c r="I293" i="54"/>
  <c r="H293" i="54"/>
  <c r="L292" i="54"/>
  <c r="K292" i="54"/>
  <c r="J292" i="54"/>
  <c r="I292" i="54"/>
  <c r="H292" i="54"/>
  <c r="L291" i="54"/>
  <c r="K291" i="54"/>
  <c r="J291" i="54"/>
  <c r="I291" i="54"/>
  <c r="H291" i="54"/>
  <c r="L290" i="54"/>
  <c r="K290" i="54"/>
  <c r="J290" i="54"/>
  <c r="I290" i="54"/>
  <c r="H290" i="54"/>
  <c r="L289" i="54"/>
  <c r="K289" i="54"/>
  <c r="J289" i="54"/>
  <c r="I289" i="54"/>
  <c r="H289" i="54"/>
  <c r="L288" i="54"/>
  <c r="K288" i="54"/>
  <c r="J288" i="54"/>
  <c r="I288" i="54"/>
  <c r="H288" i="54"/>
  <c r="L287" i="54"/>
  <c r="K287" i="54"/>
  <c r="J287" i="54"/>
  <c r="I287" i="54"/>
  <c r="H287" i="54"/>
  <c r="L286" i="54"/>
  <c r="K286" i="54"/>
  <c r="J286" i="54"/>
  <c r="I286" i="54"/>
  <c r="H286" i="54"/>
  <c r="L285" i="54"/>
  <c r="K285" i="54"/>
  <c r="J285" i="54"/>
  <c r="I285" i="54"/>
  <c r="H285" i="54"/>
  <c r="L284" i="54"/>
  <c r="K284" i="54"/>
  <c r="J284" i="54"/>
  <c r="I284" i="54"/>
  <c r="H284" i="54"/>
  <c r="L283" i="54"/>
  <c r="K283" i="54"/>
  <c r="J283" i="54"/>
  <c r="I283" i="54"/>
  <c r="H283" i="54"/>
  <c r="L282" i="54"/>
  <c r="K282" i="54"/>
  <c r="J282" i="54"/>
  <c r="I282" i="54"/>
  <c r="H282" i="54"/>
  <c r="L281" i="54"/>
  <c r="K281" i="54"/>
  <c r="J281" i="54"/>
  <c r="I281" i="54"/>
  <c r="H281" i="54"/>
  <c r="L280" i="54"/>
  <c r="K280" i="54"/>
  <c r="J280" i="54"/>
  <c r="I280" i="54"/>
  <c r="H280" i="54"/>
  <c r="L279" i="54"/>
  <c r="K279" i="54"/>
  <c r="J279" i="54"/>
  <c r="I279" i="54"/>
  <c r="H279" i="54"/>
  <c r="L278" i="54"/>
  <c r="K278" i="54"/>
  <c r="J278" i="54"/>
  <c r="I278" i="54"/>
  <c r="H278" i="54"/>
  <c r="L277" i="54"/>
  <c r="K277" i="54"/>
  <c r="J277" i="54"/>
  <c r="I277" i="54"/>
  <c r="H277" i="54"/>
  <c r="L276" i="54"/>
  <c r="K276" i="54"/>
  <c r="J276" i="54"/>
  <c r="I276" i="54"/>
  <c r="H276" i="54"/>
  <c r="L275" i="54"/>
  <c r="K275" i="54"/>
  <c r="J275" i="54"/>
  <c r="I275" i="54"/>
  <c r="H275" i="54"/>
  <c r="L274" i="54"/>
  <c r="K274" i="54"/>
  <c r="J274" i="54"/>
  <c r="I274" i="54"/>
  <c r="H274" i="54"/>
  <c r="L273" i="54"/>
  <c r="K273" i="54"/>
  <c r="J273" i="54"/>
  <c r="I273" i="54"/>
  <c r="H273" i="54"/>
  <c r="L272" i="54"/>
  <c r="K272" i="54"/>
  <c r="J272" i="54"/>
  <c r="I272" i="54"/>
  <c r="H272" i="54"/>
  <c r="L271" i="54"/>
  <c r="K271" i="54"/>
  <c r="J271" i="54"/>
  <c r="I271" i="54"/>
  <c r="H271" i="54"/>
  <c r="L270" i="54"/>
  <c r="K270" i="54"/>
  <c r="J270" i="54"/>
  <c r="I270" i="54"/>
  <c r="H270" i="54"/>
  <c r="L269" i="54"/>
  <c r="K269" i="54"/>
  <c r="J269" i="54"/>
  <c r="I269" i="54"/>
  <c r="H269" i="54"/>
  <c r="L268" i="54"/>
  <c r="K268" i="54"/>
  <c r="J268" i="54"/>
  <c r="I268" i="54"/>
  <c r="H268" i="54"/>
  <c r="L267" i="54"/>
  <c r="K267" i="54"/>
  <c r="J267" i="54"/>
  <c r="I267" i="54"/>
  <c r="H267" i="54"/>
  <c r="L266" i="54"/>
  <c r="K266" i="54"/>
  <c r="J266" i="54"/>
  <c r="I266" i="54"/>
  <c r="H266" i="54"/>
  <c r="L265" i="54"/>
  <c r="K265" i="54"/>
  <c r="J265" i="54"/>
  <c r="I265" i="54"/>
  <c r="H265" i="54"/>
  <c r="L264" i="54"/>
  <c r="K264" i="54"/>
  <c r="J264" i="54"/>
  <c r="I264" i="54"/>
  <c r="H264" i="54"/>
  <c r="L263" i="54"/>
  <c r="K263" i="54"/>
  <c r="J263" i="54"/>
  <c r="I263" i="54"/>
  <c r="H263" i="54"/>
  <c r="L262" i="54"/>
  <c r="K262" i="54"/>
  <c r="J262" i="54"/>
  <c r="I262" i="54"/>
  <c r="H262" i="54"/>
  <c r="L261" i="54"/>
  <c r="K261" i="54"/>
  <c r="J261" i="54"/>
  <c r="I261" i="54"/>
  <c r="H261" i="54"/>
  <c r="L260" i="54"/>
  <c r="K260" i="54"/>
  <c r="J260" i="54"/>
  <c r="I260" i="54"/>
  <c r="H260" i="54"/>
  <c r="L259" i="54"/>
  <c r="K259" i="54"/>
  <c r="J259" i="54"/>
  <c r="I259" i="54"/>
  <c r="H259" i="54"/>
  <c r="L258" i="54"/>
  <c r="K258" i="54"/>
  <c r="J258" i="54"/>
  <c r="I258" i="54"/>
  <c r="H258" i="54"/>
  <c r="L257" i="54"/>
  <c r="K257" i="54"/>
  <c r="J257" i="54"/>
  <c r="I257" i="54"/>
  <c r="H257" i="54"/>
  <c r="L256" i="54"/>
  <c r="K256" i="54"/>
  <c r="J256" i="54"/>
  <c r="I256" i="54"/>
  <c r="H256" i="54"/>
  <c r="L255" i="54"/>
  <c r="K255" i="54"/>
  <c r="J255" i="54"/>
  <c r="I255" i="54"/>
  <c r="H255" i="54"/>
  <c r="L254" i="54"/>
  <c r="K254" i="54"/>
  <c r="J254" i="54"/>
  <c r="I254" i="54"/>
  <c r="H254" i="54"/>
  <c r="L253" i="54"/>
  <c r="K253" i="54"/>
  <c r="J253" i="54"/>
  <c r="I253" i="54"/>
  <c r="H253" i="54"/>
  <c r="L252" i="54"/>
  <c r="K252" i="54"/>
  <c r="J252" i="54"/>
  <c r="I252" i="54"/>
  <c r="H252" i="54"/>
  <c r="L251" i="54"/>
  <c r="K251" i="54"/>
  <c r="J251" i="54"/>
  <c r="I251" i="54"/>
  <c r="H251" i="54"/>
  <c r="L250" i="54"/>
  <c r="K250" i="54"/>
  <c r="J250" i="54"/>
  <c r="I250" i="54"/>
  <c r="H250" i="54"/>
  <c r="L249" i="54"/>
  <c r="K249" i="54"/>
  <c r="J249" i="54"/>
  <c r="I249" i="54"/>
  <c r="H249" i="54"/>
  <c r="L248" i="54"/>
  <c r="K248" i="54"/>
  <c r="J248" i="54"/>
  <c r="I248" i="54"/>
  <c r="H248" i="54"/>
  <c r="L247" i="54"/>
  <c r="K247" i="54"/>
  <c r="J247" i="54"/>
  <c r="I247" i="54"/>
  <c r="H247" i="54"/>
  <c r="L246" i="54"/>
  <c r="K246" i="54"/>
  <c r="J246" i="54"/>
  <c r="I246" i="54"/>
  <c r="H246" i="54"/>
  <c r="L245" i="54"/>
  <c r="K245" i="54"/>
  <c r="J245" i="54"/>
  <c r="I245" i="54"/>
  <c r="H245" i="54"/>
  <c r="L244" i="54"/>
  <c r="K244" i="54"/>
  <c r="J244" i="54"/>
  <c r="I244" i="54"/>
  <c r="H244" i="54"/>
  <c r="L243" i="54"/>
  <c r="K243" i="54"/>
  <c r="J243" i="54"/>
  <c r="I243" i="54"/>
  <c r="H243" i="54"/>
  <c r="L242" i="54"/>
  <c r="K242" i="54"/>
  <c r="J242" i="54"/>
  <c r="I242" i="54"/>
  <c r="H242" i="54"/>
  <c r="L241" i="54"/>
  <c r="K241" i="54"/>
  <c r="J241" i="54"/>
  <c r="I241" i="54"/>
  <c r="H241" i="54"/>
  <c r="L240" i="54"/>
  <c r="K240" i="54"/>
  <c r="J240" i="54"/>
  <c r="I240" i="54"/>
  <c r="H240" i="54"/>
  <c r="L239" i="54"/>
  <c r="K239" i="54"/>
  <c r="J239" i="54"/>
  <c r="I239" i="54"/>
  <c r="H239" i="54"/>
  <c r="L238" i="54"/>
  <c r="K238" i="54"/>
  <c r="J238" i="54"/>
  <c r="I238" i="54"/>
  <c r="H238" i="54"/>
  <c r="L237" i="54"/>
  <c r="K237" i="54"/>
  <c r="J237" i="54"/>
  <c r="I237" i="54"/>
  <c r="H237" i="54"/>
  <c r="L236" i="54"/>
  <c r="K236" i="54"/>
  <c r="J236" i="54"/>
  <c r="I236" i="54"/>
  <c r="H236" i="54"/>
  <c r="L235" i="54"/>
  <c r="K235" i="54"/>
  <c r="J235" i="54"/>
  <c r="I235" i="54"/>
  <c r="H235" i="54"/>
  <c r="L234" i="54"/>
  <c r="K234" i="54"/>
  <c r="J234" i="54"/>
  <c r="I234" i="54"/>
  <c r="H234" i="54"/>
  <c r="L233" i="54"/>
  <c r="K233" i="54"/>
  <c r="J233" i="54"/>
  <c r="I233" i="54"/>
  <c r="H233" i="54"/>
  <c r="L232" i="54"/>
  <c r="K232" i="54"/>
  <c r="J232" i="54"/>
  <c r="I232" i="54"/>
  <c r="H232" i="54"/>
  <c r="L231" i="54"/>
  <c r="K231" i="54"/>
  <c r="J231" i="54"/>
  <c r="I231" i="54"/>
  <c r="H231" i="54"/>
  <c r="L230" i="54"/>
  <c r="K230" i="54"/>
  <c r="J230" i="54"/>
  <c r="I230" i="54"/>
  <c r="H230" i="54"/>
  <c r="L229" i="54"/>
  <c r="K229" i="54"/>
  <c r="J229" i="54"/>
  <c r="I229" i="54"/>
  <c r="H229" i="54"/>
  <c r="L228" i="54"/>
  <c r="K228" i="54"/>
  <c r="J228" i="54"/>
  <c r="I228" i="54"/>
  <c r="H228" i="54"/>
  <c r="L227" i="54"/>
  <c r="K227" i="54"/>
  <c r="J227" i="54"/>
  <c r="I227" i="54"/>
  <c r="H227" i="54"/>
  <c r="L226" i="54"/>
  <c r="K226" i="54"/>
  <c r="J226" i="54"/>
  <c r="I226" i="54"/>
  <c r="H226" i="54"/>
  <c r="L225" i="54"/>
  <c r="K225" i="54"/>
  <c r="J225" i="54"/>
  <c r="I225" i="54"/>
  <c r="H225" i="54"/>
  <c r="L224" i="54"/>
  <c r="K224" i="54"/>
  <c r="J224" i="54"/>
  <c r="I224" i="54"/>
  <c r="H224" i="54"/>
  <c r="L223" i="54"/>
  <c r="K223" i="54"/>
  <c r="J223" i="54"/>
  <c r="I223" i="54"/>
  <c r="H223" i="54"/>
  <c r="L222" i="54"/>
  <c r="K222" i="54"/>
  <c r="J222" i="54"/>
  <c r="I222" i="54"/>
  <c r="H222" i="54"/>
  <c r="L221" i="54"/>
  <c r="K221" i="54"/>
  <c r="J221" i="54"/>
  <c r="I221" i="54"/>
  <c r="H221" i="54"/>
  <c r="L220" i="54"/>
  <c r="K220" i="54"/>
  <c r="J220" i="54"/>
  <c r="I220" i="54"/>
  <c r="H220" i="54"/>
  <c r="L219" i="54"/>
  <c r="K219" i="54"/>
  <c r="J219" i="54"/>
  <c r="I219" i="54"/>
  <c r="H219" i="54"/>
  <c r="L218" i="54"/>
  <c r="K218" i="54"/>
  <c r="J218" i="54"/>
  <c r="I218" i="54"/>
  <c r="H218" i="54"/>
  <c r="L217" i="54"/>
  <c r="K217" i="54"/>
  <c r="J217" i="54"/>
  <c r="I217" i="54"/>
  <c r="H217" i="54"/>
  <c r="L216" i="54"/>
  <c r="K216" i="54"/>
  <c r="J216" i="54"/>
  <c r="I216" i="54"/>
  <c r="H216" i="54"/>
  <c r="L215" i="54"/>
  <c r="K215" i="54"/>
  <c r="J215" i="54"/>
  <c r="I215" i="54"/>
  <c r="H215" i="54"/>
  <c r="L214" i="54"/>
  <c r="K214" i="54"/>
  <c r="J214" i="54"/>
  <c r="I214" i="54"/>
  <c r="H214" i="54"/>
  <c r="L213" i="54"/>
  <c r="K213" i="54"/>
  <c r="J213" i="54"/>
  <c r="I213" i="54"/>
  <c r="H213" i="54"/>
  <c r="L212" i="54"/>
  <c r="K212" i="54"/>
  <c r="J212" i="54"/>
  <c r="I212" i="54"/>
  <c r="H212" i="54"/>
  <c r="L211" i="54"/>
  <c r="K211" i="54"/>
  <c r="J211" i="54"/>
  <c r="I211" i="54"/>
  <c r="H211" i="54"/>
  <c r="L210" i="54"/>
  <c r="K210" i="54"/>
  <c r="J210" i="54"/>
  <c r="I210" i="54"/>
  <c r="H210" i="54"/>
  <c r="L209" i="54"/>
  <c r="K209" i="54"/>
  <c r="J209" i="54"/>
  <c r="I209" i="54"/>
  <c r="H209" i="54"/>
  <c r="L208" i="54"/>
  <c r="K208" i="54"/>
  <c r="J208" i="54"/>
  <c r="I208" i="54"/>
  <c r="H208" i="54"/>
  <c r="L207" i="54"/>
  <c r="K207" i="54"/>
  <c r="J207" i="54"/>
  <c r="I207" i="54"/>
  <c r="H207" i="54"/>
  <c r="L206" i="54"/>
  <c r="K206" i="54"/>
  <c r="J206" i="54"/>
  <c r="I206" i="54"/>
  <c r="H206" i="54"/>
  <c r="L205" i="54"/>
  <c r="K205" i="54"/>
  <c r="J205" i="54"/>
  <c r="I205" i="54"/>
  <c r="H205" i="54"/>
  <c r="L204" i="54"/>
  <c r="K204" i="54"/>
  <c r="J204" i="54"/>
  <c r="I204" i="54"/>
  <c r="H204" i="54"/>
  <c r="L203" i="54"/>
  <c r="K203" i="54"/>
  <c r="J203" i="54"/>
  <c r="I203" i="54"/>
  <c r="H203" i="54"/>
  <c r="L202" i="54"/>
  <c r="K202" i="54"/>
  <c r="J202" i="54"/>
  <c r="I202" i="54"/>
  <c r="H202" i="54"/>
  <c r="L201" i="54"/>
  <c r="K201" i="54"/>
  <c r="J201" i="54"/>
  <c r="I201" i="54"/>
  <c r="H201" i="54"/>
  <c r="L200" i="54"/>
  <c r="K200" i="54"/>
  <c r="J200" i="54"/>
  <c r="I200" i="54"/>
  <c r="H200" i="54"/>
  <c r="L199" i="54"/>
  <c r="K199" i="54"/>
  <c r="J199" i="54"/>
  <c r="I199" i="54"/>
  <c r="H199" i="54"/>
  <c r="L198" i="54"/>
  <c r="K198" i="54"/>
  <c r="J198" i="54"/>
  <c r="I198" i="54"/>
  <c r="H198" i="54"/>
  <c r="L197" i="54"/>
  <c r="K197" i="54"/>
  <c r="J197" i="54"/>
  <c r="I197" i="54"/>
  <c r="H197" i="54"/>
  <c r="L196" i="54"/>
  <c r="K196" i="54"/>
  <c r="J196" i="54"/>
  <c r="I196" i="54"/>
  <c r="H196" i="54"/>
  <c r="L195" i="54"/>
  <c r="K195" i="54"/>
  <c r="J195" i="54"/>
  <c r="I195" i="54"/>
  <c r="H195" i="54"/>
  <c r="L194" i="54"/>
  <c r="K194" i="54"/>
  <c r="J194" i="54"/>
  <c r="I194" i="54"/>
  <c r="H194" i="54"/>
  <c r="L193" i="54"/>
  <c r="K193" i="54"/>
  <c r="J193" i="54"/>
  <c r="I193" i="54"/>
  <c r="H193" i="54"/>
  <c r="L192" i="54"/>
  <c r="K192" i="54"/>
  <c r="J192" i="54"/>
  <c r="I192" i="54"/>
  <c r="H192" i="54"/>
  <c r="L191" i="54"/>
  <c r="K191" i="54"/>
  <c r="J191" i="54"/>
  <c r="I191" i="54"/>
  <c r="H191" i="54"/>
  <c r="L190" i="54"/>
  <c r="K190" i="54"/>
  <c r="J190" i="54"/>
  <c r="I190" i="54"/>
  <c r="H190" i="54"/>
  <c r="L189" i="54"/>
  <c r="K189" i="54"/>
  <c r="J189" i="54"/>
  <c r="I189" i="54"/>
  <c r="H189" i="54"/>
  <c r="L188" i="54"/>
  <c r="K188" i="54"/>
  <c r="J188" i="54"/>
  <c r="I188" i="54"/>
  <c r="H188" i="54"/>
  <c r="L187" i="54"/>
  <c r="K187" i="54"/>
  <c r="J187" i="54"/>
  <c r="I187" i="54"/>
  <c r="H187" i="54"/>
  <c r="L186" i="54"/>
  <c r="K186" i="54"/>
  <c r="J186" i="54"/>
  <c r="I186" i="54"/>
  <c r="H186" i="54"/>
  <c r="L185" i="54"/>
  <c r="K185" i="54"/>
  <c r="J185" i="54"/>
  <c r="I185" i="54"/>
  <c r="H185" i="54"/>
  <c r="L184" i="54"/>
  <c r="K184" i="54"/>
  <c r="J184" i="54"/>
  <c r="I184" i="54"/>
  <c r="H184" i="54"/>
  <c r="L183" i="54"/>
  <c r="K183" i="54"/>
  <c r="J183" i="54"/>
  <c r="I183" i="54"/>
  <c r="H183" i="54"/>
  <c r="L182" i="54"/>
  <c r="K182" i="54"/>
  <c r="J182" i="54"/>
  <c r="I182" i="54"/>
  <c r="H182" i="54"/>
  <c r="L181" i="54"/>
  <c r="K181" i="54"/>
  <c r="J181" i="54"/>
  <c r="I181" i="54"/>
  <c r="H181" i="54"/>
  <c r="L180" i="54"/>
  <c r="K180" i="54"/>
  <c r="J180" i="54"/>
  <c r="I180" i="54"/>
  <c r="H180" i="54"/>
  <c r="L179" i="54"/>
  <c r="K179" i="54"/>
  <c r="J179" i="54"/>
  <c r="I179" i="54"/>
  <c r="H179" i="54"/>
  <c r="L178" i="54"/>
  <c r="K178" i="54"/>
  <c r="J178" i="54"/>
  <c r="I178" i="54"/>
  <c r="H178" i="54"/>
  <c r="L177" i="54"/>
  <c r="K177" i="54"/>
  <c r="J177" i="54"/>
  <c r="I177" i="54"/>
  <c r="H177" i="54"/>
  <c r="L176" i="54"/>
  <c r="K176" i="54"/>
  <c r="J176" i="54"/>
  <c r="I176" i="54"/>
  <c r="H176" i="54"/>
  <c r="L175" i="54"/>
  <c r="K175" i="54"/>
  <c r="J175" i="54"/>
  <c r="I175" i="54"/>
  <c r="H175" i="54"/>
  <c r="L174" i="54"/>
  <c r="K174" i="54"/>
  <c r="J174" i="54"/>
  <c r="I174" i="54"/>
  <c r="H174" i="54"/>
  <c r="L173" i="54"/>
  <c r="K173" i="54"/>
  <c r="J173" i="54"/>
  <c r="I173" i="54"/>
  <c r="H173" i="54"/>
  <c r="L172" i="54"/>
  <c r="K172" i="54"/>
  <c r="J172" i="54"/>
  <c r="I172" i="54"/>
  <c r="H172" i="54"/>
  <c r="L171" i="54"/>
  <c r="K171" i="54"/>
  <c r="J171" i="54"/>
  <c r="I171" i="54"/>
  <c r="H171" i="54"/>
  <c r="L170" i="54"/>
  <c r="K170" i="54"/>
  <c r="J170" i="54"/>
  <c r="I170" i="54"/>
  <c r="H170" i="54"/>
  <c r="L169" i="54"/>
  <c r="K169" i="54"/>
  <c r="J169" i="54"/>
  <c r="I169" i="54"/>
  <c r="H169" i="54"/>
  <c r="L168" i="54"/>
  <c r="K168" i="54"/>
  <c r="J168" i="54"/>
  <c r="I168" i="54"/>
  <c r="H168" i="54"/>
  <c r="L167" i="54"/>
  <c r="K167" i="54"/>
  <c r="J167" i="54"/>
  <c r="I167" i="54"/>
  <c r="H167" i="54"/>
  <c r="L166" i="54"/>
  <c r="K166" i="54"/>
  <c r="J166" i="54"/>
  <c r="I166" i="54"/>
  <c r="H166" i="54"/>
  <c r="L165" i="54"/>
  <c r="K165" i="54"/>
  <c r="J165" i="54"/>
  <c r="I165" i="54"/>
  <c r="H165" i="54"/>
  <c r="L164" i="54"/>
  <c r="K164" i="54"/>
  <c r="J164" i="54"/>
  <c r="I164" i="54"/>
  <c r="H164" i="54"/>
  <c r="L163" i="54"/>
  <c r="K163" i="54"/>
  <c r="J163" i="54"/>
  <c r="I163" i="54"/>
  <c r="H163" i="54"/>
  <c r="L162" i="54"/>
  <c r="K162" i="54"/>
  <c r="J162" i="54"/>
  <c r="I162" i="54"/>
  <c r="H162" i="54"/>
  <c r="L161" i="54"/>
  <c r="K161" i="54"/>
  <c r="J161" i="54"/>
  <c r="I161" i="54"/>
  <c r="H161" i="54"/>
  <c r="L160" i="54"/>
  <c r="K160" i="54"/>
  <c r="J160" i="54"/>
  <c r="I160" i="54"/>
  <c r="H160" i="54"/>
  <c r="L159" i="54"/>
  <c r="K159" i="54"/>
  <c r="J159" i="54"/>
  <c r="I159" i="54"/>
  <c r="H159" i="54"/>
  <c r="L158" i="54"/>
  <c r="K158" i="54"/>
  <c r="J158" i="54"/>
  <c r="I158" i="54"/>
  <c r="H158" i="54"/>
  <c r="L157" i="54"/>
  <c r="K157" i="54"/>
  <c r="J157" i="54"/>
  <c r="I157" i="54"/>
  <c r="H157" i="54"/>
  <c r="L156" i="54"/>
  <c r="K156" i="54"/>
  <c r="J156" i="54"/>
  <c r="I156" i="54"/>
  <c r="H156" i="54"/>
  <c r="L155" i="54"/>
  <c r="K155" i="54"/>
  <c r="J155" i="54"/>
  <c r="I155" i="54"/>
  <c r="H155" i="54"/>
  <c r="L154" i="54"/>
  <c r="K154" i="54"/>
  <c r="J154" i="54"/>
  <c r="I154" i="54"/>
  <c r="H154" i="54"/>
  <c r="L153" i="54"/>
  <c r="K153" i="54"/>
  <c r="J153" i="54"/>
  <c r="I153" i="54"/>
  <c r="H153" i="54"/>
  <c r="L152" i="54"/>
  <c r="K152" i="54"/>
  <c r="J152" i="54"/>
  <c r="I152" i="54"/>
  <c r="H152" i="54"/>
  <c r="L151" i="54"/>
  <c r="K151" i="54"/>
  <c r="J151" i="54"/>
  <c r="I151" i="54"/>
  <c r="H151" i="54"/>
  <c r="L150" i="54"/>
  <c r="K150" i="54"/>
  <c r="J150" i="54"/>
  <c r="I150" i="54"/>
  <c r="H150" i="54"/>
  <c r="L149" i="54"/>
  <c r="K149" i="54"/>
  <c r="J149" i="54"/>
  <c r="I149" i="54"/>
  <c r="H149" i="54"/>
  <c r="L148" i="54"/>
  <c r="K148" i="54"/>
  <c r="J148" i="54"/>
  <c r="I148" i="54"/>
  <c r="H148" i="54"/>
  <c r="L147" i="54"/>
  <c r="K147" i="54"/>
  <c r="J147" i="54"/>
  <c r="I147" i="54"/>
  <c r="H147" i="54"/>
  <c r="L146" i="54"/>
  <c r="K146" i="54"/>
  <c r="J146" i="54"/>
  <c r="I146" i="54"/>
  <c r="H146" i="54"/>
  <c r="L145" i="54"/>
  <c r="K145" i="54"/>
  <c r="J145" i="54"/>
  <c r="I145" i="54"/>
  <c r="H145" i="54"/>
  <c r="L144" i="54"/>
  <c r="K144" i="54"/>
  <c r="J144" i="54"/>
  <c r="I144" i="54"/>
  <c r="H144" i="54"/>
  <c r="L143" i="54"/>
  <c r="K143" i="54"/>
  <c r="J143" i="54"/>
  <c r="I143" i="54"/>
  <c r="H143" i="54"/>
  <c r="L142" i="54"/>
  <c r="K142" i="54"/>
  <c r="J142" i="54"/>
  <c r="I142" i="54"/>
  <c r="H142" i="54"/>
  <c r="L141" i="54"/>
  <c r="K141" i="54"/>
  <c r="J141" i="54"/>
  <c r="I141" i="54"/>
  <c r="H141" i="54"/>
  <c r="L140" i="54"/>
  <c r="K140" i="54"/>
  <c r="J140" i="54"/>
  <c r="I140" i="54"/>
  <c r="H140" i="54"/>
  <c r="L139" i="54"/>
  <c r="K139" i="54"/>
  <c r="J139" i="54"/>
  <c r="I139" i="54"/>
  <c r="H139" i="54"/>
  <c r="L138" i="54"/>
  <c r="K138" i="54"/>
  <c r="J138" i="54"/>
  <c r="I138" i="54"/>
  <c r="H138" i="54"/>
  <c r="L137" i="54"/>
  <c r="K137" i="54"/>
  <c r="J137" i="54"/>
  <c r="I137" i="54"/>
  <c r="H137" i="54"/>
  <c r="L136" i="54"/>
  <c r="K136" i="54"/>
  <c r="J136" i="54"/>
  <c r="I136" i="54"/>
  <c r="H136" i="54"/>
  <c r="L135" i="54"/>
  <c r="K135" i="54"/>
  <c r="J135" i="54"/>
  <c r="I135" i="54"/>
  <c r="H135" i="54"/>
  <c r="L134" i="54"/>
  <c r="K134" i="54"/>
  <c r="J134" i="54"/>
  <c r="I134" i="54"/>
  <c r="H134" i="54"/>
  <c r="L133" i="54"/>
  <c r="K133" i="54"/>
  <c r="J133" i="54"/>
  <c r="I133" i="54"/>
  <c r="H133" i="54"/>
  <c r="L132" i="54"/>
  <c r="K132" i="54"/>
  <c r="J132" i="54"/>
  <c r="I132" i="54"/>
  <c r="H132" i="54"/>
  <c r="L131" i="54"/>
  <c r="K131" i="54"/>
  <c r="J131" i="54"/>
  <c r="I131" i="54"/>
  <c r="H131" i="54"/>
  <c r="L130" i="54"/>
  <c r="K130" i="54"/>
  <c r="J130" i="54"/>
  <c r="I130" i="54"/>
  <c r="H130" i="54"/>
  <c r="L129" i="54"/>
  <c r="K129" i="54"/>
  <c r="J129" i="54"/>
  <c r="I129" i="54"/>
  <c r="H129" i="54"/>
  <c r="L128" i="54"/>
  <c r="K128" i="54"/>
  <c r="J128" i="54"/>
  <c r="I128" i="54"/>
  <c r="H128" i="54"/>
  <c r="L127" i="54"/>
  <c r="K127" i="54"/>
  <c r="J127" i="54"/>
  <c r="I127" i="54"/>
  <c r="H127" i="54"/>
  <c r="L126" i="54"/>
  <c r="K126" i="54"/>
  <c r="J126" i="54"/>
  <c r="I126" i="54"/>
  <c r="H126" i="54"/>
  <c r="L125" i="54"/>
  <c r="K125" i="54"/>
  <c r="J125" i="54"/>
  <c r="I125" i="54"/>
  <c r="H125" i="54"/>
  <c r="L124" i="54"/>
  <c r="K124" i="54"/>
  <c r="J124" i="54"/>
  <c r="I124" i="54"/>
  <c r="H124" i="54"/>
  <c r="L123" i="54"/>
  <c r="K123" i="54"/>
  <c r="J123" i="54"/>
  <c r="I123" i="54"/>
  <c r="H123" i="54"/>
  <c r="L122" i="54"/>
  <c r="K122" i="54"/>
  <c r="J122" i="54"/>
  <c r="I122" i="54"/>
  <c r="H122" i="54"/>
  <c r="L121" i="54"/>
  <c r="K121" i="54"/>
  <c r="J121" i="54"/>
  <c r="I121" i="54"/>
  <c r="H121" i="54"/>
  <c r="L120" i="54"/>
  <c r="K120" i="54"/>
  <c r="J120" i="54"/>
  <c r="I120" i="54"/>
  <c r="H120" i="54"/>
  <c r="L119" i="54"/>
  <c r="K119" i="54"/>
  <c r="J119" i="54"/>
  <c r="I119" i="54"/>
  <c r="H119" i="54"/>
  <c r="L118" i="54"/>
  <c r="K118" i="54"/>
  <c r="J118" i="54"/>
  <c r="I118" i="54"/>
  <c r="H118" i="54"/>
  <c r="L117" i="54"/>
  <c r="K117" i="54"/>
  <c r="J117" i="54"/>
  <c r="I117" i="54"/>
  <c r="H117" i="54"/>
  <c r="L116" i="54"/>
  <c r="K116" i="54"/>
  <c r="J116" i="54"/>
  <c r="I116" i="54"/>
  <c r="H116" i="54"/>
  <c r="L115" i="54"/>
  <c r="K115" i="54"/>
  <c r="J115" i="54"/>
  <c r="I115" i="54"/>
  <c r="H115" i="54"/>
  <c r="L114" i="54"/>
  <c r="K114" i="54"/>
  <c r="J114" i="54"/>
  <c r="I114" i="54"/>
  <c r="H114" i="54"/>
  <c r="L113" i="54"/>
  <c r="K113" i="54"/>
  <c r="J113" i="54"/>
  <c r="I113" i="54"/>
  <c r="H113" i="54"/>
  <c r="L112" i="54"/>
  <c r="K112" i="54"/>
  <c r="J112" i="54"/>
  <c r="I112" i="54"/>
  <c r="H112" i="54"/>
  <c r="L111" i="54"/>
  <c r="K111" i="54"/>
  <c r="J111" i="54"/>
  <c r="I111" i="54"/>
  <c r="H111" i="54"/>
  <c r="L110" i="54"/>
  <c r="K110" i="54"/>
  <c r="J110" i="54"/>
  <c r="I110" i="54"/>
  <c r="H110" i="54"/>
  <c r="L109" i="54"/>
  <c r="K109" i="54"/>
  <c r="J109" i="54"/>
  <c r="I109" i="54"/>
  <c r="H109" i="54"/>
  <c r="L108" i="54"/>
  <c r="K108" i="54"/>
  <c r="J108" i="54"/>
  <c r="I108" i="54"/>
  <c r="H108" i="54"/>
  <c r="L107" i="54"/>
  <c r="K107" i="54"/>
  <c r="J107" i="54"/>
  <c r="I107" i="54"/>
  <c r="H107" i="54"/>
  <c r="L106" i="54"/>
  <c r="K106" i="54"/>
  <c r="J106" i="54"/>
  <c r="I106" i="54"/>
  <c r="H106" i="54"/>
  <c r="L105" i="54"/>
  <c r="K105" i="54"/>
  <c r="J105" i="54"/>
  <c r="I105" i="54"/>
  <c r="H105" i="54"/>
  <c r="L104" i="54"/>
  <c r="K104" i="54"/>
  <c r="J104" i="54"/>
  <c r="I104" i="54"/>
  <c r="H104" i="54"/>
  <c r="L103" i="54"/>
  <c r="K103" i="54"/>
  <c r="J103" i="54"/>
  <c r="I103" i="54"/>
  <c r="H103" i="54"/>
  <c r="L102" i="54"/>
  <c r="K102" i="54"/>
  <c r="J102" i="54"/>
  <c r="I102" i="54"/>
  <c r="H102" i="54"/>
  <c r="L101" i="54"/>
  <c r="K101" i="54"/>
  <c r="J101" i="54"/>
  <c r="I101" i="54"/>
  <c r="H101" i="54"/>
  <c r="L100" i="54"/>
  <c r="K100" i="54"/>
  <c r="J100" i="54"/>
  <c r="I100" i="54"/>
  <c r="H100" i="54"/>
  <c r="L99" i="54"/>
  <c r="K99" i="54"/>
  <c r="J99" i="54"/>
  <c r="I99" i="54"/>
  <c r="H99" i="54"/>
  <c r="L98" i="54"/>
  <c r="K98" i="54"/>
  <c r="J98" i="54"/>
  <c r="I98" i="54"/>
  <c r="H98" i="54"/>
  <c r="L97" i="54"/>
  <c r="K97" i="54"/>
  <c r="J97" i="54"/>
  <c r="I97" i="54"/>
  <c r="H97" i="54"/>
  <c r="L96" i="54"/>
  <c r="K96" i="54"/>
  <c r="J96" i="54"/>
  <c r="I96" i="54"/>
  <c r="H96" i="54"/>
  <c r="L95" i="54"/>
  <c r="K95" i="54"/>
  <c r="J95" i="54"/>
  <c r="I95" i="54"/>
  <c r="H95" i="54"/>
  <c r="L94" i="54"/>
  <c r="K94" i="54"/>
  <c r="J94" i="54"/>
  <c r="I94" i="54"/>
  <c r="H94" i="54"/>
  <c r="L93" i="54"/>
  <c r="K93" i="54"/>
  <c r="J93" i="54"/>
  <c r="I93" i="54"/>
  <c r="H93" i="54"/>
  <c r="L92" i="54"/>
  <c r="K92" i="54"/>
  <c r="J92" i="54"/>
  <c r="I92" i="54"/>
  <c r="H92" i="54"/>
  <c r="L91" i="54"/>
  <c r="K91" i="54"/>
  <c r="J91" i="54"/>
  <c r="I91" i="54"/>
  <c r="H91" i="54"/>
  <c r="L90" i="54"/>
  <c r="K90" i="54"/>
  <c r="J90" i="54"/>
  <c r="I90" i="54"/>
  <c r="H90" i="54"/>
  <c r="L89" i="54"/>
  <c r="K89" i="54"/>
  <c r="J89" i="54"/>
  <c r="I89" i="54"/>
  <c r="H89" i="54"/>
  <c r="L88" i="54"/>
  <c r="K88" i="54"/>
  <c r="J88" i="54"/>
  <c r="I88" i="54"/>
  <c r="H88" i="54"/>
  <c r="L87" i="54"/>
  <c r="K87" i="54"/>
  <c r="J87" i="54"/>
  <c r="I87" i="54"/>
  <c r="H87" i="54"/>
  <c r="L86" i="54"/>
  <c r="K86" i="54"/>
  <c r="J86" i="54"/>
  <c r="I86" i="54"/>
  <c r="H86" i="54"/>
  <c r="L85" i="54"/>
  <c r="K85" i="54"/>
  <c r="J85" i="54"/>
  <c r="I85" i="54"/>
  <c r="H85" i="54"/>
  <c r="L84" i="54"/>
  <c r="K84" i="54"/>
  <c r="J84" i="54"/>
  <c r="I84" i="54"/>
  <c r="H84" i="54"/>
  <c r="L83" i="54"/>
  <c r="K83" i="54"/>
  <c r="J83" i="54"/>
  <c r="I83" i="54"/>
  <c r="H83" i="54"/>
  <c r="L82" i="54"/>
  <c r="K82" i="54"/>
  <c r="J82" i="54"/>
  <c r="I82" i="54"/>
  <c r="H82" i="54"/>
  <c r="L81" i="54"/>
  <c r="K81" i="54"/>
  <c r="J81" i="54"/>
  <c r="I81" i="54"/>
  <c r="H81" i="54"/>
  <c r="L80" i="54"/>
  <c r="K80" i="54"/>
  <c r="J80" i="54"/>
  <c r="I80" i="54"/>
  <c r="H80" i="54"/>
  <c r="L79" i="54"/>
  <c r="K79" i="54"/>
  <c r="J79" i="54"/>
  <c r="I79" i="54"/>
  <c r="H79" i="54"/>
  <c r="L78" i="54"/>
  <c r="K78" i="54"/>
  <c r="J78" i="54"/>
  <c r="I78" i="54"/>
  <c r="H78" i="54"/>
  <c r="L77" i="54"/>
  <c r="K77" i="54"/>
  <c r="J77" i="54"/>
  <c r="I77" i="54"/>
  <c r="H77" i="54"/>
  <c r="L76" i="54"/>
  <c r="K76" i="54"/>
  <c r="J76" i="54"/>
  <c r="I76" i="54"/>
  <c r="H76" i="54"/>
  <c r="L75" i="54"/>
  <c r="K75" i="54"/>
  <c r="J75" i="54"/>
  <c r="I75" i="54"/>
  <c r="H75" i="54"/>
  <c r="L74" i="54"/>
  <c r="K74" i="54"/>
  <c r="J74" i="54"/>
  <c r="I74" i="54"/>
  <c r="H74" i="54"/>
  <c r="L73" i="54"/>
  <c r="K73" i="54"/>
  <c r="J73" i="54"/>
  <c r="I73" i="54"/>
  <c r="H73" i="54"/>
  <c r="L72" i="54"/>
  <c r="K72" i="54"/>
  <c r="J72" i="54"/>
  <c r="I72" i="54"/>
  <c r="H72" i="54"/>
  <c r="L71" i="54"/>
  <c r="K71" i="54"/>
  <c r="J71" i="54"/>
  <c r="I71" i="54"/>
  <c r="H71" i="54"/>
  <c r="L70" i="54"/>
  <c r="K70" i="54"/>
  <c r="J70" i="54"/>
  <c r="I70" i="54"/>
  <c r="H70" i="54"/>
  <c r="L69" i="54"/>
  <c r="K69" i="54"/>
  <c r="J69" i="54"/>
  <c r="I69" i="54"/>
  <c r="H69" i="54"/>
  <c r="L68" i="54"/>
  <c r="K68" i="54"/>
  <c r="J68" i="54"/>
  <c r="I68" i="54"/>
  <c r="H68" i="54"/>
  <c r="L67" i="54"/>
  <c r="K67" i="54"/>
  <c r="J67" i="54"/>
  <c r="I67" i="54"/>
  <c r="H67" i="54"/>
  <c r="L66" i="54"/>
  <c r="K66" i="54"/>
  <c r="J66" i="54"/>
  <c r="I66" i="54"/>
  <c r="H66" i="54"/>
  <c r="L65" i="54"/>
  <c r="K65" i="54"/>
  <c r="J65" i="54"/>
  <c r="I65" i="54"/>
  <c r="H65" i="54"/>
  <c r="L64" i="54"/>
  <c r="K64" i="54"/>
  <c r="J64" i="54"/>
  <c r="I64" i="54"/>
  <c r="H64" i="54"/>
  <c r="L63" i="54"/>
  <c r="K63" i="54"/>
  <c r="J63" i="54"/>
  <c r="I63" i="54"/>
  <c r="H63" i="54"/>
  <c r="L62" i="54"/>
  <c r="K62" i="54"/>
  <c r="J62" i="54"/>
  <c r="I62" i="54"/>
  <c r="H62" i="54"/>
  <c r="L61" i="54"/>
  <c r="K61" i="54"/>
  <c r="J61" i="54"/>
  <c r="I61" i="54"/>
  <c r="H61" i="54"/>
  <c r="L60" i="54"/>
  <c r="K60" i="54"/>
  <c r="J60" i="54"/>
  <c r="I60" i="54"/>
  <c r="H60" i="54"/>
  <c r="L59" i="54"/>
  <c r="K59" i="54"/>
  <c r="J59" i="54"/>
  <c r="I59" i="54"/>
  <c r="H59" i="54"/>
  <c r="L58" i="54"/>
  <c r="K58" i="54"/>
  <c r="J58" i="54"/>
  <c r="I58" i="54"/>
  <c r="H58" i="54"/>
  <c r="L57" i="54"/>
  <c r="K57" i="54"/>
  <c r="J57" i="54"/>
  <c r="I57" i="54"/>
  <c r="H57" i="54"/>
  <c r="L56" i="54"/>
  <c r="K56" i="54"/>
  <c r="J56" i="54"/>
  <c r="I56" i="54"/>
  <c r="H56" i="54"/>
  <c r="L55" i="54"/>
  <c r="K55" i="54"/>
  <c r="J55" i="54"/>
  <c r="I55" i="54"/>
  <c r="H55" i="54"/>
  <c r="L54" i="54"/>
  <c r="K54" i="54"/>
  <c r="J54" i="54"/>
  <c r="I54" i="54"/>
  <c r="H54" i="54"/>
  <c r="L53" i="54"/>
  <c r="K53" i="54"/>
  <c r="J53" i="54"/>
  <c r="I53" i="54"/>
  <c r="H53" i="54"/>
  <c r="L52" i="54"/>
  <c r="K52" i="54"/>
  <c r="J52" i="54"/>
  <c r="I52" i="54"/>
  <c r="H52" i="54"/>
  <c r="L51" i="54"/>
  <c r="K51" i="54"/>
  <c r="J51" i="54"/>
  <c r="I51" i="54"/>
  <c r="H51" i="54"/>
  <c r="L50" i="54"/>
  <c r="K50" i="54"/>
  <c r="J50" i="54"/>
  <c r="I50" i="54"/>
  <c r="H50" i="54"/>
  <c r="L49" i="54"/>
  <c r="K49" i="54"/>
  <c r="J49" i="54"/>
  <c r="I49" i="54"/>
  <c r="H49" i="54"/>
  <c r="L48" i="54"/>
  <c r="K48" i="54"/>
  <c r="J48" i="54"/>
  <c r="I48" i="54"/>
  <c r="H48" i="54"/>
  <c r="L47" i="54"/>
  <c r="K47" i="54"/>
  <c r="J47" i="54"/>
  <c r="I47" i="54"/>
  <c r="H47" i="54"/>
  <c r="L46" i="54"/>
  <c r="K46" i="54"/>
  <c r="J46" i="54"/>
  <c r="I46" i="54"/>
  <c r="H46" i="54"/>
  <c r="L45" i="54"/>
  <c r="K45" i="54"/>
  <c r="J45" i="54"/>
  <c r="I45" i="54"/>
  <c r="H45" i="54"/>
  <c r="L44" i="54"/>
  <c r="K44" i="54"/>
  <c r="J44" i="54"/>
  <c r="I44" i="54"/>
  <c r="H44" i="54"/>
  <c r="L43" i="54"/>
  <c r="K43" i="54"/>
  <c r="J43" i="54"/>
  <c r="I43" i="54"/>
  <c r="H43" i="54"/>
  <c r="L42" i="54"/>
  <c r="K42" i="54"/>
  <c r="J42" i="54"/>
  <c r="I42" i="54"/>
  <c r="H42" i="54"/>
  <c r="L41" i="54"/>
  <c r="K41" i="54"/>
  <c r="J41" i="54"/>
  <c r="I41" i="54"/>
  <c r="H41" i="54"/>
  <c r="L40" i="54"/>
  <c r="K40" i="54"/>
  <c r="J40" i="54"/>
  <c r="I40" i="54"/>
  <c r="H40" i="54"/>
  <c r="L39" i="54"/>
  <c r="K39" i="54"/>
  <c r="J39" i="54"/>
  <c r="I39" i="54"/>
  <c r="H39" i="54"/>
  <c r="L38" i="54"/>
  <c r="K38" i="54"/>
  <c r="J38" i="54"/>
  <c r="I38" i="54"/>
  <c r="H38" i="54"/>
  <c r="L37" i="54"/>
  <c r="K37" i="54"/>
  <c r="J37" i="54"/>
  <c r="I37" i="54"/>
  <c r="H37" i="54"/>
  <c r="L36" i="54"/>
  <c r="K36" i="54"/>
  <c r="J36" i="54"/>
  <c r="I36" i="54"/>
  <c r="H36" i="54"/>
  <c r="L35" i="54"/>
  <c r="K35" i="54"/>
  <c r="J35" i="54"/>
  <c r="I35" i="54"/>
  <c r="H35" i="54"/>
  <c r="L34" i="54"/>
  <c r="K34" i="54"/>
  <c r="J34" i="54"/>
  <c r="I34" i="54"/>
  <c r="H34" i="54"/>
  <c r="L33" i="54"/>
  <c r="K33" i="54"/>
  <c r="J33" i="54"/>
  <c r="I33" i="54"/>
  <c r="H33" i="54"/>
  <c r="L32" i="54"/>
  <c r="K32" i="54"/>
  <c r="J32" i="54"/>
  <c r="I32" i="54"/>
  <c r="H32" i="54"/>
  <c r="L31" i="54"/>
  <c r="K31" i="54"/>
  <c r="J31" i="54"/>
  <c r="I31" i="54"/>
  <c r="H31" i="54"/>
  <c r="L30" i="54"/>
  <c r="K30" i="54"/>
  <c r="J30" i="54"/>
  <c r="I30" i="54"/>
  <c r="H30" i="54"/>
  <c r="L29" i="54"/>
  <c r="K29" i="54"/>
  <c r="J29" i="54"/>
  <c r="I29" i="54"/>
  <c r="H29" i="54"/>
  <c r="L28" i="54"/>
  <c r="K28" i="54"/>
  <c r="J28" i="54"/>
  <c r="I28" i="54"/>
  <c r="H28" i="54"/>
  <c r="L27" i="54"/>
  <c r="K27" i="54"/>
  <c r="J27" i="54"/>
  <c r="I27" i="54"/>
  <c r="H27" i="54"/>
  <c r="L26" i="54"/>
  <c r="K26" i="54"/>
  <c r="J26" i="54"/>
  <c r="I26" i="54"/>
  <c r="H26" i="54"/>
  <c r="L25" i="54"/>
  <c r="K25" i="54"/>
  <c r="J25" i="54"/>
  <c r="I25" i="54"/>
  <c r="H25" i="54"/>
  <c r="L24" i="54"/>
  <c r="K24" i="54"/>
  <c r="J24" i="54"/>
  <c r="I24" i="54"/>
  <c r="H24" i="54"/>
  <c r="L23" i="54"/>
  <c r="K23" i="54"/>
  <c r="J23" i="54"/>
  <c r="I23" i="54"/>
  <c r="H23" i="54"/>
  <c r="L22" i="54"/>
  <c r="K22" i="54"/>
  <c r="J22" i="54"/>
  <c r="I22" i="54"/>
  <c r="H22" i="54"/>
  <c r="L21" i="54"/>
  <c r="K21" i="54"/>
  <c r="J21" i="54"/>
  <c r="I21" i="54"/>
  <c r="H21" i="54"/>
  <c r="L20" i="54"/>
  <c r="K20" i="54"/>
  <c r="J20" i="54"/>
  <c r="I20" i="54"/>
  <c r="H20" i="54"/>
  <c r="L19" i="54"/>
  <c r="K19" i="54"/>
  <c r="J19" i="54"/>
  <c r="I19" i="54"/>
  <c r="H19" i="54"/>
  <c r="L18" i="54"/>
  <c r="K18" i="54"/>
  <c r="J18" i="54"/>
  <c r="I18" i="54"/>
  <c r="H18" i="54"/>
  <c r="L17" i="54"/>
  <c r="K17" i="54"/>
  <c r="J17" i="54"/>
  <c r="I17" i="54"/>
  <c r="H17" i="54"/>
  <c r="L16" i="54"/>
  <c r="K16" i="54"/>
  <c r="J16" i="54"/>
  <c r="I16" i="54"/>
  <c r="H16" i="54"/>
  <c r="L15" i="54"/>
  <c r="K15" i="54"/>
  <c r="J15" i="54"/>
  <c r="I15" i="54"/>
  <c r="H15" i="54"/>
  <c r="L14" i="54"/>
  <c r="K14" i="54"/>
  <c r="J14" i="54"/>
  <c r="I14" i="54"/>
  <c r="H14" i="54"/>
  <c r="L13" i="54"/>
  <c r="K13" i="54"/>
  <c r="J13" i="54"/>
  <c r="I13" i="54"/>
  <c r="H13" i="54"/>
  <c r="L12" i="54"/>
  <c r="K12" i="54"/>
  <c r="J12" i="54"/>
  <c r="I12" i="54"/>
  <c r="H12" i="54"/>
  <c r="L11" i="54"/>
  <c r="K11" i="54"/>
  <c r="J11" i="54"/>
  <c r="I11" i="54"/>
  <c r="H11" i="54"/>
  <c r="L10" i="54"/>
  <c r="K10" i="54"/>
  <c r="J10" i="54"/>
  <c r="I10" i="54"/>
  <c r="H10" i="54"/>
  <c r="L9" i="54"/>
  <c r="K9" i="54"/>
  <c r="J9" i="54"/>
  <c r="I9" i="54"/>
  <c r="H9" i="54"/>
  <c r="L8" i="54"/>
  <c r="K8" i="54"/>
  <c r="J8" i="54"/>
  <c r="I8" i="54"/>
  <c r="H8" i="54"/>
  <c r="L7" i="54"/>
  <c r="K7" i="54"/>
  <c r="J7" i="54"/>
  <c r="I7" i="54"/>
  <c r="H7" i="54"/>
  <c r="L6" i="54"/>
  <c r="K6" i="54"/>
  <c r="J6" i="54"/>
  <c r="I6" i="54"/>
  <c r="H6" i="54"/>
  <c r="L5" i="54"/>
  <c r="K5" i="54"/>
  <c r="J5" i="54"/>
  <c r="I5" i="54"/>
  <c r="H5" i="54"/>
  <c r="L4" i="54"/>
  <c r="K4" i="54"/>
  <c r="J4" i="54"/>
  <c r="I4" i="54"/>
  <c r="H4" i="54"/>
  <c r="L3" i="54"/>
  <c r="K3" i="54"/>
  <c r="J3" i="54"/>
  <c r="I3" i="54"/>
  <c r="H3" i="54"/>
  <c r="L2" i="54"/>
  <c r="K2" i="54"/>
  <c r="J2" i="54"/>
  <c r="I2" i="54"/>
  <c r="H2" i="54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N102" i="20"/>
  <c r="N103" i="20"/>
  <c r="N104" i="20"/>
  <c r="N105" i="20"/>
  <c r="N106" i="20"/>
  <c r="N107" i="20"/>
  <c r="N108" i="20"/>
  <c r="N109" i="20"/>
  <c r="N110" i="20"/>
  <c r="N111" i="20"/>
  <c r="N112" i="20"/>
  <c r="N113" i="20"/>
  <c r="N114" i="20"/>
  <c r="N115" i="20"/>
  <c r="N116" i="20"/>
  <c r="N117" i="20"/>
  <c r="N118" i="20"/>
  <c r="N119" i="20"/>
  <c r="N120" i="20"/>
  <c r="N121" i="20"/>
  <c r="N122" i="20"/>
  <c r="N123" i="20"/>
  <c r="N124" i="20"/>
  <c r="N125" i="20"/>
  <c r="N126" i="20"/>
  <c r="N127" i="20"/>
  <c r="N128" i="20"/>
  <c r="N129" i="20"/>
  <c r="N130" i="20"/>
  <c r="N131" i="20"/>
  <c r="N132" i="20"/>
  <c r="N133" i="20"/>
  <c r="N134" i="20"/>
  <c r="N135" i="20"/>
  <c r="N136" i="20"/>
  <c r="N137" i="20"/>
  <c r="N138" i="20"/>
  <c r="N139" i="20"/>
  <c r="N140" i="20"/>
  <c r="N141" i="20"/>
  <c r="N142" i="20"/>
  <c r="N143" i="20"/>
  <c r="N144" i="20"/>
  <c r="N145" i="20"/>
  <c r="N146" i="20"/>
  <c r="N147" i="20"/>
  <c r="N148" i="20"/>
  <c r="N149" i="20"/>
  <c r="N150" i="20"/>
  <c r="N151" i="20"/>
  <c r="N152" i="20"/>
  <c r="N153" i="20"/>
  <c r="N154" i="20"/>
  <c r="N155" i="20"/>
  <c r="N156" i="20"/>
  <c r="N157" i="20"/>
  <c r="N158" i="20"/>
  <c r="N159" i="20"/>
  <c r="N160" i="20"/>
  <c r="N161" i="20"/>
  <c r="N162" i="20"/>
  <c r="N163" i="20"/>
  <c r="N164" i="20"/>
  <c r="N165" i="20"/>
  <c r="N166" i="20"/>
  <c r="N167" i="20"/>
  <c r="N168" i="20"/>
  <c r="N169" i="20"/>
  <c r="N170" i="20"/>
  <c r="N171" i="20"/>
  <c r="N172" i="20"/>
  <c r="N173" i="20"/>
  <c r="N174" i="20"/>
  <c r="N175" i="20"/>
  <c r="N176" i="20"/>
  <c r="N177" i="20"/>
  <c r="N178" i="20"/>
  <c r="N179" i="20"/>
  <c r="N180" i="20"/>
  <c r="N181" i="20"/>
  <c r="N182" i="20"/>
  <c r="N183" i="20"/>
  <c r="N184" i="20"/>
  <c r="N185" i="20"/>
  <c r="N186" i="20"/>
  <c r="N187" i="20"/>
  <c r="N188" i="20"/>
  <c r="N189" i="20"/>
  <c r="N190" i="20"/>
  <c r="N191" i="20"/>
  <c r="N192" i="20"/>
  <c r="N193" i="20"/>
  <c r="N194" i="20"/>
  <c r="N195" i="20"/>
  <c r="N196" i="20"/>
  <c r="N197" i="20"/>
  <c r="N198" i="20"/>
  <c r="N199" i="20"/>
  <c r="N200" i="20"/>
  <c r="N201" i="20"/>
  <c r="N202" i="20"/>
  <c r="N203" i="20"/>
  <c r="N204" i="20"/>
  <c r="N205" i="20"/>
  <c r="N206" i="20"/>
  <c r="N207" i="20"/>
  <c r="N208" i="20"/>
  <c r="N209" i="20"/>
  <c r="N210" i="20"/>
  <c r="N211" i="20"/>
  <c r="N212" i="20"/>
  <c r="N213" i="20"/>
  <c r="N214" i="20"/>
  <c r="N215" i="20"/>
  <c r="N216" i="20"/>
  <c r="N217" i="20"/>
  <c r="N218" i="20"/>
  <c r="N219" i="20"/>
  <c r="N220" i="20"/>
  <c r="N221" i="20"/>
  <c r="N222" i="20"/>
  <c r="N223" i="20"/>
  <c r="N224" i="20"/>
  <c r="N225" i="20"/>
  <c r="N226" i="20"/>
  <c r="N227" i="20"/>
  <c r="N228" i="20"/>
  <c r="N229" i="20"/>
  <c r="N230" i="20"/>
  <c r="N231" i="20"/>
  <c r="N232" i="20"/>
  <c r="N233" i="20"/>
  <c r="N234" i="20"/>
  <c r="N235" i="20"/>
  <c r="N236" i="20"/>
  <c r="N237" i="20"/>
  <c r="N238" i="20"/>
  <c r="N239" i="20"/>
  <c r="N240" i="20"/>
  <c r="N241" i="20"/>
  <c r="N242" i="20"/>
  <c r="N243" i="20"/>
  <c r="N244" i="20"/>
  <c r="N245" i="20"/>
  <c r="N246" i="20"/>
  <c r="N247" i="20"/>
  <c r="N248" i="20"/>
  <c r="N249" i="20"/>
  <c r="N250" i="20"/>
  <c r="N251" i="20"/>
  <c r="N252" i="20"/>
  <c r="N253" i="20"/>
  <c r="N254" i="20"/>
  <c r="N255" i="20"/>
  <c r="N256" i="20"/>
  <c r="N257" i="20"/>
  <c r="N258" i="20"/>
  <c r="N259" i="20"/>
  <c r="N260" i="20"/>
  <c r="N261" i="20"/>
  <c r="N262" i="20"/>
  <c r="N263" i="20"/>
  <c r="N264" i="20"/>
  <c r="N265" i="20"/>
  <c r="N266" i="20"/>
  <c r="N267" i="20"/>
  <c r="N268" i="20"/>
  <c r="N269" i="20"/>
  <c r="N270" i="20"/>
  <c r="N271" i="20"/>
  <c r="N272" i="20"/>
  <c r="N273" i="20"/>
  <c r="N274" i="20"/>
  <c r="N275" i="20"/>
  <c r="N276" i="20"/>
  <c r="N277" i="20"/>
  <c r="N278" i="20"/>
  <c r="N279" i="20"/>
  <c r="N280" i="20"/>
  <c r="N281" i="20"/>
  <c r="N282" i="20"/>
  <c r="N283" i="20"/>
  <c r="N284" i="20"/>
  <c r="N285" i="20"/>
  <c r="N286" i="20"/>
  <c r="N287" i="20"/>
  <c r="N288" i="20"/>
  <c r="N289" i="20"/>
  <c r="N290" i="20"/>
  <c r="N291" i="20"/>
  <c r="N292" i="20"/>
  <c r="N293" i="20"/>
  <c r="N294" i="20"/>
  <c r="N295" i="20"/>
  <c r="N296" i="20"/>
  <c r="N297" i="20"/>
  <c r="N298" i="20"/>
  <c r="N299" i="20"/>
  <c r="N300" i="20"/>
  <c r="N301" i="20"/>
  <c r="N302" i="20"/>
  <c r="N303" i="20"/>
  <c r="N304" i="20"/>
  <c r="N305" i="20"/>
  <c r="N306" i="20"/>
  <c r="N307" i="20"/>
  <c r="N308" i="20"/>
  <c r="N309" i="20"/>
  <c r="N310" i="20"/>
  <c r="N311" i="20"/>
  <c r="N312" i="20"/>
  <c r="N313" i="20"/>
  <c r="N314" i="20"/>
  <c r="N315" i="20"/>
  <c r="N316" i="20"/>
  <c r="N317" i="20"/>
  <c r="N318" i="20"/>
  <c r="N319" i="20"/>
  <c r="N320" i="20"/>
  <c r="N321" i="20"/>
  <c r="N322" i="20"/>
  <c r="N323" i="20"/>
  <c r="N324" i="20"/>
  <c r="N325" i="20"/>
  <c r="N326" i="20"/>
  <c r="N327" i="20"/>
  <c r="N328" i="20"/>
  <c r="N329" i="20"/>
  <c r="N330" i="20"/>
  <c r="N331" i="20"/>
  <c r="N332" i="20"/>
  <c r="N333" i="20"/>
  <c r="N334" i="20"/>
  <c r="N335" i="20"/>
  <c r="N336" i="20"/>
  <c r="N337" i="20"/>
  <c r="N338" i="20"/>
  <c r="N339" i="20"/>
  <c r="N340" i="20"/>
  <c r="N341" i="20"/>
  <c r="N342" i="20"/>
  <c r="N343" i="20"/>
  <c r="N344" i="20"/>
  <c r="N345" i="20"/>
  <c r="N346" i="20"/>
  <c r="N347" i="20"/>
  <c r="N348" i="20"/>
  <c r="N349" i="20"/>
  <c r="N350" i="20"/>
  <c r="N351" i="20"/>
  <c r="N352" i="20"/>
  <c r="N353" i="20"/>
  <c r="N354" i="20"/>
  <c r="N355" i="20"/>
  <c r="N356" i="20"/>
  <c r="N357" i="20"/>
  <c r="N358" i="20"/>
  <c r="N359" i="20"/>
  <c r="N360" i="20"/>
  <c r="N361" i="20"/>
  <c r="N362" i="20"/>
  <c r="N363" i="20"/>
  <c r="N364" i="20"/>
  <c r="N365" i="20"/>
  <c r="N366" i="20"/>
  <c r="N367" i="20"/>
  <c r="N368" i="20"/>
  <c r="N369" i="20"/>
  <c r="N370" i="20"/>
  <c r="N371" i="20"/>
  <c r="N372" i="20"/>
  <c r="N373" i="20"/>
  <c r="N374" i="20"/>
  <c r="N375" i="20"/>
  <c r="N376" i="20"/>
  <c r="N377" i="20"/>
  <c r="N378" i="20"/>
  <c r="N379" i="20"/>
  <c r="N380" i="20"/>
  <c r="N381" i="20"/>
  <c r="N382" i="20"/>
  <c r="N383" i="20"/>
  <c r="N384" i="20"/>
  <c r="N385" i="20"/>
  <c r="N386" i="20"/>
  <c r="N387" i="20"/>
  <c r="N388" i="20"/>
  <c r="N389" i="20"/>
  <c r="N390" i="20"/>
  <c r="N391" i="20"/>
  <c r="N392" i="20"/>
  <c r="N393" i="20"/>
  <c r="N394" i="20"/>
  <c r="N395" i="20"/>
  <c r="N396" i="20"/>
  <c r="N397" i="20"/>
  <c r="N398" i="20"/>
  <c r="N399" i="20"/>
  <c r="N400" i="20"/>
  <c r="N401" i="20"/>
  <c r="N402" i="20"/>
  <c r="N403" i="20"/>
  <c r="N404" i="20"/>
  <c r="N405" i="20"/>
  <c r="N406" i="20"/>
  <c r="N407" i="20"/>
  <c r="N408" i="20"/>
  <c r="N409" i="20"/>
  <c r="N410" i="20"/>
  <c r="N411" i="20"/>
  <c r="N412" i="20"/>
  <c r="N413" i="20"/>
  <c r="N414" i="20"/>
  <c r="N415" i="20"/>
  <c r="N416" i="20"/>
  <c r="N417" i="20"/>
  <c r="N418" i="20"/>
  <c r="N419" i="20"/>
  <c r="N420" i="20"/>
  <c r="N421" i="20"/>
  <c r="N422" i="20"/>
  <c r="N423" i="20"/>
  <c r="N424" i="20"/>
  <c r="N425" i="20"/>
  <c r="N426" i="20"/>
  <c r="N427" i="20"/>
  <c r="N428" i="20"/>
  <c r="N429" i="20"/>
  <c r="N430" i="20"/>
  <c r="N431" i="20"/>
  <c r="N432" i="20"/>
  <c r="N433" i="20"/>
  <c r="N434" i="20"/>
  <c r="N435" i="20"/>
  <c r="N436" i="20"/>
  <c r="N437" i="20"/>
  <c r="N438" i="20"/>
  <c r="N439" i="20"/>
  <c r="N440" i="20"/>
  <c r="N441" i="20"/>
  <c r="N442" i="20"/>
  <c r="N443" i="20"/>
  <c r="N444" i="20"/>
  <c r="N445" i="20"/>
  <c r="N446" i="20"/>
  <c r="N447" i="20"/>
  <c r="N448" i="20"/>
  <c r="N449" i="20"/>
  <c r="N450" i="20"/>
  <c r="N451" i="20"/>
  <c r="N452" i="20"/>
  <c r="N453" i="20"/>
  <c r="N454" i="20"/>
  <c r="N455" i="20"/>
  <c r="N456" i="20"/>
  <c r="N457" i="20"/>
  <c r="N458" i="20"/>
  <c r="N459" i="20"/>
  <c r="N460" i="20"/>
  <c r="N461" i="20"/>
  <c r="N462" i="20"/>
  <c r="N463" i="20"/>
  <c r="N464" i="20"/>
  <c r="N465" i="20"/>
  <c r="N466" i="20"/>
  <c r="N467" i="20"/>
  <c r="N468" i="20"/>
  <c r="N469" i="20"/>
  <c r="N470" i="20"/>
  <c r="N471" i="20"/>
  <c r="N472" i="20"/>
  <c r="N473" i="20"/>
  <c r="N474" i="20"/>
  <c r="N475" i="20"/>
  <c r="N476" i="20"/>
  <c r="N477" i="20"/>
  <c r="N478" i="20"/>
  <c r="N479" i="20"/>
  <c r="N480" i="20"/>
  <c r="N481" i="20"/>
  <c r="N482" i="20"/>
  <c r="N483" i="20"/>
  <c r="N484" i="20"/>
  <c r="N485" i="20"/>
  <c r="N486" i="20"/>
  <c r="N487" i="20"/>
  <c r="N488" i="20"/>
  <c r="N489" i="20"/>
  <c r="N490" i="20"/>
  <c r="N491" i="20"/>
  <c r="N492" i="20"/>
  <c r="N493" i="20"/>
  <c r="N494" i="20"/>
  <c r="N495" i="20"/>
  <c r="N496" i="20"/>
  <c r="N497" i="20"/>
  <c r="N498" i="20"/>
  <c r="N499" i="20"/>
  <c r="N500" i="20"/>
  <c r="N501" i="20"/>
  <c r="N502" i="20"/>
  <c r="N503" i="20"/>
  <c r="N504" i="20"/>
  <c r="N505" i="20"/>
  <c r="N506" i="20"/>
  <c r="N507" i="20"/>
  <c r="N508" i="20"/>
  <c r="N509" i="20"/>
  <c r="N510" i="20"/>
  <c r="N511" i="20"/>
  <c r="N512" i="20"/>
  <c r="N513" i="20"/>
  <c r="N514" i="20"/>
  <c r="N515" i="20"/>
  <c r="N516" i="20"/>
  <c r="N517" i="20"/>
  <c r="N518" i="20"/>
  <c r="N519" i="20"/>
  <c r="N520" i="20"/>
  <c r="N521" i="20"/>
  <c r="N522" i="20"/>
  <c r="N523" i="20"/>
  <c r="N524" i="20"/>
  <c r="N525" i="20"/>
  <c r="N526" i="20"/>
  <c r="N527" i="20"/>
  <c r="N528" i="20"/>
  <c r="N529" i="20"/>
  <c r="N530" i="20"/>
  <c r="N531" i="20"/>
  <c r="N532" i="20"/>
  <c r="N533" i="20"/>
  <c r="N534" i="20"/>
  <c r="N535" i="20"/>
  <c r="N536" i="20"/>
  <c r="N537" i="20"/>
  <c r="N538" i="20"/>
  <c r="N539" i="20"/>
  <c r="N540" i="20"/>
  <c r="N541" i="20"/>
  <c r="N542" i="20"/>
  <c r="N543" i="20"/>
  <c r="N544" i="20"/>
  <c r="N545" i="20"/>
  <c r="N546" i="20"/>
  <c r="N547" i="20"/>
  <c r="N548" i="20"/>
  <c r="N549" i="20"/>
  <c r="N550" i="20"/>
  <c r="N551" i="20"/>
  <c r="N552" i="20"/>
  <c r="N553" i="20"/>
  <c r="N554" i="20"/>
  <c r="N555" i="20"/>
  <c r="N556" i="20"/>
  <c r="N557" i="20"/>
  <c r="N558" i="20"/>
  <c r="N559" i="20"/>
  <c r="N560" i="20"/>
  <c r="N561" i="20"/>
  <c r="N562" i="20"/>
  <c r="N563" i="20"/>
  <c r="N564" i="20"/>
  <c r="N565" i="20"/>
  <c r="N566" i="20"/>
  <c r="N567" i="20"/>
  <c r="N568" i="20"/>
  <c r="N569" i="20"/>
  <c r="N570" i="20"/>
  <c r="N571" i="20"/>
  <c r="N572" i="20"/>
  <c r="N573" i="20"/>
  <c r="N574" i="20"/>
  <c r="N575" i="20"/>
  <c r="N576" i="20"/>
  <c r="N577" i="20"/>
  <c r="N578" i="20"/>
  <c r="N579" i="20"/>
  <c r="N580" i="20"/>
  <c r="N581" i="20"/>
  <c r="N582" i="20"/>
  <c r="N583" i="20"/>
  <c r="N584" i="20"/>
  <c r="N585" i="20"/>
  <c r="N586" i="20"/>
  <c r="N587" i="20"/>
  <c r="N588" i="20"/>
  <c r="N589" i="20"/>
  <c r="N590" i="20"/>
  <c r="N591" i="20"/>
  <c r="N592" i="20"/>
  <c r="N593" i="20"/>
  <c r="N594" i="20"/>
  <c r="N595" i="20"/>
  <c r="N596" i="20"/>
  <c r="N597" i="20"/>
  <c r="N598" i="20"/>
  <c r="N599" i="20"/>
  <c r="N600" i="20"/>
  <c r="N601" i="20"/>
  <c r="N602" i="20"/>
  <c r="N603" i="20"/>
  <c r="N604" i="20"/>
  <c r="N605" i="20"/>
  <c r="N606" i="20"/>
  <c r="N607" i="20"/>
  <c r="N608" i="20"/>
  <c r="N609" i="20"/>
  <c r="N610" i="20"/>
  <c r="N611" i="20"/>
  <c r="N612" i="20"/>
  <c r="N613" i="20"/>
  <c r="N614" i="20"/>
  <c r="N615" i="20"/>
  <c r="N616" i="20"/>
  <c r="N617" i="20"/>
  <c r="N618" i="20"/>
  <c r="N619" i="20"/>
  <c r="N620" i="20"/>
  <c r="N621" i="20"/>
  <c r="N622" i="20"/>
  <c r="N623" i="20"/>
  <c r="N624" i="20"/>
  <c r="N625" i="20"/>
  <c r="N626" i="20"/>
  <c r="N627" i="20"/>
  <c r="N628" i="20"/>
  <c r="N629" i="20"/>
  <c r="N630" i="20"/>
  <c r="N631" i="20"/>
  <c r="N632" i="20"/>
  <c r="N633" i="20"/>
  <c r="N634" i="20"/>
  <c r="N635" i="20"/>
  <c r="N636" i="20"/>
  <c r="N637" i="20"/>
  <c r="N638" i="20"/>
  <c r="N639" i="20"/>
  <c r="N640" i="20"/>
  <c r="N641" i="20"/>
  <c r="N642" i="20"/>
  <c r="N643" i="20"/>
  <c r="N644" i="20"/>
  <c r="N645" i="20"/>
  <c r="N646" i="20"/>
  <c r="N647" i="20"/>
  <c r="N648" i="20"/>
  <c r="N649" i="20"/>
  <c r="N650" i="20"/>
  <c r="N651" i="20"/>
  <c r="N652" i="20"/>
  <c r="N653" i="20"/>
  <c r="N654" i="20"/>
  <c r="N655" i="20"/>
  <c r="N656" i="20"/>
  <c r="N657" i="20"/>
  <c r="N658" i="20"/>
  <c r="N659" i="20"/>
  <c r="N660" i="20"/>
  <c r="N661" i="20"/>
  <c r="N662" i="20"/>
  <c r="N663" i="20"/>
  <c r="N664" i="20"/>
  <c r="N665" i="20"/>
  <c r="N666" i="20"/>
  <c r="N667" i="20"/>
  <c r="N668" i="20"/>
  <c r="N669" i="20"/>
  <c r="N670" i="20"/>
  <c r="N671" i="20"/>
  <c r="N672" i="20"/>
  <c r="N673" i="20"/>
  <c r="N674" i="20"/>
  <c r="N675" i="20"/>
  <c r="N676" i="20"/>
  <c r="N677" i="20"/>
  <c r="N678" i="20"/>
  <c r="N679" i="20"/>
  <c r="N680" i="20"/>
  <c r="N681" i="20"/>
  <c r="N682" i="20"/>
  <c r="N683" i="20"/>
  <c r="N684" i="20"/>
  <c r="N685" i="20"/>
  <c r="N686" i="20"/>
  <c r="N687" i="20"/>
  <c r="N688" i="20"/>
  <c r="N689" i="20"/>
  <c r="N690" i="20"/>
  <c r="N691" i="20"/>
  <c r="N692" i="20"/>
  <c r="N693" i="20"/>
  <c r="N694" i="20"/>
  <c r="N695" i="20"/>
  <c r="N696" i="20"/>
  <c r="N697" i="20"/>
  <c r="N698" i="20"/>
  <c r="N699" i="20"/>
  <c r="N700" i="20"/>
  <c r="N701" i="20"/>
  <c r="N702" i="20"/>
  <c r="N703" i="20"/>
  <c r="N704" i="20"/>
  <c r="N705" i="20"/>
  <c r="N706" i="20"/>
  <c r="N707" i="20"/>
  <c r="N708" i="20"/>
  <c r="N709" i="20"/>
  <c r="N710" i="20"/>
  <c r="N711" i="20"/>
  <c r="N712" i="20"/>
  <c r="N713" i="20"/>
  <c r="N714" i="20"/>
  <c r="N715" i="20"/>
  <c r="N716" i="20"/>
  <c r="N717" i="20"/>
  <c r="N718" i="20"/>
  <c r="N719" i="20"/>
  <c r="N720" i="20"/>
  <c r="N721" i="20"/>
  <c r="N722" i="20"/>
  <c r="N723" i="20"/>
  <c r="N724" i="20"/>
  <c r="N725" i="20"/>
  <c r="N726" i="20"/>
  <c r="N727" i="20"/>
  <c r="N728" i="20"/>
  <c r="N729" i="20"/>
  <c r="N730" i="20"/>
  <c r="N731" i="20"/>
  <c r="N732" i="20"/>
  <c r="N733" i="20"/>
  <c r="N734" i="20"/>
  <c r="N735" i="20"/>
  <c r="N736" i="20"/>
  <c r="N737" i="20"/>
  <c r="N738" i="20"/>
  <c r="N739" i="20"/>
  <c r="N740" i="20"/>
  <c r="N741" i="20"/>
  <c r="N742" i="20"/>
  <c r="N743" i="20"/>
  <c r="N744" i="20"/>
  <c r="N745" i="20"/>
  <c r="N746" i="20"/>
  <c r="N747" i="20"/>
  <c r="N748" i="20"/>
  <c r="N749" i="20"/>
  <c r="N750" i="20"/>
  <c r="N751" i="20"/>
  <c r="N752" i="20"/>
  <c r="N753" i="20"/>
  <c r="N754" i="20"/>
  <c r="N755" i="20"/>
  <c r="N756" i="20"/>
  <c r="N757" i="20"/>
  <c r="N758" i="20"/>
  <c r="N759" i="20"/>
  <c r="N760" i="20"/>
  <c r="N761" i="20"/>
  <c r="N762" i="20"/>
  <c r="N763" i="20"/>
  <c r="N764" i="20"/>
  <c r="N765" i="20"/>
  <c r="N766" i="20"/>
  <c r="N767" i="20"/>
  <c r="N768" i="20"/>
  <c r="N769" i="20"/>
  <c r="N770" i="20"/>
  <c r="N771" i="20"/>
  <c r="N772" i="20"/>
  <c r="N773" i="20"/>
  <c r="N774" i="20"/>
  <c r="N775" i="20"/>
  <c r="N776" i="20"/>
  <c r="N777" i="20"/>
  <c r="N778" i="20"/>
  <c r="N779" i="20"/>
  <c r="N780" i="20"/>
  <c r="N781" i="20"/>
  <c r="N782" i="20"/>
  <c r="N783" i="20"/>
  <c r="N784" i="20"/>
  <c r="N785" i="20"/>
  <c r="N786" i="20"/>
  <c r="N787" i="20"/>
  <c r="N788" i="20"/>
  <c r="N789" i="20"/>
  <c r="N790" i="20"/>
  <c r="N791" i="20"/>
  <c r="N792" i="20"/>
  <c r="N793" i="20"/>
  <c r="N794" i="20"/>
  <c r="N795" i="20"/>
  <c r="N796" i="20"/>
  <c r="N797" i="20"/>
  <c r="N798" i="20"/>
  <c r="N799" i="20"/>
  <c r="N800" i="20"/>
  <c r="N801" i="20"/>
  <c r="N802" i="20"/>
  <c r="N803" i="20"/>
  <c r="N804" i="20"/>
  <c r="N805" i="20"/>
  <c r="N806" i="20"/>
  <c r="N807" i="20"/>
  <c r="N808" i="20"/>
  <c r="N809" i="20"/>
  <c r="N810" i="20"/>
  <c r="N811" i="20"/>
  <c r="N812" i="20"/>
  <c r="N813" i="20"/>
  <c r="N814" i="20"/>
  <c r="N815" i="20"/>
  <c r="N816" i="20"/>
  <c r="N817" i="20"/>
  <c r="N818" i="20"/>
  <c r="N819" i="20"/>
  <c r="N820" i="20"/>
  <c r="N821" i="20"/>
  <c r="N822" i="20"/>
  <c r="N823" i="20"/>
  <c r="N824" i="20"/>
  <c r="N825" i="20"/>
  <c r="N826" i="20"/>
  <c r="N827" i="20"/>
  <c r="N828" i="20"/>
  <c r="N829" i="20"/>
  <c r="N830" i="20"/>
  <c r="N831" i="20"/>
  <c r="N832" i="20"/>
  <c r="N833" i="20"/>
  <c r="N834" i="20"/>
  <c r="N835" i="20"/>
  <c r="N836" i="20"/>
  <c r="N837" i="20"/>
  <c r="N838" i="20"/>
  <c r="N839" i="20"/>
  <c r="N840" i="20"/>
  <c r="N841" i="20"/>
  <c r="N842" i="20"/>
  <c r="N843" i="20"/>
  <c r="N844" i="20"/>
  <c r="N845" i="20"/>
  <c r="N846" i="20"/>
  <c r="N847" i="20"/>
  <c r="N848" i="20"/>
  <c r="N849" i="20"/>
  <c r="N850" i="20"/>
  <c r="N851" i="20"/>
  <c r="N852" i="20"/>
  <c r="N853" i="20"/>
  <c r="N854" i="20"/>
  <c r="N855" i="20"/>
  <c r="N856" i="20"/>
  <c r="N857" i="20"/>
  <c r="N858" i="20"/>
  <c r="N859" i="20"/>
  <c r="N860" i="20"/>
  <c r="N861" i="20"/>
  <c r="N862" i="20"/>
  <c r="N863" i="20"/>
  <c r="N864" i="20"/>
  <c r="N865" i="20"/>
  <c r="N866" i="20"/>
  <c r="N867" i="20"/>
  <c r="N868" i="20"/>
  <c r="N869" i="20"/>
  <c r="N870" i="20"/>
  <c r="N871" i="20"/>
  <c r="N872" i="20"/>
  <c r="N873" i="20"/>
  <c r="N874" i="20"/>
  <c r="N875" i="20"/>
  <c r="N876" i="20"/>
  <c r="N877" i="20"/>
  <c r="N878" i="20"/>
  <c r="N879" i="20"/>
  <c r="N880" i="20"/>
  <c r="N881" i="20"/>
  <c r="N882" i="20"/>
  <c r="N883" i="20"/>
  <c r="N884" i="20"/>
  <c r="N885" i="20"/>
  <c r="N886" i="20"/>
  <c r="N887" i="20"/>
  <c r="N888" i="20"/>
  <c r="N889" i="20"/>
  <c r="N890" i="20"/>
  <c r="N891" i="20"/>
  <c r="N892" i="20"/>
  <c r="N893" i="20"/>
  <c r="N894" i="20"/>
  <c r="N895" i="20"/>
  <c r="N896" i="20"/>
  <c r="N897" i="20"/>
  <c r="N898" i="20"/>
  <c r="N899" i="20"/>
  <c r="N900" i="20"/>
  <c r="N901" i="20"/>
  <c r="N902" i="20"/>
  <c r="N903" i="20"/>
  <c r="N904" i="20"/>
  <c r="N905" i="20"/>
  <c r="N906" i="20"/>
  <c r="N907" i="20"/>
  <c r="N908" i="20"/>
  <c r="N909" i="20"/>
  <c r="N910" i="20"/>
  <c r="N911" i="20"/>
  <c r="N912" i="20"/>
  <c r="N913" i="20"/>
  <c r="N914" i="20"/>
  <c r="N915" i="20"/>
  <c r="N916" i="20"/>
  <c r="N917" i="20"/>
  <c r="N918" i="20"/>
  <c r="N919" i="20"/>
  <c r="N920" i="20"/>
  <c r="N921" i="20"/>
  <c r="N922" i="20"/>
  <c r="N923" i="20"/>
  <c r="N924" i="20"/>
  <c r="N925" i="20"/>
  <c r="N926" i="20"/>
  <c r="N927" i="20"/>
  <c r="N928" i="20"/>
  <c r="N929" i="20"/>
  <c r="N930" i="20"/>
  <c r="N931" i="20"/>
  <c r="N932" i="20"/>
  <c r="N933" i="20"/>
  <c r="N934" i="20"/>
  <c r="N935" i="20"/>
  <c r="N936" i="20"/>
  <c r="N937" i="20"/>
  <c r="N938" i="20"/>
  <c r="N939" i="20"/>
  <c r="N940" i="20"/>
  <c r="N941" i="20"/>
  <c r="N942" i="20"/>
  <c r="N943" i="20"/>
  <c r="N944" i="20"/>
  <c r="N945" i="20"/>
  <c r="N946" i="20"/>
  <c r="N947" i="20"/>
  <c r="N948" i="20"/>
  <c r="N949" i="20"/>
  <c r="N950" i="20"/>
  <c r="N951" i="20"/>
  <c r="N952" i="20"/>
  <c r="N953" i="20"/>
  <c r="N954" i="20"/>
  <c r="N955" i="20"/>
  <c r="N956" i="20"/>
  <c r="N957" i="20"/>
  <c r="N958" i="20"/>
  <c r="N959" i="20"/>
  <c r="N960" i="20"/>
  <c r="N961" i="20"/>
  <c r="N962" i="20"/>
  <c r="N963" i="20"/>
  <c r="N964" i="20"/>
  <c r="N965" i="20"/>
  <c r="N966" i="20"/>
  <c r="N967" i="20"/>
  <c r="N968" i="20"/>
  <c r="N969" i="20"/>
  <c r="N970" i="20"/>
  <c r="N971" i="20"/>
  <c r="N972" i="20"/>
  <c r="N973" i="20"/>
  <c r="N974" i="20"/>
  <c r="N975" i="20"/>
  <c r="N976" i="20"/>
  <c r="N977" i="20"/>
  <c r="N978" i="20"/>
  <c r="N979" i="20"/>
  <c r="N980" i="20"/>
  <c r="N981" i="20"/>
  <c r="N982" i="20"/>
  <c r="N983" i="20"/>
  <c r="N984" i="20"/>
  <c r="N985" i="20"/>
  <c r="N986" i="20"/>
  <c r="N987" i="20"/>
  <c r="N988" i="20"/>
  <c r="N989" i="20"/>
  <c r="N990" i="20"/>
  <c r="N991" i="20"/>
  <c r="N992" i="20"/>
  <c r="N993" i="20"/>
  <c r="N994" i="20"/>
  <c r="N995" i="20"/>
  <c r="N996" i="20"/>
  <c r="N997" i="20"/>
  <c r="N998" i="20"/>
  <c r="N999" i="20"/>
  <c r="N1000" i="20"/>
  <c r="N1001" i="20"/>
  <c r="N1002" i="20"/>
  <c r="N1003" i="20"/>
  <c r="N1004" i="20"/>
  <c r="N1005" i="20"/>
  <c r="N1006" i="20"/>
  <c r="N1007" i="20"/>
  <c r="N1008" i="20"/>
  <c r="N1009" i="20"/>
  <c r="N1010" i="20"/>
  <c r="N1011" i="20"/>
  <c r="N1012" i="20"/>
  <c r="N1013" i="20"/>
  <c r="N1014" i="20"/>
  <c r="N1015" i="20"/>
  <c r="N1016" i="20"/>
  <c r="N1017" i="20"/>
  <c r="N1018" i="20"/>
  <c r="N1019" i="20"/>
  <c r="N1020" i="20"/>
  <c r="N1021" i="20"/>
  <c r="N1022" i="20"/>
  <c r="N1023" i="20"/>
  <c r="N1024" i="20"/>
  <c r="N1025" i="20"/>
  <c r="N1026" i="20"/>
  <c r="N1027" i="20"/>
  <c r="N1028" i="20"/>
  <c r="N1029" i="20"/>
  <c r="N1030" i="20"/>
  <c r="N1031" i="20"/>
  <c r="N1032" i="20"/>
  <c r="N1033" i="20"/>
  <c r="N1034" i="20"/>
  <c r="N1035" i="20"/>
  <c r="N1036" i="20"/>
  <c r="N1037" i="20"/>
  <c r="N1038" i="20"/>
  <c r="N1039" i="20"/>
  <c r="N1040" i="20"/>
  <c r="N1041" i="20"/>
  <c r="N1042" i="20"/>
  <c r="N1043" i="20"/>
  <c r="N1044" i="20"/>
  <c r="N1045" i="20"/>
  <c r="N1046" i="20"/>
  <c r="N1047" i="20"/>
  <c r="N1048" i="20"/>
  <c r="N1049" i="20"/>
  <c r="N1050" i="20"/>
  <c r="N1051" i="20"/>
  <c r="N1052" i="20"/>
  <c r="N1053" i="20"/>
  <c r="N1054" i="20"/>
  <c r="N1055" i="20"/>
  <c r="N1056" i="20"/>
  <c r="N1057" i="20"/>
  <c r="N1058" i="20"/>
  <c r="N1059" i="20"/>
  <c r="N1060" i="20"/>
  <c r="N1061" i="20"/>
  <c r="N1062" i="20"/>
  <c r="N1063" i="20"/>
  <c r="N1064" i="20"/>
  <c r="N1065" i="20"/>
  <c r="N1066" i="20"/>
  <c r="N1067" i="20"/>
  <c r="N1068" i="20"/>
  <c r="N1069" i="20"/>
  <c r="N1070" i="20"/>
  <c r="N1071" i="20"/>
  <c r="N1072" i="20"/>
  <c r="N1073" i="20"/>
  <c r="N1074" i="20"/>
  <c r="N1075" i="20"/>
  <c r="N1076" i="20"/>
  <c r="N1077" i="20"/>
  <c r="N1078" i="20"/>
  <c r="N1079" i="20"/>
  <c r="N1080" i="20"/>
  <c r="N1081" i="20"/>
  <c r="N1082" i="20"/>
  <c r="N1083" i="20"/>
  <c r="N1084" i="20"/>
  <c r="N1085" i="20"/>
  <c r="N1086" i="20"/>
  <c r="N1087" i="20"/>
  <c r="N1088" i="20"/>
  <c r="N1089" i="20"/>
  <c r="N1090" i="20"/>
  <c r="N1091" i="20"/>
  <c r="N1092" i="20"/>
  <c r="N1093" i="20"/>
  <c r="N1094" i="20"/>
  <c r="N1095" i="20"/>
  <c r="N1096" i="20"/>
  <c r="N1097" i="20"/>
  <c r="N1098" i="20"/>
  <c r="N1099" i="20"/>
  <c r="N1100" i="20"/>
  <c r="N1101" i="20"/>
  <c r="N1102" i="20"/>
  <c r="N1103" i="20"/>
  <c r="N1104" i="20"/>
  <c r="N1105" i="20"/>
  <c r="N1106" i="20"/>
  <c r="N1107" i="20"/>
  <c r="N1108" i="20"/>
  <c r="N1109" i="20"/>
  <c r="N1110" i="20"/>
  <c r="N1111" i="20"/>
  <c r="N1112" i="20"/>
  <c r="N1113" i="20"/>
  <c r="N1114" i="20"/>
  <c r="N1115" i="20"/>
  <c r="N1116" i="20"/>
  <c r="N1117" i="20"/>
  <c r="N1118" i="20"/>
  <c r="N1119" i="20"/>
  <c r="N1120" i="20"/>
  <c r="N1121" i="20"/>
  <c r="N1122" i="20"/>
  <c r="N1123" i="20"/>
  <c r="N1124" i="20"/>
  <c r="N1125" i="20"/>
  <c r="N1126" i="20"/>
  <c r="N1127" i="20"/>
  <c r="N1128" i="20"/>
  <c r="N1129" i="20"/>
  <c r="N1130" i="20"/>
  <c r="N1131" i="20"/>
  <c r="N1132" i="20"/>
  <c r="N1133" i="20"/>
  <c r="N1134" i="20"/>
  <c r="N1135" i="20"/>
  <c r="N1136" i="20"/>
  <c r="N1137" i="20"/>
  <c r="N1138" i="20"/>
  <c r="N1139" i="20"/>
  <c r="N1140" i="20"/>
  <c r="N1141" i="20"/>
  <c r="N1142" i="20"/>
  <c r="N1143" i="20"/>
  <c r="N1144" i="20"/>
  <c r="N1145" i="20"/>
  <c r="N1146" i="20"/>
  <c r="N1147" i="20"/>
  <c r="N1148" i="20"/>
  <c r="N1149" i="20"/>
  <c r="N1150" i="20"/>
  <c r="N1151" i="20"/>
  <c r="N1152" i="20"/>
  <c r="N1153" i="20"/>
  <c r="N1154" i="20"/>
  <c r="N1155" i="20"/>
  <c r="N1156" i="20"/>
  <c r="N1157" i="20"/>
  <c r="N1158" i="20"/>
  <c r="N1159" i="20"/>
  <c r="N1160" i="20"/>
  <c r="N1161" i="20"/>
  <c r="N1162" i="20"/>
  <c r="N1163" i="20"/>
  <c r="N1164" i="20"/>
  <c r="N1165" i="20"/>
  <c r="N1166" i="20"/>
  <c r="N1167" i="20"/>
  <c r="N1168" i="20"/>
  <c r="N1169" i="20"/>
  <c r="N1170" i="20"/>
  <c r="N1171" i="20"/>
  <c r="N1172" i="20"/>
  <c r="N1173" i="20"/>
  <c r="N1174" i="20"/>
  <c r="N1175" i="20"/>
  <c r="N1176" i="20"/>
  <c r="N1177" i="20"/>
  <c r="N1178" i="20"/>
  <c r="N1179" i="20"/>
  <c r="N1180" i="20"/>
  <c r="N1181" i="20"/>
  <c r="N1182" i="20"/>
  <c r="N1183" i="20"/>
  <c r="N1184" i="20"/>
  <c r="N1185" i="20"/>
  <c r="N1186" i="20"/>
  <c r="N1187" i="20"/>
  <c r="N1188" i="20"/>
  <c r="N1189" i="20"/>
  <c r="N1190" i="20"/>
  <c r="N1191" i="20"/>
  <c r="N1192" i="20"/>
  <c r="N1193" i="20"/>
  <c r="N1194" i="20"/>
  <c r="N1195" i="20"/>
  <c r="N1196" i="20"/>
  <c r="N1197" i="20"/>
  <c r="N1198" i="20"/>
  <c r="N1199" i="20"/>
  <c r="N1200" i="20"/>
  <c r="N1201" i="20"/>
  <c r="N1202" i="20"/>
  <c r="N1203" i="20"/>
  <c r="N1204" i="20"/>
  <c r="N1205" i="20"/>
  <c r="N1206" i="20"/>
  <c r="N1207" i="20"/>
  <c r="N1208" i="20"/>
  <c r="N1209" i="20"/>
  <c r="N1210" i="20"/>
  <c r="N1211" i="20"/>
  <c r="N1212" i="20"/>
  <c r="N1213" i="20"/>
  <c r="N1214" i="20"/>
  <c r="N1215" i="20"/>
  <c r="N1216" i="20"/>
  <c r="N1217" i="20"/>
  <c r="N1218" i="20"/>
  <c r="N1219" i="20"/>
  <c r="N1220" i="20"/>
  <c r="N1221" i="20"/>
  <c r="N1222" i="20"/>
  <c r="N1223" i="20"/>
  <c r="N1224" i="20"/>
  <c r="N1225" i="20"/>
  <c r="N1226" i="20"/>
  <c r="N1227" i="20"/>
  <c r="N1228" i="20"/>
  <c r="N1229" i="20"/>
  <c r="N1230" i="20"/>
  <c r="N1231" i="20"/>
  <c r="N1232" i="20"/>
  <c r="N1233" i="20"/>
  <c r="N1234" i="20"/>
  <c r="N1235" i="20"/>
  <c r="N1236" i="20"/>
  <c r="N1237" i="20"/>
  <c r="N1238" i="20"/>
  <c r="N1239" i="20"/>
  <c r="N1240" i="20"/>
  <c r="N1241" i="20"/>
  <c r="N1242" i="20"/>
  <c r="N1243" i="20"/>
  <c r="N1244" i="20"/>
  <c r="N1245" i="20"/>
  <c r="N1246" i="20"/>
  <c r="N1247" i="20"/>
  <c r="N1248" i="20"/>
  <c r="N1249" i="20"/>
  <c r="N1250" i="20"/>
  <c r="N1251" i="20"/>
  <c r="N1252" i="20"/>
  <c r="N1253" i="20"/>
  <c r="N1254" i="20"/>
  <c r="N1255" i="20"/>
  <c r="N1256" i="20"/>
  <c r="N1257" i="20"/>
  <c r="N1258" i="20"/>
  <c r="N1259" i="20"/>
  <c r="N1260" i="20"/>
  <c r="N1261" i="20"/>
  <c r="N1262" i="20"/>
  <c r="N1263" i="20"/>
  <c r="N1264" i="20"/>
  <c r="N1265" i="20"/>
  <c r="N1266" i="20"/>
  <c r="N1267" i="20"/>
  <c r="N1268" i="20"/>
  <c r="N1269" i="20"/>
  <c r="N1270" i="20"/>
  <c r="N1271" i="20"/>
  <c r="N1272" i="20"/>
  <c r="N1273" i="20"/>
  <c r="N1274" i="20"/>
  <c r="N1275" i="20"/>
  <c r="N1276" i="20"/>
  <c r="N1277" i="20"/>
  <c r="N1278" i="20"/>
  <c r="N1279" i="20"/>
  <c r="N1280" i="20"/>
  <c r="N1281" i="20"/>
  <c r="N1282" i="20"/>
  <c r="N1283" i="20"/>
  <c r="N1284" i="20"/>
  <c r="N1285" i="20"/>
  <c r="N1286" i="20"/>
  <c r="N1287" i="20"/>
  <c r="N1288" i="20"/>
  <c r="N1289" i="20"/>
  <c r="N1290" i="20"/>
  <c r="N1291" i="20"/>
  <c r="N1292" i="20"/>
  <c r="N1293" i="20"/>
  <c r="N1294" i="20"/>
  <c r="N1295" i="20"/>
  <c r="N1296" i="20"/>
  <c r="N1297" i="20"/>
  <c r="N1298" i="20"/>
  <c r="N1299" i="20"/>
  <c r="N1300" i="20"/>
  <c r="N1301" i="20"/>
  <c r="N1302" i="20"/>
  <c r="N1303" i="20"/>
  <c r="N1304" i="20"/>
  <c r="N1305" i="20"/>
  <c r="N1306" i="20"/>
  <c r="N1307" i="20"/>
  <c r="N1308" i="20"/>
  <c r="N1309" i="20"/>
  <c r="N1310" i="20"/>
  <c r="N1311" i="20"/>
  <c r="N1312" i="20"/>
  <c r="N1313" i="20"/>
  <c r="N1314" i="20"/>
  <c r="N1315" i="20"/>
  <c r="N1316" i="20"/>
  <c r="N1317" i="20"/>
  <c r="N1318" i="20"/>
  <c r="N1319" i="20"/>
  <c r="N1320" i="20"/>
  <c r="N1321" i="20"/>
  <c r="N1322" i="20"/>
  <c r="N1323" i="20"/>
  <c r="N1324" i="20"/>
  <c r="N1325" i="20"/>
  <c r="N1326" i="20"/>
  <c r="N1327" i="20"/>
  <c r="N1328" i="20"/>
  <c r="N1329" i="20"/>
  <c r="N1330" i="20"/>
  <c r="N1331" i="20"/>
  <c r="N1332" i="20"/>
  <c r="N1333" i="20"/>
  <c r="N1334" i="20"/>
  <c r="N1335" i="20"/>
  <c r="N1336" i="20"/>
  <c r="N1337" i="20"/>
  <c r="N1338" i="20"/>
  <c r="N1339" i="20"/>
  <c r="N1340" i="20"/>
  <c r="N1341" i="20"/>
  <c r="N1342" i="20"/>
  <c r="N1343" i="20"/>
  <c r="N1344" i="20"/>
  <c r="N1345" i="20"/>
  <c r="N1346" i="20"/>
  <c r="N1347" i="20"/>
  <c r="N1348" i="20"/>
  <c r="N1349" i="20"/>
  <c r="N1350" i="20"/>
  <c r="N1351" i="20"/>
  <c r="N1352" i="20"/>
  <c r="N1353" i="20"/>
  <c r="N1354" i="20"/>
  <c r="N1355" i="20"/>
  <c r="N1356" i="20"/>
  <c r="N1357" i="20"/>
  <c r="N1358" i="20"/>
  <c r="N1359" i="20"/>
  <c r="N1360" i="20"/>
  <c r="N1361" i="20"/>
  <c r="N1362" i="20"/>
  <c r="N1363" i="20"/>
  <c r="N1364" i="20"/>
  <c r="N1365" i="20"/>
  <c r="N1366" i="20"/>
  <c r="N1367" i="20"/>
  <c r="N1368" i="20"/>
  <c r="N1369" i="20"/>
  <c r="N1370" i="20"/>
  <c r="N1371" i="20"/>
  <c r="N1372" i="20"/>
  <c r="N1373" i="20"/>
  <c r="N1374" i="20"/>
  <c r="N1375" i="20"/>
  <c r="N1376" i="20"/>
  <c r="N1377" i="20"/>
  <c r="N1378" i="20"/>
  <c r="N1379" i="20"/>
  <c r="N1380" i="20"/>
  <c r="N1381" i="20"/>
  <c r="N1382" i="20"/>
  <c r="N1383" i="20"/>
  <c r="N1384" i="20"/>
  <c r="N1385" i="20"/>
  <c r="N1386" i="20"/>
  <c r="N1387" i="20"/>
  <c r="N1388" i="20"/>
  <c r="N1389" i="20"/>
  <c r="N1390" i="20"/>
  <c r="N1391" i="20"/>
  <c r="N1392" i="20"/>
  <c r="N1393" i="20"/>
  <c r="N1394" i="20"/>
  <c r="N1395" i="20"/>
  <c r="N1396" i="20"/>
  <c r="N1397" i="20"/>
  <c r="N1398" i="20"/>
  <c r="N1399" i="20"/>
  <c r="N1400" i="20"/>
  <c r="N1401" i="20"/>
  <c r="N1402" i="20"/>
  <c r="N1403" i="20"/>
  <c r="N1404" i="20"/>
  <c r="N1405" i="20"/>
  <c r="N1406" i="20"/>
  <c r="N1407" i="20"/>
  <c r="N1408" i="20"/>
  <c r="N1409" i="20"/>
  <c r="N1410" i="20"/>
  <c r="N1411" i="20"/>
  <c r="N1412" i="20"/>
  <c r="N1413" i="20"/>
  <c r="N1414" i="20"/>
  <c r="N1415" i="20"/>
  <c r="N1416" i="20"/>
  <c r="N1417" i="20"/>
  <c r="N1418" i="20"/>
  <c r="N1419" i="20"/>
  <c r="N1420" i="20"/>
  <c r="N1421" i="20"/>
  <c r="N1422" i="20"/>
  <c r="N1423" i="20"/>
  <c r="N1424" i="20"/>
  <c r="N1425" i="20"/>
  <c r="N1426" i="20"/>
  <c r="N1427" i="20"/>
  <c r="N1428" i="20"/>
  <c r="N1429" i="20"/>
  <c r="N1430" i="20"/>
  <c r="N1431" i="20"/>
  <c r="N1432" i="20"/>
  <c r="N1433" i="20"/>
  <c r="N1434" i="20"/>
  <c r="N1435" i="20"/>
  <c r="N1436" i="20"/>
  <c r="N1437" i="20"/>
  <c r="N1438" i="20"/>
  <c r="N1439" i="20"/>
  <c r="N1440" i="20"/>
  <c r="N1441" i="20"/>
  <c r="N1442" i="20"/>
  <c r="N1443" i="20"/>
  <c r="N1444" i="20"/>
  <c r="N1445" i="20"/>
  <c r="N1446" i="20"/>
  <c r="N1447" i="20"/>
  <c r="N1448" i="20"/>
  <c r="N1449" i="20"/>
  <c r="N1450" i="20"/>
  <c r="N1451" i="20"/>
  <c r="N1452" i="20"/>
  <c r="N1453" i="20"/>
  <c r="N1454" i="20"/>
  <c r="N1455" i="20"/>
  <c r="N1456" i="20"/>
  <c r="N1457" i="20"/>
  <c r="N1458" i="20"/>
  <c r="N1459" i="20"/>
  <c r="N1460" i="20"/>
  <c r="N1461" i="20"/>
  <c r="N1462" i="20"/>
  <c r="N1463" i="20"/>
  <c r="N1464" i="20"/>
  <c r="N1465" i="20"/>
  <c r="N1466" i="20"/>
  <c r="N1467" i="20"/>
  <c r="N1468" i="20"/>
  <c r="N1469" i="20"/>
  <c r="N1470" i="20"/>
  <c r="N1471" i="20"/>
  <c r="N1472" i="20"/>
  <c r="N1473" i="20"/>
  <c r="N1474" i="20"/>
  <c r="N1475" i="20"/>
  <c r="N1476" i="20"/>
  <c r="N1477" i="20"/>
  <c r="N1478" i="20"/>
  <c r="N1479" i="20"/>
  <c r="N1480" i="20"/>
  <c r="N1481" i="20"/>
  <c r="N1482" i="20"/>
  <c r="N1483" i="20"/>
  <c r="N1484" i="20"/>
  <c r="N1485" i="20"/>
  <c r="N1486" i="20"/>
  <c r="N1487" i="20"/>
  <c r="N1488" i="20"/>
  <c r="N1489" i="20"/>
  <c r="N1490" i="20"/>
  <c r="N1491" i="20"/>
  <c r="N1492" i="20"/>
  <c r="N1493" i="20"/>
  <c r="N1494" i="20"/>
  <c r="N1495" i="20"/>
  <c r="N1496" i="20"/>
  <c r="N1497" i="20"/>
  <c r="N1498" i="20"/>
  <c r="N1499" i="20"/>
  <c r="N1500" i="20"/>
  <c r="N1501" i="20"/>
  <c r="N1502" i="20"/>
  <c r="N1503" i="20"/>
  <c r="N1504" i="20"/>
  <c r="N1505" i="20"/>
  <c r="N1506" i="20"/>
  <c r="N1507" i="20"/>
  <c r="N1508" i="20"/>
  <c r="N1509" i="20"/>
  <c r="N1510" i="20"/>
  <c r="N1511" i="20"/>
  <c r="N1512" i="20"/>
  <c r="N1513" i="20"/>
  <c r="N1514" i="20"/>
  <c r="N1515" i="20"/>
  <c r="N1516" i="20"/>
  <c r="N1517" i="20"/>
  <c r="N1518" i="20"/>
  <c r="N1519" i="20"/>
  <c r="N1520" i="20"/>
  <c r="N1521" i="20"/>
  <c r="N1522" i="20"/>
  <c r="N1523" i="20"/>
  <c r="N1524" i="20"/>
  <c r="N1525" i="20"/>
  <c r="N1526" i="20"/>
  <c r="N1527" i="20"/>
  <c r="N1528" i="20"/>
  <c r="N1529" i="20"/>
  <c r="N1530" i="20"/>
  <c r="N1531" i="20"/>
  <c r="N1532" i="20"/>
  <c r="N1533" i="20"/>
  <c r="N1534" i="20"/>
  <c r="N1535" i="20"/>
  <c r="N1536" i="20"/>
  <c r="N1537" i="20"/>
  <c r="N1538" i="20"/>
  <c r="N1539" i="20"/>
  <c r="N1540" i="20"/>
  <c r="N1541" i="20"/>
  <c r="N1542" i="20"/>
  <c r="N1543" i="20"/>
  <c r="N1544" i="20"/>
  <c r="N1545" i="20"/>
  <c r="N1546" i="20"/>
  <c r="N1547" i="20"/>
  <c r="N1548" i="20"/>
  <c r="N1549" i="20"/>
  <c r="N1550" i="20"/>
  <c r="N1551" i="20"/>
  <c r="N1552" i="20"/>
  <c r="N1553" i="20"/>
  <c r="N1554" i="20"/>
  <c r="N1555" i="20"/>
  <c r="N1556" i="20"/>
  <c r="N1557" i="20"/>
  <c r="N1558" i="20"/>
  <c r="N1559" i="20"/>
  <c r="N1560" i="20"/>
  <c r="N1561" i="20"/>
  <c r="N1562" i="20"/>
  <c r="N1563" i="20"/>
  <c r="N1564" i="20"/>
  <c r="N1565" i="20"/>
  <c r="N1566" i="20"/>
  <c r="N1567" i="20"/>
  <c r="N1568" i="20"/>
  <c r="N1569" i="20"/>
  <c r="N1570" i="20"/>
  <c r="N1571" i="20"/>
  <c r="N1572" i="20"/>
  <c r="N1573" i="20"/>
  <c r="N1574" i="20"/>
  <c r="N1575" i="20"/>
  <c r="N1576" i="20"/>
  <c r="N1577" i="20"/>
  <c r="N1578" i="20"/>
  <c r="N1579" i="20"/>
  <c r="N1580" i="20"/>
  <c r="N1581" i="20"/>
  <c r="N1582" i="20"/>
  <c r="N1583" i="20"/>
  <c r="N1584" i="20"/>
  <c r="N1585" i="20"/>
  <c r="N1586" i="20"/>
  <c r="N1587" i="20"/>
  <c r="N1588" i="20"/>
  <c r="N1589" i="20"/>
  <c r="N1590" i="20"/>
  <c r="N1591" i="20"/>
  <c r="N1592" i="20"/>
  <c r="N1593" i="20"/>
  <c r="N1594" i="20"/>
  <c r="N1595" i="20"/>
  <c r="N1596" i="20"/>
  <c r="N1597" i="20"/>
  <c r="N1598" i="20"/>
  <c r="N1599" i="20"/>
  <c r="N1600" i="20"/>
  <c r="N1601" i="20"/>
  <c r="N1602" i="20"/>
  <c r="N1603" i="20"/>
  <c r="N1604" i="20"/>
  <c r="N1605" i="20"/>
  <c r="N1606" i="20"/>
  <c r="N1607" i="20"/>
  <c r="N1608" i="20"/>
  <c r="N1609" i="20"/>
  <c r="N1610" i="20"/>
  <c r="N1611" i="20"/>
  <c r="N1612" i="20"/>
  <c r="N1613" i="20"/>
  <c r="N1614" i="20"/>
  <c r="N1615" i="20"/>
  <c r="N1616" i="20"/>
  <c r="N1617" i="20"/>
  <c r="N1618" i="20"/>
  <c r="N1619" i="20"/>
  <c r="N1620" i="20"/>
  <c r="N1621" i="20"/>
  <c r="N1622" i="20"/>
  <c r="N1623" i="20"/>
  <c r="N1624" i="20"/>
  <c r="N1625" i="20"/>
  <c r="N1626" i="20"/>
  <c r="N1627" i="20"/>
  <c r="N1628" i="20"/>
  <c r="N1629" i="20"/>
  <c r="N1630" i="20"/>
  <c r="N1631" i="20"/>
  <c r="N1632" i="20"/>
  <c r="N1633" i="20"/>
  <c r="N1634" i="20"/>
  <c r="N1635" i="20"/>
  <c r="N1636" i="20"/>
  <c r="N1637" i="20"/>
  <c r="N1638" i="20"/>
  <c r="N1639" i="20"/>
  <c r="N1640" i="20"/>
  <c r="N1641" i="20"/>
  <c r="N1642" i="20"/>
  <c r="N1643" i="20"/>
  <c r="N1644" i="20"/>
  <c r="N1645" i="20"/>
  <c r="N1646" i="20"/>
  <c r="N1647" i="20"/>
  <c r="N1648" i="20"/>
  <c r="N1649" i="20"/>
  <c r="N1650" i="20"/>
  <c r="N1651" i="20"/>
  <c r="N1652" i="20"/>
  <c r="N1653" i="20"/>
  <c r="N1654" i="20"/>
  <c r="N1655" i="20"/>
  <c r="N1656" i="20"/>
  <c r="N1657" i="20"/>
  <c r="N1658" i="20"/>
  <c r="N1659" i="20"/>
  <c r="N1660" i="20"/>
  <c r="N1661" i="20"/>
  <c r="N1662" i="20"/>
  <c r="N1663" i="20"/>
  <c r="N1664" i="20"/>
  <c r="N1665" i="20"/>
  <c r="N1666" i="20"/>
  <c r="N1667" i="20"/>
  <c r="N1668" i="20"/>
  <c r="N1669" i="20"/>
  <c r="N1670" i="20"/>
  <c r="N1671" i="20"/>
  <c r="N1672" i="20"/>
  <c r="N1673" i="20"/>
  <c r="N1674" i="20"/>
  <c r="N1675" i="20"/>
  <c r="N1676" i="20"/>
  <c r="N1677" i="20"/>
  <c r="N1678" i="20"/>
  <c r="N1679" i="20"/>
  <c r="N1680" i="20"/>
  <c r="N1681" i="20"/>
  <c r="N1682" i="20"/>
  <c r="N1683" i="20"/>
  <c r="N1684" i="20"/>
  <c r="N1685" i="20"/>
  <c r="N1686" i="20"/>
  <c r="N1687" i="20"/>
  <c r="N1688" i="20"/>
  <c r="N1689" i="20"/>
  <c r="N1690" i="20"/>
  <c r="N1691" i="20"/>
  <c r="N1692" i="20"/>
  <c r="N1693" i="20"/>
  <c r="N1694" i="20"/>
  <c r="N1695" i="20"/>
  <c r="N1696" i="20"/>
  <c r="N1697" i="20"/>
  <c r="N1698" i="20"/>
  <c r="N1699" i="20"/>
  <c r="N1700" i="20"/>
  <c r="N1701" i="20"/>
  <c r="N1702" i="20"/>
  <c r="N1703" i="20"/>
  <c r="N1704" i="20"/>
  <c r="N1705" i="20"/>
  <c r="N1706" i="20"/>
  <c r="N1707" i="20"/>
  <c r="N1708" i="20"/>
  <c r="N1709" i="20"/>
  <c r="N1710" i="20"/>
  <c r="N1711" i="20"/>
  <c r="N1712" i="20"/>
  <c r="N1713" i="20"/>
  <c r="N1714" i="20"/>
  <c r="N1715" i="20"/>
  <c r="N1716" i="20"/>
  <c r="N1717" i="20"/>
  <c r="N1718" i="20"/>
  <c r="N1719" i="20"/>
  <c r="N1720" i="20"/>
  <c r="N1721" i="20"/>
  <c r="N1722" i="20"/>
  <c r="N1723" i="20"/>
  <c r="N1724" i="20"/>
  <c r="N1725" i="20"/>
  <c r="N1726" i="20"/>
  <c r="N1727" i="20"/>
  <c r="N1728" i="20"/>
  <c r="N1729" i="20"/>
  <c r="N1730" i="20"/>
  <c r="N1731" i="20"/>
  <c r="N1732" i="20"/>
  <c r="N1733" i="20"/>
  <c r="N1734" i="20"/>
  <c r="N1735" i="20"/>
  <c r="N1736" i="20"/>
  <c r="N1737" i="20"/>
  <c r="N1738" i="20"/>
  <c r="N1739" i="20"/>
  <c r="N1740" i="20"/>
  <c r="N1741" i="20"/>
  <c r="N1742" i="20"/>
  <c r="N1743" i="20"/>
  <c r="N1744" i="20"/>
  <c r="N1745" i="20"/>
  <c r="N1746" i="20"/>
  <c r="N1747" i="20"/>
  <c r="N1748" i="20"/>
  <c r="N1749" i="20"/>
  <c r="N1750" i="20"/>
  <c r="N1751" i="20"/>
  <c r="N1752" i="20"/>
  <c r="N1753" i="20"/>
  <c r="N1754" i="20"/>
  <c r="N1755" i="20"/>
  <c r="N1756" i="20"/>
  <c r="N1757" i="20"/>
  <c r="N1758" i="20"/>
  <c r="N1759" i="20"/>
  <c r="N1760" i="20"/>
  <c r="N1761" i="20"/>
  <c r="N1762" i="20"/>
  <c r="N1763" i="20"/>
  <c r="N1764" i="20"/>
  <c r="N1765" i="20"/>
  <c r="N1766" i="20"/>
  <c r="N1767" i="20"/>
  <c r="N1768" i="20"/>
  <c r="N1769" i="20"/>
  <c r="N1770" i="20"/>
  <c r="N1771" i="20"/>
  <c r="N1772" i="20"/>
  <c r="N1773" i="20"/>
  <c r="N1774" i="20"/>
  <c r="N1775" i="20"/>
  <c r="N1776" i="20"/>
  <c r="N1777" i="20"/>
  <c r="N1778" i="20"/>
  <c r="N1779" i="20"/>
  <c r="N1780" i="20"/>
  <c r="N1781" i="20"/>
  <c r="N1782" i="20"/>
  <c r="N1783" i="20"/>
  <c r="N1784" i="20"/>
  <c r="N1785" i="20"/>
  <c r="N1786" i="20"/>
  <c r="N1787" i="20"/>
  <c r="N1788" i="20"/>
  <c r="N1789" i="20"/>
  <c r="N1790" i="20"/>
  <c r="N1791" i="20"/>
  <c r="N1792" i="20"/>
  <c r="N1793" i="20"/>
  <c r="N1794" i="20"/>
  <c r="N1795" i="20"/>
  <c r="N1796" i="20"/>
  <c r="N1797" i="20"/>
  <c r="N1798" i="20"/>
  <c r="N1799" i="20"/>
  <c r="N1800" i="20"/>
  <c r="N1801" i="20"/>
  <c r="N1802" i="20"/>
  <c r="N1803" i="20"/>
  <c r="N1804" i="20"/>
  <c r="N1805" i="20"/>
  <c r="N1806" i="20"/>
  <c r="N1807" i="20"/>
  <c r="N1808" i="20"/>
  <c r="N1809" i="20"/>
  <c r="N1810" i="20"/>
  <c r="N1811" i="20"/>
  <c r="N1812" i="20"/>
  <c r="N1813" i="20"/>
  <c r="N1814" i="20"/>
  <c r="N1815" i="20"/>
  <c r="N1816" i="20"/>
  <c r="N1817" i="20"/>
  <c r="N1818" i="20"/>
  <c r="N1819" i="20"/>
  <c r="N1820" i="20"/>
  <c r="N1821" i="20"/>
  <c r="N1822" i="20"/>
  <c r="N1823" i="20"/>
  <c r="N1824" i="20"/>
  <c r="N1825" i="20"/>
  <c r="N1826" i="20"/>
  <c r="N1827" i="20"/>
  <c r="N1828" i="20"/>
  <c r="N1829" i="20"/>
  <c r="N1830" i="20"/>
  <c r="N1831" i="20"/>
  <c r="N1832" i="20"/>
  <c r="N1833" i="20"/>
  <c r="N1834" i="20"/>
  <c r="N1835" i="20"/>
  <c r="N1836" i="20"/>
  <c r="N1837" i="20"/>
  <c r="N1838" i="20"/>
  <c r="N1839" i="20"/>
  <c r="N1840" i="20"/>
  <c r="N1841" i="20"/>
  <c r="N1842" i="20"/>
  <c r="N1843" i="20"/>
  <c r="N1844" i="20"/>
  <c r="N1845" i="20"/>
  <c r="N1846" i="20"/>
  <c r="N1847" i="20"/>
  <c r="N1848" i="20"/>
  <c r="N1849" i="20"/>
  <c r="N1850" i="20"/>
  <c r="N1851" i="20"/>
  <c r="N1852" i="20"/>
  <c r="N1853" i="20"/>
  <c r="N1854" i="20"/>
  <c r="N1855" i="20"/>
  <c r="N1856" i="20"/>
  <c r="N1857" i="20"/>
  <c r="N1858" i="20"/>
  <c r="N1859" i="20"/>
  <c r="N1860" i="20"/>
  <c r="N1861" i="20"/>
  <c r="N1862" i="20"/>
  <c r="N1863" i="20"/>
  <c r="N1864" i="20"/>
  <c r="N1865" i="20"/>
  <c r="N1866" i="20"/>
  <c r="N1867" i="20"/>
  <c r="N1868" i="20"/>
  <c r="N1869" i="20"/>
  <c r="N1870" i="20"/>
  <c r="N1871" i="20"/>
  <c r="N1872" i="20"/>
  <c r="N1873" i="20"/>
  <c r="N1874" i="20"/>
  <c r="N1875" i="20"/>
  <c r="N1876" i="20"/>
  <c r="N1877" i="20"/>
  <c r="N1878" i="20"/>
  <c r="N1879" i="20"/>
  <c r="N1880" i="20"/>
  <c r="N1881" i="20"/>
  <c r="N1882" i="20"/>
  <c r="N1883" i="20"/>
  <c r="N1884" i="20"/>
  <c r="N1885" i="20"/>
  <c r="N1886" i="20"/>
  <c r="N1887" i="20"/>
  <c r="N1888" i="20"/>
  <c r="N1889" i="20"/>
  <c r="N1890" i="20"/>
  <c r="N1891" i="20"/>
  <c r="N1892" i="20"/>
  <c r="N1893" i="20"/>
  <c r="N1894" i="20"/>
  <c r="N1895" i="20"/>
  <c r="N1896" i="20"/>
  <c r="N1897" i="20"/>
  <c r="N1898" i="20"/>
  <c r="N1899" i="20"/>
  <c r="N1900" i="20"/>
  <c r="N1901" i="20"/>
  <c r="N1902" i="20"/>
  <c r="N1903" i="20"/>
  <c r="N1904" i="20"/>
  <c r="N1905" i="20"/>
  <c r="N1906" i="20"/>
  <c r="N1907" i="20"/>
  <c r="N1908" i="20"/>
  <c r="N1909" i="20"/>
  <c r="N1910" i="20"/>
  <c r="N1911" i="20"/>
  <c r="N1912" i="20"/>
  <c r="N1913" i="20"/>
  <c r="N1914" i="20"/>
  <c r="N1915" i="20"/>
  <c r="N1916" i="20"/>
  <c r="N1917" i="20"/>
  <c r="N1918" i="20"/>
  <c r="N1919" i="20"/>
  <c r="N1920" i="20"/>
  <c r="N1921" i="20"/>
  <c r="N1922" i="20"/>
  <c r="N1923" i="20"/>
  <c r="N1924" i="20"/>
  <c r="N1925" i="20"/>
  <c r="N1926" i="20"/>
  <c r="N1927" i="20"/>
  <c r="N1928" i="20"/>
  <c r="N1929" i="20"/>
  <c r="N1930" i="20"/>
  <c r="N1931" i="20"/>
  <c r="N1932" i="20"/>
  <c r="N1933" i="20"/>
  <c r="N1934" i="20"/>
  <c r="N1935" i="20"/>
  <c r="N1936" i="20"/>
  <c r="N1937" i="20"/>
  <c r="N1938" i="20"/>
  <c r="N1939" i="20"/>
  <c r="N1940" i="20"/>
  <c r="N1941" i="20"/>
  <c r="N1942" i="20"/>
  <c r="N1943" i="20"/>
  <c r="N1944" i="20"/>
  <c r="N1945" i="20"/>
  <c r="N1946" i="20"/>
  <c r="N1947" i="20"/>
  <c r="N1948" i="20"/>
  <c r="N1949" i="20"/>
  <c r="N1950" i="20"/>
  <c r="N1951" i="20"/>
  <c r="N1952" i="20"/>
  <c r="N1953" i="20"/>
  <c r="N1954" i="20"/>
  <c r="N1955" i="20"/>
  <c r="N1956" i="20"/>
  <c r="N1957" i="20"/>
  <c r="N1958" i="20"/>
  <c r="N1959" i="20"/>
  <c r="N1960" i="20"/>
  <c r="N1961" i="20"/>
  <c r="N1962" i="20"/>
  <c r="N1963" i="20"/>
  <c r="N1964" i="20"/>
  <c r="N1965" i="20"/>
  <c r="N1966" i="20"/>
  <c r="N1967" i="20"/>
  <c r="N1968" i="20"/>
  <c r="N1969" i="20"/>
  <c r="N1970" i="20"/>
  <c r="N1971" i="20"/>
  <c r="N1972" i="20"/>
  <c r="N1973" i="20"/>
  <c r="N1974" i="20"/>
  <c r="N1975" i="20"/>
  <c r="N1976" i="20"/>
  <c r="N1977" i="20"/>
  <c r="N1978" i="20"/>
  <c r="N1979" i="20"/>
  <c r="N1980" i="20"/>
  <c r="N1981" i="20"/>
  <c r="N1982" i="20"/>
  <c r="N1983" i="20"/>
  <c r="N1984" i="20"/>
  <c r="N1985" i="20"/>
  <c r="N1986" i="20"/>
  <c r="N1987" i="20"/>
  <c r="N1988" i="20"/>
  <c r="N1989" i="20"/>
  <c r="N1990" i="20"/>
  <c r="N1991" i="20"/>
  <c r="N1992" i="20"/>
  <c r="N1993" i="20"/>
  <c r="N1994" i="20"/>
  <c r="N1995" i="20"/>
  <c r="N1996" i="20"/>
  <c r="N1997" i="20"/>
  <c r="N1998" i="20"/>
  <c r="N1999" i="20"/>
  <c r="N2000" i="20"/>
  <c r="N2001" i="20"/>
  <c r="N2002" i="20"/>
  <c r="N2003" i="20"/>
  <c r="N2004" i="20"/>
  <c r="N2005" i="20"/>
  <c r="N2006" i="20"/>
  <c r="N2007" i="20"/>
  <c r="N2008" i="20"/>
  <c r="N2009" i="20"/>
  <c r="N2010" i="20"/>
  <c r="N2011" i="20"/>
  <c r="N2012" i="20"/>
  <c r="N2013" i="20"/>
  <c r="N2014" i="20"/>
  <c r="N2015" i="20"/>
  <c r="N2016" i="20"/>
  <c r="N2017" i="20"/>
  <c r="N2018" i="20"/>
  <c r="N2019" i="20"/>
  <c r="N2020" i="20"/>
  <c r="N2021" i="20"/>
  <c r="N2022" i="20"/>
  <c r="N2023" i="20"/>
  <c r="N2024" i="20"/>
  <c r="N2025" i="20"/>
  <c r="N2026" i="20"/>
  <c r="N2027" i="20"/>
  <c r="N2028" i="20"/>
  <c r="N2029" i="20"/>
  <c r="N2030" i="20"/>
  <c r="N2031" i="20"/>
  <c r="N2032" i="20"/>
  <c r="N2033" i="20"/>
  <c r="N2034" i="20"/>
  <c r="N2035" i="20"/>
  <c r="N2036" i="20"/>
  <c r="N2037" i="20"/>
  <c r="N2038" i="20"/>
  <c r="N2039" i="20"/>
  <c r="N2040" i="20"/>
  <c r="N2041" i="20"/>
  <c r="N2042" i="20"/>
  <c r="N2043" i="20"/>
  <c r="N2044" i="20"/>
  <c r="N2045" i="20"/>
  <c r="N2046" i="20"/>
  <c r="N2047" i="20"/>
  <c r="N2048" i="20"/>
  <c r="N2049" i="20"/>
  <c r="N2050" i="20"/>
  <c r="N2051" i="20"/>
  <c r="N2052" i="20"/>
  <c r="N2053" i="20"/>
  <c r="N2054" i="20"/>
  <c r="N2055" i="20"/>
  <c r="N2056" i="20"/>
  <c r="N2057" i="20"/>
  <c r="N2058" i="20"/>
  <c r="N2059" i="20"/>
  <c r="N2060" i="20"/>
  <c r="N2061" i="20"/>
  <c r="N2062" i="20"/>
  <c r="N2063" i="20"/>
  <c r="N2064" i="20"/>
  <c r="N2065" i="20"/>
  <c r="N2066" i="20"/>
  <c r="N2067" i="20"/>
  <c r="N2068" i="20"/>
  <c r="N2069" i="20"/>
  <c r="N2070" i="20"/>
  <c r="N2071" i="20"/>
  <c r="N2072" i="20"/>
  <c r="N2073" i="20"/>
  <c r="N2074" i="20"/>
  <c r="N2075" i="20"/>
  <c r="N2076" i="20"/>
  <c r="N2077" i="20"/>
  <c r="N2078" i="20"/>
  <c r="N2079" i="20"/>
  <c r="N2080" i="20"/>
  <c r="N2081" i="20"/>
  <c r="N2082" i="20"/>
  <c r="N2083" i="20"/>
  <c r="N2084" i="20"/>
  <c r="N2085" i="20"/>
  <c r="N2086" i="20"/>
  <c r="N2087" i="20"/>
  <c r="N2088" i="20"/>
  <c r="N2089" i="20"/>
  <c r="N2090" i="20"/>
  <c r="N2091" i="20"/>
  <c r="N2092" i="20"/>
  <c r="N3" i="20"/>
  <c r="L2092" i="20"/>
  <c r="K2092" i="20"/>
  <c r="J2092" i="20"/>
  <c r="I2092" i="20"/>
  <c r="H2092" i="20"/>
  <c r="L2091" i="20"/>
  <c r="K2091" i="20"/>
  <c r="J2091" i="20"/>
  <c r="I2091" i="20"/>
  <c r="H2091" i="20"/>
  <c r="L2090" i="20"/>
  <c r="K2090" i="20"/>
  <c r="J2090" i="20"/>
  <c r="I2090" i="20"/>
  <c r="H2090" i="20"/>
  <c r="L2089" i="20"/>
  <c r="K2089" i="20"/>
  <c r="J2089" i="20"/>
  <c r="I2089" i="20"/>
  <c r="H2089" i="20"/>
  <c r="L2088" i="20"/>
  <c r="K2088" i="20"/>
  <c r="J2088" i="20"/>
  <c r="I2088" i="20"/>
  <c r="H2088" i="20"/>
  <c r="L2087" i="20"/>
  <c r="K2087" i="20"/>
  <c r="J2087" i="20"/>
  <c r="I2087" i="20"/>
  <c r="H2087" i="20"/>
  <c r="L2086" i="20"/>
  <c r="K2086" i="20"/>
  <c r="J2086" i="20"/>
  <c r="I2086" i="20"/>
  <c r="H2086" i="20"/>
  <c r="L2085" i="20"/>
  <c r="K2085" i="20"/>
  <c r="J2085" i="20"/>
  <c r="I2085" i="20"/>
  <c r="H2085" i="20"/>
  <c r="L2084" i="20"/>
  <c r="K2084" i="20"/>
  <c r="J2084" i="20"/>
  <c r="I2084" i="20"/>
  <c r="H2084" i="20"/>
  <c r="L2083" i="20"/>
  <c r="K2083" i="20"/>
  <c r="J2083" i="20"/>
  <c r="I2083" i="20"/>
  <c r="H2083" i="20"/>
  <c r="L2082" i="20"/>
  <c r="K2082" i="20"/>
  <c r="J2082" i="20"/>
  <c r="I2082" i="20"/>
  <c r="H2082" i="20"/>
  <c r="L2081" i="20"/>
  <c r="K2081" i="20"/>
  <c r="J2081" i="20"/>
  <c r="I2081" i="20"/>
  <c r="H2081" i="20"/>
  <c r="L2080" i="20"/>
  <c r="K2080" i="20"/>
  <c r="J2080" i="20"/>
  <c r="I2080" i="20"/>
  <c r="H2080" i="20"/>
  <c r="L2079" i="20"/>
  <c r="K2079" i="20"/>
  <c r="J2079" i="20"/>
  <c r="I2079" i="20"/>
  <c r="H2079" i="20"/>
  <c r="L2078" i="20"/>
  <c r="K2078" i="20"/>
  <c r="J2078" i="20"/>
  <c r="I2078" i="20"/>
  <c r="H2078" i="20"/>
  <c r="L2077" i="20"/>
  <c r="K2077" i="20"/>
  <c r="J2077" i="20"/>
  <c r="I2077" i="20"/>
  <c r="H2077" i="20"/>
  <c r="L2076" i="20"/>
  <c r="K2076" i="20"/>
  <c r="J2076" i="20"/>
  <c r="I2076" i="20"/>
  <c r="H2076" i="20"/>
  <c r="L2075" i="20"/>
  <c r="K2075" i="20"/>
  <c r="J2075" i="20"/>
  <c r="I2075" i="20"/>
  <c r="H2075" i="20"/>
  <c r="L2074" i="20"/>
  <c r="K2074" i="20"/>
  <c r="J2074" i="20"/>
  <c r="I2074" i="20"/>
  <c r="H2074" i="20"/>
  <c r="L2073" i="20"/>
  <c r="K2073" i="20"/>
  <c r="J2073" i="20"/>
  <c r="I2073" i="20"/>
  <c r="H2073" i="20"/>
  <c r="L2072" i="20"/>
  <c r="K2072" i="20"/>
  <c r="J2072" i="20"/>
  <c r="I2072" i="20"/>
  <c r="H2072" i="20"/>
  <c r="L2071" i="20"/>
  <c r="K2071" i="20"/>
  <c r="J2071" i="20"/>
  <c r="I2071" i="20"/>
  <c r="H2071" i="20"/>
  <c r="L2070" i="20"/>
  <c r="K2070" i="20"/>
  <c r="J2070" i="20"/>
  <c r="I2070" i="20"/>
  <c r="H2070" i="20"/>
  <c r="L2069" i="20"/>
  <c r="K2069" i="20"/>
  <c r="J2069" i="20"/>
  <c r="I2069" i="20"/>
  <c r="H2069" i="20"/>
  <c r="L2068" i="20"/>
  <c r="K2068" i="20"/>
  <c r="J2068" i="20"/>
  <c r="I2068" i="20"/>
  <c r="H2068" i="20"/>
  <c r="L2067" i="20"/>
  <c r="K2067" i="20"/>
  <c r="J2067" i="20"/>
  <c r="I2067" i="20"/>
  <c r="H2067" i="20"/>
  <c r="L2066" i="20"/>
  <c r="K2066" i="20"/>
  <c r="J2066" i="20"/>
  <c r="I2066" i="20"/>
  <c r="H2066" i="20"/>
  <c r="L2065" i="20"/>
  <c r="K2065" i="20"/>
  <c r="J2065" i="20"/>
  <c r="I2065" i="20"/>
  <c r="H2065" i="20"/>
  <c r="L2064" i="20"/>
  <c r="K2064" i="20"/>
  <c r="J2064" i="20"/>
  <c r="I2064" i="20"/>
  <c r="H2064" i="20"/>
  <c r="L2063" i="20"/>
  <c r="K2063" i="20"/>
  <c r="J2063" i="20"/>
  <c r="I2063" i="20"/>
  <c r="H2063" i="20"/>
  <c r="L2062" i="20"/>
  <c r="K2062" i="20"/>
  <c r="J2062" i="20"/>
  <c r="I2062" i="20"/>
  <c r="H2062" i="20"/>
  <c r="L2061" i="20"/>
  <c r="K2061" i="20"/>
  <c r="J2061" i="20"/>
  <c r="I2061" i="20"/>
  <c r="H2061" i="20"/>
  <c r="L2060" i="20"/>
  <c r="K2060" i="20"/>
  <c r="J2060" i="20"/>
  <c r="I2060" i="20"/>
  <c r="H2060" i="20"/>
  <c r="L2059" i="20"/>
  <c r="K2059" i="20"/>
  <c r="J2059" i="20"/>
  <c r="I2059" i="20"/>
  <c r="H2059" i="20"/>
  <c r="L2058" i="20"/>
  <c r="K2058" i="20"/>
  <c r="J2058" i="20"/>
  <c r="I2058" i="20"/>
  <c r="H2058" i="20"/>
  <c r="L2057" i="20"/>
  <c r="K2057" i="20"/>
  <c r="J2057" i="20"/>
  <c r="I2057" i="20"/>
  <c r="H2057" i="20"/>
  <c r="L2056" i="20"/>
  <c r="K2056" i="20"/>
  <c r="J2056" i="20"/>
  <c r="I2056" i="20"/>
  <c r="H2056" i="20"/>
  <c r="L2055" i="20"/>
  <c r="K2055" i="20"/>
  <c r="J2055" i="20"/>
  <c r="I2055" i="20"/>
  <c r="H2055" i="20"/>
  <c r="L2054" i="20"/>
  <c r="K2054" i="20"/>
  <c r="J2054" i="20"/>
  <c r="I2054" i="20"/>
  <c r="H2054" i="20"/>
  <c r="L2053" i="20"/>
  <c r="K2053" i="20"/>
  <c r="J2053" i="20"/>
  <c r="I2053" i="20"/>
  <c r="H2053" i="20"/>
  <c r="L2052" i="20"/>
  <c r="K2052" i="20"/>
  <c r="J2052" i="20"/>
  <c r="I2052" i="20"/>
  <c r="H2052" i="20"/>
  <c r="L2051" i="20"/>
  <c r="K2051" i="20"/>
  <c r="J2051" i="20"/>
  <c r="I2051" i="20"/>
  <c r="H2051" i="20"/>
  <c r="L2050" i="20"/>
  <c r="K2050" i="20"/>
  <c r="J2050" i="20"/>
  <c r="I2050" i="20"/>
  <c r="H2050" i="20"/>
  <c r="L2049" i="20"/>
  <c r="K2049" i="20"/>
  <c r="J2049" i="20"/>
  <c r="I2049" i="20"/>
  <c r="H2049" i="20"/>
  <c r="L2048" i="20"/>
  <c r="K2048" i="20"/>
  <c r="J2048" i="20"/>
  <c r="I2048" i="20"/>
  <c r="H2048" i="20"/>
  <c r="L2047" i="20"/>
  <c r="K2047" i="20"/>
  <c r="J2047" i="20"/>
  <c r="I2047" i="20"/>
  <c r="H2047" i="20"/>
  <c r="L2046" i="20"/>
  <c r="K2046" i="20"/>
  <c r="J2046" i="20"/>
  <c r="I2046" i="20"/>
  <c r="H2046" i="20"/>
  <c r="L2045" i="20"/>
  <c r="K2045" i="20"/>
  <c r="J2045" i="20"/>
  <c r="I2045" i="20"/>
  <c r="H2045" i="20"/>
  <c r="L2044" i="20"/>
  <c r="K2044" i="20"/>
  <c r="J2044" i="20"/>
  <c r="I2044" i="20"/>
  <c r="H2044" i="20"/>
  <c r="L2043" i="20"/>
  <c r="K2043" i="20"/>
  <c r="J2043" i="20"/>
  <c r="I2043" i="20"/>
  <c r="H2043" i="20"/>
  <c r="L2042" i="20"/>
  <c r="K2042" i="20"/>
  <c r="J2042" i="20"/>
  <c r="I2042" i="20"/>
  <c r="H2042" i="20"/>
  <c r="L2041" i="20"/>
  <c r="K2041" i="20"/>
  <c r="J2041" i="20"/>
  <c r="I2041" i="20"/>
  <c r="H2041" i="20"/>
  <c r="L2040" i="20"/>
  <c r="K2040" i="20"/>
  <c r="J2040" i="20"/>
  <c r="I2040" i="20"/>
  <c r="H2040" i="20"/>
  <c r="L2039" i="20"/>
  <c r="K2039" i="20"/>
  <c r="J2039" i="20"/>
  <c r="I2039" i="20"/>
  <c r="H2039" i="20"/>
  <c r="L2038" i="20"/>
  <c r="K2038" i="20"/>
  <c r="J2038" i="20"/>
  <c r="I2038" i="20"/>
  <c r="H2038" i="20"/>
  <c r="L2037" i="20"/>
  <c r="K2037" i="20"/>
  <c r="J2037" i="20"/>
  <c r="I2037" i="20"/>
  <c r="H2037" i="20"/>
  <c r="L2036" i="20"/>
  <c r="K2036" i="20"/>
  <c r="J2036" i="20"/>
  <c r="I2036" i="20"/>
  <c r="H2036" i="20"/>
  <c r="L2035" i="20"/>
  <c r="K2035" i="20"/>
  <c r="J2035" i="20"/>
  <c r="I2035" i="20"/>
  <c r="H2035" i="20"/>
  <c r="L2034" i="20"/>
  <c r="K2034" i="20"/>
  <c r="J2034" i="20"/>
  <c r="I2034" i="20"/>
  <c r="H2034" i="20"/>
  <c r="L2033" i="20"/>
  <c r="K2033" i="20"/>
  <c r="J2033" i="20"/>
  <c r="I2033" i="20"/>
  <c r="H2033" i="20"/>
  <c r="L2032" i="20"/>
  <c r="K2032" i="20"/>
  <c r="J2032" i="20"/>
  <c r="I2032" i="20"/>
  <c r="H2032" i="20"/>
  <c r="L2031" i="20"/>
  <c r="K2031" i="20"/>
  <c r="J2031" i="20"/>
  <c r="I2031" i="20"/>
  <c r="H2031" i="20"/>
  <c r="L2030" i="20"/>
  <c r="K2030" i="20"/>
  <c r="J2030" i="20"/>
  <c r="I2030" i="20"/>
  <c r="H2030" i="20"/>
  <c r="L2029" i="20"/>
  <c r="K2029" i="20"/>
  <c r="J2029" i="20"/>
  <c r="I2029" i="20"/>
  <c r="H2029" i="20"/>
  <c r="L2028" i="20"/>
  <c r="K2028" i="20"/>
  <c r="J2028" i="20"/>
  <c r="I2028" i="20"/>
  <c r="H2028" i="20"/>
  <c r="L2027" i="20"/>
  <c r="K2027" i="20"/>
  <c r="J2027" i="20"/>
  <c r="I2027" i="20"/>
  <c r="H2027" i="20"/>
  <c r="L2026" i="20"/>
  <c r="K2026" i="20"/>
  <c r="J2026" i="20"/>
  <c r="I2026" i="20"/>
  <c r="H2026" i="20"/>
  <c r="L2025" i="20"/>
  <c r="K2025" i="20"/>
  <c r="J2025" i="20"/>
  <c r="I2025" i="20"/>
  <c r="H2025" i="20"/>
  <c r="L2024" i="20"/>
  <c r="K2024" i="20"/>
  <c r="J2024" i="20"/>
  <c r="I2024" i="20"/>
  <c r="H2024" i="20"/>
  <c r="L2023" i="20"/>
  <c r="K2023" i="20"/>
  <c r="J2023" i="20"/>
  <c r="I2023" i="20"/>
  <c r="H2023" i="20"/>
  <c r="L2022" i="20"/>
  <c r="K2022" i="20"/>
  <c r="J2022" i="20"/>
  <c r="I2022" i="20"/>
  <c r="H2022" i="20"/>
  <c r="L2021" i="20"/>
  <c r="K2021" i="20"/>
  <c r="J2021" i="20"/>
  <c r="I2021" i="20"/>
  <c r="H2021" i="20"/>
  <c r="L2020" i="20"/>
  <c r="K2020" i="20"/>
  <c r="J2020" i="20"/>
  <c r="I2020" i="20"/>
  <c r="H2020" i="20"/>
  <c r="L2019" i="20"/>
  <c r="K2019" i="20"/>
  <c r="J2019" i="20"/>
  <c r="I2019" i="20"/>
  <c r="H2019" i="20"/>
  <c r="L2018" i="20"/>
  <c r="K2018" i="20"/>
  <c r="J2018" i="20"/>
  <c r="I2018" i="20"/>
  <c r="H2018" i="20"/>
  <c r="L2017" i="20"/>
  <c r="K2017" i="20"/>
  <c r="J2017" i="20"/>
  <c r="I2017" i="20"/>
  <c r="H2017" i="20"/>
  <c r="L2016" i="20"/>
  <c r="K2016" i="20"/>
  <c r="J2016" i="20"/>
  <c r="I2016" i="20"/>
  <c r="H2016" i="20"/>
  <c r="L2015" i="20"/>
  <c r="K2015" i="20"/>
  <c r="J2015" i="20"/>
  <c r="I2015" i="20"/>
  <c r="H2015" i="20"/>
  <c r="L2014" i="20"/>
  <c r="K2014" i="20"/>
  <c r="J2014" i="20"/>
  <c r="I2014" i="20"/>
  <c r="H2014" i="20"/>
  <c r="L2013" i="20"/>
  <c r="K2013" i="20"/>
  <c r="J2013" i="20"/>
  <c r="I2013" i="20"/>
  <c r="H2013" i="20"/>
  <c r="L2012" i="20"/>
  <c r="K2012" i="20"/>
  <c r="J2012" i="20"/>
  <c r="I2012" i="20"/>
  <c r="H2012" i="20"/>
  <c r="L2011" i="20"/>
  <c r="K2011" i="20"/>
  <c r="J2011" i="20"/>
  <c r="I2011" i="20"/>
  <c r="H2011" i="20"/>
  <c r="L2010" i="20"/>
  <c r="K2010" i="20"/>
  <c r="J2010" i="20"/>
  <c r="I2010" i="20"/>
  <c r="H2010" i="20"/>
  <c r="L2009" i="20"/>
  <c r="K2009" i="20"/>
  <c r="J2009" i="20"/>
  <c r="I2009" i="20"/>
  <c r="H2009" i="20"/>
  <c r="L2008" i="20"/>
  <c r="K2008" i="20"/>
  <c r="J2008" i="20"/>
  <c r="I2008" i="20"/>
  <c r="H2008" i="20"/>
  <c r="L2007" i="20"/>
  <c r="K2007" i="20"/>
  <c r="J2007" i="20"/>
  <c r="I2007" i="20"/>
  <c r="H2007" i="20"/>
  <c r="L2006" i="20"/>
  <c r="K2006" i="20"/>
  <c r="J2006" i="20"/>
  <c r="I2006" i="20"/>
  <c r="H2006" i="20"/>
  <c r="L2005" i="20"/>
  <c r="K2005" i="20"/>
  <c r="J2005" i="20"/>
  <c r="I2005" i="20"/>
  <c r="H2005" i="20"/>
  <c r="L2004" i="20"/>
  <c r="K2004" i="20"/>
  <c r="J2004" i="20"/>
  <c r="I2004" i="20"/>
  <c r="H2004" i="20"/>
  <c r="L2003" i="20"/>
  <c r="K2003" i="20"/>
  <c r="J2003" i="20"/>
  <c r="I2003" i="20"/>
  <c r="H2003" i="20"/>
  <c r="L2002" i="20"/>
  <c r="K2002" i="20"/>
  <c r="J2002" i="20"/>
  <c r="I2002" i="20"/>
  <c r="H2002" i="20"/>
  <c r="L2001" i="20"/>
  <c r="K2001" i="20"/>
  <c r="J2001" i="20"/>
  <c r="I2001" i="20"/>
  <c r="H2001" i="20"/>
  <c r="L2000" i="20"/>
  <c r="K2000" i="20"/>
  <c r="J2000" i="20"/>
  <c r="I2000" i="20"/>
  <c r="H2000" i="20"/>
  <c r="L1999" i="20"/>
  <c r="K1999" i="20"/>
  <c r="J1999" i="20"/>
  <c r="I1999" i="20"/>
  <c r="H1999" i="20"/>
  <c r="L1998" i="20"/>
  <c r="K1998" i="20"/>
  <c r="J1998" i="20"/>
  <c r="I1998" i="20"/>
  <c r="H1998" i="20"/>
  <c r="L1997" i="20"/>
  <c r="K1997" i="20"/>
  <c r="J1997" i="20"/>
  <c r="I1997" i="20"/>
  <c r="H1997" i="20"/>
  <c r="L1996" i="20"/>
  <c r="K1996" i="20"/>
  <c r="J1996" i="20"/>
  <c r="I1996" i="20"/>
  <c r="H1996" i="20"/>
  <c r="L1995" i="20"/>
  <c r="K1995" i="20"/>
  <c r="J1995" i="20"/>
  <c r="I1995" i="20"/>
  <c r="H1995" i="20"/>
  <c r="L1994" i="20"/>
  <c r="K1994" i="20"/>
  <c r="J1994" i="20"/>
  <c r="I1994" i="20"/>
  <c r="H1994" i="20"/>
  <c r="L1993" i="20"/>
  <c r="K1993" i="20"/>
  <c r="J1993" i="20"/>
  <c r="I1993" i="20"/>
  <c r="H1993" i="20"/>
  <c r="L1992" i="20"/>
  <c r="K1992" i="20"/>
  <c r="J1992" i="20"/>
  <c r="I1992" i="20"/>
  <c r="H1992" i="20"/>
  <c r="L1991" i="20"/>
  <c r="K1991" i="20"/>
  <c r="J1991" i="20"/>
  <c r="I1991" i="20"/>
  <c r="H1991" i="20"/>
  <c r="L1990" i="20"/>
  <c r="K1990" i="20"/>
  <c r="J1990" i="20"/>
  <c r="I1990" i="20"/>
  <c r="H1990" i="20"/>
  <c r="L1989" i="20"/>
  <c r="K1989" i="20"/>
  <c r="J1989" i="20"/>
  <c r="I1989" i="20"/>
  <c r="H1989" i="20"/>
  <c r="L1988" i="20"/>
  <c r="K1988" i="20"/>
  <c r="J1988" i="20"/>
  <c r="I1988" i="20"/>
  <c r="H1988" i="20"/>
  <c r="L1987" i="20"/>
  <c r="K1987" i="20"/>
  <c r="J1987" i="20"/>
  <c r="I1987" i="20"/>
  <c r="H1987" i="20"/>
  <c r="L1986" i="20"/>
  <c r="K1986" i="20"/>
  <c r="J1986" i="20"/>
  <c r="I1986" i="20"/>
  <c r="H1986" i="20"/>
  <c r="L1985" i="20"/>
  <c r="K1985" i="20"/>
  <c r="J1985" i="20"/>
  <c r="I1985" i="20"/>
  <c r="H1985" i="20"/>
  <c r="L1984" i="20"/>
  <c r="K1984" i="20"/>
  <c r="J1984" i="20"/>
  <c r="I1984" i="20"/>
  <c r="H1984" i="20"/>
  <c r="L1983" i="20"/>
  <c r="K1983" i="20"/>
  <c r="J1983" i="20"/>
  <c r="I1983" i="20"/>
  <c r="H1983" i="20"/>
  <c r="L1982" i="20"/>
  <c r="K1982" i="20"/>
  <c r="J1982" i="20"/>
  <c r="I1982" i="20"/>
  <c r="H1982" i="20"/>
  <c r="L1981" i="20"/>
  <c r="K1981" i="20"/>
  <c r="J1981" i="20"/>
  <c r="I1981" i="20"/>
  <c r="H1981" i="20"/>
  <c r="L1980" i="20"/>
  <c r="K1980" i="20"/>
  <c r="J1980" i="20"/>
  <c r="I1980" i="20"/>
  <c r="H1980" i="20"/>
  <c r="L1979" i="20"/>
  <c r="K1979" i="20"/>
  <c r="J1979" i="20"/>
  <c r="I1979" i="20"/>
  <c r="H1979" i="20"/>
  <c r="L1978" i="20"/>
  <c r="K1978" i="20"/>
  <c r="J1978" i="20"/>
  <c r="I1978" i="20"/>
  <c r="H1978" i="20"/>
  <c r="L1977" i="20"/>
  <c r="K1977" i="20"/>
  <c r="J1977" i="20"/>
  <c r="I1977" i="20"/>
  <c r="H1977" i="20"/>
  <c r="L1976" i="20"/>
  <c r="K1976" i="20"/>
  <c r="J1976" i="20"/>
  <c r="I1976" i="20"/>
  <c r="H1976" i="20"/>
  <c r="L1975" i="20"/>
  <c r="K1975" i="20"/>
  <c r="J1975" i="20"/>
  <c r="I1975" i="20"/>
  <c r="H1975" i="20"/>
  <c r="L1974" i="20"/>
  <c r="K1974" i="20"/>
  <c r="J1974" i="20"/>
  <c r="I1974" i="20"/>
  <c r="H1974" i="20"/>
  <c r="L1973" i="20"/>
  <c r="K1973" i="20"/>
  <c r="J1973" i="20"/>
  <c r="I1973" i="20"/>
  <c r="H1973" i="20"/>
  <c r="L1972" i="20"/>
  <c r="K1972" i="20"/>
  <c r="J1972" i="20"/>
  <c r="I1972" i="20"/>
  <c r="H1972" i="20"/>
  <c r="L1971" i="20"/>
  <c r="K1971" i="20"/>
  <c r="J1971" i="20"/>
  <c r="I1971" i="20"/>
  <c r="H1971" i="20"/>
  <c r="L1970" i="20"/>
  <c r="K1970" i="20"/>
  <c r="J1970" i="20"/>
  <c r="I1970" i="20"/>
  <c r="H1970" i="20"/>
  <c r="L1969" i="20"/>
  <c r="K1969" i="20"/>
  <c r="J1969" i="20"/>
  <c r="I1969" i="20"/>
  <c r="H1969" i="20"/>
  <c r="L1968" i="20"/>
  <c r="K1968" i="20"/>
  <c r="J1968" i="20"/>
  <c r="I1968" i="20"/>
  <c r="H1968" i="20"/>
  <c r="L1967" i="20"/>
  <c r="K1967" i="20"/>
  <c r="J1967" i="20"/>
  <c r="I1967" i="20"/>
  <c r="H1967" i="20"/>
  <c r="L1966" i="20"/>
  <c r="K1966" i="20"/>
  <c r="J1966" i="20"/>
  <c r="I1966" i="20"/>
  <c r="H1966" i="20"/>
  <c r="L1965" i="20"/>
  <c r="K1965" i="20"/>
  <c r="J1965" i="20"/>
  <c r="I1965" i="20"/>
  <c r="H1965" i="20"/>
  <c r="L1964" i="20"/>
  <c r="K1964" i="20"/>
  <c r="J1964" i="20"/>
  <c r="I1964" i="20"/>
  <c r="H1964" i="20"/>
  <c r="L1963" i="20"/>
  <c r="K1963" i="20"/>
  <c r="J1963" i="20"/>
  <c r="I1963" i="20"/>
  <c r="H1963" i="20"/>
  <c r="L1962" i="20"/>
  <c r="K1962" i="20"/>
  <c r="J1962" i="20"/>
  <c r="I1962" i="20"/>
  <c r="H1962" i="20"/>
  <c r="L1961" i="20"/>
  <c r="K1961" i="20"/>
  <c r="J1961" i="20"/>
  <c r="I1961" i="20"/>
  <c r="H1961" i="20"/>
  <c r="L1960" i="20"/>
  <c r="K1960" i="20"/>
  <c r="J1960" i="20"/>
  <c r="I1960" i="20"/>
  <c r="H1960" i="20"/>
  <c r="L1959" i="20"/>
  <c r="K1959" i="20"/>
  <c r="J1959" i="20"/>
  <c r="I1959" i="20"/>
  <c r="H1959" i="20"/>
  <c r="L1958" i="20"/>
  <c r="K1958" i="20"/>
  <c r="J1958" i="20"/>
  <c r="I1958" i="20"/>
  <c r="H1958" i="20"/>
  <c r="L1957" i="20"/>
  <c r="K1957" i="20"/>
  <c r="J1957" i="20"/>
  <c r="I1957" i="20"/>
  <c r="H1957" i="20"/>
  <c r="L1956" i="20"/>
  <c r="K1956" i="20"/>
  <c r="J1956" i="20"/>
  <c r="I1956" i="20"/>
  <c r="H1956" i="20"/>
  <c r="L1955" i="20"/>
  <c r="K1955" i="20"/>
  <c r="J1955" i="20"/>
  <c r="I1955" i="20"/>
  <c r="H1955" i="20"/>
  <c r="L1954" i="20"/>
  <c r="K1954" i="20"/>
  <c r="J1954" i="20"/>
  <c r="I1954" i="20"/>
  <c r="H1954" i="20"/>
  <c r="L1953" i="20"/>
  <c r="K1953" i="20"/>
  <c r="J1953" i="20"/>
  <c r="I1953" i="20"/>
  <c r="H1953" i="20"/>
  <c r="L1952" i="20"/>
  <c r="K1952" i="20"/>
  <c r="J1952" i="20"/>
  <c r="I1952" i="20"/>
  <c r="H1952" i="20"/>
  <c r="L1951" i="20"/>
  <c r="K1951" i="20"/>
  <c r="J1951" i="20"/>
  <c r="I1951" i="20"/>
  <c r="H1951" i="20"/>
  <c r="L1950" i="20"/>
  <c r="K1950" i="20"/>
  <c r="J1950" i="20"/>
  <c r="I1950" i="20"/>
  <c r="H1950" i="20"/>
  <c r="L1949" i="20"/>
  <c r="K1949" i="20"/>
  <c r="J1949" i="20"/>
  <c r="I1949" i="20"/>
  <c r="H1949" i="20"/>
  <c r="L1948" i="20"/>
  <c r="K1948" i="20"/>
  <c r="J1948" i="20"/>
  <c r="I1948" i="20"/>
  <c r="H1948" i="20"/>
  <c r="L1947" i="20"/>
  <c r="K1947" i="20"/>
  <c r="J1947" i="20"/>
  <c r="I1947" i="20"/>
  <c r="H1947" i="20"/>
  <c r="L1946" i="20"/>
  <c r="K1946" i="20"/>
  <c r="J1946" i="20"/>
  <c r="I1946" i="20"/>
  <c r="H1946" i="20"/>
  <c r="L1945" i="20"/>
  <c r="K1945" i="20"/>
  <c r="J1945" i="20"/>
  <c r="I1945" i="20"/>
  <c r="H1945" i="20"/>
  <c r="L1944" i="20"/>
  <c r="K1944" i="20"/>
  <c r="J1944" i="20"/>
  <c r="I1944" i="20"/>
  <c r="H1944" i="20"/>
  <c r="L1943" i="20"/>
  <c r="K1943" i="20"/>
  <c r="J1943" i="20"/>
  <c r="I1943" i="20"/>
  <c r="H1943" i="20"/>
  <c r="L1942" i="20"/>
  <c r="K1942" i="20"/>
  <c r="J1942" i="20"/>
  <c r="I1942" i="20"/>
  <c r="H1942" i="20"/>
  <c r="L1941" i="20"/>
  <c r="K1941" i="20"/>
  <c r="J1941" i="20"/>
  <c r="I1941" i="20"/>
  <c r="H1941" i="20"/>
  <c r="L1940" i="20"/>
  <c r="K1940" i="20"/>
  <c r="J1940" i="20"/>
  <c r="I1940" i="20"/>
  <c r="H1940" i="20"/>
  <c r="L1939" i="20"/>
  <c r="K1939" i="20"/>
  <c r="J1939" i="20"/>
  <c r="I1939" i="20"/>
  <c r="H1939" i="20"/>
  <c r="L1938" i="20"/>
  <c r="K1938" i="20"/>
  <c r="J1938" i="20"/>
  <c r="I1938" i="20"/>
  <c r="H1938" i="20"/>
  <c r="L1937" i="20"/>
  <c r="K1937" i="20"/>
  <c r="J1937" i="20"/>
  <c r="I1937" i="20"/>
  <c r="H1937" i="20"/>
  <c r="L1936" i="20"/>
  <c r="K1936" i="20"/>
  <c r="J1936" i="20"/>
  <c r="I1936" i="20"/>
  <c r="H1936" i="20"/>
  <c r="L1935" i="20"/>
  <c r="K1935" i="20"/>
  <c r="J1935" i="20"/>
  <c r="I1935" i="20"/>
  <c r="H1935" i="20"/>
  <c r="L1934" i="20"/>
  <c r="K1934" i="20"/>
  <c r="J1934" i="20"/>
  <c r="I1934" i="20"/>
  <c r="H1934" i="20"/>
  <c r="L1933" i="20"/>
  <c r="K1933" i="20"/>
  <c r="J1933" i="20"/>
  <c r="I1933" i="20"/>
  <c r="H1933" i="20"/>
  <c r="L1932" i="20"/>
  <c r="K1932" i="20"/>
  <c r="J1932" i="20"/>
  <c r="I1932" i="20"/>
  <c r="H1932" i="20"/>
  <c r="L1931" i="20"/>
  <c r="K1931" i="20"/>
  <c r="J1931" i="20"/>
  <c r="I1931" i="20"/>
  <c r="H1931" i="20"/>
  <c r="L1930" i="20"/>
  <c r="K1930" i="20"/>
  <c r="J1930" i="20"/>
  <c r="I1930" i="20"/>
  <c r="H1930" i="20"/>
  <c r="L1929" i="20"/>
  <c r="K1929" i="20"/>
  <c r="J1929" i="20"/>
  <c r="I1929" i="20"/>
  <c r="H1929" i="20"/>
  <c r="L1928" i="20"/>
  <c r="K1928" i="20"/>
  <c r="J1928" i="20"/>
  <c r="I1928" i="20"/>
  <c r="H1928" i="20"/>
  <c r="L1927" i="20"/>
  <c r="K1927" i="20"/>
  <c r="J1927" i="20"/>
  <c r="I1927" i="20"/>
  <c r="H1927" i="20"/>
  <c r="L1926" i="20"/>
  <c r="K1926" i="20"/>
  <c r="J1926" i="20"/>
  <c r="I1926" i="20"/>
  <c r="H1926" i="20"/>
  <c r="L1925" i="20"/>
  <c r="K1925" i="20"/>
  <c r="J1925" i="20"/>
  <c r="I1925" i="20"/>
  <c r="H1925" i="20"/>
  <c r="L1924" i="20"/>
  <c r="K1924" i="20"/>
  <c r="J1924" i="20"/>
  <c r="I1924" i="20"/>
  <c r="H1924" i="20"/>
  <c r="L1923" i="20"/>
  <c r="K1923" i="20"/>
  <c r="J1923" i="20"/>
  <c r="I1923" i="20"/>
  <c r="H1923" i="20"/>
  <c r="L1922" i="20"/>
  <c r="K1922" i="20"/>
  <c r="J1922" i="20"/>
  <c r="I1922" i="20"/>
  <c r="H1922" i="20"/>
  <c r="L1921" i="20"/>
  <c r="K1921" i="20"/>
  <c r="J1921" i="20"/>
  <c r="I1921" i="20"/>
  <c r="H1921" i="20"/>
  <c r="L1920" i="20"/>
  <c r="K1920" i="20"/>
  <c r="J1920" i="20"/>
  <c r="I1920" i="20"/>
  <c r="H1920" i="20"/>
  <c r="L1919" i="20"/>
  <c r="K1919" i="20"/>
  <c r="J1919" i="20"/>
  <c r="I1919" i="20"/>
  <c r="H1919" i="20"/>
  <c r="L1918" i="20"/>
  <c r="K1918" i="20"/>
  <c r="J1918" i="20"/>
  <c r="I1918" i="20"/>
  <c r="H1918" i="20"/>
  <c r="L1917" i="20"/>
  <c r="K1917" i="20"/>
  <c r="J1917" i="20"/>
  <c r="I1917" i="20"/>
  <c r="H1917" i="20"/>
  <c r="L1916" i="20"/>
  <c r="K1916" i="20"/>
  <c r="J1916" i="20"/>
  <c r="I1916" i="20"/>
  <c r="H1916" i="20"/>
  <c r="L1915" i="20"/>
  <c r="K1915" i="20"/>
  <c r="J1915" i="20"/>
  <c r="I1915" i="20"/>
  <c r="H1915" i="20"/>
  <c r="L1914" i="20"/>
  <c r="K1914" i="20"/>
  <c r="J1914" i="20"/>
  <c r="I1914" i="20"/>
  <c r="H1914" i="20"/>
  <c r="L1913" i="20"/>
  <c r="K1913" i="20"/>
  <c r="J1913" i="20"/>
  <c r="I1913" i="20"/>
  <c r="H1913" i="20"/>
  <c r="L1912" i="20"/>
  <c r="K1912" i="20"/>
  <c r="J1912" i="20"/>
  <c r="I1912" i="20"/>
  <c r="H1912" i="20"/>
  <c r="L1911" i="20"/>
  <c r="K1911" i="20"/>
  <c r="J1911" i="20"/>
  <c r="I1911" i="20"/>
  <c r="H1911" i="20"/>
  <c r="L1910" i="20"/>
  <c r="K1910" i="20"/>
  <c r="J1910" i="20"/>
  <c r="I1910" i="20"/>
  <c r="H1910" i="20"/>
  <c r="L1909" i="20"/>
  <c r="K1909" i="20"/>
  <c r="J1909" i="20"/>
  <c r="I1909" i="20"/>
  <c r="H1909" i="20"/>
  <c r="L1908" i="20"/>
  <c r="K1908" i="20"/>
  <c r="J1908" i="20"/>
  <c r="I1908" i="20"/>
  <c r="H1908" i="20"/>
  <c r="L1907" i="20"/>
  <c r="K1907" i="20"/>
  <c r="J1907" i="20"/>
  <c r="I1907" i="20"/>
  <c r="H1907" i="20"/>
  <c r="L1906" i="20"/>
  <c r="K1906" i="20"/>
  <c r="J1906" i="20"/>
  <c r="I1906" i="20"/>
  <c r="H1906" i="20"/>
  <c r="L1905" i="20"/>
  <c r="K1905" i="20"/>
  <c r="J1905" i="20"/>
  <c r="I1905" i="20"/>
  <c r="H1905" i="20"/>
  <c r="L1904" i="20"/>
  <c r="K1904" i="20"/>
  <c r="J1904" i="20"/>
  <c r="I1904" i="20"/>
  <c r="H1904" i="20"/>
  <c r="L1903" i="20"/>
  <c r="K1903" i="20"/>
  <c r="J1903" i="20"/>
  <c r="I1903" i="20"/>
  <c r="H1903" i="20"/>
  <c r="L1902" i="20"/>
  <c r="K1902" i="20"/>
  <c r="J1902" i="20"/>
  <c r="I1902" i="20"/>
  <c r="H1902" i="20"/>
  <c r="L1901" i="20"/>
  <c r="K1901" i="20"/>
  <c r="J1901" i="20"/>
  <c r="I1901" i="20"/>
  <c r="H1901" i="20"/>
  <c r="L1900" i="20"/>
  <c r="K1900" i="20"/>
  <c r="J1900" i="20"/>
  <c r="I1900" i="20"/>
  <c r="H1900" i="20"/>
  <c r="L1899" i="20"/>
  <c r="K1899" i="20"/>
  <c r="J1899" i="20"/>
  <c r="I1899" i="20"/>
  <c r="H1899" i="20"/>
  <c r="L1898" i="20"/>
  <c r="K1898" i="20"/>
  <c r="J1898" i="20"/>
  <c r="I1898" i="20"/>
  <c r="H1898" i="20"/>
  <c r="L1897" i="20"/>
  <c r="K1897" i="20"/>
  <c r="J1897" i="20"/>
  <c r="I1897" i="20"/>
  <c r="H1897" i="20"/>
  <c r="L1896" i="20"/>
  <c r="K1896" i="20"/>
  <c r="J1896" i="20"/>
  <c r="I1896" i="20"/>
  <c r="H1896" i="20"/>
  <c r="L1895" i="20"/>
  <c r="K1895" i="20"/>
  <c r="J1895" i="20"/>
  <c r="I1895" i="20"/>
  <c r="H1895" i="20"/>
  <c r="L1894" i="20"/>
  <c r="K1894" i="20"/>
  <c r="J1894" i="20"/>
  <c r="I1894" i="20"/>
  <c r="H1894" i="20"/>
  <c r="L1893" i="20"/>
  <c r="K1893" i="20"/>
  <c r="J1893" i="20"/>
  <c r="I1893" i="20"/>
  <c r="H1893" i="20"/>
  <c r="L1892" i="20"/>
  <c r="K1892" i="20"/>
  <c r="J1892" i="20"/>
  <c r="I1892" i="20"/>
  <c r="H1892" i="20"/>
  <c r="L1891" i="20"/>
  <c r="K1891" i="20"/>
  <c r="J1891" i="20"/>
  <c r="I1891" i="20"/>
  <c r="H1891" i="20"/>
  <c r="L1890" i="20"/>
  <c r="K1890" i="20"/>
  <c r="J1890" i="20"/>
  <c r="I1890" i="20"/>
  <c r="H1890" i="20"/>
  <c r="L1889" i="20"/>
  <c r="K1889" i="20"/>
  <c r="J1889" i="20"/>
  <c r="I1889" i="20"/>
  <c r="H1889" i="20"/>
  <c r="L1888" i="20"/>
  <c r="K1888" i="20"/>
  <c r="J1888" i="20"/>
  <c r="I1888" i="20"/>
  <c r="H1888" i="20"/>
  <c r="L1887" i="20"/>
  <c r="K1887" i="20"/>
  <c r="J1887" i="20"/>
  <c r="I1887" i="20"/>
  <c r="H1887" i="20"/>
  <c r="L1886" i="20"/>
  <c r="K1886" i="20"/>
  <c r="J1886" i="20"/>
  <c r="I1886" i="20"/>
  <c r="H1886" i="20"/>
  <c r="L1885" i="20"/>
  <c r="K1885" i="20"/>
  <c r="J1885" i="20"/>
  <c r="I1885" i="20"/>
  <c r="H1885" i="20"/>
  <c r="L1884" i="20"/>
  <c r="K1884" i="20"/>
  <c r="J1884" i="20"/>
  <c r="I1884" i="20"/>
  <c r="H1884" i="20"/>
  <c r="L1883" i="20"/>
  <c r="K1883" i="20"/>
  <c r="J1883" i="20"/>
  <c r="I1883" i="20"/>
  <c r="H1883" i="20"/>
  <c r="L1882" i="20"/>
  <c r="K1882" i="20"/>
  <c r="J1882" i="20"/>
  <c r="I1882" i="20"/>
  <c r="H1882" i="20"/>
  <c r="L1881" i="20"/>
  <c r="K1881" i="20"/>
  <c r="J1881" i="20"/>
  <c r="I1881" i="20"/>
  <c r="H1881" i="20"/>
  <c r="L1880" i="20"/>
  <c r="K1880" i="20"/>
  <c r="J1880" i="20"/>
  <c r="I1880" i="20"/>
  <c r="H1880" i="20"/>
  <c r="L1879" i="20"/>
  <c r="K1879" i="20"/>
  <c r="J1879" i="20"/>
  <c r="I1879" i="20"/>
  <c r="H1879" i="20"/>
  <c r="L1878" i="20"/>
  <c r="K1878" i="20"/>
  <c r="J1878" i="20"/>
  <c r="I1878" i="20"/>
  <c r="H1878" i="20"/>
  <c r="L1877" i="20"/>
  <c r="K1877" i="20"/>
  <c r="J1877" i="20"/>
  <c r="I1877" i="20"/>
  <c r="H1877" i="20"/>
  <c r="L1876" i="20"/>
  <c r="K1876" i="20"/>
  <c r="J1876" i="20"/>
  <c r="I1876" i="20"/>
  <c r="H1876" i="20"/>
  <c r="L1875" i="20"/>
  <c r="K1875" i="20"/>
  <c r="J1875" i="20"/>
  <c r="I1875" i="20"/>
  <c r="H1875" i="20"/>
  <c r="L1874" i="20"/>
  <c r="K1874" i="20"/>
  <c r="J1874" i="20"/>
  <c r="I1874" i="20"/>
  <c r="H1874" i="20"/>
  <c r="L1873" i="20"/>
  <c r="K1873" i="20"/>
  <c r="J1873" i="20"/>
  <c r="I1873" i="20"/>
  <c r="H1873" i="20"/>
  <c r="L1872" i="20"/>
  <c r="K1872" i="20"/>
  <c r="J1872" i="20"/>
  <c r="I1872" i="20"/>
  <c r="H1872" i="20"/>
  <c r="L1871" i="20"/>
  <c r="K1871" i="20"/>
  <c r="J1871" i="20"/>
  <c r="I1871" i="20"/>
  <c r="H1871" i="20"/>
  <c r="L1870" i="20"/>
  <c r="K1870" i="20"/>
  <c r="J1870" i="20"/>
  <c r="I1870" i="20"/>
  <c r="H1870" i="20"/>
  <c r="L1869" i="20"/>
  <c r="K1869" i="20"/>
  <c r="J1869" i="20"/>
  <c r="I1869" i="20"/>
  <c r="H1869" i="20"/>
  <c r="L1868" i="20"/>
  <c r="K1868" i="20"/>
  <c r="J1868" i="20"/>
  <c r="I1868" i="20"/>
  <c r="H1868" i="20"/>
  <c r="L1867" i="20"/>
  <c r="K1867" i="20"/>
  <c r="J1867" i="20"/>
  <c r="I1867" i="20"/>
  <c r="H1867" i="20"/>
  <c r="L1866" i="20"/>
  <c r="K1866" i="20"/>
  <c r="J1866" i="20"/>
  <c r="I1866" i="20"/>
  <c r="H1866" i="20"/>
  <c r="L1865" i="20"/>
  <c r="K1865" i="20"/>
  <c r="J1865" i="20"/>
  <c r="I1865" i="20"/>
  <c r="H1865" i="20"/>
  <c r="L1864" i="20"/>
  <c r="K1864" i="20"/>
  <c r="J1864" i="20"/>
  <c r="I1864" i="20"/>
  <c r="H1864" i="20"/>
  <c r="L1863" i="20"/>
  <c r="K1863" i="20"/>
  <c r="J1863" i="20"/>
  <c r="I1863" i="20"/>
  <c r="H1863" i="20"/>
  <c r="L1862" i="20"/>
  <c r="K1862" i="20"/>
  <c r="J1862" i="20"/>
  <c r="I1862" i="20"/>
  <c r="H1862" i="20"/>
  <c r="L1861" i="20"/>
  <c r="K1861" i="20"/>
  <c r="J1861" i="20"/>
  <c r="I1861" i="20"/>
  <c r="H1861" i="20"/>
  <c r="L1860" i="20"/>
  <c r="K1860" i="20"/>
  <c r="J1860" i="20"/>
  <c r="I1860" i="20"/>
  <c r="H1860" i="20"/>
  <c r="L1859" i="20"/>
  <c r="K1859" i="20"/>
  <c r="J1859" i="20"/>
  <c r="I1859" i="20"/>
  <c r="H1859" i="20"/>
  <c r="L1858" i="20"/>
  <c r="K1858" i="20"/>
  <c r="J1858" i="20"/>
  <c r="I1858" i="20"/>
  <c r="H1858" i="20"/>
  <c r="L1857" i="20"/>
  <c r="K1857" i="20"/>
  <c r="J1857" i="20"/>
  <c r="I1857" i="20"/>
  <c r="H1857" i="20"/>
  <c r="L1856" i="20"/>
  <c r="K1856" i="20"/>
  <c r="J1856" i="20"/>
  <c r="I1856" i="20"/>
  <c r="H1856" i="20"/>
  <c r="L1855" i="20"/>
  <c r="K1855" i="20"/>
  <c r="J1855" i="20"/>
  <c r="I1855" i="20"/>
  <c r="H1855" i="20"/>
  <c r="L1854" i="20"/>
  <c r="K1854" i="20"/>
  <c r="J1854" i="20"/>
  <c r="I1854" i="20"/>
  <c r="H1854" i="20"/>
  <c r="L1853" i="20"/>
  <c r="K1853" i="20"/>
  <c r="J1853" i="20"/>
  <c r="I1853" i="20"/>
  <c r="H1853" i="20"/>
  <c r="L1852" i="20"/>
  <c r="K1852" i="20"/>
  <c r="J1852" i="20"/>
  <c r="I1852" i="20"/>
  <c r="H1852" i="20"/>
  <c r="L1851" i="20"/>
  <c r="K1851" i="20"/>
  <c r="J1851" i="20"/>
  <c r="I1851" i="20"/>
  <c r="H1851" i="20"/>
  <c r="L1850" i="20"/>
  <c r="K1850" i="20"/>
  <c r="J1850" i="20"/>
  <c r="I1850" i="20"/>
  <c r="H1850" i="20"/>
  <c r="L1849" i="20"/>
  <c r="K1849" i="20"/>
  <c r="J1849" i="20"/>
  <c r="I1849" i="20"/>
  <c r="H1849" i="20"/>
  <c r="L1848" i="20"/>
  <c r="K1848" i="20"/>
  <c r="J1848" i="20"/>
  <c r="I1848" i="20"/>
  <c r="H1848" i="20"/>
  <c r="L1847" i="20"/>
  <c r="K1847" i="20"/>
  <c r="J1847" i="20"/>
  <c r="I1847" i="20"/>
  <c r="H1847" i="20"/>
  <c r="L1846" i="20"/>
  <c r="K1846" i="20"/>
  <c r="J1846" i="20"/>
  <c r="I1846" i="20"/>
  <c r="H1846" i="20"/>
  <c r="L1845" i="20"/>
  <c r="K1845" i="20"/>
  <c r="J1845" i="20"/>
  <c r="I1845" i="20"/>
  <c r="H1845" i="20"/>
  <c r="L1844" i="20"/>
  <c r="K1844" i="20"/>
  <c r="J1844" i="20"/>
  <c r="I1844" i="20"/>
  <c r="H1844" i="20"/>
  <c r="L1843" i="20"/>
  <c r="K1843" i="20"/>
  <c r="J1843" i="20"/>
  <c r="I1843" i="20"/>
  <c r="H1843" i="20"/>
  <c r="L1842" i="20"/>
  <c r="K1842" i="20"/>
  <c r="J1842" i="20"/>
  <c r="I1842" i="20"/>
  <c r="H1842" i="20"/>
  <c r="L1841" i="20"/>
  <c r="K1841" i="20"/>
  <c r="J1841" i="20"/>
  <c r="I1841" i="20"/>
  <c r="H1841" i="20"/>
  <c r="L1840" i="20"/>
  <c r="K1840" i="20"/>
  <c r="J1840" i="20"/>
  <c r="I1840" i="20"/>
  <c r="H1840" i="20"/>
  <c r="L1839" i="20"/>
  <c r="K1839" i="20"/>
  <c r="J1839" i="20"/>
  <c r="I1839" i="20"/>
  <c r="H1839" i="20"/>
  <c r="L1838" i="20"/>
  <c r="K1838" i="20"/>
  <c r="J1838" i="20"/>
  <c r="I1838" i="20"/>
  <c r="H1838" i="20"/>
  <c r="L1837" i="20"/>
  <c r="K1837" i="20"/>
  <c r="J1837" i="20"/>
  <c r="I1837" i="20"/>
  <c r="H1837" i="20"/>
  <c r="L1836" i="20"/>
  <c r="K1836" i="20"/>
  <c r="J1836" i="20"/>
  <c r="I1836" i="20"/>
  <c r="H1836" i="20"/>
  <c r="L1835" i="20"/>
  <c r="K1835" i="20"/>
  <c r="J1835" i="20"/>
  <c r="I1835" i="20"/>
  <c r="H1835" i="20"/>
  <c r="L1834" i="20"/>
  <c r="K1834" i="20"/>
  <c r="J1834" i="20"/>
  <c r="I1834" i="20"/>
  <c r="H1834" i="20"/>
  <c r="L1833" i="20"/>
  <c r="K1833" i="20"/>
  <c r="J1833" i="20"/>
  <c r="I1833" i="20"/>
  <c r="H1833" i="20"/>
  <c r="L1832" i="20"/>
  <c r="K1832" i="20"/>
  <c r="J1832" i="20"/>
  <c r="I1832" i="20"/>
  <c r="H1832" i="20"/>
  <c r="L1831" i="20"/>
  <c r="K1831" i="20"/>
  <c r="J1831" i="20"/>
  <c r="I1831" i="20"/>
  <c r="H1831" i="20"/>
  <c r="L1830" i="20"/>
  <c r="K1830" i="20"/>
  <c r="J1830" i="20"/>
  <c r="I1830" i="20"/>
  <c r="H1830" i="20"/>
  <c r="L1829" i="20"/>
  <c r="K1829" i="20"/>
  <c r="J1829" i="20"/>
  <c r="I1829" i="20"/>
  <c r="H1829" i="20"/>
  <c r="L1828" i="20"/>
  <c r="K1828" i="20"/>
  <c r="J1828" i="20"/>
  <c r="I1828" i="20"/>
  <c r="H1828" i="20"/>
  <c r="L1827" i="20"/>
  <c r="K1827" i="20"/>
  <c r="J1827" i="20"/>
  <c r="I1827" i="20"/>
  <c r="H1827" i="20"/>
  <c r="L1826" i="20"/>
  <c r="K1826" i="20"/>
  <c r="J1826" i="20"/>
  <c r="I1826" i="20"/>
  <c r="H1826" i="20"/>
  <c r="L1825" i="20"/>
  <c r="K1825" i="20"/>
  <c r="J1825" i="20"/>
  <c r="I1825" i="20"/>
  <c r="H1825" i="20"/>
  <c r="L1824" i="20"/>
  <c r="K1824" i="20"/>
  <c r="J1824" i="20"/>
  <c r="I1824" i="20"/>
  <c r="H1824" i="20"/>
  <c r="L1823" i="20"/>
  <c r="K1823" i="20"/>
  <c r="J1823" i="20"/>
  <c r="I1823" i="20"/>
  <c r="H1823" i="20"/>
  <c r="L1822" i="20"/>
  <c r="K1822" i="20"/>
  <c r="J1822" i="20"/>
  <c r="I1822" i="20"/>
  <c r="H1822" i="20"/>
  <c r="L1821" i="20"/>
  <c r="K1821" i="20"/>
  <c r="J1821" i="20"/>
  <c r="I1821" i="20"/>
  <c r="H1821" i="20"/>
  <c r="L1820" i="20"/>
  <c r="K1820" i="20"/>
  <c r="J1820" i="20"/>
  <c r="I1820" i="20"/>
  <c r="H1820" i="20"/>
  <c r="L1819" i="20"/>
  <c r="K1819" i="20"/>
  <c r="J1819" i="20"/>
  <c r="I1819" i="20"/>
  <c r="H1819" i="20"/>
  <c r="L1818" i="20"/>
  <c r="K1818" i="20"/>
  <c r="J1818" i="20"/>
  <c r="I1818" i="20"/>
  <c r="H1818" i="20"/>
  <c r="L1817" i="20"/>
  <c r="K1817" i="20"/>
  <c r="J1817" i="20"/>
  <c r="I1817" i="20"/>
  <c r="H1817" i="20"/>
  <c r="L1816" i="20"/>
  <c r="K1816" i="20"/>
  <c r="J1816" i="20"/>
  <c r="I1816" i="20"/>
  <c r="H1816" i="20"/>
  <c r="L1815" i="20"/>
  <c r="K1815" i="20"/>
  <c r="J1815" i="20"/>
  <c r="I1815" i="20"/>
  <c r="H1815" i="20"/>
  <c r="L1814" i="20"/>
  <c r="K1814" i="20"/>
  <c r="J1814" i="20"/>
  <c r="I1814" i="20"/>
  <c r="H1814" i="20"/>
  <c r="L1813" i="20"/>
  <c r="K1813" i="20"/>
  <c r="J1813" i="20"/>
  <c r="I1813" i="20"/>
  <c r="H1813" i="20"/>
  <c r="L1812" i="20"/>
  <c r="K1812" i="20"/>
  <c r="J1812" i="20"/>
  <c r="I1812" i="20"/>
  <c r="H1812" i="20"/>
  <c r="L1811" i="20"/>
  <c r="K1811" i="20"/>
  <c r="J1811" i="20"/>
  <c r="I1811" i="20"/>
  <c r="H1811" i="20"/>
  <c r="L1810" i="20"/>
  <c r="K1810" i="20"/>
  <c r="J1810" i="20"/>
  <c r="I1810" i="20"/>
  <c r="H1810" i="20"/>
  <c r="L1809" i="20"/>
  <c r="K1809" i="20"/>
  <c r="J1809" i="20"/>
  <c r="I1809" i="20"/>
  <c r="H1809" i="20"/>
  <c r="L1808" i="20"/>
  <c r="K1808" i="20"/>
  <c r="J1808" i="20"/>
  <c r="I1808" i="20"/>
  <c r="H1808" i="20"/>
  <c r="L1807" i="20"/>
  <c r="K1807" i="20"/>
  <c r="J1807" i="20"/>
  <c r="I1807" i="20"/>
  <c r="H1807" i="20"/>
  <c r="L1806" i="20"/>
  <c r="K1806" i="20"/>
  <c r="J1806" i="20"/>
  <c r="I1806" i="20"/>
  <c r="H1806" i="20"/>
  <c r="L1805" i="20"/>
  <c r="K1805" i="20"/>
  <c r="J1805" i="20"/>
  <c r="I1805" i="20"/>
  <c r="H1805" i="20"/>
  <c r="L1804" i="20"/>
  <c r="K1804" i="20"/>
  <c r="J1804" i="20"/>
  <c r="I1804" i="20"/>
  <c r="H1804" i="20"/>
  <c r="L1803" i="20"/>
  <c r="K1803" i="20"/>
  <c r="J1803" i="20"/>
  <c r="I1803" i="20"/>
  <c r="H1803" i="20"/>
  <c r="L1802" i="20"/>
  <c r="K1802" i="20"/>
  <c r="J1802" i="20"/>
  <c r="I1802" i="20"/>
  <c r="H1802" i="20"/>
  <c r="L1801" i="20"/>
  <c r="K1801" i="20"/>
  <c r="J1801" i="20"/>
  <c r="I1801" i="20"/>
  <c r="H1801" i="20"/>
  <c r="L1800" i="20"/>
  <c r="K1800" i="20"/>
  <c r="J1800" i="20"/>
  <c r="I1800" i="20"/>
  <c r="H1800" i="20"/>
  <c r="L1799" i="20"/>
  <c r="K1799" i="20"/>
  <c r="J1799" i="20"/>
  <c r="I1799" i="20"/>
  <c r="H1799" i="20"/>
  <c r="L1798" i="20"/>
  <c r="K1798" i="20"/>
  <c r="J1798" i="20"/>
  <c r="I1798" i="20"/>
  <c r="H1798" i="20"/>
  <c r="L1797" i="20"/>
  <c r="K1797" i="20"/>
  <c r="J1797" i="20"/>
  <c r="I1797" i="20"/>
  <c r="H1797" i="20"/>
  <c r="L1796" i="20"/>
  <c r="K1796" i="20"/>
  <c r="J1796" i="20"/>
  <c r="I1796" i="20"/>
  <c r="H1796" i="20"/>
  <c r="L1795" i="20"/>
  <c r="K1795" i="20"/>
  <c r="J1795" i="20"/>
  <c r="I1795" i="20"/>
  <c r="H1795" i="20"/>
  <c r="L1794" i="20"/>
  <c r="K1794" i="20"/>
  <c r="J1794" i="20"/>
  <c r="I1794" i="20"/>
  <c r="H1794" i="20"/>
  <c r="L1793" i="20"/>
  <c r="K1793" i="20"/>
  <c r="J1793" i="20"/>
  <c r="I1793" i="20"/>
  <c r="H1793" i="20"/>
  <c r="L1792" i="20"/>
  <c r="K1792" i="20"/>
  <c r="J1792" i="20"/>
  <c r="I1792" i="20"/>
  <c r="H1792" i="20"/>
  <c r="L1791" i="20"/>
  <c r="K1791" i="20"/>
  <c r="J1791" i="20"/>
  <c r="I1791" i="20"/>
  <c r="H1791" i="20"/>
  <c r="L1790" i="20"/>
  <c r="K1790" i="20"/>
  <c r="J1790" i="20"/>
  <c r="I1790" i="20"/>
  <c r="H1790" i="20"/>
  <c r="L1789" i="20"/>
  <c r="K1789" i="20"/>
  <c r="J1789" i="20"/>
  <c r="I1789" i="20"/>
  <c r="H1789" i="20"/>
  <c r="L1788" i="20"/>
  <c r="K1788" i="20"/>
  <c r="J1788" i="20"/>
  <c r="I1788" i="20"/>
  <c r="H1788" i="20"/>
  <c r="L1787" i="20"/>
  <c r="K1787" i="20"/>
  <c r="J1787" i="20"/>
  <c r="I1787" i="20"/>
  <c r="H1787" i="20"/>
  <c r="L1786" i="20"/>
  <c r="K1786" i="20"/>
  <c r="J1786" i="20"/>
  <c r="I1786" i="20"/>
  <c r="H1786" i="20"/>
  <c r="L1785" i="20"/>
  <c r="K1785" i="20"/>
  <c r="J1785" i="20"/>
  <c r="I1785" i="20"/>
  <c r="H1785" i="20"/>
  <c r="L1784" i="20"/>
  <c r="K1784" i="20"/>
  <c r="J1784" i="20"/>
  <c r="I1784" i="20"/>
  <c r="H1784" i="20"/>
  <c r="L1783" i="20"/>
  <c r="K1783" i="20"/>
  <c r="J1783" i="20"/>
  <c r="I1783" i="20"/>
  <c r="H1783" i="20"/>
  <c r="L1782" i="20"/>
  <c r="K1782" i="20"/>
  <c r="J1782" i="20"/>
  <c r="I1782" i="20"/>
  <c r="H1782" i="20"/>
  <c r="L1781" i="20"/>
  <c r="K1781" i="20"/>
  <c r="J1781" i="20"/>
  <c r="I1781" i="20"/>
  <c r="H1781" i="20"/>
  <c r="L1780" i="20"/>
  <c r="K1780" i="20"/>
  <c r="J1780" i="20"/>
  <c r="I1780" i="20"/>
  <c r="H1780" i="20"/>
  <c r="L1779" i="20"/>
  <c r="K1779" i="20"/>
  <c r="J1779" i="20"/>
  <c r="I1779" i="20"/>
  <c r="H1779" i="20"/>
  <c r="L1778" i="20"/>
  <c r="K1778" i="20"/>
  <c r="J1778" i="20"/>
  <c r="I1778" i="20"/>
  <c r="H1778" i="20"/>
  <c r="L1777" i="20"/>
  <c r="K1777" i="20"/>
  <c r="J1777" i="20"/>
  <c r="I1777" i="20"/>
  <c r="H1777" i="20"/>
  <c r="L1776" i="20"/>
  <c r="K1776" i="20"/>
  <c r="J1776" i="20"/>
  <c r="I1776" i="20"/>
  <c r="H1776" i="20"/>
  <c r="L1775" i="20"/>
  <c r="K1775" i="20"/>
  <c r="J1775" i="20"/>
  <c r="I1775" i="20"/>
  <c r="H1775" i="20"/>
  <c r="L1774" i="20"/>
  <c r="K1774" i="20"/>
  <c r="J1774" i="20"/>
  <c r="I1774" i="20"/>
  <c r="H1774" i="20"/>
  <c r="L1773" i="20"/>
  <c r="K1773" i="20"/>
  <c r="J1773" i="20"/>
  <c r="I1773" i="20"/>
  <c r="H1773" i="20"/>
  <c r="L1772" i="20"/>
  <c r="K1772" i="20"/>
  <c r="J1772" i="20"/>
  <c r="I1772" i="20"/>
  <c r="H1772" i="20"/>
  <c r="L1771" i="20"/>
  <c r="K1771" i="20"/>
  <c r="J1771" i="20"/>
  <c r="I1771" i="20"/>
  <c r="H1771" i="20"/>
  <c r="L1770" i="20"/>
  <c r="K1770" i="20"/>
  <c r="J1770" i="20"/>
  <c r="I1770" i="20"/>
  <c r="H1770" i="20"/>
  <c r="L1769" i="20"/>
  <c r="K1769" i="20"/>
  <c r="J1769" i="20"/>
  <c r="I1769" i="20"/>
  <c r="H1769" i="20"/>
  <c r="L1768" i="20"/>
  <c r="K1768" i="20"/>
  <c r="J1768" i="20"/>
  <c r="I1768" i="20"/>
  <c r="H1768" i="20"/>
  <c r="L1767" i="20"/>
  <c r="K1767" i="20"/>
  <c r="J1767" i="20"/>
  <c r="I1767" i="20"/>
  <c r="H1767" i="20"/>
  <c r="L1766" i="20"/>
  <c r="K1766" i="20"/>
  <c r="J1766" i="20"/>
  <c r="I1766" i="20"/>
  <c r="H1766" i="20"/>
  <c r="L1765" i="20"/>
  <c r="K1765" i="20"/>
  <c r="J1765" i="20"/>
  <c r="I1765" i="20"/>
  <c r="H1765" i="20"/>
  <c r="L1764" i="20"/>
  <c r="K1764" i="20"/>
  <c r="J1764" i="20"/>
  <c r="I1764" i="20"/>
  <c r="H1764" i="20"/>
  <c r="L1763" i="20"/>
  <c r="K1763" i="20"/>
  <c r="J1763" i="20"/>
  <c r="I1763" i="20"/>
  <c r="H1763" i="20"/>
  <c r="L1762" i="20"/>
  <c r="K1762" i="20"/>
  <c r="J1762" i="20"/>
  <c r="I1762" i="20"/>
  <c r="H1762" i="20"/>
  <c r="L1761" i="20"/>
  <c r="K1761" i="20"/>
  <c r="J1761" i="20"/>
  <c r="I1761" i="20"/>
  <c r="H1761" i="20"/>
  <c r="L1760" i="20"/>
  <c r="K1760" i="20"/>
  <c r="J1760" i="20"/>
  <c r="I1760" i="20"/>
  <c r="H1760" i="20"/>
  <c r="L1759" i="20"/>
  <c r="K1759" i="20"/>
  <c r="J1759" i="20"/>
  <c r="I1759" i="20"/>
  <c r="H1759" i="20"/>
  <c r="L1758" i="20"/>
  <c r="K1758" i="20"/>
  <c r="J1758" i="20"/>
  <c r="I1758" i="20"/>
  <c r="H1758" i="20"/>
  <c r="L1757" i="20"/>
  <c r="K1757" i="20"/>
  <c r="J1757" i="20"/>
  <c r="I1757" i="20"/>
  <c r="H1757" i="20"/>
  <c r="L1756" i="20"/>
  <c r="K1756" i="20"/>
  <c r="J1756" i="20"/>
  <c r="I1756" i="20"/>
  <c r="H1756" i="20"/>
  <c r="L1755" i="20"/>
  <c r="K1755" i="20"/>
  <c r="J1755" i="20"/>
  <c r="I1755" i="20"/>
  <c r="H1755" i="20"/>
  <c r="L1754" i="20"/>
  <c r="K1754" i="20"/>
  <c r="J1754" i="20"/>
  <c r="I1754" i="20"/>
  <c r="H1754" i="20"/>
  <c r="L1753" i="20"/>
  <c r="K1753" i="20"/>
  <c r="J1753" i="20"/>
  <c r="I1753" i="20"/>
  <c r="H1753" i="20"/>
  <c r="L1752" i="20"/>
  <c r="K1752" i="20"/>
  <c r="J1752" i="20"/>
  <c r="I1752" i="20"/>
  <c r="H1752" i="20"/>
  <c r="L1751" i="20"/>
  <c r="K1751" i="20"/>
  <c r="J1751" i="20"/>
  <c r="I1751" i="20"/>
  <c r="H1751" i="20"/>
  <c r="L1750" i="20"/>
  <c r="K1750" i="20"/>
  <c r="J1750" i="20"/>
  <c r="I1750" i="20"/>
  <c r="H1750" i="20"/>
  <c r="L1749" i="20"/>
  <c r="K1749" i="20"/>
  <c r="J1749" i="20"/>
  <c r="I1749" i="20"/>
  <c r="H1749" i="20"/>
  <c r="L1748" i="20"/>
  <c r="K1748" i="20"/>
  <c r="J1748" i="20"/>
  <c r="I1748" i="20"/>
  <c r="H1748" i="20"/>
  <c r="L1747" i="20"/>
  <c r="K1747" i="20"/>
  <c r="J1747" i="20"/>
  <c r="I1747" i="20"/>
  <c r="H1747" i="20"/>
  <c r="L1746" i="20"/>
  <c r="K1746" i="20"/>
  <c r="J1746" i="20"/>
  <c r="I1746" i="20"/>
  <c r="H1746" i="20"/>
  <c r="L1745" i="20"/>
  <c r="K1745" i="20"/>
  <c r="J1745" i="20"/>
  <c r="I1745" i="20"/>
  <c r="H1745" i="20"/>
  <c r="L1744" i="20"/>
  <c r="K1744" i="20"/>
  <c r="J1744" i="20"/>
  <c r="I1744" i="20"/>
  <c r="H1744" i="20"/>
  <c r="L1743" i="20"/>
  <c r="K1743" i="20"/>
  <c r="J1743" i="20"/>
  <c r="I1743" i="20"/>
  <c r="H1743" i="20"/>
  <c r="L1742" i="20"/>
  <c r="K1742" i="20"/>
  <c r="J1742" i="20"/>
  <c r="I1742" i="20"/>
  <c r="H1742" i="20"/>
  <c r="L1741" i="20"/>
  <c r="K1741" i="20"/>
  <c r="J1741" i="20"/>
  <c r="I1741" i="20"/>
  <c r="H1741" i="20"/>
  <c r="L1740" i="20"/>
  <c r="K1740" i="20"/>
  <c r="J1740" i="20"/>
  <c r="I1740" i="20"/>
  <c r="H1740" i="20"/>
  <c r="L1739" i="20"/>
  <c r="K1739" i="20"/>
  <c r="J1739" i="20"/>
  <c r="I1739" i="20"/>
  <c r="H1739" i="20"/>
  <c r="L1738" i="20"/>
  <c r="K1738" i="20"/>
  <c r="J1738" i="20"/>
  <c r="I1738" i="20"/>
  <c r="H1738" i="20"/>
  <c r="L1737" i="20"/>
  <c r="K1737" i="20"/>
  <c r="J1737" i="20"/>
  <c r="I1737" i="20"/>
  <c r="H1737" i="20"/>
  <c r="L1736" i="20"/>
  <c r="K1736" i="20"/>
  <c r="J1736" i="20"/>
  <c r="I1736" i="20"/>
  <c r="H1736" i="20"/>
  <c r="L1735" i="20"/>
  <c r="K1735" i="20"/>
  <c r="J1735" i="20"/>
  <c r="I1735" i="20"/>
  <c r="H1735" i="20"/>
  <c r="L1734" i="20"/>
  <c r="K1734" i="20"/>
  <c r="J1734" i="20"/>
  <c r="I1734" i="20"/>
  <c r="H1734" i="20"/>
  <c r="L1733" i="20"/>
  <c r="K1733" i="20"/>
  <c r="J1733" i="20"/>
  <c r="I1733" i="20"/>
  <c r="H1733" i="20"/>
  <c r="L1732" i="20"/>
  <c r="K1732" i="20"/>
  <c r="J1732" i="20"/>
  <c r="I1732" i="20"/>
  <c r="H1732" i="20"/>
  <c r="L1731" i="20"/>
  <c r="K1731" i="20"/>
  <c r="J1731" i="20"/>
  <c r="I1731" i="20"/>
  <c r="H1731" i="20"/>
  <c r="L1730" i="20"/>
  <c r="K1730" i="20"/>
  <c r="J1730" i="20"/>
  <c r="I1730" i="20"/>
  <c r="H1730" i="20"/>
  <c r="L1729" i="20"/>
  <c r="K1729" i="20"/>
  <c r="J1729" i="20"/>
  <c r="I1729" i="20"/>
  <c r="H1729" i="20"/>
  <c r="L1728" i="20"/>
  <c r="K1728" i="20"/>
  <c r="J1728" i="20"/>
  <c r="I1728" i="20"/>
  <c r="H1728" i="20"/>
  <c r="L1727" i="20"/>
  <c r="K1727" i="20"/>
  <c r="J1727" i="20"/>
  <c r="I1727" i="20"/>
  <c r="H1727" i="20"/>
  <c r="L1726" i="20"/>
  <c r="K1726" i="20"/>
  <c r="J1726" i="20"/>
  <c r="I1726" i="20"/>
  <c r="H1726" i="20"/>
  <c r="L1725" i="20"/>
  <c r="K1725" i="20"/>
  <c r="J1725" i="20"/>
  <c r="I1725" i="20"/>
  <c r="H1725" i="20"/>
  <c r="L1724" i="20"/>
  <c r="K1724" i="20"/>
  <c r="J1724" i="20"/>
  <c r="I1724" i="20"/>
  <c r="H1724" i="20"/>
  <c r="L1723" i="20"/>
  <c r="K1723" i="20"/>
  <c r="J1723" i="20"/>
  <c r="I1723" i="20"/>
  <c r="H1723" i="20"/>
  <c r="L1722" i="20"/>
  <c r="K1722" i="20"/>
  <c r="J1722" i="20"/>
  <c r="I1722" i="20"/>
  <c r="H1722" i="20"/>
  <c r="L1721" i="20"/>
  <c r="K1721" i="20"/>
  <c r="J1721" i="20"/>
  <c r="I1721" i="20"/>
  <c r="H1721" i="20"/>
  <c r="L1720" i="20"/>
  <c r="K1720" i="20"/>
  <c r="J1720" i="20"/>
  <c r="I1720" i="20"/>
  <c r="H1720" i="20"/>
  <c r="L1719" i="20"/>
  <c r="K1719" i="20"/>
  <c r="J1719" i="20"/>
  <c r="I1719" i="20"/>
  <c r="H1719" i="20"/>
  <c r="L1718" i="20"/>
  <c r="K1718" i="20"/>
  <c r="J1718" i="20"/>
  <c r="I1718" i="20"/>
  <c r="H1718" i="20"/>
  <c r="L1717" i="20"/>
  <c r="K1717" i="20"/>
  <c r="J1717" i="20"/>
  <c r="I1717" i="20"/>
  <c r="H1717" i="20"/>
  <c r="L1716" i="20"/>
  <c r="K1716" i="20"/>
  <c r="J1716" i="20"/>
  <c r="I1716" i="20"/>
  <c r="H1716" i="20"/>
  <c r="L1715" i="20"/>
  <c r="K1715" i="20"/>
  <c r="J1715" i="20"/>
  <c r="I1715" i="20"/>
  <c r="H1715" i="20"/>
  <c r="L1714" i="20"/>
  <c r="K1714" i="20"/>
  <c r="J1714" i="20"/>
  <c r="I1714" i="20"/>
  <c r="H1714" i="20"/>
  <c r="L1713" i="20"/>
  <c r="K1713" i="20"/>
  <c r="J1713" i="20"/>
  <c r="I1713" i="20"/>
  <c r="H1713" i="20"/>
  <c r="L1712" i="20"/>
  <c r="K1712" i="20"/>
  <c r="J1712" i="20"/>
  <c r="I1712" i="20"/>
  <c r="H1712" i="20"/>
  <c r="L1711" i="20"/>
  <c r="K1711" i="20"/>
  <c r="J1711" i="20"/>
  <c r="I1711" i="20"/>
  <c r="H1711" i="20"/>
  <c r="L1710" i="20"/>
  <c r="K1710" i="20"/>
  <c r="J1710" i="20"/>
  <c r="I1710" i="20"/>
  <c r="H1710" i="20"/>
  <c r="L1709" i="20"/>
  <c r="K1709" i="20"/>
  <c r="J1709" i="20"/>
  <c r="I1709" i="20"/>
  <c r="H1709" i="20"/>
  <c r="L1708" i="20"/>
  <c r="K1708" i="20"/>
  <c r="J1708" i="20"/>
  <c r="I1708" i="20"/>
  <c r="H1708" i="20"/>
  <c r="L1707" i="20"/>
  <c r="K1707" i="20"/>
  <c r="J1707" i="20"/>
  <c r="I1707" i="20"/>
  <c r="H1707" i="20"/>
  <c r="L1706" i="20"/>
  <c r="K1706" i="20"/>
  <c r="J1706" i="20"/>
  <c r="I1706" i="20"/>
  <c r="H1706" i="20"/>
  <c r="L1705" i="20"/>
  <c r="K1705" i="20"/>
  <c r="J1705" i="20"/>
  <c r="I1705" i="20"/>
  <c r="H1705" i="20"/>
  <c r="L1704" i="20"/>
  <c r="K1704" i="20"/>
  <c r="J1704" i="20"/>
  <c r="I1704" i="20"/>
  <c r="H1704" i="20"/>
  <c r="L1703" i="20"/>
  <c r="K1703" i="20"/>
  <c r="J1703" i="20"/>
  <c r="I1703" i="20"/>
  <c r="H1703" i="20"/>
  <c r="L1702" i="20"/>
  <c r="K1702" i="20"/>
  <c r="J1702" i="20"/>
  <c r="I1702" i="20"/>
  <c r="H1702" i="20"/>
  <c r="L1701" i="20"/>
  <c r="K1701" i="20"/>
  <c r="J1701" i="20"/>
  <c r="I1701" i="20"/>
  <c r="H1701" i="20"/>
  <c r="L1700" i="20"/>
  <c r="K1700" i="20"/>
  <c r="J1700" i="20"/>
  <c r="I1700" i="20"/>
  <c r="H1700" i="20"/>
  <c r="L1699" i="20"/>
  <c r="K1699" i="20"/>
  <c r="J1699" i="20"/>
  <c r="I1699" i="20"/>
  <c r="H1699" i="20"/>
  <c r="L1698" i="20"/>
  <c r="K1698" i="20"/>
  <c r="J1698" i="20"/>
  <c r="I1698" i="20"/>
  <c r="H1698" i="20"/>
  <c r="L1697" i="20"/>
  <c r="K1697" i="20"/>
  <c r="J1697" i="20"/>
  <c r="I1697" i="20"/>
  <c r="H1697" i="20"/>
  <c r="L1696" i="20"/>
  <c r="K1696" i="20"/>
  <c r="J1696" i="20"/>
  <c r="I1696" i="20"/>
  <c r="H1696" i="20"/>
  <c r="L1695" i="20"/>
  <c r="K1695" i="20"/>
  <c r="J1695" i="20"/>
  <c r="I1695" i="20"/>
  <c r="H1695" i="20"/>
  <c r="L1694" i="20"/>
  <c r="K1694" i="20"/>
  <c r="J1694" i="20"/>
  <c r="I1694" i="20"/>
  <c r="H1694" i="20"/>
  <c r="L1693" i="20"/>
  <c r="K1693" i="20"/>
  <c r="J1693" i="20"/>
  <c r="I1693" i="20"/>
  <c r="H1693" i="20"/>
  <c r="L1692" i="20"/>
  <c r="K1692" i="20"/>
  <c r="J1692" i="20"/>
  <c r="I1692" i="20"/>
  <c r="H1692" i="20"/>
  <c r="L1691" i="20"/>
  <c r="K1691" i="20"/>
  <c r="J1691" i="20"/>
  <c r="I1691" i="20"/>
  <c r="H1691" i="20"/>
  <c r="L1690" i="20"/>
  <c r="K1690" i="20"/>
  <c r="J1690" i="20"/>
  <c r="I1690" i="20"/>
  <c r="H1690" i="20"/>
  <c r="L1689" i="20"/>
  <c r="K1689" i="20"/>
  <c r="J1689" i="20"/>
  <c r="I1689" i="20"/>
  <c r="H1689" i="20"/>
  <c r="L1688" i="20"/>
  <c r="K1688" i="20"/>
  <c r="J1688" i="20"/>
  <c r="I1688" i="20"/>
  <c r="H1688" i="20"/>
  <c r="L1687" i="20"/>
  <c r="K1687" i="20"/>
  <c r="J1687" i="20"/>
  <c r="I1687" i="20"/>
  <c r="H1687" i="20"/>
  <c r="L1686" i="20"/>
  <c r="K1686" i="20"/>
  <c r="J1686" i="20"/>
  <c r="I1686" i="20"/>
  <c r="H1686" i="20"/>
  <c r="L1685" i="20"/>
  <c r="K1685" i="20"/>
  <c r="J1685" i="20"/>
  <c r="I1685" i="20"/>
  <c r="H1685" i="20"/>
  <c r="L1684" i="20"/>
  <c r="K1684" i="20"/>
  <c r="J1684" i="20"/>
  <c r="I1684" i="20"/>
  <c r="H1684" i="20"/>
  <c r="L1683" i="20"/>
  <c r="K1683" i="20"/>
  <c r="J1683" i="20"/>
  <c r="I1683" i="20"/>
  <c r="H1683" i="20"/>
  <c r="L1682" i="20"/>
  <c r="K1682" i="20"/>
  <c r="J1682" i="20"/>
  <c r="I1682" i="20"/>
  <c r="H1682" i="20"/>
  <c r="L1681" i="20"/>
  <c r="K1681" i="20"/>
  <c r="J1681" i="20"/>
  <c r="I1681" i="20"/>
  <c r="H1681" i="20"/>
  <c r="L1680" i="20"/>
  <c r="K1680" i="20"/>
  <c r="J1680" i="20"/>
  <c r="I1680" i="20"/>
  <c r="H1680" i="20"/>
  <c r="L1679" i="20"/>
  <c r="K1679" i="20"/>
  <c r="J1679" i="20"/>
  <c r="I1679" i="20"/>
  <c r="H1679" i="20"/>
  <c r="L1678" i="20"/>
  <c r="K1678" i="20"/>
  <c r="J1678" i="20"/>
  <c r="I1678" i="20"/>
  <c r="H1678" i="20"/>
  <c r="L1677" i="20"/>
  <c r="K1677" i="20"/>
  <c r="J1677" i="20"/>
  <c r="I1677" i="20"/>
  <c r="H1677" i="20"/>
  <c r="L1676" i="20"/>
  <c r="K1676" i="20"/>
  <c r="J1676" i="20"/>
  <c r="I1676" i="20"/>
  <c r="H1676" i="20"/>
  <c r="L1675" i="20"/>
  <c r="K1675" i="20"/>
  <c r="J1675" i="20"/>
  <c r="I1675" i="20"/>
  <c r="H1675" i="20"/>
  <c r="L1674" i="20"/>
  <c r="K1674" i="20"/>
  <c r="J1674" i="20"/>
  <c r="I1674" i="20"/>
  <c r="H1674" i="20"/>
  <c r="L1673" i="20"/>
  <c r="K1673" i="20"/>
  <c r="J1673" i="20"/>
  <c r="I1673" i="20"/>
  <c r="H1673" i="20"/>
  <c r="L1672" i="20"/>
  <c r="K1672" i="20"/>
  <c r="J1672" i="20"/>
  <c r="I1672" i="20"/>
  <c r="H1672" i="20"/>
  <c r="L1671" i="20"/>
  <c r="K1671" i="20"/>
  <c r="J1671" i="20"/>
  <c r="I1671" i="20"/>
  <c r="H1671" i="20"/>
  <c r="L1670" i="20"/>
  <c r="K1670" i="20"/>
  <c r="J1670" i="20"/>
  <c r="I1670" i="20"/>
  <c r="H1670" i="20"/>
  <c r="L1669" i="20"/>
  <c r="K1669" i="20"/>
  <c r="J1669" i="20"/>
  <c r="I1669" i="20"/>
  <c r="H1669" i="20"/>
  <c r="L1668" i="20"/>
  <c r="K1668" i="20"/>
  <c r="J1668" i="20"/>
  <c r="I1668" i="20"/>
  <c r="H1668" i="20"/>
  <c r="L1667" i="20"/>
  <c r="K1667" i="20"/>
  <c r="J1667" i="20"/>
  <c r="I1667" i="20"/>
  <c r="H1667" i="20"/>
  <c r="L1666" i="20"/>
  <c r="K1666" i="20"/>
  <c r="J1666" i="20"/>
  <c r="I1666" i="20"/>
  <c r="H1666" i="20"/>
  <c r="L1665" i="20"/>
  <c r="K1665" i="20"/>
  <c r="J1665" i="20"/>
  <c r="I1665" i="20"/>
  <c r="H1665" i="20"/>
  <c r="L1664" i="20"/>
  <c r="K1664" i="20"/>
  <c r="J1664" i="20"/>
  <c r="I1664" i="20"/>
  <c r="H1664" i="20"/>
  <c r="L1663" i="20"/>
  <c r="K1663" i="20"/>
  <c r="J1663" i="20"/>
  <c r="I1663" i="20"/>
  <c r="H1663" i="20"/>
  <c r="L1662" i="20"/>
  <c r="K1662" i="20"/>
  <c r="J1662" i="20"/>
  <c r="I1662" i="20"/>
  <c r="H1662" i="20"/>
  <c r="L1661" i="20"/>
  <c r="K1661" i="20"/>
  <c r="J1661" i="20"/>
  <c r="I1661" i="20"/>
  <c r="H1661" i="20"/>
  <c r="L1660" i="20"/>
  <c r="K1660" i="20"/>
  <c r="J1660" i="20"/>
  <c r="I1660" i="20"/>
  <c r="H1660" i="20"/>
  <c r="L1659" i="20"/>
  <c r="K1659" i="20"/>
  <c r="J1659" i="20"/>
  <c r="I1659" i="20"/>
  <c r="H1659" i="20"/>
  <c r="L1658" i="20"/>
  <c r="K1658" i="20"/>
  <c r="J1658" i="20"/>
  <c r="I1658" i="20"/>
  <c r="H1658" i="20"/>
  <c r="L1657" i="20"/>
  <c r="K1657" i="20"/>
  <c r="J1657" i="20"/>
  <c r="I1657" i="20"/>
  <c r="H1657" i="20"/>
  <c r="L1656" i="20"/>
  <c r="K1656" i="20"/>
  <c r="J1656" i="20"/>
  <c r="I1656" i="20"/>
  <c r="H1656" i="20"/>
  <c r="L1655" i="20"/>
  <c r="K1655" i="20"/>
  <c r="J1655" i="20"/>
  <c r="I1655" i="20"/>
  <c r="H1655" i="20"/>
  <c r="L1654" i="20"/>
  <c r="K1654" i="20"/>
  <c r="J1654" i="20"/>
  <c r="I1654" i="20"/>
  <c r="H1654" i="20"/>
  <c r="L1653" i="20"/>
  <c r="K1653" i="20"/>
  <c r="J1653" i="20"/>
  <c r="I1653" i="20"/>
  <c r="H1653" i="20"/>
  <c r="L1652" i="20"/>
  <c r="K1652" i="20"/>
  <c r="J1652" i="20"/>
  <c r="I1652" i="20"/>
  <c r="H1652" i="20"/>
  <c r="L1651" i="20"/>
  <c r="K1651" i="20"/>
  <c r="J1651" i="20"/>
  <c r="I1651" i="20"/>
  <c r="H1651" i="20"/>
  <c r="L1650" i="20"/>
  <c r="K1650" i="20"/>
  <c r="J1650" i="20"/>
  <c r="I1650" i="20"/>
  <c r="H1650" i="20"/>
  <c r="L1649" i="20"/>
  <c r="K1649" i="20"/>
  <c r="J1649" i="20"/>
  <c r="I1649" i="20"/>
  <c r="H1649" i="20"/>
  <c r="L1648" i="20"/>
  <c r="K1648" i="20"/>
  <c r="J1648" i="20"/>
  <c r="I1648" i="20"/>
  <c r="H1648" i="20"/>
  <c r="L1647" i="20"/>
  <c r="K1647" i="20"/>
  <c r="J1647" i="20"/>
  <c r="I1647" i="20"/>
  <c r="H1647" i="20"/>
  <c r="L1646" i="20"/>
  <c r="K1646" i="20"/>
  <c r="J1646" i="20"/>
  <c r="I1646" i="20"/>
  <c r="H1646" i="20"/>
  <c r="L1645" i="20"/>
  <c r="K1645" i="20"/>
  <c r="J1645" i="20"/>
  <c r="I1645" i="20"/>
  <c r="H1645" i="20"/>
  <c r="L1644" i="20"/>
  <c r="K1644" i="20"/>
  <c r="J1644" i="20"/>
  <c r="I1644" i="20"/>
  <c r="H1644" i="20"/>
  <c r="L1643" i="20"/>
  <c r="K1643" i="20"/>
  <c r="J1643" i="20"/>
  <c r="I1643" i="20"/>
  <c r="H1643" i="20"/>
  <c r="L1642" i="20"/>
  <c r="K1642" i="20"/>
  <c r="J1642" i="20"/>
  <c r="I1642" i="20"/>
  <c r="H1642" i="20"/>
  <c r="L1641" i="20"/>
  <c r="K1641" i="20"/>
  <c r="J1641" i="20"/>
  <c r="I1641" i="20"/>
  <c r="H1641" i="20"/>
  <c r="L1640" i="20"/>
  <c r="K1640" i="20"/>
  <c r="J1640" i="20"/>
  <c r="I1640" i="20"/>
  <c r="H1640" i="20"/>
  <c r="L1639" i="20"/>
  <c r="K1639" i="20"/>
  <c r="J1639" i="20"/>
  <c r="I1639" i="20"/>
  <c r="H1639" i="20"/>
  <c r="L1638" i="20"/>
  <c r="K1638" i="20"/>
  <c r="J1638" i="20"/>
  <c r="I1638" i="20"/>
  <c r="H1638" i="20"/>
  <c r="L1637" i="20"/>
  <c r="K1637" i="20"/>
  <c r="J1637" i="20"/>
  <c r="I1637" i="20"/>
  <c r="H1637" i="20"/>
  <c r="L1636" i="20"/>
  <c r="K1636" i="20"/>
  <c r="J1636" i="20"/>
  <c r="I1636" i="20"/>
  <c r="H1636" i="20"/>
  <c r="L1635" i="20"/>
  <c r="K1635" i="20"/>
  <c r="J1635" i="20"/>
  <c r="I1635" i="20"/>
  <c r="H1635" i="20"/>
  <c r="L1634" i="20"/>
  <c r="K1634" i="20"/>
  <c r="J1634" i="20"/>
  <c r="I1634" i="20"/>
  <c r="H1634" i="20"/>
  <c r="L1633" i="20"/>
  <c r="K1633" i="20"/>
  <c r="J1633" i="20"/>
  <c r="I1633" i="20"/>
  <c r="H1633" i="20"/>
  <c r="L1632" i="20"/>
  <c r="K1632" i="20"/>
  <c r="J1632" i="20"/>
  <c r="I1632" i="20"/>
  <c r="H1632" i="20"/>
  <c r="L1631" i="20"/>
  <c r="K1631" i="20"/>
  <c r="J1631" i="20"/>
  <c r="I1631" i="20"/>
  <c r="H1631" i="20"/>
  <c r="L1630" i="20"/>
  <c r="K1630" i="20"/>
  <c r="J1630" i="20"/>
  <c r="I1630" i="20"/>
  <c r="H1630" i="20"/>
  <c r="L1629" i="20"/>
  <c r="K1629" i="20"/>
  <c r="J1629" i="20"/>
  <c r="I1629" i="20"/>
  <c r="H1629" i="20"/>
  <c r="L1628" i="20"/>
  <c r="K1628" i="20"/>
  <c r="J1628" i="20"/>
  <c r="I1628" i="20"/>
  <c r="H1628" i="20"/>
  <c r="L1627" i="20"/>
  <c r="K1627" i="20"/>
  <c r="J1627" i="20"/>
  <c r="I1627" i="20"/>
  <c r="H1627" i="20"/>
  <c r="L1626" i="20"/>
  <c r="K1626" i="20"/>
  <c r="J1626" i="20"/>
  <c r="I1626" i="20"/>
  <c r="H1626" i="20"/>
  <c r="L1625" i="20"/>
  <c r="K1625" i="20"/>
  <c r="J1625" i="20"/>
  <c r="I1625" i="20"/>
  <c r="H1625" i="20"/>
  <c r="L1624" i="20"/>
  <c r="K1624" i="20"/>
  <c r="J1624" i="20"/>
  <c r="I1624" i="20"/>
  <c r="H1624" i="20"/>
  <c r="L1623" i="20"/>
  <c r="K1623" i="20"/>
  <c r="J1623" i="20"/>
  <c r="I1623" i="20"/>
  <c r="H1623" i="20"/>
  <c r="L1622" i="20"/>
  <c r="K1622" i="20"/>
  <c r="J1622" i="20"/>
  <c r="I1622" i="20"/>
  <c r="H1622" i="20"/>
  <c r="L1621" i="20"/>
  <c r="K1621" i="20"/>
  <c r="J1621" i="20"/>
  <c r="I1621" i="20"/>
  <c r="H1621" i="20"/>
  <c r="L1620" i="20"/>
  <c r="K1620" i="20"/>
  <c r="J1620" i="20"/>
  <c r="I1620" i="20"/>
  <c r="H1620" i="20"/>
  <c r="L1619" i="20"/>
  <c r="K1619" i="20"/>
  <c r="J1619" i="20"/>
  <c r="I1619" i="20"/>
  <c r="H1619" i="20"/>
  <c r="L1618" i="20"/>
  <c r="K1618" i="20"/>
  <c r="J1618" i="20"/>
  <c r="I1618" i="20"/>
  <c r="H1618" i="20"/>
  <c r="L1617" i="20"/>
  <c r="K1617" i="20"/>
  <c r="J1617" i="20"/>
  <c r="I1617" i="20"/>
  <c r="H1617" i="20"/>
  <c r="L1616" i="20"/>
  <c r="K1616" i="20"/>
  <c r="J1616" i="20"/>
  <c r="I1616" i="20"/>
  <c r="H1616" i="20"/>
  <c r="L1615" i="20"/>
  <c r="K1615" i="20"/>
  <c r="J1615" i="20"/>
  <c r="I1615" i="20"/>
  <c r="H1615" i="20"/>
  <c r="L1614" i="20"/>
  <c r="K1614" i="20"/>
  <c r="J1614" i="20"/>
  <c r="I1614" i="20"/>
  <c r="H1614" i="20"/>
  <c r="L1613" i="20"/>
  <c r="K1613" i="20"/>
  <c r="J1613" i="20"/>
  <c r="I1613" i="20"/>
  <c r="H1613" i="20"/>
  <c r="L1612" i="20"/>
  <c r="K1612" i="20"/>
  <c r="J1612" i="20"/>
  <c r="I1612" i="20"/>
  <c r="H1612" i="20"/>
  <c r="L1611" i="20"/>
  <c r="K1611" i="20"/>
  <c r="J1611" i="20"/>
  <c r="I1611" i="20"/>
  <c r="H1611" i="20"/>
  <c r="L1610" i="20"/>
  <c r="K1610" i="20"/>
  <c r="J1610" i="20"/>
  <c r="I1610" i="20"/>
  <c r="H1610" i="20"/>
  <c r="L1609" i="20"/>
  <c r="K1609" i="20"/>
  <c r="J1609" i="20"/>
  <c r="I1609" i="20"/>
  <c r="H1609" i="20"/>
  <c r="L1608" i="20"/>
  <c r="K1608" i="20"/>
  <c r="J1608" i="20"/>
  <c r="I1608" i="20"/>
  <c r="H1608" i="20"/>
  <c r="L1607" i="20"/>
  <c r="K1607" i="20"/>
  <c r="J1607" i="20"/>
  <c r="I1607" i="20"/>
  <c r="H1607" i="20"/>
  <c r="L1606" i="20"/>
  <c r="K1606" i="20"/>
  <c r="J1606" i="20"/>
  <c r="I1606" i="20"/>
  <c r="H1606" i="20"/>
  <c r="L1605" i="20"/>
  <c r="K1605" i="20"/>
  <c r="J1605" i="20"/>
  <c r="I1605" i="20"/>
  <c r="H1605" i="20"/>
  <c r="L1604" i="20"/>
  <c r="K1604" i="20"/>
  <c r="J1604" i="20"/>
  <c r="I1604" i="20"/>
  <c r="H1604" i="20"/>
  <c r="L1603" i="20"/>
  <c r="K1603" i="20"/>
  <c r="J1603" i="20"/>
  <c r="I1603" i="20"/>
  <c r="H1603" i="20"/>
  <c r="L1602" i="20"/>
  <c r="K1602" i="20"/>
  <c r="J1602" i="20"/>
  <c r="I1602" i="20"/>
  <c r="H1602" i="20"/>
  <c r="L1601" i="20"/>
  <c r="K1601" i="20"/>
  <c r="J1601" i="20"/>
  <c r="I1601" i="20"/>
  <c r="H1601" i="20"/>
  <c r="L1600" i="20"/>
  <c r="K1600" i="20"/>
  <c r="J1600" i="20"/>
  <c r="I1600" i="20"/>
  <c r="H1600" i="20"/>
  <c r="L1599" i="20"/>
  <c r="K1599" i="20"/>
  <c r="J1599" i="20"/>
  <c r="I1599" i="20"/>
  <c r="H1599" i="20"/>
  <c r="L1598" i="20"/>
  <c r="K1598" i="20"/>
  <c r="J1598" i="20"/>
  <c r="I1598" i="20"/>
  <c r="H1598" i="20"/>
  <c r="L1597" i="20"/>
  <c r="K1597" i="20"/>
  <c r="J1597" i="20"/>
  <c r="I1597" i="20"/>
  <c r="H1597" i="20"/>
  <c r="L1596" i="20"/>
  <c r="K1596" i="20"/>
  <c r="J1596" i="20"/>
  <c r="I1596" i="20"/>
  <c r="H1596" i="20"/>
  <c r="L1595" i="20"/>
  <c r="K1595" i="20"/>
  <c r="J1595" i="20"/>
  <c r="I1595" i="20"/>
  <c r="H1595" i="20"/>
  <c r="L1594" i="20"/>
  <c r="K1594" i="20"/>
  <c r="J1594" i="20"/>
  <c r="I1594" i="20"/>
  <c r="H1594" i="20"/>
  <c r="L1593" i="20"/>
  <c r="K1593" i="20"/>
  <c r="J1593" i="20"/>
  <c r="I1593" i="20"/>
  <c r="H1593" i="20"/>
  <c r="L1592" i="20"/>
  <c r="K1592" i="20"/>
  <c r="J1592" i="20"/>
  <c r="I1592" i="20"/>
  <c r="H1592" i="20"/>
  <c r="L1591" i="20"/>
  <c r="K1591" i="20"/>
  <c r="J1591" i="20"/>
  <c r="I1591" i="20"/>
  <c r="H1591" i="20"/>
  <c r="L1590" i="20"/>
  <c r="K1590" i="20"/>
  <c r="J1590" i="20"/>
  <c r="I1590" i="20"/>
  <c r="H1590" i="20"/>
  <c r="L1589" i="20"/>
  <c r="K1589" i="20"/>
  <c r="J1589" i="20"/>
  <c r="I1589" i="20"/>
  <c r="H1589" i="20"/>
  <c r="L1588" i="20"/>
  <c r="K1588" i="20"/>
  <c r="J1588" i="20"/>
  <c r="I1588" i="20"/>
  <c r="H1588" i="20"/>
  <c r="L1587" i="20"/>
  <c r="K1587" i="20"/>
  <c r="J1587" i="20"/>
  <c r="I1587" i="20"/>
  <c r="H1587" i="20"/>
  <c r="L1586" i="20"/>
  <c r="K1586" i="20"/>
  <c r="J1586" i="20"/>
  <c r="I1586" i="20"/>
  <c r="H1586" i="20"/>
  <c r="L1585" i="20"/>
  <c r="K1585" i="20"/>
  <c r="J1585" i="20"/>
  <c r="I1585" i="20"/>
  <c r="H1585" i="20"/>
  <c r="L1584" i="20"/>
  <c r="K1584" i="20"/>
  <c r="J1584" i="20"/>
  <c r="I1584" i="20"/>
  <c r="H1584" i="20"/>
  <c r="L1583" i="20"/>
  <c r="K1583" i="20"/>
  <c r="J1583" i="20"/>
  <c r="I1583" i="20"/>
  <c r="H1583" i="20"/>
  <c r="L1582" i="20"/>
  <c r="K1582" i="20"/>
  <c r="J1582" i="20"/>
  <c r="I1582" i="20"/>
  <c r="H1582" i="20"/>
  <c r="L1581" i="20"/>
  <c r="K1581" i="20"/>
  <c r="J1581" i="20"/>
  <c r="I1581" i="20"/>
  <c r="H1581" i="20"/>
  <c r="L1580" i="20"/>
  <c r="K1580" i="20"/>
  <c r="J1580" i="20"/>
  <c r="I1580" i="20"/>
  <c r="H1580" i="20"/>
  <c r="L1579" i="20"/>
  <c r="K1579" i="20"/>
  <c r="J1579" i="20"/>
  <c r="I1579" i="20"/>
  <c r="H1579" i="20"/>
  <c r="L1578" i="20"/>
  <c r="K1578" i="20"/>
  <c r="J1578" i="20"/>
  <c r="I1578" i="20"/>
  <c r="H1578" i="20"/>
  <c r="L1577" i="20"/>
  <c r="K1577" i="20"/>
  <c r="J1577" i="20"/>
  <c r="I1577" i="20"/>
  <c r="H1577" i="20"/>
  <c r="L1576" i="20"/>
  <c r="K1576" i="20"/>
  <c r="J1576" i="20"/>
  <c r="I1576" i="20"/>
  <c r="H1576" i="20"/>
  <c r="L1575" i="20"/>
  <c r="K1575" i="20"/>
  <c r="J1575" i="20"/>
  <c r="I1575" i="20"/>
  <c r="H1575" i="20"/>
  <c r="L1574" i="20"/>
  <c r="K1574" i="20"/>
  <c r="J1574" i="20"/>
  <c r="I1574" i="20"/>
  <c r="H1574" i="20"/>
  <c r="L1573" i="20"/>
  <c r="K1573" i="20"/>
  <c r="J1573" i="20"/>
  <c r="I1573" i="20"/>
  <c r="H1573" i="20"/>
  <c r="L1572" i="20"/>
  <c r="K1572" i="20"/>
  <c r="J1572" i="20"/>
  <c r="I1572" i="20"/>
  <c r="H1572" i="20"/>
  <c r="L1571" i="20"/>
  <c r="K1571" i="20"/>
  <c r="J1571" i="20"/>
  <c r="I1571" i="20"/>
  <c r="H1571" i="20"/>
  <c r="L1570" i="20"/>
  <c r="K1570" i="20"/>
  <c r="J1570" i="20"/>
  <c r="I1570" i="20"/>
  <c r="H1570" i="20"/>
  <c r="L1569" i="20"/>
  <c r="K1569" i="20"/>
  <c r="J1569" i="20"/>
  <c r="I1569" i="20"/>
  <c r="H1569" i="20"/>
  <c r="L1568" i="20"/>
  <c r="K1568" i="20"/>
  <c r="J1568" i="20"/>
  <c r="I1568" i="20"/>
  <c r="H1568" i="20"/>
  <c r="L1567" i="20"/>
  <c r="K1567" i="20"/>
  <c r="J1567" i="20"/>
  <c r="I1567" i="20"/>
  <c r="H1567" i="20"/>
  <c r="L1566" i="20"/>
  <c r="K1566" i="20"/>
  <c r="J1566" i="20"/>
  <c r="I1566" i="20"/>
  <c r="H1566" i="20"/>
  <c r="L1565" i="20"/>
  <c r="K1565" i="20"/>
  <c r="J1565" i="20"/>
  <c r="I1565" i="20"/>
  <c r="H1565" i="20"/>
  <c r="L1564" i="20"/>
  <c r="K1564" i="20"/>
  <c r="J1564" i="20"/>
  <c r="I1564" i="20"/>
  <c r="H1564" i="20"/>
  <c r="L1563" i="20"/>
  <c r="K1563" i="20"/>
  <c r="J1563" i="20"/>
  <c r="I1563" i="20"/>
  <c r="H1563" i="20"/>
  <c r="L1562" i="20"/>
  <c r="K1562" i="20"/>
  <c r="J1562" i="20"/>
  <c r="I1562" i="20"/>
  <c r="H1562" i="20"/>
  <c r="L1561" i="20"/>
  <c r="K1561" i="20"/>
  <c r="J1561" i="20"/>
  <c r="I1561" i="20"/>
  <c r="H1561" i="20"/>
  <c r="L1560" i="20"/>
  <c r="K1560" i="20"/>
  <c r="J1560" i="20"/>
  <c r="I1560" i="20"/>
  <c r="H1560" i="20"/>
  <c r="L1559" i="20"/>
  <c r="K1559" i="20"/>
  <c r="J1559" i="20"/>
  <c r="I1559" i="20"/>
  <c r="H1559" i="20"/>
  <c r="L1558" i="20"/>
  <c r="K1558" i="20"/>
  <c r="J1558" i="20"/>
  <c r="I1558" i="20"/>
  <c r="H1558" i="20"/>
  <c r="L1557" i="20"/>
  <c r="K1557" i="20"/>
  <c r="J1557" i="20"/>
  <c r="I1557" i="20"/>
  <c r="H1557" i="20"/>
  <c r="L1556" i="20"/>
  <c r="K1556" i="20"/>
  <c r="J1556" i="20"/>
  <c r="I1556" i="20"/>
  <c r="H1556" i="20"/>
  <c r="L1555" i="20"/>
  <c r="K1555" i="20"/>
  <c r="J1555" i="20"/>
  <c r="I1555" i="20"/>
  <c r="H1555" i="20"/>
  <c r="L1554" i="20"/>
  <c r="K1554" i="20"/>
  <c r="J1554" i="20"/>
  <c r="I1554" i="20"/>
  <c r="H1554" i="20"/>
  <c r="L1553" i="20"/>
  <c r="K1553" i="20"/>
  <c r="J1553" i="20"/>
  <c r="I1553" i="20"/>
  <c r="H1553" i="20"/>
  <c r="L1552" i="20"/>
  <c r="K1552" i="20"/>
  <c r="J1552" i="20"/>
  <c r="I1552" i="20"/>
  <c r="H1552" i="20"/>
  <c r="L1551" i="20"/>
  <c r="K1551" i="20"/>
  <c r="J1551" i="20"/>
  <c r="I1551" i="20"/>
  <c r="H1551" i="20"/>
  <c r="L1550" i="20"/>
  <c r="K1550" i="20"/>
  <c r="J1550" i="20"/>
  <c r="I1550" i="20"/>
  <c r="H1550" i="20"/>
  <c r="L1549" i="20"/>
  <c r="K1549" i="20"/>
  <c r="J1549" i="20"/>
  <c r="I1549" i="20"/>
  <c r="H1549" i="20"/>
  <c r="L1548" i="20"/>
  <c r="K1548" i="20"/>
  <c r="J1548" i="20"/>
  <c r="I1548" i="20"/>
  <c r="H1548" i="20"/>
  <c r="L1547" i="20"/>
  <c r="K1547" i="20"/>
  <c r="J1547" i="20"/>
  <c r="I1547" i="20"/>
  <c r="H1547" i="20"/>
  <c r="L1546" i="20"/>
  <c r="K1546" i="20"/>
  <c r="J1546" i="20"/>
  <c r="I1546" i="20"/>
  <c r="H1546" i="20"/>
  <c r="L1545" i="20"/>
  <c r="K1545" i="20"/>
  <c r="J1545" i="20"/>
  <c r="I1545" i="20"/>
  <c r="H1545" i="20"/>
  <c r="L1544" i="20"/>
  <c r="K1544" i="20"/>
  <c r="J1544" i="20"/>
  <c r="I1544" i="20"/>
  <c r="H1544" i="20"/>
  <c r="L1543" i="20"/>
  <c r="K1543" i="20"/>
  <c r="J1543" i="20"/>
  <c r="I1543" i="20"/>
  <c r="H1543" i="20"/>
  <c r="L1542" i="20"/>
  <c r="K1542" i="20"/>
  <c r="J1542" i="20"/>
  <c r="I1542" i="20"/>
  <c r="H1542" i="20"/>
  <c r="L1541" i="20"/>
  <c r="K1541" i="20"/>
  <c r="J1541" i="20"/>
  <c r="I1541" i="20"/>
  <c r="H1541" i="20"/>
  <c r="L1540" i="20"/>
  <c r="K1540" i="20"/>
  <c r="J1540" i="20"/>
  <c r="I1540" i="20"/>
  <c r="H1540" i="20"/>
  <c r="L1539" i="20"/>
  <c r="K1539" i="20"/>
  <c r="J1539" i="20"/>
  <c r="I1539" i="20"/>
  <c r="H1539" i="20"/>
  <c r="L1538" i="20"/>
  <c r="K1538" i="20"/>
  <c r="J1538" i="20"/>
  <c r="I1538" i="20"/>
  <c r="H1538" i="20"/>
  <c r="L1537" i="20"/>
  <c r="K1537" i="20"/>
  <c r="J1537" i="20"/>
  <c r="I1537" i="20"/>
  <c r="H1537" i="20"/>
  <c r="L1536" i="20"/>
  <c r="K1536" i="20"/>
  <c r="J1536" i="20"/>
  <c r="I1536" i="20"/>
  <c r="H1536" i="20"/>
  <c r="L1535" i="20"/>
  <c r="K1535" i="20"/>
  <c r="J1535" i="20"/>
  <c r="I1535" i="20"/>
  <c r="H1535" i="20"/>
  <c r="L1534" i="20"/>
  <c r="K1534" i="20"/>
  <c r="J1534" i="20"/>
  <c r="I1534" i="20"/>
  <c r="H1534" i="20"/>
  <c r="L1533" i="20"/>
  <c r="K1533" i="20"/>
  <c r="J1533" i="20"/>
  <c r="I1533" i="20"/>
  <c r="H1533" i="20"/>
  <c r="L1532" i="20"/>
  <c r="K1532" i="20"/>
  <c r="J1532" i="20"/>
  <c r="I1532" i="20"/>
  <c r="H1532" i="20"/>
  <c r="L1531" i="20"/>
  <c r="K1531" i="20"/>
  <c r="J1531" i="20"/>
  <c r="I1531" i="20"/>
  <c r="H1531" i="20"/>
  <c r="L1530" i="20"/>
  <c r="K1530" i="20"/>
  <c r="J1530" i="20"/>
  <c r="I1530" i="20"/>
  <c r="H1530" i="20"/>
  <c r="L1529" i="20"/>
  <c r="K1529" i="20"/>
  <c r="J1529" i="20"/>
  <c r="I1529" i="20"/>
  <c r="H1529" i="20"/>
  <c r="L1528" i="20"/>
  <c r="K1528" i="20"/>
  <c r="J1528" i="20"/>
  <c r="I1528" i="20"/>
  <c r="H1528" i="20"/>
  <c r="L1527" i="20"/>
  <c r="K1527" i="20"/>
  <c r="J1527" i="20"/>
  <c r="I1527" i="20"/>
  <c r="H1527" i="20"/>
  <c r="L1526" i="20"/>
  <c r="K1526" i="20"/>
  <c r="J1526" i="20"/>
  <c r="I1526" i="20"/>
  <c r="H1526" i="20"/>
  <c r="L1525" i="20"/>
  <c r="K1525" i="20"/>
  <c r="J1525" i="20"/>
  <c r="I1525" i="20"/>
  <c r="H1525" i="20"/>
  <c r="L1524" i="20"/>
  <c r="K1524" i="20"/>
  <c r="J1524" i="20"/>
  <c r="I1524" i="20"/>
  <c r="H1524" i="20"/>
  <c r="L1523" i="20"/>
  <c r="K1523" i="20"/>
  <c r="J1523" i="20"/>
  <c r="I1523" i="20"/>
  <c r="H1523" i="20"/>
  <c r="L1522" i="20"/>
  <c r="K1522" i="20"/>
  <c r="J1522" i="20"/>
  <c r="I1522" i="20"/>
  <c r="H1522" i="20"/>
  <c r="L1521" i="20"/>
  <c r="K1521" i="20"/>
  <c r="J1521" i="20"/>
  <c r="I1521" i="20"/>
  <c r="H1521" i="20"/>
  <c r="L1520" i="20"/>
  <c r="K1520" i="20"/>
  <c r="J1520" i="20"/>
  <c r="I1520" i="20"/>
  <c r="H1520" i="20"/>
  <c r="L1519" i="20"/>
  <c r="K1519" i="20"/>
  <c r="J1519" i="20"/>
  <c r="I1519" i="20"/>
  <c r="H1519" i="20"/>
  <c r="L1518" i="20"/>
  <c r="K1518" i="20"/>
  <c r="J1518" i="20"/>
  <c r="I1518" i="20"/>
  <c r="H1518" i="20"/>
  <c r="L1517" i="20"/>
  <c r="K1517" i="20"/>
  <c r="J1517" i="20"/>
  <c r="I1517" i="20"/>
  <c r="H1517" i="20"/>
  <c r="L1516" i="20"/>
  <c r="K1516" i="20"/>
  <c r="J1516" i="20"/>
  <c r="I1516" i="20"/>
  <c r="H1516" i="20"/>
  <c r="L1515" i="20"/>
  <c r="K1515" i="20"/>
  <c r="J1515" i="20"/>
  <c r="I1515" i="20"/>
  <c r="H1515" i="20"/>
  <c r="L1514" i="20"/>
  <c r="K1514" i="20"/>
  <c r="J1514" i="20"/>
  <c r="I1514" i="20"/>
  <c r="H1514" i="20"/>
  <c r="L1513" i="20"/>
  <c r="K1513" i="20"/>
  <c r="J1513" i="20"/>
  <c r="I1513" i="20"/>
  <c r="H1513" i="20"/>
  <c r="L1512" i="20"/>
  <c r="K1512" i="20"/>
  <c r="J1512" i="20"/>
  <c r="I1512" i="20"/>
  <c r="H1512" i="20"/>
  <c r="L1511" i="20"/>
  <c r="K1511" i="20"/>
  <c r="J1511" i="20"/>
  <c r="I1511" i="20"/>
  <c r="H1511" i="20"/>
  <c r="L1510" i="20"/>
  <c r="K1510" i="20"/>
  <c r="J1510" i="20"/>
  <c r="I1510" i="20"/>
  <c r="H1510" i="20"/>
  <c r="L1509" i="20"/>
  <c r="K1509" i="20"/>
  <c r="J1509" i="20"/>
  <c r="I1509" i="20"/>
  <c r="H1509" i="20"/>
  <c r="L1508" i="20"/>
  <c r="K1508" i="20"/>
  <c r="J1508" i="20"/>
  <c r="I1508" i="20"/>
  <c r="H1508" i="20"/>
  <c r="L1507" i="20"/>
  <c r="K1507" i="20"/>
  <c r="J1507" i="20"/>
  <c r="I1507" i="20"/>
  <c r="H1507" i="20"/>
  <c r="L1506" i="20"/>
  <c r="K1506" i="20"/>
  <c r="J1506" i="20"/>
  <c r="I1506" i="20"/>
  <c r="H1506" i="20"/>
  <c r="L1505" i="20"/>
  <c r="K1505" i="20"/>
  <c r="J1505" i="20"/>
  <c r="I1505" i="20"/>
  <c r="H1505" i="20"/>
  <c r="L1504" i="20"/>
  <c r="K1504" i="20"/>
  <c r="J1504" i="20"/>
  <c r="I1504" i="20"/>
  <c r="H1504" i="20"/>
  <c r="L1503" i="20"/>
  <c r="K1503" i="20"/>
  <c r="J1503" i="20"/>
  <c r="I1503" i="20"/>
  <c r="H1503" i="20"/>
  <c r="L1502" i="20"/>
  <c r="K1502" i="20"/>
  <c r="J1502" i="20"/>
  <c r="I1502" i="20"/>
  <c r="H1502" i="20"/>
  <c r="L1501" i="20"/>
  <c r="K1501" i="20"/>
  <c r="J1501" i="20"/>
  <c r="I1501" i="20"/>
  <c r="H1501" i="20"/>
  <c r="L1500" i="20"/>
  <c r="K1500" i="20"/>
  <c r="J1500" i="20"/>
  <c r="I1500" i="20"/>
  <c r="H1500" i="20"/>
  <c r="L1499" i="20"/>
  <c r="K1499" i="20"/>
  <c r="J1499" i="20"/>
  <c r="I1499" i="20"/>
  <c r="H1499" i="20"/>
  <c r="L1498" i="20"/>
  <c r="K1498" i="20"/>
  <c r="J1498" i="20"/>
  <c r="I1498" i="20"/>
  <c r="H1498" i="20"/>
  <c r="L1497" i="20"/>
  <c r="K1497" i="20"/>
  <c r="J1497" i="20"/>
  <c r="I1497" i="20"/>
  <c r="H1497" i="20"/>
  <c r="L1496" i="20"/>
  <c r="K1496" i="20"/>
  <c r="J1496" i="20"/>
  <c r="I1496" i="20"/>
  <c r="H1496" i="20"/>
  <c r="L1495" i="20"/>
  <c r="K1495" i="20"/>
  <c r="J1495" i="20"/>
  <c r="I1495" i="20"/>
  <c r="H1495" i="20"/>
  <c r="L1494" i="20"/>
  <c r="K1494" i="20"/>
  <c r="J1494" i="20"/>
  <c r="I1494" i="20"/>
  <c r="H1494" i="20"/>
  <c r="L1493" i="20"/>
  <c r="K1493" i="20"/>
  <c r="J1493" i="20"/>
  <c r="I1493" i="20"/>
  <c r="H1493" i="20"/>
  <c r="L1492" i="20"/>
  <c r="K1492" i="20"/>
  <c r="J1492" i="20"/>
  <c r="I1492" i="20"/>
  <c r="H1492" i="20"/>
  <c r="L1491" i="20"/>
  <c r="K1491" i="20"/>
  <c r="J1491" i="20"/>
  <c r="I1491" i="20"/>
  <c r="H1491" i="20"/>
  <c r="L1490" i="20"/>
  <c r="K1490" i="20"/>
  <c r="J1490" i="20"/>
  <c r="I1490" i="20"/>
  <c r="H1490" i="20"/>
  <c r="L1489" i="20"/>
  <c r="K1489" i="20"/>
  <c r="J1489" i="20"/>
  <c r="I1489" i="20"/>
  <c r="H1489" i="20"/>
  <c r="L1488" i="20"/>
  <c r="K1488" i="20"/>
  <c r="J1488" i="20"/>
  <c r="I1488" i="20"/>
  <c r="H1488" i="20"/>
  <c r="L1487" i="20"/>
  <c r="K1487" i="20"/>
  <c r="J1487" i="20"/>
  <c r="I1487" i="20"/>
  <c r="H1487" i="20"/>
  <c r="L1486" i="20"/>
  <c r="K1486" i="20"/>
  <c r="J1486" i="20"/>
  <c r="I1486" i="20"/>
  <c r="H1486" i="20"/>
  <c r="L1485" i="20"/>
  <c r="K1485" i="20"/>
  <c r="J1485" i="20"/>
  <c r="I1485" i="20"/>
  <c r="H1485" i="20"/>
  <c r="L1484" i="20"/>
  <c r="K1484" i="20"/>
  <c r="J1484" i="20"/>
  <c r="I1484" i="20"/>
  <c r="H1484" i="20"/>
  <c r="L1483" i="20"/>
  <c r="K1483" i="20"/>
  <c r="J1483" i="20"/>
  <c r="I1483" i="20"/>
  <c r="H1483" i="20"/>
  <c r="L1482" i="20"/>
  <c r="K1482" i="20"/>
  <c r="J1482" i="20"/>
  <c r="I1482" i="20"/>
  <c r="H1482" i="20"/>
  <c r="L1481" i="20"/>
  <c r="K1481" i="20"/>
  <c r="J1481" i="20"/>
  <c r="I1481" i="20"/>
  <c r="H1481" i="20"/>
  <c r="L1480" i="20"/>
  <c r="K1480" i="20"/>
  <c r="J1480" i="20"/>
  <c r="I1480" i="20"/>
  <c r="H1480" i="20"/>
  <c r="L1479" i="20"/>
  <c r="K1479" i="20"/>
  <c r="J1479" i="20"/>
  <c r="I1479" i="20"/>
  <c r="H1479" i="20"/>
  <c r="L1478" i="20"/>
  <c r="K1478" i="20"/>
  <c r="J1478" i="20"/>
  <c r="I1478" i="20"/>
  <c r="H1478" i="20"/>
  <c r="L1477" i="20"/>
  <c r="K1477" i="20"/>
  <c r="J1477" i="20"/>
  <c r="I1477" i="20"/>
  <c r="H1477" i="20"/>
  <c r="L1476" i="20"/>
  <c r="K1476" i="20"/>
  <c r="J1476" i="20"/>
  <c r="I1476" i="20"/>
  <c r="H1476" i="20"/>
  <c r="L1475" i="20"/>
  <c r="K1475" i="20"/>
  <c r="J1475" i="20"/>
  <c r="I1475" i="20"/>
  <c r="H1475" i="20"/>
  <c r="L1474" i="20"/>
  <c r="K1474" i="20"/>
  <c r="J1474" i="20"/>
  <c r="I1474" i="20"/>
  <c r="H1474" i="20"/>
  <c r="L1473" i="20"/>
  <c r="K1473" i="20"/>
  <c r="J1473" i="20"/>
  <c r="I1473" i="20"/>
  <c r="H1473" i="20"/>
  <c r="L1472" i="20"/>
  <c r="K1472" i="20"/>
  <c r="J1472" i="20"/>
  <c r="I1472" i="20"/>
  <c r="H1472" i="20"/>
  <c r="L1471" i="20"/>
  <c r="K1471" i="20"/>
  <c r="J1471" i="20"/>
  <c r="I1471" i="20"/>
  <c r="H1471" i="20"/>
  <c r="L1470" i="20"/>
  <c r="K1470" i="20"/>
  <c r="J1470" i="20"/>
  <c r="I1470" i="20"/>
  <c r="H1470" i="20"/>
  <c r="L1469" i="20"/>
  <c r="K1469" i="20"/>
  <c r="J1469" i="20"/>
  <c r="I1469" i="20"/>
  <c r="H1469" i="20"/>
  <c r="L1468" i="20"/>
  <c r="K1468" i="20"/>
  <c r="J1468" i="20"/>
  <c r="I1468" i="20"/>
  <c r="H1468" i="20"/>
  <c r="L1467" i="20"/>
  <c r="K1467" i="20"/>
  <c r="J1467" i="20"/>
  <c r="I1467" i="20"/>
  <c r="H1467" i="20"/>
  <c r="L1466" i="20"/>
  <c r="K1466" i="20"/>
  <c r="J1466" i="20"/>
  <c r="I1466" i="20"/>
  <c r="H1466" i="20"/>
  <c r="L1465" i="20"/>
  <c r="K1465" i="20"/>
  <c r="J1465" i="20"/>
  <c r="I1465" i="20"/>
  <c r="H1465" i="20"/>
  <c r="L1464" i="20"/>
  <c r="K1464" i="20"/>
  <c r="J1464" i="20"/>
  <c r="I1464" i="20"/>
  <c r="H1464" i="20"/>
  <c r="L1463" i="20"/>
  <c r="K1463" i="20"/>
  <c r="J1463" i="20"/>
  <c r="I1463" i="20"/>
  <c r="H1463" i="20"/>
  <c r="L1462" i="20"/>
  <c r="K1462" i="20"/>
  <c r="J1462" i="20"/>
  <c r="I1462" i="20"/>
  <c r="H1462" i="20"/>
  <c r="L1461" i="20"/>
  <c r="K1461" i="20"/>
  <c r="J1461" i="20"/>
  <c r="I1461" i="20"/>
  <c r="H1461" i="20"/>
  <c r="L1460" i="20"/>
  <c r="K1460" i="20"/>
  <c r="J1460" i="20"/>
  <c r="I1460" i="20"/>
  <c r="H1460" i="20"/>
  <c r="L1459" i="20"/>
  <c r="K1459" i="20"/>
  <c r="J1459" i="20"/>
  <c r="I1459" i="20"/>
  <c r="H1459" i="20"/>
  <c r="L1458" i="20"/>
  <c r="K1458" i="20"/>
  <c r="J1458" i="20"/>
  <c r="I1458" i="20"/>
  <c r="H1458" i="20"/>
  <c r="L1457" i="20"/>
  <c r="K1457" i="20"/>
  <c r="J1457" i="20"/>
  <c r="I1457" i="20"/>
  <c r="H1457" i="20"/>
  <c r="L1456" i="20"/>
  <c r="K1456" i="20"/>
  <c r="J1456" i="20"/>
  <c r="I1456" i="20"/>
  <c r="H1456" i="20"/>
  <c r="L1455" i="20"/>
  <c r="K1455" i="20"/>
  <c r="J1455" i="20"/>
  <c r="I1455" i="20"/>
  <c r="H1455" i="20"/>
  <c r="L1454" i="20"/>
  <c r="K1454" i="20"/>
  <c r="J1454" i="20"/>
  <c r="I1454" i="20"/>
  <c r="H1454" i="20"/>
  <c r="L1453" i="20"/>
  <c r="K1453" i="20"/>
  <c r="J1453" i="20"/>
  <c r="I1453" i="20"/>
  <c r="H1453" i="20"/>
  <c r="L1452" i="20"/>
  <c r="K1452" i="20"/>
  <c r="J1452" i="20"/>
  <c r="I1452" i="20"/>
  <c r="H1452" i="20"/>
  <c r="L1451" i="20"/>
  <c r="K1451" i="20"/>
  <c r="J1451" i="20"/>
  <c r="I1451" i="20"/>
  <c r="H1451" i="20"/>
  <c r="L1450" i="20"/>
  <c r="K1450" i="20"/>
  <c r="J1450" i="20"/>
  <c r="I1450" i="20"/>
  <c r="H1450" i="20"/>
  <c r="L1449" i="20"/>
  <c r="K1449" i="20"/>
  <c r="J1449" i="20"/>
  <c r="I1449" i="20"/>
  <c r="H1449" i="20"/>
  <c r="L1448" i="20"/>
  <c r="K1448" i="20"/>
  <c r="J1448" i="20"/>
  <c r="I1448" i="20"/>
  <c r="H1448" i="20"/>
  <c r="L1447" i="20"/>
  <c r="K1447" i="20"/>
  <c r="J1447" i="20"/>
  <c r="I1447" i="20"/>
  <c r="H1447" i="20"/>
  <c r="L1446" i="20"/>
  <c r="K1446" i="20"/>
  <c r="J1446" i="20"/>
  <c r="I1446" i="20"/>
  <c r="H1446" i="20"/>
  <c r="L1445" i="20"/>
  <c r="K1445" i="20"/>
  <c r="J1445" i="20"/>
  <c r="I1445" i="20"/>
  <c r="H1445" i="20"/>
  <c r="L1444" i="20"/>
  <c r="K1444" i="20"/>
  <c r="J1444" i="20"/>
  <c r="I1444" i="20"/>
  <c r="H1444" i="20"/>
  <c r="L1443" i="20"/>
  <c r="K1443" i="20"/>
  <c r="J1443" i="20"/>
  <c r="I1443" i="20"/>
  <c r="H1443" i="20"/>
  <c r="L1442" i="20"/>
  <c r="K1442" i="20"/>
  <c r="J1442" i="20"/>
  <c r="I1442" i="20"/>
  <c r="H1442" i="20"/>
  <c r="L1441" i="20"/>
  <c r="K1441" i="20"/>
  <c r="J1441" i="20"/>
  <c r="I1441" i="20"/>
  <c r="H1441" i="20"/>
  <c r="L1440" i="20"/>
  <c r="K1440" i="20"/>
  <c r="J1440" i="20"/>
  <c r="I1440" i="20"/>
  <c r="H1440" i="20"/>
  <c r="L1439" i="20"/>
  <c r="K1439" i="20"/>
  <c r="J1439" i="20"/>
  <c r="I1439" i="20"/>
  <c r="H1439" i="20"/>
  <c r="L1438" i="20"/>
  <c r="K1438" i="20"/>
  <c r="J1438" i="20"/>
  <c r="I1438" i="20"/>
  <c r="H1438" i="20"/>
  <c r="L1437" i="20"/>
  <c r="K1437" i="20"/>
  <c r="J1437" i="20"/>
  <c r="I1437" i="20"/>
  <c r="H1437" i="20"/>
  <c r="L1436" i="20"/>
  <c r="K1436" i="20"/>
  <c r="J1436" i="20"/>
  <c r="I1436" i="20"/>
  <c r="H1436" i="20"/>
  <c r="L1435" i="20"/>
  <c r="K1435" i="20"/>
  <c r="J1435" i="20"/>
  <c r="I1435" i="20"/>
  <c r="H1435" i="20"/>
  <c r="L1434" i="20"/>
  <c r="K1434" i="20"/>
  <c r="J1434" i="20"/>
  <c r="I1434" i="20"/>
  <c r="H1434" i="20"/>
  <c r="L1433" i="20"/>
  <c r="K1433" i="20"/>
  <c r="J1433" i="20"/>
  <c r="I1433" i="20"/>
  <c r="H1433" i="20"/>
  <c r="L1432" i="20"/>
  <c r="K1432" i="20"/>
  <c r="J1432" i="20"/>
  <c r="I1432" i="20"/>
  <c r="H1432" i="20"/>
  <c r="L1431" i="20"/>
  <c r="K1431" i="20"/>
  <c r="J1431" i="20"/>
  <c r="I1431" i="20"/>
  <c r="H1431" i="20"/>
  <c r="L1430" i="20"/>
  <c r="K1430" i="20"/>
  <c r="J1430" i="20"/>
  <c r="I1430" i="20"/>
  <c r="H1430" i="20"/>
  <c r="L1429" i="20"/>
  <c r="K1429" i="20"/>
  <c r="J1429" i="20"/>
  <c r="I1429" i="20"/>
  <c r="H1429" i="20"/>
  <c r="L1428" i="20"/>
  <c r="K1428" i="20"/>
  <c r="J1428" i="20"/>
  <c r="I1428" i="20"/>
  <c r="H1428" i="20"/>
  <c r="L1427" i="20"/>
  <c r="K1427" i="20"/>
  <c r="J1427" i="20"/>
  <c r="I1427" i="20"/>
  <c r="H1427" i="20"/>
  <c r="L1426" i="20"/>
  <c r="K1426" i="20"/>
  <c r="J1426" i="20"/>
  <c r="I1426" i="20"/>
  <c r="H1426" i="20"/>
  <c r="L1425" i="20"/>
  <c r="K1425" i="20"/>
  <c r="J1425" i="20"/>
  <c r="I1425" i="20"/>
  <c r="H1425" i="20"/>
  <c r="L1424" i="20"/>
  <c r="K1424" i="20"/>
  <c r="J1424" i="20"/>
  <c r="I1424" i="20"/>
  <c r="H1424" i="20"/>
  <c r="L1423" i="20"/>
  <c r="K1423" i="20"/>
  <c r="J1423" i="20"/>
  <c r="I1423" i="20"/>
  <c r="H1423" i="20"/>
  <c r="L1422" i="20"/>
  <c r="K1422" i="20"/>
  <c r="J1422" i="20"/>
  <c r="I1422" i="20"/>
  <c r="H1422" i="20"/>
  <c r="L1421" i="20"/>
  <c r="K1421" i="20"/>
  <c r="J1421" i="20"/>
  <c r="I1421" i="20"/>
  <c r="H1421" i="20"/>
  <c r="L1420" i="20"/>
  <c r="K1420" i="20"/>
  <c r="J1420" i="20"/>
  <c r="I1420" i="20"/>
  <c r="H1420" i="20"/>
  <c r="L1419" i="20"/>
  <c r="K1419" i="20"/>
  <c r="J1419" i="20"/>
  <c r="I1419" i="20"/>
  <c r="H1419" i="20"/>
  <c r="L1418" i="20"/>
  <c r="K1418" i="20"/>
  <c r="J1418" i="20"/>
  <c r="I1418" i="20"/>
  <c r="H1418" i="20"/>
  <c r="L1417" i="20"/>
  <c r="K1417" i="20"/>
  <c r="J1417" i="20"/>
  <c r="I1417" i="20"/>
  <c r="H1417" i="20"/>
  <c r="L1416" i="20"/>
  <c r="K1416" i="20"/>
  <c r="J1416" i="20"/>
  <c r="I1416" i="20"/>
  <c r="H1416" i="20"/>
  <c r="L1415" i="20"/>
  <c r="K1415" i="20"/>
  <c r="J1415" i="20"/>
  <c r="I1415" i="20"/>
  <c r="H1415" i="20"/>
  <c r="L1414" i="20"/>
  <c r="K1414" i="20"/>
  <c r="J1414" i="20"/>
  <c r="I1414" i="20"/>
  <c r="H1414" i="20"/>
  <c r="L1413" i="20"/>
  <c r="K1413" i="20"/>
  <c r="J1413" i="20"/>
  <c r="I1413" i="20"/>
  <c r="H1413" i="20"/>
  <c r="L1412" i="20"/>
  <c r="K1412" i="20"/>
  <c r="J1412" i="20"/>
  <c r="I1412" i="20"/>
  <c r="H1412" i="20"/>
  <c r="L1411" i="20"/>
  <c r="K1411" i="20"/>
  <c r="J1411" i="20"/>
  <c r="I1411" i="20"/>
  <c r="H1411" i="20"/>
  <c r="L1410" i="20"/>
  <c r="K1410" i="20"/>
  <c r="J1410" i="20"/>
  <c r="I1410" i="20"/>
  <c r="H1410" i="20"/>
  <c r="L1409" i="20"/>
  <c r="K1409" i="20"/>
  <c r="J1409" i="20"/>
  <c r="I1409" i="20"/>
  <c r="H1409" i="20"/>
  <c r="L1408" i="20"/>
  <c r="K1408" i="20"/>
  <c r="J1408" i="20"/>
  <c r="I1408" i="20"/>
  <c r="H1408" i="20"/>
  <c r="L1407" i="20"/>
  <c r="K1407" i="20"/>
  <c r="J1407" i="20"/>
  <c r="I1407" i="20"/>
  <c r="H1407" i="20"/>
  <c r="L1406" i="20"/>
  <c r="K1406" i="20"/>
  <c r="J1406" i="20"/>
  <c r="I1406" i="20"/>
  <c r="H1406" i="20"/>
  <c r="L1405" i="20"/>
  <c r="K1405" i="20"/>
  <c r="J1405" i="20"/>
  <c r="I1405" i="20"/>
  <c r="H1405" i="20"/>
  <c r="L1404" i="20"/>
  <c r="K1404" i="20"/>
  <c r="J1404" i="20"/>
  <c r="I1404" i="20"/>
  <c r="H1404" i="20"/>
  <c r="L1403" i="20"/>
  <c r="K1403" i="20"/>
  <c r="J1403" i="20"/>
  <c r="I1403" i="20"/>
  <c r="H1403" i="20"/>
  <c r="L1402" i="20"/>
  <c r="K1402" i="20"/>
  <c r="J1402" i="20"/>
  <c r="I1402" i="20"/>
  <c r="H1402" i="20"/>
  <c r="L1401" i="20"/>
  <c r="K1401" i="20"/>
  <c r="J1401" i="20"/>
  <c r="I1401" i="20"/>
  <c r="H1401" i="20"/>
  <c r="L1400" i="20"/>
  <c r="K1400" i="20"/>
  <c r="J1400" i="20"/>
  <c r="I1400" i="20"/>
  <c r="H1400" i="20"/>
  <c r="L1399" i="20"/>
  <c r="K1399" i="20"/>
  <c r="J1399" i="20"/>
  <c r="I1399" i="20"/>
  <c r="H1399" i="20"/>
  <c r="L1398" i="20"/>
  <c r="K1398" i="20"/>
  <c r="J1398" i="20"/>
  <c r="I1398" i="20"/>
  <c r="H1398" i="20"/>
  <c r="L1397" i="20"/>
  <c r="K1397" i="20"/>
  <c r="J1397" i="20"/>
  <c r="I1397" i="20"/>
  <c r="H1397" i="20"/>
  <c r="L1396" i="20"/>
  <c r="K1396" i="20"/>
  <c r="J1396" i="20"/>
  <c r="I1396" i="20"/>
  <c r="H1396" i="20"/>
  <c r="L1395" i="20"/>
  <c r="K1395" i="20"/>
  <c r="J1395" i="20"/>
  <c r="I1395" i="20"/>
  <c r="H1395" i="20"/>
  <c r="L1394" i="20"/>
  <c r="K1394" i="20"/>
  <c r="J1394" i="20"/>
  <c r="I1394" i="20"/>
  <c r="H1394" i="20"/>
  <c r="L1393" i="20"/>
  <c r="K1393" i="20"/>
  <c r="J1393" i="20"/>
  <c r="I1393" i="20"/>
  <c r="H1393" i="20"/>
  <c r="L1392" i="20"/>
  <c r="K1392" i="20"/>
  <c r="J1392" i="20"/>
  <c r="I1392" i="20"/>
  <c r="H1392" i="20"/>
  <c r="L1391" i="20"/>
  <c r="K1391" i="20"/>
  <c r="J1391" i="20"/>
  <c r="I1391" i="20"/>
  <c r="H1391" i="20"/>
  <c r="L1390" i="20"/>
  <c r="K1390" i="20"/>
  <c r="J1390" i="20"/>
  <c r="I1390" i="20"/>
  <c r="H1390" i="20"/>
  <c r="L1389" i="20"/>
  <c r="K1389" i="20"/>
  <c r="J1389" i="20"/>
  <c r="I1389" i="20"/>
  <c r="H1389" i="20"/>
  <c r="L1388" i="20"/>
  <c r="K1388" i="20"/>
  <c r="J1388" i="20"/>
  <c r="I1388" i="20"/>
  <c r="H1388" i="20"/>
  <c r="L1387" i="20"/>
  <c r="K1387" i="20"/>
  <c r="J1387" i="20"/>
  <c r="I1387" i="20"/>
  <c r="H1387" i="20"/>
  <c r="L1386" i="20"/>
  <c r="K1386" i="20"/>
  <c r="J1386" i="20"/>
  <c r="I1386" i="20"/>
  <c r="H1386" i="20"/>
  <c r="L1385" i="20"/>
  <c r="K1385" i="20"/>
  <c r="J1385" i="20"/>
  <c r="I1385" i="20"/>
  <c r="H1385" i="20"/>
  <c r="L1384" i="20"/>
  <c r="K1384" i="20"/>
  <c r="J1384" i="20"/>
  <c r="I1384" i="20"/>
  <c r="H1384" i="20"/>
  <c r="L1383" i="20"/>
  <c r="K1383" i="20"/>
  <c r="J1383" i="20"/>
  <c r="I1383" i="20"/>
  <c r="H1383" i="20"/>
  <c r="L1382" i="20"/>
  <c r="K1382" i="20"/>
  <c r="J1382" i="20"/>
  <c r="I1382" i="20"/>
  <c r="H1382" i="20"/>
  <c r="L1381" i="20"/>
  <c r="K1381" i="20"/>
  <c r="J1381" i="20"/>
  <c r="I1381" i="20"/>
  <c r="H1381" i="20"/>
  <c r="L1380" i="20"/>
  <c r="K1380" i="20"/>
  <c r="J1380" i="20"/>
  <c r="I1380" i="20"/>
  <c r="H1380" i="20"/>
  <c r="L1379" i="20"/>
  <c r="K1379" i="20"/>
  <c r="J1379" i="20"/>
  <c r="I1379" i="20"/>
  <c r="H1379" i="20"/>
  <c r="L1378" i="20"/>
  <c r="K1378" i="20"/>
  <c r="J1378" i="20"/>
  <c r="I1378" i="20"/>
  <c r="H1378" i="20"/>
  <c r="L1377" i="20"/>
  <c r="K1377" i="20"/>
  <c r="J1377" i="20"/>
  <c r="I1377" i="20"/>
  <c r="H1377" i="20"/>
  <c r="L1376" i="20"/>
  <c r="K1376" i="20"/>
  <c r="J1376" i="20"/>
  <c r="I1376" i="20"/>
  <c r="H1376" i="20"/>
  <c r="L1375" i="20"/>
  <c r="K1375" i="20"/>
  <c r="J1375" i="20"/>
  <c r="I1375" i="20"/>
  <c r="H1375" i="20"/>
  <c r="L1374" i="20"/>
  <c r="K1374" i="20"/>
  <c r="J1374" i="20"/>
  <c r="I1374" i="20"/>
  <c r="H1374" i="20"/>
  <c r="L1373" i="20"/>
  <c r="K1373" i="20"/>
  <c r="J1373" i="20"/>
  <c r="I1373" i="20"/>
  <c r="H1373" i="20"/>
  <c r="L1372" i="20"/>
  <c r="K1372" i="20"/>
  <c r="J1372" i="20"/>
  <c r="I1372" i="20"/>
  <c r="H1372" i="20"/>
  <c r="L1371" i="20"/>
  <c r="K1371" i="20"/>
  <c r="J1371" i="20"/>
  <c r="I1371" i="20"/>
  <c r="H1371" i="20"/>
  <c r="L1370" i="20"/>
  <c r="K1370" i="20"/>
  <c r="J1370" i="20"/>
  <c r="I1370" i="20"/>
  <c r="H1370" i="20"/>
  <c r="L1369" i="20"/>
  <c r="K1369" i="20"/>
  <c r="J1369" i="20"/>
  <c r="I1369" i="20"/>
  <c r="H1369" i="20"/>
  <c r="L1368" i="20"/>
  <c r="K1368" i="20"/>
  <c r="J1368" i="20"/>
  <c r="I1368" i="20"/>
  <c r="H1368" i="20"/>
  <c r="L1367" i="20"/>
  <c r="K1367" i="20"/>
  <c r="J1367" i="20"/>
  <c r="I1367" i="20"/>
  <c r="H1367" i="20"/>
  <c r="L1366" i="20"/>
  <c r="K1366" i="20"/>
  <c r="J1366" i="20"/>
  <c r="I1366" i="20"/>
  <c r="H1366" i="20"/>
  <c r="L1365" i="20"/>
  <c r="K1365" i="20"/>
  <c r="J1365" i="20"/>
  <c r="I1365" i="20"/>
  <c r="H1365" i="20"/>
  <c r="L1364" i="20"/>
  <c r="K1364" i="20"/>
  <c r="J1364" i="20"/>
  <c r="I1364" i="20"/>
  <c r="H1364" i="20"/>
  <c r="L1363" i="20"/>
  <c r="K1363" i="20"/>
  <c r="J1363" i="20"/>
  <c r="I1363" i="20"/>
  <c r="H1363" i="20"/>
  <c r="L1362" i="20"/>
  <c r="K1362" i="20"/>
  <c r="J1362" i="20"/>
  <c r="I1362" i="20"/>
  <c r="H1362" i="20"/>
  <c r="L1361" i="20"/>
  <c r="K1361" i="20"/>
  <c r="J1361" i="20"/>
  <c r="I1361" i="20"/>
  <c r="H1361" i="20"/>
  <c r="L1360" i="20"/>
  <c r="K1360" i="20"/>
  <c r="J1360" i="20"/>
  <c r="I1360" i="20"/>
  <c r="H1360" i="20"/>
  <c r="L1359" i="20"/>
  <c r="K1359" i="20"/>
  <c r="J1359" i="20"/>
  <c r="I1359" i="20"/>
  <c r="H1359" i="20"/>
  <c r="L1358" i="20"/>
  <c r="K1358" i="20"/>
  <c r="J1358" i="20"/>
  <c r="I1358" i="20"/>
  <c r="H1358" i="20"/>
  <c r="L1357" i="20"/>
  <c r="K1357" i="20"/>
  <c r="J1357" i="20"/>
  <c r="I1357" i="20"/>
  <c r="H1357" i="20"/>
  <c r="L1356" i="20"/>
  <c r="K1356" i="20"/>
  <c r="J1356" i="20"/>
  <c r="I1356" i="20"/>
  <c r="H1356" i="20"/>
  <c r="L1355" i="20"/>
  <c r="K1355" i="20"/>
  <c r="J1355" i="20"/>
  <c r="I1355" i="20"/>
  <c r="H1355" i="20"/>
  <c r="L1354" i="20"/>
  <c r="K1354" i="20"/>
  <c r="J1354" i="20"/>
  <c r="I1354" i="20"/>
  <c r="H1354" i="20"/>
  <c r="L1353" i="20"/>
  <c r="K1353" i="20"/>
  <c r="J1353" i="20"/>
  <c r="I1353" i="20"/>
  <c r="H1353" i="20"/>
  <c r="L1352" i="20"/>
  <c r="K1352" i="20"/>
  <c r="J1352" i="20"/>
  <c r="I1352" i="20"/>
  <c r="H1352" i="20"/>
  <c r="L1351" i="20"/>
  <c r="K1351" i="20"/>
  <c r="J1351" i="20"/>
  <c r="I1351" i="20"/>
  <c r="H1351" i="20"/>
  <c r="L1350" i="20"/>
  <c r="K1350" i="20"/>
  <c r="J1350" i="20"/>
  <c r="I1350" i="20"/>
  <c r="H1350" i="20"/>
  <c r="L1349" i="20"/>
  <c r="K1349" i="20"/>
  <c r="J1349" i="20"/>
  <c r="I1349" i="20"/>
  <c r="H1349" i="20"/>
  <c r="L1348" i="20"/>
  <c r="K1348" i="20"/>
  <c r="J1348" i="20"/>
  <c r="I1348" i="20"/>
  <c r="H1348" i="20"/>
  <c r="L1347" i="20"/>
  <c r="K1347" i="20"/>
  <c r="J1347" i="20"/>
  <c r="I1347" i="20"/>
  <c r="H1347" i="20"/>
  <c r="L1346" i="20"/>
  <c r="K1346" i="20"/>
  <c r="J1346" i="20"/>
  <c r="I1346" i="20"/>
  <c r="H1346" i="20"/>
  <c r="L1345" i="20"/>
  <c r="K1345" i="20"/>
  <c r="J1345" i="20"/>
  <c r="I1345" i="20"/>
  <c r="H1345" i="20"/>
  <c r="L1344" i="20"/>
  <c r="K1344" i="20"/>
  <c r="J1344" i="20"/>
  <c r="I1344" i="20"/>
  <c r="H1344" i="20"/>
  <c r="L1343" i="20"/>
  <c r="K1343" i="20"/>
  <c r="J1343" i="20"/>
  <c r="I1343" i="20"/>
  <c r="H1343" i="20"/>
  <c r="L1342" i="20"/>
  <c r="K1342" i="20"/>
  <c r="J1342" i="20"/>
  <c r="I1342" i="20"/>
  <c r="H1342" i="20"/>
  <c r="L1341" i="20"/>
  <c r="K1341" i="20"/>
  <c r="J1341" i="20"/>
  <c r="I1341" i="20"/>
  <c r="H1341" i="20"/>
  <c r="L1340" i="20"/>
  <c r="K1340" i="20"/>
  <c r="J1340" i="20"/>
  <c r="I1340" i="20"/>
  <c r="H1340" i="20"/>
  <c r="L1339" i="20"/>
  <c r="K1339" i="20"/>
  <c r="J1339" i="20"/>
  <c r="I1339" i="20"/>
  <c r="H1339" i="20"/>
  <c r="L1338" i="20"/>
  <c r="K1338" i="20"/>
  <c r="J1338" i="20"/>
  <c r="I1338" i="20"/>
  <c r="H1338" i="20"/>
  <c r="L1337" i="20"/>
  <c r="K1337" i="20"/>
  <c r="J1337" i="20"/>
  <c r="I1337" i="20"/>
  <c r="H1337" i="20"/>
  <c r="L1336" i="20"/>
  <c r="K1336" i="20"/>
  <c r="J1336" i="20"/>
  <c r="I1336" i="20"/>
  <c r="H1336" i="20"/>
  <c r="L1335" i="20"/>
  <c r="K1335" i="20"/>
  <c r="J1335" i="20"/>
  <c r="I1335" i="20"/>
  <c r="H1335" i="20"/>
  <c r="L1334" i="20"/>
  <c r="K1334" i="20"/>
  <c r="J1334" i="20"/>
  <c r="I1334" i="20"/>
  <c r="H1334" i="20"/>
  <c r="L1333" i="20"/>
  <c r="K1333" i="20"/>
  <c r="J1333" i="20"/>
  <c r="I1333" i="20"/>
  <c r="H1333" i="20"/>
  <c r="L1332" i="20"/>
  <c r="K1332" i="20"/>
  <c r="J1332" i="20"/>
  <c r="I1332" i="20"/>
  <c r="H1332" i="20"/>
  <c r="L1331" i="20"/>
  <c r="K1331" i="20"/>
  <c r="J1331" i="20"/>
  <c r="I1331" i="20"/>
  <c r="H1331" i="20"/>
  <c r="L1330" i="20"/>
  <c r="K1330" i="20"/>
  <c r="J1330" i="20"/>
  <c r="I1330" i="20"/>
  <c r="H1330" i="20"/>
  <c r="L1329" i="20"/>
  <c r="K1329" i="20"/>
  <c r="J1329" i="20"/>
  <c r="I1329" i="20"/>
  <c r="H1329" i="20"/>
  <c r="L1328" i="20"/>
  <c r="K1328" i="20"/>
  <c r="J1328" i="20"/>
  <c r="I1328" i="20"/>
  <c r="H1328" i="20"/>
  <c r="L1327" i="20"/>
  <c r="K1327" i="20"/>
  <c r="J1327" i="20"/>
  <c r="I1327" i="20"/>
  <c r="H1327" i="20"/>
  <c r="L1326" i="20"/>
  <c r="K1326" i="20"/>
  <c r="J1326" i="20"/>
  <c r="I1326" i="20"/>
  <c r="H1326" i="20"/>
  <c r="L1325" i="20"/>
  <c r="K1325" i="20"/>
  <c r="J1325" i="20"/>
  <c r="I1325" i="20"/>
  <c r="H1325" i="20"/>
  <c r="L1324" i="20"/>
  <c r="K1324" i="20"/>
  <c r="J1324" i="20"/>
  <c r="I1324" i="20"/>
  <c r="H1324" i="20"/>
  <c r="L1323" i="20"/>
  <c r="K1323" i="20"/>
  <c r="J1323" i="20"/>
  <c r="I1323" i="20"/>
  <c r="H1323" i="20"/>
  <c r="L1322" i="20"/>
  <c r="K1322" i="20"/>
  <c r="J1322" i="20"/>
  <c r="I1322" i="20"/>
  <c r="H1322" i="20"/>
  <c r="L1321" i="20"/>
  <c r="K1321" i="20"/>
  <c r="J1321" i="20"/>
  <c r="I1321" i="20"/>
  <c r="H1321" i="20"/>
  <c r="L1320" i="20"/>
  <c r="K1320" i="20"/>
  <c r="J1320" i="20"/>
  <c r="I1320" i="20"/>
  <c r="H1320" i="20"/>
  <c r="L1319" i="20"/>
  <c r="K1319" i="20"/>
  <c r="J1319" i="20"/>
  <c r="I1319" i="20"/>
  <c r="H1319" i="20"/>
  <c r="L1318" i="20"/>
  <c r="K1318" i="20"/>
  <c r="J1318" i="20"/>
  <c r="I1318" i="20"/>
  <c r="H1318" i="20"/>
  <c r="L1317" i="20"/>
  <c r="K1317" i="20"/>
  <c r="J1317" i="20"/>
  <c r="I1317" i="20"/>
  <c r="H1317" i="20"/>
  <c r="L1316" i="20"/>
  <c r="K1316" i="20"/>
  <c r="J1316" i="20"/>
  <c r="I1316" i="20"/>
  <c r="H1316" i="20"/>
  <c r="L1315" i="20"/>
  <c r="K1315" i="20"/>
  <c r="J1315" i="20"/>
  <c r="I1315" i="20"/>
  <c r="H1315" i="20"/>
  <c r="L1314" i="20"/>
  <c r="K1314" i="20"/>
  <c r="J1314" i="20"/>
  <c r="I1314" i="20"/>
  <c r="H1314" i="20"/>
  <c r="L1313" i="20"/>
  <c r="K1313" i="20"/>
  <c r="J1313" i="20"/>
  <c r="I1313" i="20"/>
  <c r="H1313" i="20"/>
  <c r="L1312" i="20"/>
  <c r="K1312" i="20"/>
  <c r="J1312" i="20"/>
  <c r="I1312" i="20"/>
  <c r="H1312" i="20"/>
  <c r="L1311" i="20"/>
  <c r="K1311" i="20"/>
  <c r="J1311" i="20"/>
  <c r="I1311" i="20"/>
  <c r="H1311" i="20"/>
  <c r="L1310" i="20"/>
  <c r="K1310" i="20"/>
  <c r="J1310" i="20"/>
  <c r="I1310" i="20"/>
  <c r="H1310" i="20"/>
  <c r="L1309" i="20"/>
  <c r="K1309" i="20"/>
  <c r="J1309" i="20"/>
  <c r="I1309" i="20"/>
  <c r="H1309" i="20"/>
  <c r="L1308" i="20"/>
  <c r="K1308" i="20"/>
  <c r="J1308" i="20"/>
  <c r="I1308" i="20"/>
  <c r="H1308" i="20"/>
  <c r="L1307" i="20"/>
  <c r="K1307" i="20"/>
  <c r="J1307" i="20"/>
  <c r="I1307" i="20"/>
  <c r="H1307" i="20"/>
  <c r="L1306" i="20"/>
  <c r="K1306" i="20"/>
  <c r="J1306" i="20"/>
  <c r="I1306" i="20"/>
  <c r="H1306" i="20"/>
  <c r="L1305" i="20"/>
  <c r="K1305" i="20"/>
  <c r="J1305" i="20"/>
  <c r="I1305" i="20"/>
  <c r="H1305" i="20"/>
  <c r="L1304" i="20"/>
  <c r="K1304" i="20"/>
  <c r="J1304" i="20"/>
  <c r="I1304" i="20"/>
  <c r="H1304" i="20"/>
  <c r="L1303" i="20"/>
  <c r="K1303" i="20"/>
  <c r="J1303" i="20"/>
  <c r="I1303" i="20"/>
  <c r="H1303" i="20"/>
  <c r="L1302" i="20"/>
  <c r="K1302" i="20"/>
  <c r="J1302" i="20"/>
  <c r="I1302" i="20"/>
  <c r="H1302" i="20"/>
  <c r="L1301" i="20"/>
  <c r="K1301" i="20"/>
  <c r="J1301" i="20"/>
  <c r="I1301" i="20"/>
  <c r="H1301" i="20"/>
  <c r="L1300" i="20"/>
  <c r="K1300" i="20"/>
  <c r="J1300" i="20"/>
  <c r="I1300" i="20"/>
  <c r="H1300" i="20"/>
  <c r="L1299" i="20"/>
  <c r="K1299" i="20"/>
  <c r="J1299" i="20"/>
  <c r="I1299" i="20"/>
  <c r="H1299" i="20"/>
  <c r="L1298" i="20"/>
  <c r="K1298" i="20"/>
  <c r="J1298" i="20"/>
  <c r="I1298" i="20"/>
  <c r="H1298" i="20"/>
  <c r="L1297" i="20"/>
  <c r="K1297" i="20"/>
  <c r="J1297" i="20"/>
  <c r="I1297" i="20"/>
  <c r="H1297" i="20"/>
  <c r="L1296" i="20"/>
  <c r="K1296" i="20"/>
  <c r="J1296" i="20"/>
  <c r="I1296" i="20"/>
  <c r="H1296" i="20"/>
  <c r="L1295" i="20"/>
  <c r="K1295" i="20"/>
  <c r="J1295" i="20"/>
  <c r="I1295" i="20"/>
  <c r="H1295" i="20"/>
  <c r="L1294" i="20"/>
  <c r="K1294" i="20"/>
  <c r="J1294" i="20"/>
  <c r="I1294" i="20"/>
  <c r="H1294" i="20"/>
  <c r="L1293" i="20"/>
  <c r="K1293" i="20"/>
  <c r="J1293" i="20"/>
  <c r="I1293" i="20"/>
  <c r="H1293" i="20"/>
  <c r="L1292" i="20"/>
  <c r="K1292" i="20"/>
  <c r="J1292" i="20"/>
  <c r="I1292" i="20"/>
  <c r="H1292" i="20"/>
  <c r="L1291" i="20"/>
  <c r="K1291" i="20"/>
  <c r="J1291" i="20"/>
  <c r="I1291" i="20"/>
  <c r="H1291" i="20"/>
  <c r="L1290" i="20"/>
  <c r="K1290" i="20"/>
  <c r="J1290" i="20"/>
  <c r="I1290" i="20"/>
  <c r="H1290" i="20"/>
  <c r="L1289" i="20"/>
  <c r="K1289" i="20"/>
  <c r="J1289" i="20"/>
  <c r="I1289" i="20"/>
  <c r="H1289" i="20"/>
  <c r="L1288" i="20"/>
  <c r="K1288" i="20"/>
  <c r="J1288" i="20"/>
  <c r="I1288" i="20"/>
  <c r="H1288" i="20"/>
  <c r="L1287" i="20"/>
  <c r="K1287" i="20"/>
  <c r="J1287" i="20"/>
  <c r="I1287" i="20"/>
  <c r="H1287" i="20"/>
  <c r="L1286" i="20"/>
  <c r="K1286" i="20"/>
  <c r="J1286" i="20"/>
  <c r="I1286" i="20"/>
  <c r="H1286" i="20"/>
  <c r="L1285" i="20"/>
  <c r="K1285" i="20"/>
  <c r="J1285" i="20"/>
  <c r="I1285" i="20"/>
  <c r="H1285" i="20"/>
  <c r="L1284" i="20"/>
  <c r="K1284" i="20"/>
  <c r="J1284" i="20"/>
  <c r="I1284" i="20"/>
  <c r="H1284" i="20"/>
  <c r="L1283" i="20"/>
  <c r="K1283" i="20"/>
  <c r="J1283" i="20"/>
  <c r="I1283" i="20"/>
  <c r="H1283" i="20"/>
  <c r="L1282" i="20"/>
  <c r="K1282" i="20"/>
  <c r="J1282" i="20"/>
  <c r="I1282" i="20"/>
  <c r="H1282" i="20"/>
  <c r="L1281" i="20"/>
  <c r="K1281" i="20"/>
  <c r="J1281" i="20"/>
  <c r="I1281" i="20"/>
  <c r="H1281" i="20"/>
  <c r="L1280" i="20"/>
  <c r="K1280" i="20"/>
  <c r="J1280" i="20"/>
  <c r="I1280" i="20"/>
  <c r="H1280" i="20"/>
  <c r="L1279" i="20"/>
  <c r="K1279" i="20"/>
  <c r="J1279" i="20"/>
  <c r="I1279" i="20"/>
  <c r="H1279" i="20"/>
  <c r="L1278" i="20"/>
  <c r="K1278" i="20"/>
  <c r="J1278" i="20"/>
  <c r="I1278" i="20"/>
  <c r="H1278" i="20"/>
  <c r="L1277" i="20"/>
  <c r="K1277" i="20"/>
  <c r="J1277" i="20"/>
  <c r="I1277" i="20"/>
  <c r="H1277" i="20"/>
  <c r="L1276" i="20"/>
  <c r="K1276" i="20"/>
  <c r="J1276" i="20"/>
  <c r="I1276" i="20"/>
  <c r="H1276" i="20"/>
  <c r="L1275" i="20"/>
  <c r="K1275" i="20"/>
  <c r="J1275" i="20"/>
  <c r="I1275" i="20"/>
  <c r="H1275" i="20"/>
  <c r="L1274" i="20"/>
  <c r="K1274" i="20"/>
  <c r="J1274" i="20"/>
  <c r="I1274" i="20"/>
  <c r="H1274" i="20"/>
  <c r="L1273" i="20"/>
  <c r="K1273" i="20"/>
  <c r="J1273" i="20"/>
  <c r="I1273" i="20"/>
  <c r="H1273" i="20"/>
  <c r="L1272" i="20"/>
  <c r="K1272" i="20"/>
  <c r="J1272" i="20"/>
  <c r="I1272" i="20"/>
  <c r="H1272" i="20"/>
  <c r="L1271" i="20"/>
  <c r="K1271" i="20"/>
  <c r="J1271" i="20"/>
  <c r="I1271" i="20"/>
  <c r="H1271" i="20"/>
  <c r="L1270" i="20"/>
  <c r="K1270" i="20"/>
  <c r="J1270" i="20"/>
  <c r="I1270" i="20"/>
  <c r="H1270" i="20"/>
  <c r="L1269" i="20"/>
  <c r="K1269" i="20"/>
  <c r="J1269" i="20"/>
  <c r="I1269" i="20"/>
  <c r="H1269" i="20"/>
  <c r="L1268" i="20"/>
  <c r="K1268" i="20"/>
  <c r="J1268" i="20"/>
  <c r="I1268" i="20"/>
  <c r="H1268" i="20"/>
  <c r="L1267" i="20"/>
  <c r="K1267" i="20"/>
  <c r="J1267" i="20"/>
  <c r="I1267" i="20"/>
  <c r="H1267" i="20"/>
  <c r="L1266" i="20"/>
  <c r="K1266" i="20"/>
  <c r="J1266" i="20"/>
  <c r="I1266" i="20"/>
  <c r="H1266" i="20"/>
  <c r="L1265" i="20"/>
  <c r="K1265" i="20"/>
  <c r="J1265" i="20"/>
  <c r="I1265" i="20"/>
  <c r="H1265" i="20"/>
  <c r="L1264" i="20"/>
  <c r="K1264" i="20"/>
  <c r="J1264" i="20"/>
  <c r="I1264" i="20"/>
  <c r="H1264" i="20"/>
  <c r="L1263" i="20"/>
  <c r="K1263" i="20"/>
  <c r="J1263" i="20"/>
  <c r="I1263" i="20"/>
  <c r="H1263" i="20"/>
  <c r="L1262" i="20"/>
  <c r="K1262" i="20"/>
  <c r="J1262" i="20"/>
  <c r="I1262" i="20"/>
  <c r="H1262" i="20"/>
  <c r="L1261" i="20"/>
  <c r="K1261" i="20"/>
  <c r="J1261" i="20"/>
  <c r="I1261" i="20"/>
  <c r="H1261" i="20"/>
  <c r="L1260" i="20"/>
  <c r="K1260" i="20"/>
  <c r="J1260" i="20"/>
  <c r="I1260" i="20"/>
  <c r="H1260" i="20"/>
  <c r="L1259" i="20"/>
  <c r="K1259" i="20"/>
  <c r="J1259" i="20"/>
  <c r="I1259" i="20"/>
  <c r="H1259" i="20"/>
  <c r="L1258" i="20"/>
  <c r="K1258" i="20"/>
  <c r="J1258" i="20"/>
  <c r="I1258" i="20"/>
  <c r="H1258" i="20"/>
  <c r="L1257" i="20"/>
  <c r="K1257" i="20"/>
  <c r="J1257" i="20"/>
  <c r="I1257" i="20"/>
  <c r="H1257" i="20"/>
  <c r="L1256" i="20"/>
  <c r="K1256" i="20"/>
  <c r="J1256" i="20"/>
  <c r="I1256" i="20"/>
  <c r="H1256" i="20"/>
  <c r="L1255" i="20"/>
  <c r="K1255" i="20"/>
  <c r="J1255" i="20"/>
  <c r="I1255" i="20"/>
  <c r="H1255" i="20"/>
  <c r="L1254" i="20"/>
  <c r="K1254" i="20"/>
  <c r="J1254" i="20"/>
  <c r="I1254" i="20"/>
  <c r="H1254" i="20"/>
  <c r="L1253" i="20"/>
  <c r="K1253" i="20"/>
  <c r="J1253" i="20"/>
  <c r="I1253" i="20"/>
  <c r="H1253" i="20"/>
  <c r="L1252" i="20"/>
  <c r="K1252" i="20"/>
  <c r="J1252" i="20"/>
  <c r="I1252" i="20"/>
  <c r="H1252" i="20"/>
  <c r="L1251" i="20"/>
  <c r="K1251" i="20"/>
  <c r="J1251" i="20"/>
  <c r="I1251" i="20"/>
  <c r="H1251" i="20"/>
  <c r="L1250" i="20"/>
  <c r="K1250" i="20"/>
  <c r="J1250" i="20"/>
  <c r="I1250" i="20"/>
  <c r="H1250" i="20"/>
  <c r="L1249" i="20"/>
  <c r="K1249" i="20"/>
  <c r="J1249" i="20"/>
  <c r="I1249" i="20"/>
  <c r="H1249" i="20"/>
  <c r="L1248" i="20"/>
  <c r="K1248" i="20"/>
  <c r="J1248" i="20"/>
  <c r="I1248" i="20"/>
  <c r="H1248" i="20"/>
  <c r="L1247" i="20"/>
  <c r="K1247" i="20"/>
  <c r="J1247" i="20"/>
  <c r="I1247" i="20"/>
  <c r="H1247" i="20"/>
  <c r="L1246" i="20"/>
  <c r="K1246" i="20"/>
  <c r="J1246" i="20"/>
  <c r="I1246" i="20"/>
  <c r="H1246" i="20"/>
  <c r="L1245" i="20"/>
  <c r="K1245" i="20"/>
  <c r="J1245" i="20"/>
  <c r="I1245" i="20"/>
  <c r="H1245" i="20"/>
  <c r="L1244" i="20"/>
  <c r="K1244" i="20"/>
  <c r="J1244" i="20"/>
  <c r="I1244" i="20"/>
  <c r="H1244" i="20"/>
  <c r="L1243" i="20"/>
  <c r="K1243" i="20"/>
  <c r="J1243" i="20"/>
  <c r="I1243" i="20"/>
  <c r="H1243" i="20"/>
  <c r="L1242" i="20"/>
  <c r="K1242" i="20"/>
  <c r="J1242" i="20"/>
  <c r="I1242" i="20"/>
  <c r="H1242" i="20"/>
  <c r="L1241" i="20"/>
  <c r="K1241" i="20"/>
  <c r="J1241" i="20"/>
  <c r="I1241" i="20"/>
  <c r="H1241" i="20"/>
  <c r="L1240" i="20"/>
  <c r="K1240" i="20"/>
  <c r="J1240" i="20"/>
  <c r="I1240" i="20"/>
  <c r="H1240" i="20"/>
  <c r="L1239" i="20"/>
  <c r="K1239" i="20"/>
  <c r="J1239" i="20"/>
  <c r="I1239" i="20"/>
  <c r="H1239" i="20"/>
  <c r="L1238" i="20"/>
  <c r="K1238" i="20"/>
  <c r="J1238" i="20"/>
  <c r="I1238" i="20"/>
  <c r="H1238" i="20"/>
  <c r="L1237" i="20"/>
  <c r="K1237" i="20"/>
  <c r="J1237" i="20"/>
  <c r="I1237" i="20"/>
  <c r="H1237" i="20"/>
  <c r="L1236" i="20"/>
  <c r="K1236" i="20"/>
  <c r="J1236" i="20"/>
  <c r="I1236" i="20"/>
  <c r="H1236" i="20"/>
  <c r="L1235" i="20"/>
  <c r="K1235" i="20"/>
  <c r="J1235" i="20"/>
  <c r="I1235" i="20"/>
  <c r="H1235" i="20"/>
  <c r="L1234" i="20"/>
  <c r="K1234" i="20"/>
  <c r="J1234" i="20"/>
  <c r="I1234" i="20"/>
  <c r="H1234" i="20"/>
  <c r="L1233" i="20"/>
  <c r="K1233" i="20"/>
  <c r="J1233" i="20"/>
  <c r="I1233" i="20"/>
  <c r="H1233" i="20"/>
  <c r="L1232" i="20"/>
  <c r="K1232" i="20"/>
  <c r="J1232" i="20"/>
  <c r="I1232" i="20"/>
  <c r="H1232" i="20"/>
  <c r="L1231" i="20"/>
  <c r="K1231" i="20"/>
  <c r="J1231" i="20"/>
  <c r="I1231" i="20"/>
  <c r="H1231" i="20"/>
  <c r="L1230" i="20"/>
  <c r="K1230" i="20"/>
  <c r="J1230" i="20"/>
  <c r="I1230" i="20"/>
  <c r="H1230" i="20"/>
  <c r="L1229" i="20"/>
  <c r="K1229" i="20"/>
  <c r="J1229" i="20"/>
  <c r="I1229" i="20"/>
  <c r="H1229" i="20"/>
  <c r="L1228" i="20"/>
  <c r="K1228" i="20"/>
  <c r="J1228" i="20"/>
  <c r="I1228" i="20"/>
  <c r="H1228" i="20"/>
  <c r="L1227" i="20"/>
  <c r="K1227" i="20"/>
  <c r="J1227" i="20"/>
  <c r="I1227" i="20"/>
  <c r="H1227" i="20"/>
  <c r="L1226" i="20"/>
  <c r="K1226" i="20"/>
  <c r="J1226" i="20"/>
  <c r="I1226" i="20"/>
  <c r="H1226" i="20"/>
  <c r="L1225" i="20"/>
  <c r="K1225" i="20"/>
  <c r="J1225" i="20"/>
  <c r="I1225" i="20"/>
  <c r="H1225" i="20"/>
  <c r="L1224" i="20"/>
  <c r="K1224" i="20"/>
  <c r="J1224" i="20"/>
  <c r="I1224" i="20"/>
  <c r="H1224" i="20"/>
  <c r="L1223" i="20"/>
  <c r="K1223" i="20"/>
  <c r="J1223" i="20"/>
  <c r="I1223" i="20"/>
  <c r="H1223" i="20"/>
  <c r="L1222" i="20"/>
  <c r="K1222" i="20"/>
  <c r="J1222" i="20"/>
  <c r="I1222" i="20"/>
  <c r="H1222" i="20"/>
  <c r="L1221" i="20"/>
  <c r="K1221" i="20"/>
  <c r="J1221" i="20"/>
  <c r="I1221" i="20"/>
  <c r="H1221" i="20"/>
  <c r="L1220" i="20"/>
  <c r="K1220" i="20"/>
  <c r="J1220" i="20"/>
  <c r="I1220" i="20"/>
  <c r="H1220" i="20"/>
  <c r="L1219" i="20"/>
  <c r="K1219" i="20"/>
  <c r="J1219" i="20"/>
  <c r="I1219" i="20"/>
  <c r="H1219" i="20"/>
  <c r="L1218" i="20"/>
  <c r="K1218" i="20"/>
  <c r="J1218" i="20"/>
  <c r="I1218" i="20"/>
  <c r="H1218" i="20"/>
  <c r="L1217" i="20"/>
  <c r="K1217" i="20"/>
  <c r="J1217" i="20"/>
  <c r="I1217" i="20"/>
  <c r="H1217" i="20"/>
  <c r="L1216" i="20"/>
  <c r="K1216" i="20"/>
  <c r="J1216" i="20"/>
  <c r="I1216" i="20"/>
  <c r="H1216" i="20"/>
  <c r="L1215" i="20"/>
  <c r="K1215" i="20"/>
  <c r="J1215" i="20"/>
  <c r="I1215" i="20"/>
  <c r="H1215" i="20"/>
  <c r="L1214" i="20"/>
  <c r="K1214" i="20"/>
  <c r="J1214" i="20"/>
  <c r="I1214" i="20"/>
  <c r="H1214" i="20"/>
  <c r="L1213" i="20"/>
  <c r="K1213" i="20"/>
  <c r="J1213" i="20"/>
  <c r="I1213" i="20"/>
  <c r="H1213" i="20"/>
  <c r="L1212" i="20"/>
  <c r="K1212" i="20"/>
  <c r="J1212" i="20"/>
  <c r="I1212" i="20"/>
  <c r="H1212" i="20"/>
  <c r="L1211" i="20"/>
  <c r="K1211" i="20"/>
  <c r="J1211" i="20"/>
  <c r="I1211" i="20"/>
  <c r="H1211" i="20"/>
  <c r="L1210" i="20"/>
  <c r="K1210" i="20"/>
  <c r="J1210" i="20"/>
  <c r="I1210" i="20"/>
  <c r="H1210" i="20"/>
  <c r="L1209" i="20"/>
  <c r="K1209" i="20"/>
  <c r="J1209" i="20"/>
  <c r="I1209" i="20"/>
  <c r="H1209" i="20"/>
  <c r="L1208" i="20"/>
  <c r="K1208" i="20"/>
  <c r="J1208" i="20"/>
  <c r="I1208" i="20"/>
  <c r="H1208" i="20"/>
  <c r="L1207" i="20"/>
  <c r="K1207" i="20"/>
  <c r="J1207" i="20"/>
  <c r="I1207" i="20"/>
  <c r="H1207" i="20"/>
  <c r="L1206" i="20"/>
  <c r="K1206" i="20"/>
  <c r="J1206" i="20"/>
  <c r="I1206" i="20"/>
  <c r="H1206" i="20"/>
  <c r="L1205" i="20"/>
  <c r="K1205" i="20"/>
  <c r="J1205" i="20"/>
  <c r="I1205" i="20"/>
  <c r="H1205" i="20"/>
  <c r="L1204" i="20"/>
  <c r="K1204" i="20"/>
  <c r="J1204" i="20"/>
  <c r="I1204" i="20"/>
  <c r="H1204" i="20"/>
  <c r="L1203" i="20"/>
  <c r="K1203" i="20"/>
  <c r="J1203" i="20"/>
  <c r="I1203" i="20"/>
  <c r="H1203" i="20"/>
  <c r="L1202" i="20"/>
  <c r="K1202" i="20"/>
  <c r="J1202" i="20"/>
  <c r="I1202" i="20"/>
  <c r="H1202" i="20"/>
  <c r="L1201" i="20"/>
  <c r="K1201" i="20"/>
  <c r="J1201" i="20"/>
  <c r="I1201" i="20"/>
  <c r="H1201" i="20"/>
  <c r="L1200" i="20"/>
  <c r="K1200" i="20"/>
  <c r="J1200" i="20"/>
  <c r="I1200" i="20"/>
  <c r="H1200" i="20"/>
  <c r="L1199" i="20"/>
  <c r="K1199" i="20"/>
  <c r="J1199" i="20"/>
  <c r="I1199" i="20"/>
  <c r="H1199" i="20"/>
  <c r="L1198" i="20"/>
  <c r="K1198" i="20"/>
  <c r="J1198" i="20"/>
  <c r="I1198" i="20"/>
  <c r="H1198" i="20"/>
  <c r="L1197" i="20"/>
  <c r="K1197" i="20"/>
  <c r="J1197" i="20"/>
  <c r="I1197" i="20"/>
  <c r="H1197" i="20"/>
  <c r="L1196" i="20"/>
  <c r="K1196" i="20"/>
  <c r="J1196" i="20"/>
  <c r="I1196" i="20"/>
  <c r="H1196" i="20"/>
  <c r="L1195" i="20"/>
  <c r="K1195" i="20"/>
  <c r="J1195" i="20"/>
  <c r="I1195" i="20"/>
  <c r="H1195" i="20"/>
  <c r="L1194" i="20"/>
  <c r="K1194" i="20"/>
  <c r="J1194" i="20"/>
  <c r="I1194" i="20"/>
  <c r="H1194" i="20"/>
  <c r="L1193" i="20"/>
  <c r="K1193" i="20"/>
  <c r="J1193" i="20"/>
  <c r="I1193" i="20"/>
  <c r="H1193" i="20"/>
  <c r="L1192" i="20"/>
  <c r="K1192" i="20"/>
  <c r="J1192" i="20"/>
  <c r="I1192" i="20"/>
  <c r="H1192" i="20"/>
  <c r="L1191" i="20"/>
  <c r="K1191" i="20"/>
  <c r="J1191" i="20"/>
  <c r="I1191" i="20"/>
  <c r="H1191" i="20"/>
  <c r="L1190" i="20"/>
  <c r="K1190" i="20"/>
  <c r="J1190" i="20"/>
  <c r="I1190" i="20"/>
  <c r="H1190" i="20"/>
  <c r="L1189" i="20"/>
  <c r="K1189" i="20"/>
  <c r="J1189" i="20"/>
  <c r="I1189" i="20"/>
  <c r="H1189" i="20"/>
  <c r="L1188" i="20"/>
  <c r="K1188" i="20"/>
  <c r="J1188" i="20"/>
  <c r="I1188" i="20"/>
  <c r="H1188" i="20"/>
  <c r="L1187" i="20"/>
  <c r="K1187" i="20"/>
  <c r="J1187" i="20"/>
  <c r="I1187" i="20"/>
  <c r="H1187" i="20"/>
  <c r="L1186" i="20"/>
  <c r="K1186" i="20"/>
  <c r="J1186" i="20"/>
  <c r="I1186" i="20"/>
  <c r="H1186" i="20"/>
  <c r="L1185" i="20"/>
  <c r="K1185" i="20"/>
  <c r="J1185" i="20"/>
  <c r="I1185" i="20"/>
  <c r="H1185" i="20"/>
  <c r="L1184" i="20"/>
  <c r="K1184" i="20"/>
  <c r="J1184" i="20"/>
  <c r="I1184" i="20"/>
  <c r="H1184" i="20"/>
  <c r="L1183" i="20"/>
  <c r="K1183" i="20"/>
  <c r="J1183" i="20"/>
  <c r="I1183" i="20"/>
  <c r="H1183" i="20"/>
  <c r="L1182" i="20"/>
  <c r="K1182" i="20"/>
  <c r="J1182" i="20"/>
  <c r="I1182" i="20"/>
  <c r="H1182" i="20"/>
  <c r="L1181" i="20"/>
  <c r="K1181" i="20"/>
  <c r="J1181" i="20"/>
  <c r="I1181" i="20"/>
  <c r="H1181" i="20"/>
  <c r="L1180" i="20"/>
  <c r="K1180" i="20"/>
  <c r="J1180" i="20"/>
  <c r="I1180" i="20"/>
  <c r="H1180" i="20"/>
  <c r="L1179" i="20"/>
  <c r="K1179" i="20"/>
  <c r="J1179" i="20"/>
  <c r="I1179" i="20"/>
  <c r="H1179" i="20"/>
  <c r="L1178" i="20"/>
  <c r="K1178" i="20"/>
  <c r="J1178" i="20"/>
  <c r="I1178" i="20"/>
  <c r="H1178" i="20"/>
  <c r="L1177" i="20"/>
  <c r="K1177" i="20"/>
  <c r="J1177" i="20"/>
  <c r="I1177" i="20"/>
  <c r="H1177" i="20"/>
  <c r="L1176" i="20"/>
  <c r="K1176" i="20"/>
  <c r="J1176" i="20"/>
  <c r="I1176" i="20"/>
  <c r="H1176" i="20"/>
  <c r="L1175" i="20"/>
  <c r="K1175" i="20"/>
  <c r="J1175" i="20"/>
  <c r="I1175" i="20"/>
  <c r="H1175" i="20"/>
  <c r="L1174" i="20"/>
  <c r="K1174" i="20"/>
  <c r="J1174" i="20"/>
  <c r="I1174" i="20"/>
  <c r="H1174" i="20"/>
  <c r="L1173" i="20"/>
  <c r="K1173" i="20"/>
  <c r="J1173" i="20"/>
  <c r="I1173" i="20"/>
  <c r="H1173" i="20"/>
  <c r="L1172" i="20"/>
  <c r="K1172" i="20"/>
  <c r="J1172" i="20"/>
  <c r="I1172" i="20"/>
  <c r="H1172" i="20"/>
  <c r="L1171" i="20"/>
  <c r="K1171" i="20"/>
  <c r="J1171" i="20"/>
  <c r="I1171" i="20"/>
  <c r="H1171" i="20"/>
  <c r="L1170" i="20"/>
  <c r="K1170" i="20"/>
  <c r="J1170" i="20"/>
  <c r="I1170" i="20"/>
  <c r="H1170" i="20"/>
  <c r="L1169" i="20"/>
  <c r="K1169" i="20"/>
  <c r="J1169" i="20"/>
  <c r="I1169" i="20"/>
  <c r="H1169" i="20"/>
  <c r="L1168" i="20"/>
  <c r="K1168" i="20"/>
  <c r="J1168" i="20"/>
  <c r="I1168" i="20"/>
  <c r="H1168" i="20"/>
  <c r="L1167" i="20"/>
  <c r="K1167" i="20"/>
  <c r="J1167" i="20"/>
  <c r="I1167" i="20"/>
  <c r="H1167" i="20"/>
  <c r="L1166" i="20"/>
  <c r="K1166" i="20"/>
  <c r="J1166" i="20"/>
  <c r="I1166" i="20"/>
  <c r="H1166" i="20"/>
  <c r="L1165" i="20"/>
  <c r="K1165" i="20"/>
  <c r="J1165" i="20"/>
  <c r="I1165" i="20"/>
  <c r="H1165" i="20"/>
  <c r="L1164" i="20"/>
  <c r="K1164" i="20"/>
  <c r="J1164" i="20"/>
  <c r="I1164" i="20"/>
  <c r="H1164" i="20"/>
  <c r="L1163" i="20"/>
  <c r="K1163" i="20"/>
  <c r="J1163" i="20"/>
  <c r="I1163" i="20"/>
  <c r="H1163" i="20"/>
  <c r="L1162" i="20"/>
  <c r="K1162" i="20"/>
  <c r="J1162" i="20"/>
  <c r="I1162" i="20"/>
  <c r="H1162" i="20"/>
  <c r="L1161" i="20"/>
  <c r="K1161" i="20"/>
  <c r="J1161" i="20"/>
  <c r="I1161" i="20"/>
  <c r="H1161" i="20"/>
  <c r="L1160" i="20"/>
  <c r="K1160" i="20"/>
  <c r="J1160" i="20"/>
  <c r="I1160" i="20"/>
  <c r="H1160" i="20"/>
  <c r="L1159" i="20"/>
  <c r="K1159" i="20"/>
  <c r="J1159" i="20"/>
  <c r="I1159" i="20"/>
  <c r="H1159" i="20"/>
  <c r="L1158" i="20"/>
  <c r="K1158" i="20"/>
  <c r="J1158" i="20"/>
  <c r="I1158" i="20"/>
  <c r="H1158" i="20"/>
  <c r="L1157" i="20"/>
  <c r="K1157" i="20"/>
  <c r="J1157" i="20"/>
  <c r="I1157" i="20"/>
  <c r="H1157" i="20"/>
  <c r="L1156" i="20"/>
  <c r="K1156" i="20"/>
  <c r="J1156" i="20"/>
  <c r="I1156" i="20"/>
  <c r="H1156" i="20"/>
  <c r="L1155" i="20"/>
  <c r="K1155" i="20"/>
  <c r="J1155" i="20"/>
  <c r="I1155" i="20"/>
  <c r="H1155" i="20"/>
  <c r="L1154" i="20"/>
  <c r="K1154" i="20"/>
  <c r="J1154" i="20"/>
  <c r="I1154" i="20"/>
  <c r="H1154" i="20"/>
  <c r="L1153" i="20"/>
  <c r="K1153" i="20"/>
  <c r="J1153" i="20"/>
  <c r="I1153" i="20"/>
  <c r="H1153" i="20"/>
  <c r="L1152" i="20"/>
  <c r="K1152" i="20"/>
  <c r="J1152" i="20"/>
  <c r="I1152" i="20"/>
  <c r="H1152" i="20"/>
  <c r="L1151" i="20"/>
  <c r="K1151" i="20"/>
  <c r="J1151" i="20"/>
  <c r="I1151" i="20"/>
  <c r="H1151" i="20"/>
  <c r="L1150" i="20"/>
  <c r="K1150" i="20"/>
  <c r="J1150" i="20"/>
  <c r="I1150" i="20"/>
  <c r="H1150" i="20"/>
  <c r="L1149" i="20"/>
  <c r="K1149" i="20"/>
  <c r="J1149" i="20"/>
  <c r="I1149" i="20"/>
  <c r="H1149" i="20"/>
  <c r="L1148" i="20"/>
  <c r="K1148" i="20"/>
  <c r="J1148" i="20"/>
  <c r="I1148" i="20"/>
  <c r="H1148" i="20"/>
  <c r="L1147" i="20"/>
  <c r="K1147" i="20"/>
  <c r="J1147" i="20"/>
  <c r="I1147" i="20"/>
  <c r="H1147" i="20"/>
  <c r="L1146" i="20"/>
  <c r="K1146" i="20"/>
  <c r="J1146" i="20"/>
  <c r="I1146" i="20"/>
  <c r="H1146" i="20"/>
  <c r="L1145" i="20"/>
  <c r="K1145" i="20"/>
  <c r="J1145" i="20"/>
  <c r="I1145" i="20"/>
  <c r="H1145" i="20"/>
  <c r="L1144" i="20"/>
  <c r="K1144" i="20"/>
  <c r="J1144" i="20"/>
  <c r="I1144" i="20"/>
  <c r="H1144" i="20"/>
  <c r="L1143" i="20"/>
  <c r="K1143" i="20"/>
  <c r="J1143" i="20"/>
  <c r="I1143" i="20"/>
  <c r="H1143" i="20"/>
  <c r="L1142" i="20"/>
  <c r="K1142" i="20"/>
  <c r="J1142" i="20"/>
  <c r="I1142" i="20"/>
  <c r="H1142" i="20"/>
  <c r="L1141" i="20"/>
  <c r="K1141" i="20"/>
  <c r="J1141" i="20"/>
  <c r="I1141" i="20"/>
  <c r="H1141" i="20"/>
  <c r="L1140" i="20"/>
  <c r="K1140" i="20"/>
  <c r="J1140" i="20"/>
  <c r="I1140" i="20"/>
  <c r="H1140" i="20"/>
  <c r="L1139" i="20"/>
  <c r="K1139" i="20"/>
  <c r="J1139" i="20"/>
  <c r="I1139" i="20"/>
  <c r="H1139" i="20"/>
  <c r="L1138" i="20"/>
  <c r="K1138" i="20"/>
  <c r="J1138" i="20"/>
  <c r="I1138" i="20"/>
  <c r="H1138" i="20"/>
  <c r="L1137" i="20"/>
  <c r="K1137" i="20"/>
  <c r="J1137" i="20"/>
  <c r="I1137" i="20"/>
  <c r="H1137" i="20"/>
  <c r="L1136" i="20"/>
  <c r="K1136" i="20"/>
  <c r="J1136" i="20"/>
  <c r="I1136" i="20"/>
  <c r="H1136" i="20"/>
  <c r="L1135" i="20"/>
  <c r="K1135" i="20"/>
  <c r="J1135" i="20"/>
  <c r="I1135" i="20"/>
  <c r="H1135" i="20"/>
  <c r="L1134" i="20"/>
  <c r="K1134" i="20"/>
  <c r="J1134" i="20"/>
  <c r="I1134" i="20"/>
  <c r="H1134" i="20"/>
  <c r="L1133" i="20"/>
  <c r="K1133" i="20"/>
  <c r="J1133" i="20"/>
  <c r="I1133" i="20"/>
  <c r="H1133" i="20"/>
  <c r="L1132" i="20"/>
  <c r="K1132" i="20"/>
  <c r="J1132" i="20"/>
  <c r="I1132" i="20"/>
  <c r="H1132" i="20"/>
  <c r="L1131" i="20"/>
  <c r="K1131" i="20"/>
  <c r="J1131" i="20"/>
  <c r="I1131" i="20"/>
  <c r="H1131" i="20"/>
  <c r="L1130" i="20"/>
  <c r="K1130" i="20"/>
  <c r="J1130" i="20"/>
  <c r="I1130" i="20"/>
  <c r="H1130" i="20"/>
  <c r="L1129" i="20"/>
  <c r="K1129" i="20"/>
  <c r="J1129" i="20"/>
  <c r="I1129" i="20"/>
  <c r="H1129" i="20"/>
  <c r="L1128" i="20"/>
  <c r="K1128" i="20"/>
  <c r="J1128" i="20"/>
  <c r="I1128" i="20"/>
  <c r="H1128" i="20"/>
  <c r="L1127" i="20"/>
  <c r="K1127" i="20"/>
  <c r="J1127" i="20"/>
  <c r="I1127" i="20"/>
  <c r="H1127" i="20"/>
  <c r="L1126" i="20"/>
  <c r="K1126" i="20"/>
  <c r="J1126" i="20"/>
  <c r="I1126" i="20"/>
  <c r="H1126" i="20"/>
  <c r="L1125" i="20"/>
  <c r="K1125" i="20"/>
  <c r="J1125" i="20"/>
  <c r="I1125" i="20"/>
  <c r="H1125" i="20"/>
  <c r="L1124" i="20"/>
  <c r="K1124" i="20"/>
  <c r="J1124" i="20"/>
  <c r="I1124" i="20"/>
  <c r="H1124" i="20"/>
  <c r="L1123" i="20"/>
  <c r="K1123" i="20"/>
  <c r="J1123" i="20"/>
  <c r="I1123" i="20"/>
  <c r="H1123" i="20"/>
  <c r="L1122" i="20"/>
  <c r="K1122" i="20"/>
  <c r="J1122" i="20"/>
  <c r="I1122" i="20"/>
  <c r="H1122" i="20"/>
  <c r="L1121" i="20"/>
  <c r="K1121" i="20"/>
  <c r="J1121" i="20"/>
  <c r="I1121" i="20"/>
  <c r="H1121" i="20"/>
  <c r="L1120" i="20"/>
  <c r="K1120" i="20"/>
  <c r="J1120" i="20"/>
  <c r="I1120" i="20"/>
  <c r="H1120" i="20"/>
  <c r="L1119" i="20"/>
  <c r="K1119" i="20"/>
  <c r="J1119" i="20"/>
  <c r="I1119" i="20"/>
  <c r="H1119" i="20"/>
  <c r="L1118" i="20"/>
  <c r="K1118" i="20"/>
  <c r="J1118" i="20"/>
  <c r="I1118" i="20"/>
  <c r="H1118" i="20"/>
  <c r="L1117" i="20"/>
  <c r="K1117" i="20"/>
  <c r="J1117" i="20"/>
  <c r="I1117" i="20"/>
  <c r="H1117" i="20"/>
  <c r="L1116" i="20"/>
  <c r="K1116" i="20"/>
  <c r="J1116" i="20"/>
  <c r="I1116" i="20"/>
  <c r="H1116" i="20"/>
  <c r="L1115" i="20"/>
  <c r="K1115" i="20"/>
  <c r="J1115" i="20"/>
  <c r="I1115" i="20"/>
  <c r="H1115" i="20"/>
  <c r="L1114" i="20"/>
  <c r="K1114" i="20"/>
  <c r="J1114" i="20"/>
  <c r="I1114" i="20"/>
  <c r="H1114" i="20"/>
  <c r="L1113" i="20"/>
  <c r="K1113" i="20"/>
  <c r="J1113" i="20"/>
  <c r="I1113" i="20"/>
  <c r="H1113" i="20"/>
  <c r="L1112" i="20"/>
  <c r="K1112" i="20"/>
  <c r="J1112" i="20"/>
  <c r="I1112" i="20"/>
  <c r="H1112" i="20"/>
  <c r="L1111" i="20"/>
  <c r="K1111" i="20"/>
  <c r="J1111" i="20"/>
  <c r="I1111" i="20"/>
  <c r="H1111" i="20"/>
  <c r="L1110" i="20"/>
  <c r="K1110" i="20"/>
  <c r="J1110" i="20"/>
  <c r="I1110" i="20"/>
  <c r="H1110" i="20"/>
  <c r="L1109" i="20"/>
  <c r="K1109" i="20"/>
  <c r="J1109" i="20"/>
  <c r="I1109" i="20"/>
  <c r="H1109" i="20"/>
  <c r="L1108" i="20"/>
  <c r="K1108" i="20"/>
  <c r="J1108" i="20"/>
  <c r="I1108" i="20"/>
  <c r="H1108" i="20"/>
  <c r="L1107" i="20"/>
  <c r="K1107" i="20"/>
  <c r="J1107" i="20"/>
  <c r="I1107" i="20"/>
  <c r="H1107" i="20"/>
  <c r="L1106" i="20"/>
  <c r="K1106" i="20"/>
  <c r="J1106" i="20"/>
  <c r="I1106" i="20"/>
  <c r="H1106" i="20"/>
  <c r="L1105" i="20"/>
  <c r="K1105" i="20"/>
  <c r="J1105" i="20"/>
  <c r="I1105" i="20"/>
  <c r="H1105" i="20"/>
  <c r="L1104" i="20"/>
  <c r="K1104" i="20"/>
  <c r="J1104" i="20"/>
  <c r="I1104" i="20"/>
  <c r="H1104" i="20"/>
  <c r="L1103" i="20"/>
  <c r="K1103" i="20"/>
  <c r="J1103" i="20"/>
  <c r="I1103" i="20"/>
  <c r="H1103" i="20"/>
  <c r="L1102" i="20"/>
  <c r="K1102" i="20"/>
  <c r="J1102" i="20"/>
  <c r="I1102" i="20"/>
  <c r="H1102" i="20"/>
  <c r="L1101" i="20"/>
  <c r="K1101" i="20"/>
  <c r="J1101" i="20"/>
  <c r="I1101" i="20"/>
  <c r="H1101" i="20"/>
  <c r="L1100" i="20"/>
  <c r="K1100" i="20"/>
  <c r="J1100" i="20"/>
  <c r="I1100" i="20"/>
  <c r="H1100" i="20"/>
  <c r="L1099" i="20"/>
  <c r="K1099" i="20"/>
  <c r="J1099" i="20"/>
  <c r="I1099" i="20"/>
  <c r="H1099" i="20"/>
  <c r="L1098" i="20"/>
  <c r="K1098" i="20"/>
  <c r="J1098" i="20"/>
  <c r="I1098" i="20"/>
  <c r="H1098" i="20"/>
  <c r="L1097" i="20"/>
  <c r="K1097" i="20"/>
  <c r="J1097" i="20"/>
  <c r="I1097" i="20"/>
  <c r="H1097" i="20"/>
  <c r="L1096" i="20"/>
  <c r="K1096" i="20"/>
  <c r="J1096" i="20"/>
  <c r="I1096" i="20"/>
  <c r="H1096" i="20"/>
  <c r="L1095" i="20"/>
  <c r="K1095" i="20"/>
  <c r="J1095" i="20"/>
  <c r="I1095" i="20"/>
  <c r="H1095" i="20"/>
  <c r="L1094" i="20"/>
  <c r="K1094" i="20"/>
  <c r="J1094" i="20"/>
  <c r="I1094" i="20"/>
  <c r="H1094" i="20"/>
  <c r="L1093" i="20"/>
  <c r="K1093" i="20"/>
  <c r="J1093" i="20"/>
  <c r="I1093" i="20"/>
  <c r="H1093" i="20"/>
  <c r="L1092" i="20"/>
  <c r="K1092" i="20"/>
  <c r="J1092" i="20"/>
  <c r="I1092" i="20"/>
  <c r="H1092" i="20"/>
  <c r="L1091" i="20"/>
  <c r="K1091" i="20"/>
  <c r="J1091" i="20"/>
  <c r="I1091" i="20"/>
  <c r="H1091" i="20"/>
  <c r="L1090" i="20"/>
  <c r="K1090" i="20"/>
  <c r="J1090" i="20"/>
  <c r="I1090" i="20"/>
  <c r="H1090" i="20"/>
  <c r="L1089" i="20"/>
  <c r="K1089" i="20"/>
  <c r="J1089" i="20"/>
  <c r="I1089" i="20"/>
  <c r="H1089" i="20"/>
  <c r="L1088" i="20"/>
  <c r="K1088" i="20"/>
  <c r="J1088" i="20"/>
  <c r="I1088" i="20"/>
  <c r="H1088" i="20"/>
  <c r="L1087" i="20"/>
  <c r="K1087" i="20"/>
  <c r="J1087" i="20"/>
  <c r="I1087" i="20"/>
  <c r="H1087" i="20"/>
  <c r="L1086" i="20"/>
  <c r="K1086" i="20"/>
  <c r="J1086" i="20"/>
  <c r="I1086" i="20"/>
  <c r="H1086" i="20"/>
  <c r="L1085" i="20"/>
  <c r="K1085" i="20"/>
  <c r="J1085" i="20"/>
  <c r="I1085" i="20"/>
  <c r="H1085" i="20"/>
  <c r="L1084" i="20"/>
  <c r="K1084" i="20"/>
  <c r="J1084" i="20"/>
  <c r="I1084" i="20"/>
  <c r="H1084" i="20"/>
  <c r="L1083" i="20"/>
  <c r="K1083" i="20"/>
  <c r="J1083" i="20"/>
  <c r="I1083" i="20"/>
  <c r="H1083" i="20"/>
  <c r="L1082" i="20"/>
  <c r="K1082" i="20"/>
  <c r="J1082" i="20"/>
  <c r="I1082" i="20"/>
  <c r="H1082" i="20"/>
  <c r="L1081" i="20"/>
  <c r="K1081" i="20"/>
  <c r="J1081" i="20"/>
  <c r="I1081" i="20"/>
  <c r="H1081" i="20"/>
  <c r="L1080" i="20"/>
  <c r="K1080" i="20"/>
  <c r="J1080" i="20"/>
  <c r="I1080" i="20"/>
  <c r="H1080" i="20"/>
  <c r="L1079" i="20"/>
  <c r="K1079" i="20"/>
  <c r="J1079" i="20"/>
  <c r="I1079" i="20"/>
  <c r="H1079" i="20"/>
  <c r="L1078" i="20"/>
  <c r="K1078" i="20"/>
  <c r="J1078" i="20"/>
  <c r="I1078" i="20"/>
  <c r="H1078" i="20"/>
  <c r="L1077" i="20"/>
  <c r="K1077" i="20"/>
  <c r="J1077" i="20"/>
  <c r="I1077" i="20"/>
  <c r="H1077" i="20"/>
  <c r="L1076" i="20"/>
  <c r="K1076" i="20"/>
  <c r="J1076" i="20"/>
  <c r="I1076" i="20"/>
  <c r="H1076" i="20"/>
  <c r="L1075" i="20"/>
  <c r="K1075" i="20"/>
  <c r="J1075" i="20"/>
  <c r="I1075" i="20"/>
  <c r="H1075" i="20"/>
  <c r="L1074" i="20"/>
  <c r="K1074" i="20"/>
  <c r="J1074" i="20"/>
  <c r="I1074" i="20"/>
  <c r="H1074" i="20"/>
  <c r="L1073" i="20"/>
  <c r="K1073" i="20"/>
  <c r="J1073" i="20"/>
  <c r="I1073" i="20"/>
  <c r="H1073" i="20"/>
  <c r="L1072" i="20"/>
  <c r="K1072" i="20"/>
  <c r="J1072" i="20"/>
  <c r="I1072" i="20"/>
  <c r="H1072" i="20"/>
  <c r="L1071" i="20"/>
  <c r="K1071" i="20"/>
  <c r="J1071" i="20"/>
  <c r="I1071" i="20"/>
  <c r="H1071" i="20"/>
  <c r="L1070" i="20"/>
  <c r="K1070" i="20"/>
  <c r="J1070" i="20"/>
  <c r="I1070" i="20"/>
  <c r="H1070" i="20"/>
  <c r="L1069" i="20"/>
  <c r="K1069" i="20"/>
  <c r="J1069" i="20"/>
  <c r="I1069" i="20"/>
  <c r="H1069" i="20"/>
  <c r="L1068" i="20"/>
  <c r="K1068" i="20"/>
  <c r="J1068" i="20"/>
  <c r="I1068" i="20"/>
  <c r="H1068" i="20"/>
  <c r="L1067" i="20"/>
  <c r="K1067" i="20"/>
  <c r="J1067" i="20"/>
  <c r="I1067" i="20"/>
  <c r="H1067" i="20"/>
  <c r="L1066" i="20"/>
  <c r="K1066" i="20"/>
  <c r="J1066" i="20"/>
  <c r="I1066" i="20"/>
  <c r="H1066" i="20"/>
  <c r="L1065" i="20"/>
  <c r="K1065" i="20"/>
  <c r="J1065" i="20"/>
  <c r="I1065" i="20"/>
  <c r="H1065" i="20"/>
  <c r="L1064" i="20"/>
  <c r="K1064" i="20"/>
  <c r="J1064" i="20"/>
  <c r="I1064" i="20"/>
  <c r="H1064" i="20"/>
  <c r="L1063" i="20"/>
  <c r="K1063" i="20"/>
  <c r="J1063" i="20"/>
  <c r="I1063" i="20"/>
  <c r="H1063" i="20"/>
  <c r="L1062" i="20"/>
  <c r="K1062" i="20"/>
  <c r="J1062" i="20"/>
  <c r="I1062" i="20"/>
  <c r="H1062" i="20"/>
  <c r="L1061" i="20"/>
  <c r="K1061" i="20"/>
  <c r="J1061" i="20"/>
  <c r="I1061" i="20"/>
  <c r="H1061" i="20"/>
  <c r="L1060" i="20"/>
  <c r="K1060" i="20"/>
  <c r="J1060" i="20"/>
  <c r="I1060" i="20"/>
  <c r="H1060" i="20"/>
  <c r="L1059" i="20"/>
  <c r="K1059" i="20"/>
  <c r="J1059" i="20"/>
  <c r="I1059" i="20"/>
  <c r="H1059" i="20"/>
  <c r="L1058" i="20"/>
  <c r="K1058" i="20"/>
  <c r="J1058" i="20"/>
  <c r="I1058" i="20"/>
  <c r="H1058" i="20"/>
  <c r="L1057" i="20"/>
  <c r="K1057" i="20"/>
  <c r="J1057" i="20"/>
  <c r="I1057" i="20"/>
  <c r="H1057" i="20"/>
  <c r="L1056" i="20"/>
  <c r="K1056" i="20"/>
  <c r="J1056" i="20"/>
  <c r="I1056" i="20"/>
  <c r="H1056" i="20"/>
  <c r="L1055" i="20"/>
  <c r="K1055" i="20"/>
  <c r="J1055" i="20"/>
  <c r="I1055" i="20"/>
  <c r="H1055" i="20"/>
  <c r="L1054" i="20"/>
  <c r="K1054" i="20"/>
  <c r="J1054" i="20"/>
  <c r="I1054" i="20"/>
  <c r="H1054" i="20"/>
  <c r="L1053" i="20"/>
  <c r="K1053" i="20"/>
  <c r="J1053" i="20"/>
  <c r="I1053" i="20"/>
  <c r="H1053" i="20"/>
  <c r="L1052" i="20"/>
  <c r="K1052" i="20"/>
  <c r="J1052" i="20"/>
  <c r="I1052" i="20"/>
  <c r="H1052" i="20"/>
  <c r="L1051" i="20"/>
  <c r="K1051" i="20"/>
  <c r="J1051" i="20"/>
  <c r="I1051" i="20"/>
  <c r="H1051" i="20"/>
  <c r="L1050" i="20"/>
  <c r="K1050" i="20"/>
  <c r="J1050" i="20"/>
  <c r="I1050" i="20"/>
  <c r="H1050" i="20"/>
  <c r="L1049" i="20"/>
  <c r="K1049" i="20"/>
  <c r="J1049" i="20"/>
  <c r="I1049" i="20"/>
  <c r="H1049" i="20"/>
  <c r="L1048" i="20"/>
  <c r="K1048" i="20"/>
  <c r="J1048" i="20"/>
  <c r="I1048" i="20"/>
  <c r="H1048" i="20"/>
  <c r="L1047" i="20"/>
  <c r="K1047" i="20"/>
  <c r="J1047" i="20"/>
  <c r="I1047" i="20"/>
  <c r="H1047" i="20"/>
  <c r="L1046" i="20"/>
  <c r="K1046" i="20"/>
  <c r="J1046" i="20"/>
  <c r="I1046" i="20"/>
  <c r="H1046" i="20"/>
  <c r="L1045" i="20"/>
  <c r="K1045" i="20"/>
  <c r="J1045" i="20"/>
  <c r="I1045" i="20"/>
  <c r="H1045" i="20"/>
  <c r="L1044" i="20"/>
  <c r="K1044" i="20"/>
  <c r="J1044" i="20"/>
  <c r="I1044" i="20"/>
  <c r="H1044" i="20"/>
  <c r="L1043" i="20"/>
  <c r="K1043" i="20"/>
  <c r="J1043" i="20"/>
  <c r="I1043" i="20"/>
  <c r="H1043" i="20"/>
  <c r="L1042" i="20"/>
  <c r="K1042" i="20"/>
  <c r="J1042" i="20"/>
  <c r="I1042" i="20"/>
  <c r="H1042" i="20"/>
  <c r="L1041" i="20"/>
  <c r="K1041" i="20"/>
  <c r="J1041" i="20"/>
  <c r="I1041" i="20"/>
  <c r="H1041" i="20"/>
  <c r="L1040" i="20"/>
  <c r="K1040" i="20"/>
  <c r="J1040" i="20"/>
  <c r="I1040" i="20"/>
  <c r="H1040" i="20"/>
  <c r="L1039" i="20"/>
  <c r="K1039" i="20"/>
  <c r="J1039" i="20"/>
  <c r="I1039" i="20"/>
  <c r="H1039" i="20"/>
  <c r="L1038" i="20"/>
  <c r="K1038" i="20"/>
  <c r="J1038" i="20"/>
  <c r="I1038" i="20"/>
  <c r="H1038" i="20"/>
  <c r="L1037" i="20"/>
  <c r="K1037" i="20"/>
  <c r="J1037" i="20"/>
  <c r="I1037" i="20"/>
  <c r="H1037" i="20"/>
  <c r="L1036" i="20"/>
  <c r="K1036" i="20"/>
  <c r="J1036" i="20"/>
  <c r="I1036" i="20"/>
  <c r="H1036" i="20"/>
  <c r="L1035" i="20"/>
  <c r="K1035" i="20"/>
  <c r="J1035" i="20"/>
  <c r="I1035" i="20"/>
  <c r="H1035" i="20"/>
  <c r="L1034" i="20"/>
  <c r="K1034" i="20"/>
  <c r="J1034" i="20"/>
  <c r="I1034" i="20"/>
  <c r="H1034" i="20"/>
  <c r="L1033" i="20"/>
  <c r="K1033" i="20"/>
  <c r="J1033" i="20"/>
  <c r="I1033" i="20"/>
  <c r="H1033" i="20"/>
  <c r="L1032" i="20"/>
  <c r="K1032" i="20"/>
  <c r="J1032" i="20"/>
  <c r="I1032" i="20"/>
  <c r="H1032" i="20"/>
  <c r="L1031" i="20"/>
  <c r="K1031" i="20"/>
  <c r="J1031" i="20"/>
  <c r="I1031" i="20"/>
  <c r="H1031" i="20"/>
  <c r="L1030" i="20"/>
  <c r="K1030" i="20"/>
  <c r="J1030" i="20"/>
  <c r="I1030" i="20"/>
  <c r="H1030" i="20"/>
  <c r="L1029" i="20"/>
  <c r="K1029" i="20"/>
  <c r="J1029" i="20"/>
  <c r="I1029" i="20"/>
  <c r="H1029" i="20"/>
  <c r="L1028" i="20"/>
  <c r="K1028" i="20"/>
  <c r="J1028" i="20"/>
  <c r="I1028" i="20"/>
  <c r="H1028" i="20"/>
  <c r="L1027" i="20"/>
  <c r="K1027" i="20"/>
  <c r="J1027" i="20"/>
  <c r="I1027" i="20"/>
  <c r="H1027" i="20"/>
  <c r="L1026" i="20"/>
  <c r="K1026" i="20"/>
  <c r="J1026" i="20"/>
  <c r="I1026" i="20"/>
  <c r="H1026" i="20"/>
  <c r="L1025" i="20"/>
  <c r="K1025" i="20"/>
  <c r="J1025" i="20"/>
  <c r="I1025" i="20"/>
  <c r="H1025" i="20"/>
  <c r="L1024" i="20"/>
  <c r="K1024" i="20"/>
  <c r="J1024" i="20"/>
  <c r="I1024" i="20"/>
  <c r="H1024" i="20"/>
  <c r="L1023" i="20"/>
  <c r="K1023" i="20"/>
  <c r="J1023" i="20"/>
  <c r="I1023" i="20"/>
  <c r="H1023" i="20"/>
  <c r="L1022" i="20"/>
  <c r="K1022" i="20"/>
  <c r="J1022" i="20"/>
  <c r="I1022" i="20"/>
  <c r="H1022" i="20"/>
  <c r="L1021" i="20"/>
  <c r="K1021" i="20"/>
  <c r="J1021" i="20"/>
  <c r="I1021" i="20"/>
  <c r="H1021" i="20"/>
  <c r="L1020" i="20"/>
  <c r="K1020" i="20"/>
  <c r="J1020" i="20"/>
  <c r="I1020" i="20"/>
  <c r="H1020" i="20"/>
  <c r="L1019" i="20"/>
  <c r="K1019" i="20"/>
  <c r="J1019" i="20"/>
  <c r="I1019" i="20"/>
  <c r="H1019" i="20"/>
  <c r="L1018" i="20"/>
  <c r="K1018" i="20"/>
  <c r="J1018" i="20"/>
  <c r="I1018" i="20"/>
  <c r="H1018" i="20"/>
  <c r="L1017" i="20"/>
  <c r="K1017" i="20"/>
  <c r="J1017" i="20"/>
  <c r="I1017" i="20"/>
  <c r="H1017" i="20"/>
  <c r="L1016" i="20"/>
  <c r="K1016" i="20"/>
  <c r="J1016" i="20"/>
  <c r="I1016" i="20"/>
  <c r="H1016" i="20"/>
  <c r="L1015" i="20"/>
  <c r="K1015" i="20"/>
  <c r="J1015" i="20"/>
  <c r="I1015" i="20"/>
  <c r="H1015" i="20"/>
  <c r="L1014" i="20"/>
  <c r="K1014" i="20"/>
  <c r="J1014" i="20"/>
  <c r="I1014" i="20"/>
  <c r="H1014" i="20"/>
  <c r="L1013" i="20"/>
  <c r="K1013" i="20"/>
  <c r="J1013" i="20"/>
  <c r="I1013" i="20"/>
  <c r="H1013" i="20"/>
  <c r="L1012" i="20"/>
  <c r="K1012" i="20"/>
  <c r="J1012" i="20"/>
  <c r="I1012" i="20"/>
  <c r="H1012" i="20"/>
  <c r="L1011" i="20"/>
  <c r="K1011" i="20"/>
  <c r="J1011" i="20"/>
  <c r="I1011" i="20"/>
  <c r="H1011" i="20"/>
  <c r="L1010" i="20"/>
  <c r="K1010" i="20"/>
  <c r="J1010" i="20"/>
  <c r="I1010" i="20"/>
  <c r="H1010" i="20"/>
  <c r="L1009" i="20"/>
  <c r="K1009" i="20"/>
  <c r="J1009" i="20"/>
  <c r="I1009" i="20"/>
  <c r="H1009" i="20"/>
  <c r="L1008" i="20"/>
  <c r="K1008" i="20"/>
  <c r="J1008" i="20"/>
  <c r="I1008" i="20"/>
  <c r="H1008" i="20"/>
  <c r="L1007" i="20"/>
  <c r="K1007" i="20"/>
  <c r="J1007" i="20"/>
  <c r="I1007" i="20"/>
  <c r="H1007" i="20"/>
  <c r="L1006" i="20"/>
  <c r="K1006" i="20"/>
  <c r="J1006" i="20"/>
  <c r="I1006" i="20"/>
  <c r="H1006" i="20"/>
  <c r="L1005" i="20"/>
  <c r="K1005" i="20"/>
  <c r="J1005" i="20"/>
  <c r="I1005" i="20"/>
  <c r="H1005" i="20"/>
  <c r="L1004" i="20"/>
  <c r="K1004" i="20"/>
  <c r="J1004" i="20"/>
  <c r="I1004" i="20"/>
  <c r="H1004" i="20"/>
  <c r="L1003" i="20"/>
  <c r="K1003" i="20"/>
  <c r="J1003" i="20"/>
  <c r="I1003" i="20"/>
  <c r="H1003" i="20"/>
  <c r="L1002" i="20"/>
  <c r="K1002" i="20"/>
  <c r="J1002" i="20"/>
  <c r="I1002" i="20"/>
  <c r="H1002" i="20"/>
  <c r="L1001" i="20"/>
  <c r="K1001" i="20"/>
  <c r="J1001" i="20"/>
  <c r="I1001" i="20"/>
  <c r="H1001" i="20"/>
  <c r="L1000" i="20"/>
  <c r="K1000" i="20"/>
  <c r="J1000" i="20"/>
  <c r="I1000" i="20"/>
  <c r="H1000" i="20"/>
  <c r="L999" i="20"/>
  <c r="K999" i="20"/>
  <c r="J999" i="20"/>
  <c r="I999" i="20"/>
  <c r="H999" i="20"/>
  <c r="L998" i="20"/>
  <c r="K998" i="20"/>
  <c r="J998" i="20"/>
  <c r="I998" i="20"/>
  <c r="H998" i="20"/>
  <c r="L997" i="20"/>
  <c r="K997" i="20"/>
  <c r="J997" i="20"/>
  <c r="I997" i="20"/>
  <c r="H997" i="20"/>
  <c r="L996" i="20"/>
  <c r="K996" i="20"/>
  <c r="J996" i="20"/>
  <c r="I996" i="20"/>
  <c r="H996" i="20"/>
  <c r="L995" i="20"/>
  <c r="K995" i="20"/>
  <c r="J995" i="20"/>
  <c r="I995" i="20"/>
  <c r="H995" i="20"/>
  <c r="L994" i="20"/>
  <c r="K994" i="20"/>
  <c r="J994" i="20"/>
  <c r="I994" i="20"/>
  <c r="H994" i="20"/>
  <c r="L993" i="20"/>
  <c r="K993" i="20"/>
  <c r="J993" i="20"/>
  <c r="I993" i="20"/>
  <c r="H993" i="20"/>
  <c r="L992" i="20"/>
  <c r="K992" i="20"/>
  <c r="J992" i="20"/>
  <c r="I992" i="20"/>
  <c r="H992" i="20"/>
  <c r="L991" i="20"/>
  <c r="K991" i="20"/>
  <c r="J991" i="20"/>
  <c r="I991" i="20"/>
  <c r="H991" i="20"/>
  <c r="L990" i="20"/>
  <c r="K990" i="20"/>
  <c r="J990" i="20"/>
  <c r="I990" i="20"/>
  <c r="H990" i="20"/>
  <c r="L989" i="20"/>
  <c r="K989" i="20"/>
  <c r="J989" i="20"/>
  <c r="I989" i="20"/>
  <c r="H989" i="20"/>
  <c r="L988" i="20"/>
  <c r="K988" i="20"/>
  <c r="J988" i="20"/>
  <c r="I988" i="20"/>
  <c r="H988" i="20"/>
  <c r="L987" i="20"/>
  <c r="K987" i="20"/>
  <c r="J987" i="20"/>
  <c r="I987" i="20"/>
  <c r="H987" i="20"/>
  <c r="L986" i="20"/>
  <c r="K986" i="20"/>
  <c r="J986" i="20"/>
  <c r="I986" i="20"/>
  <c r="H986" i="20"/>
  <c r="L985" i="20"/>
  <c r="K985" i="20"/>
  <c r="J985" i="20"/>
  <c r="I985" i="20"/>
  <c r="H985" i="20"/>
  <c r="L984" i="20"/>
  <c r="K984" i="20"/>
  <c r="J984" i="20"/>
  <c r="I984" i="20"/>
  <c r="H984" i="20"/>
  <c r="L983" i="20"/>
  <c r="K983" i="20"/>
  <c r="J983" i="20"/>
  <c r="I983" i="20"/>
  <c r="H983" i="20"/>
  <c r="L982" i="20"/>
  <c r="K982" i="20"/>
  <c r="J982" i="20"/>
  <c r="I982" i="20"/>
  <c r="H982" i="20"/>
  <c r="L981" i="20"/>
  <c r="K981" i="20"/>
  <c r="J981" i="20"/>
  <c r="I981" i="20"/>
  <c r="H981" i="20"/>
  <c r="L980" i="20"/>
  <c r="K980" i="20"/>
  <c r="J980" i="20"/>
  <c r="I980" i="20"/>
  <c r="H980" i="20"/>
  <c r="L979" i="20"/>
  <c r="K979" i="20"/>
  <c r="J979" i="20"/>
  <c r="I979" i="20"/>
  <c r="H979" i="20"/>
  <c r="L978" i="20"/>
  <c r="K978" i="20"/>
  <c r="J978" i="20"/>
  <c r="I978" i="20"/>
  <c r="H978" i="20"/>
  <c r="L977" i="20"/>
  <c r="K977" i="20"/>
  <c r="J977" i="20"/>
  <c r="I977" i="20"/>
  <c r="H977" i="20"/>
  <c r="L976" i="20"/>
  <c r="K976" i="20"/>
  <c r="J976" i="20"/>
  <c r="I976" i="20"/>
  <c r="H976" i="20"/>
  <c r="L975" i="20"/>
  <c r="K975" i="20"/>
  <c r="J975" i="20"/>
  <c r="I975" i="20"/>
  <c r="H975" i="20"/>
  <c r="L974" i="20"/>
  <c r="K974" i="20"/>
  <c r="J974" i="20"/>
  <c r="I974" i="20"/>
  <c r="H974" i="20"/>
  <c r="L973" i="20"/>
  <c r="K973" i="20"/>
  <c r="J973" i="20"/>
  <c r="I973" i="20"/>
  <c r="H973" i="20"/>
  <c r="L972" i="20"/>
  <c r="K972" i="20"/>
  <c r="J972" i="20"/>
  <c r="I972" i="20"/>
  <c r="H972" i="20"/>
  <c r="L971" i="20"/>
  <c r="K971" i="20"/>
  <c r="J971" i="20"/>
  <c r="I971" i="20"/>
  <c r="H971" i="20"/>
  <c r="L970" i="20"/>
  <c r="K970" i="20"/>
  <c r="J970" i="20"/>
  <c r="I970" i="20"/>
  <c r="H970" i="20"/>
  <c r="L969" i="20"/>
  <c r="K969" i="20"/>
  <c r="J969" i="20"/>
  <c r="I969" i="20"/>
  <c r="H969" i="20"/>
  <c r="L968" i="20"/>
  <c r="K968" i="20"/>
  <c r="J968" i="20"/>
  <c r="I968" i="20"/>
  <c r="H968" i="20"/>
  <c r="L967" i="20"/>
  <c r="K967" i="20"/>
  <c r="J967" i="20"/>
  <c r="I967" i="20"/>
  <c r="H967" i="20"/>
  <c r="L966" i="20"/>
  <c r="K966" i="20"/>
  <c r="J966" i="20"/>
  <c r="I966" i="20"/>
  <c r="H966" i="20"/>
  <c r="L965" i="20"/>
  <c r="K965" i="20"/>
  <c r="J965" i="20"/>
  <c r="I965" i="20"/>
  <c r="H965" i="20"/>
  <c r="L964" i="20"/>
  <c r="K964" i="20"/>
  <c r="J964" i="20"/>
  <c r="I964" i="20"/>
  <c r="H964" i="20"/>
  <c r="L963" i="20"/>
  <c r="K963" i="20"/>
  <c r="J963" i="20"/>
  <c r="I963" i="20"/>
  <c r="H963" i="20"/>
  <c r="L962" i="20"/>
  <c r="K962" i="20"/>
  <c r="J962" i="20"/>
  <c r="I962" i="20"/>
  <c r="H962" i="20"/>
  <c r="L961" i="20"/>
  <c r="K961" i="20"/>
  <c r="J961" i="20"/>
  <c r="I961" i="20"/>
  <c r="H961" i="20"/>
  <c r="L960" i="20"/>
  <c r="K960" i="20"/>
  <c r="J960" i="20"/>
  <c r="I960" i="20"/>
  <c r="H960" i="20"/>
  <c r="L959" i="20"/>
  <c r="K959" i="20"/>
  <c r="J959" i="20"/>
  <c r="I959" i="20"/>
  <c r="H959" i="20"/>
  <c r="L958" i="20"/>
  <c r="K958" i="20"/>
  <c r="J958" i="20"/>
  <c r="I958" i="20"/>
  <c r="H958" i="20"/>
  <c r="L957" i="20"/>
  <c r="K957" i="20"/>
  <c r="J957" i="20"/>
  <c r="I957" i="20"/>
  <c r="H957" i="20"/>
  <c r="L956" i="20"/>
  <c r="K956" i="20"/>
  <c r="J956" i="20"/>
  <c r="I956" i="20"/>
  <c r="H956" i="20"/>
  <c r="L955" i="20"/>
  <c r="K955" i="20"/>
  <c r="J955" i="20"/>
  <c r="I955" i="20"/>
  <c r="H955" i="20"/>
  <c r="L954" i="20"/>
  <c r="K954" i="20"/>
  <c r="J954" i="20"/>
  <c r="I954" i="20"/>
  <c r="H954" i="20"/>
  <c r="L953" i="20"/>
  <c r="K953" i="20"/>
  <c r="J953" i="20"/>
  <c r="I953" i="20"/>
  <c r="H953" i="20"/>
  <c r="L952" i="20"/>
  <c r="K952" i="20"/>
  <c r="J952" i="20"/>
  <c r="I952" i="20"/>
  <c r="H952" i="20"/>
  <c r="L951" i="20"/>
  <c r="K951" i="20"/>
  <c r="J951" i="20"/>
  <c r="I951" i="20"/>
  <c r="H951" i="20"/>
  <c r="L950" i="20"/>
  <c r="K950" i="20"/>
  <c r="J950" i="20"/>
  <c r="I950" i="20"/>
  <c r="H950" i="20"/>
  <c r="L949" i="20"/>
  <c r="K949" i="20"/>
  <c r="J949" i="20"/>
  <c r="I949" i="20"/>
  <c r="H949" i="20"/>
  <c r="L948" i="20"/>
  <c r="K948" i="20"/>
  <c r="J948" i="20"/>
  <c r="I948" i="20"/>
  <c r="H948" i="20"/>
  <c r="L947" i="20"/>
  <c r="K947" i="20"/>
  <c r="J947" i="20"/>
  <c r="I947" i="20"/>
  <c r="H947" i="20"/>
  <c r="L946" i="20"/>
  <c r="K946" i="20"/>
  <c r="J946" i="20"/>
  <c r="I946" i="20"/>
  <c r="H946" i="20"/>
  <c r="L945" i="20"/>
  <c r="K945" i="20"/>
  <c r="J945" i="20"/>
  <c r="I945" i="20"/>
  <c r="H945" i="20"/>
  <c r="L944" i="20"/>
  <c r="K944" i="20"/>
  <c r="J944" i="20"/>
  <c r="I944" i="20"/>
  <c r="H944" i="20"/>
  <c r="L943" i="20"/>
  <c r="K943" i="20"/>
  <c r="J943" i="20"/>
  <c r="I943" i="20"/>
  <c r="H943" i="20"/>
  <c r="L942" i="20"/>
  <c r="K942" i="20"/>
  <c r="J942" i="20"/>
  <c r="I942" i="20"/>
  <c r="H942" i="20"/>
  <c r="L941" i="20"/>
  <c r="K941" i="20"/>
  <c r="J941" i="20"/>
  <c r="I941" i="20"/>
  <c r="H941" i="20"/>
  <c r="L940" i="20"/>
  <c r="K940" i="20"/>
  <c r="J940" i="20"/>
  <c r="I940" i="20"/>
  <c r="H940" i="20"/>
  <c r="L939" i="20"/>
  <c r="K939" i="20"/>
  <c r="J939" i="20"/>
  <c r="I939" i="20"/>
  <c r="H939" i="20"/>
  <c r="L938" i="20"/>
  <c r="K938" i="20"/>
  <c r="J938" i="20"/>
  <c r="I938" i="20"/>
  <c r="H938" i="20"/>
  <c r="L937" i="20"/>
  <c r="K937" i="20"/>
  <c r="J937" i="20"/>
  <c r="I937" i="20"/>
  <c r="H937" i="20"/>
  <c r="L936" i="20"/>
  <c r="K936" i="20"/>
  <c r="J936" i="20"/>
  <c r="I936" i="20"/>
  <c r="H936" i="20"/>
  <c r="L935" i="20"/>
  <c r="K935" i="20"/>
  <c r="J935" i="20"/>
  <c r="I935" i="20"/>
  <c r="H935" i="20"/>
  <c r="L934" i="20"/>
  <c r="K934" i="20"/>
  <c r="J934" i="20"/>
  <c r="I934" i="20"/>
  <c r="H934" i="20"/>
  <c r="L933" i="20"/>
  <c r="K933" i="20"/>
  <c r="J933" i="20"/>
  <c r="I933" i="20"/>
  <c r="H933" i="20"/>
  <c r="L932" i="20"/>
  <c r="K932" i="20"/>
  <c r="J932" i="20"/>
  <c r="I932" i="20"/>
  <c r="H932" i="20"/>
  <c r="L931" i="20"/>
  <c r="K931" i="20"/>
  <c r="J931" i="20"/>
  <c r="I931" i="20"/>
  <c r="H931" i="20"/>
  <c r="L930" i="20"/>
  <c r="K930" i="20"/>
  <c r="J930" i="20"/>
  <c r="I930" i="20"/>
  <c r="H930" i="20"/>
  <c r="L929" i="20"/>
  <c r="K929" i="20"/>
  <c r="J929" i="20"/>
  <c r="I929" i="20"/>
  <c r="H929" i="20"/>
  <c r="L928" i="20"/>
  <c r="K928" i="20"/>
  <c r="J928" i="20"/>
  <c r="I928" i="20"/>
  <c r="H928" i="20"/>
  <c r="L927" i="20"/>
  <c r="K927" i="20"/>
  <c r="J927" i="20"/>
  <c r="I927" i="20"/>
  <c r="H927" i="20"/>
  <c r="L926" i="20"/>
  <c r="K926" i="20"/>
  <c r="J926" i="20"/>
  <c r="I926" i="20"/>
  <c r="H926" i="20"/>
  <c r="L925" i="20"/>
  <c r="K925" i="20"/>
  <c r="J925" i="20"/>
  <c r="I925" i="20"/>
  <c r="H925" i="20"/>
  <c r="L924" i="20"/>
  <c r="K924" i="20"/>
  <c r="J924" i="20"/>
  <c r="I924" i="20"/>
  <c r="H924" i="20"/>
  <c r="L923" i="20"/>
  <c r="K923" i="20"/>
  <c r="J923" i="20"/>
  <c r="I923" i="20"/>
  <c r="H923" i="20"/>
  <c r="L922" i="20"/>
  <c r="K922" i="20"/>
  <c r="J922" i="20"/>
  <c r="I922" i="20"/>
  <c r="H922" i="20"/>
  <c r="L921" i="20"/>
  <c r="K921" i="20"/>
  <c r="J921" i="20"/>
  <c r="I921" i="20"/>
  <c r="H921" i="20"/>
  <c r="L920" i="20"/>
  <c r="K920" i="20"/>
  <c r="J920" i="20"/>
  <c r="I920" i="20"/>
  <c r="H920" i="20"/>
  <c r="L919" i="20"/>
  <c r="K919" i="20"/>
  <c r="J919" i="20"/>
  <c r="I919" i="20"/>
  <c r="H919" i="20"/>
  <c r="L918" i="20"/>
  <c r="K918" i="20"/>
  <c r="J918" i="20"/>
  <c r="I918" i="20"/>
  <c r="H918" i="20"/>
  <c r="L917" i="20"/>
  <c r="K917" i="20"/>
  <c r="J917" i="20"/>
  <c r="I917" i="20"/>
  <c r="H917" i="20"/>
  <c r="L916" i="20"/>
  <c r="K916" i="20"/>
  <c r="J916" i="20"/>
  <c r="I916" i="20"/>
  <c r="H916" i="20"/>
  <c r="L915" i="20"/>
  <c r="K915" i="20"/>
  <c r="J915" i="20"/>
  <c r="I915" i="20"/>
  <c r="H915" i="20"/>
  <c r="L914" i="20"/>
  <c r="K914" i="20"/>
  <c r="J914" i="20"/>
  <c r="I914" i="20"/>
  <c r="H914" i="20"/>
  <c r="L913" i="20"/>
  <c r="K913" i="20"/>
  <c r="J913" i="20"/>
  <c r="I913" i="20"/>
  <c r="H913" i="20"/>
  <c r="L912" i="20"/>
  <c r="K912" i="20"/>
  <c r="J912" i="20"/>
  <c r="I912" i="20"/>
  <c r="H912" i="20"/>
  <c r="L911" i="20"/>
  <c r="K911" i="20"/>
  <c r="J911" i="20"/>
  <c r="I911" i="20"/>
  <c r="H911" i="20"/>
  <c r="L910" i="20"/>
  <c r="K910" i="20"/>
  <c r="J910" i="20"/>
  <c r="I910" i="20"/>
  <c r="H910" i="20"/>
  <c r="L909" i="20"/>
  <c r="K909" i="20"/>
  <c r="J909" i="20"/>
  <c r="I909" i="20"/>
  <c r="H909" i="20"/>
  <c r="L908" i="20"/>
  <c r="K908" i="20"/>
  <c r="J908" i="20"/>
  <c r="I908" i="20"/>
  <c r="H908" i="20"/>
  <c r="L907" i="20"/>
  <c r="K907" i="20"/>
  <c r="J907" i="20"/>
  <c r="I907" i="20"/>
  <c r="H907" i="20"/>
  <c r="L906" i="20"/>
  <c r="K906" i="20"/>
  <c r="J906" i="20"/>
  <c r="I906" i="20"/>
  <c r="H906" i="20"/>
  <c r="L905" i="20"/>
  <c r="K905" i="20"/>
  <c r="J905" i="20"/>
  <c r="I905" i="20"/>
  <c r="H905" i="20"/>
  <c r="L904" i="20"/>
  <c r="K904" i="20"/>
  <c r="J904" i="20"/>
  <c r="I904" i="20"/>
  <c r="H904" i="20"/>
  <c r="L903" i="20"/>
  <c r="K903" i="20"/>
  <c r="J903" i="20"/>
  <c r="I903" i="20"/>
  <c r="H903" i="20"/>
  <c r="L902" i="20"/>
  <c r="K902" i="20"/>
  <c r="J902" i="20"/>
  <c r="I902" i="20"/>
  <c r="H902" i="20"/>
  <c r="L901" i="20"/>
  <c r="K901" i="20"/>
  <c r="J901" i="20"/>
  <c r="I901" i="20"/>
  <c r="H901" i="20"/>
  <c r="L900" i="20"/>
  <c r="K900" i="20"/>
  <c r="J900" i="20"/>
  <c r="I900" i="20"/>
  <c r="H900" i="20"/>
  <c r="L899" i="20"/>
  <c r="K899" i="20"/>
  <c r="J899" i="20"/>
  <c r="I899" i="20"/>
  <c r="H899" i="20"/>
  <c r="L898" i="20"/>
  <c r="K898" i="20"/>
  <c r="J898" i="20"/>
  <c r="I898" i="20"/>
  <c r="H898" i="20"/>
  <c r="L897" i="20"/>
  <c r="K897" i="20"/>
  <c r="J897" i="20"/>
  <c r="I897" i="20"/>
  <c r="H897" i="20"/>
  <c r="L896" i="20"/>
  <c r="K896" i="20"/>
  <c r="J896" i="20"/>
  <c r="I896" i="20"/>
  <c r="H896" i="20"/>
  <c r="L895" i="20"/>
  <c r="K895" i="20"/>
  <c r="J895" i="20"/>
  <c r="I895" i="20"/>
  <c r="H895" i="20"/>
  <c r="L894" i="20"/>
  <c r="K894" i="20"/>
  <c r="J894" i="20"/>
  <c r="I894" i="20"/>
  <c r="H894" i="20"/>
  <c r="L893" i="20"/>
  <c r="K893" i="20"/>
  <c r="J893" i="20"/>
  <c r="I893" i="20"/>
  <c r="H893" i="20"/>
  <c r="L892" i="20"/>
  <c r="K892" i="20"/>
  <c r="J892" i="20"/>
  <c r="I892" i="20"/>
  <c r="H892" i="20"/>
  <c r="L891" i="20"/>
  <c r="K891" i="20"/>
  <c r="J891" i="20"/>
  <c r="I891" i="20"/>
  <c r="H891" i="20"/>
  <c r="L890" i="20"/>
  <c r="K890" i="20"/>
  <c r="J890" i="20"/>
  <c r="I890" i="20"/>
  <c r="H890" i="20"/>
  <c r="L889" i="20"/>
  <c r="K889" i="20"/>
  <c r="J889" i="20"/>
  <c r="I889" i="20"/>
  <c r="H889" i="20"/>
  <c r="L888" i="20"/>
  <c r="K888" i="20"/>
  <c r="J888" i="20"/>
  <c r="I888" i="20"/>
  <c r="H888" i="20"/>
  <c r="L887" i="20"/>
  <c r="K887" i="20"/>
  <c r="J887" i="20"/>
  <c r="I887" i="20"/>
  <c r="H887" i="20"/>
  <c r="L886" i="20"/>
  <c r="K886" i="20"/>
  <c r="J886" i="20"/>
  <c r="I886" i="20"/>
  <c r="H886" i="20"/>
  <c r="L885" i="20"/>
  <c r="K885" i="20"/>
  <c r="J885" i="20"/>
  <c r="I885" i="20"/>
  <c r="H885" i="20"/>
  <c r="L884" i="20"/>
  <c r="K884" i="20"/>
  <c r="J884" i="20"/>
  <c r="I884" i="20"/>
  <c r="H884" i="20"/>
  <c r="L883" i="20"/>
  <c r="K883" i="20"/>
  <c r="J883" i="20"/>
  <c r="I883" i="20"/>
  <c r="H883" i="20"/>
  <c r="L882" i="20"/>
  <c r="K882" i="20"/>
  <c r="J882" i="20"/>
  <c r="I882" i="20"/>
  <c r="H882" i="20"/>
  <c r="L881" i="20"/>
  <c r="K881" i="20"/>
  <c r="J881" i="20"/>
  <c r="I881" i="20"/>
  <c r="H881" i="20"/>
  <c r="L880" i="20"/>
  <c r="K880" i="20"/>
  <c r="J880" i="20"/>
  <c r="I880" i="20"/>
  <c r="H880" i="20"/>
  <c r="L879" i="20"/>
  <c r="K879" i="20"/>
  <c r="J879" i="20"/>
  <c r="I879" i="20"/>
  <c r="H879" i="20"/>
  <c r="L878" i="20"/>
  <c r="K878" i="20"/>
  <c r="J878" i="20"/>
  <c r="I878" i="20"/>
  <c r="H878" i="20"/>
  <c r="L877" i="20"/>
  <c r="K877" i="20"/>
  <c r="J877" i="20"/>
  <c r="I877" i="20"/>
  <c r="H877" i="20"/>
  <c r="L876" i="20"/>
  <c r="K876" i="20"/>
  <c r="J876" i="20"/>
  <c r="I876" i="20"/>
  <c r="H876" i="20"/>
  <c r="L875" i="20"/>
  <c r="K875" i="20"/>
  <c r="J875" i="20"/>
  <c r="I875" i="20"/>
  <c r="H875" i="20"/>
  <c r="L874" i="20"/>
  <c r="K874" i="20"/>
  <c r="J874" i="20"/>
  <c r="I874" i="20"/>
  <c r="H874" i="20"/>
  <c r="L873" i="20"/>
  <c r="K873" i="20"/>
  <c r="J873" i="20"/>
  <c r="I873" i="20"/>
  <c r="H873" i="20"/>
  <c r="L872" i="20"/>
  <c r="K872" i="20"/>
  <c r="J872" i="20"/>
  <c r="I872" i="20"/>
  <c r="H872" i="20"/>
  <c r="L871" i="20"/>
  <c r="K871" i="20"/>
  <c r="J871" i="20"/>
  <c r="I871" i="20"/>
  <c r="H871" i="20"/>
  <c r="L870" i="20"/>
  <c r="K870" i="20"/>
  <c r="J870" i="20"/>
  <c r="I870" i="20"/>
  <c r="H870" i="20"/>
  <c r="L869" i="20"/>
  <c r="K869" i="20"/>
  <c r="J869" i="20"/>
  <c r="I869" i="20"/>
  <c r="H869" i="20"/>
  <c r="L868" i="20"/>
  <c r="K868" i="20"/>
  <c r="J868" i="20"/>
  <c r="I868" i="20"/>
  <c r="H868" i="20"/>
  <c r="L867" i="20"/>
  <c r="K867" i="20"/>
  <c r="J867" i="20"/>
  <c r="I867" i="20"/>
  <c r="H867" i="20"/>
  <c r="L866" i="20"/>
  <c r="K866" i="20"/>
  <c r="J866" i="20"/>
  <c r="I866" i="20"/>
  <c r="H866" i="20"/>
  <c r="L865" i="20"/>
  <c r="K865" i="20"/>
  <c r="J865" i="20"/>
  <c r="I865" i="20"/>
  <c r="H865" i="20"/>
  <c r="L864" i="20"/>
  <c r="K864" i="20"/>
  <c r="J864" i="20"/>
  <c r="I864" i="20"/>
  <c r="H864" i="20"/>
  <c r="L863" i="20"/>
  <c r="K863" i="20"/>
  <c r="J863" i="20"/>
  <c r="I863" i="20"/>
  <c r="H863" i="20"/>
  <c r="L862" i="20"/>
  <c r="K862" i="20"/>
  <c r="J862" i="20"/>
  <c r="I862" i="20"/>
  <c r="H862" i="20"/>
  <c r="L861" i="20"/>
  <c r="K861" i="20"/>
  <c r="J861" i="20"/>
  <c r="I861" i="20"/>
  <c r="H861" i="20"/>
  <c r="L860" i="20"/>
  <c r="K860" i="20"/>
  <c r="J860" i="20"/>
  <c r="I860" i="20"/>
  <c r="H860" i="20"/>
  <c r="L859" i="20"/>
  <c r="K859" i="20"/>
  <c r="J859" i="20"/>
  <c r="I859" i="20"/>
  <c r="H859" i="20"/>
  <c r="L858" i="20"/>
  <c r="K858" i="20"/>
  <c r="J858" i="20"/>
  <c r="I858" i="20"/>
  <c r="H858" i="20"/>
  <c r="L857" i="20"/>
  <c r="K857" i="20"/>
  <c r="J857" i="20"/>
  <c r="I857" i="20"/>
  <c r="H857" i="20"/>
  <c r="L856" i="20"/>
  <c r="K856" i="20"/>
  <c r="J856" i="20"/>
  <c r="I856" i="20"/>
  <c r="H856" i="20"/>
  <c r="L855" i="20"/>
  <c r="K855" i="20"/>
  <c r="J855" i="20"/>
  <c r="I855" i="20"/>
  <c r="H855" i="20"/>
  <c r="L854" i="20"/>
  <c r="K854" i="20"/>
  <c r="J854" i="20"/>
  <c r="I854" i="20"/>
  <c r="H854" i="20"/>
  <c r="L853" i="20"/>
  <c r="K853" i="20"/>
  <c r="J853" i="20"/>
  <c r="I853" i="20"/>
  <c r="H853" i="20"/>
  <c r="L852" i="20"/>
  <c r="K852" i="20"/>
  <c r="J852" i="20"/>
  <c r="I852" i="20"/>
  <c r="H852" i="20"/>
  <c r="L851" i="20"/>
  <c r="K851" i="20"/>
  <c r="J851" i="20"/>
  <c r="I851" i="20"/>
  <c r="H851" i="20"/>
  <c r="L850" i="20"/>
  <c r="K850" i="20"/>
  <c r="J850" i="20"/>
  <c r="I850" i="20"/>
  <c r="H850" i="20"/>
  <c r="L849" i="20"/>
  <c r="K849" i="20"/>
  <c r="J849" i="20"/>
  <c r="I849" i="20"/>
  <c r="H849" i="20"/>
  <c r="L848" i="20"/>
  <c r="K848" i="20"/>
  <c r="J848" i="20"/>
  <c r="I848" i="20"/>
  <c r="H848" i="20"/>
  <c r="L847" i="20"/>
  <c r="K847" i="20"/>
  <c r="J847" i="20"/>
  <c r="I847" i="20"/>
  <c r="H847" i="20"/>
  <c r="L846" i="20"/>
  <c r="K846" i="20"/>
  <c r="J846" i="20"/>
  <c r="I846" i="20"/>
  <c r="H846" i="20"/>
  <c r="L845" i="20"/>
  <c r="K845" i="20"/>
  <c r="J845" i="20"/>
  <c r="I845" i="20"/>
  <c r="H845" i="20"/>
  <c r="L844" i="20"/>
  <c r="K844" i="20"/>
  <c r="J844" i="20"/>
  <c r="I844" i="20"/>
  <c r="H844" i="20"/>
  <c r="L843" i="20"/>
  <c r="K843" i="20"/>
  <c r="J843" i="20"/>
  <c r="I843" i="20"/>
  <c r="H843" i="20"/>
  <c r="L842" i="20"/>
  <c r="K842" i="20"/>
  <c r="J842" i="20"/>
  <c r="I842" i="20"/>
  <c r="H842" i="20"/>
  <c r="L841" i="20"/>
  <c r="K841" i="20"/>
  <c r="J841" i="20"/>
  <c r="I841" i="20"/>
  <c r="H841" i="20"/>
  <c r="L840" i="20"/>
  <c r="K840" i="20"/>
  <c r="J840" i="20"/>
  <c r="I840" i="20"/>
  <c r="H840" i="20"/>
  <c r="L839" i="20"/>
  <c r="K839" i="20"/>
  <c r="J839" i="20"/>
  <c r="I839" i="20"/>
  <c r="H839" i="20"/>
  <c r="L838" i="20"/>
  <c r="K838" i="20"/>
  <c r="J838" i="20"/>
  <c r="I838" i="20"/>
  <c r="H838" i="20"/>
  <c r="L837" i="20"/>
  <c r="K837" i="20"/>
  <c r="J837" i="20"/>
  <c r="I837" i="20"/>
  <c r="H837" i="20"/>
  <c r="L836" i="20"/>
  <c r="K836" i="20"/>
  <c r="J836" i="20"/>
  <c r="I836" i="20"/>
  <c r="H836" i="20"/>
  <c r="L835" i="20"/>
  <c r="K835" i="20"/>
  <c r="J835" i="20"/>
  <c r="I835" i="20"/>
  <c r="H835" i="20"/>
  <c r="L834" i="20"/>
  <c r="K834" i="20"/>
  <c r="J834" i="20"/>
  <c r="I834" i="20"/>
  <c r="H834" i="20"/>
  <c r="L833" i="20"/>
  <c r="K833" i="20"/>
  <c r="J833" i="20"/>
  <c r="I833" i="20"/>
  <c r="H833" i="20"/>
  <c r="L832" i="20"/>
  <c r="K832" i="20"/>
  <c r="J832" i="20"/>
  <c r="I832" i="20"/>
  <c r="H832" i="20"/>
  <c r="L831" i="20"/>
  <c r="K831" i="20"/>
  <c r="J831" i="20"/>
  <c r="I831" i="20"/>
  <c r="H831" i="20"/>
  <c r="L830" i="20"/>
  <c r="K830" i="20"/>
  <c r="J830" i="20"/>
  <c r="I830" i="20"/>
  <c r="H830" i="20"/>
  <c r="L829" i="20"/>
  <c r="K829" i="20"/>
  <c r="J829" i="20"/>
  <c r="I829" i="20"/>
  <c r="H829" i="20"/>
  <c r="L828" i="20"/>
  <c r="K828" i="20"/>
  <c r="J828" i="20"/>
  <c r="I828" i="20"/>
  <c r="H828" i="20"/>
  <c r="L827" i="20"/>
  <c r="K827" i="20"/>
  <c r="J827" i="20"/>
  <c r="I827" i="20"/>
  <c r="H827" i="20"/>
  <c r="L826" i="20"/>
  <c r="K826" i="20"/>
  <c r="J826" i="20"/>
  <c r="I826" i="20"/>
  <c r="H826" i="20"/>
  <c r="L825" i="20"/>
  <c r="K825" i="20"/>
  <c r="J825" i="20"/>
  <c r="I825" i="20"/>
  <c r="H825" i="20"/>
  <c r="L824" i="20"/>
  <c r="K824" i="20"/>
  <c r="J824" i="20"/>
  <c r="I824" i="20"/>
  <c r="H824" i="20"/>
  <c r="L823" i="20"/>
  <c r="K823" i="20"/>
  <c r="J823" i="20"/>
  <c r="I823" i="20"/>
  <c r="H823" i="20"/>
  <c r="L822" i="20"/>
  <c r="K822" i="20"/>
  <c r="J822" i="20"/>
  <c r="I822" i="20"/>
  <c r="H822" i="20"/>
  <c r="L821" i="20"/>
  <c r="K821" i="20"/>
  <c r="J821" i="20"/>
  <c r="I821" i="20"/>
  <c r="H821" i="20"/>
  <c r="L820" i="20"/>
  <c r="K820" i="20"/>
  <c r="J820" i="20"/>
  <c r="I820" i="20"/>
  <c r="H820" i="20"/>
  <c r="L819" i="20"/>
  <c r="K819" i="20"/>
  <c r="J819" i="20"/>
  <c r="I819" i="20"/>
  <c r="H819" i="20"/>
  <c r="L818" i="20"/>
  <c r="K818" i="20"/>
  <c r="J818" i="20"/>
  <c r="I818" i="20"/>
  <c r="H818" i="20"/>
  <c r="L817" i="20"/>
  <c r="K817" i="20"/>
  <c r="J817" i="20"/>
  <c r="I817" i="20"/>
  <c r="H817" i="20"/>
  <c r="L816" i="20"/>
  <c r="K816" i="20"/>
  <c r="J816" i="20"/>
  <c r="I816" i="20"/>
  <c r="H816" i="20"/>
  <c r="L815" i="20"/>
  <c r="K815" i="20"/>
  <c r="J815" i="20"/>
  <c r="I815" i="20"/>
  <c r="H815" i="20"/>
  <c r="L814" i="20"/>
  <c r="K814" i="20"/>
  <c r="J814" i="20"/>
  <c r="I814" i="20"/>
  <c r="H814" i="20"/>
  <c r="L813" i="20"/>
  <c r="K813" i="20"/>
  <c r="J813" i="20"/>
  <c r="I813" i="20"/>
  <c r="H813" i="20"/>
  <c r="L812" i="20"/>
  <c r="K812" i="20"/>
  <c r="J812" i="20"/>
  <c r="I812" i="20"/>
  <c r="H812" i="20"/>
  <c r="L811" i="20"/>
  <c r="K811" i="20"/>
  <c r="J811" i="20"/>
  <c r="I811" i="20"/>
  <c r="H811" i="20"/>
  <c r="L810" i="20"/>
  <c r="K810" i="20"/>
  <c r="J810" i="20"/>
  <c r="I810" i="20"/>
  <c r="H810" i="20"/>
  <c r="L809" i="20"/>
  <c r="K809" i="20"/>
  <c r="J809" i="20"/>
  <c r="I809" i="20"/>
  <c r="H809" i="20"/>
  <c r="L808" i="20"/>
  <c r="K808" i="20"/>
  <c r="J808" i="20"/>
  <c r="I808" i="20"/>
  <c r="H808" i="20"/>
  <c r="L807" i="20"/>
  <c r="K807" i="20"/>
  <c r="J807" i="20"/>
  <c r="I807" i="20"/>
  <c r="H807" i="20"/>
  <c r="L806" i="20"/>
  <c r="K806" i="20"/>
  <c r="J806" i="20"/>
  <c r="I806" i="20"/>
  <c r="H806" i="20"/>
  <c r="L805" i="20"/>
  <c r="K805" i="20"/>
  <c r="J805" i="20"/>
  <c r="I805" i="20"/>
  <c r="H805" i="20"/>
  <c r="L804" i="20"/>
  <c r="K804" i="20"/>
  <c r="J804" i="20"/>
  <c r="I804" i="20"/>
  <c r="H804" i="20"/>
  <c r="L803" i="20"/>
  <c r="K803" i="20"/>
  <c r="J803" i="20"/>
  <c r="I803" i="20"/>
  <c r="H803" i="20"/>
  <c r="L802" i="20"/>
  <c r="K802" i="20"/>
  <c r="J802" i="20"/>
  <c r="I802" i="20"/>
  <c r="H802" i="20"/>
  <c r="L801" i="20"/>
  <c r="K801" i="20"/>
  <c r="J801" i="20"/>
  <c r="I801" i="20"/>
  <c r="H801" i="20"/>
  <c r="L800" i="20"/>
  <c r="K800" i="20"/>
  <c r="J800" i="20"/>
  <c r="I800" i="20"/>
  <c r="H800" i="20"/>
  <c r="L799" i="20"/>
  <c r="K799" i="20"/>
  <c r="J799" i="20"/>
  <c r="I799" i="20"/>
  <c r="H799" i="20"/>
  <c r="L798" i="20"/>
  <c r="K798" i="20"/>
  <c r="J798" i="20"/>
  <c r="I798" i="20"/>
  <c r="H798" i="20"/>
  <c r="L797" i="20"/>
  <c r="K797" i="20"/>
  <c r="J797" i="20"/>
  <c r="I797" i="20"/>
  <c r="H797" i="20"/>
  <c r="L796" i="20"/>
  <c r="K796" i="20"/>
  <c r="J796" i="20"/>
  <c r="I796" i="20"/>
  <c r="H796" i="20"/>
  <c r="L795" i="20"/>
  <c r="K795" i="20"/>
  <c r="J795" i="20"/>
  <c r="I795" i="20"/>
  <c r="H795" i="20"/>
  <c r="L794" i="20"/>
  <c r="K794" i="20"/>
  <c r="J794" i="20"/>
  <c r="I794" i="20"/>
  <c r="H794" i="20"/>
  <c r="L793" i="20"/>
  <c r="K793" i="20"/>
  <c r="J793" i="20"/>
  <c r="I793" i="20"/>
  <c r="H793" i="20"/>
  <c r="L792" i="20"/>
  <c r="K792" i="20"/>
  <c r="J792" i="20"/>
  <c r="I792" i="20"/>
  <c r="H792" i="20"/>
  <c r="L791" i="20"/>
  <c r="K791" i="20"/>
  <c r="J791" i="20"/>
  <c r="I791" i="20"/>
  <c r="H791" i="20"/>
  <c r="L790" i="20"/>
  <c r="K790" i="20"/>
  <c r="J790" i="20"/>
  <c r="I790" i="20"/>
  <c r="H790" i="20"/>
  <c r="L789" i="20"/>
  <c r="K789" i="20"/>
  <c r="J789" i="20"/>
  <c r="I789" i="20"/>
  <c r="H789" i="20"/>
  <c r="L788" i="20"/>
  <c r="K788" i="20"/>
  <c r="J788" i="20"/>
  <c r="I788" i="20"/>
  <c r="H788" i="20"/>
  <c r="L787" i="20"/>
  <c r="K787" i="20"/>
  <c r="J787" i="20"/>
  <c r="I787" i="20"/>
  <c r="H787" i="20"/>
  <c r="L786" i="20"/>
  <c r="K786" i="20"/>
  <c r="J786" i="20"/>
  <c r="I786" i="20"/>
  <c r="H786" i="20"/>
  <c r="L785" i="20"/>
  <c r="K785" i="20"/>
  <c r="J785" i="20"/>
  <c r="I785" i="20"/>
  <c r="H785" i="20"/>
  <c r="L784" i="20"/>
  <c r="K784" i="20"/>
  <c r="J784" i="20"/>
  <c r="I784" i="20"/>
  <c r="H784" i="20"/>
  <c r="L783" i="20"/>
  <c r="K783" i="20"/>
  <c r="J783" i="20"/>
  <c r="I783" i="20"/>
  <c r="H783" i="20"/>
  <c r="L782" i="20"/>
  <c r="K782" i="20"/>
  <c r="J782" i="20"/>
  <c r="I782" i="20"/>
  <c r="H782" i="20"/>
  <c r="L781" i="20"/>
  <c r="K781" i="20"/>
  <c r="J781" i="20"/>
  <c r="I781" i="20"/>
  <c r="H781" i="20"/>
  <c r="L780" i="20"/>
  <c r="K780" i="20"/>
  <c r="J780" i="20"/>
  <c r="I780" i="20"/>
  <c r="H780" i="20"/>
  <c r="L779" i="20"/>
  <c r="K779" i="20"/>
  <c r="J779" i="20"/>
  <c r="I779" i="20"/>
  <c r="H779" i="20"/>
  <c r="L778" i="20"/>
  <c r="K778" i="20"/>
  <c r="J778" i="20"/>
  <c r="I778" i="20"/>
  <c r="H778" i="20"/>
  <c r="L777" i="20"/>
  <c r="K777" i="20"/>
  <c r="J777" i="20"/>
  <c r="I777" i="20"/>
  <c r="H777" i="20"/>
  <c r="L776" i="20"/>
  <c r="K776" i="20"/>
  <c r="J776" i="20"/>
  <c r="I776" i="20"/>
  <c r="H776" i="20"/>
  <c r="L775" i="20"/>
  <c r="K775" i="20"/>
  <c r="J775" i="20"/>
  <c r="I775" i="20"/>
  <c r="H775" i="20"/>
  <c r="L774" i="20"/>
  <c r="K774" i="20"/>
  <c r="J774" i="20"/>
  <c r="I774" i="20"/>
  <c r="H774" i="20"/>
  <c r="L773" i="20"/>
  <c r="K773" i="20"/>
  <c r="J773" i="20"/>
  <c r="I773" i="20"/>
  <c r="H773" i="20"/>
  <c r="L772" i="20"/>
  <c r="K772" i="20"/>
  <c r="J772" i="20"/>
  <c r="I772" i="20"/>
  <c r="H772" i="20"/>
  <c r="L771" i="20"/>
  <c r="K771" i="20"/>
  <c r="J771" i="20"/>
  <c r="I771" i="20"/>
  <c r="H771" i="20"/>
  <c r="L770" i="20"/>
  <c r="K770" i="20"/>
  <c r="J770" i="20"/>
  <c r="I770" i="20"/>
  <c r="H770" i="20"/>
  <c r="L769" i="20"/>
  <c r="K769" i="20"/>
  <c r="J769" i="20"/>
  <c r="I769" i="20"/>
  <c r="H769" i="20"/>
  <c r="L768" i="20"/>
  <c r="K768" i="20"/>
  <c r="J768" i="20"/>
  <c r="I768" i="20"/>
  <c r="H768" i="20"/>
  <c r="L767" i="20"/>
  <c r="K767" i="20"/>
  <c r="J767" i="20"/>
  <c r="I767" i="20"/>
  <c r="H767" i="20"/>
  <c r="L766" i="20"/>
  <c r="K766" i="20"/>
  <c r="J766" i="20"/>
  <c r="I766" i="20"/>
  <c r="H766" i="20"/>
  <c r="L765" i="20"/>
  <c r="K765" i="20"/>
  <c r="J765" i="20"/>
  <c r="I765" i="20"/>
  <c r="H765" i="20"/>
  <c r="L764" i="20"/>
  <c r="K764" i="20"/>
  <c r="J764" i="20"/>
  <c r="I764" i="20"/>
  <c r="H764" i="20"/>
  <c r="L763" i="20"/>
  <c r="K763" i="20"/>
  <c r="J763" i="20"/>
  <c r="I763" i="20"/>
  <c r="H763" i="20"/>
  <c r="L762" i="20"/>
  <c r="K762" i="20"/>
  <c r="J762" i="20"/>
  <c r="I762" i="20"/>
  <c r="H762" i="20"/>
  <c r="L761" i="20"/>
  <c r="K761" i="20"/>
  <c r="J761" i="20"/>
  <c r="I761" i="20"/>
  <c r="H761" i="20"/>
  <c r="L760" i="20"/>
  <c r="K760" i="20"/>
  <c r="J760" i="20"/>
  <c r="I760" i="20"/>
  <c r="H760" i="20"/>
  <c r="L759" i="20"/>
  <c r="K759" i="20"/>
  <c r="J759" i="20"/>
  <c r="I759" i="20"/>
  <c r="H759" i="20"/>
  <c r="L758" i="20"/>
  <c r="K758" i="20"/>
  <c r="J758" i="20"/>
  <c r="I758" i="20"/>
  <c r="H758" i="20"/>
  <c r="L757" i="20"/>
  <c r="K757" i="20"/>
  <c r="J757" i="20"/>
  <c r="I757" i="20"/>
  <c r="H757" i="20"/>
  <c r="L756" i="20"/>
  <c r="K756" i="20"/>
  <c r="J756" i="20"/>
  <c r="I756" i="20"/>
  <c r="H756" i="20"/>
  <c r="L755" i="20"/>
  <c r="K755" i="20"/>
  <c r="J755" i="20"/>
  <c r="I755" i="20"/>
  <c r="H755" i="20"/>
  <c r="L754" i="20"/>
  <c r="K754" i="20"/>
  <c r="J754" i="20"/>
  <c r="I754" i="20"/>
  <c r="H754" i="20"/>
  <c r="L753" i="20"/>
  <c r="K753" i="20"/>
  <c r="J753" i="20"/>
  <c r="I753" i="20"/>
  <c r="H753" i="20"/>
  <c r="L752" i="20"/>
  <c r="K752" i="20"/>
  <c r="J752" i="20"/>
  <c r="I752" i="20"/>
  <c r="H752" i="20"/>
  <c r="L751" i="20"/>
  <c r="K751" i="20"/>
  <c r="J751" i="20"/>
  <c r="I751" i="20"/>
  <c r="H751" i="20"/>
  <c r="L750" i="20"/>
  <c r="K750" i="20"/>
  <c r="J750" i="20"/>
  <c r="I750" i="20"/>
  <c r="H750" i="20"/>
  <c r="L749" i="20"/>
  <c r="K749" i="20"/>
  <c r="J749" i="20"/>
  <c r="I749" i="20"/>
  <c r="H749" i="20"/>
  <c r="L748" i="20"/>
  <c r="K748" i="20"/>
  <c r="J748" i="20"/>
  <c r="I748" i="20"/>
  <c r="H748" i="20"/>
  <c r="L747" i="20"/>
  <c r="K747" i="20"/>
  <c r="J747" i="20"/>
  <c r="I747" i="20"/>
  <c r="H747" i="20"/>
  <c r="L746" i="20"/>
  <c r="K746" i="20"/>
  <c r="J746" i="20"/>
  <c r="I746" i="20"/>
  <c r="H746" i="20"/>
  <c r="L745" i="20"/>
  <c r="K745" i="20"/>
  <c r="J745" i="20"/>
  <c r="I745" i="20"/>
  <c r="H745" i="20"/>
  <c r="L744" i="20"/>
  <c r="K744" i="20"/>
  <c r="J744" i="20"/>
  <c r="I744" i="20"/>
  <c r="H744" i="20"/>
  <c r="L743" i="20"/>
  <c r="K743" i="20"/>
  <c r="J743" i="20"/>
  <c r="I743" i="20"/>
  <c r="H743" i="20"/>
  <c r="L742" i="20"/>
  <c r="K742" i="20"/>
  <c r="J742" i="20"/>
  <c r="I742" i="20"/>
  <c r="H742" i="20"/>
  <c r="L741" i="20"/>
  <c r="K741" i="20"/>
  <c r="J741" i="20"/>
  <c r="I741" i="20"/>
  <c r="H741" i="20"/>
  <c r="L740" i="20"/>
  <c r="K740" i="20"/>
  <c r="J740" i="20"/>
  <c r="I740" i="20"/>
  <c r="H740" i="20"/>
  <c r="L739" i="20"/>
  <c r="K739" i="20"/>
  <c r="J739" i="20"/>
  <c r="I739" i="20"/>
  <c r="H739" i="20"/>
  <c r="L738" i="20"/>
  <c r="K738" i="20"/>
  <c r="J738" i="20"/>
  <c r="I738" i="20"/>
  <c r="H738" i="20"/>
  <c r="L737" i="20"/>
  <c r="K737" i="20"/>
  <c r="J737" i="20"/>
  <c r="I737" i="20"/>
  <c r="H737" i="20"/>
  <c r="L736" i="20"/>
  <c r="K736" i="20"/>
  <c r="J736" i="20"/>
  <c r="I736" i="20"/>
  <c r="H736" i="20"/>
  <c r="L735" i="20"/>
  <c r="K735" i="20"/>
  <c r="J735" i="20"/>
  <c r="I735" i="20"/>
  <c r="H735" i="20"/>
  <c r="L734" i="20"/>
  <c r="K734" i="20"/>
  <c r="J734" i="20"/>
  <c r="I734" i="20"/>
  <c r="H734" i="20"/>
  <c r="L733" i="20"/>
  <c r="K733" i="20"/>
  <c r="J733" i="20"/>
  <c r="I733" i="20"/>
  <c r="H733" i="20"/>
  <c r="L732" i="20"/>
  <c r="K732" i="20"/>
  <c r="J732" i="20"/>
  <c r="I732" i="20"/>
  <c r="H732" i="20"/>
  <c r="L731" i="20"/>
  <c r="K731" i="20"/>
  <c r="J731" i="20"/>
  <c r="I731" i="20"/>
  <c r="H731" i="20"/>
  <c r="L730" i="20"/>
  <c r="K730" i="20"/>
  <c r="J730" i="20"/>
  <c r="I730" i="20"/>
  <c r="H730" i="20"/>
  <c r="L729" i="20"/>
  <c r="K729" i="20"/>
  <c r="J729" i="20"/>
  <c r="I729" i="20"/>
  <c r="H729" i="20"/>
  <c r="L728" i="20"/>
  <c r="K728" i="20"/>
  <c r="J728" i="20"/>
  <c r="I728" i="20"/>
  <c r="H728" i="20"/>
  <c r="L727" i="20"/>
  <c r="K727" i="20"/>
  <c r="J727" i="20"/>
  <c r="I727" i="20"/>
  <c r="H727" i="20"/>
  <c r="L726" i="20"/>
  <c r="K726" i="20"/>
  <c r="J726" i="20"/>
  <c r="I726" i="20"/>
  <c r="H726" i="20"/>
  <c r="L725" i="20"/>
  <c r="K725" i="20"/>
  <c r="J725" i="20"/>
  <c r="I725" i="20"/>
  <c r="H725" i="20"/>
  <c r="L724" i="20"/>
  <c r="K724" i="20"/>
  <c r="J724" i="20"/>
  <c r="I724" i="20"/>
  <c r="H724" i="20"/>
  <c r="L723" i="20"/>
  <c r="K723" i="20"/>
  <c r="J723" i="20"/>
  <c r="I723" i="20"/>
  <c r="H723" i="20"/>
  <c r="L722" i="20"/>
  <c r="K722" i="20"/>
  <c r="J722" i="20"/>
  <c r="I722" i="20"/>
  <c r="H722" i="20"/>
  <c r="L721" i="20"/>
  <c r="K721" i="20"/>
  <c r="J721" i="20"/>
  <c r="I721" i="20"/>
  <c r="H721" i="20"/>
  <c r="L720" i="20"/>
  <c r="K720" i="20"/>
  <c r="J720" i="20"/>
  <c r="I720" i="20"/>
  <c r="H720" i="20"/>
  <c r="L719" i="20"/>
  <c r="K719" i="20"/>
  <c r="J719" i="20"/>
  <c r="I719" i="20"/>
  <c r="H719" i="20"/>
  <c r="L718" i="20"/>
  <c r="K718" i="20"/>
  <c r="J718" i="20"/>
  <c r="I718" i="20"/>
  <c r="H718" i="20"/>
  <c r="L717" i="20"/>
  <c r="K717" i="20"/>
  <c r="J717" i="20"/>
  <c r="I717" i="20"/>
  <c r="H717" i="20"/>
  <c r="L716" i="20"/>
  <c r="K716" i="20"/>
  <c r="J716" i="20"/>
  <c r="I716" i="20"/>
  <c r="H716" i="20"/>
  <c r="L715" i="20"/>
  <c r="K715" i="20"/>
  <c r="J715" i="20"/>
  <c r="I715" i="20"/>
  <c r="H715" i="20"/>
  <c r="L714" i="20"/>
  <c r="K714" i="20"/>
  <c r="J714" i="20"/>
  <c r="I714" i="20"/>
  <c r="H714" i="20"/>
  <c r="L713" i="20"/>
  <c r="K713" i="20"/>
  <c r="J713" i="20"/>
  <c r="I713" i="20"/>
  <c r="H713" i="20"/>
  <c r="L712" i="20"/>
  <c r="K712" i="20"/>
  <c r="J712" i="20"/>
  <c r="I712" i="20"/>
  <c r="H712" i="20"/>
  <c r="L711" i="20"/>
  <c r="K711" i="20"/>
  <c r="J711" i="20"/>
  <c r="I711" i="20"/>
  <c r="H711" i="20"/>
  <c r="L710" i="20"/>
  <c r="K710" i="20"/>
  <c r="J710" i="20"/>
  <c r="I710" i="20"/>
  <c r="H710" i="20"/>
  <c r="L709" i="20"/>
  <c r="K709" i="20"/>
  <c r="J709" i="20"/>
  <c r="I709" i="20"/>
  <c r="H709" i="20"/>
  <c r="L708" i="20"/>
  <c r="K708" i="20"/>
  <c r="J708" i="20"/>
  <c r="I708" i="20"/>
  <c r="H708" i="20"/>
  <c r="L707" i="20"/>
  <c r="K707" i="20"/>
  <c r="J707" i="20"/>
  <c r="I707" i="20"/>
  <c r="H707" i="20"/>
  <c r="L706" i="20"/>
  <c r="K706" i="20"/>
  <c r="J706" i="20"/>
  <c r="I706" i="20"/>
  <c r="H706" i="20"/>
  <c r="L705" i="20"/>
  <c r="K705" i="20"/>
  <c r="J705" i="20"/>
  <c r="I705" i="20"/>
  <c r="H705" i="20"/>
  <c r="L704" i="20"/>
  <c r="K704" i="20"/>
  <c r="J704" i="20"/>
  <c r="I704" i="20"/>
  <c r="H704" i="20"/>
  <c r="L703" i="20"/>
  <c r="K703" i="20"/>
  <c r="J703" i="20"/>
  <c r="I703" i="20"/>
  <c r="H703" i="20"/>
  <c r="L702" i="20"/>
  <c r="K702" i="20"/>
  <c r="J702" i="20"/>
  <c r="I702" i="20"/>
  <c r="H702" i="20"/>
  <c r="L701" i="20"/>
  <c r="K701" i="20"/>
  <c r="J701" i="20"/>
  <c r="I701" i="20"/>
  <c r="H701" i="20"/>
  <c r="L700" i="20"/>
  <c r="K700" i="20"/>
  <c r="J700" i="20"/>
  <c r="I700" i="20"/>
  <c r="H700" i="20"/>
  <c r="L699" i="20"/>
  <c r="K699" i="20"/>
  <c r="J699" i="20"/>
  <c r="I699" i="20"/>
  <c r="H699" i="20"/>
  <c r="L698" i="20"/>
  <c r="K698" i="20"/>
  <c r="J698" i="20"/>
  <c r="I698" i="20"/>
  <c r="H698" i="20"/>
  <c r="L697" i="20"/>
  <c r="K697" i="20"/>
  <c r="J697" i="20"/>
  <c r="I697" i="20"/>
  <c r="H697" i="20"/>
  <c r="L696" i="20"/>
  <c r="K696" i="20"/>
  <c r="J696" i="20"/>
  <c r="I696" i="20"/>
  <c r="H696" i="20"/>
  <c r="L695" i="20"/>
  <c r="K695" i="20"/>
  <c r="J695" i="20"/>
  <c r="I695" i="20"/>
  <c r="H695" i="20"/>
  <c r="L694" i="20"/>
  <c r="K694" i="20"/>
  <c r="J694" i="20"/>
  <c r="I694" i="20"/>
  <c r="H694" i="20"/>
  <c r="L693" i="20"/>
  <c r="K693" i="20"/>
  <c r="J693" i="20"/>
  <c r="I693" i="20"/>
  <c r="H693" i="20"/>
  <c r="L692" i="20"/>
  <c r="K692" i="20"/>
  <c r="J692" i="20"/>
  <c r="I692" i="20"/>
  <c r="H692" i="20"/>
  <c r="L691" i="20"/>
  <c r="K691" i="20"/>
  <c r="J691" i="20"/>
  <c r="I691" i="20"/>
  <c r="H691" i="20"/>
  <c r="L690" i="20"/>
  <c r="K690" i="20"/>
  <c r="J690" i="20"/>
  <c r="I690" i="20"/>
  <c r="H690" i="20"/>
  <c r="L689" i="20"/>
  <c r="K689" i="20"/>
  <c r="J689" i="20"/>
  <c r="I689" i="20"/>
  <c r="H689" i="20"/>
  <c r="L688" i="20"/>
  <c r="K688" i="20"/>
  <c r="J688" i="20"/>
  <c r="I688" i="20"/>
  <c r="H688" i="20"/>
  <c r="L687" i="20"/>
  <c r="K687" i="20"/>
  <c r="J687" i="20"/>
  <c r="I687" i="20"/>
  <c r="H687" i="20"/>
  <c r="L686" i="20"/>
  <c r="K686" i="20"/>
  <c r="J686" i="20"/>
  <c r="I686" i="20"/>
  <c r="H686" i="20"/>
  <c r="L685" i="20"/>
  <c r="K685" i="20"/>
  <c r="J685" i="20"/>
  <c r="I685" i="20"/>
  <c r="H685" i="20"/>
  <c r="L684" i="20"/>
  <c r="K684" i="20"/>
  <c r="J684" i="20"/>
  <c r="I684" i="20"/>
  <c r="H684" i="20"/>
  <c r="L683" i="20"/>
  <c r="K683" i="20"/>
  <c r="J683" i="20"/>
  <c r="I683" i="20"/>
  <c r="H683" i="20"/>
  <c r="L682" i="20"/>
  <c r="K682" i="20"/>
  <c r="J682" i="20"/>
  <c r="I682" i="20"/>
  <c r="H682" i="20"/>
  <c r="L681" i="20"/>
  <c r="K681" i="20"/>
  <c r="J681" i="20"/>
  <c r="I681" i="20"/>
  <c r="H681" i="20"/>
  <c r="L680" i="20"/>
  <c r="K680" i="20"/>
  <c r="J680" i="20"/>
  <c r="I680" i="20"/>
  <c r="H680" i="20"/>
  <c r="L679" i="20"/>
  <c r="K679" i="20"/>
  <c r="J679" i="20"/>
  <c r="I679" i="20"/>
  <c r="H679" i="20"/>
  <c r="L678" i="20"/>
  <c r="K678" i="20"/>
  <c r="J678" i="20"/>
  <c r="I678" i="20"/>
  <c r="H678" i="20"/>
  <c r="L677" i="20"/>
  <c r="K677" i="20"/>
  <c r="J677" i="20"/>
  <c r="I677" i="20"/>
  <c r="H677" i="20"/>
  <c r="L676" i="20"/>
  <c r="K676" i="20"/>
  <c r="J676" i="20"/>
  <c r="I676" i="20"/>
  <c r="H676" i="20"/>
  <c r="L675" i="20"/>
  <c r="K675" i="20"/>
  <c r="J675" i="20"/>
  <c r="I675" i="20"/>
  <c r="H675" i="20"/>
  <c r="L674" i="20"/>
  <c r="K674" i="20"/>
  <c r="J674" i="20"/>
  <c r="I674" i="20"/>
  <c r="H674" i="20"/>
  <c r="L673" i="20"/>
  <c r="K673" i="20"/>
  <c r="J673" i="20"/>
  <c r="I673" i="20"/>
  <c r="H673" i="20"/>
  <c r="L672" i="20"/>
  <c r="K672" i="20"/>
  <c r="J672" i="20"/>
  <c r="I672" i="20"/>
  <c r="H672" i="20"/>
  <c r="L671" i="20"/>
  <c r="K671" i="20"/>
  <c r="J671" i="20"/>
  <c r="I671" i="20"/>
  <c r="H671" i="20"/>
  <c r="L670" i="20"/>
  <c r="K670" i="20"/>
  <c r="J670" i="20"/>
  <c r="I670" i="20"/>
  <c r="H670" i="20"/>
  <c r="L669" i="20"/>
  <c r="K669" i="20"/>
  <c r="J669" i="20"/>
  <c r="I669" i="20"/>
  <c r="H669" i="20"/>
  <c r="L668" i="20"/>
  <c r="K668" i="20"/>
  <c r="J668" i="20"/>
  <c r="I668" i="20"/>
  <c r="H668" i="20"/>
  <c r="L667" i="20"/>
  <c r="K667" i="20"/>
  <c r="J667" i="20"/>
  <c r="I667" i="20"/>
  <c r="H667" i="20"/>
  <c r="L666" i="20"/>
  <c r="K666" i="20"/>
  <c r="J666" i="20"/>
  <c r="I666" i="20"/>
  <c r="H666" i="20"/>
  <c r="L665" i="20"/>
  <c r="K665" i="20"/>
  <c r="J665" i="20"/>
  <c r="I665" i="20"/>
  <c r="H665" i="20"/>
  <c r="L664" i="20"/>
  <c r="K664" i="20"/>
  <c r="J664" i="20"/>
  <c r="I664" i="20"/>
  <c r="H664" i="20"/>
  <c r="L663" i="20"/>
  <c r="K663" i="20"/>
  <c r="J663" i="20"/>
  <c r="I663" i="20"/>
  <c r="H663" i="20"/>
  <c r="L662" i="20"/>
  <c r="K662" i="20"/>
  <c r="J662" i="20"/>
  <c r="I662" i="20"/>
  <c r="H662" i="20"/>
  <c r="L661" i="20"/>
  <c r="K661" i="20"/>
  <c r="J661" i="20"/>
  <c r="I661" i="20"/>
  <c r="H661" i="20"/>
  <c r="L660" i="20"/>
  <c r="K660" i="20"/>
  <c r="J660" i="20"/>
  <c r="I660" i="20"/>
  <c r="H660" i="20"/>
  <c r="L659" i="20"/>
  <c r="K659" i="20"/>
  <c r="J659" i="20"/>
  <c r="I659" i="20"/>
  <c r="H659" i="20"/>
  <c r="L658" i="20"/>
  <c r="K658" i="20"/>
  <c r="J658" i="20"/>
  <c r="I658" i="20"/>
  <c r="H658" i="20"/>
  <c r="L657" i="20"/>
  <c r="K657" i="20"/>
  <c r="J657" i="20"/>
  <c r="I657" i="20"/>
  <c r="H657" i="20"/>
  <c r="L656" i="20"/>
  <c r="K656" i="20"/>
  <c r="J656" i="20"/>
  <c r="I656" i="20"/>
  <c r="H656" i="20"/>
  <c r="L655" i="20"/>
  <c r="K655" i="20"/>
  <c r="J655" i="20"/>
  <c r="I655" i="20"/>
  <c r="H655" i="20"/>
  <c r="L654" i="20"/>
  <c r="K654" i="20"/>
  <c r="J654" i="20"/>
  <c r="I654" i="20"/>
  <c r="H654" i="20"/>
  <c r="L653" i="20"/>
  <c r="K653" i="20"/>
  <c r="J653" i="20"/>
  <c r="I653" i="20"/>
  <c r="H653" i="20"/>
  <c r="L652" i="20"/>
  <c r="K652" i="20"/>
  <c r="J652" i="20"/>
  <c r="I652" i="20"/>
  <c r="H652" i="20"/>
  <c r="L651" i="20"/>
  <c r="K651" i="20"/>
  <c r="J651" i="20"/>
  <c r="I651" i="20"/>
  <c r="H651" i="20"/>
  <c r="L650" i="20"/>
  <c r="K650" i="20"/>
  <c r="J650" i="20"/>
  <c r="I650" i="20"/>
  <c r="H650" i="20"/>
  <c r="L649" i="20"/>
  <c r="K649" i="20"/>
  <c r="J649" i="20"/>
  <c r="I649" i="20"/>
  <c r="H649" i="20"/>
  <c r="L648" i="20"/>
  <c r="K648" i="20"/>
  <c r="J648" i="20"/>
  <c r="I648" i="20"/>
  <c r="H648" i="20"/>
  <c r="L647" i="20"/>
  <c r="K647" i="20"/>
  <c r="J647" i="20"/>
  <c r="I647" i="20"/>
  <c r="H647" i="20"/>
  <c r="L646" i="20"/>
  <c r="K646" i="20"/>
  <c r="J646" i="20"/>
  <c r="I646" i="20"/>
  <c r="H646" i="20"/>
  <c r="L645" i="20"/>
  <c r="K645" i="20"/>
  <c r="J645" i="20"/>
  <c r="I645" i="20"/>
  <c r="H645" i="20"/>
  <c r="L644" i="20"/>
  <c r="K644" i="20"/>
  <c r="J644" i="20"/>
  <c r="I644" i="20"/>
  <c r="H644" i="20"/>
  <c r="L643" i="20"/>
  <c r="K643" i="20"/>
  <c r="J643" i="20"/>
  <c r="I643" i="20"/>
  <c r="H643" i="20"/>
  <c r="L642" i="20"/>
  <c r="K642" i="20"/>
  <c r="J642" i="20"/>
  <c r="I642" i="20"/>
  <c r="H642" i="20"/>
  <c r="L641" i="20"/>
  <c r="K641" i="20"/>
  <c r="J641" i="20"/>
  <c r="I641" i="20"/>
  <c r="H641" i="20"/>
  <c r="L640" i="20"/>
  <c r="K640" i="20"/>
  <c r="J640" i="20"/>
  <c r="I640" i="20"/>
  <c r="H640" i="20"/>
  <c r="L639" i="20"/>
  <c r="K639" i="20"/>
  <c r="J639" i="20"/>
  <c r="I639" i="20"/>
  <c r="H639" i="20"/>
  <c r="L638" i="20"/>
  <c r="K638" i="20"/>
  <c r="J638" i="20"/>
  <c r="I638" i="20"/>
  <c r="H638" i="20"/>
  <c r="L637" i="20"/>
  <c r="K637" i="20"/>
  <c r="J637" i="20"/>
  <c r="I637" i="20"/>
  <c r="H637" i="20"/>
  <c r="L636" i="20"/>
  <c r="K636" i="20"/>
  <c r="J636" i="20"/>
  <c r="I636" i="20"/>
  <c r="H636" i="20"/>
  <c r="L635" i="20"/>
  <c r="K635" i="20"/>
  <c r="J635" i="20"/>
  <c r="I635" i="20"/>
  <c r="H635" i="20"/>
  <c r="L634" i="20"/>
  <c r="K634" i="20"/>
  <c r="J634" i="20"/>
  <c r="I634" i="20"/>
  <c r="H634" i="20"/>
  <c r="L633" i="20"/>
  <c r="K633" i="20"/>
  <c r="J633" i="20"/>
  <c r="I633" i="20"/>
  <c r="H633" i="20"/>
  <c r="L632" i="20"/>
  <c r="K632" i="20"/>
  <c r="J632" i="20"/>
  <c r="I632" i="20"/>
  <c r="H632" i="20"/>
  <c r="L631" i="20"/>
  <c r="K631" i="20"/>
  <c r="J631" i="20"/>
  <c r="I631" i="20"/>
  <c r="H631" i="20"/>
  <c r="L630" i="20"/>
  <c r="K630" i="20"/>
  <c r="J630" i="20"/>
  <c r="I630" i="20"/>
  <c r="H630" i="20"/>
  <c r="L629" i="20"/>
  <c r="K629" i="20"/>
  <c r="J629" i="20"/>
  <c r="I629" i="20"/>
  <c r="H629" i="20"/>
  <c r="L628" i="20"/>
  <c r="K628" i="20"/>
  <c r="J628" i="20"/>
  <c r="I628" i="20"/>
  <c r="H628" i="20"/>
  <c r="L627" i="20"/>
  <c r="K627" i="20"/>
  <c r="J627" i="20"/>
  <c r="I627" i="20"/>
  <c r="H627" i="20"/>
  <c r="L626" i="20"/>
  <c r="K626" i="20"/>
  <c r="J626" i="20"/>
  <c r="I626" i="20"/>
  <c r="H626" i="20"/>
  <c r="L625" i="20"/>
  <c r="K625" i="20"/>
  <c r="J625" i="20"/>
  <c r="I625" i="20"/>
  <c r="H625" i="20"/>
  <c r="L624" i="20"/>
  <c r="K624" i="20"/>
  <c r="J624" i="20"/>
  <c r="I624" i="20"/>
  <c r="H624" i="20"/>
  <c r="L623" i="20"/>
  <c r="K623" i="20"/>
  <c r="J623" i="20"/>
  <c r="I623" i="20"/>
  <c r="H623" i="20"/>
  <c r="L622" i="20"/>
  <c r="K622" i="20"/>
  <c r="J622" i="20"/>
  <c r="I622" i="20"/>
  <c r="H622" i="20"/>
  <c r="L621" i="20"/>
  <c r="K621" i="20"/>
  <c r="J621" i="20"/>
  <c r="I621" i="20"/>
  <c r="H621" i="20"/>
  <c r="L620" i="20"/>
  <c r="K620" i="20"/>
  <c r="J620" i="20"/>
  <c r="I620" i="20"/>
  <c r="H620" i="20"/>
  <c r="L619" i="20"/>
  <c r="K619" i="20"/>
  <c r="J619" i="20"/>
  <c r="I619" i="20"/>
  <c r="H619" i="20"/>
  <c r="L618" i="20"/>
  <c r="K618" i="20"/>
  <c r="J618" i="20"/>
  <c r="I618" i="20"/>
  <c r="H618" i="20"/>
  <c r="L617" i="20"/>
  <c r="K617" i="20"/>
  <c r="J617" i="20"/>
  <c r="I617" i="20"/>
  <c r="H617" i="20"/>
  <c r="L616" i="20"/>
  <c r="K616" i="20"/>
  <c r="J616" i="20"/>
  <c r="I616" i="20"/>
  <c r="H616" i="20"/>
  <c r="L615" i="20"/>
  <c r="K615" i="20"/>
  <c r="J615" i="20"/>
  <c r="I615" i="20"/>
  <c r="H615" i="20"/>
  <c r="L614" i="20"/>
  <c r="K614" i="20"/>
  <c r="J614" i="20"/>
  <c r="I614" i="20"/>
  <c r="H614" i="20"/>
  <c r="L613" i="20"/>
  <c r="K613" i="20"/>
  <c r="J613" i="20"/>
  <c r="I613" i="20"/>
  <c r="H613" i="20"/>
  <c r="L612" i="20"/>
  <c r="K612" i="20"/>
  <c r="J612" i="20"/>
  <c r="I612" i="20"/>
  <c r="H612" i="20"/>
  <c r="L611" i="20"/>
  <c r="K611" i="20"/>
  <c r="J611" i="20"/>
  <c r="I611" i="20"/>
  <c r="H611" i="20"/>
  <c r="L610" i="20"/>
  <c r="K610" i="20"/>
  <c r="J610" i="20"/>
  <c r="I610" i="20"/>
  <c r="H610" i="20"/>
  <c r="L609" i="20"/>
  <c r="K609" i="20"/>
  <c r="J609" i="20"/>
  <c r="I609" i="20"/>
  <c r="H609" i="20"/>
  <c r="L608" i="20"/>
  <c r="K608" i="20"/>
  <c r="J608" i="20"/>
  <c r="I608" i="20"/>
  <c r="H608" i="20"/>
  <c r="L607" i="20"/>
  <c r="K607" i="20"/>
  <c r="J607" i="20"/>
  <c r="I607" i="20"/>
  <c r="H607" i="20"/>
  <c r="L606" i="20"/>
  <c r="K606" i="20"/>
  <c r="J606" i="20"/>
  <c r="I606" i="20"/>
  <c r="H606" i="20"/>
  <c r="L605" i="20"/>
  <c r="K605" i="20"/>
  <c r="J605" i="20"/>
  <c r="I605" i="20"/>
  <c r="H605" i="20"/>
  <c r="L604" i="20"/>
  <c r="K604" i="20"/>
  <c r="J604" i="20"/>
  <c r="I604" i="20"/>
  <c r="H604" i="20"/>
  <c r="L603" i="20"/>
  <c r="K603" i="20"/>
  <c r="J603" i="20"/>
  <c r="I603" i="20"/>
  <c r="H603" i="20"/>
  <c r="L602" i="20"/>
  <c r="K602" i="20"/>
  <c r="J602" i="20"/>
  <c r="I602" i="20"/>
  <c r="H602" i="20"/>
  <c r="L601" i="20"/>
  <c r="K601" i="20"/>
  <c r="J601" i="20"/>
  <c r="I601" i="20"/>
  <c r="H601" i="20"/>
  <c r="L600" i="20"/>
  <c r="K600" i="20"/>
  <c r="J600" i="20"/>
  <c r="I600" i="20"/>
  <c r="H600" i="20"/>
  <c r="L599" i="20"/>
  <c r="K599" i="20"/>
  <c r="J599" i="20"/>
  <c r="I599" i="20"/>
  <c r="H599" i="20"/>
  <c r="L598" i="20"/>
  <c r="K598" i="20"/>
  <c r="J598" i="20"/>
  <c r="I598" i="20"/>
  <c r="H598" i="20"/>
  <c r="L597" i="20"/>
  <c r="K597" i="20"/>
  <c r="J597" i="20"/>
  <c r="I597" i="20"/>
  <c r="H597" i="20"/>
  <c r="L596" i="20"/>
  <c r="K596" i="20"/>
  <c r="J596" i="20"/>
  <c r="I596" i="20"/>
  <c r="H596" i="20"/>
  <c r="L595" i="20"/>
  <c r="K595" i="20"/>
  <c r="J595" i="20"/>
  <c r="I595" i="20"/>
  <c r="H595" i="20"/>
  <c r="L594" i="20"/>
  <c r="K594" i="20"/>
  <c r="J594" i="20"/>
  <c r="I594" i="20"/>
  <c r="H594" i="20"/>
  <c r="L593" i="20"/>
  <c r="K593" i="20"/>
  <c r="J593" i="20"/>
  <c r="I593" i="20"/>
  <c r="H593" i="20"/>
  <c r="L592" i="20"/>
  <c r="K592" i="20"/>
  <c r="J592" i="20"/>
  <c r="I592" i="20"/>
  <c r="H592" i="20"/>
  <c r="L591" i="20"/>
  <c r="K591" i="20"/>
  <c r="J591" i="20"/>
  <c r="I591" i="20"/>
  <c r="H591" i="20"/>
  <c r="L590" i="20"/>
  <c r="K590" i="20"/>
  <c r="J590" i="20"/>
  <c r="I590" i="20"/>
  <c r="H590" i="20"/>
  <c r="L589" i="20"/>
  <c r="K589" i="20"/>
  <c r="J589" i="20"/>
  <c r="I589" i="20"/>
  <c r="H589" i="20"/>
  <c r="L588" i="20"/>
  <c r="K588" i="20"/>
  <c r="J588" i="20"/>
  <c r="I588" i="20"/>
  <c r="H588" i="20"/>
  <c r="L587" i="20"/>
  <c r="K587" i="20"/>
  <c r="J587" i="20"/>
  <c r="I587" i="20"/>
  <c r="H587" i="20"/>
  <c r="L586" i="20"/>
  <c r="K586" i="20"/>
  <c r="J586" i="20"/>
  <c r="I586" i="20"/>
  <c r="H586" i="20"/>
  <c r="L585" i="20"/>
  <c r="K585" i="20"/>
  <c r="J585" i="20"/>
  <c r="I585" i="20"/>
  <c r="H585" i="20"/>
  <c r="L584" i="20"/>
  <c r="K584" i="20"/>
  <c r="J584" i="20"/>
  <c r="I584" i="20"/>
  <c r="H584" i="20"/>
  <c r="L583" i="20"/>
  <c r="K583" i="20"/>
  <c r="J583" i="20"/>
  <c r="I583" i="20"/>
  <c r="H583" i="20"/>
  <c r="L582" i="20"/>
  <c r="K582" i="20"/>
  <c r="J582" i="20"/>
  <c r="I582" i="20"/>
  <c r="H582" i="20"/>
  <c r="L581" i="20"/>
  <c r="K581" i="20"/>
  <c r="J581" i="20"/>
  <c r="I581" i="20"/>
  <c r="H581" i="20"/>
  <c r="L580" i="20"/>
  <c r="K580" i="20"/>
  <c r="J580" i="20"/>
  <c r="I580" i="20"/>
  <c r="H580" i="20"/>
  <c r="L579" i="20"/>
  <c r="K579" i="20"/>
  <c r="J579" i="20"/>
  <c r="I579" i="20"/>
  <c r="H579" i="20"/>
  <c r="L578" i="20"/>
  <c r="K578" i="20"/>
  <c r="J578" i="20"/>
  <c r="I578" i="20"/>
  <c r="H578" i="20"/>
  <c r="L577" i="20"/>
  <c r="K577" i="20"/>
  <c r="J577" i="20"/>
  <c r="I577" i="20"/>
  <c r="H577" i="20"/>
  <c r="L576" i="20"/>
  <c r="K576" i="20"/>
  <c r="J576" i="20"/>
  <c r="I576" i="20"/>
  <c r="H576" i="20"/>
  <c r="L575" i="20"/>
  <c r="K575" i="20"/>
  <c r="J575" i="20"/>
  <c r="I575" i="20"/>
  <c r="H575" i="20"/>
  <c r="L574" i="20"/>
  <c r="K574" i="20"/>
  <c r="J574" i="20"/>
  <c r="I574" i="20"/>
  <c r="H574" i="20"/>
  <c r="L573" i="20"/>
  <c r="K573" i="20"/>
  <c r="J573" i="20"/>
  <c r="I573" i="20"/>
  <c r="H573" i="20"/>
  <c r="L572" i="20"/>
  <c r="K572" i="20"/>
  <c r="J572" i="20"/>
  <c r="I572" i="20"/>
  <c r="H572" i="20"/>
  <c r="L571" i="20"/>
  <c r="K571" i="20"/>
  <c r="J571" i="20"/>
  <c r="I571" i="20"/>
  <c r="H571" i="20"/>
  <c r="L570" i="20"/>
  <c r="K570" i="20"/>
  <c r="J570" i="20"/>
  <c r="I570" i="20"/>
  <c r="H570" i="20"/>
  <c r="L569" i="20"/>
  <c r="K569" i="20"/>
  <c r="J569" i="20"/>
  <c r="I569" i="20"/>
  <c r="H569" i="20"/>
  <c r="L568" i="20"/>
  <c r="K568" i="20"/>
  <c r="J568" i="20"/>
  <c r="I568" i="20"/>
  <c r="H568" i="20"/>
  <c r="L567" i="20"/>
  <c r="K567" i="20"/>
  <c r="J567" i="20"/>
  <c r="I567" i="20"/>
  <c r="H567" i="20"/>
  <c r="L566" i="20"/>
  <c r="K566" i="20"/>
  <c r="J566" i="20"/>
  <c r="I566" i="20"/>
  <c r="H566" i="20"/>
  <c r="L565" i="20"/>
  <c r="K565" i="20"/>
  <c r="J565" i="20"/>
  <c r="I565" i="20"/>
  <c r="H565" i="20"/>
  <c r="L564" i="20"/>
  <c r="K564" i="20"/>
  <c r="J564" i="20"/>
  <c r="I564" i="20"/>
  <c r="H564" i="20"/>
  <c r="L563" i="20"/>
  <c r="K563" i="20"/>
  <c r="J563" i="20"/>
  <c r="I563" i="20"/>
  <c r="H563" i="20"/>
  <c r="L562" i="20"/>
  <c r="K562" i="20"/>
  <c r="J562" i="20"/>
  <c r="I562" i="20"/>
  <c r="H562" i="20"/>
  <c r="L561" i="20"/>
  <c r="K561" i="20"/>
  <c r="J561" i="20"/>
  <c r="I561" i="20"/>
  <c r="H561" i="20"/>
  <c r="L560" i="20"/>
  <c r="K560" i="20"/>
  <c r="J560" i="20"/>
  <c r="I560" i="20"/>
  <c r="H560" i="20"/>
  <c r="L559" i="20"/>
  <c r="K559" i="20"/>
  <c r="J559" i="20"/>
  <c r="I559" i="20"/>
  <c r="H559" i="20"/>
  <c r="L558" i="20"/>
  <c r="K558" i="20"/>
  <c r="J558" i="20"/>
  <c r="I558" i="20"/>
  <c r="H558" i="20"/>
  <c r="L557" i="20"/>
  <c r="K557" i="20"/>
  <c r="J557" i="20"/>
  <c r="I557" i="20"/>
  <c r="H557" i="20"/>
  <c r="L556" i="20"/>
  <c r="K556" i="20"/>
  <c r="J556" i="20"/>
  <c r="I556" i="20"/>
  <c r="H556" i="20"/>
  <c r="L555" i="20"/>
  <c r="K555" i="20"/>
  <c r="J555" i="20"/>
  <c r="I555" i="20"/>
  <c r="H555" i="20"/>
  <c r="L554" i="20"/>
  <c r="K554" i="20"/>
  <c r="J554" i="20"/>
  <c r="I554" i="20"/>
  <c r="H554" i="20"/>
  <c r="L553" i="20"/>
  <c r="K553" i="20"/>
  <c r="J553" i="20"/>
  <c r="I553" i="20"/>
  <c r="H553" i="20"/>
  <c r="L552" i="20"/>
  <c r="K552" i="20"/>
  <c r="J552" i="20"/>
  <c r="I552" i="20"/>
  <c r="H552" i="20"/>
  <c r="L551" i="20"/>
  <c r="K551" i="20"/>
  <c r="J551" i="20"/>
  <c r="I551" i="20"/>
  <c r="H551" i="20"/>
  <c r="L550" i="20"/>
  <c r="K550" i="20"/>
  <c r="J550" i="20"/>
  <c r="I550" i="20"/>
  <c r="H550" i="20"/>
  <c r="L549" i="20"/>
  <c r="K549" i="20"/>
  <c r="J549" i="20"/>
  <c r="I549" i="20"/>
  <c r="H549" i="20"/>
  <c r="L548" i="20"/>
  <c r="K548" i="20"/>
  <c r="J548" i="20"/>
  <c r="I548" i="20"/>
  <c r="H548" i="20"/>
  <c r="L547" i="20"/>
  <c r="K547" i="20"/>
  <c r="J547" i="20"/>
  <c r="I547" i="20"/>
  <c r="H547" i="20"/>
  <c r="L546" i="20"/>
  <c r="K546" i="20"/>
  <c r="J546" i="20"/>
  <c r="I546" i="20"/>
  <c r="H546" i="20"/>
  <c r="L545" i="20"/>
  <c r="K545" i="20"/>
  <c r="J545" i="20"/>
  <c r="I545" i="20"/>
  <c r="H545" i="20"/>
  <c r="L544" i="20"/>
  <c r="K544" i="20"/>
  <c r="J544" i="20"/>
  <c r="I544" i="20"/>
  <c r="H544" i="20"/>
  <c r="L543" i="20"/>
  <c r="K543" i="20"/>
  <c r="J543" i="20"/>
  <c r="I543" i="20"/>
  <c r="H543" i="20"/>
  <c r="L542" i="20"/>
  <c r="K542" i="20"/>
  <c r="J542" i="20"/>
  <c r="I542" i="20"/>
  <c r="H542" i="20"/>
  <c r="L541" i="20"/>
  <c r="K541" i="20"/>
  <c r="J541" i="20"/>
  <c r="I541" i="20"/>
  <c r="H541" i="20"/>
  <c r="L540" i="20"/>
  <c r="K540" i="20"/>
  <c r="J540" i="20"/>
  <c r="I540" i="20"/>
  <c r="H540" i="20"/>
  <c r="L539" i="20"/>
  <c r="K539" i="20"/>
  <c r="J539" i="20"/>
  <c r="I539" i="20"/>
  <c r="H539" i="20"/>
  <c r="L538" i="20"/>
  <c r="K538" i="20"/>
  <c r="J538" i="20"/>
  <c r="I538" i="20"/>
  <c r="H538" i="20"/>
  <c r="L537" i="20"/>
  <c r="K537" i="20"/>
  <c r="J537" i="20"/>
  <c r="I537" i="20"/>
  <c r="H537" i="20"/>
  <c r="L536" i="20"/>
  <c r="K536" i="20"/>
  <c r="J536" i="20"/>
  <c r="I536" i="20"/>
  <c r="H536" i="20"/>
  <c r="L535" i="20"/>
  <c r="K535" i="20"/>
  <c r="J535" i="20"/>
  <c r="I535" i="20"/>
  <c r="H535" i="20"/>
  <c r="L534" i="20"/>
  <c r="K534" i="20"/>
  <c r="J534" i="20"/>
  <c r="I534" i="20"/>
  <c r="H534" i="20"/>
  <c r="L533" i="20"/>
  <c r="K533" i="20"/>
  <c r="J533" i="20"/>
  <c r="I533" i="20"/>
  <c r="H533" i="20"/>
  <c r="L532" i="20"/>
  <c r="K532" i="20"/>
  <c r="J532" i="20"/>
  <c r="I532" i="20"/>
  <c r="H532" i="20"/>
  <c r="L531" i="20"/>
  <c r="K531" i="20"/>
  <c r="J531" i="20"/>
  <c r="I531" i="20"/>
  <c r="H531" i="20"/>
  <c r="L530" i="20"/>
  <c r="K530" i="20"/>
  <c r="J530" i="20"/>
  <c r="I530" i="20"/>
  <c r="H530" i="20"/>
  <c r="L529" i="20"/>
  <c r="K529" i="20"/>
  <c r="J529" i="20"/>
  <c r="I529" i="20"/>
  <c r="H529" i="20"/>
  <c r="L528" i="20"/>
  <c r="K528" i="20"/>
  <c r="J528" i="20"/>
  <c r="I528" i="20"/>
  <c r="H528" i="20"/>
  <c r="L527" i="20"/>
  <c r="K527" i="20"/>
  <c r="J527" i="20"/>
  <c r="I527" i="20"/>
  <c r="H527" i="20"/>
  <c r="L526" i="20"/>
  <c r="K526" i="20"/>
  <c r="J526" i="20"/>
  <c r="I526" i="20"/>
  <c r="H526" i="20"/>
  <c r="L525" i="20"/>
  <c r="K525" i="20"/>
  <c r="J525" i="20"/>
  <c r="I525" i="20"/>
  <c r="H525" i="20"/>
  <c r="L524" i="20"/>
  <c r="K524" i="20"/>
  <c r="J524" i="20"/>
  <c r="I524" i="20"/>
  <c r="H524" i="20"/>
  <c r="L523" i="20"/>
  <c r="K523" i="20"/>
  <c r="J523" i="20"/>
  <c r="I523" i="20"/>
  <c r="H523" i="20"/>
  <c r="L522" i="20"/>
  <c r="K522" i="20"/>
  <c r="J522" i="20"/>
  <c r="I522" i="20"/>
  <c r="H522" i="20"/>
  <c r="L521" i="20"/>
  <c r="K521" i="20"/>
  <c r="J521" i="20"/>
  <c r="I521" i="20"/>
  <c r="H521" i="20"/>
  <c r="L520" i="20"/>
  <c r="K520" i="20"/>
  <c r="J520" i="20"/>
  <c r="I520" i="20"/>
  <c r="H520" i="20"/>
  <c r="L519" i="20"/>
  <c r="K519" i="20"/>
  <c r="J519" i="20"/>
  <c r="I519" i="20"/>
  <c r="H519" i="20"/>
  <c r="L518" i="20"/>
  <c r="K518" i="20"/>
  <c r="J518" i="20"/>
  <c r="I518" i="20"/>
  <c r="H518" i="20"/>
  <c r="L517" i="20"/>
  <c r="K517" i="20"/>
  <c r="J517" i="20"/>
  <c r="I517" i="20"/>
  <c r="H517" i="20"/>
  <c r="L516" i="20"/>
  <c r="K516" i="20"/>
  <c r="J516" i="20"/>
  <c r="I516" i="20"/>
  <c r="H516" i="20"/>
  <c r="L515" i="20"/>
  <c r="K515" i="20"/>
  <c r="J515" i="20"/>
  <c r="I515" i="20"/>
  <c r="H515" i="20"/>
  <c r="L514" i="20"/>
  <c r="K514" i="20"/>
  <c r="J514" i="20"/>
  <c r="I514" i="20"/>
  <c r="H514" i="20"/>
  <c r="L513" i="20"/>
  <c r="K513" i="20"/>
  <c r="J513" i="20"/>
  <c r="I513" i="20"/>
  <c r="H513" i="20"/>
  <c r="L512" i="20"/>
  <c r="K512" i="20"/>
  <c r="J512" i="20"/>
  <c r="I512" i="20"/>
  <c r="H512" i="20"/>
  <c r="L511" i="20"/>
  <c r="K511" i="20"/>
  <c r="J511" i="20"/>
  <c r="I511" i="20"/>
  <c r="H511" i="20"/>
  <c r="L510" i="20"/>
  <c r="K510" i="20"/>
  <c r="J510" i="20"/>
  <c r="I510" i="20"/>
  <c r="H510" i="20"/>
  <c r="L509" i="20"/>
  <c r="K509" i="20"/>
  <c r="J509" i="20"/>
  <c r="I509" i="20"/>
  <c r="H509" i="20"/>
  <c r="L508" i="20"/>
  <c r="K508" i="20"/>
  <c r="J508" i="20"/>
  <c r="I508" i="20"/>
  <c r="H508" i="20"/>
  <c r="L507" i="20"/>
  <c r="K507" i="20"/>
  <c r="J507" i="20"/>
  <c r="I507" i="20"/>
  <c r="H507" i="20"/>
  <c r="L506" i="20"/>
  <c r="K506" i="20"/>
  <c r="J506" i="20"/>
  <c r="I506" i="20"/>
  <c r="H506" i="20"/>
  <c r="L505" i="20"/>
  <c r="K505" i="20"/>
  <c r="J505" i="20"/>
  <c r="I505" i="20"/>
  <c r="H505" i="20"/>
  <c r="L504" i="20"/>
  <c r="K504" i="20"/>
  <c r="J504" i="20"/>
  <c r="I504" i="20"/>
  <c r="H504" i="20"/>
  <c r="L503" i="20"/>
  <c r="K503" i="20"/>
  <c r="J503" i="20"/>
  <c r="I503" i="20"/>
  <c r="H503" i="20"/>
  <c r="L502" i="20"/>
  <c r="K502" i="20"/>
  <c r="J502" i="20"/>
  <c r="I502" i="20"/>
  <c r="H502" i="20"/>
  <c r="L501" i="20"/>
  <c r="K501" i="20"/>
  <c r="J501" i="20"/>
  <c r="I501" i="20"/>
  <c r="H501" i="20"/>
  <c r="L500" i="20"/>
  <c r="K500" i="20"/>
  <c r="J500" i="20"/>
  <c r="I500" i="20"/>
  <c r="H500" i="20"/>
  <c r="L499" i="20"/>
  <c r="K499" i="20"/>
  <c r="J499" i="20"/>
  <c r="I499" i="20"/>
  <c r="H499" i="20"/>
  <c r="L498" i="20"/>
  <c r="K498" i="20"/>
  <c r="J498" i="20"/>
  <c r="I498" i="20"/>
  <c r="H498" i="20"/>
  <c r="L497" i="20"/>
  <c r="K497" i="20"/>
  <c r="J497" i="20"/>
  <c r="I497" i="20"/>
  <c r="H497" i="20"/>
  <c r="L496" i="20"/>
  <c r="K496" i="20"/>
  <c r="J496" i="20"/>
  <c r="I496" i="20"/>
  <c r="H496" i="20"/>
  <c r="L495" i="20"/>
  <c r="K495" i="20"/>
  <c r="J495" i="20"/>
  <c r="I495" i="20"/>
  <c r="H495" i="20"/>
  <c r="L494" i="20"/>
  <c r="K494" i="20"/>
  <c r="J494" i="20"/>
  <c r="I494" i="20"/>
  <c r="H494" i="20"/>
  <c r="L493" i="20"/>
  <c r="K493" i="20"/>
  <c r="J493" i="20"/>
  <c r="I493" i="20"/>
  <c r="H493" i="20"/>
  <c r="L492" i="20"/>
  <c r="K492" i="20"/>
  <c r="J492" i="20"/>
  <c r="I492" i="20"/>
  <c r="H492" i="20"/>
  <c r="L491" i="20"/>
  <c r="K491" i="20"/>
  <c r="J491" i="20"/>
  <c r="I491" i="20"/>
  <c r="H491" i="20"/>
  <c r="L490" i="20"/>
  <c r="K490" i="20"/>
  <c r="J490" i="20"/>
  <c r="I490" i="20"/>
  <c r="H490" i="20"/>
  <c r="L489" i="20"/>
  <c r="K489" i="20"/>
  <c r="J489" i="20"/>
  <c r="I489" i="20"/>
  <c r="H489" i="20"/>
  <c r="L488" i="20"/>
  <c r="K488" i="20"/>
  <c r="J488" i="20"/>
  <c r="I488" i="20"/>
  <c r="H488" i="20"/>
  <c r="L487" i="20"/>
  <c r="K487" i="20"/>
  <c r="J487" i="20"/>
  <c r="I487" i="20"/>
  <c r="H487" i="20"/>
  <c r="L486" i="20"/>
  <c r="K486" i="20"/>
  <c r="J486" i="20"/>
  <c r="I486" i="20"/>
  <c r="H486" i="20"/>
  <c r="L485" i="20"/>
  <c r="K485" i="20"/>
  <c r="J485" i="20"/>
  <c r="I485" i="20"/>
  <c r="H485" i="20"/>
  <c r="L484" i="20"/>
  <c r="K484" i="20"/>
  <c r="J484" i="20"/>
  <c r="I484" i="20"/>
  <c r="H484" i="20"/>
  <c r="L483" i="20"/>
  <c r="K483" i="20"/>
  <c r="J483" i="20"/>
  <c r="I483" i="20"/>
  <c r="H483" i="20"/>
  <c r="L482" i="20"/>
  <c r="K482" i="20"/>
  <c r="J482" i="20"/>
  <c r="I482" i="20"/>
  <c r="H482" i="20"/>
  <c r="L481" i="20"/>
  <c r="K481" i="20"/>
  <c r="J481" i="20"/>
  <c r="I481" i="20"/>
  <c r="H481" i="20"/>
  <c r="L480" i="20"/>
  <c r="K480" i="20"/>
  <c r="J480" i="20"/>
  <c r="I480" i="20"/>
  <c r="H480" i="20"/>
  <c r="L479" i="20"/>
  <c r="K479" i="20"/>
  <c r="J479" i="20"/>
  <c r="I479" i="20"/>
  <c r="H479" i="20"/>
  <c r="L478" i="20"/>
  <c r="K478" i="20"/>
  <c r="J478" i="20"/>
  <c r="I478" i="20"/>
  <c r="H478" i="20"/>
  <c r="L477" i="20"/>
  <c r="K477" i="20"/>
  <c r="J477" i="20"/>
  <c r="I477" i="20"/>
  <c r="H477" i="20"/>
  <c r="L476" i="20"/>
  <c r="K476" i="20"/>
  <c r="J476" i="20"/>
  <c r="I476" i="20"/>
  <c r="H476" i="20"/>
  <c r="L475" i="20"/>
  <c r="K475" i="20"/>
  <c r="J475" i="20"/>
  <c r="I475" i="20"/>
  <c r="H475" i="20"/>
  <c r="L474" i="20"/>
  <c r="K474" i="20"/>
  <c r="J474" i="20"/>
  <c r="I474" i="20"/>
  <c r="H474" i="20"/>
  <c r="L473" i="20"/>
  <c r="K473" i="20"/>
  <c r="J473" i="20"/>
  <c r="I473" i="20"/>
  <c r="H473" i="20"/>
  <c r="L472" i="20"/>
  <c r="K472" i="20"/>
  <c r="J472" i="20"/>
  <c r="I472" i="20"/>
  <c r="H472" i="20"/>
  <c r="L471" i="20"/>
  <c r="K471" i="20"/>
  <c r="J471" i="20"/>
  <c r="I471" i="20"/>
  <c r="H471" i="20"/>
  <c r="L470" i="20"/>
  <c r="K470" i="20"/>
  <c r="J470" i="20"/>
  <c r="I470" i="20"/>
  <c r="H470" i="20"/>
  <c r="L469" i="20"/>
  <c r="K469" i="20"/>
  <c r="J469" i="20"/>
  <c r="I469" i="20"/>
  <c r="H469" i="20"/>
  <c r="L468" i="20"/>
  <c r="K468" i="20"/>
  <c r="J468" i="20"/>
  <c r="I468" i="20"/>
  <c r="H468" i="20"/>
  <c r="L467" i="20"/>
  <c r="K467" i="20"/>
  <c r="J467" i="20"/>
  <c r="I467" i="20"/>
  <c r="H467" i="20"/>
  <c r="L466" i="20"/>
  <c r="K466" i="20"/>
  <c r="J466" i="20"/>
  <c r="I466" i="20"/>
  <c r="H466" i="20"/>
  <c r="L465" i="20"/>
  <c r="K465" i="20"/>
  <c r="J465" i="20"/>
  <c r="I465" i="20"/>
  <c r="H465" i="20"/>
  <c r="L464" i="20"/>
  <c r="K464" i="20"/>
  <c r="J464" i="20"/>
  <c r="I464" i="20"/>
  <c r="H464" i="20"/>
  <c r="L463" i="20"/>
  <c r="K463" i="20"/>
  <c r="J463" i="20"/>
  <c r="I463" i="20"/>
  <c r="H463" i="20"/>
  <c r="L462" i="20"/>
  <c r="K462" i="20"/>
  <c r="J462" i="20"/>
  <c r="I462" i="20"/>
  <c r="H462" i="20"/>
  <c r="L461" i="20"/>
  <c r="K461" i="20"/>
  <c r="J461" i="20"/>
  <c r="I461" i="20"/>
  <c r="H461" i="20"/>
  <c r="L460" i="20"/>
  <c r="K460" i="20"/>
  <c r="J460" i="20"/>
  <c r="I460" i="20"/>
  <c r="H460" i="20"/>
  <c r="L459" i="20"/>
  <c r="K459" i="20"/>
  <c r="J459" i="20"/>
  <c r="I459" i="20"/>
  <c r="H459" i="20"/>
  <c r="L458" i="20"/>
  <c r="K458" i="20"/>
  <c r="J458" i="20"/>
  <c r="I458" i="20"/>
  <c r="H458" i="20"/>
  <c r="L457" i="20"/>
  <c r="K457" i="20"/>
  <c r="J457" i="20"/>
  <c r="I457" i="20"/>
  <c r="H457" i="20"/>
  <c r="L456" i="20"/>
  <c r="K456" i="20"/>
  <c r="J456" i="20"/>
  <c r="I456" i="20"/>
  <c r="H456" i="20"/>
  <c r="L455" i="20"/>
  <c r="K455" i="20"/>
  <c r="J455" i="20"/>
  <c r="I455" i="20"/>
  <c r="H455" i="20"/>
  <c r="L454" i="20"/>
  <c r="K454" i="20"/>
  <c r="J454" i="20"/>
  <c r="I454" i="20"/>
  <c r="H454" i="20"/>
  <c r="L453" i="20"/>
  <c r="K453" i="20"/>
  <c r="J453" i="20"/>
  <c r="I453" i="20"/>
  <c r="H453" i="20"/>
  <c r="L452" i="20"/>
  <c r="K452" i="20"/>
  <c r="J452" i="20"/>
  <c r="I452" i="20"/>
  <c r="H452" i="20"/>
  <c r="L451" i="20"/>
  <c r="K451" i="20"/>
  <c r="J451" i="20"/>
  <c r="I451" i="20"/>
  <c r="H451" i="20"/>
  <c r="L450" i="20"/>
  <c r="K450" i="20"/>
  <c r="J450" i="20"/>
  <c r="I450" i="20"/>
  <c r="H450" i="20"/>
  <c r="L449" i="20"/>
  <c r="K449" i="20"/>
  <c r="J449" i="20"/>
  <c r="I449" i="20"/>
  <c r="H449" i="20"/>
  <c r="L448" i="20"/>
  <c r="K448" i="20"/>
  <c r="J448" i="20"/>
  <c r="I448" i="20"/>
  <c r="H448" i="20"/>
  <c r="L447" i="20"/>
  <c r="K447" i="20"/>
  <c r="J447" i="20"/>
  <c r="I447" i="20"/>
  <c r="H447" i="20"/>
  <c r="L446" i="20"/>
  <c r="K446" i="20"/>
  <c r="J446" i="20"/>
  <c r="I446" i="20"/>
  <c r="H446" i="20"/>
  <c r="L445" i="20"/>
  <c r="K445" i="20"/>
  <c r="J445" i="20"/>
  <c r="I445" i="20"/>
  <c r="H445" i="20"/>
  <c r="L444" i="20"/>
  <c r="K444" i="20"/>
  <c r="J444" i="20"/>
  <c r="I444" i="20"/>
  <c r="H444" i="20"/>
  <c r="L443" i="20"/>
  <c r="K443" i="20"/>
  <c r="J443" i="20"/>
  <c r="I443" i="20"/>
  <c r="H443" i="20"/>
  <c r="L442" i="20"/>
  <c r="K442" i="20"/>
  <c r="J442" i="20"/>
  <c r="I442" i="20"/>
  <c r="H442" i="20"/>
  <c r="L441" i="20"/>
  <c r="K441" i="20"/>
  <c r="J441" i="20"/>
  <c r="I441" i="20"/>
  <c r="H441" i="20"/>
  <c r="L440" i="20"/>
  <c r="K440" i="20"/>
  <c r="J440" i="20"/>
  <c r="I440" i="20"/>
  <c r="H440" i="20"/>
  <c r="L439" i="20"/>
  <c r="K439" i="20"/>
  <c r="J439" i="20"/>
  <c r="I439" i="20"/>
  <c r="H439" i="20"/>
  <c r="L438" i="20"/>
  <c r="K438" i="20"/>
  <c r="J438" i="20"/>
  <c r="I438" i="20"/>
  <c r="H438" i="20"/>
  <c r="L437" i="20"/>
  <c r="K437" i="20"/>
  <c r="J437" i="20"/>
  <c r="I437" i="20"/>
  <c r="H437" i="20"/>
  <c r="L436" i="20"/>
  <c r="K436" i="20"/>
  <c r="J436" i="20"/>
  <c r="I436" i="20"/>
  <c r="H436" i="20"/>
  <c r="L435" i="20"/>
  <c r="K435" i="20"/>
  <c r="J435" i="20"/>
  <c r="I435" i="20"/>
  <c r="H435" i="20"/>
  <c r="L434" i="20"/>
  <c r="K434" i="20"/>
  <c r="J434" i="20"/>
  <c r="I434" i="20"/>
  <c r="H434" i="20"/>
  <c r="L433" i="20"/>
  <c r="K433" i="20"/>
  <c r="J433" i="20"/>
  <c r="I433" i="20"/>
  <c r="H433" i="20"/>
  <c r="L432" i="20"/>
  <c r="K432" i="20"/>
  <c r="J432" i="20"/>
  <c r="I432" i="20"/>
  <c r="H432" i="20"/>
  <c r="L431" i="20"/>
  <c r="K431" i="20"/>
  <c r="J431" i="20"/>
  <c r="I431" i="20"/>
  <c r="H431" i="20"/>
  <c r="L430" i="20"/>
  <c r="K430" i="20"/>
  <c r="J430" i="20"/>
  <c r="I430" i="20"/>
  <c r="H430" i="20"/>
  <c r="L429" i="20"/>
  <c r="K429" i="20"/>
  <c r="J429" i="20"/>
  <c r="I429" i="20"/>
  <c r="H429" i="20"/>
  <c r="L428" i="20"/>
  <c r="K428" i="20"/>
  <c r="J428" i="20"/>
  <c r="I428" i="20"/>
  <c r="H428" i="20"/>
  <c r="L427" i="20"/>
  <c r="K427" i="20"/>
  <c r="J427" i="20"/>
  <c r="I427" i="20"/>
  <c r="H427" i="20"/>
  <c r="L426" i="20"/>
  <c r="K426" i="20"/>
  <c r="J426" i="20"/>
  <c r="I426" i="20"/>
  <c r="H426" i="20"/>
  <c r="L425" i="20"/>
  <c r="K425" i="20"/>
  <c r="J425" i="20"/>
  <c r="I425" i="20"/>
  <c r="H425" i="20"/>
  <c r="L424" i="20"/>
  <c r="K424" i="20"/>
  <c r="J424" i="20"/>
  <c r="I424" i="20"/>
  <c r="H424" i="20"/>
  <c r="L423" i="20"/>
  <c r="K423" i="20"/>
  <c r="J423" i="20"/>
  <c r="I423" i="20"/>
  <c r="H423" i="20"/>
  <c r="L422" i="20"/>
  <c r="K422" i="20"/>
  <c r="J422" i="20"/>
  <c r="I422" i="20"/>
  <c r="H422" i="20"/>
  <c r="L421" i="20"/>
  <c r="K421" i="20"/>
  <c r="J421" i="20"/>
  <c r="I421" i="20"/>
  <c r="H421" i="20"/>
  <c r="L420" i="20"/>
  <c r="K420" i="20"/>
  <c r="J420" i="20"/>
  <c r="I420" i="20"/>
  <c r="H420" i="20"/>
  <c r="L419" i="20"/>
  <c r="K419" i="20"/>
  <c r="J419" i="20"/>
  <c r="I419" i="20"/>
  <c r="H419" i="20"/>
  <c r="L418" i="20"/>
  <c r="K418" i="20"/>
  <c r="J418" i="20"/>
  <c r="I418" i="20"/>
  <c r="H418" i="20"/>
  <c r="L417" i="20"/>
  <c r="K417" i="20"/>
  <c r="J417" i="20"/>
  <c r="I417" i="20"/>
  <c r="H417" i="20"/>
  <c r="L416" i="20"/>
  <c r="K416" i="20"/>
  <c r="J416" i="20"/>
  <c r="I416" i="20"/>
  <c r="H416" i="20"/>
  <c r="L415" i="20"/>
  <c r="K415" i="20"/>
  <c r="J415" i="20"/>
  <c r="I415" i="20"/>
  <c r="H415" i="20"/>
  <c r="L414" i="20"/>
  <c r="K414" i="20"/>
  <c r="J414" i="20"/>
  <c r="I414" i="20"/>
  <c r="H414" i="20"/>
  <c r="L413" i="20"/>
  <c r="K413" i="20"/>
  <c r="J413" i="20"/>
  <c r="I413" i="20"/>
  <c r="H413" i="20"/>
  <c r="L412" i="20"/>
  <c r="K412" i="20"/>
  <c r="J412" i="20"/>
  <c r="I412" i="20"/>
  <c r="H412" i="20"/>
  <c r="L411" i="20"/>
  <c r="K411" i="20"/>
  <c r="J411" i="20"/>
  <c r="I411" i="20"/>
  <c r="H411" i="20"/>
  <c r="L410" i="20"/>
  <c r="K410" i="20"/>
  <c r="J410" i="20"/>
  <c r="I410" i="20"/>
  <c r="H410" i="20"/>
  <c r="L409" i="20"/>
  <c r="K409" i="20"/>
  <c r="J409" i="20"/>
  <c r="I409" i="20"/>
  <c r="H409" i="20"/>
  <c r="L408" i="20"/>
  <c r="K408" i="20"/>
  <c r="J408" i="20"/>
  <c r="I408" i="20"/>
  <c r="H408" i="20"/>
  <c r="L407" i="20"/>
  <c r="K407" i="20"/>
  <c r="J407" i="20"/>
  <c r="I407" i="20"/>
  <c r="H407" i="20"/>
  <c r="L406" i="20"/>
  <c r="K406" i="20"/>
  <c r="J406" i="20"/>
  <c r="I406" i="20"/>
  <c r="H406" i="20"/>
  <c r="L405" i="20"/>
  <c r="K405" i="20"/>
  <c r="J405" i="20"/>
  <c r="I405" i="20"/>
  <c r="H405" i="20"/>
  <c r="L404" i="20"/>
  <c r="K404" i="20"/>
  <c r="J404" i="20"/>
  <c r="I404" i="20"/>
  <c r="H404" i="20"/>
  <c r="L403" i="20"/>
  <c r="K403" i="20"/>
  <c r="J403" i="20"/>
  <c r="I403" i="20"/>
  <c r="H403" i="20"/>
  <c r="L402" i="20"/>
  <c r="K402" i="20"/>
  <c r="J402" i="20"/>
  <c r="I402" i="20"/>
  <c r="H402" i="20"/>
  <c r="L401" i="20"/>
  <c r="K401" i="20"/>
  <c r="J401" i="20"/>
  <c r="I401" i="20"/>
  <c r="H401" i="20"/>
  <c r="L400" i="20"/>
  <c r="K400" i="20"/>
  <c r="J400" i="20"/>
  <c r="I400" i="20"/>
  <c r="H400" i="20"/>
  <c r="L399" i="20"/>
  <c r="K399" i="20"/>
  <c r="J399" i="20"/>
  <c r="I399" i="20"/>
  <c r="H399" i="20"/>
  <c r="L398" i="20"/>
  <c r="K398" i="20"/>
  <c r="J398" i="20"/>
  <c r="I398" i="20"/>
  <c r="H398" i="20"/>
  <c r="L397" i="20"/>
  <c r="K397" i="20"/>
  <c r="J397" i="20"/>
  <c r="I397" i="20"/>
  <c r="H397" i="20"/>
  <c r="L396" i="20"/>
  <c r="K396" i="20"/>
  <c r="J396" i="20"/>
  <c r="I396" i="20"/>
  <c r="H396" i="20"/>
  <c r="L395" i="20"/>
  <c r="K395" i="20"/>
  <c r="J395" i="20"/>
  <c r="I395" i="20"/>
  <c r="H395" i="20"/>
  <c r="L394" i="20"/>
  <c r="K394" i="20"/>
  <c r="J394" i="20"/>
  <c r="I394" i="20"/>
  <c r="H394" i="20"/>
  <c r="L393" i="20"/>
  <c r="K393" i="20"/>
  <c r="J393" i="20"/>
  <c r="I393" i="20"/>
  <c r="H393" i="20"/>
  <c r="L392" i="20"/>
  <c r="K392" i="20"/>
  <c r="J392" i="20"/>
  <c r="I392" i="20"/>
  <c r="H392" i="20"/>
  <c r="L391" i="20"/>
  <c r="K391" i="20"/>
  <c r="J391" i="20"/>
  <c r="I391" i="20"/>
  <c r="H391" i="20"/>
  <c r="L390" i="20"/>
  <c r="K390" i="20"/>
  <c r="J390" i="20"/>
  <c r="I390" i="20"/>
  <c r="H390" i="20"/>
  <c r="L389" i="20"/>
  <c r="K389" i="20"/>
  <c r="J389" i="20"/>
  <c r="I389" i="20"/>
  <c r="H389" i="20"/>
  <c r="L388" i="20"/>
  <c r="K388" i="20"/>
  <c r="J388" i="20"/>
  <c r="I388" i="20"/>
  <c r="H388" i="20"/>
  <c r="L387" i="20"/>
  <c r="K387" i="20"/>
  <c r="J387" i="20"/>
  <c r="I387" i="20"/>
  <c r="H387" i="20"/>
  <c r="L386" i="20"/>
  <c r="K386" i="20"/>
  <c r="J386" i="20"/>
  <c r="I386" i="20"/>
  <c r="H386" i="20"/>
  <c r="L385" i="20"/>
  <c r="K385" i="20"/>
  <c r="J385" i="20"/>
  <c r="I385" i="20"/>
  <c r="H385" i="20"/>
  <c r="L384" i="20"/>
  <c r="K384" i="20"/>
  <c r="J384" i="20"/>
  <c r="I384" i="20"/>
  <c r="H384" i="20"/>
  <c r="L383" i="20"/>
  <c r="K383" i="20"/>
  <c r="J383" i="20"/>
  <c r="I383" i="20"/>
  <c r="H383" i="20"/>
  <c r="L382" i="20"/>
  <c r="K382" i="20"/>
  <c r="J382" i="20"/>
  <c r="I382" i="20"/>
  <c r="H382" i="20"/>
  <c r="L381" i="20"/>
  <c r="K381" i="20"/>
  <c r="J381" i="20"/>
  <c r="I381" i="20"/>
  <c r="H381" i="20"/>
  <c r="L380" i="20"/>
  <c r="K380" i="20"/>
  <c r="J380" i="20"/>
  <c r="I380" i="20"/>
  <c r="H380" i="20"/>
  <c r="L379" i="20"/>
  <c r="K379" i="20"/>
  <c r="J379" i="20"/>
  <c r="I379" i="20"/>
  <c r="H379" i="20"/>
  <c r="L378" i="20"/>
  <c r="K378" i="20"/>
  <c r="J378" i="20"/>
  <c r="I378" i="20"/>
  <c r="H378" i="20"/>
  <c r="L377" i="20"/>
  <c r="K377" i="20"/>
  <c r="J377" i="20"/>
  <c r="I377" i="20"/>
  <c r="H377" i="20"/>
  <c r="L376" i="20"/>
  <c r="K376" i="20"/>
  <c r="J376" i="20"/>
  <c r="I376" i="20"/>
  <c r="H376" i="20"/>
  <c r="L375" i="20"/>
  <c r="K375" i="20"/>
  <c r="J375" i="20"/>
  <c r="I375" i="20"/>
  <c r="H375" i="20"/>
  <c r="L374" i="20"/>
  <c r="K374" i="20"/>
  <c r="J374" i="20"/>
  <c r="I374" i="20"/>
  <c r="H374" i="20"/>
  <c r="L373" i="20"/>
  <c r="K373" i="20"/>
  <c r="J373" i="20"/>
  <c r="I373" i="20"/>
  <c r="H373" i="20"/>
  <c r="L372" i="20"/>
  <c r="K372" i="20"/>
  <c r="J372" i="20"/>
  <c r="I372" i="20"/>
  <c r="H372" i="20"/>
  <c r="L371" i="20"/>
  <c r="K371" i="20"/>
  <c r="J371" i="20"/>
  <c r="I371" i="20"/>
  <c r="H371" i="20"/>
  <c r="L370" i="20"/>
  <c r="K370" i="20"/>
  <c r="J370" i="20"/>
  <c r="I370" i="20"/>
  <c r="H370" i="20"/>
  <c r="L369" i="20"/>
  <c r="K369" i="20"/>
  <c r="J369" i="20"/>
  <c r="I369" i="20"/>
  <c r="H369" i="20"/>
  <c r="L368" i="20"/>
  <c r="K368" i="20"/>
  <c r="J368" i="20"/>
  <c r="I368" i="20"/>
  <c r="H368" i="20"/>
  <c r="L367" i="20"/>
  <c r="K367" i="20"/>
  <c r="J367" i="20"/>
  <c r="I367" i="20"/>
  <c r="H367" i="20"/>
  <c r="L366" i="20"/>
  <c r="K366" i="20"/>
  <c r="J366" i="20"/>
  <c r="I366" i="20"/>
  <c r="H366" i="20"/>
  <c r="L365" i="20"/>
  <c r="K365" i="20"/>
  <c r="J365" i="20"/>
  <c r="I365" i="20"/>
  <c r="H365" i="20"/>
  <c r="L364" i="20"/>
  <c r="K364" i="20"/>
  <c r="J364" i="20"/>
  <c r="I364" i="20"/>
  <c r="H364" i="20"/>
  <c r="L363" i="20"/>
  <c r="K363" i="20"/>
  <c r="J363" i="20"/>
  <c r="I363" i="20"/>
  <c r="H363" i="20"/>
  <c r="L362" i="20"/>
  <c r="K362" i="20"/>
  <c r="J362" i="20"/>
  <c r="I362" i="20"/>
  <c r="H362" i="20"/>
  <c r="L361" i="20"/>
  <c r="K361" i="20"/>
  <c r="J361" i="20"/>
  <c r="I361" i="20"/>
  <c r="H361" i="20"/>
  <c r="L360" i="20"/>
  <c r="K360" i="20"/>
  <c r="J360" i="20"/>
  <c r="I360" i="20"/>
  <c r="H360" i="20"/>
  <c r="L359" i="20"/>
  <c r="K359" i="20"/>
  <c r="J359" i="20"/>
  <c r="I359" i="20"/>
  <c r="H359" i="20"/>
  <c r="L358" i="20"/>
  <c r="K358" i="20"/>
  <c r="J358" i="20"/>
  <c r="I358" i="20"/>
  <c r="H358" i="20"/>
  <c r="L357" i="20"/>
  <c r="K357" i="20"/>
  <c r="J357" i="20"/>
  <c r="I357" i="20"/>
  <c r="H357" i="20"/>
  <c r="L356" i="20"/>
  <c r="K356" i="20"/>
  <c r="J356" i="20"/>
  <c r="I356" i="20"/>
  <c r="H356" i="20"/>
  <c r="L355" i="20"/>
  <c r="K355" i="20"/>
  <c r="J355" i="20"/>
  <c r="I355" i="20"/>
  <c r="H355" i="20"/>
  <c r="L354" i="20"/>
  <c r="K354" i="20"/>
  <c r="J354" i="20"/>
  <c r="I354" i="20"/>
  <c r="H354" i="20"/>
  <c r="L353" i="20"/>
  <c r="K353" i="20"/>
  <c r="J353" i="20"/>
  <c r="I353" i="20"/>
  <c r="H353" i="20"/>
  <c r="L352" i="20"/>
  <c r="K352" i="20"/>
  <c r="J352" i="20"/>
  <c r="I352" i="20"/>
  <c r="H352" i="20"/>
  <c r="L351" i="20"/>
  <c r="K351" i="20"/>
  <c r="J351" i="20"/>
  <c r="I351" i="20"/>
  <c r="H351" i="20"/>
  <c r="L350" i="20"/>
  <c r="K350" i="20"/>
  <c r="J350" i="20"/>
  <c r="I350" i="20"/>
  <c r="H350" i="20"/>
  <c r="L349" i="20"/>
  <c r="K349" i="20"/>
  <c r="J349" i="20"/>
  <c r="I349" i="20"/>
  <c r="H349" i="20"/>
  <c r="L348" i="20"/>
  <c r="K348" i="20"/>
  <c r="J348" i="20"/>
  <c r="I348" i="20"/>
  <c r="H348" i="20"/>
  <c r="L347" i="20"/>
  <c r="K347" i="20"/>
  <c r="J347" i="20"/>
  <c r="I347" i="20"/>
  <c r="H347" i="20"/>
  <c r="L346" i="20"/>
  <c r="K346" i="20"/>
  <c r="J346" i="20"/>
  <c r="I346" i="20"/>
  <c r="H346" i="20"/>
  <c r="L345" i="20"/>
  <c r="K345" i="20"/>
  <c r="J345" i="20"/>
  <c r="I345" i="20"/>
  <c r="H345" i="20"/>
  <c r="L344" i="20"/>
  <c r="K344" i="20"/>
  <c r="J344" i="20"/>
  <c r="I344" i="20"/>
  <c r="H344" i="20"/>
  <c r="L343" i="20"/>
  <c r="K343" i="20"/>
  <c r="J343" i="20"/>
  <c r="I343" i="20"/>
  <c r="H343" i="20"/>
  <c r="L342" i="20"/>
  <c r="K342" i="20"/>
  <c r="J342" i="20"/>
  <c r="I342" i="20"/>
  <c r="H342" i="20"/>
  <c r="L341" i="20"/>
  <c r="K341" i="20"/>
  <c r="J341" i="20"/>
  <c r="I341" i="20"/>
  <c r="H341" i="20"/>
  <c r="L340" i="20"/>
  <c r="K340" i="20"/>
  <c r="J340" i="20"/>
  <c r="I340" i="20"/>
  <c r="H340" i="20"/>
  <c r="L339" i="20"/>
  <c r="K339" i="20"/>
  <c r="J339" i="20"/>
  <c r="I339" i="20"/>
  <c r="H339" i="20"/>
  <c r="L338" i="20"/>
  <c r="K338" i="20"/>
  <c r="J338" i="20"/>
  <c r="I338" i="20"/>
  <c r="H338" i="20"/>
  <c r="L337" i="20"/>
  <c r="K337" i="20"/>
  <c r="J337" i="20"/>
  <c r="I337" i="20"/>
  <c r="H337" i="20"/>
  <c r="L336" i="20"/>
  <c r="K336" i="20"/>
  <c r="J336" i="20"/>
  <c r="I336" i="20"/>
  <c r="H336" i="20"/>
  <c r="L335" i="20"/>
  <c r="K335" i="20"/>
  <c r="J335" i="20"/>
  <c r="I335" i="20"/>
  <c r="H335" i="20"/>
  <c r="L334" i="20"/>
  <c r="K334" i="20"/>
  <c r="J334" i="20"/>
  <c r="I334" i="20"/>
  <c r="H334" i="20"/>
  <c r="L333" i="20"/>
  <c r="K333" i="20"/>
  <c r="J333" i="20"/>
  <c r="I333" i="20"/>
  <c r="H333" i="20"/>
  <c r="L332" i="20"/>
  <c r="K332" i="20"/>
  <c r="J332" i="20"/>
  <c r="I332" i="20"/>
  <c r="H332" i="20"/>
  <c r="L331" i="20"/>
  <c r="K331" i="20"/>
  <c r="J331" i="20"/>
  <c r="I331" i="20"/>
  <c r="H331" i="20"/>
  <c r="L330" i="20"/>
  <c r="K330" i="20"/>
  <c r="J330" i="20"/>
  <c r="I330" i="20"/>
  <c r="H330" i="20"/>
  <c r="L329" i="20"/>
  <c r="K329" i="20"/>
  <c r="J329" i="20"/>
  <c r="I329" i="20"/>
  <c r="H329" i="20"/>
  <c r="L328" i="20"/>
  <c r="K328" i="20"/>
  <c r="J328" i="20"/>
  <c r="I328" i="20"/>
  <c r="H328" i="20"/>
  <c r="L327" i="20"/>
  <c r="K327" i="20"/>
  <c r="J327" i="20"/>
  <c r="I327" i="20"/>
  <c r="H327" i="20"/>
  <c r="L326" i="20"/>
  <c r="K326" i="20"/>
  <c r="J326" i="20"/>
  <c r="I326" i="20"/>
  <c r="H326" i="20"/>
  <c r="L325" i="20"/>
  <c r="K325" i="20"/>
  <c r="J325" i="20"/>
  <c r="I325" i="20"/>
  <c r="H325" i="20"/>
  <c r="L324" i="20"/>
  <c r="K324" i="20"/>
  <c r="J324" i="20"/>
  <c r="I324" i="20"/>
  <c r="H324" i="20"/>
  <c r="L323" i="20"/>
  <c r="K323" i="20"/>
  <c r="J323" i="20"/>
  <c r="I323" i="20"/>
  <c r="H323" i="20"/>
  <c r="L322" i="20"/>
  <c r="K322" i="20"/>
  <c r="J322" i="20"/>
  <c r="I322" i="20"/>
  <c r="H322" i="20"/>
  <c r="L321" i="20"/>
  <c r="K321" i="20"/>
  <c r="J321" i="20"/>
  <c r="I321" i="20"/>
  <c r="H321" i="20"/>
  <c r="L320" i="20"/>
  <c r="K320" i="20"/>
  <c r="J320" i="20"/>
  <c r="I320" i="20"/>
  <c r="H320" i="20"/>
  <c r="L319" i="20"/>
  <c r="K319" i="20"/>
  <c r="J319" i="20"/>
  <c r="I319" i="20"/>
  <c r="H319" i="20"/>
  <c r="L318" i="20"/>
  <c r="K318" i="20"/>
  <c r="J318" i="20"/>
  <c r="I318" i="20"/>
  <c r="H318" i="20"/>
  <c r="L317" i="20"/>
  <c r="K317" i="20"/>
  <c r="J317" i="20"/>
  <c r="I317" i="20"/>
  <c r="H317" i="20"/>
  <c r="L316" i="20"/>
  <c r="K316" i="20"/>
  <c r="J316" i="20"/>
  <c r="I316" i="20"/>
  <c r="H316" i="20"/>
  <c r="L315" i="20"/>
  <c r="K315" i="20"/>
  <c r="J315" i="20"/>
  <c r="I315" i="20"/>
  <c r="H315" i="20"/>
  <c r="L314" i="20"/>
  <c r="K314" i="20"/>
  <c r="J314" i="20"/>
  <c r="I314" i="20"/>
  <c r="H314" i="20"/>
  <c r="L313" i="20"/>
  <c r="K313" i="20"/>
  <c r="J313" i="20"/>
  <c r="I313" i="20"/>
  <c r="H313" i="20"/>
  <c r="L312" i="20"/>
  <c r="K312" i="20"/>
  <c r="J312" i="20"/>
  <c r="I312" i="20"/>
  <c r="H312" i="20"/>
  <c r="L311" i="20"/>
  <c r="K311" i="20"/>
  <c r="J311" i="20"/>
  <c r="I311" i="20"/>
  <c r="H311" i="20"/>
  <c r="L310" i="20"/>
  <c r="K310" i="20"/>
  <c r="J310" i="20"/>
  <c r="I310" i="20"/>
  <c r="H310" i="20"/>
  <c r="L309" i="20"/>
  <c r="K309" i="20"/>
  <c r="J309" i="20"/>
  <c r="I309" i="20"/>
  <c r="H309" i="20"/>
  <c r="L308" i="20"/>
  <c r="K308" i="20"/>
  <c r="J308" i="20"/>
  <c r="I308" i="20"/>
  <c r="H308" i="20"/>
  <c r="L307" i="20"/>
  <c r="K307" i="20"/>
  <c r="J307" i="20"/>
  <c r="I307" i="20"/>
  <c r="H307" i="20"/>
  <c r="L306" i="20"/>
  <c r="K306" i="20"/>
  <c r="J306" i="20"/>
  <c r="I306" i="20"/>
  <c r="H306" i="20"/>
  <c r="L305" i="20"/>
  <c r="K305" i="20"/>
  <c r="J305" i="20"/>
  <c r="I305" i="20"/>
  <c r="H305" i="20"/>
  <c r="L304" i="20"/>
  <c r="K304" i="20"/>
  <c r="J304" i="20"/>
  <c r="I304" i="20"/>
  <c r="H304" i="20"/>
  <c r="L303" i="20"/>
  <c r="K303" i="20"/>
  <c r="J303" i="20"/>
  <c r="I303" i="20"/>
  <c r="H303" i="20"/>
  <c r="L302" i="20"/>
  <c r="K302" i="20"/>
  <c r="J302" i="20"/>
  <c r="I302" i="20"/>
  <c r="H302" i="20"/>
  <c r="L301" i="20"/>
  <c r="K301" i="20"/>
  <c r="J301" i="20"/>
  <c r="I301" i="20"/>
  <c r="H301" i="20"/>
  <c r="L300" i="20"/>
  <c r="K300" i="20"/>
  <c r="J300" i="20"/>
  <c r="I300" i="20"/>
  <c r="H300" i="20"/>
  <c r="L299" i="20"/>
  <c r="K299" i="20"/>
  <c r="J299" i="20"/>
  <c r="I299" i="20"/>
  <c r="H299" i="20"/>
  <c r="L298" i="20"/>
  <c r="K298" i="20"/>
  <c r="J298" i="20"/>
  <c r="I298" i="20"/>
  <c r="H298" i="20"/>
  <c r="L297" i="20"/>
  <c r="K297" i="20"/>
  <c r="J297" i="20"/>
  <c r="I297" i="20"/>
  <c r="H297" i="20"/>
  <c r="L296" i="20"/>
  <c r="K296" i="20"/>
  <c r="J296" i="20"/>
  <c r="I296" i="20"/>
  <c r="H296" i="20"/>
  <c r="L295" i="20"/>
  <c r="K295" i="20"/>
  <c r="J295" i="20"/>
  <c r="I295" i="20"/>
  <c r="H295" i="20"/>
  <c r="L294" i="20"/>
  <c r="K294" i="20"/>
  <c r="J294" i="20"/>
  <c r="I294" i="20"/>
  <c r="H294" i="20"/>
  <c r="L293" i="20"/>
  <c r="K293" i="20"/>
  <c r="J293" i="20"/>
  <c r="I293" i="20"/>
  <c r="H293" i="20"/>
  <c r="L292" i="20"/>
  <c r="K292" i="20"/>
  <c r="J292" i="20"/>
  <c r="I292" i="20"/>
  <c r="H292" i="20"/>
  <c r="L291" i="20"/>
  <c r="K291" i="20"/>
  <c r="J291" i="20"/>
  <c r="I291" i="20"/>
  <c r="H291" i="20"/>
  <c r="L290" i="20"/>
  <c r="K290" i="20"/>
  <c r="J290" i="20"/>
  <c r="I290" i="20"/>
  <c r="H290" i="20"/>
  <c r="L289" i="20"/>
  <c r="K289" i="20"/>
  <c r="J289" i="20"/>
  <c r="I289" i="20"/>
  <c r="H289" i="20"/>
  <c r="L288" i="20"/>
  <c r="K288" i="20"/>
  <c r="J288" i="20"/>
  <c r="I288" i="20"/>
  <c r="H288" i="20"/>
  <c r="L287" i="20"/>
  <c r="K287" i="20"/>
  <c r="J287" i="20"/>
  <c r="I287" i="20"/>
  <c r="H287" i="20"/>
  <c r="L286" i="20"/>
  <c r="K286" i="20"/>
  <c r="J286" i="20"/>
  <c r="I286" i="20"/>
  <c r="H286" i="20"/>
  <c r="L285" i="20"/>
  <c r="K285" i="20"/>
  <c r="J285" i="20"/>
  <c r="I285" i="20"/>
  <c r="H285" i="20"/>
  <c r="L284" i="20"/>
  <c r="K284" i="20"/>
  <c r="J284" i="20"/>
  <c r="I284" i="20"/>
  <c r="H284" i="20"/>
  <c r="L283" i="20"/>
  <c r="K283" i="20"/>
  <c r="J283" i="20"/>
  <c r="I283" i="20"/>
  <c r="H283" i="20"/>
  <c r="L282" i="20"/>
  <c r="K282" i="20"/>
  <c r="J282" i="20"/>
  <c r="I282" i="20"/>
  <c r="H282" i="20"/>
  <c r="L281" i="20"/>
  <c r="K281" i="20"/>
  <c r="J281" i="20"/>
  <c r="I281" i="20"/>
  <c r="H281" i="20"/>
  <c r="L280" i="20"/>
  <c r="K280" i="20"/>
  <c r="J280" i="20"/>
  <c r="I280" i="20"/>
  <c r="H280" i="20"/>
  <c r="L279" i="20"/>
  <c r="K279" i="20"/>
  <c r="J279" i="20"/>
  <c r="I279" i="20"/>
  <c r="H279" i="20"/>
  <c r="L278" i="20"/>
  <c r="K278" i="20"/>
  <c r="J278" i="20"/>
  <c r="I278" i="20"/>
  <c r="H278" i="20"/>
  <c r="L277" i="20"/>
  <c r="K277" i="20"/>
  <c r="J277" i="20"/>
  <c r="I277" i="20"/>
  <c r="H277" i="20"/>
  <c r="L276" i="20"/>
  <c r="K276" i="20"/>
  <c r="J276" i="20"/>
  <c r="I276" i="20"/>
  <c r="H276" i="20"/>
  <c r="L275" i="20"/>
  <c r="K275" i="20"/>
  <c r="J275" i="20"/>
  <c r="I275" i="20"/>
  <c r="H275" i="20"/>
  <c r="L274" i="20"/>
  <c r="K274" i="20"/>
  <c r="J274" i="20"/>
  <c r="I274" i="20"/>
  <c r="H274" i="20"/>
  <c r="L273" i="20"/>
  <c r="K273" i="20"/>
  <c r="J273" i="20"/>
  <c r="I273" i="20"/>
  <c r="H273" i="20"/>
  <c r="L272" i="20"/>
  <c r="K272" i="20"/>
  <c r="J272" i="20"/>
  <c r="I272" i="20"/>
  <c r="H272" i="20"/>
  <c r="L271" i="20"/>
  <c r="K271" i="20"/>
  <c r="J271" i="20"/>
  <c r="I271" i="20"/>
  <c r="H271" i="20"/>
  <c r="L270" i="20"/>
  <c r="K270" i="20"/>
  <c r="J270" i="20"/>
  <c r="I270" i="20"/>
  <c r="H270" i="20"/>
  <c r="L269" i="20"/>
  <c r="K269" i="20"/>
  <c r="J269" i="20"/>
  <c r="I269" i="20"/>
  <c r="H269" i="20"/>
  <c r="L268" i="20"/>
  <c r="K268" i="20"/>
  <c r="J268" i="20"/>
  <c r="I268" i="20"/>
  <c r="H268" i="20"/>
  <c r="L267" i="20"/>
  <c r="K267" i="20"/>
  <c r="J267" i="20"/>
  <c r="I267" i="20"/>
  <c r="H267" i="20"/>
  <c r="L266" i="20"/>
  <c r="K266" i="20"/>
  <c r="J266" i="20"/>
  <c r="I266" i="20"/>
  <c r="H266" i="20"/>
  <c r="L265" i="20"/>
  <c r="K265" i="20"/>
  <c r="J265" i="20"/>
  <c r="I265" i="20"/>
  <c r="H265" i="20"/>
  <c r="L264" i="20"/>
  <c r="K264" i="20"/>
  <c r="J264" i="20"/>
  <c r="I264" i="20"/>
  <c r="H264" i="20"/>
  <c r="L263" i="20"/>
  <c r="K263" i="20"/>
  <c r="J263" i="20"/>
  <c r="I263" i="20"/>
  <c r="H263" i="20"/>
  <c r="L262" i="20"/>
  <c r="K262" i="20"/>
  <c r="J262" i="20"/>
  <c r="I262" i="20"/>
  <c r="H262" i="20"/>
  <c r="L261" i="20"/>
  <c r="K261" i="20"/>
  <c r="J261" i="20"/>
  <c r="I261" i="20"/>
  <c r="H261" i="20"/>
  <c r="L260" i="20"/>
  <c r="K260" i="20"/>
  <c r="J260" i="20"/>
  <c r="I260" i="20"/>
  <c r="H260" i="20"/>
  <c r="L259" i="20"/>
  <c r="K259" i="20"/>
  <c r="J259" i="20"/>
  <c r="I259" i="20"/>
  <c r="H259" i="20"/>
  <c r="L258" i="20"/>
  <c r="K258" i="20"/>
  <c r="J258" i="20"/>
  <c r="I258" i="20"/>
  <c r="H258" i="20"/>
  <c r="L257" i="20"/>
  <c r="K257" i="20"/>
  <c r="J257" i="20"/>
  <c r="I257" i="20"/>
  <c r="H257" i="20"/>
  <c r="L256" i="20"/>
  <c r="K256" i="20"/>
  <c r="J256" i="20"/>
  <c r="I256" i="20"/>
  <c r="H256" i="20"/>
  <c r="L255" i="20"/>
  <c r="K255" i="20"/>
  <c r="J255" i="20"/>
  <c r="I255" i="20"/>
  <c r="H255" i="20"/>
  <c r="L254" i="20"/>
  <c r="K254" i="20"/>
  <c r="J254" i="20"/>
  <c r="I254" i="20"/>
  <c r="H254" i="20"/>
  <c r="L253" i="20"/>
  <c r="K253" i="20"/>
  <c r="J253" i="20"/>
  <c r="I253" i="20"/>
  <c r="H253" i="20"/>
  <c r="L252" i="20"/>
  <c r="K252" i="20"/>
  <c r="J252" i="20"/>
  <c r="I252" i="20"/>
  <c r="H252" i="20"/>
  <c r="L251" i="20"/>
  <c r="K251" i="20"/>
  <c r="J251" i="20"/>
  <c r="I251" i="20"/>
  <c r="H251" i="20"/>
  <c r="L250" i="20"/>
  <c r="K250" i="20"/>
  <c r="J250" i="20"/>
  <c r="I250" i="20"/>
  <c r="H250" i="20"/>
  <c r="L249" i="20"/>
  <c r="K249" i="20"/>
  <c r="J249" i="20"/>
  <c r="I249" i="20"/>
  <c r="H249" i="20"/>
  <c r="L248" i="20"/>
  <c r="K248" i="20"/>
  <c r="J248" i="20"/>
  <c r="I248" i="20"/>
  <c r="H248" i="20"/>
  <c r="L247" i="20"/>
  <c r="K247" i="20"/>
  <c r="J247" i="20"/>
  <c r="I247" i="20"/>
  <c r="H247" i="20"/>
  <c r="L246" i="20"/>
  <c r="K246" i="20"/>
  <c r="J246" i="20"/>
  <c r="I246" i="20"/>
  <c r="H246" i="20"/>
  <c r="L245" i="20"/>
  <c r="K245" i="20"/>
  <c r="J245" i="20"/>
  <c r="I245" i="20"/>
  <c r="H245" i="20"/>
  <c r="L244" i="20"/>
  <c r="K244" i="20"/>
  <c r="J244" i="20"/>
  <c r="I244" i="20"/>
  <c r="H244" i="20"/>
  <c r="L243" i="20"/>
  <c r="K243" i="20"/>
  <c r="J243" i="20"/>
  <c r="I243" i="20"/>
  <c r="H243" i="20"/>
  <c r="L242" i="20"/>
  <c r="K242" i="20"/>
  <c r="J242" i="20"/>
  <c r="I242" i="20"/>
  <c r="H242" i="20"/>
  <c r="L241" i="20"/>
  <c r="K241" i="20"/>
  <c r="J241" i="20"/>
  <c r="I241" i="20"/>
  <c r="H241" i="20"/>
  <c r="L240" i="20"/>
  <c r="K240" i="20"/>
  <c r="J240" i="20"/>
  <c r="I240" i="20"/>
  <c r="H240" i="20"/>
  <c r="L239" i="20"/>
  <c r="K239" i="20"/>
  <c r="J239" i="20"/>
  <c r="I239" i="20"/>
  <c r="H239" i="20"/>
  <c r="L238" i="20"/>
  <c r="K238" i="20"/>
  <c r="J238" i="20"/>
  <c r="I238" i="20"/>
  <c r="H238" i="20"/>
  <c r="L237" i="20"/>
  <c r="K237" i="20"/>
  <c r="J237" i="20"/>
  <c r="I237" i="20"/>
  <c r="H237" i="20"/>
  <c r="L236" i="20"/>
  <c r="K236" i="20"/>
  <c r="J236" i="20"/>
  <c r="I236" i="20"/>
  <c r="H236" i="20"/>
  <c r="L235" i="20"/>
  <c r="K235" i="20"/>
  <c r="J235" i="20"/>
  <c r="I235" i="20"/>
  <c r="H235" i="20"/>
  <c r="L234" i="20"/>
  <c r="K234" i="20"/>
  <c r="J234" i="20"/>
  <c r="I234" i="20"/>
  <c r="H234" i="20"/>
  <c r="L233" i="20"/>
  <c r="K233" i="20"/>
  <c r="J233" i="20"/>
  <c r="I233" i="20"/>
  <c r="H233" i="20"/>
  <c r="L232" i="20"/>
  <c r="K232" i="20"/>
  <c r="J232" i="20"/>
  <c r="I232" i="20"/>
  <c r="H232" i="20"/>
  <c r="L231" i="20"/>
  <c r="K231" i="20"/>
  <c r="J231" i="20"/>
  <c r="I231" i="20"/>
  <c r="H231" i="20"/>
  <c r="L230" i="20"/>
  <c r="K230" i="20"/>
  <c r="J230" i="20"/>
  <c r="I230" i="20"/>
  <c r="H230" i="20"/>
  <c r="L229" i="20"/>
  <c r="K229" i="20"/>
  <c r="J229" i="20"/>
  <c r="I229" i="20"/>
  <c r="H229" i="20"/>
  <c r="L228" i="20"/>
  <c r="K228" i="20"/>
  <c r="J228" i="20"/>
  <c r="I228" i="20"/>
  <c r="H228" i="20"/>
  <c r="L227" i="20"/>
  <c r="K227" i="20"/>
  <c r="J227" i="20"/>
  <c r="I227" i="20"/>
  <c r="H227" i="20"/>
  <c r="L226" i="20"/>
  <c r="K226" i="20"/>
  <c r="J226" i="20"/>
  <c r="I226" i="20"/>
  <c r="H226" i="20"/>
  <c r="L225" i="20"/>
  <c r="K225" i="20"/>
  <c r="J225" i="20"/>
  <c r="I225" i="20"/>
  <c r="H225" i="20"/>
  <c r="L224" i="20"/>
  <c r="K224" i="20"/>
  <c r="J224" i="20"/>
  <c r="I224" i="20"/>
  <c r="H224" i="20"/>
  <c r="L223" i="20"/>
  <c r="K223" i="20"/>
  <c r="J223" i="20"/>
  <c r="I223" i="20"/>
  <c r="H223" i="20"/>
  <c r="L222" i="20"/>
  <c r="K222" i="20"/>
  <c r="J222" i="20"/>
  <c r="I222" i="20"/>
  <c r="H222" i="20"/>
  <c r="L221" i="20"/>
  <c r="K221" i="20"/>
  <c r="J221" i="20"/>
  <c r="I221" i="20"/>
  <c r="H221" i="20"/>
  <c r="L220" i="20"/>
  <c r="K220" i="20"/>
  <c r="J220" i="20"/>
  <c r="I220" i="20"/>
  <c r="H220" i="20"/>
  <c r="L219" i="20"/>
  <c r="K219" i="20"/>
  <c r="J219" i="20"/>
  <c r="I219" i="20"/>
  <c r="H219" i="20"/>
  <c r="L218" i="20"/>
  <c r="K218" i="20"/>
  <c r="J218" i="20"/>
  <c r="I218" i="20"/>
  <c r="H218" i="20"/>
  <c r="L217" i="20"/>
  <c r="K217" i="20"/>
  <c r="J217" i="20"/>
  <c r="I217" i="20"/>
  <c r="H217" i="20"/>
  <c r="L216" i="20"/>
  <c r="K216" i="20"/>
  <c r="J216" i="20"/>
  <c r="I216" i="20"/>
  <c r="H216" i="20"/>
  <c r="L215" i="20"/>
  <c r="K215" i="20"/>
  <c r="J215" i="20"/>
  <c r="I215" i="20"/>
  <c r="H215" i="20"/>
  <c r="L214" i="20"/>
  <c r="K214" i="20"/>
  <c r="J214" i="20"/>
  <c r="I214" i="20"/>
  <c r="H214" i="20"/>
  <c r="L213" i="20"/>
  <c r="K213" i="20"/>
  <c r="J213" i="20"/>
  <c r="I213" i="20"/>
  <c r="H213" i="20"/>
  <c r="L212" i="20"/>
  <c r="K212" i="20"/>
  <c r="J212" i="20"/>
  <c r="I212" i="20"/>
  <c r="H212" i="20"/>
  <c r="L211" i="20"/>
  <c r="K211" i="20"/>
  <c r="J211" i="20"/>
  <c r="I211" i="20"/>
  <c r="H211" i="20"/>
  <c r="L210" i="20"/>
  <c r="K210" i="20"/>
  <c r="J210" i="20"/>
  <c r="I210" i="20"/>
  <c r="H210" i="20"/>
  <c r="L209" i="20"/>
  <c r="K209" i="20"/>
  <c r="J209" i="20"/>
  <c r="I209" i="20"/>
  <c r="H209" i="20"/>
  <c r="L208" i="20"/>
  <c r="K208" i="20"/>
  <c r="J208" i="20"/>
  <c r="I208" i="20"/>
  <c r="H208" i="20"/>
  <c r="L207" i="20"/>
  <c r="K207" i="20"/>
  <c r="J207" i="20"/>
  <c r="I207" i="20"/>
  <c r="H207" i="20"/>
  <c r="L206" i="20"/>
  <c r="K206" i="20"/>
  <c r="J206" i="20"/>
  <c r="I206" i="20"/>
  <c r="H206" i="20"/>
  <c r="L205" i="20"/>
  <c r="K205" i="20"/>
  <c r="J205" i="20"/>
  <c r="I205" i="20"/>
  <c r="H205" i="20"/>
  <c r="L204" i="20"/>
  <c r="K204" i="20"/>
  <c r="J204" i="20"/>
  <c r="I204" i="20"/>
  <c r="H204" i="20"/>
  <c r="L203" i="20"/>
  <c r="K203" i="20"/>
  <c r="J203" i="20"/>
  <c r="I203" i="20"/>
  <c r="H203" i="20"/>
  <c r="L202" i="20"/>
  <c r="K202" i="20"/>
  <c r="J202" i="20"/>
  <c r="I202" i="20"/>
  <c r="H202" i="20"/>
  <c r="L201" i="20"/>
  <c r="K201" i="20"/>
  <c r="J201" i="20"/>
  <c r="I201" i="20"/>
  <c r="H201" i="20"/>
  <c r="L200" i="20"/>
  <c r="K200" i="20"/>
  <c r="J200" i="20"/>
  <c r="I200" i="20"/>
  <c r="H200" i="20"/>
  <c r="L199" i="20"/>
  <c r="K199" i="20"/>
  <c r="J199" i="20"/>
  <c r="I199" i="20"/>
  <c r="H199" i="20"/>
  <c r="L198" i="20"/>
  <c r="K198" i="20"/>
  <c r="J198" i="20"/>
  <c r="I198" i="20"/>
  <c r="H198" i="20"/>
  <c r="L197" i="20"/>
  <c r="K197" i="20"/>
  <c r="J197" i="20"/>
  <c r="I197" i="20"/>
  <c r="H197" i="20"/>
  <c r="L196" i="20"/>
  <c r="K196" i="20"/>
  <c r="J196" i="20"/>
  <c r="I196" i="20"/>
  <c r="H196" i="20"/>
  <c r="L195" i="20"/>
  <c r="K195" i="20"/>
  <c r="J195" i="20"/>
  <c r="I195" i="20"/>
  <c r="H195" i="20"/>
  <c r="L194" i="20"/>
  <c r="K194" i="20"/>
  <c r="J194" i="20"/>
  <c r="I194" i="20"/>
  <c r="H194" i="20"/>
  <c r="L193" i="20"/>
  <c r="K193" i="20"/>
  <c r="J193" i="20"/>
  <c r="I193" i="20"/>
  <c r="H193" i="20"/>
  <c r="L192" i="20"/>
  <c r="K192" i="20"/>
  <c r="J192" i="20"/>
  <c r="I192" i="20"/>
  <c r="H192" i="20"/>
  <c r="L191" i="20"/>
  <c r="K191" i="20"/>
  <c r="J191" i="20"/>
  <c r="I191" i="20"/>
  <c r="H191" i="20"/>
  <c r="L190" i="20"/>
  <c r="K190" i="20"/>
  <c r="J190" i="20"/>
  <c r="I190" i="20"/>
  <c r="H190" i="20"/>
  <c r="L189" i="20"/>
  <c r="K189" i="20"/>
  <c r="J189" i="20"/>
  <c r="I189" i="20"/>
  <c r="H189" i="20"/>
  <c r="L188" i="20"/>
  <c r="K188" i="20"/>
  <c r="J188" i="20"/>
  <c r="I188" i="20"/>
  <c r="H188" i="20"/>
  <c r="L187" i="20"/>
  <c r="K187" i="20"/>
  <c r="J187" i="20"/>
  <c r="I187" i="20"/>
  <c r="H187" i="20"/>
  <c r="L186" i="20"/>
  <c r="K186" i="20"/>
  <c r="J186" i="20"/>
  <c r="I186" i="20"/>
  <c r="H186" i="20"/>
  <c r="L185" i="20"/>
  <c r="K185" i="20"/>
  <c r="J185" i="20"/>
  <c r="I185" i="20"/>
  <c r="H185" i="20"/>
  <c r="L184" i="20"/>
  <c r="K184" i="20"/>
  <c r="J184" i="20"/>
  <c r="I184" i="20"/>
  <c r="H184" i="20"/>
  <c r="L183" i="20"/>
  <c r="K183" i="20"/>
  <c r="J183" i="20"/>
  <c r="I183" i="20"/>
  <c r="H183" i="20"/>
  <c r="L182" i="20"/>
  <c r="K182" i="20"/>
  <c r="J182" i="20"/>
  <c r="I182" i="20"/>
  <c r="H182" i="20"/>
  <c r="L181" i="20"/>
  <c r="K181" i="20"/>
  <c r="J181" i="20"/>
  <c r="I181" i="20"/>
  <c r="H181" i="20"/>
  <c r="L180" i="20"/>
  <c r="K180" i="20"/>
  <c r="J180" i="20"/>
  <c r="I180" i="20"/>
  <c r="H180" i="20"/>
  <c r="L179" i="20"/>
  <c r="K179" i="20"/>
  <c r="J179" i="20"/>
  <c r="I179" i="20"/>
  <c r="H179" i="20"/>
  <c r="L178" i="20"/>
  <c r="K178" i="20"/>
  <c r="J178" i="20"/>
  <c r="I178" i="20"/>
  <c r="H178" i="20"/>
  <c r="L177" i="20"/>
  <c r="K177" i="20"/>
  <c r="J177" i="20"/>
  <c r="I177" i="20"/>
  <c r="H177" i="20"/>
  <c r="L176" i="20"/>
  <c r="K176" i="20"/>
  <c r="J176" i="20"/>
  <c r="I176" i="20"/>
  <c r="H176" i="20"/>
  <c r="L175" i="20"/>
  <c r="K175" i="20"/>
  <c r="J175" i="20"/>
  <c r="I175" i="20"/>
  <c r="H175" i="20"/>
  <c r="L174" i="20"/>
  <c r="K174" i="20"/>
  <c r="J174" i="20"/>
  <c r="I174" i="20"/>
  <c r="H174" i="20"/>
  <c r="L173" i="20"/>
  <c r="K173" i="20"/>
  <c r="J173" i="20"/>
  <c r="I173" i="20"/>
  <c r="H173" i="20"/>
  <c r="L172" i="20"/>
  <c r="K172" i="20"/>
  <c r="J172" i="20"/>
  <c r="I172" i="20"/>
  <c r="H172" i="20"/>
  <c r="L171" i="20"/>
  <c r="K171" i="20"/>
  <c r="J171" i="20"/>
  <c r="I171" i="20"/>
  <c r="H171" i="20"/>
  <c r="L170" i="20"/>
  <c r="K170" i="20"/>
  <c r="J170" i="20"/>
  <c r="I170" i="20"/>
  <c r="H170" i="20"/>
  <c r="L169" i="20"/>
  <c r="K169" i="20"/>
  <c r="J169" i="20"/>
  <c r="I169" i="20"/>
  <c r="H169" i="20"/>
  <c r="L168" i="20"/>
  <c r="K168" i="20"/>
  <c r="J168" i="20"/>
  <c r="I168" i="20"/>
  <c r="H168" i="20"/>
  <c r="L167" i="20"/>
  <c r="K167" i="20"/>
  <c r="J167" i="20"/>
  <c r="I167" i="20"/>
  <c r="H167" i="20"/>
  <c r="L166" i="20"/>
  <c r="K166" i="20"/>
  <c r="J166" i="20"/>
  <c r="I166" i="20"/>
  <c r="H166" i="20"/>
  <c r="L165" i="20"/>
  <c r="K165" i="20"/>
  <c r="J165" i="20"/>
  <c r="I165" i="20"/>
  <c r="H165" i="20"/>
  <c r="L164" i="20"/>
  <c r="K164" i="20"/>
  <c r="J164" i="20"/>
  <c r="I164" i="20"/>
  <c r="H164" i="20"/>
  <c r="L163" i="20"/>
  <c r="K163" i="20"/>
  <c r="J163" i="20"/>
  <c r="I163" i="20"/>
  <c r="H163" i="20"/>
  <c r="L162" i="20"/>
  <c r="K162" i="20"/>
  <c r="J162" i="20"/>
  <c r="I162" i="20"/>
  <c r="H162" i="20"/>
  <c r="L161" i="20"/>
  <c r="K161" i="20"/>
  <c r="J161" i="20"/>
  <c r="I161" i="20"/>
  <c r="H161" i="20"/>
  <c r="L160" i="20"/>
  <c r="K160" i="20"/>
  <c r="J160" i="20"/>
  <c r="I160" i="20"/>
  <c r="H160" i="20"/>
  <c r="L159" i="20"/>
  <c r="K159" i="20"/>
  <c r="J159" i="20"/>
  <c r="I159" i="20"/>
  <c r="H159" i="20"/>
  <c r="L158" i="20"/>
  <c r="K158" i="20"/>
  <c r="J158" i="20"/>
  <c r="I158" i="20"/>
  <c r="H158" i="20"/>
  <c r="L157" i="20"/>
  <c r="K157" i="20"/>
  <c r="J157" i="20"/>
  <c r="I157" i="20"/>
  <c r="H157" i="20"/>
  <c r="L156" i="20"/>
  <c r="K156" i="20"/>
  <c r="J156" i="20"/>
  <c r="I156" i="20"/>
  <c r="H156" i="20"/>
  <c r="L155" i="20"/>
  <c r="K155" i="20"/>
  <c r="J155" i="20"/>
  <c r="I155" i="20"/>
  <c r="H155" i="20"/>
  <c r="L154" i="20"/>
  <c r="K154" i="20"/>
  <c r="J154" i="20"/>
  <c r="I154" i="20"/>
  <c r="H154" i="20"/>
  <c r="L153" i="20"/>
  <c r="K153" i="20"/>
  <c r="J153" i="20"/>
  <c r="I153" i="20"/>
  <c r="H153" i="20"/>
  <c r="L152" i="20"/>
  <c r="K152" i="20"/>
  <c r="J152" i="20"/>
  <c r="I152" i="20"/>
  <c r="H152" i="20"/>
  <c r="L151" i="20"/>
  <c r="K151" i="20"/>
  <c r="J151" i="20"/>
  <c r="I151" i="20"/>
  <c r="H151" i="20"/>
  <c r="L150" i="20"/>
  <c r="K150" i="20"/>
  <c r="J150" i="20"/>
  <c r="I150" i="20"/>
  <c r="H150" i="20"/>
  <c r="L149" i="20"/>
  <c r="K149" i="20"/>
  <c r="J149" i="20"/>
  <c r="I149" i="20"/>
  <c r="H149" i="20"/>
  <c r="L148" i="20"/>
  <c r="K148" i="20"/>
  <c r="J148" i="20"/>
  <c r="I148" i="20"/>
  <c r="H148" i="20"/>
  <c r="L147" i="20"/>
  <c r="K147" i="20"/>
  <c r="J147" i="20"/>
  <c r="I147" i="20"/>
  <c r="H147" i="20"/>
  <c r="L146" i="20"/>
  <c r="K146" i="20"/>
  <c r="J146" i="20"/>
  <c r="I146" i="20"/>
  <c r="H146" i="20"/>
  <c r="L145" i="20"/>
  <c r="K145" i="20"/>
  <c r="J145" i="20"/>
  <c r="I145" i="20"/>
  <c r="H145" i="20"/>
  <c r="L144" i="20"/>
  <c r="K144" i="20"/>
  <c r="J144" i="20"/>
  <c r="I144" i="20"/>
  <c r="H144" i="20"/>
  <c r="L143" i="20"/>
  <c r="K143" i="20"/>
  <c r="J143" i="20"/>
  <c r="I143" i="20"/>
  <c r="H143" i="20"/>
  <c r="L142" i="20"/>
  <c r="K142" i="20"/>
  <c r="J142" i="20"/>
  <c r="I142" i="20"/>
  <c r="H142" i="20"/>
  <c r="L141" i="20"/>
  <c r="K141" i="20"/>
  <c r="J141" i="20"/>
  <c r="I141" i="20"/>
  <c r="H141" i="20"/>
  <c r="L140" i="20"/>
  <c r="K140" i="20"/>
  <c r="J140" i="20"/>
  <c r="I140" i="20"/>
  <c r="H140" i="20"/>
  <c r="L139" i="20"/>
  <c r="K139" i="20"/>
  <c r="J139" i="20"/>
  <c r="I139" i="20"/>
  <c r="H139" i="20"/>
  <c r="L138" i="20"/>
  <c r="K138" i="20"/>
  <c r="J138" i="20"/>
  <c r="I138" i="20"/>
  <c r="H138" i="20"/>
  <c r="L137" i="20"/>
  <c r="K137" i="20"/>
  <c r="J137" i="20"/>
  <c r="I137" i="20"/>
  <c r="H137" i="20"/>
  <c r="L136" i="20"/>
  <c r="K136" i="20"/>
  <c r="J136" i="20"/>
  <c r="I136" i="20"/>
  <c r="H136" i="20"/>
  <c r="L135" i="20"/>
  <c r="K135" i="20"/>
  <c r="J135" i="20"/>
  <c r="I135" i="20"/>
  <c r="H135" i="20"/>
  <c r="L134" i="20"/>
  <c r="K134" i="20"/>
  <c r="J134" i="20"/>
  <c r="I134" i="20"/>
  <c r="H134" i="20"/>
  <c r="L133" i="20"/>
  <c r="K133" i="20"/>
  <c r="J133" i="20"/>
  <c r="I133" i="20"/>
  <c r="H133" i="20"/>
  <c r="L132" i="20"/>
  <c r="K132" i="20"/>
  <c r="J132" i="20"/>
  <c r="I132" i="20"/>
  <c r="H132" i="20"/>
  <c r="L131" i="20"/>
  <c r="K131" i="20"/>
  <c r="J131" i="20"/>
  <c r="I131" i="20"/>
  <c r="H131" i="20"/>
  <c r="L130" i="20"/>
  <c r="K130" i="20"/>
  <c r="J130" i="20"/>
  <c r="I130" i="20"/>
  <c r="H130" i="20"/>
  <c r="L129" i="20"/>
  <c r="K129" i="20"/>
  <c r="J129" i="20"/>
  <c r="I129" i="20"/>
  <c r="H129" i="20"/>
  <c r="L128" i="20"/>
  <c r="K128" i="20"/>
  <c r="J128" i="20"/>
  <c r="I128" i="20"/>
  <c r="H128" i="20"/>
  <c r="L127" i="20"/>
  <c r="K127" i="20"/>
  <c r="J127" i="20"/>
  <c r="I127" i="20"/>
  <c r="H127" i="20"/>
  <c r="L126" i="20"/>
  <c r="K126" i="20"/>
  <c r="J126" i="20"/>
  <c r="I126" i="20"/>
  <c r="H126" i="20"/>
  <c r="L125" i="20"/>
  <c r="K125" i="20"/>
  <c r="J125" i="20"/>
  <c r="I125" i="20"/>
  <c r="H125" i="20"/>
  <c r="L124" i="20"/>
  <c r="K124" i="20"/>
  <c r="J124" i="20"/>
  <c r="I124" i="20"/>
  <c r="H124" i="20"/>
  <c r="L123" i="20"/>
  <c r="K123" i="20"/>
  <c r="J123" i="20"/>
  <c r="I123" i="20"/>
  <c r="H123" i="20"/>
  <c r="L122" i="20"/>
  <c r="K122" i="20"/>
  <c r="J122" i="20"/>
  <c r="I122" i="20"/>
  <c r="H122" i="20"/>
  <c r="L121" i="20"/>
  <c r="K121" i="20"/>
  <c r="J121" i="20"/>
  <c r="I121" i="20"/>
  <c r="H121" i="20"/>
  <c r="L120" i="20"/>
  <c r="K120" i="20"/>
  <c r="J120" i="20"/>
  <c r="I120" i="20"/>
  <c r="H120" i="20"/>
  <c r="L119" i="20"/>
  <c r="K119" i="20"/>
  <c r="J119" i="20"/>
  <c r="I119" i="20"/>
  <c r="H119" i="20"/>
  <c r="L118" i="20"/>
  <c r="K118" i="20"/>
  <c r="J118" i="20"/>
  <c r="I118" i="20"/>
  <c r="H118" i="20"/>
  <c r="L117" i="20"/>
  <c r="K117" i="20"/>
  <c r="J117" i="20"/>
  <c r="I117" i="20"/>
  <c r="H117" i="20"/>
  <c r="L116" i="20"/>
  <c r="K116" i="20"/>
  <c r="J116" i="20"/>
  <c r="I116" i="20"/>
  <c r="H116" i="20"/>
  <c r="L115" i="20"/>
  <c r="K115" i="20"/>
  <c r="J115" i="20"/>
  <c r="I115" i="20"/>
  <c r="H115" i="20"/>
  <c r="L114" i="20"/>
  <c r="K114" i="20"/>
  <c r="J114" i="20"/>
  <c r="I114" i="20"/>
  <c r="H114" i="20"/>
  <c r="L113" i="20"/>
  <c r="K113" i="20"/>
  <c r="J113" i="20"/>
  <c r="I113" i="20"/>
  <c r="H113" i="20"/>
  <c r="L112" i="20"/>
  <c r="K112" i="20"/>
  <c r="J112" i="20"/>
  <c r="I112" i="20"/>
  <c r="H112" i="20"/>
  <c r="L111" i="20"/>
  <c r="K111" i="20"/>
  <c r="J111" i="20"/>
  <c r="I111" i="20"/>
  <c r="H111" i="20"/>
  <c r="L110" i="20"/>
  <c r="K110" i="20"/>
  <c r="J110" i="20"/>
  <c r="I110" i="20"/>
  <c r="H110" i="20"/>
  <c r="L109" i="20"/>
  <c r="K109" i="20"/>
  <c r="J109" i="20"/>
  <c r="I109" i="20"/>
  <c r="H109" i="20"/>
  <c r="L108" i="20"/>
  <c r="K108" i="20"/>
  <c r="J108" i="20"/>
  <c r="I108" i="20"/>
  <c r="H108" i="20"/>
  <c r="L107" i="20"/>
  <c r="K107" i="20"/>
  <c r="J107" i="20"/>
  <c r="I107" i="20"/>
  <c r="H107" i="20"/>
  <c r="L106" i="20"/>
  <c r="K106" i="20"/>
  <c r="J106" i="20"/>
  <c r="I106" i="20"/>
  <c r="H106" i="20"/>
  <c r="L105" i="20"/>
  <c r="K105" i="20"/>
  <c r="J105" i="20"/>
  <c r="I105" i="20"/>
  <c r="H105" i="20"/>
  <c r="L104" i="20"/>
  <c r="K104" i="20"/>
  <c r="J104" i="20"/>
  <c r="I104" i="20"/>
  <c r="H104" i="20"/>
  <c r="L103" i="20"/>
  <c r="K103" i="20"/>
  <c r="J103" i="20"/>
  <c r="I103" i="20"/>
  <c r="H103" i="20"/>
  <c r="L102" i="20"/>
  <c r="K102" i="20"/>
  <c r="J102" i="20"/>
  <c r="I102" i="20"/>
  <c r="H102" i="20"/>
  <c r="L101" i="20"/>
  <c r="K101" i="20"/>
  <c r="J101" i="20"/>
  <c r="I101" i="20"/>
  <c r="H101" i="20"/>
  <c r="L100" i="20"/>
  <c r="K100" i="20"/>
  <c r="J100" i="20"/>
  <c r="I100" i="20"/>
  <c r="H100" i="20"/>
  <c r="L99" i="20"/>
  <c r="K99" i="20"/>
  <c r="J99" i="20"/>
  <c r="I99" i="20"/>
  <c r="H99" i="20"/>
  <c r="L98" i="20"/>
  <c r="K98" i="20"/>
  <c r="J98" i="20"/>
  <c r="I98" i="20"/>
  <c r="H98" i="20"/>
  <c r="L97" i="20"/>
  <c r="K97" i="20"/>
  <c r="J97" i="20"/>
  <c r="I97" i="20"/>
  <c r="H97" i="20"/>
  <c r="L96" i="20"/>
  <c r="K96" i="20"/>
  <c r="J96" i="20"/>
  <c r="I96" i="20"/>
  <c r="H96" i="20"/>
  <c r="L95" i="20"/>
  <c r="K95" i="20"/>
  <c r="J95" i="20"/>
  <c r="I95" i="20"/>
  <c r="H95" i="20"/>
  <c r="L94" i="20"/>
  <c r="K94" i="20"/>
  <c r="J94" i="20"/>
  <c r="I94" i="20"/>
  <c r="H94" i="20"/>
  <c r="L93" i="20"/>
  <c r="K93" i="20"/>
  <c r="J93" i="20"/>
  <c r="I93" i="20"/>
  <c r="H93" i="20"/>
  <c r="L92" i="20"/>
  <c r="K92" i="20"/>
  <c r="J92" i="20"/>
  <c r="I92" i="20"/>
  <c r="H92" i="20"/>
  <c r="L91" i="20"/>
  <c r="K91" i="20"/>
  <c r="J91" i="20"/>
  <c r="I91" i="20"/>
  <c r="H91" i="20"/>
  <c r="L90" i="20"/>
  <c r="K90" i="20"/>
  <c r="J90" i="20"/>
  <c r="I90" i="20"/>
  <c r="H90" i="20"/>
  <c r="L89" i="20"/>
  <c r="K89" i="20"/>
  <c r="J89" i="20"/>
  <c r="I89" i="20"/>
  <c r="H89" i="20"/>
  <c r="L88" i="20"/>
  <c r="K88" i="20"/>
  <c r="J88" i="20"/>
  <c r="I88" i="20"/>
  <c r="H88" i="20"/>
  <c r="L87" i="20"/>
  <c r="K87" i="20"/>
  <c r="J87" i="20"/>
  <c r="I87" i="20"/>
  <c r="H87" i="20"/>
  <c r="L86" i="20"/>
  <c r="K86" i="20"/>
  <c r="J86" i="20"/>
  <c r="I86" i="20"/>
  <c r="H86" i="20"/>
  <c r="L85" i="20"/>
  <c r="K85" i="20"/>
  <c r="J85" i="20"/>
  <c r="I85" i="20"/>
  <c r="H85" i="20"/>
  <c r="L84" i="20"/>
  <c r="K84" i="20"/>
  <c r="J84" i="20"/>
  <c r="I84" i="20"/>
  <c r="H84" i="20"/>
  <c r="L83" i="20"/>
  <c r="K83" i="20"/>
  <c r="J83" i="20"/>
  <c r="I83" i="20"/>
  <c r="H83" i="20"/>
  <c r="L82" i="20"/>
  <c r="K82" i="20"/>
  <c r="J82" i="20"/>
  <c r="I82" i="20"/>
  <c r="H82" i="20"/>
  <c r="L81" i="20"/>
  <c r="K81" i="20"/>
  <c r="J81" i="20"/>
  <c r="I81" i="20"/>
  <c r="H81" i="20"/>
  <c r="L80" i="20"/>
  <c r="K80" i="20"/>
  <c r="J80" i="20"/>
  <c r="I80" i="20"/>
  <c r="H80" i="20"/>
  <c r="L79" i="20"/>
  <c r="K79" i="20"/>
  <c r="J79" i="20"/>
  <c r="I79" i="20"/>
  <c r="H79" i="20"/>
  <c r="L78" i="20"/>
  <c r="K78" i="20"/>
  <c r="J78" i="20"/>
  <c r="I78" i="20"/>
  <c r="H78" i="20"/>
  <c r="L77" i="20"/>
  <c r="K77" i="20"/>
  <c r="J77" i="20"/>
  <c r="I77" i="20"/>
  <c r="H77" i="20"/>
  <c r="L76" i="20"/>
  <c r="K76" i="20"/>
  <c r="J76" i="20"/>
  <c r="I76" i="20"/>
  <c r="H76" i="20"/>
  <c r="L75" i="20"/>
  <c r="K75" i="20"/>
  <c r="J75" i="20"/>
  <c r="I75" i="20"/>
  <c r="H75" i="20"/>
  <c r="L74" i="20"/>
  <c r="K74" i="20"/>
  <c r="J74" i="20"/>
  <c r="I74" i="20"/>
  <c r="H74" i="20"/>
  <c r="L73" i="20"/>
  <c r="K73" i="20"/>
  <c r="J73" i="20"/>
  <c r="I73" i="20"/>
  <c r="H73" i="20"/>
  <c r="L72" i="20"/>
  <c r="K72" i="20"/>
  <c r="J72" i="20"/>
  <c r="I72" i="20"/>
  <c r="H72" i="20"/>
  <c r="L71" i="20"/>
  <c r="K71" i="20"/>
  <c r="J71" i="20"/>
  <c r="I71" i="20"/>
  <c r="H71" i="20"/>
  <c r="L70" i="20"/>
  <c r="K70" i="20"/>
  <c r="J70" i="20"/>
  <c r="I70" i="20"/>
  <c r="H70" i="20"/>
  <c r="L69" i="20"/>
  <c r="K69" i="20"/>
  <c r="J69" i="20"/>
  <c r="I69" i="20"/>
  <c r="H69" i="20"/>
  <c r="L68" i="20"/>
  <c r="K68" i="20"/>
  <c r="J68" i="20"/>
  <c r="I68" i="20"/>
  <c r="H68" i="20"/>
  <c r="L67" i="20"/>
  <c r="K67" i="20"/>
  <c r="J67" i="20"/>
  <c r="I67" i="20"/>
  <c r="H67" i="20"/>
  <c r="L66" i="20"/>
  <c r="K66" i="20"/>
  <c r="J66" i="20"/>
  <c r="I66" i="20"/>
  <c r="H66" i="20"/>
  <c r="L65" i="20"/>
  <c r="K65" i="20"/>
  <c r="J65" i="20"/>
  <c r="I65" i="20"/>
  <c r="H65" i="20"/>
  <c r="L64" i="20"/>
  <c r="K64" i="20"/>
  <c r="J64" i="20"/>
  <c r="I64" i="20"/>
  <c r="H64" i="20"/>
  <c r="L63" i="20"/>
  <c r="K63" i="20"/>
  <c r="J63" i="20"/>
  <c r="I63" i="20"/>
  <c r="H63" i="20"/>
  <c r="L62" i="20"/>
  <c r="K62" i="20"/>
  <c r="J62" i="20"/>
  <c r="I62" i="20"/>
  <c r="H62" i="20"/>
  <c r="L61" i="20"/>
  <c r="K61" i="20"/>
  <c r="J61" i="20"/>
  <c r="I61" i="20"/>
  <c r="H61" i="20"/>
  <c r="L60" i="20"/>
  <c r="K60" i="20"/>
  <c r="J60" i="20"/>
  <c r="I60" i="20"/>
  <c r="H60" i="20"/>
  <c r="L59" i="20"/>
  <c r="K59" i="20"/>
  <c r="J59" i="20"/>
  <c r="I59" i="20"/>
  <c r="H59" i="20"/>
  <c r="L58" i="20"/>
  <c r="K58" i="20"/>
  <c r="J58" i="20"/>
  <c r="I58" i="20"/>
  <c r="H58" i="20"/>
  <c r="L57" i="20"/>
  <c r="K57" i="20"/>
  <c r="J57" i="20"/>
  <c r="I57" i="20"/>
  <c r="H57" i="20"/>
  <c r="L56" i="20"/>
  <c r="K56" i="20"/>
  <c r="J56" i="20"/>
  <c r="I56" i="20"/>
  <c r="H56" i="20"/>
  <c r="L55" i="20"/>
  <c r="K55" i="20"/>
  <c r="J55" i="20"/>
  <c r="I55" i="20"/>
  <c r="H55" i="20"/>
  <c r="L54" i="20"/>
  <c r="K54" i="20"/>
  <c r="J54" i="20"/>
  <c r="I54" i="20"/>
  <c r="H54" i="20"/>
  <c r="L53" i="20"/>
  <c r="K53" i="20"/>
  <c r="J53" i="20"/>
  <c r="I53" i="20"/>
  <c r="H53" i="20"/>
  <c r="L52" i="20"/>
  <c r="K52" i="20"/>
  <c r="J52" i="20"/>
  <c r="I52" i="20"/>
  <c r="H52" i="20"/>
  <c r="L51" i="20"/>
  <c r="K51" i="20"/>
  <c r="J51" i="20"/>
  <c r="I51" i="20"/>
  <c r="H51" i="20"/>
  <c r="L50" i="20"/>
  <c r="K50" i="20"/>
  <c r="J50" i="20"/>
  <c r="I50" i="20"/>
  <c r="H50" i="20"/>
  <c r="L49" i="20"/>
  <c r="K49" i="20"/>
  <c r="J49" i="20"/>
  <c r="I49" i="20"/>
  <c r="H49" i="20"/>
  <c r="L48" i="20"/>
  <c r="K48" i="20"/>
  <c r="J48" i="20"/>
  <c r="I48" i="20"/>
  <c r="H48" i="20"/>
  <c r="L47" i="20"/>
  <c r="K47" i="20"/>
  <c r="J47" i="20"/>
  <c r="I47" i="20"/>
  <c r="H47" i="20"/>
  <c r="L46" i="20"/>
  <c r="K46" i="20"/>
  <c r="J46" i="20"/>
  <c r="I46" i="20"/>
  <c r="H46" i="20"/>
  <c r="L45" i="20"/>
  <c r="K45" i="20"/>
  <c r="J45" i="20"/>
  <c r="I45" i="20"/>
  <c r="H45" i="20"/>
  <c r="L44" i="20"/>
  <c r="K44" i="20"/>
  <c r="J44" i="20"/>
  <c r="I44" i="20"/>
  <c r="H44" i="20"/>
  <c r="L43" i="20"/>
  <c r="K43" i="20"/>
  <c r="J43" i="20"/>
  <c r="I43" i="20"/>
  <c r="H43" i="20"/>
  <c r="L42" i="20"/>
  <c r="K42" i="20"/>
  <c r="J42" i="20"/>
  <c r="I42" i="20"/>
  <c r="H42" i="20"/>
  <c r="L41" i="20"/>
  <c r="K41" i="20"/>
  <c r="J41" i="20"/>
  <c r="I41" i="20"/>
  <c r="H41" i="20"/>
  <c r="L40" i="20"/>
  <c r="K40" i="20"/>
  <c r="J40" i="20"/>
  <c r="I40" i="20"/>
  <c r="H40" i="20"/>
  <c r="L39" i="20"/>
  <c r="K39" i="20"/>
  <c r="J39" i="20"/>
  <c r="I39" i="20"/>
  <c r="H39" i="20"/>
  <c r="L38" i="20"/>
  <c r="K38" i="20"/>
  <c r="J38" i="20"/>
  <c r="I38" i="20"/>
  <c r="H38" i="20"/>
  <c r="L37" i="20"/>
  <c r="K37" i="20"/>
  <c r="J37" i="20"/>
  <c r="I37" i="20"/>
  <c r="H37" i="20"/>
  <c r="L36" i="20"/>
  <c r="K36" i="20"/>
  <c r="J36" i="20"/>
  <c r="I36" i="20"/>
  <c r="H36" i="20"/>
  <c r="L35" i="20"/>
  <c r="K35" i="20"/>
  <c r="J35" i="20"/>
  <c r="I35" i="20"/>
  <c r="H35" i="20"/>
  <c r="L34" i="20"/>
  <c r="K34" i="20"/>
  <c r="J34" i="20"/>
  <c r="I34" i="20"/>
  <c r="H34" i="20"/>
  <c r="L33" i="20"/>
  <c r="K33" i="20"/>
  <c r="J33" i="20"/>
  <c r="I33" i="20"/>
  <c r="H33" i="20"/>
  <c r="L32" i="20"/>
  <c r="K32" i="20"/>
  <c r="J32" i="20"/>
  <c r="I32" i="20"/>
  <c r="H32" i="20"/>
  <c r="L31" i="20"/>
  <c r="K31" i="20"/>
  <c r="J31" i="20"/>
  <c r="I31" i="20"/>
  <c r="H31" i="20"/>
  <c r="L30" i="20"/>
  <c r="K30" i="20"/>
  <c r="J30" i="20"/>
  <c r="I30" i="20"/>
  <c r="H30" i="20"/>
  <c r="L29" i="20"/>
  <c r="K29" i="20"/>
  <c r="J29" i="20"/>
  <c r="I29" i="20"/>
  <c r="H29" i="20"/>
  <c r="L28" i="20"/>
  <c r="K28" i="20"/>
  <c r="J28" i="20"/>
  <c r="I28" i="20"/>
  <c r="H28" i="20"/>
  <c r="L27" i="20"/>
  <c r="K27" i="20"/>
  <c r="J27" i="20"/>
  <c r="I27" i="20"/>
  <c r="H27" i="20"/>
  <c r="L26" i="20"/>
  <c r="K26" i="20"/>
  <c r="J26" i="20"/>
  <c r="I26" i="20"/>
  <c r="H26" i="20"/>
  <c r="L25" i="20"/>
  <c r="K25" i="20"/>
  <c r="J25" i="20"/>
  <c r="I25" i="20"/>
  <c r="H25" i="20"/>
  <c r="L24" i="20"/>
  <c r="K24" i="20"/>
  <c r="J24" i="20"/>
  <c r="I24" i="20"/>
  <c r="H24" i="20"/>
  <c r="L23" i="20"/>
  <c r="K23" i="20"/>
  <c r="J23" i="20"/>
  <c r="I23" i="20"/>
  <c r="H23" i="20"/>
  <c r="L22" i="20"/>
  <c r="K22" i="20"/>
  <c r="J22" i="20"/>
  <c r="I22" i="20"/>
  <c r="H22" i="20"/>
  <c r="L21" i="20"/>
  <c r="K21" i="20"/>
  <c r="J21" i="20"/>
  <c r="I21" i="20"/>
  <c r="H21" i="20"/>
  <c r="L20" i="20"/>
  <c r="K20" i="20"/>
  <c r="J20" i="20"/>
  <c r="I20" i="20"/>
  <c r="H20" i="20"/>
  <c r="L19" i="20"/>
  <c r="K19" i="20"/>
  <c r="J19" i="20"/>
  <c r="I19" i="20"/>
  <c r="H19" i="20"/>
  <c r="L18" i="20"/>
  <c r="K18" i="20"/>
  <c r="J18" i="20"/>
  <c r="I18" i="20"/>
  <c r="H18" i="20"/>
  <c r="L17" i="20"/>
  <c r="K17" i="20"/>
  <c r="J17" i="20"/>
  <c r="I17" i="20"/>
  <c r="H17" i="20"/>
  <c r="L16" i="20"/>
  <c r="K16" i="20"/>
  <c r="J16" i="20"/>
  <c r="I16" i="20"/>
  <c r="H16" i="20"/>
  <c r="L15" i="20"/>
  <c r="K15" i="20"/>
  <c r="J15" i="20"/>
  <c r="I15" i="20"/>
  <c r="H15" i="20"/>
  <c r="L14" i="20"/>
  <c r="K14" i="20"/>
  <c r="J14" i="20"/>
  <c r="I14" i="20"/>
  <c r="H14" i="20"/>
  <c r="L13" i="20"/>
  <c r="K13" i="20"/>
  <c r="J13" i="20"/>
  <c r="I13" i="20"/>
  <c r="H13" i="20"/>
  <c r="L12" i="20"/>
  <c r="K12" i="20"/>
  <c r="J12" i="20"/>
  <c r="I12" i="20"/>
  <c r="H12" i="20"/>
  <c r="L11" i="20"/>
  <c r="K11" i="20"/>
  <c r="J11" i="20"/>
  <c r="I11" i="20"/>
  <c r="H11" i="20"/>
  <c r="L10" i="20"/>
  <c r="K10" i="20"/>
  <c r="J10" i="20"/>
  <c r="I10" i="20"/>
  <c r="H10" i="20"/>
  <c r="L9" i="20"/>
  <c r="K9" i="20"/>
  <c r="J9" i="20"/>
  <c r="I9" i="20"/>
  <c r="H9" i="20"/>
  <c r="L8" i="20"/>
  <c r="K8" i="20"/>
  <c r="J8" i="20"/>
  <c r="I8" i="20"/>
  <c r="H8" i="20"/>
  <c r="L7" i="20"/>
  <c r="K7" i="20"/>
  <c r="J7" i="20"/>
  <c r="I7" i="20"/>
  <c r="H7" i="20"/>
  <c r="L6" i="20"/>
  <c r="K6" i="20"/>
  <c r="J6" i="20"/>
  <c r="I6" i="20"/>
  <c r="H6" i="20"/>
  <c r="L5" i="20"/>
  <c r="K5" i="20"/>
  <c r="J5" i="20"/>
  <c r="I5" i="20"/>
  <c r="H5" i="20"/>
  <c r="L4" i="20"/>
  <c r="K4" i="20"/>
  <c r="J4" i="20"/>
  <c r="I4" i="20"/>
  <c r="H4" i="20"/>
  <c r="L3" i="20"/>
  <c r="K3" i="20"/>
  <c r="J3" i="20"/>
  <c r="I3" i="20"/>
  <c r="H3" i="20"/>
  <c r="F29" i="52" l="1"/>
  <c r="C35" i="52"/>
  <c r="C34" i="52"/>
  <c r="C32" i="52"/>
  <c r="C31" i="52"/>
  <c r="C30" i="52"/>
  <c r="L2091" i="15"/>
  <c r="K2091" i="15"/>
  <c r="J2091" i="15"/>
  <c r="I2091" i="15"/>
  <c r="H2091" i="15"/>
  <c r="L2090" i="15"/>
  <c r="K2090" i="15"/>
  <c r="J2090" i="15"/>
  <c r="I2090" i="15"/>
  <c r="H2090" i="15"/>
  <c r="L2089" i="15"/>
  <c r="K2089" i="15"/>
  <c r="J2089" i="15"/>
  <c r="I2089" i="15"/>
  <c r="H2089" i="15"/>
  <c r="L2088" i="15"/>
  <c r="K2088" i="15"/>
  <c r="J2088" i="15"/>
  <c r="I2088" i="15"/>
  <c r="H2088" i="15"/>
  <c r="L2087" i="15"/>
  <c r="K2087" i="15"/>
  <c r="J2087" i="15"/>
  <c r="I2087" i="15"/>
  <c r="H2087" i="15"/>
  <c r="L2086" i="15"/>
  <c r="K2086" i="15"/>
  <c r="J2086" i="15"/>
  <c r="I2086" i="15"/>
  <c r="H2086" i="15"/>
  <c r="L2085" i="15"/>
  <c r="K2085" i="15"/>
  <c r="J2085" i="15"/>
  <c r="I2085" i="15"/>
  <c r="H2085" i="15"/>
  <c r="L2084" i="15"/>
  <c r="K2084" i="15"/>
  <c r="J2084" i="15"/>
  <c r="I2084" i="15"/>
  <c r="H2084" i="15"/>
  <c r="L2083" i="15"/>
  <c r="K2083" i="15"/>
  <c r="J2083" i="15"/>
  <c r="I2083" i="15"/>
  <c r="H2083" i="15"/>
  <c r="L2082" i="15"/>
  <c r="K2082" i="15"/>
  <c r="J2082" i="15"/>
  <c r="I2082" i="15"/>
  <c r="H2082" i="15"/>
  <c r="L2081" i="15"/>
  <c r="K2081" i="15"/>
  <c r="J2081" i="15"/>
  <c r="I2081" i="15"/>
  <c r="H2081" i="15"/>
  <c r="L2080" i="15"/>
  <c r="K2080" i="15"/>
  <c r="J2080" i="15"/>
  <c r="I2080" i="15"/>
  <c r="H2080" i="15"/>
  <c r="L2079" i="15"/>
  <c r="K2079" i="15"/>
  <c r="J2079" i="15"/>
  <c r="I2079" i="15"/>
  <c r="H2079" i="15"/>
  <c r="L2078" i="15"/>
  <c r="K2078" i="15"/>
  <c r="J2078" i="15"/>
  <c r="I2078" i="15"/>
  <c r="H2078" i="15"/>
  <c r="L2077" i="15"/>
  <c r="K2077" i="15"/>
  <c r="J2077" i="15"/>
  <c r="I2077" i="15"/>
  <c r="H2077" i="15"/>
  <c r="L2076" i="15"/>
  <c r="K2076" i="15"/>
  <c r="J2076" i="15"/>
  <c r="I2076" i="15"/>
  <c r="H2076" i="15"/>
  <c r="L2075" i="15"/>
  <c r="K2075" i="15"/>
  <c r="J2075" i="15"/>
  <c r="I2075" i="15"/>
  <c r="H2075" i="15"/>
  <c r="L2074" i="15"/>
  <c r="K2074" i="15"/>
  <c r="J2074" i="15"/>
  <c r="I2074" i="15"/>
  <c r="H2074" i="15"/>
  <c r="L2073" i="15"/>
  <c r="K2073" i="15"/>
  <c r="J2073" i="15"/>
  <c r="I2073" i="15"/>
  <c r="H2073" i="15"/>
  <c r="L2072" i="15"/>
  <c r="K2072" i="15"/>
  <c r="J2072" i="15"/>
  <c r="I2072" i="15"/>
  <c r="H2072" i="15"/>
  <c r="L2071" i="15"/>
  <c r="K2071" i="15"/>
  <c r="J2071" i="15"/>
  <c r="I2071" i="15"/>
  <c r="H2071" i="15"/>
  <c r="L2070" i="15"/>
  <c r="K2070" i="15"/>
  <c r="J2070" i="15"/>
  <c r="I2070" i="15"/>
  <c r="H2070" i="15"/>
  <c r="L2069" i="15"/>
  <c r="K2069" i="15"/>
  <c r="J2069" i="15"/>
  <c r="I2069" i="15"/>
  <c r="H2069" i="15"/>
  <c r="L2068" i="15"/>
  <c r="K2068" i="15"/>
  <c r="J2068" i="15"/>
  <c r="I2068" i="15"/>
  <c r="H2068" i="15"/>
  <c r="L2067" i="15"/>
  <c r="K2067" i="15"/>
  <c r="J2067" i="15"/>
  <c r="I2067" i="15"/>
  <c r="H2067" i="15"/>
  <c r="L2066" i="15"/>
  <c r="K2066" i="15"/>
  <c r="J2066" i="15"/>
  <c r="I2066" i="15"/>
  <c r="H2066" i="15"/>
  <c r="L2065" i="15"/>
  <c r="K2065" i="15"/>
  <c r="J2065" i="15"/>
  <c r="I2065" i="15"/>
  <c r="H2065" i="15"/>
  <c r="L2064" i="15"/>
  <c r="K2064" i="15"/>
  <c r="J2064" i="15"/>
  <c r="I2064" i="15"/>
  <c r="H2064" i="15"/>
  <c r="L2063" i="15"/>
  <c r="K2063" i="15"/>
  <c r="J2063" i="15"/>
  <c r="I2063" i="15"/>
  <c r="H2063" i="15"/>
  <c r="L2062" i="15"/>
  <c r="K2062" i="15"/>
  <c r="J2062" i="15"/>
  <c r="I2062" i="15"/>
  <c r="H2062" i="15"/>
  <c r="L2061" i="15"/>
  <c r="K2061" i="15"/>
  <c r="J2061" i="15"/>
  <c r="I2061" i="15"/>
  <c r="H2061" i="15"/>
  <c r="L2060" i="15"/>
  <c r="K2060" i="15"/>
  <c r="J2060" i="15"/>
  <c r="I2060" i="15"/>
  <c r="H2060" i="15"/>
  <c r="L2059" i="15"/>
  <c r="K2059" i="15"/>
  <c r="J2059" i="15"/>
  <c r="I2059" i="15"/>
  <c r="H2059" i="15"/>
  <c r="L2058" i="15"/>
  <c r="K2058" i="15"/>
  <c r="J2058" i="15"/>
  <c r="I2058" i="15"/>
  <c r="H2058" i="15"/>
  <c r="L2057" i="15"/>
  <c r="K2057" i="15"/>
  <c r="J2057" i="15"/>
  <c r="I2057" i="15"/>
  <c r="H2057" i="15"/>
  <c r="L2056" i="15"/>
  <c r="K2056" i="15"/>
  <c r="J2056" i="15"/>
  <c r="I2056" i="15"/>
  <c r="H2056" i="15"/>
  <c r="L2055" i="15"/>
  <c r="K2055" i="15"/>
  <c r="J2055" i="15"/>
  <c r="I2055" i="15"/>
  <c r="H2055" i="15"/>
  <c r="L2054" i="15"/>
  <c r="K2054" i="15"/>
  <c r="J2054" i="15"/>
  <c r="I2054" i="15"/>
  <c r="H2054" i="15"/>
  <c r="L2053" i="15"/>
  <c r="K2053" i="15"/>
  <c r="J2053" i="15"/>
  <c r="I2053" i="15"/>
  <c r="H2053" i="15"/>
  <c r="L2052" i="15"/>
  <c r="K2052" i="15"/>
  <c r="J2052" i="15"/>
  <c r="I2052" i="15"/>
  <c r="H2052" i="15"/>
  <c r="L2051" i="15"/>
  <c r="K2051" i="15"/>
  <c r="J2051" i="15"/>
  <c r="I2051" i="15"/>
  <c r="H2051" i="15"/>
  <c r="L2050" i="15"/>
  <c r="K2050" i="15"/>
  <c r="J2050" i="15"/>
  <c r="I2050" i="15"/>
  <c r="H2050" i="15"/>
  <c r="L2049" i="15"/>
  <c r="K2049" i="15"/>
  <c r="J2049" i="15"/>
  <c r="I2049" i="15"/>
  <c r="H2049" i="15"/>
  <c r="L2048" i="15"/>
  <c r="K2048" i="15"/>
  <c r="J2048" i="15"/>
  <c r="I2048" i="15"/>
  <c r="H2048" i="15"/>
  <c r="L2047" i="15"/>
  <c r="K2047" i="15"/>
  <c r="J2047" i="15"/>
  <c r="I2047" i="15"/>
  <c r="H2047" i="15"/>
  <c r="L2046" i="15"/>
  <c r="K2046" i="15"/>
  <c r="J2046" i="15"/>
  <c r="I2046" i="15"/>
  <c r="H2046" i="15"/>
  <c r="L2045" i="15"/>
  <c r="K2045" i="15"/>
  <c r="J2045" i="15"/>
  <c r="I2045" i="15"/>
  <c r="H2045" i="15"/>
  <c r="L2044" i="15"/>
  <c r="K2044" i="15"/>
  <c r="J2044" i="15"/>
  <c r="I2044" i="15"/>
  <c r="H2044" i="15"/>
  <c r="L2043" i="15"/>
  <c r="K2043" i="15"/>
  <c r="J2043" i="15"/>
  <c r="I2043" i="15"/>
  <c r="H2043" i="15"/>
  <c r="L2042" i="15"/>
  <c r="K2042" i="15"/>
  <c r="J2042" i="15"/>
  <c r="I2042" i="15"/>
  <c r="H2042" i="15"/>
  <c r="L2041" i="15"/>
  <c r="K2041" i="15"/>
  <c r="J2041" i="15"/>
  <c r="I2041" i="15"/>
  <c r="H2041" i="15"/>
  <c r="L2040" i="15"/>
  <c r="K2040" i="15"/>
  <c r="J2040" i="15"/>
  <c r="I2040" i="15"/>
  <c r="H2040" i="15"/>
  <c r="L2039" i="15"/>
  <c r="K2039" i="15"/>
  <c r="J2039" i="15"/>
  <c r="I2039" i="15"/>
  <c r="H2039" i="15"/>
  <c r="L2038" i="15"/>
  <c r="K2038" i="15"/>
  <c r="J2038" i="15"/>
  <c r="I2038" i="15"/>
  <c r="H2038" i="15"/>
  <c r="L2037" i="15"/>
  <c r="K2037" i="15"/>
  <c r="J2037" i="15"/>
  <c r="I2037" i="15"/>
  <c r="H2037" i="15"/>
  <c r="L2036" i="15"/>
  <c r="K2036" i="15"/>
  <c r="J2036" i="15"/>
  <c r="I2036" i="15"/>
  <c r="H2036" i="15"/>
  <c r="L2035" i="15"/>
  <c r="K2035" i="15"/>
  <c r="J2035" i="15"/>
  <c r="I2035" i="15"/>
  <c r="H2035" i="15"/>
  <c r="L2034" i="15"/>
  <c r="K2034" i="15"/>
  <c r="J2034" i="15"/>
  <c r="I2034" i="15"/>
  <c r="H2034" i="15"/>
  <c r="L2033" i="15"/>
  <c r="K2033" i="15"/>
  <c r="J2033" i="15"/>
  <c r="I2033" i="15"/>
  <c r="H2033" i="15"/>
  <c r="L2032" i="15"/>
  <c r="K2032" i="15"/>
  <c r="J2032" i="15"/>
  <c r="I2032" i="15"/>
  <c r="H2032" i="15"/>
  <c r="L2031" i="15"/>
  <c r="K2031" i="15"/>
  <c r="J2031" i="15"/>
  <c r="I2031" i="15"/>
  <c r="H2031" i="15"/>
  <c r="L2030" i="15"/>
  <c r="K2030" i="15"/>
  <c r="J2030" i="15"/>
  <c r="I2030" i="15"/>
  <c r="H2030" i="15"/>
  <c r="L2029" i="15"/>
  <c r="K2029" i="15"/>
  <c r="J2029" i="15"/>
  <c r="I2029" i="15"/>
  <c r="H2029" i="15"/>
  <c r="L2028" i="15"/>
  <c r="K2028" i="15"/>
  <c r="J2028" i="15"/>
  <c r="I2028" i="15"/>
  <c r="H2028" i="15"/>
  <c r="L2027" i="15"/>
  <c r="K2027" i="15"/>
  <c r="J2027" i="15"/>
  <c r="I2027" i="15"/>
  <c r="H2027" i="15"/>
  <c r="L2026" i="15"/>
  <c r="K2026" i="15"/>
  <c r="J2026" i="15"/>
  <c r="I2026" i="15"/>
  <c r="H2026" i="15"/>
  <c r="L2025" i="15"/>
  <c r="K2025" i="15"/>
  <c r="J2025" i="15"/>
  <c r="I2025" i="15"/>
  <c r="H2025" i="15"/>
  <c r="L2024" i="15"/>
  <c r="K2024" i="15"/>
  <c r="J2024" i="15"/>
  <c r="I2024" i="15"/>
  <c r="H2024" i="15"/>
  <c r="L2023" i="15"/>
  <c r="K2023" i="15"/>
  <c r="J2023" i="15"/>
  <c r="I2023" i="15"/>
  <c r="H2023" i="15"/>
  <c r="L2022" i="15"/>
  <c r="K2022" i="15"/>
  <c r="J2022" i="15"/>
  <c r="I2022" i="15"/>
  <c r="H2022" i="15"/>
  <c r="L2021" i="15"/>
  <c r="K2021" i="15"/>
  <c r="J2021" i="15"/>
  <c r="I2021" i="15"/>
  <c r="H2021" i="15"/>
  <c r="L2020" i="15"/>
  <c r="K2020" i="15"/>
  <c r="J2020" i="15"/>
  <c r="I2020" i="15"/>
  <c r="H2020" i="15"/>
  <c r="L2019" i="15"/>
  <c r="K2019" i="15"/>
  <c r="J2019" i="15"/>
  <c r="I2019" i="15"/>
  <c r="H2019" i="15"/>
  <c r="L2018" i="15"/>
  <c r="K2018" i="15"/>
  <c r="J2018" i="15"/>
  <c r="I2018" i="15"/>
  <c r="H2018" i="15"/>
  <c r="L2017" i="15"/>
  <c r="K2017" i="15"/>
  <c r="J2017" i="15"/>
  <c r="I2017" i="15"/>
  <c r="H2017" i="15"/>
  <c r="L2016" i="15"/>
  <c r="K2016" i="15"/>
  <c r="J2016" i="15"/>
  <c r="I2016" i="15"/>
  <c r="H2016" i="15"/>
  <c r="L2015" i="15"/>
  <c r="K2015" i="15"/>
  <c r="J2015" i="15"/>
  <c r="I2015" i="15"/>
  <c r="H2015" i="15"/>
  <c r="L2014" i="15"/>
  <c r="K2014" i="15"/>
  <c r="J2014" i="15"/>
  <c r="I2014" i="15"/>
  <c r="H2014" i="15"/>
  <c r="L2013" i="15"/>
  <c r="K2013" i="15"/>
  <c r="J2013" i="15"/>
  <c r="I2013" i="15"/>
  <c r="H2013" i="15"/>
  <c r="L2012" i="15"/>
  <c r="K2012" i="15"/>
  <c r="J2012" i="15"/>
  <c r="I2012" i="15"/>
  <c r="H2012" i="15"/>
  <c r="L2011" i="15"/>
  <c r="K2011" i="15"/>
  <c r="J2011" i="15"/>
  <c r="I2011" i="15"/>
  <c r="H2011" i="15"/>
  <c r="L2010" i="15"/>
  <c r="K2010" i="15"/>
  <c r="J2010" i="15"/>
  <c r="I2010" i="15"/>
  <c r="H2010" i="15"/>
  <c r="L2009" i="15"/>
  <c r="K2009" i="15"/>
  <c r="J2009" i="15"/>
  <c r="I2009" i="15"/>
  <c r="H2009" i="15"/>
  <c r="L2008" i="15"/>
  <c r="K2008" i="15"/>
  <c r="J2008" i="15"/>
  <c r="I2008" i="15"/>
  <c r="H2008" i="15"/>
  <c r="L2007" i="15"/>
  <c r="K2007" i="15"/>
  <c r="J2007" i="15"/>
  <c r="I2007" i="15"/>
  <c r="H2007" i="15"/>
  <c r="L2006" i="15"/>
  <c r="K2006" i="15"/>
  <c r="J2006" i="15"/>
  <c r="I2006" i="15"/>
  <c r="H2006" i="15"/>
  <c r="L2005" i="15"/>
  <c r="K2005" i="15"/>
  <c r="J2005" i="15"/>
  <c r="I2005" i="15"/>
  <c r="H2005" i="15"/>
  <c r="L2004" i="15"/>
  <c r="K2004" i="15"/>
  <c r="J2004" i="15"/>
  <c r="I2004" i="15"/>
  <c r="H2004" i="15"/>
  <c r="L2003" i="15"/>
  <c r="K2003" i="15"/>
  <c r="J2003" i="15"/>
  <c r="I2003" i="15"/>
  <c r="H2003" i="15"/>
  <c r="L2002" i="15"/>
  <c r="K2002" i="15"/>
  <c r="J2002" i="15"/>
  <c r="I2002" i="15"/>
  <c r="H2002" i="15"/>
  <c r="L2001" i="15"/>
  <c r="K2001" i="15"/>
  <c r="J2001" i="15"/>
  <c r="I2001" i="15"/>
  <c r="H2001" i="15"/>
  <c r="L2000" i="15"/>
  <c r="K2000" i="15"/>
  <c r="J2000" i="15"/>
  <c r="I2000" i="15"/>
  <c r="H2000" i="15"/>
  <c r="L1999" i="15"/>
  <c r="K1999" i="15"/>
  <c r="J1999" i="15"/>
  <c r="I1999" i="15"/>
  <c r="H1999" i="15"/>
  <c r="L1998" i="15"/>
  <c r="K1998" i="15"/>
  <c r="J1998" i="15"/>
  <c r="I1998" i="15"/>
  <c r="H1998" i="15"/>
  <c r="L1997" i="15"/>
  <c r="K1997" i="15"/>
  <c r="J1997" i="15"/>
  <c r="I1997" i="15"/>
  <c r="H1997" i="15"/>
  <c r="L1996" i="15"/>
  <c r="K1996" i="15"/>
  <c r="J1996" i="15"/>
  <c r="I1996" i="15"/>
  <c r="H1996" i="15"/>
  <c r="L1995" i="15"/>
  <c r="K1995" i="15"/>
  <c r="J1995" i="15"/>
  <c r="I1995" i="15"/>
  <c r="H1995" i="15"/>
  <c r="L1994" i="15"/>
  <c r="K1994" i="15"/>
  <c r="J1994" i="15"/>
  <c r="I1994" i="15"/>
  <c r="H1994" i="15"/>
  <c r="L1993" i="15"/>
  <c r="K1993" i="15"/>
  <c r="J1993" i="15"/>
  <c r="I1993" i="15"/>
  <c r="H1993" i="15"/>
  <c r="L1992" i="15"/>
  <c r="K1992" i="15"/>
  <c r="J1992" i="15"/>
  <c r="I1992" i="15"/>
  <c r="H1992" i="15"/>
  <c r="L1991" i="15"/>
  <c r="K1991" i="15"/>
  <c r="J1991" i="15"/>
  <c r="I1991" i="15"/>
  <c r="H1991" i="15"/>
  <c r="L1990" i="15"/>
  <c r="K1990" i="15"/>
  <c r="J1990" i="15"/>
  <c r="I1990" i="15"/>
  <c r="H1990" i="15"/>
  <c r="L1989" i="15"/>
  <c r="K1989" i="15"/>
  <c r="J1989" i="15"/>
  <c r="I1989" i="15"/>
  <c r="H1989" i="15"/>
  <c r="L1988" i="15"/>
  <c r="K1988" i="15"/>
  <c r="J1988" i="15"/>
  <c r="I1988" i="15"/>
  <c r="H1988" i="15"/>
  <c r="L1987" i="15"/>
  <c r="K1987" i="15"/>
  <c r="J1987" i="15"/>
  <c r="I1987" i="15"/>
  <c r="H1987" i="15"/>
  <c r="L1986" i="15"/>
  <c r="K1986" i="15"/>
  <c r="J1986" i="15"/>
  <c r="I1986" i="15"/>
  <c r="H1986" i="15"/>
  <c r="L1985" i="15"/>
  <c r="K1985" i="15"/>
  <c r="J1985" i="15"/>
  <c r="I1985" i="15"/>
  <c r="H1985" i="15"/>
  <c r="L1984" i="15"/>
  <c r="K1984" i="15"/>
  <c r="J1984" i="15"/>
  <c r="I1984" i="15"/>
  <c r="H1984" i="15"/>
  <c r="L1983" i="15"/>
  <c r="K1983" i="15"/>
  <c r="J1983" i="15"/>
  <c r="I1983" i="15"/>
  <c r="H1983" i="15"/>
  <c r="L1982" i="15"/>
  <c r="K1982" i="15"/>
  <c r="J1982" i="15"/>
  <c r="I1982" i="15"/>
  <c r="H1982" i="15"/>
  <c r="L1981" i="15"/>
  <c r="K1981" i="15"/>
  <c r="J1981" i="15"/>
  <c r="I1981" i="15"/>
  <c r="H1981" i="15"/>
  <c r="L1980" i="15"/>
  <c r="K1980" i="15"/>
  <c r="J1980" i="15"/>
  <c r="I1980" i="15"/>
  <c r="H1980" i="15"/>
  <c r="L1979" i="15"/>
  <c r="K1979" i="15"/>
  <c r="J1979" i="15"/>
  <c r="I1979" i="15"/>
  <c r="H1979" i="15"/>
  <c r="L1978" i="15"/>
  <c r="K1978" i="15"/>
  <c r="J1978" i="15"/>
  <c r="I1978" i="15"/>
  <c r="H1978" i="15"/>
  <c r="L1977" i="15"/>
  <c r="K1977" i="15"/>
  <c r="J1977" i="15"/>
  <c r="I1977" i="15"/>
  <c r="H1977" i="15"/>
  <c r="L1976" i="15"/>
  <c r="K1976" i="15"/>
  <c r="J1976" i="15"/>
  <c r="I1976" i="15"/>
  <c r="H1976" i="15"/>
  <c r="L1975" i="15"/>
  <c r="K1975" i="15"/>
  <c r="J1975" i="15"/>
  <c r="I1975" i="15"/>
  <c r="H1975" i="15"/>
  <c r="L1974" i="15"/>
  <c r="K1974" i="15"/>
  <c r="J1974" i="15"/>
  <c r="I1974" i="15"/>
  <c r="H1974" i="15"/>
  <c r="L1973" i="15"/>
  <c r="K1973" i="15"/>
  <c r="J1973" i="15"/>
  <c r="I1973" i="15"/>
  <c r="H1973" i="15"/>
  <c r="L1972" i="15"/>
  <c r="K1972" i="15"/>
  <c r="J1972" i="15"/>
  <c r="I1972" i="15"/>
  <c r="H1972" i="15"/>
  <c r="L1971" i="15"/>
  <c r="K1971" i="15"/>
  <c r="J1971" i="15"/>
  <c r="I1971" i="15"/>
  <c r="H1971" i="15"/>
  <c r="L1970" i="15"/>
  <c r="K1970" i="15"/>
  <c r="J1970" i="15"/>
  <c r="I1970" i="15"/>
  <c r="H1970" i="15"/>
  <c r="L1969" i="15"/>
  <c r="K1969" i="15"/>
  <c r="J1969" i="15"/>
  <c r="I1969" i="15"/>
  <c r="H1969" i="15"/>
  <c r="L1968" i="15"/>
  <c r="K1968" i="15"/>
  <c r="J1968" i="15"/>
  <c r="I1968" i="15"/>
  <c r="H1968" i="15"/>
  <c r="L1967" i="15"/>
  <c r="K1967" i="15"/>
  <c r="J1967" i="15"/>
  <c r="I1967" i="15"/>
  <c r="H1967" i="15"/>
  <c r="L1966" i="15"/>
  <c r="K1966" i="15"/>
  <c r="J1966" i="15"/>
  <c r="I1966" i="15"/>
  <c r="H1966" i="15"/>
  <c r="L1965" i="15"/>
  <c r="K1965" i="15"/>
  <c r="J1965" i="15"/>
  <c r="I1965" i="15"/>
  <c r="H1965" i="15"/>
  <c r="L1964" i="15"/>
  <c r="K1964" i="15"/>
  <c r="J1964" i="15"/>
  <c r="I1964" i="15"/>
  <c r="H1964" i="15"/>
  <c r="L1963" i="15"/>
  <c r="K1963" i="15"/>
  <c r="J1963" i="15"/>
  <c r="I1963" i="15"/>
  <c r="H1963" i="15"/>
  <c r="L1962" i="15"/>
  <c r="K1962" i="15"/>
  <c r="J1962" i="15"/>
  <c r="I1962" i="15"/>
  <c r="H1962" i="15"/>
  <c r="L1961" i="15"/>
  <c r="K1961" i="15"/>
  <c r="J1961" i="15"/>
  <c r="I1961" i="15"/>
  <c r="H1961" i="15"/>
  <c r="L1960" i="15"/>
  <c r="K1960" i="15"/>
  <c r="J1960" i="15"/>
  <c r="I1960" i="15"/>
  <c r="H1960" i="15"/>
  <c r="L1959" i="15"/>
  <c r="K1959" i="15"/>
  <c r="J1959" i="15"/>
  <c r="I1959" i="15"/>
  <c r="H1959" i="15"/>
  <c r="L1958" i="15"/>
  <c r="K1958" i="15"/>
  <c r="J1958" i="15"/>
  <c r="I1958" i="15"/>
  <c r="H1958" i="15"/>
  <c r="L1957" i="15"/>
  <c r="K1957" i="15"/>
  <c r="J1957" i="15"/>
  <c r="I1957" i="15"/>
  <c r="H1957" i="15"/>
  <c r="L1956" i="15"/>
  <c r="K1956" i="15"/>
  <c r="J1956" i="15"/>
  <c r="I1956" i="15"/>
  <c r="H1956" i="15"/>
  <c r="L1955" i="15"/>
  <c r="K1955" i="15"/>
  <c r="J1955" i="15"/>
  <c r="I1955" i="15"/>
  <c r="H1955" i="15"/>
  <c r="L1954" i="15"/>
  <c r="K1954" i="15"/>
  <c r="J1954" i="15"/>
  <c r="I1954" i="15"/>
  <c r="H1954" i="15"/>
  <c r="L1953" i="15"/>
  <c r="K1953" i="15"/>
  <c r="J1953" i="15"/>
  <c r="I1953" i="15"/>
  <c r="H1953" i="15"/>
  <c r="L1952" i="15"/>
  <c r="K1952" i="15"/>
  <c r="J1952" i="15"/>
  <c r="I1952" i="15"/>
  <c r="H1952" i="15"/>
  <c r="L1951" i="15"/>
  <c r="K1951" i="15"/>
  <c r="J1951" i="15"/>
  <c r="I1951" i="15"/>
  <c r="H1951" i="15"/>
  <c r="L1950" i="15"/>
  <c r="K1950" i="15"/>
  <c r="J1950" i="15"/>
  <c r="I1950" i="15"/>
  <c r="H1950" i="15"/>
  <c r="L1949" i="15"/>
  <c r="K1949" i="15"/>
  <c r="J1949" i="15"/>
  <c r="I1949" i="15"/>
  <c r="H1949" i="15"/>
  <c r="L1948" i="15"/>
  <c r="K1948" i="15"/>
  <c r="J1948" i="15"/>
  <c r="I1948" i="15"/>
  <c r="H1948" i="15"/>
  <c r="L1947" i="15"/>
  <c r="K1947" i="15"/>
  <c r="J1947" i="15"/>
  <c r="I1947" i="15"/>
  <c r="H1947" i="15"/>
  <c r="L1946" i="15"/>
  <c r="K1946" i="15"/>
  <c r="J1946" i="15"/>
  <c r="I1946" i="15"/>
  <c r="H1946" i="15"/>
  <c r="L1945" i="15"/>
  <c r="K1945" i="15"/>
  <c r="J1945" i="15"/>
  <c r="I1945" i="15"/>
  <c r="H1945" i="15"/>
  <c r="L1944" i="15"/>
  <c r="K1944" i="15"/>
  <c r="J1944" i="15"/>
  <c r="I1944" i="15"/>
  <c r="H1944" i="15"/>
  <c r="L1943" i="15"/>
  <c r="K1943" i="15"/>
  <c r="J1943" i="15"/>
  <c r="I1943" i="15"/>
  <c r="H1943" i="15"/>
  <c r="L1942" i="15"/>
  <c r="K1942" i="15"/>
  <c r="J1942" i="15"/>
  <c r="I1942" i="15"/>
  <c r="H1942" i="15"/>
  <c r="L1941" i="15"/>
  <c r="K1941" i="15"/>
  <c r="J1941" i="15"/>
  <c r="I1941" i="15"/>
  <c r="H1941" i="15"/>
  <c r="L1940" i="15"/>
  <c r="K1940" i="15"/>
  <c r="J1940" i="15"/>
  <c r="I1940" i="15"/>
  <c r="H1940" i="15"/>
  <c r="L1939" i="15"/>
  <c r="K1939" i="15"/>
  <c r="J1939" i="15"/>
  <c r="I1939" i="15"/>
  <c r="H1939" i="15"/>
  <c r="L1938" i="15"/>
  <c r="K1938" i="15"/>
  <c r="J1938" i="15"/>
  <c r="I1938" i="15"/>
  <c r="H1938" i="15"/>
  <c r="L1937" i="15"/>
  <c r="K1937" i="15"/>
  <c r="J1937" i="15"/>
  <c r="I1937" i="15"/>
  <c r="H1937" i="15"/>
  <c r="L1936" i="15"/>
  <c r="K1936" i="15"/>
  <c r="J1936" i="15"/>
  <c r="I1936" i="15"/>
  <c r="H1936" i="15"/>
  <c r="L1935" i="15"/>
  <c r="K1935" i="15"/>
  <c r="J1935" i="15"/>
  <c r="I1935" i="15"/>
  <c r="H1935" i="15"/>
  <c r="L1934" i="15"/>
  <c r="K1934" i="15"/>
  <c r="J1934" i="15"/>
  <c r="I1934" i="15"/>
  <c r="H1934" i="15"/>
  <c r="L1933" i="15"/>
  <c r="K1933" i="15"/>
  <c r="J1933" i="15"/>
  <c r="I1933" i="15"/>
  <c r="H1933" i="15"/>
  <c r="L1932" i="15"/>
  <c r="K1932" i="15"/>
  <c r="J1932" i="15"/>
  <c r="I1932" i="15"/>
  <c r="H1932" i="15"/>
  <c r="L1931" i="15"/>
  <c r="K1931" i="15"/>
  <c r="J1931" i="15"/>
  <c r="I1931" i="15"/>
  <c r="H1931" i="15"/>
  <c r="L1930" i="15"/>
  <c r="K1930" i="15"/>
  <c r="J1930" i="15"/>
  <c r="I1930" i="15"/>
  <c r="H1930" i="15"/>
  <c r="L1929" i="15"/>
  <c r="K1929" i="15"/>
  <c r="J1929" i="15"/>
  <c r="I1929" i="15"/>
  <c r="H1929" i="15"/>
  <c r="L1928" i="15"/>
  <c r="K1928" i="15"/>
  <c r="J1928" i="15"/>
  <c r="I1928" i="15"/>
  <c r="H1928" i="15"/>
  <c r="L1927" i="15"/>
  <c r="K1927" i="15"/>
  <c r="J1927" i="15"/>
  <c r="I1927" i="15"/>
  <c r="H1927" i="15"/>
  <c r="L1926" i="15"/>
  <c r="K1926" i="15"/>
  <c r="J1926" i="15"/>
  <c r="I1926" i="15"/>
  <c r="H1926" i="15"/>
  <c r="L1925" i="15"/>
  <c r="K1925" i="15"/>
  <c r="J1925" i="15"/>
  <c r="I1925" i="15"/>
  <c r="H1925" i="15"/>
  <c r="L1924" i="15"/>
  <c r="K1924" i="15"/>
  <c r="J1924" i="15"/>
  <c r="I1924" i="15"/>
  <c r="H1924" i="15"/>
  <c r="L1923" i="15"/>
  <c r="K1923" i="15"/>
  <c r="J1923" i="15"/>
  <c r="I1923" i="15"/>
  <c r="H1923" i="15"/>
  <c r="L1922" i="15"/>
  <c r="K1922" i="15"/>
  <c r="J1922" i="15"/>
  <c r="I1922" i="15"/>
  <c r="H1922" i="15"/>
  <c r="L1921" i="15"/>
  <c r="K1921" i="15"/>
  <c r="J1921" i="15"/>
  <c r="I1921" i="15"/>
  <c r="H1921" i="15"/>
  <c r="L1920" i="15"/>
  <c r="K1920" i="15"/>
  <c r="J1920" i="15"/>
  <c r="I1920" i="15"/>
  <c r="H1920" i="15"/>
  <c r="L1919" i="15"/>
  <c r="K1919" i="15"/>
  <c r="J1919" i="15"/>
  <c r="I1919" i="15"/>
  <c r="H1919" i="15"/>
  <c r="L1918" i="15"/>
  <c r="K1918" i="15"/>
  <c r="J1918" i="15"/>
  <c r="I1918" i="15"/>
  <c r="H1918" i="15"/>
  <c r="L1917" i="15"/>
  <c r="K1917" i="15"/>
  <c r="J1917" i="15"/>
  <c r="I1917" i="15"/>
  <c r="H1917" i="15"/>
  <c r="L1916" i="15"/>
  <c r="K1916" i="15"/>
  <c r="J1916" i="15"/>
  <c r="I1916" i="15"/>
  <c r="H1916" i="15"/>
  <c r="L1915" i="15"/>
  <c r="K1915" i="15"/>
  <c r="J1915" i="15"/>
  <c r="I1915" i="15"/>
  <c r="H1915" i="15"/>
  <c r="L1914" i="15"/>
  <c r="K1914" i="15"/>
  <c r="J1914" i="15"/>
  <c r="I1914" i="15"/>
  <c r="H1914" i="15"/>
  <c r="L1913" i="15"/>
  <c r="K1913" i="15"/>
  <c r="J1913" i="15"/>
  <c r="I1913" i="15"/>
  <c r="H1913" i="15"/>
  <c r="L1912" i="15"/>
  <c r="K1912" i="15"/>
  <c r="J1912" i="15"/>
  <c r="I1912" i="15"/>
  <c r="H1912" i="15"/>
  <c r="L1911" i="15"/>
  <c r="K1911" i="15"/>
  <c r="J1911" i="15"/>
  <c r="I1911" i="15"/>
  <c r="H1911" i="15"/>
  <c r="L1910" i="15"/>
  <c r="K1910" i="15"/>
  <c r="J1910" i="15"/>
  <c r="I1910" i="15"/>
  <c r="H1910" i="15"/>
  <c r="L1909" i="15"/>
  <c r="K1909" i="15"/>
  <c r="J1909" i="15"/>
  <c r="I1909" i="15"/>
  <c r="H1909" i="15"/>
  <c r="L1908" i="15"/>
  <c r="K1908" i="15"/>
  <c r="J1908" i="15"/>
  <c r="I1908" i="15"/>
  <c r="H1908" i="15"/>
  <c r="L1907" i="15"/>
  <c r="K1907" i="15"/>
  <c r="J1907" i="15"/>
  <c r="I1907" i="15"/>
  <c r="H1907" i="15"/>
  <c r="L1906" i="15"/>
  <c r="K1906" i="15"/>
  <c r="J1906" i="15"/>
  <c r="I1906" i="15"/>
  <c r="H1906" i="15"/>
  <c r="L1905" i="15"/>
  <c r="K1905" i="15"/>
  <c r="J1905" i="15"/>
  <c r="I1905" i="15"/>
  <c r="H1905" i="15"/>
  <c r="L1904" i="15"/>
  <c r="K1904" i="15"/>
  <c r="J1904" i="15"/>
  <c r="I1904" i="15"/>
  <c r="H1904" i="15"/>
  <c r="L1903" i="15"/>
  <c r="K1903" i="15"/>
  <c r="J1903" i="15"/>
  <c r="I1903" i="15"/>
  <c r="H1903" i="15"/>
  <c r="L1902" i="15"/>
  <c r="K1902" i="15"/>
  <c r="J1902" i="15"/>
  <c r="I1902" i="15"/>
  <c r="H1902" i="15"/>
  <c r="L1901" i="15"/>
  <c r="K1901" i="15"/>
  <c r="J1901" i="15"/>
  <c r="I1901" i="15"/>
  <c r="H1901" i="15"/>
  <c r="L1900" i="15"/>
  <c r="K1900" i="15"/>
  <c r="J1900" i="15"/>
  <c r="I1900" i="15"/>
  <c r="H1900" i="15"/>
  <c r="L1899" i="15"/>
  <c r="K1899" i="15"/>
  <c r="J1899" i="15"/>
  <c r="I1899" i="15"/>
  <c r="H1899" i="15"/>
  <c r="L1898" i="15"/>
  <c r="K1898" i="15"/>
  <c r="J1898" i="15"/>
  <c r="I1898" i="15"/>
  <c r="H1898" i="15"/>
  <c r="L1897" i="15"/>
  <c r="K1897" i="15"/>
  <c r="J1897" i="15"/>
  <c r="I1897" i="15"/>
  <c r="H1897" i="15"/>
  <c r="L1896" i="15"/>
  <c r="K1896" i="15"/>
  <c r="J1896" i="15"/>
  <c r="I1896" i="15"/>
  <c r="H1896" i="15"/>
  <c r="L1895" i="15"/>
  <c r="K1895" i="15"/>
  <c r="J1895" i="15"/>
  <c r="I1895" i="15"/>
  <c r="H1895" i="15"/>
  <c r="L1894" i="15"/>
  <c r="K1894" i="15"/>
  <c r="J1894" i="15"/>
  <c r="I1894" i="15"/>
  <c r="H1894" i="15"/>
  <c r="L1893" i="15"/>
  <c r="K1893" i="15"/>
  <c r="J1893" i="15"/>
  <c r="I1893" i="15"/>
  <c r="H1893" i="15"/>
  <c r="L1892" i="15"/>
  <c r="K1892" i="15"/>
  <c r="J1892" i="15"/>
  <c r="I1892" i="15"/>
  <c r="H1892" i="15"/>
  <c r="L1891" i="15"/>
  <c r="K1891" i="15"/>
  <c r="J1891" i="15"/>
  <c r="I1891" i="15"/>
  <c r="H1891" i="15"/>
  <c r="L1890" i="15"/>
  <c r="K1890" i="15"/>
  <c r="J1890" i="15"/>
  <c r="I1890" i="15"/>
  <c r="H1890" i="15"/>
  <c r="L1889" i="15"/>
  <c r="K1889" i="15"/>
  <c r="J1889" i="15"/>
  <c r="I1889" i="15"/>
  <c r="H1889" i="15"/>
  <c r="L1888" i="15"/>
  <c r="K1888" i="15"/>
  <c r="J1888" i="15"/>
  <c r="I1888" i="15"/>
  <c r="H1888" i="15"/>
  <c r="L1887" i="15"/>
  <c r="K1887" i="15"/>
  <c r="J1887" i="15"/>
  <c r="I1887" i="15"/>
  <c r="H1887" i="15"/>
  <c r="L1886" i="15"/>
  <c r="K1886" i="15"/>
  <c r="J1886" i="15"/>
  <c r="I1886" i="15"/>
  <c r="H1886" i="15"/>
  <c r="L1885" i="15"/>
  <c r="K1885" i="15"/>
  <c r="J1885" i="15"/>
  <c r="I1885" i="15"/>
  <c r="H1885" i="15"/>
  <c r="L1884" i="15"/>
  <c r="K1884" i="15"/>
  <c r="J1884" i="15"/>
  <c r="I1884" i="15"/>
  <c r="H1884" i="15"/>
  <c r="L1883" i="15"/>
  <c r="K1883" i="15"/>
  <c r="J1883" i="15"/>
  <c r="I1883" i="15"/>
  <c r="H1883" i="15"/>
  <c r="L1882" i="15"/>
  <c r="K1882" i="15"/>
  <c r="J1882" i="15"/>
  <c r="I1882" i="15"/>
  <c r="H1882" i="15"/>
  <c r="L1881" i="15"/>
  <c r="K1881" i="15"/>
  <c r="J1881" i="15"/>
  <c r="I1881" i="15"/>
  <c r="H1881" i="15"/>
  <c r="L1880" i="15"/>
  <c r="K1880" i="15"/>
  <c r="J1880" i="15"/>
  <c r="I1880" i="15"/>
  <c r="H1880" i="15"/>
  <c r="L1879" i="15"/>
  <c r="K1879" i="15"/>
  <c r="J1879" i="15"/>
  <c r="I1879" i="15"/>
  <c r="H1879" i="15"/>
  <c r="L1878" i="15"/>
  <c r="K1878" i="15"/>
  <c r="J1878" i="15"/>
  <c r="I1878" i="15"/>
  <c r="H1878" i="15"/>
  <c r="L1877" i="15"/>
  <c r="K1877" i="15"/>
  <c r="J1877" i="15"/>
  <c r="I1877" i="15"/>
  <c r="H1877" i="15"/>
  <c r="L1876" i="15"/>
  <c r="K1876" i="15"/>
  <c r="J1876" i="15"/>
  <c r="I1876" i="15"/>
  <c r="H1876" i="15"/>
  <c r="L1875" i="15"/>
  <c r="K1875" i="15"/>
  <c r="J1875" i="15"/>
  <c r="I1875" i="15"/>
  <c r="H1875" i="15"/>
  <c r="L1874" i="15"/>
  <c r="K1874" i="15"/>
  <c r="J1874" i="15"/>
  <c r="I1874" i="15"/>
  <c r="H1874" i="15"/>
  <c r="L1873" i="15"/>
  <c r="K1873" i="15"/>
  <c r="J1873" i="15"/>
  <c r="I1873" i="15"/>
  <c r="H1873" i="15"/>
  <c r="L1872" i="15"/>
  <c r="K1872" i="15"/>
  <c r="J1872" i="15"/>
  <c r="I1872" i="15"/>
  <c r="H1872" i="15"/>
  <c r="L1871" i="15"/>
  <c r="K1871" i="15"/>
  <c r="J1871" i="15"/>
  <c r="I1871" i="15"/>
  <c r="H1871" i="15"/>
  <c r="L1870" i="15"/>
  <c r="K1870" i="15"/>
  <c r="J1870" i="15"/>
  <c r="I1870" i="15"/>
  <c r="H1870" i="15"/>
  <c r="L1869" i="15"/>
  <c r="K1869" i="15"/>
  <c r="J1869" i="15"/>
  <c r="I1869" i="15"/>
  <c r="H1869" i="15"/>
  <c r="L1868" i="15"/>
  <c r="K1868" i="15"/>
  <c r="J1868" i="15"/>
  <c r="I1868" i="15"/>
  <c r="H1868" i="15"/>
  <c r="L1867" i="15"/>
  <c r="K1867" i="15"/>
  <c r="J1867" i="15"/>
  <c r="I1867" i="15"/>
  <c r="H1867" i="15"/>
  <c r="L1866" i="15"/>
  <c r="K1866" i="15"/>
  <c r="J1866" i="15"/>
  <c r="I1866" i="15"/>
  <c r="H1866" i="15"/>
  <c r="L1865" i="15"/>
  <c r="K1865" i="15"/>
  <c r="J1865" i="15"/>
  <c r="I1865" i="15"/>
  <c r="H1865" i="15"/>
  <c r="L1864" i="15"/>
  <c r="K1864" i="15"/>
  <c r="J1864" i="15"/>
  <c r="I1864" i="15"/>
  <c r="H1864" i="15"/>
  <c r="L1863" i="15"/>
  <c r="K1863" i="15"/>
  <c r="J1863" i="15"/>
  <c r="I1863" i="15"/>
  <c r="H1863" i="15"/>
  <c r="L1862" i="15"/>
  <c r="K1862" i="15"/>
  <c r="J1862" i="15"/>
  <c r="I1862" i="15"/>
  <c r="H1862" i="15"/>
  <c r="L1861" i="15"/>
  <c r="K1861" i="15"/>
  <c r="J1861" i="15"/>
  <c r="I1861" i="15"/>
  <c r="H1861" i="15"/>
  <c r="L1860" i="15"/>
  <c r="K1860" i="15"/>
  <c r="J1860" i="15"/>
  <c r="I1860" i="15"/>
  <c r="H1860" i="15"/>
  <c r="L1859" i="15"/>
  <c r="K1859" i="15"/>
  <c r="J1859" i="15"/>
  <c r="I1859" i="15"/>
  <c r="H1859" i="15"/>
  <c r="L1858" i="15"/>
  <c r="K1858" i="15"/>
  <c r="J1858" i="15"/>
  <c r="I1858" i="15"/>
  <c r="H1858" i="15"/>
  <c r="L1857" i="15"/>
  <c r="K1857" i="15"/>
  <c r="J1857" i="15"/>
  <c r="I1857" i="15"/>
  <c r="H1857" i="15"/>
  <c r="L1856" i="15"/>
  <c r="K1856" i="15"/>
  <c r="J1856" i="15"/>
  <c r="I1856" i="15"/>
  <c r="H1856" i="15"/>
  <c r="L1855" i="15"/>
  <c r="K1855" i="15"/>
  <c r="J1855" i="15"/>
  <c r="I1855" i="15"/>
  <c r="H1855" i="15"/>
  <c r="L1854" i="15"/>
  <c r="K1854" i="15"/>
  <c r="J1854" i="15"/>
  <c r="I1854" i="15"/>
  <c r="H1854" i="15"/>
  <c r="L1853" i="15"/>
  <c r="K1853" i="15"/>
  <c r="J1853" i="15"/>
  <c r="I1853" i="15"/>
  <c r="H1853" i="15"/>
  <c r="L1852" i="15"/>
  <c r="K1852" i="15"/>
  <c r="J1852" i="15"/>
  <c r="I1852" i="15"/>
  <c r="H1852" i="15"/>
  <c r="L1851" i="15"/>
  <c r="K1851" i="15"/>
  <c r="J1851" i="15"/>
  <c r="I1851" i="15"/>
  <c r="H1851" i="15"/>
  <c r="L1850" i="15"/>
  <c r="K1850" i="15"/>
  <c r="J1850" i="15"/>
  <c r="I1850" i="15"/>
  <c r="H1850" i="15"/>
  <c r="L1849" i="15"/>
  <c r="K1849" i="15"/>
  <c r="J1849" i="15"/>
  <c r="I1849" i="15"/>
  <c r="H1849" i="15"/>
  <c r="L1848" i="15"/>
  <c r="K1848" i="15"/>
  <c r="J1848" i="15"/>
  <c r="I1848" i="15"/>
  <c r="H1848" i="15"/>
  <c r="L1847" i="15"/>
  <c r="K1847" i="15"/>
  <c r="J1847" i="15"/>
  <c r="I1847" i="15"/>
  <c r="H1847" i="15"/>
  <c r="L1846" i="15"/>
  <c r="K1846" i="15"/>
  <c r="J1846" i="15"/>
  <c r="I1846" i="15"/>
  <c r="H1846" i="15"/>
  <c r="L1845" i="15"/>
  <c r="K1845" i="15"/>
  <c r="J1845" i="15"/>
  <c r="I1845" i="15"/>
  <c r="H1845" i="15"/>
  <c r="L1844" i="15"/>
  <c r="K1844" i="15"/>
  <c r="J1844" i="15"/>
  <c r="I1844" i="15"/>
  <c r="H1844" i="15"/>
  <c r="L1843" i="15"/>
  <c r="K1843" i="15"/>
  <c r="J1843" i="15"/>
  <c r="I1843" i="15"/>
  <c r="H1843" i="15"/>
  <c r="L1842" i="15"/>
  <c r="K1842" i="15"/>
  <c r="J1842" i="15"/>
  <c r="I1842" i="15"/>
  <c r="H1842" i="15"/>
  <c r="L1841" i="15"/>
  <c r="K1841" i="15"/>
  <c r="J1841" i="15"/>
  <c r="I1841" i="15"/>
  <c r="H1841" i="15"/>
  <c r="L1840" i="15"/>
  <c r="K1840" i="15"/>
  <c r="J1840" i="15"/>
  <c r="I1840" i="15"/>
  <c r="H1840" i="15"/>
  <c r="L1839" i="15"/>
  <c r="K1839" i="15"/>
  <c r="J1839" i="15"/>
  <c r="I1839" i="15"/>
  <c r="H1839" i="15"/>
  <c r="L1838" i="15"/>
  <c r="K1838" i="15"/>
  <c r="J1838" i="15"/>
  <c r="I1838" i="15"/>
  <c r="H1838" i="15"/>
  <c r="L1837" i="15"/>
  <c r="K1837" i="15"/>
  <c r="J1837" i="15"/>
  <c r="I1837" i="15"/>
  <c r="H1837" i="15"/>
  <c r="L1836" i="15"/>
  <c r="K1836" i="15"/>
  <c r="J1836" i="15"/>
  <c r="I1836" i="15"/>
  <c r="H1836" i="15"/>
  <c r="L1835" i="15"/>
  <c r="K1835" i="15"/>
  <c r="J1835" i="15"/>
  <c r="I1835" i="15"/>
  <c r="H1835" i="15"/>
  <c r="L1834" i="15"/>
  <c r="K1834" i="15"/>
  <c r="J1834" i="15"/>
  <c r="I1834" i="15"/>
  <c r="H1834" i="15"/>
  <c r="L1833" i="15"/>
  <c r="K1833" i="15"/>
  <c r="J1833" i="15"/>
  <c r="I1833" i="15"/>
  <c r="H1833" i="15"/>
  <c r="L1832" i="15"/>
  <c r="K1832" i="15"/>
  <c r="J1832" i="15"/>
  <c r="I1832" i="15"/>
  <c r="H1832" i="15"/>
  <c r="L1831" i="15"/>
  <c r="K1831" i="15"/>
  <c r="J1831" i="15"/>
  <c r="I1831" i="15"/>
  <c r="H1831" i="15"/>
  <c r="L1830" i="15"/>
  <c r="K1830" i="15"/>
  <c r="J1830" i="15"/>
  <c r="I1830" i="15"/>
  <c r="H1830" i="15"/>
  <c r="L1829" i="15"/>
  <c r="K1829" i="15"/>
  <c r="J1829" i="15"/>
  <c r="I1829" i="15"/>
  <c r="H1829" i="15"/>
  <c r="L1828" i="15"/>
  <c r="K1828" i="15"/>
  <c r="J1828" i="15"/>
  <c r="I1828" i="15"/>
  <c r="H1828" i="15"/>
  <c r="L1827" i="15"/>
  <c r="K1827" i="15"/>
  <c r="J1827" i="15"/>
  <c r="I1827" i="15"/>
  <c r="H1827" i="15"/>
  <c r="L1826" i="15"/>
  <c r="K1826" i="15"/>
  <c r="J1826" i="15"/>
  <c r="I1826" i="15"/>
  <c r="H1826" i="15"/>
  <c r="L1825" i="15"/>
  <c r="K1825" i="15"/>
  <c r="J1825" i="15"/>
  <c r="I1825" i="15"/>
  <c r="H1825" i="15"/>
  <c r="L1824" i="15"/>
  <c r="K1824" i="15"/>
  <c r="J1824" i="15"/>
  <c r="I1824" i="15"/>
  <c r="H1824" i="15"/>
  <c r="L1823" i="15"/>
  <c r="K1823" i="15"/>
  <c r="J1823" i="15"/>
  <c r="I1823" i="15"/>
  <c r="H1823" i="15"/>
  <c r="L1822" i="15"/>
  <c r="K1822" i="15"/>
  <c r="J1822" i="15"/>
  <c r="I1822" i="15"/>
  <c r="H1822" i="15"/>
  <c r="L1821" i="15"/>
  <c r="K1821" i="15"/>
  <c r="J1821" i="15"/>
  <c r="I1821" i="15"/>
  <c r="H1821" i="15"/>
  <c r="L1820" i="15"/>
  <c r="K1820" i="15"/>
  <c r="J1820" i="15"/>
  <c r="I1820" i="15"/>
  <c r="H1820" i="15"/>
  <c r="L1819" i="15"/>
  <c r="K1819" i="15"/>
  <c r="J1819" i="15"/>
  <c r="I1819" i="15"/>
  <c r="H1819" i="15"/>
  <c r="L1818" i="15"/>
  <c r="K1818" i="15"/>
  <c r="J1818" i="15"/>
  <c r="I1818" i="15"/>
  <c r="H1818" i="15"/>
  <c r="L1817" i="15"/>
  <c r="K1817" i="15"/>
  <c r="J1817" i="15"/>
  <c r="I1817" i="15"/>
  <c r="H1817" i="15"/>
  <c r="L1816" i="15"/>
  <c r="K1816" i="15"/>
  <c r="J1816" i="15"/>
  <c r="I1816" i="15"/>
  <c r="H1816" i="15"/>
  <c r="L1815" i="15"/>
  <c r="K1815" i="15"/>
  <c r="J1815" i="15"/>
  <c r="I1815" i="15"/>
  <c r="H1815" i="15"/>
  <c r="L1814" i="15"/>
  <c r="K1814" i="15"/>
  <c r="J1814" i="15"/>
  <c r="I1814" i="15"/>
  <c r="H1814" i="15"/>
  <c r="L1813" i="15"/>
  <c r="K1813" i="15"/>
  <c r="J1813" i="15"/>
  <c r="I1813" i="15"/>
  <c r="H1813" i="15"/>
  <c r="L1812" i="15"/>
  <c r="K1812" i="15"/>
  <c r="J1812" i="15"/>
  <c r="I1812" i="15"/>
  <c r="H1812" i="15"/>
  <c r="L1811" i="15"/>
  <c r="K1811" i="15"/>
  <c r="J1811" i="15"/>
  <c r="I1811" i="15"/>
  <c r="H1811" i="15"/>
  <c r="L1810" i="15"/>
  <c r="K1810" i="15"/>
  <c r="J1810" i="15"/>
  <c r="I1810" i="15"/>
  <c r="H1810" i="15"/>
  <c r="L1809" i="15"/>
  <c r="K1809" i="15"/>
  <c r="J1809" i="15"/>
  <c r="I1809" i="15"/>
  <c r="H1809" i="15"/>
  <c r="L1808" i="15"/>
  <c r="K1808" i="15"/>
  <c r="J1808" i="15"/>
  <c r="I1808" i="15"/>
  <c r="H1808" i="15"/>
  <c r="L1807" i="15"/>
  <c r="K1807" i="15"/>
  <c r="J1807" i="15"/>
  <c r="I1807" i="15"/>
  <c r="H1807" i="15"/>
  <c r="L1806" i="15"/>
  <c r="K1806" i="15"/>
  <c r="J1806" i="15"/>
  <c r="I1806" i="15"/>
  <c r="H1806" i="15"/>
  <c r="L1805" i="15"/>
  <c r="K1805" i="15"/>
  <c r="J1805" i="15"/>
  <c r="I1805" i="15"/>
  <c r="H1805" i="15"/>
  <c r="L1804" i="15"/>
  <c r="K1804" i="15"/>
  <c r="J1804" i="15"/>
  <c r="I1804" i="15"/>
  <c r="H1804" i="15"/>
  <c r="L1803" i="15"/>
  <c r="K1803" i="15"/>
  <c r="J1803" i="15"/>
  <c r="I1803" i="15"/>
  <c r="H1803" i="15"/>
  <c r="L1802" i="15"/>
  <c r="K1802" i="15"/>
  <c r="J1802" i="15"/>
  <c r="I1802" i="15"/>
  <c r="H1802" i="15"/>
  <c r="L1801" i="15"/>
  <c r="K1801" i="15"/>
  <c r="J1801" i="15"/>
  <c r="I1801" i="15"/>
  <c r="H1801" i="15"/>
  <c r="L1800" i="15"/>
  <c r="K1800" i="15"/>
  <c r="J1800" i="15"/>
  <c r="I1800" i="15"/>
  <c r="H1800" i="15"/>
  <c r="L1799" i="15"/>
  <c r="K1799" i="15"/>
  <c r="J1799" i="15"/>
  <c r="I1799" i="15"/>
  <c r="H1799" i="15"/>
  <c r="L1798" i="15"/>
  <c r="K1798" i="15"/>
  <c r="J1798" i="15"/>
  <c r="I1798" i="15"/>
  <c r="H1798" i="15"/>
  <c r="L1797" i="15"/>
  <c r="K1797" i="15"/>
  <c r="J1797" i="15"/>
  <c r="I1797" i="15"/>
  <c r="H1797" i="15"/>
  <c r="L1796" i="15"/>
  <c r="K1796" i="15"/>
  <c r="J1796" i="15"/>
  <c r="I1796" i="15"/>
  <c r="H1796" i="15"/>
  <c r="L1795" i="15"/>
  <c r="K1795" i="15"/>
  <c r="J1795" i="15"/>
  <c r="I1795" i="15"/>
  <c r="H1795" i="15"/>
  <c r="L1794" i="15"/>
  <c r="K1794" i="15"/>
  <c r="J1794" i="15"/>
  <c r="I1794" i="15"/>
  <c r="H1794" i="15"/>
  <c r="L1793" i="15"/>
  <c r="K1793" i="15"/>
  <c r="J1793" i="15"/>
  <c r="I1793" i="15"/>
  <c r="H1793" i="15"/>
  <c r="L1792" i="15"/>
  <c r="K1792" i="15"/>
  <c r="J1792" i="15"/>
  <c r="I1792" i="15"/>
  <c r="H1792" i="15"/>
  <c r="L1791" i="15"/>
  <c r="K1791" i="15"/>
  <c r="J1791" i="15"/>
  <c r="I1791" i="15"/>
  <c r="H1791" i="15"/>
  <c r="L1790" i="15"/>
  <c r="K1790" i="15"/>
  <c r="J1790" i="15"/>
  <c r="I1790" i="15"/>
  <c r="H1790" i="15"/>
  <c r="L1789" i="15"/>
  <c r="K1789" i="15"/>
  <c r="J1789" i="15"/>
  <c r="I1789" i="15"/>
  <c r="H1789" i="15"/>
  <c r="L1788" i="15"/>
  <c r="K1788" i="15"/>
  <c r="J1788" i="15"/>
  <c r="I1788" i="15"/>
  <c r="H1788" i="15"/>
  <c r="L1787" i="15"/>
  <c r="K1787" i="15"/>
  <c r="J1787" i="15"/>
  <c r="I1787" i="15"/>
  <c r="H1787" i="15"/>
  <c r="L1786" i="15"/>
  <c r="K1786" i="15"/>
  <c r="J1786" i="15"/>
  <c r="I1786" i="15"/>
  <c r="H1786" i="15"/>
  <c r="L1785" i="15"/>
  <c r="K1785" i="15"/>
  <c r="J1785" i="15"/>
  <c r="I1785" i="15"/>
  <c r="H1785" i="15"/>
  <c r="L1784" i="15"/>
  <c r="K1784" i="15"/>
  <c r="J1784" i="15"/>
  <c r="I1784" i="15"/>
  <c r="H1784" i="15"/>
  <c r="L1783" i="15"/>
  <c r="K1783" i="15"/>
  <c r="J1783" i="15"/>
  <c r="I1783" i="15"/>
  <c r="H1783" i="15"/>
  <c r="L1782" i="15"/>
  <c r="K1782" i="15"/>
  <c r="J1782" i="15"/>
  <c r="I1782" i="15"/>
  <c r="H1782" i="15"/>
  <c r="L1781" i="15"/>
  <c r="K1781" i="15"/>
  <c r="J1781" i="15"/>
  <c r="I1781" i="15"/>
  <c r="H1781" i="15"/>
  <c r="L1780" i="15"/>
  <c r="K1780" i="15"/>
  <c r="J1780" i="15"/>
  <c r="I1780" i="15"/>
  <c r="H1780" i="15"/>
  <c r="L1779" i="15"/>
  <c r="K1779" i="15"/>
  <c r="J1779" i="15"/>
  <c r="I1779" i="15"/>
  <c r="H1779" i="15"/>
  <c r="L1778" i="15"/>
  <c r="K1778" i="15"/>
  <c r="J1778" i="15"/>
  <c r="I1778" i="15"/>
  <c r="H1778" i="15"/>
  <c r="L1777" i="15"/>
  <c r="K1777" i="15"/>
  <c r="J1777" i="15"/>
  <c r="I1777" i="15"/>
  <c r="H1777" i="15"/>
  <c r="L1776" i="15"/>
  <c r="K1776" i="15"/>
  <c r="J1776" i="15"/>
  <c r="I1776" i="15"/>
  <c r="H1776" i="15"/>
  <c r="L1775" i="15"/>
  <c r="K1775" i="15"/>
  <c r="J1775" i="15"/>
  <c r="I1775" i="15"/>
  <c r="H1775" i="15"/>
  <c r="L1774" i="15"/>
  <c r="K1774" i="15"/>
  <c r="J1774" i="15"/>
  <c r="I1774" i="15"/>
  <c r="H1774" i="15"/>
  <c r="L1773" i="15"/>
  <c r="K1773" i="15"/>
  <c r="J1773" i="15"/>
  <c r="I1773" i="15"/>
  <c r="H1773" i="15"/>
  <c r="L1772" i="15"/>
  <c r="K1772" i="15"/>
  <c r="J1772" i="15"/>
  <c r="I1772" i="15"/>
  <c r="H1772" i="15"/>
  <c r="L1771" i="15"/>
  <c r="K1771" i="15"/>
  <c r="J1771" i="15"/>
  <c r="I1771" i="15"/>
  <c r="H1771" i="15"/>
  <c r="L1770" i="15"/>
  <c r="K1770" i="15"/>
  <c r="J1770" i="15"/>
  <c r="I1770" i="15"/>
  <c r="H1770" i="15"/>
  <c r="L1769" i="15"/>
  <c r="K1769" i="15"/>
  <c r="J1769" i="15"/>
  <c r="I1769" i="15"/>
  <c r="H1769" i="15"/>
  <c r="L1768" i="15"/>
  <c r="K1768" i="15"/>
  <c r="J1768" i="15"/>
  <c r="I1768" i="15"/>
  <c r="H1768" i="15"/>
  <c r="L1767" i="15"/>
  <c r="K1767" i="15"/>
  <c r="J1767" i="15"/>
  <c r="I1767" i="15"/>
  <c r="H1767" i="15"/>
  <c r="L1766" i="15"/>
  <c r="K1766" i="15"/>
  <c r="J1766" i="15"/>
  <c r="I1766" i="15"/>
  <c r="H1766" i="15"/>
  <c r="L1765" i="15"/>
  <c r="K1765" i="15"/>
  <c r="J1765" i="15"/>
  <c r="I1765" i="15"/>
  <c r="H1765" i="15"/>
  <c r="L1764" i="15"/>
  <c r="K1764" i="15"/>
  <c r="J1764" i="15"/>
  <c r="I1764" i="15"/>
  <c r="H1764" i="15"/>
  <c r="L1763" i="15"/>
  <c r="K1763" i="15"/>
  <c r="J1763" i="15"/>
  <c r="I1763" i="15"/>
  <c r="H1763" i="15"/>
  <c r="L1762" i="15"/>
  <c r="K1762" i="15"/>
  <c r="J1762" i="15"/>
  <c r="I1762" i="15"/>
  <c r="H1762" i="15"/>
  <c r="L1761" i="15"/>
  <c r="K1761" i="15"/>
  <c r="J1761" i="15"/>
  <c r="I1761" i="15"/>
  <c r="H1761" i="15"/>
  <c r="L1760" i="15"/>
  <c r="K1760" i="15"/>
  <c r="J1760" i="15"/>
  <c r="I1760" i="15"/>
  <c r="H1760" i="15"/>
  <c r="L1759" i="15"/>
  <c r="K1759" i="15"/>
  <c r="J1759" i="15"/>
  <c r="I1759" i="15"/>
  <c r="H1759" i="15"/>
  <c r="L1758" i="15"/>
  <c r="K1758" i="15"/>
  <c r="J1758" i="15"/>
  <c r="I1758" i="15"/>
  <c r="H1758" i="15"/>
  <c r="L1757" i="15"/>
  <c r="K1757" i="15"/>
  <c r="J1757" i="15"/>
  <c r="I1757" i="15"/>
  <c r="H1757" i="15"/>
  <c r="L1756" i="15"/>
  <c r="K1756" i="15"/>
  <c r="J1756" i="15"/>
  <c r="I1756" i="15"/>
  <c r="H1756" i="15"/>
  <c r="L1755" i="15"/>
  <c r="K1755" i="15"/>
  <c r="J1755" i="15"/>
  <c r="I1755" i="15"/>
  <c r="H1755" i="15"/>
  <c r="L1754" i="15"/>
  <c r="K1754" i="15"/>
  <c r="J1754" i="15"/>
  <c r="I1754" i="15"/>
  <c r="H1754" i="15"/>
  <c r="L1753" i="15"/>
  <c r="K1753" i="15"/>
  <c r="J1753" i="15"/>
  <c r="I1753" i="15"/>
  <c r="H1753" i="15"/>
  <c r="L1752" i="15"/>
  <c r="K1752" i="15"/>
  <c r="J1752" i="15"/>
  <c r="I1752" i="15"/>
  <c r="H1752" i="15"/>
  <c r="L1751" i="15"/>
  <c r="K1751" i="15"/>
  <c r="J1751" i="15"/>
  <c r="I1751" i="15"/>
  <c r="H1751" i="15"/>
  <c r="L1750" i="15"/>
  <c r="K1750" i="15"/>
  <c r="J1750" i="15"/>
  <c r="I1750" i="15"/>
  <c r="H1750" i="15"/>
  <c r="L1749" i="15"/>
  <c r="K1749" i="15"/>
  <c r="J1749" i="15"/>
  <c r="I1749" i="15"/>
  <c r="H1749" i="15"/>
  <c r="L1748" i="15"/>
  <c r="K1748" i="15"/>
  <c r="J1748" i="15"/>
  <c r="I1748" i="15"/>
  <c r="H1748" i="15"/>
  <c r="L1747" i="15"/>
  <c r="K1747" i="15"/>
  <c r="J1747" i="15"/>
  <c r="I1747" i="15"/>
  <c r="H1747" i="15"/>
  <c r="L1746" i="15"/>
  <c r="K1746" i="15"/>
  <c r="J1746" i="15"/>
  <c r="I1746" i="15"/>
  <c r="H1746" i="15"/>
  <c r="L1745" i="15"/>
  <c r="K1745" i="15"/>
  <c r="J1745" i="15"/>
  <c r="I1745" i="15"/>
  <c r="H1745" i="15"/>
  <c r="L1744" i="15"/>
  <c r="K1744" i="15"/>
  <c r="J1744" i="15"/>
  <c r="I1744" i="15"/>
  <c r="H1744" i="15"/>
  <c r="L1743" i="15"/>
  <c r="K1743" i="15"/>
  <c r="J1743" i="15"/>
  <c r="I1743" i="15"/>
  <c r="H1743" i="15"/>
  <c r="L1742" i="15"/>
  <c r="K1742" i="15"/>
  <c r="J1742" i="15"/>
  <c r="I1742" i="15"/>
  <c r="H1742" i="15"/>
  <c r="L1741" i="15"/>
  <c r="K1741" i="15"/>
  <c r="J1741" i="15"/>
  <c r="I1741" i="15"/>
  <c r="H1741" i="15"/>
  <c r="L1740" i="15"/>
  <c r="K1740" i="15"/>
  <c r="J1740" i="15"/>
  <c r="I1740" i="15"/>
  <c r="H1740" i="15"/>
  <c r="L1739" i="15"/>
  <c r="K1739" i="15"/>
  <c r="J1739" i="15"/>
  <c r="I1739" i="15"/>
  <c r="H1739" i="15"/>
  <c r="L1738" i="15"/>
  <c r="K1738" i="15"/>
  <c r="J1738" i="15"/>
  <c r="I1738" i="15"/>
  <c r="H1738" i="15"/>
  <c r="L1737" i="15"/>
  <c r="K1737" i="15"/>
  <c r="J1737" i="15"/>
  <c r="I1737" i="15"/>
  <c r="H1737" i="15"/>
  <c r="L1736" i="15"/>
  <c r="K1736" i="15"/>
  <c r="J1736" i="15"/>
  <c r="I1736" i="15"/>
  <c r="H1736" i="15"/>
  <c r="L1735" i="15"/>
  <c r="K1735" i="15"/>
  <c r="J1735" i="15"/>
  <c r="I1735" i="15"/>
  <c r="H1735" i="15"/>
  <c r="L1734" i="15"/>
  <c r="K1734" i="15"/>
  <c r="J1734" i="15"/>
  <c r="I1734" i="15"/>
  <c r="H1734" i="15"/>
  <c r="L1733" i="15"/>
  <c r="K1733" i="15"/>
  <c r="J1733" i="15"/>
  <c r="I1733" i="15"/>
  <c r="H1733" i="15"/>
  <c r="L1732" i="15"/>
  <c r="K1732" i="15"/>
  <c r="J1732" i="15"/>
  <c r="I1732" i="15"/>
  <c r="H1732" i="15"/>
  <c r="L1731" i="15"/>
  <c r="K1731" i="15"/>
  <c r="J1731" i="15"/>
  <c r="I1731" i="15"/>
  <c r="H1731" i="15"/>
  <c r="L1730" i="15"/>
  <c r="K1730" i="15"/>
  <c r="J1730" i="15"/>
  <c r="I1730" i="15"/>
  <c r="H1730" i="15"/>
  <c r="L1729" i="15"/>
  <c r="K1729" i="15"/>
  <c r="J1729" i="15"/>
  <c r="I1729" i="15"/>
  <c r="H1729" i="15"/>
  <c r="L1728" i="15"/>
  <c r="K1728" i="15"/>
  <c r="J1728" i="15"/>
  <c r="I1728" i="15"/>
  <c r="H1728" i="15"/>
  <c r="L1727" i="15"/>
  <c r="K1727" i="15"/>
  <c r="J1727" i="15"/>
  <c r="I1727" i="15"/>
  <c r="H1727" i="15"/>
  <c r="L1726" i="15"/>
  <c r="K1726" i="15"/>
  <c r="J1726" i="15"/>
  <c r="I1726" i="15"/>
  <c r="H1726" i="15"/>
  <c r="L1725" i="15"/>
  <c r="K1725" i="15"/>
  <c r="J1725" i="15"/>
  <c r="I1725" i="15"/>
  <c r="H1725" i="15"/>
  <c r="L1724" i="15"/>
  <c r="K1724" i="15"/>
  <c r="J1724" i="15"/>
  <c r="I1724" i="15"/>
  <c r="H1724" i="15"/>
  <c r="L1723" i="15"/>
  <c r="K1723" i="15"/>
  <c r="J1723" i="15"/>
  <c r="I1723" i="15"/>
  <c r="H1723" i="15"/>
  <c r="L1722" i="15"/>
  <c r="K1722" i="15"/>
  <c r="J1722" i="15"/>
  <c r="I1722" i="15"/>
  <c r="H1722" i="15"/>
  <c r="L1721" i="15"/>
  <c r="K1721" i="15"/>
  <c r="J1721" i="15"/>
  <c r="I1721" i="15"/>
  <c r="H1721" i="15"/>
  <c r="L1720" i="15"/>
  <c r="K1720" i="15"/>
  <c r="J1720" i="15"/>
  <c r="I1720" i="15"/>
  <c r="H1720" i="15"/>
  <c r="L1719" i="15"/>
  <c r="K1719" i="15"/>
  <c r="J1719" i="15"/>
  <c r="I1719" i="15"/>
  <c r="H1719" i="15"/>
  <c r="L1718" i="15"/>
  <c r="K1718" i="15"/>
  <c r="J1718" i="15"/>
  <c r="I1718" i="15"/>
  <c r="H1718" i="15"/>
  <c r="L1717" i="15"/>
  <c r="K1717" i="15"/>
  <c r="J1717" i="15"/>
  <c r="I1717" i="15"/>
  <c r="H1717" i="15"/>
  <c r="L1716" i="15"/>
  <c r="K1716" i="15"/>
  <c r="J1716" i="15"/>
  <c r="I1716" i="15"/>
  <c r="H1716" i="15"/>
  <c r="L1715" i="15"/>
  <c r="K1715" i="15"/>
  <c r="J1715" i="15"/>
  <c r="I1715" i="15"/>
  <c r="H1715" i="15"/>
  <c r="L1714" i="15"/>
  <c r="K1714" i="15"/>
  <c r="J1714" i="15"/>
  <c r="I1714" i="15"/>
  <c r="H1714" i="15"/>
  <c r="L1713" i="15"/>
  <c r="K1713" i="15"/>
  <c r="J1713" i="15"/>
  <c r="I1713" i="15"/>
  <c r="H1713" i="15"/>
  <c r="L1712" i="15"/>
  <c r="K1712" i="15"/>
  <c r="J1712" i="15"/>
  <c r="I1712" i="15"/>
  <c r="H1712" i="15"/>
  <c r="L1711" i="15"/>
  <c r="K1711" i="15"/>
  <c r="J1711" i="15"/>
  <c r="I1711" i="15"/>
  <c r="H1711" i="15"/>
  <c r="L1710" i="15"/>
  <c r="K1710" i="15"/>
  <c r="J1710" i="15"/>
  <c r="I1710" i="15"/>
  <c r="H1710" i="15"/>
  <c r="L1709" i="15"/>
  <c r="K1709" i="15"/>
  <c r="J1709" i="15"/>
  <c r="I1709" i="15"/>
  <c r="H1709" i="15"/>
  <c r="L1708" i="15"/>
  <c r="K1708" i="15"/>
  <c r="J1708" i="15"/>
  <c r="I1708" i="15"/>
  <c r="H1708" i="15"/>
  <c r="L1707" i="15"/>
  <c r="K1707" i="15"/>
  <c r="J1707" i="15"/>
  <c r="I1707" i="15"/>
  <c r="H1707" i="15"/>
  <c r="L1706" i="15"/>
  <c r="K1706" i="15"/>
  <c r="J1706" i="15"/>
  <c r="I1706" i="15"/>
  <c r="H1706" i="15"/>
  <c r="L1705" i="15"/>
  <c r="K1705" i="15"/>
  <c r="J1705" i="15"/>
  <c r="I1705" i="15"/>
  <c r="H1705" i="15"/>
  <c r="L1704" i="15"/>
  <c r="K1704" i="15"/>
  <c r="J1704" i="15"/>
  <c r="I1704" i="15"/>
  <c r="H1704" i="15"/>
  <c r="L1703" i="15"/>
  <c r="K1703" i="15"/>
  <c r="J1703" i="15"/>
  <c r="I1703" i="15"/>
  <c r="H1703" i="15"/>
  <c r="L1702" i="15"/>
  <c r="K1702" i="15"/>
  <c r="J1702" i="15"/>
  <c r="I1702" i="15"/>
  <c r="H1702" i="15"/>
  <c r="L1701" i="15"/>
  <c r="K1701" i="15"/>
  <c r="J1701" i="15"/>
  <c r="I1701" i="15"/>
  <c r="H1701" i="15"/>
  <c r="L1700" i="15"/>
  <c r="K1700" i="15"/>
  <c r="J1700" i="15"/>
  <c r="I1700" i="15"/>
  <c r="H1700" i="15"/>
  <c r="L1699" i="15"/>
  <c r="K1699" i="15"/>
  <c r="J1699" i="15"/>
  <c r="I1699" i="15"/>
  <c r="H1699" i="15"/>
  <c r="L1698" i="15"/>
  <c r="K1698" i="15"/>
  <c r="J1698" i="15"/>
  <c r="I1698" i="15"/>
  <c r="H1698" i="15"/>
  <c r="L1697" i="15"/>
  <c r="K1697" i="15"/>
  <c r="J1697" i="15"/>
  <c r="I1697" i="15"/>
  <c r="H1697" i="15"/>
  <c r="L1696" i="15"/>
  <c r="K1696" i="15"/>
  <c r="J1696" i="15"/>
  <c r="I1696" i="15"/>
  <c r="H1696" i="15"/>
  <c r="L1695" i="15"/>
  <c r="K1695" i="15"/>
  <c r="J1695" i="15"/>
  <c r="I1695" i="15"/>
  <c r="H1695" i="15"/>
  <c r="L1694" i="15"/>
  <c r="K1694" i="15"/>
  <c r="J1694" i="15"/>
  <c r="I1694" i="15"/>
  <c r="H1694" i="15"/>
  <c r="L1693" i="15"/>
  <c r="K1693" i="15"/>
  <c r="J1693" i="15"/>
  <c r="I1693" i="15"/>
  <c r="H1693" i="15"/>
  <c r="L1692" i="15"/>
  <c r="K1692" i="15"/>
  <c r="J1692" i="15"/>
  <c r="I1692" i="15"/>
  <c r="H1692" i="15"/>
  <c r="L1691" i="15"/>
  <c r="K1691" i="15"/>
  <c r="J1691" i="15"/>
  <c r="I1691" i="15"/>
  <c r="H1691" i="15"/>
  <c r="L1690" i="15"/>
  <c r="K1690" i="15"/>
  <c r="J1690" i="15"/>
  <c r="I1690" i="15"/>
  <c r="H1690" i="15"/>
  <c r="L1689" i="15"/>
  <c r="K1689" i="15"/>
  <c r="J1689" i="15"/>
  <c r="I1689" i="15"/>
  <c r="H1689" i="15"/>
  <c r="L1688" i="15"/>
  <c r="K1688" i="15"/>
  <c r="J1688" i="15"/>
  <c r="I1688" i="15"/>
  <c r="H1688" i="15"/>
  <c r="L1687" i="15"/>
  <c r="K1687" i="15"/>
  <c r="J1687" i="15"/>
  <c r="I1687" i="15"/>
  <c r="H1687" i="15"/>
  <c r="L1686" i="15"/>
  <c r="K1686" i="15"/>
  <c r="J1686" i="15"/>
  <c r="I1686" i="15"/>
  <c r="H1686" i="15"/>
  <c r="L1685" i="15"/>
  <c r="K1685" i="15"/>
  <c r="J1685" i="15"/>
  <c r="I1685" i="15"/>
  <c r="H1685" i="15"/>
  <c r="L1684" i="15"/>
  <c r="K1684" i="15"/>
  <c r="J1684" i="15"/>
  <c r="I1684" i="15"/>
  <c r="H1684" i="15"/>
  <c r="L1683" i="15"/>
  <c r="K1683" i="15"/>
  <c r="J1683" i="15"/>
  <c r="I1683" i="15"/>
  <c r="H1683" i="15"/>
  <c r="L1682" i="15"/>
  <c r="K1682" i="15"/>
  <c r="J1682" i="15"/>
  <c r="I1682" i="15"/>
  <c r="H1682" i="15"/>
  <c r="L1681" i="15"/>
  <c r="K1681" i="15"/>
  <c r="J1681" i="15"/>
  <c r="I1681" i="15"/>
  <c r="H1681" i="15"/>
  <c r="L1680" i="15"/>
  <c r="K1680" i="15"/>
  <c r="J1680" i="15"/>
  <c r="I1680" i="15"/>
  <c r="H1680" i="15"/>
  <c r="L1679" i="15"/>
  <c r="K1679" i="15"/>
  <c r="J1679" i="15"/>
  <c r="I1679" i="15"/>
  <c r="H1679" i="15"/>
  <c r="L1678" i="15"/>
  <c r="K1678" i="15"/>
  <c r="J1678" i="15"/>
  <c r="I1678" i="15"/>
  <c r="H1678" i="15"/>
  <c r="L1677" i="15"/>
  <c r="K1677" i="15"/>
  <c r="J1677" i="15"/>
  <c r="I1677" i="15"/>
  <c r="H1677" i="15"/>
  <c r="L1676" i="15"/>
  <c r="K1676" i="15"/>
  <c r="J1676" i="15"/>
  <c r="I1676" i="15"/>
  <c r="H1676" i="15"/>
  <c r="L1675" i="15"/>
  <c r="K1675" i="15"/>
  <c r="J1675" i="15"/>
  <c r="I1675" i="15"/>
  <c r="H1675" i="15"/>
  <c r="L1674" i="15"/>
  <c r="K1674" i="15"/>
  <c r="J1674" i="15"/>
  <c r="I1674" i="15"/>
  <c r="H1674" i="15"/>
  <c r="L1673" i="15"/>
  <c r="K1673" i="15"/>
  <c r="J1673" i="15"/>
  <c r="I1673" i="15"/>
  <c r="H1673" i="15"/>
  <c r="L1672" i="15"/>
  <c r="K1672" i="15"/>
  <c r="J1672" i="15"/>
  <c r="I1672" i="15"/>
  <c r="H1672" i="15"/>
  <c r="L1671" i="15"/>
  <c r="K1671" i="15"/>
  <c r="J1671" i="15"/>
  <c r="I1671" i="15"/>
  <c r="H1671" i="15"/>
  <c r="L1670" i="15"/>
  <c r="K1670" i="15"/>
  <c r="J1670" i="15"/>
  <c r="I1670" i="15"/>
  <c r="H1670" i="15"/>
  <c r="L1669" i="15"/>
  <c r="K1669" i="15"/>
  <c r="J1669" i="15"/>
  <c r="I1669" i="15"/>
  <c r="H1669" i="15"/>
  <c r="L1668" i="15"/>
  <c r="K1668" i="15"/>
  <c r="J1668" i="15"/>
  <c r="I1668" i="15"/>
  <c r="H1668" i="15"/>
  <c r="L1667" i="15"/>
  <c r="K1667" i="15"/>
  <c r="J1667" i="15"/>
  <c r="I1667" i="15"/>
  <c r="H1667" i="15"/>
  <c r="L1666" i="15"/>
  <c r="K1666" i="15"/>
  <c r="J1666" i="15"/>
  <c r="I1666" i="15"/>
  <c r="H1666" i="15"/>
  <c r="L1665" i="15"/>
  <c r="K1665" i="15"/>
  <c r="J1665" i="15"/>
  <c r="I1665" i="15"/>
  <c r="H1665" i="15"/>
  <c r="L1664" i="15"/>
  <c r="K1664" i="15"/>
  <c r="J1664" i="15"/>
  <c r="I1664" i="15"/>
  <c r="H1664" i="15"/>
  <c r="L1663" i="15"/>
  <c r="K1663" i="15"/>
  <c r="J1663" i="15"/>
  <c r="I1663" i="15"/>
  <c r="H1663" i="15"/>
  <c r="L1662" i="15"/>
  <c r="K1662" i="15"/>
  <c r="J1662" i="15"/>
  <c r="I1662" i="15"/>
  <c r="H1662" i="15"/>
  <c r="L1661" i="15"/>
  <c r="K1661" i="15"/>
  <c r="J1661" i="15"/>
  <c r="I1661" i="15"/>
  <c r="H1661" i="15"/>
  <c r="L1660" i="15"/>
  <c r="K1660" i="15"/>
  <c r="J1660" i="15"/>
  <c r="I1660" i="15"/>
  <c r="H1660" i="15"/>
  <c r="L1659" i="15"/>
  <c r="K1659" i="15"/>
  <c r="J1659" i="15"/>
  <c r="I1659" i="15"/>
  <c r="H1659" i="15"/>
  <c r="L1658" i="15"/>
  <c r="K1658" i="15"/>
  <c r="J1658" i="15"/>
  <c r="I1658" i="15"/>
  <c r="H1658" i="15"/>
  <c r="L1657" i="15"/>
  <c r="K1657" i="15"/>
  <c r="J1657" i="15"/>
  <c r="I1657" i="15"/>
  <c r="H1657" i="15"/>
  <c r="L1656" i="15"/>
  <c r="K1656" i="15"/>
  <c r="J1656" i="15"/>
  <c r="I1656" i="15"/>
  <c r="H1656" i="15"/>
  <c r="L1655" i="15"/>
  <c r="K1655" i="15"/>
  <c r="J1655" i="15"/>
  <c r="I1655" i="15"/>
  <c r="H1655" i="15"/>
  <c r="L1654" i="15"/>
  <c r="K1654" i="15"/>
  <c r="J1654" i="15"/>
  <c r="I1654" i="15"/>
  <c r="H1654" i="15"/>
  <c r="L1653" i="15"/>
  <c r="K1653" i="15"/>
  <c r="J1653" i="15"/>
  <c r="I1653" i="15"/>
  <c r="H1653" i="15"/>
  <c r="L1652" i="15"/>
  <c r="K1652" i="15"/>
  <c r="J1652" i="15"/>
  <c r="I1652" i="15"/>
  <c r="H1652" i="15"/>
  <c r="L1651" i="15"/>
  <c r="K1651" i="15"/>
  <c r="J1651" i="15"/>
  <c r="I1651" i="15"/>
  <c r="H1651" i="15"/>
  <c r="L1650" i="15"/>
  <c r="K1650" i="15"/>
  <c r="J1650" i="15"/>
  <c r="I1650" i="15"/>
  <c r="H1650" i="15"/>
  <c r="L1649" i="15"/>
  <c r="K1649" i="15"/>
  <c r="J1649" i="15"/>
  <c r="I1649" i="15"/>
  <c r="H1649" i="15"/>
  <c r="L1648" i="15"/>
  <c r="K1648" i="15"/>
  <c r="J1648" i="15"/>
  <c r="I1648" i="15"/>
  <c r="H1648" i="15"/>
  <c r="L1647" i="15"/>
  <c r="K1647" i="15"/>
  <c r="J1647" i="15"/>
  <c r="I1647" i="15"/>
  <c r="H1647" i="15"/>
  <c r="L1646" i="15"/>
  <c r="K1646" i="15"/>
  <c r="J1646" i="15"/>
  <c r="I1646" i="15"/>
  <c r="H1646" i="15"/>
  <c r="L1645" i="15"/>
  <c r="K1645" i="15"/>
  <c r="J1645" i="15"/>
  <c r="I1645" i="15"/>
  <c r="H1645" i="15"/>
  <c r="L1644" i="15"/>
  <c r="K1644" i="15"/>
  <c r="J1644" i="15"/>
  <c r="I1644" i="15"/>
  <c r="H1644" i="15"/>
  <c r="L1643" i="15"/>
  <c r="K1643" i="15"/>
  <c r="J1643" i="15"/>
  <c r="I1643" i="15"/>
  <c r="H1643" i="15"/>
  <c r="L1642" i="15"/>
  <c r="K1642" i="15"/>
  <c r="J1642" i="15"/>
  <c r="I1642" i="15"/>
  <c r="H1642" i="15"/>
  <c r="L1641" i="15"/>
  <c r="K1641" i="15"/>
  <c r="J1641" i="15"/>
  <c r="I1641" i="15"/>
  <c r="H1641" i="15"/>
  <c r="L1640" i="15"/>
  <c r="K1640" i="15"/>
  <c r="J1640" i="15"/>
  <c r="I1640" i="15"/>
  <c r="H1640" i="15"/>
  <c r="L1639" i="15"/>
  <c r="K1639" i="15"/>
  <c r="J1639" i="15"/>
  <c r="I1639" i="15"/>
  <c r="H1639" i="15"/>
  <c r="L1638" i="15"/>
  <c r="K1638" i="15"/>
  <c r="J1638" i="15"/>
  <c r="I1638" i="15"/>
  <c r="H1638" i="15"/>
  <c r="L1637" i="15"/>
  <c r="K1637" i="15"/>
  <c r="J1637" i="15"/>
  <c r="I1637" i="15"/>
  <c r="H1637" i="15"/>
  <c r="L1636" i="15"/>
  <c r="K1636" i="15"/>
  <c r="J1636" i="15"/>
  <c r="I1636" i="15"/>
  <c r="H1636" i="15"/>
  <c r="L1635" i="15"/>
  <c r="K1635" i="15"/>
  <c r="J1635" i="15"/>
  <c r="I1635" i="15"/>
  <c r="H1635" i="15"/>
  <c r="L1634" i="15"/>
  <c r="K1634" i="15"/>
  <c r="J1634" i="15"/>
  <c r="I1634" i="15"/>
  <c r="H1634" i="15"/>
  <c r="L1633" i="15"/>
  <c r="K1633" i="15"/>
  <c r="J1633" i="15"/>
  <c r="I1633" i="15"/>
  <c r="H1633" i="15"/>
  <c r="L1632" i="15"/>
  <c r="K1632" i="15"/>
  <c r="J1632" i="15"/>
  <c r="I1632" i="15"/>
  <c r="H1632" i="15"/>
  <c r="L1631" i="15"/>
  <c r="K1631" i="15"/>
  <c r="J1631" i="15"/>
  <c r="I1631" i="15"/>
  <c r="H1631" i="15"/>
  <c r="L1630" i="15"/>
  <c r="K1630" i="15"/>
  <c r="J1630" i="15"/>
  <c r="I1630" i="15"/>
  <c r="H1630" i="15"/>
  <c r="L1629" i="15"/>
  <c r="K1629" i="15"/>
  <c r="J1629" i="15"/>
  <c r="I1629" i="15"/>
  <c r="H1629" i="15"/>
  <c r="L1628" i="15"/>
  <c r="K1628" i="15"/>
  <c r="J1628" i="15"/>
  <c r="I1628" i="15"/>
  <c r="H1628" i="15"/>
  <c r="L1627" i="15"/>
  <c r="K1627" i="15"/>
  <c r="J1627" i="15"/>
  <c r="I1627" i="15"/>
  <c r="H1627" i="15"/>
  <c r="L1626" i="15"/>
  <c r="K1626" i="15"/>
  <c r="J1626" i="15"/>
  <c r="I1626" i="15"/>
  <c r="H1626" i="15"/>
  <c r="L1625" i="15"/>
  <c r="K1625" i="15"/>
  <c r="J1625" i="15"/>
  <c r="I1625" i="15"/>
  <c r="H1625" i="15"/>
  <c r="L1624" i="15"/>
  <c r="K1624" i="15"/>
  <c r="J1624" i="15"/>
  <c r="I1624" i="15"/>
  <c r="H1624" i="15"/>
  <c r="L1623" i="15"/>
  <c r="K1623" i="15"/>
  <c r="J1623" i="15"/>
  <c r="I1623" i="15"/>
  <c r="H1623" i="15"/>
  <c r="L1622" i="15"/>
  <c r="K1622" i="15"/>
  <c r="J1622" i="15"/>
  <c r="I1622" i="15"/>
  <c r="H1622" i="15"/>
  <c r="L1621" i="15"/>
  <c r="K1621" i="15"/>
  <c r="J1621" i="15"/>
  <c r="I1621" i="15"/>
  <c r="H1621" i="15"/>
  <c r="L1620" i="15"/>
  <c r="K1620" i="15"/>
  <c r="J1620" i="15"/>
  <c r="I1620" i="15"/>
  <c r="H1620" i="15"/>
  <c r="L1619" i="15"/>
  <c r="K1619" i="15"/>
  <c r="J1619" i="15"/>
  <c r="I1619" i="15"/>
  <c r="H1619" i="15"/>
  <c r="L1618" i="15"/>
  <c r="K1618" i="15"/>
  <c r="J1618" i="15"/>
  <c r="I1618" i="15"/>
  <c r="H1618" i="15"/>
  <c r="L1617" i="15"/>
  <c r="K1617" i="15"/>
  <c r="J1617" i="15"/>
  <c r="I1617" i="15"/>
  <c r="H1617" i="15"/>
  <c r="L1616" i="15"/>
  <c r="K1616" i="15"/>
  <c r="J1616" i="15"/>
  <c r="I1616" i="15"/>
  <c r="H1616" i="15"/>
  <c r="L1615" i="15"/>
  <c r="K1615" i="15"/>
  <c r="J1615" i="15"/>
  <c r="I1615" i="15"/>
  <c r="H1615" i="15"/>
  <c r="L1614" i="15"/>
  <c r="K1614" i="15"/>
  <c r="J1614" i="15"/>
  <c r="I1614" i="15"/>
  <c r="H1614" i="15"/>
  <c r="L1613" i="15"/>
  <c r="K1613" i="15"/>
  <c r="J1613" i="15"/>
  <c r="I1613" i="15"/>
  <c r="H1613" i="15"/>
  <c r="L1612" i="15"/>
  <c r="K1612" i="15"/>
  <c r="J1612" i="15"/>
  <c r="I1612" i="15"/>
  <c r="H1612" i="15"/>
  <c r="L1611" i="15"/>
  <c r="K1611" i="15"/>
  <c r="J1611" i="15"/>
  <c r="I1611" i="15"/>
  <c r="H1611" i="15"/>
  <c r="L1610" i="15"/>
  <c r="K1610" i="15"/>
  <c r="J1610" i="15"/>
  <c r="I1610" i="15"/>
  <c r="H1610" i="15"/>
  <c r="L1609" i="15"/>
  <c r="K1609" i="15"/>
  <c r="J1609" i="15"/>
  <c r="I1609" i="15"/>
  <c r="H1609" i="15"/>
  <c r="L1608" i="15"/>
  <c r="K1608" i="15"/>
  <c r="J1608" i="15"/>
  <c r="I1608" i="15"/>
  <c r="H1608" i="15"/>
  <c r="L1607" i="15"/>
  <c r="K1607" i="15"/>
  <c r="J1607" i="15"/>
  <c r="I1607" i="15"/>
  <c r="H1607" i="15"/>
  <c r="L1606" i="15"/>
  <c r="K1606" i="15"/>
  <c r="J1606" i="15"/>
  <c r="I1606" i="15"/>
  <c r="H1606" i="15"/>
  <c r="L1605" i="15"/>
  <c r="K1605" i="15"/>
  <c r="J1605" i="15"/>
  <c r="I1605" i="15"/>
  <c r="H1605" i="15"/>
  <c r="L1604" i="15"/>
  <c r="K1604" i="15"/>
  <c r="J1604" i="15"/>
  <c r="I1604" i="15"/>
  <c r="H1604" i="15"/>
  <c r="L1603" i="15"/>
  <c r="K1603" i="15"/>
  <c r="J1603" i="15"/>
  <c r="I1603" i="15"/>
  <c r="H1603" i="15"/>
  <c r="L1602" i="15"/>
  <c r="K1602" i="15"/>
  <c r="J1602" i="15"/>
  <c r="I1602" i="15"/>
  <c r="H1602" i="15"/>
  <c r="L1601" i="15"/>
  <c r="K1601" i="15"/>
  <c r="J1601" i="15"/>
  <c r="I1601" i="15"/>
  <c r="H1601" i="15"/>
  <c r="L1600" i="15"/>
  <c r="K1600" i="15"/>
  <c r="J1600" i="15"/>
  <c r="I1600" i="15"/>
  <c r="H1600" i="15"/>
  <c r="L1599" i="15"/>
  <c r="K1599" i="15"/>
  <c r="J1599" i="15"/>
  <c r="I1599" i="15"/>
  <c r="H1599" i="15"/>
  <c r="L1598" i="15"/>
  <c r="K1598" i="15"/>
  <c r="J1598" i="15"/>
  <c r="I1598" i="15"/>
  <c r="H1598" i="15"/>
  <c r="L1597" i="15"/>
  <c r="K1597" i="15"/>
  <c r="J1597" i="15"/>
  <c r="I1597" i="15"/>
  <c r="H1597" i="15"/>
  <c r="L1596" i="15"/>
  <c r="K1596" i="15"/>
  <c r="J1596" i="15"/>
  <c r="I1596" i="15"/>
  <c r="H1596" i="15"/>
  <c r="L1595" i="15"/>
  <c r="K1595" i="15"/>
  <c r="J1595" i="15"/>
  <c r="I1595" i="15"/>
  <c r="H1595" i="15"/>
  <c r="L1594" i="15"/>
  <c r="K1594" i="15"/>
  <c r="J1594" i="15"/>
  <c r="I1594" i="15"/>
  <c r="H1594" i="15"/>
  <c r="L1593" i="15"/>
  <c r="K1593" i="15"/>
  <c r="J1593" i="15"/>
  <c r="I1593" i="15"/>
  <c r="H1593" i="15"/>
  <c r="L1592" i="15"/>
  <c r="K1592" i="15"/>
  <c r="J1592" i="15"/>
  <c r="I1592" i="15"/>
  <c r="H1592" i="15"/>
  <c r="L1591" i="15"/>
  <c r="K1591" i="15"/>
  <c r="J1591" i="15"/>
  <c r="I1591" i="15"/>
  <c r="H1591" i="15"/>
  <c r="L1590" i="15"/>
  <c r="K1590" i="15"/>
  <c r="J1590" i="15"/>
  <c r="I1590" i="15"/>
  <c r="H1590" i="15"/>
  <c r="L1589" i="15"/>
  <c r="K1589" i="15"/>
  <c r="J1589" i="15"/>
  <c r="I1589" i="15"/>
  <c r="H1589" i="15"/>
  <c r="L1588" i="15"/>
  <c r="K1588" i="15"/>
  <c r="J1588" i="15"/>
  <c r="I1588" i="15"/>
  <c r="H1588" i="15"/>
  <c r="L1587" i="15"/>
  <c r="K1587" i="15"/>
  <c r="J1587" i="15"/>
  <c r="I1587" i="15"/>
  <c r="H1587" i="15"/>
  <c r="L1586" i="15"/>
  <c r="K1586" i="15"/>
  <c r="J1586" i="15"/>
  <c r="I1586" i="15"/>
  <c r="H1586" i="15"/>
  <c r="L1585" i="15"/>
  <c r="K1585" i="15"/>
  <c r="J1585" i="15"/>
  <c r="I1585" i="15"/>
  <c r="H1585" i="15"/>
  <c r="L1584" i="15"/>
  <c r="K1584" i="15"/>
  <c r="J1584" i="15"/>
  <c r="I1584" i="15"/>
  <c r="H1584" i="15"/>
  <c r="L1583" i="15"/>
  <c r="K1583" i="15"/>
  <c r="J1583" i="15"/>
  <c r="I1583" i="15"/>
  <c r="H1583" i="15"/>
  <c r="L1582" i="15"/>
  <c r="K1582" i="15"/>
  <c r="J1582" i="15"/>
  <c r="I1582" i="15"/>
  <c r="H1582" i="15"/>
  <c r="L1581" i="15"/>
  <c r="K1581" i="15"/>
  <c r="J1581" i="15"/>
  <c r="I1581" i="15"/>
  <c r="H1581" i="15"/>
  <c r="L1580" i="15"/>
  <c r="K1580" i="15"/>
  <c r="J1580" i="15"/>
  <c r="I1580" i="15"/>
  <c r="H1580" i="15"/>
  <c r="L1579" i="15"/>
  <c r="K1579" i="15"/>
  <c r="J1579" i="15"/>
  <c r="I1579" i="15"/>
  <c r="H1579" i="15"/>
  <c r="L1578" i="15"/>
  <c r="K1578" i="15"/>
  <c r="J1578" i="15"/>
  <c r="I1578" i="15"/>
  <c r="H1578" i="15"/>
  <c r="L1577" i="15"/>
  <c r="K1577" i="15"/>
  <c r="J1577" i="15"/>
  <c r="I1577" i="15"/>
  <c r="H1577" i="15"/>
  <c r="L1576" i="15"/>
  <c r="K1576" i="15"/>
  <c r="J1576" i="15"/>
  <c r="I1576" i="15"/>
  <c r="H1576" i="15"/>
  <c r="L1575" i="15"/>
  <c r="K1575" i="15"/>
  <c r="J1575" i="15"/>
  <c r="I1575" i="15"/>
  <c r="H1575" i="15"/>
  <c r="L1574" i="15"/>
  <c r="K1574" i="15"/>
  <c r="J1574" i="15"/>
  <c r="I1574" i="15"/>
  <c r="H1574" i="15"/>
  <c r="L1573" i="15"/>
  <c r="K1573" i="15"/>
  <c r="J1573" i="15"/>
  <c r="I1573" i="15"/>
  <c r="H1573" i="15"/>
  <c r="L1572" i="15"/>
  <c r="K1572" i="15"/>
  <c r="J1572" i="15"/>
  <c r="I1572" i="15"/>
  <c r="H1572" i="15"/>
  <c r="L1571" i="15"/>
  <c r="K1571" i="15"/>
  <c r="J1571" i="15"/>
  <c r="I1571" i="15"/>
  <c r="H1571" i="15"/>
  <c r="L1570" i="15"/>
  <c r="K1570" i="15"/>
  <c r="J1570" i="15"/>
  <c r="I1570" i="15"/>
  <c r="H1570" i="15"/>
  <c r="L1569" i="15"/>
  <c r="K1569" i="15"/>
  <c r="J1569" i="15"/>
  <c r="I1569" i="15"/>
  <c r="H1569" i="15"/>
  <c r="L1568" i="15"/>
  <c r="K1568" i="15"/>
  <c r="J1568" i="15"/>
  <c r="I1568" i="15"/>
  <c r="H1568" i="15"/>
  <c r="L1567" i="15"/>
  <c r="K1567" i="15"/>
  <c r="J1567" i="15"/>
  <c r="I1567" i="15"/>
  <c r="H1567" i="15"/>
  <c r="L1566" i="15"/>
  <c r="K1566" i="15"/>
  <c r="J1566" i="15"/>
  <c r="I1566" i="15"/>
  <c r="H1566" i="15"/>
  <c r="L1565" i="15"/>
  <c r="K1565" i="15"/>
  <c r="J1565" i="15"/>
  <c r="I1565" i="15"/>
  <c r="H1565" i="15"/>
  <c r="L1564" i="15"/>
  <c r="K1564" i="15"/>
  <c r="J1564" i="15"/>
  <c r="I1564" i="15"/>
  <c r="H1564" i="15"/>
  <c r="L1563" i="15"/>
  <c r="K1563" i="15"/>
  <c r="J1563" i="15"/>
  <c r="I1563" i="15"/>
  <c r="H1563" i="15"/>
  <c r="L1562" i="15"/>
  <c r="K1562" i="15"/>
  <c r="J1562" i="15"/>
  <c r="I1562" i="15"/>
  <c r="H1562" i="15"/>
  <c r="L1561" i="15"/>
  <c r="K1561" i="15"/>
  <c r="J1561" i="15"/>
  <c r="I1561" i="15"/>
  <c r="H1561" i="15"/>
  <c r="L1560" i="15"/>
  <c r="K1560" i="15"/>
  <c r="J1560" i="15"/>
  <c r="I1560" i="15"/>
  <c r="H1560" i="15"/>
  <c r="L1559" i="15"/>
  <c r="K1559" i="15"/>
  <c r="J1559" i="15"/>
  <c r="I1559" i="15"/>
  <c r="H1559" i="15"/>
  <c r="L1558" i="15"/>
  <c r="K1558" i="15"/>
  <c r="J1558" i="15"/>
  <c r="I1558" i="15"/>
  <c r="H1558" i="15"/>
  <c r="L1557" i="15"/>
  <c r="K1557" i="15"/>
  <c r="J1557" i="15"/>
  <c r="I1557" i="15"/>
  <c r="H1557" i="15"/>
  <c r="L1556" i="15"/>
  <c r="K1556" i="15"/>
  <c r="J1556" i="15"/>
  <c r="I1556" i="15"/>
  <c r="H1556" i="15"/>
  <c r="L1555" i="15"/>
  <c r="K1555" i="15"/>
  <c r="J1555" i="15"/>
  <c r="I1555" i="15"/>
  <c r="H1555" i="15"/>
  <c r="L1554" i="15"/>
  <c r="K1554" i="15"/>
  <c r="J1554" i="15"/>
  <c r="I1554" i="15"/>
  <c r="H1554" i="15"/>
  <c r="L1553" i="15"/>
  <c r="K1553" i="15"/>
  <c r="J1553" i="15"/>
  <c r="I1553" i="15"/>
  <c r="H1553" i="15"/>
  <c r="L1552" i="15"/>
  <c r="K1552" i="15"/>
  <c r="J1552" i="15"/>
  <c r="I1552" i="15"/>
  <c r="H1552" i="15"/>
  <c r="L1551" i="15"/>
  <c r="K1551" i="15"/>
  <c r="J1551" i="15"/>
  <c r="I1551" i="15"/>
  <c r="H1551" i="15"/>
  <c r="L1550" i="15"/>
  <c r="K1550" i="15"/>
  <c r="J1550" i="15"/>
  <c r="I1550" i="15"/>
  <c r="H1550" i="15"/>
  <c r="L1549" i="15"/>
  <c r="K1549" i="15"/>
  <c r="J1549" i="15"/>
  <c r="I1549" i="15"/>
  <c r="H1549" i="15"/>
  <c r="L1548" i="15"/>
  <c r="K1548" i="15"/>
  <c r="J1548" i="15"/>
  <c r="I1548" i="15"/>
  <c r="H1548" i="15"/>
  <c r="L1547" i="15"/>
  <c r="K1547" i="15"/>
  <c r="J1547" i="15"/>
  <c r="I1547" i="15"/>
  <c r="H1547" i="15"/>
  <c r="L1546" i="15"/>
  <c r="K1546" i="15"/>
  <c r="J1546" i="15"/>
  <c r="I1546" i="15"/>
  <c r="H1546" i="15"/>
  <c r="L1545" i="15"/>
  <c r="K1545" i="15"/>
  <c r="J1545" i="15"/>
  <c r="I1545" i="15"/>
  <c r="H1545" i="15"/>
  <c r="L1544" i="15"/>
  <c r="K1544" i="15"/>
  <c r="J1544" i="15"/>
  <c r="I1544" i="15"/>
  <c r="H1544" i="15"/>
  <c r="L1543" i="15"/>
  <c r="K1543" i="15"/>
  <c r="J1543" i="15"/>
  <c r="I1543" i="15"/>
  <c r="H1543" i="15"/>
  <c r="L1542" i="15"/>
  <c r="K1542" i="15"/>
  <c r="J1542" i="15"/>
  <c r="I1542" i="15"/>
  <c r="H1542" i="15"/>
  <c r="L1541" i="15"/>
  <c r="K1541" i="15"/>
  <c r="J1541" i="15"/>
  <c r="I1541" i="15"/>
  <c r="H1541" i="15"/>
  <c r="L1540" i="15"/>
  <c r="K1540" i="15"/>
  <c r="J1540" i="15"/>
  <c r="I1540" i="15"/>
  <c r="H1540" i="15"/>
  <c r="L1539" i="15"/>
  <c r="K1539" i="15"/>
  <c r="J1539" i="15"/>
  <c r="I1539" i="15"/>
  <c r="H1539" i="15"/>
  <c r="L1538" i="15"/>
  <c r="K1538" i="15"/>
  <c r="J1538" i="15"/>
  <c r="I1538" i="15"/>
  <c r="H1538" i="15"/>
  <c r="L1537" i="15"/>
  <c r="K1537" i="15"/>
  <c r="J1537" i="15"/>
  <c r="I1537" i="15"/>
  <c r="H1537" i="15"/>
  <c r="L1536" i="15"/>
  <c r="K1536" i="15"/>
  <c r="J1536" i="15"/>
  <c r="I1536" i="15"/>
  <c r="H1536" i="15"/>
  <c r="L1535" i="15"/>
  <c r="K1535" i="15"/>
  <c r="J1535" i="15"/>
  <c r="I1535" i="15"/>
  <c r="H1535" i="15"/>
  <c r="L1534" i="15"/>
  <c r="K1534" i="15"/>
  <c r="J1534" i="15"/>
  <c r="I1534" i="15"/>
  <c r="H1534" i="15"/>
  <c r="L1533" i="15"/>
  <c r="K1533" i="15"/>
  <c r="J1533" i="15"/>
  <c r="I1533" i="15"/>
  <c r="H1533" i="15"/>
  <c r="L1532" i="15"/>
  <c r="K1532" i="15"/>
  <c r="J1532" i="15"/>
  <c r="I1532" i="15"/>
  <c r="H1532" i="15"/>
  <c r="L1531" i="15"/>
  <c r="K1531" i="15"/>
  <c r="J1531" i="15"/>
  <c r="I1531" i="15"/>
  <c r="H1531" i="15"/>
  <c r="L1530" i="15"/>
  <c r="K1530" i="15"/>
  <c r="J1530" i="15"/>
  <c r="I1530" i="15"/>
  <c r="H1530" i="15"/>
  <c r="L1529" i="15"/>
  <c r="K1529" i="15"/>
  <c r="J1529" i="15"/>
  <c r="I1529" i="15"/>
  <c r="H1529" i="15"/>
  <c r="L1528" i="15"/>
  <c r="K1528" i="15"/>
  <c r="J1528" i="15"/>
  <c r="I1528" i="15"/>
  <c r="H1528" i="15"/>
  <c r="L1527" i="15"/>
  <c r="K1527" i="15"/>
  <c r="J1527" i="15"/>
  <c r="I1527" i="15"/>
  <c r="H1527" i="15"/>
  <c r="L1526" i="15"/>
  <c r="K1526" i="15"/>
  <c r="J1526" i="15"/>
  <c r="I1526" i="15"/>
  <c r="H1526" i="15"/>
  <c r="L1525" i="15"/>
  <c r="K1525" i="15"/>
  <c r="J1525" i="15"/>
  <c r="I1525" i="15"/>
  <c r="H1525" i="15"/>
  <c r="L1524" i="15"/>
  <c r="K1524" i="15"/>
  <c r="J1524" i="15"/>
  <c r="I1524" i="15"/>
  <c r="H1524" i="15"/>
  <c r="L1523" i="15"/>
  <c r="K1523" i="15"/>
  <c r="J1523" i="15"/>
  <c r="I1523" i="15"/>
  <c r="H1523" i="15"/>
  <c r="L1522" i="15"/>
  <c r="K1522" i="15"/>
  <c r="J1522" i="15"/>
  <c r="I1522" i="15"/>
  <c r="H1522" i="15"/>
  <c r="L1521" i="15"/>
  <c r="K1521" i="15"/>
  <c r="J1521" i="15"/>
  <c r="I1521" i="15"/>
  <c r="H1521" i="15"/>
  <c r="L1520" i="15"/>
  <c r="K1520" i="15"/>
  <c r="J1520" i="15"/>
  <c r="I1520" i="15"/>
  <c r="H1520" i="15"/>
  <c r="L1519" i="15"/>
  <c r="K1519" i="15"/>
  <c r="J1519" i="15"/>
  <c r="I1519" i="15"/>
  <c r="H1519" i="15"/>
  <c r="L1518" i="15"/>
  <c r="K1518" i="15"/>
  <c r="J1518" i="15"/>
  <c r="I1518" i="15"/>
  <c r="H1518" i="15"/>
  <c r="L1517" i="15"/>
  <c r="K1517" i="15"/>
  <c r="J1517" i="15"/>
  <c r="I1517" i="15"/>
  <c r="H1517" i="15"/>
  <c r="L1516" i="15"/>
  <c r="K1516" i="15"/>
  <c r="J1516" i="15"/>
  <c r="I1516" i="15"/>
  <c r="H1516" i="15"/>
  <c r="L1515" i="15"/>
  <c r="K1515" i="15"/>
  <c r="J1515" i="15"/>
  <c r="I1515" i="15"/>
  <c r="H1515" i="15"/>
  <c r="L1514" i="15"/>
  <c r="K1514" i="15"/>
  <c r="J1514" i="15"/>
  <c r="I1514" i="15"/>
  <c r="H1514" i="15"/>
  <c r="L1513" i="15"/>
  <c r="K1513" i="15"/>
  <c r="J1513" i="15"/>
  <c r="I1513" i="15"/>
  <c r="H1513" i="15"/>
  <c r="L1512" i="15"/>
  <c r="K1512" i="15"/>
  <c r="J1512" i="15"/>
  <c r="I1512" i="15"/>
  <c r="H1512" i="15"/>
  <c r="L1511" i="15"/>
  <c r="K1511" i="15"/>
  <c r="J1511" i="15"/>
  <c r="I1511" i="15"/>
  <c r="H1511" i="15"/>
  <c r="L1510" i="15"/>
  <c r="K1510" i="15"/>
  <c r="J1510" i="15"/>
  <c r="I1510" i="15"/>
  <c r="H1510" i="15"/>
  <c r="L1509" i="15"/>
  <c r="K1509" i="15"/>
  <c r="J1509" i="15"/>
  <c r="I1509" i="15"/>
  <c r="H1509" i="15"/>
  <c r="L1508" i="15"/>
  <c r="K1508" i="15"/>
  <c r="J1508" i="15"/>
  <c r="I1508" i="15"/>
  <c r="H1508" i="15"/>
  <c r="L1507" i="15"/>
  <c r="K1507" i="15"/>
  <c r="J1507" i="15"/>
  <c r="I1507" i="15"/>
  <c r="H1507" i="15"/>
  <c r="L1506" i="15"/>
  <c r="K1506" i="15"/>
  <c r="J1506" i="15"/>
  <c r="I1506" i="15"/>
  <c r="H1506" i="15"/>
  <c r="L1505" i="15"/>
  <c r="K1505" i="15"/>
  <c r="J1505" i="15"/>
  <c r="I1505" i="15"/>
  <c r="H1505" i="15"/>
  <c r="L1504" i="15"/>
  <c r="K1504" i="15"/>
  <c r="J1504" i="15"/>
  <c r="I1504" i="15"/>
  <c r="H1504" i="15"/>
  <c r="L1503" i="15"/>
  <c r="K1503" i="15"/>
  <c r="J1503" i="15"/>
  <c r="I1503" i="15"/>
  <c r="H1503" i="15"/>
  <c r="L1502" i="15"/>
  <c r="K1502" i="15"/>
  <c r="J1502" i="15"/>
  <c r="I1502" i="15"/>
  <c r="H1502" i="15"/>
  <c r="L1501" i="15"/>
  <c r="K1501" i="15"/>
  <c r="J1501" i="15"/>
  <c r="I1501" i="15"/>
  <c r="H1501" i="15"/>
  <c r="L1500" i="15"/>
  <c r="K1500" i="15"/>
  <c r="J1500" i="15"/>
  <c r="I1500" i="15"/>
  <c r="H1500" i="15"/>
  <c r="L1499" i="15"/>
  <c r="K1499" i="15"/>
  <c r="J1499" i="15"/>
  <c r="I1499" i="15"/>
  <c r="H1499" i="15"/>
  <c r="L1498" i="15"/>
  <c r="K1498" i="15"/>
  <c r="J1498" i="15"/>
  <c r="I1498" i="15"/>
  <c r="H1498" i="15"/>
  <c r="L1497" i="15"/>
  <c r="K1497" i="15"/>
  <c r="J1497" i="15"/>
  <c r="I1497" i="15"/>
  <c r="H1497" i="15"/>
  <c r="L1496" i="15"/>
  <c r="K1496" i="15"/>
  <c r="J1496" i="15"/>
  <c r="I1496" i="15"/>
  <c r="H1496" i="15"/>
  <c r="L1495" i="15"/>
  <c r="K1495" i="15"/>
  <c r="J1495" i="15"/>
  <c r="I1495" i="15"/>
  <c r="H1495" i="15"/>
  <c r="L1494" i="15"/>
  <c r="K1494" i="15"/>
  <c r="J1494" i="15"/>
  <c r="I1494" i="15"/>
  <c r="H1494" i="15"/>
  <c r="L1493" i="15"/>
  <c r="K1493" i="15"/>
  <c r="J1493" i="15"/>
  <c r="I1493" i="15"/>
  <c r="H1493" i="15"/>
  <c r="L1492" i="15"/>
  <c r="K1492" i="15"/>
  <c r="J1492" i="15"/>
  <c r="I1492" i="15"/>
  <c r="H1492" i="15"/>
  <c r="L1491" i="15"/>
  <c r="K1491" i="15"/>
  <c r="J1491" i="15"/>
  <c r="I1491" i="15"/>
  <c r="H1491" i="15"/>
  <c r="L1490" i="15"/>
  <c r="K1490" i="15"/>
  <c r="J1490" i="15"/>
  <c r="I1490" i="15"/>
  <c r="H1490" i="15"/>
  <c r="L1489" i="15"/>
  <c r="K1489" i="15"/>
  <c r="J1489" i="15"/>
  <c r="I1489" i="15"/>
  <c r="H1489" i="15"/>
  <c r="L1488" i="15"/>
  <c r="K1488" i="15"/>
  <c r="J1488" i="15"/>
  <c r="I1488" i="15"/>
  <c r="H1488" i="15"/>
  <c r="L1487" i="15"/>
  <c r="K1487" i="15"/>
  <c r="J1487" i="15"/>
  <c r="I1487" i="15"/>
  <c r="H1487" i="15"/>
  <c r="L1486" i="15"/>
  <c r="K1486" i="15"/>
  <c r="J1486" i="15"/>
  <c r="I1486" i="15"/>
  <c r="H1486" i="15"/>
  <c r="L1485" i="15"/>
  <c r="K1485" i="15"/>
  <c r="J1485" i="15"/>
  <c r="I1485" i="15"/>
  <c r="H1485" i="15"/>
  <c r="L1484" i="15"/>
  <c r="K1484" i="15"/>
  <c r="J1484" i="15"/>
  <c r="I1484" i="15"/>
  <c r="H1484" i="15"/>
  <c r="L1483" i="15"/>
  <c r="K1483" i="15"/>
  <c r="J1483" i="15"/>
  <c r="I1483" i="15"/>
  <c r="H1483" i="15"/>
  <c r="L1482" i="15"/>
  <c r="K1482" i="15"/>
  <c r="J1482" i="15"/>
  <c r="I1482" i="15"/>
  <c r="H1482" i="15"/>
  <c r="L1481" i="15"/>
  <c r="K1481" i="15"/>
  <c r="J1481" i="15"/>
  <c r="I1481" i="15"/>
  <c r="H1481" i="15"/>
  <c r="L1480" i="15"/>
  <c r="K1480" i="15"/>
  <c r="J1480" i="15"/>
  <c r="I1480" i="15"/>
  <c r="H1480" i="15"/>
  <c r="L1479" i="15"/>
  <c r="K1479" i="15"/>
  <c r="J1479" i="15"/>
  <c r="I1479" i="15"/>
  <c r="H1479" i="15"/>
  <c r="L1478" i="15"/>
  <c r="K1478" i="15"/>
  <c r="J1478" i="15"/>
  <c r="I1478" i="15"/>
  <c r="H1478" i="15"/>
  <c r="L1477" i="15"/>
  <c r="K1477" i="15"/>
  <c r="J1477" i="15"/>
  <c r="I1477" i="15"/>
  <c r="H1477" i="15"/>
  <c r="L1476" i="15"/>
  <c r="K1476" i="15"/>
  <c r="J1476" i="15"/>
  <c r="I1476" i="15"/>
  <c r="H1476" i="15"/>
  <c r="L1475" i="15"/>
  <c r="K1475" i="15"/>
  <c r="J1475" i="15"/>
  <c r="I1475" i="15"/>
  <c r="H1475" i="15"/>
  <c r="L1474" i="15"/>
  <c r="K1474" i="15"/>
  <c r="J1474" i="15"/>
  <c r="I1474" i="15"/>
  <c r="H1474" i="15"/>
  <c r="L1473" i="15"/>
  <c r="K1473" i="15"/>
  <c r="J1473" i="15"/>
  <c r="I1473" i="15"/>
  <c r="H1473" i="15"/>
  <c r="L1472" i="15"/>
  <c r="K1472" i="15"/>
  <c r="J1472" i="15"/>
  <c r="I1472" i="15"/>
  <c r="H1472" i="15"/>
  <c r="L1471" i="15"/>
  <c r="K1471" i="15"/>
  <c r="J1471" i="15"/>
  <c r="I1471" i="15"/>
  <c r="H1471" i="15"/>
  <c r="L1470" i="15"/>
  <c r="K1470" i="15"/>
  <c r="J1470" i="15"/>
  <c r="I1470" i="15"/>
  <c r="H1470" i="15"/>
  <c r="L1469" i="15"/>
  <c r="K1469" i="15"/>
  <c r="J1469" i="15"/>
  <c r="I1469" i="15"/>
  <c r="H1469" i="15"/>
  <c r="L1468" i="15"/>
  <c r="K1468" i="15"/>
  <c r="J1468" i="15"/>
  <c r="I1468" i="15"/>
  <c r="H1468" i="15"/>
  <c r="L1467" i="15"/>
  <c r="K1467" i="15"/>
  <c r="J1467" i="15"/>
  <c r="I1467" i="15"/>
  <c r="H1467" i="15"/>
  <c r="L1466" i="15"/>
  <c r="K1466" i="15"/>
  <c r="J1466" i="15"/>
  <c r="I1466" i="15"/>
  <c r="H1466" i="15"/>
  <c r="L1465" i="15"/>
  <c r="K1465" i="15"/>
  <c r="J1465" i="15"/>
  <c r="I1465" i="15"/>
  <c r="H1465" i="15"/>
  <c r="L1464" i="15"/>
  <c r="K1464" i="15"/>
  <c r="J1464" i="15"/>
  <c r="I1464" i="15"/>
  <c r="H1464" i="15"/>
  <c r="L1463" i="15"/>
  <c r="K1463" i="15"/>
  <c r="J1463" i="15"/>
  <c r="I1463" i="15"/>
  <c r="H1463" i="15"/>
  <c r="L1462" i="15"/>
  <c r="K1462" i="15"/>
  <c r="J1462" i="15"/>
  <c r="I1462" i="15"/>
  <c r="H1462" i="15"/>
  <c r="L1461" i="15"/>
  <c r="K1461" i="15"/>
  <c r="J1461" i="15"/>
  <c r="I1461" i="15"/>
  <c r="H1461" i="15"/>
  <c r="L1460" i="15"/>
  <c r="K1460" i="15"/>
  <c r="J1460" i="15"/>
  <c r="I1460" i="15"/>
  <c r="H1460" i="15"/>
  <c r="L1459" i="15"/>
  <c r="K1459" i="15"/>
  <c r="J1459" i="15"/>
  <c r="I1459" i="15"/>
  <c r="H1459" i="15"/>
  <c r="L1458" i="15"/>
  <c r="K1458" i="15"/>
  <c r="J1458" i="15"/>
  <c r="I1458" i="15"/>
  <c r="H1458" i="15"/>
  <c r="L1457" i="15"/>
  <c r="K1457" i="15"/>
  <c r="J1457" i="15"/>
  <c r="I1457" i="15"/>
  <c r="H1457" i="15"/>
  <c r="L1456" i="15"/>
  <c r="K1456" i="15"/>
  <c r="J1456" i="15"/>
  <c r="I1456" i="15"/>
  <c r="H1456" i="15"/>
  <c r="L1455" i="15"/>
  <c r="K1455" i="15"/>
  <c r="J1455" i="15"/>
  <c r="I1455" i="15"/>
  <c r="H1455" i="15"/>
  <c r="L1454" i="15"/>
  <c r="K1454" i="15"/>
  <c r="J1454" i="15"/>
  <c r="I1454" i="15"/>
  <c r="H1454" i="15"/>
  <c r="L1453" i="15"/>
  <c r="K1453" i="15"/>
  <c r="J1453" i="15"/>
  <c r="I1453" i="15"/>
  <c r="H1453" i="15"/>
  <c r="L1452" i="15"/>
  <c r="K1452" i="15"/>
  <c r="J1452" i="15"/>
  <c r="I1452" i="15"/>
  <c r="H1452" i="15"/>
  <c r="L1451" i="15"/>
  <c r="K1451" i="15"/>
  <c r="J1451" i="15"/>
  <c r="I1451" i="15"/>
  <c r="H1451" i="15"/>
  <c r="L1450" i="15"/>
  <c r="K1450" i="15"/>
  <c r="J1450" i="15"/>
  <c r="I1450" i="15"/>
  <c r="H1450" i="15"/>
  <c r="L1449" i="15"/>
  <c r="K1449" i="15"/>
  <c r="J1449" i="15"/>
  <c r="I1449" i="15"/>
  <c r="H1449" i="15"/>
  <c r="L1448" i="15"/>
  <c r="K1448" i="15"/>
  <c r="J1448" i="15"/>
  <c r="I1448" i="15"/>
  <c r="H1448" i="15"/>
  <c r="L1447" i="15"/>
  <c r="K1447" i="15"/>
  <c r="J1447" i="15"/>
  <c r="I1447" i="15"/>
  <c r="H1447" i="15"/>
  <c r="L1446" i="15"/>
  <c r="K1446" i="15"/>
  <c r="J1446" i="15"/>
  <c r="I1446" i="15"/>
  <c r="H1446" i="15"/>
  <c r="L1445" i="15"/>
  <c r="K1445" i="15"/>
  <c r="J1445" i="15"/>
  <c r="I1445" i="15"/>
  <c r="H1445" i="15"/>
  <c r="L1444" i="15"/>
  <c r="K1444" i="15"/>
  <c r="J1444" i="15"/>
  <c r="I1444" i="15"/>
  <c r="H1444" i="15"/>
  <c r="L1443" i="15"/>
  <c r="K1443" i="15"/>
  <c r="J1443" i="15"/>
  <c r="I1443" i="15"/>
  <c r="H1443" i="15"/>
  <c r="L1442" i="15"/>
  <c r="K1442" i="15"/>
  <c r="J1442" i="15"/>
  <c r="I1442" i="15"/>
  <c r="H1442" i="15"/>
  <c r="L1441" i="15"/>
  <c r="K1441" i="15"/>
  <c r="J1441" i="15"/>
  <c r="I1441" i="15"/>
  <c r="H1441" i="15"/>
  <c r="L1440" i="15"/>
  <c r="K1440" i="15"/>
  <c r="J1440" i="15"/>
  <c r="I1440" i="15"/>
  <c r="H1440" i="15"/>
  <c r="L1439" i="15"/>
  <c r="K1439" i="15"/>
  <c r="J1439" i="15"/>
  <c r="I1439" i="15"/>
  <c r="H1439" i="15"/>
  <c r="L1438" i="15"/>
  <c r="K1438" i="15"/>
  <c r="J1438" i="15"/>
  <c r="I1438" i="15"/>
  <c r="H1438" i="15"/>
  <c r="L1437" i="15"/>
  <c r="K1437" i="15"/>
  <c r="J1437" i="15"/>
  <c r="I1437" i="15"/>
  <c r="H1437" i="15"/>
  <c r="L1436" i="15"/>
  <c r="K1436" i="15"/>
  <c r="J1436" i="15"/>
  <c r="I1436" i="15"/>
  <c r="H1436" i="15"/>
  <c r="L1435" i="15"/>
  <c r="K1435" i="15"/>
  <c r="J1435" i="15"/>
  <c r="I1435" i="15"/>
  <c r="H1435" i="15"/>
  <c r="L1434" i="15"/>
  <c r="K1434" i="15"/>
  <c r="J1434" i="15"/>
  <c r="I1434" i="15"/>
  <c r="H1434" i="15"/>
  <c r="L1433" i="15"/>
  <c r="K1433" i="15"/>
  <c r="J1433" i="15"/>
  <c r="I1433" i="15"/>
  <c r="H1433" i="15"/>
  <c r="L1432" i="15"/>
  <c r="K1432" i="15"/>
  <c r="J1432" i="15"/>
  <c r="I1432" i="15"/>
  <c r="H1432" i="15"/>
  <c r="L1431" i="15"/>
  <c r="K1431" i="15"/>
  <c r="J1431" i="15"/>
  <c r="I1431" i="15"/>
  <c r="H1431" i="15"/>
  <c r="L1430" i="15"/>
  <c r="K1430" i="15"/>
  <c r="J1430" i="15"/>
  <c r="I1430" i="15"/>
  <c r="H1430" i="15"/>
  <c r="L1429" i="15"/>
  <c r="K1429" i="15"/>
  <c r="J1429" i="15"/>
  <c r="I1429" i="15"/>
  <c r="H1429" i="15"/>
  <c r="L1428" i="15"/>
  <c r="K1428" i="15"/>
  <c r="J1428" i="15"/>
  <c r="I1428" i="15"/>
  <c r="H1428" i="15"/>
  <c r="L1427" i="15"/>
  <c r="K1427" i="15"/>
  <c r="J1427" i="15"/>
  <c r="I1427" i="15"/>
  <c r="H1427" i="15"/>
  <c r="L1426" i="15"/>
  <c r="K1426" i="15"/>
  <c r="J1426" i="15"/>
  <c r="I1426" i="15"/>
  <c r="H1426" i="15"/>
  <c r="L1425" i="15"/>
  <c r="K1425" i="15"/>
  <c r="J1425" i="15"/>
  <c r="I1425" i="15"/>
  <c r="H1425" i="15"/>
  <c r="L1424" i="15"/>
  <c r="K1424" i="15"/>
  <c r="J1424" i="15"/>
  <c r="I1424" i="15"/>
  <c r="H1424" i="15"/>
  <c r="L1423" i="15"/>
  <c r="K1423" i="15"/>
  <c r="J1423" i="15"/>
  <c r="I1423" i="15"/>
  <c r="H1423" i="15"/>
  <c r="L1422" i="15"/>
  <c r="K1422" i="15"/>
  <c r="J1422" i="15"/>
  <c r="I1422" i="15"/>
  <c r="H1422" i="15"/>
  <c r="L1421" i="15"/>
  <c r="K1421" i="15"/>
  <c r="J1421" i="15"/>
  <c r="I1421" i="15"/>
  <c r="H1421" i="15"/>
  <c r="L1420" i="15"/>
  <c r="K1420" i="15"/>
  <c r="J1420" i="15"/>
  <c r="I1420" i="15"/>
  <c r="H1420" i="15"/>
  <c r="L1419" i="15"/>
  <c r="K1419" i="15"/>
  <c r="J1419" i="15"/>
  <c r="I1419" i="15"/>
  <c r="H1419" i="15"/>
  <c r="L1418" i="15"/>
  <c r="K1418" i="15"/>
  <c r="J1418" i="15"/>
  <c r="I1418" i="15"/>
  <c r="H1418" i="15"/>
  <c r="L1417" i="15"/>
  <c r="K1417" i="15"/>
  <c r="J1417" i="15"/>
  <c r="I1417" i="15"/>
  <c r="H1417" i="15"/>
  <c r="L1416" i="15"/>
  <c r="K1416" i="15"/>
  <c r="J1416" i="15"/>
  <c r="I1416" i="15"/>
  <c r="H1416" i="15"/>
  <c r="L1415" i="15"/>
  <c r="K1415" i="15"/>
  <c r="J1415" i="15"/>
  <c r="I1415" i="15"/>
  <c r="H1415" i="15"/>
  <c r="L1414" i="15"/>
  <c r="K1414" i="15"/>
  <c r="J1414" i="15"/>
  <c r="I1414" i="15"/>
  <c r="H1414" i="15"/>
  <c r="L1413" i="15"/>
  <c r="K1413" i="15"/>
  <c r="J1413" i="15"/>
  <c r="I1413" i="15"/>
  <c r="H1413" i="15"/>
  <c r="L1412" i="15"/>
  <c r="K1412" i="15"/>
  <c r="J1412" i="15"/>
  <c r="I1412" i="15"/>
  <c r="H1412" i="15"/>
  <c r="L1411" i="15"/>
  <c r="K1411" i="15"/>
  <c r="J1411" i="15"/>
  <c r="I1411" i="15"/>
  <c r="H1411" i="15"/>
  <c r="L1410" i="15"/>
  <c r="K1410" i="15"/>
  <c r="J1410" i="15"/>
  <c r="I1410" i="15"/>
  <c r="H1410" i="15"/>
  <c r="L1409" i="15"/>
  <c r="K1409" i="15"/>
  <c r="J1409" i="15"/>
  <c r="I1409" i="15"/>
  <c r="H1409" i="15"/>
  <c r="L1408" i="15"/>
  <c r="K1408" i="15"/>
  <c r="J1408" i="15"/>
  <c r="I1408" i="15"/>
  <c r="H1408" i="15"/>
  <c r="L1407" i="15"/>
  <c r="K1407" i="15"/>
  <c r="J1407" i="15"/>
  <c r="I1407" i="15"/>
  <c r="H1407" i="15"/>
  <c r="L1406" i="15"/>
  <c r="K1406" i="15"/>
  <c r="J1406" i="15"/>
  <c r="I1406" i="15"/>
  <c r="H1406" i="15"/>
  <c r="L1405" i="15"/>
  <c r="K1405" i="15"/>
  <c r="J1405" i="15"/>
  <c r="I1405" i="15"/>
  <c r="H1405" i="15"/>
  <c r="L1404" i="15"/>
  <c r="K1404" i="15"/>
  <c r="J1404" i="15"/>
  <c r="I1404" i="15"/>
  <c r="H1404" i="15"/>
  <c r="L1403" i="15"/>
  <c r="K1403" i="15"/>
  <c r="J1403" i="15"/>
  <c r="I1403" i="15"/>
  <c r="H1403" i="15"/>
  <c r="L1402" i="15"/>
  <c r="K1402" i="15"/>
  <c r="J1402" i="15"/>
  <c r="I1402" i="15"/>
  <c r="H1402" i="15"/>
  <c r="L1401" i="15"/>
  <c r="K1401" i="15"/>
  <c r="J1401" i="15"/>
  <c r="I1401" i="15"/>
  <c r="H1401" i="15"/>
  <c r="L1400" i="15"/>
  <c r="K1400" i="15"/>
  <c r="J1400" i="15"/>
  <c r="I1400" i="15"/>
  <c r="H1400" i="15"/>
  <c r="L1399" i="15"/>
  <c r="K1399" i="15"/>
  <c r="J1399" i="15"/>
  <c r="I1399" i="15"/>
  <c r="H1399" i="15"/>
  <c r="L1398" i="15"/>
  <c r="K1398" i="15"/>
  <c r="J1398" i="15"/>
  <c r="I1398" i="15"/>
  <c r="H1398" i="15"/>
  <c r="L1397" i="15"/>
  <c r="K1397" i="15"/>
  <c r="J1397" i="15"/>
  <c r="I1397" i="15"/>
  <c r="H1397" i="15"/>
  <c r="L1396" i="15"/>
  <c r="K1396" i="15"/>
  <c r="J1396" i="15"/>
  <c r="I1396" i="15"/>
  <c r="H1396" i="15"/>
  <c r="L1395" i="15"/>
  <c r="K1395" i="15"/>
  <c r="J1395" i="15"/>
  <c r="I1395" i="15"/>
  <c r="H1395" i="15"/>
  <c r="L1394" i="15"/>
  <c r="K1394" i="15"/>
  <c r="J1394" i="15"/>
  <c r="I1394" i="15"/>
  <c r="H1394" i="15"/>
  <c r="L1393" i="15"/>
  <c r="K1393" i="15"/>
  <c r="J1393" i="15"/>
  <c r="I1393" i="15"/>
  <c r="H1393" i="15"/>
  <c r="L1392" i="15"/>
  <c r="K1392" i="15"/>
  <c r="J1392" i="15"/>
  <c r="I1392" i="15"/>
  <c r="H1392" i="15"/>
  <c r="L1391" i="15"/>
  <c r="K1391" i="15"/>
  <c r="J1391" i="15"/>
  <c r="I1391" i="15"/>
  <c r="H1391" i="15"/>
  <c r="L1390" i="15"/>
  <c r="K1390" i="15"/>
  <c r="J1390" i="15"/>
  <c r="I1390" i="15"/>
  <c r="H1390" i="15"/>
  <c r="L1389" i="15"/>
  <c r="K1389" i="15"/>
  <c r="J1389" i="15"/>
  <c r="I1389" i="15"/>
  <c r="H1389" i="15"/>
  <c r="L1388" i="15"/>
  <c r="K1388" i="15"/>
  <c r="J1388" i="15"/>
  <c r="I1388" i="15"/>
  <c r="H1388" i="15"/>
  <c r="L1387" i="15"/>
  <c r="K1387" i="15"/>
  <c r="J1387" i="15"/>
  <c r="I1387" i="15"/>
  <c r="H1387" i="15"/>
  <c r="L1386" i="15"/>
  <c r="K1386" i="15"/>
  <c r="J1386" i="15"/>
  <c r="I1386" i="15"/>
  <c r="H1386" i="15"/>
  <c r="L1385" i="15"/>
  <c r="K1385" i="15"/>
  <c r="J1385" i="15"/>
  <c r="I1385" i="15"/>
  <c r="H1385" i="15"/>
  <c r="L1384" i="15"/>
  <c r="K1384" i="15"/>
  <c r="J1384" i="15"/>
  <c r="I1384" i="15"/>
  <c r="H1384" i="15"/>
  <c r="L1383" i="15"/>
  <c r="K1383" i="15"/>
  <c r="J1383" i="15"/>
  <c r="I1383" i="15"/>
  <c r="H1383" i="15"/>
  <c r="L1382" i="15"/>
  <c r="K1382" i="15"/>
  <c r="J1382" i="15"/>
  <c r="I1382" i="15"/>
  <c r="H1382" i="15"/>
  <c r="L1381" i="15"/>
  <c r="K1381" i="15"/>
  <c r="J1381" i="15"/>
  <c r="I1381" i="15"/>
  <c r="H1381" i="15"/>
  <c r="L1380" i="15"/>
  <c r="K1380" i="15"/>
  <c r="J1380" i="15"/>
  <c r="I1380" i="15"/>
  <c r="H1380" i="15"/>
  <c r="L1379" i="15"/>
  <c r="K1379" i="15"/>
  <c r="J1379" i="15"/>
  <c r="I1379" i="15"/>
  <c r="H1379" i="15"/>
  <c r="L1378" i="15"/>
  <c r="K1378" i="15"/>
  <c r="J1378" i="15"/>
  <c r="I1378" i="15"/>
  <c r="H1378" i="15"/>
  <c r="L1377" i="15"/>
  <c r="K1377" i="15"/>
  <c r="J1377" i="15"/>
  <c r="I1377" i="15"/>
  <c r="H1377" i="15"/>
  <c r="L1376" i="15"/>
  <c r="K1376" i="15"/>
  <c r="J1376" i="15"/>
  <c r="I1376" i="15"/>
  <c r="H1376" i="15"/>
  <c r="L1375" i="15"/>
  <c r="K1375" i="15"/>
  <c r="J1375" i="15"/>
  <c r="I1375" i="15"/>
  <c r="H1375" i="15"/>
  <c r="L1374" i="15"/>
  <c r="K1374" i="15"/>
  <c r="J1374" i="15"/>
  <c r="I1374" i="15"/>
  <c r="H1374" i="15"/>
  <c r="L1373" i="15"/>
  <c r="K1373" i="15"/>
  <c r="J1373" i="15"/>
  <c r="I1373" i="15"/>
  <c r="H1373" i="15"/>
  <c r="L1372" i="15"/>
  <c r="K1372" i="15"/>
  <c r="J1372" i="15"/>
  <c r="I1372" i="15"/>
  <c r="H1372" i="15"/>
  <c r="L1371" i="15"/>
  <c r="K1371" i="15"/>
  <c r="J1371" i="15"/>
  <c r="I1371" i="15"/>
  <c r="H1371" i="15"/>
  <c r="L1370" i="15"/>
  <c r="K1370" i="15"/>
  <c r="J1370" i="15"/>
  <c r="I1370" i="15"/>
  <c r="H1370" i="15"/>
  <c r="L1369" i="15"/>
  <c r="K1369" i="15"/>
  <c r="J1369" i="15"/>
  <c r="I1369" i="15"/>
  <c r="H1369" i="15"/>
  <c r="L1368" i="15"/>
  <c r="K1368" i="15"/>
  <c r="J1368" i="15"/>
  <c r="I1368" i="15"/>
  <c r="H1368" i="15"/>
  <c r="L1367" i="15"/>
  <c r="K1367" i="15"/>
  <c r="J1367" i="15"/>
  <c r="I1367" i="15"/>
  <c r="H1367" i="15"/>
  <c r="L1366" i="15"/>
  <c r="K1366" i="15"/>
  <c r="J1366" i="15"/>
  <c r="I1366" i="15"/>
  <c r="H1366" i="15"/>
  <c r="L1365" i="15"/>
  <c r="K1365" i="15"/>
  <c r="J1365" i="15"/>
  <c r="I1365" i="15"/>
  <c r="H1365" i="15"/>
  <c r="L1364" i="15"/>
  <c r="K1364" i="15"/>
  <c r="J1364" i="15"/>
  <c r="I1364" i="15"/>
  <c r="H1364" i="15"/>
  <c r="L1363" i="15"/>
  <c r="K1363" i="15"/>
  <c r="J1363" i="15"/>
  <c r="I1363" i="15"/>
  <c r="H1363" i="15"/>
  <c r="L1362" i="15"/>
  <c r="K1362" i="15"/>
  <c r="J1362" i="15"/>
  <c r="I1362" i="15"/>
  <c r="H1362" i="15"/>
  <c r="L1361" i="15"/>
  <c r="K1361" i="15"/>
  <c r="J1361" i="15"/>
  <c r="I1361" i="15"/>
  <c r="H1361" i="15"/>
  <c r="L1360" i="15"/>
  <c r="K1360" i="15"/>
  <c r="J1360" i="15"/>
  <c r="I1360" i="15"/>
  <c r="H1360" i="15"/>
  <c r="L1359" i="15"/>
  <c r="K1359" i="15"/>
  <c r="J1359" i="15"/>
  <c r="I1359" i="15"/>
  <c r="H1359" i="15"/>
  <c r="L1358" i="15"/>
  <c r="K1358" i="15"/>
  <c r="J1358" i="15"/>
  <c r="I1358" i="15"/>
  <c r="H1358" i="15"/>
  <c r="L1357" i="15"/>
  <c r="K1357" i="15"/>
  <c r="J1357" i="15"/>
  <c r="I1357" i="15"/>
  <c r="H1357" i="15"/>
  <c r="L1356" i="15"/>
  <c r="K1356" i="15"/>
  <c r="J1356" i="15"/>
  <c r="I1356" i="15"/>
  <c r="H1356" i="15"/>
  <c r="L1355" i="15"/>
  <c r="K1355" i="15"/>
  <c r="J1355" i="15"/>
  <c r="I1355" i="15"/>
  <c r="H1355" i="15"/>
  <c r="L1354" i="15"/>
  <c r="K1354" i="15"/>
  <c r="J1354" i="15"/>
  <c r="I1354" i="15"/>
  <c r="H1354" i="15"/>
  <c r="L1353" i="15"/>
  <c r="K1353" i="15"/>
  <c r="J1353" i="15"/>
  <c r="I1353" i="15"/>
  <c r="H1353" i="15"/>
  <c r="L1352" i="15"/>
  <c r="K1352" i="15"/>
  <c r="J1352" i="15"/>
  <c r="I1352" i="15"/>
  <c r="H1352" i="15"/>
  <c r="L1351" i="15"/>
  <c r="K1351" i="15"/>
  <c r="J1351" i="15"/>
  <c r="I1351" i="15"/>
  <c r="H1351" i="15"/>
  <c r="L1350" i="15"/>
  <c r="K1350" i="15"/>
  <c r="J1350" i="15"/>
  <c r="I1350" i="15"/>
  <c r="H1350" i="15"/>
  <c r="L1349" i="15"/>
  <c r="K1349" i="15"/>
  <c r="J1349" i="15"/>
  <c r="I1349" i="15"/>
  <c r="H1349" i="15"/>
  <c r="L1348" i="15"/>
  <c r="K1348" i="15"/>
  <c r="J1348" i="15"/>
  <c r="I1348" i="15"/>
  <c r="H1348" i="15"/>
  <c r="L1347" i="15"/>
  <c r="K1347" i="15"/>
  <c r="J1347" i="15"/>
  <c r="I1347" i="15"/>
  <c r="H1347" i="15"/>
  <c r="L1346" i="15"/>
  <c r="K1346" i="15"/>
  <c r="J1346" i="15"/>
  <c r="I1346" i="15"/>
  <c r="H1346" i="15"/>
  <c r="L1345" i="15"/>
  <c r="K1345" i="15"/>
  <c r="J1345" i="15"/>
  <c r="I1345" i="15"/>
  <c r="H1345" i="15"/>
  <c r="L1344" i="15"/>
  <c r="K1344" i="15"/>
  <c r="J1344" i="15"/>
  <c r="I1344" i="15"/>
  <c r="H1344" i="15"/>
  <c r="L1343" i="15"/>
  <c r="K1343" i="15"/>
  <c r="J1343" i="15"/>
  <c r="I1343" i="15"/>
  <c r="H1343" i="15"/>
  <c r="L1342" i="15"/>
  <c r="K1342" i="15"/>
  <c r="J1342" i="15"/>
  <c r="I1342" i="15"/>
  <c r="H1342" i="15"/>
  <c r="L1341" i="15"/>
  <c r="K1341" i="15"/>
  <c r="J1341" i="15"/>
  <c r="I1341" i="15"/>
  <c r="H1341" i="15"/>
  <c r="L1340" i="15"/>
  <c r="K1340" i="15"/>
  <c r="J1340" i="15"/>
  <c r="I1340" i="15"/>
  <c r="H1340" i="15"/>
  <c r="L1339" i="15"/>
  <c r="K1339" i="15"/>
  <c r="J1339" i="15"/>
  <c r="I1339" i="15"/>
  <c r="H1339" i="15"/>
  <c r="L1338" i="15"/>
  <c r="K1338" i="15"/>
  <c r="J1338" i="15"/>
  <c r="I1338" i="15"/>
  <c r="H1338" i="15"/>
  <c r="L1337" i="15"/>
  <c r="K1337" i="15"/>
  <c r="J1337" i="15"/>
  <c r="I1337" i="15"/>
  <c r="H1337" i="15"/>
  <c r="L1336" i="15"/>
  <c r="K1336" i="15"/>
  <c r="J1336" i="15"/>
  <c r="I1336" i="15"/>
  <c r="H1336" i="15"/>
  <c r="L1335" i="15"/>
  <c r="K1335" i="15"/>
  <c r="J1335" i="15"/>
  <c r="I1335" i="15"/>
  <c r="H1335" i="15"/>
  <c r="L1334" i="15"/>
  <c r="K1334" i="15"/>
  <c r="J1334" i="15"/>
  <c r="I1334" i="15"/>
  <c r="H1334" i="15"/>
  <c r="L1333" i="15"/>
  <c r="K1333" i="15"/>
  <c r="J1333" i="15"/>
  <c r="I1333" i="15"/>
  <c r="H1333" i="15"/>
  <c r="L1332" i="15"/>
  <c r="K1332" i="15"/>
  <c r="J1332" i="15"/>
  <c r="I1332" i="15"/>
  <c r="H1332" i="15"/>
  <c r="L1331" i="15"/>
  <c r="K1331" i="15"/>
  <c r="J1331" i="15"/>
  <c r="I1331" i="15"/>
  <c r="H1331" i="15"/>
  <c r="L1330" i="15"/>
  <c r="K1330" i="15"/>
  <c r="J1330" i="15"/>
  <c r="I1330" i="15"/>
  <c r="H1330" i="15"/>
  <c r="L1329" i="15"/>
  <c r="K1329" i="15"/>
  <c r="J1329" i="15"/>
  <c r="I1329" i="15"/>
  <c r="H1329" i="15"/>
  <c r="L1328" i="15"/>
  <c r="K1328" i="15"/>
  <c r="J1328" i="15"/>
  <c r="I1328" i="15"/>
  <c r="H1328" i="15"/>
  <c r="L1327" i="15"/>
  <c r="K1327" i="15"/>
  <c r="J1327" i="15"/>
  <c r="I1327" i="15"/>
  <c r="H1327" i="15"/>
  <c r="L1326" i="15"/>
  <c r="K1326" i="15"/>
  <c r="J1326" i="15"/>
  <c r="I1326" i="15"/>
  <c r="H1326" i="15"/>
  <c r="L1325" i="15"/>
  <c r="K1325" i="15"/>
  <c r="J1325" i="15"/>
  <c r="I1325" i="15"/>
  <c r="H1325" i="15"/>
  <c r="L1324" i="15"/>
  <c r="K1324" i="15"/>
  <c r="J1324" i="15"/>
  <c r="I1324" i="15"/>
  <c r="H1324" i="15"/>
  <c r="L1323" i="15"/>
  <c r="K1323" i="15"/>
  <c r="J1323" i="15"/>
  <c r="I1323" i="15"/>
  <c r="H1323" i="15"/>
  <c r="L1322" i="15"/>
  <c r="K1322" i="15"/>
  <c r="J1322" i="15"/>
  <c r="I1322" i="15"/>
  <c r="H1322" i="15"/>
  <c r="L1321" i="15"/>
  <c r="K1321" i="15"/>
  <c r="J1321" i="15"/>
  <c r="I1321" i="15"/>
  <c r="H1321" i="15"/>
  <c r="L1320" i="15"/>
  <c r="K1320" i="15"/>
  <c r="J1320" i="15"/>
  <c r="I1320" i="15"/>
  <c r="H1320" i="15"/>
  <c r="L1319" i="15"/>
  <c r="K1319" i="15"/>
  <c r="J1319" i="15"/>
  <c r="I1319" i="15"/>
  <c r="H1319" i="15"/>
  <c r="L1318" i="15"/>
  <c r="K1318" i="15"/>
  <c r="J1318" i="15"/>
  <c r="I1318" i="15"/>
  <c r="H1318" i="15"/>
  <c r="L1317" i="15"/>
  <c r="K1317" i="15"/>
  <c r="J1317" i="15"/>
  <c r="I1317" i="15"/>
  <c r="H1317" i="15"/>
  <c r="L1316" i="15"/>
  <c r="K1316" i="15"/>
  <c r="J1316" i="15"/>
  <c r="I1316" i="15"/>
  <c r="H1316" i="15"/>
  <c r="L1315" i="15"/>
  <c r="K1315" i="15"/>
  <c r="J1315" i="15"/>
  <c r="I1315" i="15"/>
  <c r="H1315" i="15"/>
  <c r="L1314" i="15"/>
  <c r="K1314" i="15"/>
  <c r="J1314" i="15"/>
  <c r="I1314" i="15"/>
  <c r="H1314" i="15"/>
  <c r="L1313" i="15"/>
  <c r="K1313" i="15"/>
  <c r="J1313" i="15"/>
  <c r="I1313" i="15"/>
  <c r="H1313" i="15"/>
  <c r="L1312" i="15"/>
  <c r="K1312" i="15"/>
  <c r="J1312" i="15"/>
  <c r="I1312" i="15"/>
  <c r="H1312" i="15"/>
  <c r="L1311" i="15"/>
  <c r="K1311" i="15"/>
  <c r="J1311" i="15"/>
  <c r="I1311" i="15"/>
  <c r="H1311" i="15"/>
  <c r="L1310" i="15"/>
  <c r="K1310" i="15"/>
  <c r="J1310" i="15"/>
  <c r="I1310" i="15"/>
  <c r="H1310" i="15"/>
  <c r="L1309" i="15"/>
  <c r="K1309" i="15"/>
  <c r="J1309" i="15"/>
  <c r="I1309" i="15"/>
  <c r="H1309" i="15"/>
  <c r="L1308" i="15"/>
  <c r="K1308" i="15"/>
  <c r="J1308" i="15"/>
  <c r="I1308" i="15"/>
  <c r="H1308" i="15"/>
  <c r="L1307" i="15"/>
  <c r="K1307" i="15"/>
  <c r="J1307" i="15"/>
  <c r="I1307" i="15"/>
  <c r="H1307" i="15"/>
  <c r="L1306" i="15"/>
  <c r="K1306" i="15"/>
  <c r="J1306" i="15"/>
  <c r="I1306" i="15"/>
  <c r="H1306" i="15"/>
  <c r="L1305" i="15"/>
  <c r="K1305" i="15"/>
  <c r="J1305" i="15"/>
  <c r="I1305" i="15"/>
  <c r="H1305" i="15"/>
  <c r="L1304" i="15"/>
  <c r="K1304" i="15"/>
  <c r="J1304" i="15"/>
  <c r="I1304" i="15"/>
  <c r="H1304" i="15"/>
  <c r="L1303" i="15"/>
  <c r="K1303" i="15"/>
  <c r="J1303" i="15"/>
  <c r="I1303" i="15"/>
  <c r="H1303" i="15"/>
  <c r="L1302" i="15"/>
  <c r="K1302" i="15"/>
  <c r="J1302" i="15"/>
  <c r="I1302" i="15"/>
  <c r="H1302" i="15"/>
  <c r="L1301" i="15"/>
  <c r="K1301" i="15"/>
  <c r="J1301" i="15"/>
  <c r="I1301" i="15"/>
  <c r="H1301" i="15"/>
  <c r="L1300" i="15"/>
  <c r="K1300" i="15"/>
  <c r="J1300" i="15"/>
  <c r="I1300" i="15"/>
  <c r="H1300" i="15"/>
  <c r="L1299" i="15"/>
  <c r="K1299" i="15"/>
  <c r="J1299" i="15"/>
  <c r="I1299" i="15"/>
  <c r="H1299" i="15"/>
  <c r="L1298" i="15"/>
  <c r="K1298" i="15"/>
  <c r="J1298" i="15"/>
  <c r="I1298" i="15"/>
  <c r="H1298" i="15"/>
  <c r="L1297" i="15"/>
  <c r="K1297" i="15"/>
  <c r="J1297" i="15"/>
  <c r="I1297" i="15"/>
  <c r="H1297" i="15"/>
  <c r="L1296" i="15"/>
  <c r="K1296" i="15"/>
  <c r="J1296" i="15"/>
  <c r="I1296" i="15"/>
  <c r="H1296" i="15"/>
  <c r="L1295" i="15"/>
  <c r="K1295" i="15"/>
  <c r="J1295" i="15"/>
  <c r="I1295" i="15"/>
  <c r="H1295" i="15"/>
  <c r="L1294" i="15"/>
  <c r="K1294" i="15"/>
  <c r="J1294" i="15"/>
  <c r="I1294" i="15"/>
  <c r="H1294" i="15"/>
  <c r="L1293" i="15"/>
  <c r="K1293" i="15"/>
  <c r="J1293" i="15"/>
  <c r="I1293" i="15"/>
  <c r="H1293" i="15"/>
  <c r="L1292" i="15"/>
  <c r="K1292" i="15"/>
  <c r="J1292" i="15"/>
  <c r="I1292" i="15"/>
  <c r="H1292" i="15"/>
  <c r="L1291" i="15"/>
  <c r="K1291" i="15"/>
  <c r="J1291" i="15"/>
  <c r="I1291" i="15"/>
  <c r="H1291" i="15"/>
  <c r="L1290" i="15"/>
  <c r="K1290" i="15"/>
  <c r="J1290" i="15"/>
  <c r="I1290" i="15"/>
  <c r="H1290" i="15"/>
  <c r="L1289" i="15"/>
  <c r="K1289" i="15"/>
  <c r="J1289" i="15"/>
  <c r="I1289" i="15"/>
  <c r="H1289" i="15"/>
  <c r="L1288" i="15"/>
  <c r="K1288" i="15"/>
  <c r="J1288" i="15"/>
  <c r="I1288" i="15"/>
  <c r="H1288" i="15"/>
  <c r="L1287" i="15"/>
  <c r="K1287" i="15"/>
  <c r="J1287" i="15"/>
  <c r="I1287" i="15"/>
  <c r="H1287" i="15"/>
  <c r="L1286" i="15"/>
  <c r="K1286" i="15"/>
  <c r="J1286" i="15"/>
  <c r="I1286" i="15"/>
  <c r="H1286" i="15"/>
  <c r="L1285" i="15"/>
  <c r="K1285" i="15"/>
  <c r="J1285" i="15"/>
  <c r="I1285" i="15"/>
  <c r="H1285" i="15"/>
  <c r="L1284" i="15"/>
  <c r="K1284" i="15"/>
  <c r="J1284" i="15"/>
  <c r="I1284" i="15"/>
  <c r="H1284" i="15"/>
  <c r="L1283" i="15"/>
  <c r="K1283" i="15"/>
  <c r="J1283" i="15"/>
  <c r="I1283" i="15"/>
  <c r="H1283" i="15"/>
  <c r="L1282" i="15"/>
  <c r="K1282" i="15"/>
  <c r="J1282" i="15"/>
  <c r="I1282" i="15"/>
  <c r="H1282" i="15"/>
  <c r="L1281" i="15"/>
  <c r="K1281" i="15"/>
  <c r="J1281" i="15"/>
  <c r="I1281" i="15"/>
  <c r="H1281" i="15"/>
  <c r="L1280" i="15"/>
  <c r="K1280" i="15"/>
  <c r="J1280" i="15"/>
  <c r="I1280" i="15"/>
  <c r="H1280" i="15"/>
  <c r="L1279" i="15"/>
  <c r="K1279" i="15"/>
  <c r="J1279" i="15"/>
  <c r="I1279" i="15"/>
  <c r="H1279" i="15"/>
  <c r="L1278" i="15"/>
  <c r="K1278" i="15"/>
  <c r="J1278" i="15"/>
  <c r="I1278" i="15"/>
  <c r="H1278" i="15"/>
  <c r="L1277" i="15"/>
  <c r="K1277" i="15"/>
  <c r="J1277" i="15"/>
  <c r="I1277" i="15"/>
  <c r="H1277" i="15"/>
  <c r="L1276" i="15"/>
  <c r="K1276" i="15"/>
  <c r="J1276" i="15"/>
  <c r="I1276" i="15"/>
  <c r="H1276" i="15"/>
  <c r="L1275" i="15"/>
  <c r="K1275" i="15"/>
  <c r="J1275" i="15"/>
  <c r="I1275" i="15"/>
  <c r="H1275" i="15"/>
  <c r="L1274" i="15"/>
  <c r="K1274" i="15"/>
  <c r="J1274" i="15"/>
  <c r="I1274" i="15"/>
  <c r="H1274" i="15"/>
  <c r="L1273" i="15"/>
  <c r="K1273" i="15"/>
  <c r="J1273" i="15"/>
  <c r="I1273" i="15"/>
  <c r="H1273" i="15"/>
  <c r="L1272" i="15"/>
  <c r="K1272" i="15"/>
  <c r="J1272" i="15"/>
  <c r="I1272" i="15"/>
  <c r="H1272" i="15"/>
  <c r="L1271" i="15"/>
  <c r="K1271" i="15"/>
  <c r="J1271" i="15"/>
  <c r="I1271" i="15"/>
  <c r="H1271" i="15"/>
  <c r="L1270" i="15"/>
  <c r="K1270" i="15"/>
  <c r="J1270" i="15"/>
  <c r="I1270" i="15"/>
  <c r="H1270" i="15"/>
  <c r="L1269" i="15"/>
  <c r="K1269" i="15"/>
  <c r="J1269" i="15"/>
  <c r="I1269" i="15"/>
  <c r="H1269" i="15"/>
  <c r="L1268" i="15"/>
  <c r="K1268" i="15"/>
  <c r="J1268" i="15"/>
  <c r="I1268" i="15"/>
  <c r="H1268" i="15"/>
  <c r="L1267" i="15"/>
  <c r="K1267" i="15"/>
  <c r="J1267" i="15"/>
  <c r="I1267" i="15"/>
  <c r="H1267" i="15"/>
  <c r="L1266" i="15"/>
  <c r="K1266" i="15"/>
  <c r="J1266" i="15"/>
  <c r="I1266" i="15"/>
  <c r="H1266" i="15"/>
  <c r="L1265" i="15"/>
  <c r="K1265" i="15"/>
  <c r="J1265" i="15"/>
  <c r="I1265" i="15"/>
  <c r="H1265" i="15"/>
  <c r="L1264" i="15"/>
  <c r="K1264" i="15"/>
  <c r="J1264" i="15"/>
  <c r="I1264" i="15"/>
  <c r="H1264" i="15"/>
  <c r="L1263" i="15"/>
  <c r="K1263" i="15"/>
  <c r="J1263" i="15"/>
  <c r="I1263" i="15"/>
  <c r="H1263" i="15"/>
  <c r="L1262" i="15"/>
  <c r="K1262" i="15"/>
  <c r="J1262" i="15"/>
  <c r="I1262" i="15"/>
  <c r="H1262" i="15"/>
  <c r="L1261" i="15"/>
  <c r="K1261" i="15"/>
  <c r="J1261" i="15"/>
  <c r="I1261" i="15"/>
  <c r="H1261" i="15"/>
  <c r="L1260" i="15"/>
  <c r="K1260" i="15"/>
  <c r="J1260" i="15"/>
  <c r="I1260" i="15"/>
  <c r="H1260" i="15"/>
  <c r="L1259" i="15"/>
  <c r="K1259" i="15"/>
  <c r="J1259" i="15"/>
  <c r="I1259" i="15"/>
  <c r="H1259" i="15"/>
  <c r="L1258" i="15"/>
  <c r="K1258" i="15"/>
  <c r="J1258" i="15"/>
  <c r="I1258" i="15"/>
  <c r="H1258" i="15"/>
  <c r="L1257" i="15"/>
  <c r="K1257" i="15"/>
  <c r="J1257" i="15"/>
  <c r="I1257" i="15"/>
  <c r="H1257" i="15"/>
  <c r="L1256" i="15"/>
  <c r="K1256" i="15"/>
  <c r="J1256" i="15"/>
  <c r="I1256" i="15"/>
  <c r="H1256" i="15"/>
  <c r="L1255" i="15"/>
  <c r="K1255" i="15"/>
  <c r="J1255" i="15"/>
  <c r="I1255" i="15"/>
  <c r="H1255" i="15"/>
  <c r="L1254" i="15"/>
  <c r="K1254" i="15"/>
  <c r="J1254" i="15"/>
  <c r="I1254" i="15"/>
  <c r="H1254" i="15"/>
  <c r="L1253" i="15"/>
  <c r="K1253" i="15"/>
  <c r="J1253" i="15"/>
  <c r="I1253" i="15"/>
  <c r="H1253" i="15"/>
  <c r="L1252" i="15"/>
  <c r="K1252" i="15"/>
  <c r="J1252" i="15"/>
  <c r="I1252" i="15"/>
  <c r="H1252" i="15"/>
  <c r="L1251" i="15"/>
  <c r="K1251" i="15"/>
  <c r="J1251" i="15"/>
  <c r="I1251" i="15"/>
  <c r="H1251" i="15"/>
  <c r="L1250" i="15"/>
  <c r="K1250" i="15"/>
  <c r="J1250" i="15"/>
  <c r="I1250" i="15"/>
  <c r="H1250" i="15"/>
  <c r="L1249" i="15"/>
  <c r="K1249" i="15"/>
  <c r="J1249" i="15"/>
  <c r="I1249" i="15"/>
  <c r="H1249" i="15"/>
  <c r="L1248" i="15"/>
  <c r="K1248" i="15"/>
  <c r="J1248" i="15"/>
  <c r="I1248" i="15"/>
  <c r="H1248" i="15"/>
  <c r="L1247" i="15"/>
  <c r="K1247" i="15"/>
  <c r="J1247" i="15"/>
  <c r="I1247" i="15"/>
  <c r="H1247" i="15"/>
  <c r="L1246" i="15"/>
  <c r="K1246" i="15"/>
  <c r="J1246" i="15"/>
  <c r="I1246" i="15"/>
  <c r="H1246" i="15"/>
  <c r="L1245" i="15"/>
  <c r="K1245" i="15"/>
  <c r="J1245" i="15"/>
  <c r="I1245" i="15"/>
  <c r="H1245" i="15"/>
  <c r="L1244" i="15"/>
  <c r="K1244" i="15"/>
  <c r="J1244" i="15"/>
  <c r="I1244" i="15"/>
  <c r="H1244" i="15"/>
  <c r="L1243" i="15"/>
  <c r="K1243" i="15"/>
  <c r="J1243" i="15"/>
  <c r="I1243" i="15"/>
  <c r="H1243" i="15"/>
  <c r="L1242" i="15"/>
  <c r="K1242" i="15"/>
  <c r="J1242" i="15"/>
  <c r="I1242" i="15"/>
  <c r="H1242" i="15"/>
  <c r="L1241" i="15"/>
  <c r="K1241" i="15"/>
  <c r="J1241" i="15"/>
  <c r="I1241" i="15"/>
  <c r="H1241" i="15"/>
  <c r="L1240" i="15"/>
  <c r="K1240" i="15"/>
  <c r="J1240" i="15"/>
  <c r="I1240" i="15"/>
  <c r="H1240" i="15"/>
  <c r="L1239" i="15"/>
  <c r="K1239" i="15"/>
  <c r="J1239" i="15"/>
  <c r="I1239" i="15"/>
  <c r="H1239" i="15"/>
  <c r="L1238" i="15"/>
  <c r="K1238" i="15"/>
  <c r="J1238" i="15"/>
  <c r="I1238" i="15"/>
  <c r="H1238" i="15"/>
  <c r="L1237" i="15"/>
  <c r="K1237" i="15"/>
  <c r="J1237" i="15"/>
  <c r="I1237" i="15"/>
  <c r="H1237" i="15"/>
  <c r="L1236" i="15"/>
  <c r="K1236" i="15"/>
  <c r="J1236" i="15"/>
  <c r="I1236" i="15"/>
  <c r="H1236" i="15"/>
  <c r="L1235" i="15"/>
  <c r="K1235" i="15"/>
  <c r="J1235" i="15"/>
  <c r="I1235" i="15"/>
  <c r="H1235" i="15"/>
  <c r="L1234" i="15"/>
  <c r="K1234" i="15"/>
  <c r="J1234" i="15"/>
  <c r="I1234" i="15"/>
  <c r="H1234" i="15"/>
  <c r="L1233" i="15"/>
  <c r="K1233" i="15"/>
  <c r="J1233" i="15"/>
  <c r="I1233" i="15"/>
  <c r="H1233" i="15"/>
  <c r="L1232" i="15"/>
  <c r="K1232" i="15"/>
  <c r="J1232" i="15"/>
  <c r="I1232" i="15"/>
  <c r="H1232" i="15"/>
  <c r="L1231" i="15"/>
  <c r="K1231" i="15"/>
  <c r="J1231" i="15"/>
  <c r="I1231" i="15"/>
  <c r="H1231" i="15"/>
  <c r="L1230" i="15"/>
  <c r="K1230" i="15"/>
  <c r="J1230" i="15"/>
  <c r="I1230" i="15"/>
  <c r="H1230" i="15"/>
  <c r="L1229" i="15"/>
  <c r="K1229" i="15"/>
  <c r="J1229" i="15"/>
  <c r="I1229" i="15"/>
  <c r="H1229" i="15"/>
  <c r="L1228" i="15"/>
  <c r="K1228" i="15"/>
  <c r="J1228" i="15"/>
  <c r="I1228" i="15"/>
  <c r="H1228" i="15"/>
  <c r="L1227" i="15"/>
  <c r="K1227" i="15"/>
  <c r="J1227" i="15"/>
  <c r="I1227" i="15"/>
  <c r="H1227" i="15"/>
  <c r="L1226" i="15"/>
  <c r="K1226" i="15"/>
  <c r="J1226" i="15"/>
  <c r="I1226" i="15"/>
  <c r="H1226" i="15"/>
  <c r="L1225" i="15"/>
  <c r="K1225" i="15"/>
  <c r="J1225" i="15"/>
  <c r="I1225" i="15"/>
  <c r="H1225" i="15"/>
  <c r="L1224" i="15"/>
  <c r="K1224" i="15"/>
  <c r="J1224" i="15"/>
  <c r="I1224" i="15"/>
  <c r="H1224" i="15"/>
  <c r="L1223" i="15"/>
  <c r="K1223" i="15"/>
  <c r="J1223" i="15"/>
  <c r="I1223" i="15"/>
  <c r="H1223" i="15"/>
  <c r="L1222" i="15"/>
  <c r="K1222" i="15"/>
  <c r="J1222" i="15"/>
  <c r="I1222" i="15"/>
  <c r="H1222" i="15"/>
  <c r="L1221" i="15"/>
  <c r="K1221" i="15"/>
  <c r="J1221" i="15"/>
  <c r="I1221" i="15"/>
  <c r="H1221" i="15"/>
  <c r="L1220" i="15"/>
  <c r="K1220" i="15"/>
  <c r="J1220" i="15"/>
  <c r="I1220" i="15"/>
  <c r="H1220" i="15"/>
  <c r="L1219" i="15"/>
  <c r="K1219" i="15"/>
  <c r="J1219" i="15"/>
  <c r="I1219" i="15"/>
  <c r="H1219" i="15"/>
  <c r="L1218" i="15"/>
  <c r="K1218" i="15"/>
  <c r="J1218" i="15"/>
  <c r="I1218" i="15"/>
  <c r="H1218" i="15"/>
  <c r="L1217" i="15"/>
  <c r="K1217" i="15"/>
  <c r="J1217" i="15"/>
  <c r="I1217" i="15"/>
  <c r="H1217" i="15"/>
  <c r="L1216" i="15"/>
  <c r="K1216" i="15"/>
  <c r="J1216" i="15"/>
  <c r="I1216" i="15"/>
  <c r="H1216" i="15"/>
  <c r="L1215" i="15"/>
  <c r="K1215" i="15"/>
  <c r="J1215" i="15"/>
  <c r="I1215" i="15"/>
  <c r="H1215" i="15"/>
  <c r="L1214" i="15"/>
  <c r="K1214" i="15"/>
  <c r="J1214" i="15"/>
  <c r="I1214" i="15"/>
  <c r="H1214" i="15"/>
  <c r="L1213" i="15"/>
  <c r="K1213" i="15"/>
  <c r="J1213" i="15"/>
  <c r="I1213" i="15"/>
  <c r="H1213" i="15"/>
  <c r="L1212" i="15"/>
  <c r="K1212" i="15"/>
  <c r="J1212" i="15"/>
  <c r="I1212" i="15"/>
  <c r="H1212" i="15"/>
  <c r="L1211" i="15"/>
  <c r="K1211" i="15"/>
  <c r="J1211" i="15"/>
  <c r="I1211" i="15"/>
  <c r="H1211" i="15"/>
  <c r="L1210" i="15"/>
  <c r="K1210" i="15"/>
  <c r="J1210" i="15"/>
  <c r="I1210" i="15"/>
  <c r="H1210" i="15"/>
  <c r="L1209" i="15"/>
  <c r="K1209" i="15"/>
  <c r="J1209" i="15"/>
  <c r="I1209" i="15"/>
  <c r="H1209" i="15"/>
  <c r="L1208" i="15"/>
  <c r="K1208" i="15"/>
  <c r="J1208" i="15"/>
  <c r="I1208" i="15"/>
  <c r="H1208" i="15"/>
  <c r="L1207" i="15"/>
  <c r="K1207" i="15"/>
  <c r="J1207" i="15"/>
  <c r="I1207" i="15"/>
  <c r="H1207" i="15"/>
  <c r="L1206" i="15"/>
  <c r="K1206" i="15"/>
  <c r="J1206" i="15"/>
  <c r="I1206" i="15"/>
  <c r="H1206" i="15"/>
  <c r="L1205" i="15"/>
  <c r="K1205" i="15"/>
  <c r="J1205" i="15"/>
  <c r="I1205" i="15"/>
  <c r="H1205" i="15"/>
  <c r="L1204" i="15"/>
  <c r="K1204" i="15"/>
  <c r="J1204" i="15"/>
  <c r="I1204" i="15"/>
  <c r="H1204" i="15"/>
  <c r="L1203" i="15"/>
  <c r="K1203" i="15"/>
  <c r="J1203" i="15"/>
  <c r="I1203" i="15"/>
  <c r="H1203" i="15"/>
  <c r="L1202" i="15"/>
  <c r="K1202" i="15"/>
  <c r="J1202" i="15"/>
  <c r="I1202" i="15"/>
  <c r="H1202" i="15"/>
  <c r="L1201" i="15"/>
  <c r="K1201" i="15"/>
  <c r="J1201" i="15"/>
  <c r="I1201" i="15"/>
  <c r="H1201" i="15"/>
  <c r="L1200" i="15"/>
  <c r="K1200" i="15"/>
  <c r="J1200" i="15"/>
  <c r="I1200" i="15"/>
  <c r="H1200" i="15"/>
  <c r="L1199" i="15"/>
  <c r="K1199" i="15"/>
  <c r="J1199" i="15"/>
  <c r="I1199" i="15"/>
  <c r="H1199" i="15"/>
  <c r="L1198" i="15"/>
  <c r="K1198" i="15"/>
  <c r="J1198" i="15"/>
  <c r="I1198" i="15"/>
  <c r="H1198" i="15"/>
  <c r="L1197" i="15"/>
  <c r="K1197" i="15"/>
  <c r="J1197" i="15"/>
  <c r="I1197" i="15"/>
  <c r="H1197" i="15"/>
  <c r="L1196" i="15"/>
  <c r="K1196" i="15"/>
  <c r="J1196" i="15"/>
  <c r="I1196" i="15"/>
  <c r="H1196" i="15"/>
  <c r="L1195" i="15"/>
  <c r="K1195" i="15"/>
  <c r="J1195" i="15"/>
  <c r="I1195" i="15"/>
  <c r="H1195" i="15"/>
  <c r="L1194" i="15"/>
  <c r="K1194" i="15"/>
  <c r="J1194" i="15"/>
  <c r="I1194" i="15"/>
  <c r="H1194" i="15"/>
  <c r="L1193" i="15"/>
  <c r="K1193" i="15"/>
  <c r="J1193" i="15"/>
  <c r="I1193" i="15"/>
  <c r="H1193" i="15"/>
  <c r="L1192" i="15"/>
  <c r="K1192" i="15"/>
  <c r="J1192" i="15"/>
  <c r="I1192" i="15"/>
  <c r="H1192" i="15"/>
  <c r="L1191" i="15"/>
  <c r="K1191" i="15"/>
  <c r="J1191" i="15"/>
  <c r="I1191" i="15"/>
  <c r="H1191" i="15"/>
  <c r="L1190" i="15"/>
  <c r="K1190" i="15"/>
  <c r="J1190" i="15"/>
  <c r="I1190" i="15"/>
  <c r="H1190" i="15"/>
  <c r="L1189" i="15"/>
  <c r="K1189" i="15"/>
  <c r="J1189" i="15"/>
  <c r="I1189" i="15"/>
  <c r="H1189" i="15"/>
  <c r="L1188" i="15"/>
  <c r="K1188" i="15"/>
  <c r="J1188" i="15"/>
  <c r="I1188" i="15"/>
  <c r="H1188" i="15"/>
  <c r="L1187" i="15"/>
  <c r="K1187" i="15"/>
  <c r="J1187" i="15"/>
  <c r="I1187" i="15"/>
  <c r="H1187" i="15"/>
  <c r="L1186" i="15"/>
  <c r="K1186" i="15"/>
  <c r="J1186" i="15"/>
  <c r="I1186" i="15"/>
  <c r="H1186" i="15"/>
  <c r="L1185" i="15"/>
  <c r="K1185" i="15"/>
  <c r="J1185" i="15"/>
  <c r="I1185" i="15"/>
  <c r="H1185" i="15"/>
  <c r="L1184" i="15"/>
  <c r="K1184" i="15"/>
  <c r="J1184" i="15"/>
  <c r="I1184" i="15"/>
  <c r="H1184" i="15"/>
  <c r="L1183" i="15"/>
  <c r="K1183" i="15"/>
  <c r="J1183" i="15"/>
  <c r="I1183" i="15"/>
  <c r="H1183" i="15"/>
  <c r="L1182" i="15"/>
  <c r="K1182" i="15"/>
  <c r="J1182" i="15"/>
  <c r="I1182" i="15"/>
  <c r="H1182" i="15"/>
  <c r="L1181" i="15"/>
  <c r="K1181" i="15"/>
  <c r="J1181" i="15"/>
  <c r="I1181" i="15"/>
  <c r="H1181" i="15"/>
  <c r="L1180" i="15"/>
  <c r="K1180" i="15"/>
  <c r="J1180" i="15"/>
  <c r="I1180" i="15"/>
  <c r="H1180" i="15"/>
  <c r="L1179" i="15"/>
  <c r="K1179" i="15"/>
  <c r="J1179" i="15"/>
  <c r="I1179" i="15"/>
  <c r="H1179" i="15"/>
  <c r="L1178" i="15"/>
  <c r="K1178" i="15"/>
  <c r="J1178" i="15"/>
  <c r="I1178" i="15"/>
  <c r="H1178" i="15"/>
  <c r="L1177" i="15"/>
  <c r="K1177" i="15"/>
  <c r="J1177" i="15"/>
  <c r="I1177" i="15"/>
  <c r="H1177" i="15"/>
  <c r="L1176" i="15"/>
  <c r="K1176" i="15"/>
  <c r="J1176" i="15"/>
  <c r="I1176" i="15"/>
  <c r="H1176" i="15"/>
  <c r="L1175" i="15"/>
  <c r="K1175" i="15"/>
  <c r="J1175" i="15"/>
  <c r="I1175" i="15"/>
  <c r="H1175" i="15"/>
  <c r="L1174" i="15"/>
  <c r="K1174" i="15"/>
  <c r="J1174" i="15"/>
  <c r="I1174" i="15"/>
  <c r="H1174" i="15"/>
  <c r="L1173" i="15"/>
  <c r="K1173" i="15"/>
  <c r="J1173" i="15"/>
  <c r="I1173" i="15"/>
  <c r="H1173" i="15"/>
  <c r="L1172" i="15"/>
  <c r="K1172" i="15"/>
  <c r="J1172" i="15"/>
  <c r="I1172" i="15"/>
  <c r="H1172" i="15"/>
  <c r="L1171" i="15"/>
  <c r="K1171" i="15"/>
  <c r="J1171" i="15"/>
  <c r="I1171" i="15"/>
  <c r="H1171" i="15"/>
  <c r="L1170" i="15"/>
  <c r="K1170" i="15"/>
  <c r="J1170" i="15"/>
  <c r="I1170" i="15"/>
  <c r="H1170" i="15"/>
  <c r="L1169" i="15"/>
  <c r="K1169" i="15"/>
  <c r="J1169" i="15"/>
  <c r="I1169" i="15"/>
  <c r="H1169" i="15"/>
  <c r="L1168" i="15"/>
  <c r="K1168" i="15"/>
  <c r="J1168" i="15"/>
  <c r="I1168" i="15"/>
  <c r="H1168" i="15"/>
  <c r="L1167" i="15"/>
  <c r="K1167" i="15"/>
  <c r="J1167" i="15"/>
  <c r="I1167" i="15"/>
  <c r="H1167" i="15"/>
  <c r="L1166" i="15"/>
  <c r="K1166" i="15"/>
  <c r="J1166" i="15"/>
  <c r="I1166" i="15"/>
  <c r="H1166" i="15"/>
  <c r="L1165" i="15"/>
  <c r="K1165" i="15"/>
  <c r="J1165" i="15"/>
  <c r="I1165" i="15"/>
  <c r="H1165" i="15"/>
  <c r="L1164" i="15"/>
  <c r="K1164" i="15"/>
  <c r="J1164" i="15"/>
  <c r="I1164" i="15"/>
  <c r="H1164" i="15"/>
  <c r="L1163" i="15"/>
  <c r="K1163" i="15"/>
  <c r="J1163" i="15"/>
  <c r="I1163" i="15"/>
  <c r="H1163" i="15"/>
  <c r="L1162" i="15"/>
  <c r="K1162" i="15"/>
  <c r="J1162" i="15"/>
  <c r="I1162" i="15"/>
  <c r="H1162" i="15"/>
  <c r="L1161" i="15"/>
  <c r="K1161" i="15"/>
  <c r="J1161" i="15"/>
  <c r="I1161" i="15"/>
  <c r="H1161" i="15"/>
  <c r="L1160" i="15"/>
  <c r="K1160" i="15"/>
  <c r="J1160" i="15"/>
  <c r="I1160" i="15"/>
  <c r="H1160" i="15"/>
  <c r="L1159" i="15"/>
  <c r="K1159" i="15"/>
  <c r="J1159" i="15"/>
  <c r="I1159" i="15"/>
  <c r="H1159" i="15"/>
  <c r="L1158" i="15"/>
  <c r="K1158" i="15"/>
  <c r="J1158" i="15"/>
  <c r="I1158" i="15"/>
  <c r="H1158" i="15"/>
  <c r="L1157" i="15"/>
  <c r="K1157" i="15"/>
  <c r="J1157" i="15"/>
  <c r="I1157" i="15"/>
  <c r="H1157" i="15"/>
  <c r="L1156" i="15"/>
  <c r="K1156" i="15"/>
  <c r="J1156" i="15"/>
  <c r="I1156" i="15"/>
  <c r="H1156" i="15"/>
  <c r="L1155" i="15"/>
  <c r="K1155" i="15"/>
  <c r="J1155" i="15"/>
  <c r="I1155" i="15"/>
  <c r="H1155" i="15"/>
  <c r="L1154" i="15"/>
  <c r="K1154" i="15"/>
  <c r="J1154" i="15"/>
  <c r="I1154" i="15"/>
  <c r="H1154" i="15"/>
  <c r="L1153" i="15"/>
  <c r="K1153" i="15"/>
  <c r="J1153" i="15"/>
  <c r="I1153" i="15"/>
  <c r="H1153" i="15"/>
  <c r="L1152" i="15"/>
  <c r="K1152" i="15"/>
  <c r="J1152" i="15"/>
  <c r="I1152" i="15"/>
  <c r="H1152" i="15"/>
  <c r="L1151" i="15"/>
  <c r="K1151" i="15"/>
  <c r="J1151" i="15"/>
  <c r="I1151" i="15"/>
  <c r="H1151" i="15"/>
  <c r="L1150" i="15"/>
  <c r="K1150" i="15"/>
  <c r="J1150" i="15"/>
  <c r="I1150" i="15"/>
  <c r="H1150" i="15"/>
  <c r="L1149" i="15"/>
  <c r="K1149" i="15"/>
  <c r="J1149" i="15"/>
  <c r="I1149" i="15"/>
  <c r="H1149" i="15"/>
  <c r="L1148" i="15"/>
  <c r="K1148" i="15"/>
  <c r="J1148" i="15"/>
  <c r="I1148" i="15"/>
  <c r="H1148" i="15"/>
  <c r="L1147" i="15"/>
  <c r="K1147" i="15"/>
  <c r="J1147" i="15"/>
  <c r="I1147" i="15"/>
  <c r="H1147" i="15"/>
  <c r="L1146" i="15"/>
  <c r="K1146" i="15"/>
  <c r="J1146" i="15"/>
  <c r="I1146" i="15"/>
  <c r="H1146" i="15"/>
  <c r="L1145" i="15"/>
  <c r="K1145" i="15"/>
  <c r="J1145" i="15"/>
  <c r="I1145" i="15"/>
  <c r="H1145" i="15"/>
  <c r="L1144" i="15"/>
  <c r="K1144" i="15"/>
  <c r="J1144" i="15"/>
  <c r="I1144" i="15"/>
  <c r="H1144" i="15"/>
  <c r="L1143" i="15"/>
  <c r="K1143" i="15"/>
  <c r="J1143" i="15"/>
  <c r="I1143" i="15"/>
  <c r="H1143" i="15"/>
  <c r="L1142" i="15"/>
  <c r="K1142" i="15"/>
  <c r="J1142" i="15"/>
  <c r="I1142" i="15"/>
  <c r="H1142" i="15"/>
  <c r="L1141" i="15"/>
  <c r="K1141" i="15"/>
  <c r="J1141" i="15"/>
  <c r="I1141" i="15"/>
  <c r="H1141" i="15"/>
  <c r="L1140" i="15"/>
  <c r="K1140" i="15"/>
  <c r="J1140" i="15"/>
  <c r="I1140" i="15"/>
  <c r="H1140" i="15"/>
  <c r="L1139" i="15"/>
  <c r="K1139" i="15"/>
  <c r="J1139" i="15"/>
  <c r="I1139" i="15"/>
  <c r="H1139" i="15"/>
  <c r="L1138" i="15"/>
  <c r="K1138" i="15"/>
  <c r="J1138" i="15"/>
  <c r="I1138" i="15"/>
  <c r="H1138" i="15"/>
  <c r="L1137" i="15"/>
  <c r="K1137" i="15"/>
  <c r="J1137" i="15"/>
  <c r="I1137" i="15"/>
  <c r="H1137" i="15"/>
  <c r="L1136" i="15"/>
  <c r="K1136" i="15"/>
  <c r="J1136" i="15"/>
  <c r="I1136" i="15"/>
  <c r="H1136" i="15"/>
  <c r="L1135" i="15"/>
  <c r="K1135" i="15"/>
  <c r="J1135" i="15"/>
  <c r="I1135" i="15"/>
  <c r="H1135" i="15"/>
  <c r="L1134" i="15"/>
  <c r="K1134" i="15"/>
  <c r="J1134" i="15"/>
  <c r="I1134" i="15"/>
  <c r="H1134" i="15"/>
  <c r="L1133" i="15"/>
  <c r="K1133" i="15"/>
  <c r="J1133" i="15"/>
  <c r="I1133" i="15"/>
  <c r="H1133" i="15"/>
  <c r="L1132" i="15"/>
  <c r="K1132" i="15"/>
  <c r="J1132" i="15"/>
  <c r="I1132" i="15"/>
  <c r="H1132" i="15"/>
  <c r="L1131" i="15"/>
  <c r="K1131" i="15"/>
  <c r="J1131" i="15"/>
  <c r="I1131" i="15"/>
  <c r="H1131" i="15"/>
  <c r="L1130" i="15"/>
  <c r="K1130" i="15"/>
  <c r="J1130" i="15"/>
  <c r="I1130" i="15"/>
  <c r="H1130" i="15"/>
  <c r="L1129" i="15"/>
  <c r="K1129" i="15"/>
  <c r="J1129" i="15"/>
  <c r="I1129" i="15"/>
  <c r="H1129" i="15"/>
  <c r="L1128" i="15"/>
  <c r="K1128" i="15"/>
  <c r="J1128" i="15"/>
  <c r="I1128" i="15"/>
  <c r="H1128" i="15"/>
  <c r="L1127" i="15"/>
  <c r="K1127" i="15"/>
  <c r="J1127" i="15"/>
  <c r="I1127" i="15"/>
  <c r="H1127" i="15"/>
  <c r="L1126" i="15"/>
  <c r="K1126" i="15"/>
  <c r="J1126" i="15"/>
  <c r="I1126" i="15"/>
  <c r="H1126" i="15"/>
  <c r="L1125" i="15"/>
  <c r="K1125" i="15"/>
  <c r="J1125" i="15"/>
  <c r="I1125" i="15"/>
  <c r="H1125" i="15"/>
  <c r="L1124" i="15"/>
  <c r="K1124" i="15"/>
  <c r="J1124" i="15"/>
  <c r="I1124" i="15"/>
  <c r="H1124" i="15"/>
  <c r="L1123" i="15"/>
  <c r="K1123" i="15"/>
  <c r="J1123" i="15"/>
  <c r="I1123" i="15"/>
  <c r="H1123" i="15"/>
  <c r="L1122" i="15"/>
  <c r="K1122" i="15"/>
  <c r="J1122" i="15"/>
  <c r="I1122" i="15"/>
  <c r="H1122" i="15"/>
  <c r="L1121" i="15"/>
  <c r="K1121" i="15"/>
  <c r="J1121" i="15"/>
  <c r="I1121" i="15"/>
  <c r="H1121" i="15"/>
  <c r="L1120" i="15"/>
  <c r="K1120" i="15"/>
  <c r="J1120" i="15"/>
  <c r="I1120" i="15"/>
  <c r="H1120" i="15"/>
  <c r="L1119" i="15"/>
  <c r="K1119" i="15"/>
  <c r="J1119" i="15"/>
  <c r="I1119" i="15"/>
  <c r="H1119" i="15"/>
  <c r="L1118" i="15"/>
  <c r="K1118" i="15"/>
  <c r="J1118" i="15"/>
  <c r="I1118" i="15"/>
  <c r="H1118" i="15"/>
  <c r="L1117" i="15"/>
  <c r="K1117" i="15"/>
  <c r="J1117" i="15"/>
  <c r="I1117" i="15"/>
  <c r="H1117" i="15"/>
  <c r="L1116" i="15"/>
  <c r="K1116" i="15"/>
  <c r="J1116" i="15"/>
  <c r="I1116" i="15"/>
  <c r="H1116" i="15"/>
  <c r="L1115" i="15"/>
  <c r="K1115" i="15"/>
  <c r="J1115" i="15"/>
  <c r="I1115" i="15"/>
  <c r="H1115" i="15"/>
  <c r="L1114" i="15"/>
  <c r="K1114" i="15"/>
  <c r="J1114" i="15"/>
  <c r="I1114" i="15"/>
  <c r="H1114" i="15"/>
  <c r="L1113" i="15"/>
  <c r="K1113" i="15"/>
  <c r="J1113" i="15"/>
  <c r="I1113" i="15"/>
  <c r="H1113" i="15"/>
  <c r="L1112" i="15"/>
  <c r="K1112" i="15"/>
  <c r="J1112" i="15"/>
  <c r="I1112" i="15"/>
  <c r="H1112" i="15"/>
  <c r="L1111" i="15"/>
  <c r="K1111" i="15"/>
  <c r="J1111" i="15"/>
  <c r="I1111" i="15"/>
  <c r="H1111" i="15"/>
  <c r="L1110" i="15"/>
  <c r="K1110" i="15"/>
  <c r="J1110" i="15"/>
  <c r="I1110" i="15"/>
  <c r="H1110" i="15"/>
  <c r="L1109" i="15"/>
  <c r="K1109" i="15"/>
  <c r="J1109" i="15"/>
  <c r="I1109" i="15"/>
  <c r="H1109" i="15"/>
  <c r="L1108" i="15"/>
  <c r="K1108" i="15"/>
  <c r="J1108" i="15"/>
  <c r="I1108" i="15"/>
  <c r="H1108" i="15"/>
  <c r="L1107" i="15"/>
  <c r="K1107" i="15"/>
  <c r="J1107" i="15"/>
  <c r="I1107" i="15"/>
  <c r="H1107" i="15"/>
  <c r="L1106" i="15"/>
  <c r="K1106" i="15"/>
  <c r="J1106" i="15"/>
  <c r="I1106" i="15"/>
  <c r="H1106" i="15"/>
  <c r="L1105" i="15"/>
  <c r="K1105" i="15"/>
  <c r="J1105" i="15"/>
  <c r="I1105" i="15"/>
  <c r="H1105" i="15"/>
  <c r="L1104" i="15"/>
  <c r="K1104" i="15"/>
  <c r="J1104" i="15"/>
  <c r="I1104" i="15"/>
  <c r="H1104" i="15"/>
  <c r="L1103" i="15"/>
  <c r="K1103" i="15"/>
  <c r="J1103" i="15"/>
  <c r="I1103" i="15"/>
  <c r="H1103" i="15"/>
  <c r="L1102" i="15"/>
  <c r="K1102" i="15"/>
  <c r="J1102" i="15"/>
  <c r="I1102" i="15"/>
  <c r="H1102" i="15"/>
  <c r="L1101" i="15"/>
  <c r="K1101" i="15"/>
  <c r="J1101" i="15"/>
  <c r="I1101" i="15"/>
  <c r="H1101" i="15"/>
  <c r="L1100" i="15"/>
  <c r="K1100" i="15"/>
  <c r="J1100" i="15"/>
  <c r="I1100" i="15"/>
  <c r="H1100" i="15"/>
  <c r="L1099" i="15"/>
  <c r="K1099" i="15"/>
  <c r="J1099" i="15"/>
  <c r="I1099" i="15"/>
  <c r="H1099" i="15"/>
  <c r="L1098" i="15"/>
  <c r="K1098" i="15"/>
  <c r="J1098" i="15"/>
  <c r="I1098" i="15"/>
  <c r="H1098" i="15"/>
  <c r="L1097" i="15"/>
  <c r="K1097" i="15"/>
  <c r="J1097" i="15"/>
  <c r="I1097" i="15"/>
  <c r="H1097" i="15"/>
  <c r="L1096" i="15"/>
  <c r="K1096" i="15"/>
  <c r="J1096" i="15"/>
  <c r="I1096" i="15"/>
  <c r="H1096" i="15"/>
  <c r="L1095" i="15"/>
  <c r="K1095" i="15"/>
  <c r="J1095" i="15"/>
  <c r="I1095" i="15"/>
  <c r="H1095" i="15"/>
  <c r="L1094" i="15"/>
  <c r="K1094" i="15"/>
  <c r="J1094" i="15"/>
  <c r="I1094" i="15"/>
  <c r="H1094" i="15"/>
  <c r="L1093" i="15"/>
  <c r="K1093" i="15"/>
  <c r="J1093" i="15"/>
  <c r="I1093" i="15"/>
  <c r="H1093" i="15"/>
  <c r="L1092" i="15"/>
  <c r="K1092" i="15"/>
  <c r="J1092" i="15"/>
  <c r="I1092" i="15"/>
  <c r="H1092" i="15"/>
  <c r="L1091" i="15"/>
  <c r="K1091" i="15"/>
  <c r="J1091" i="15"/>
  <c r="I1091" i="15"/>
  <c r="H1091" i="15"/>
  <c r="L1090" i="15"/>
  <c r="K1090" i="15"/>
  <c r="J1090" i="15"/>
  <c r="I1090" i="15"/>
  <c r="H1090" i="15"/>
  <c r="L1089" i="15"/>
  <c r="K1089" i="15"/>
  <c r="J1089" i="15"/>
  <c r="I1089" i="15"/>
  <c r="H1089" i="15"/>
  <c r="L1088" i="15"/>
  <c r="K1088" i="15"/>
  <c r="J1088" i="15"/>
  <c r="I1088" i="15"/>
  <c r="H1088" i="15"/>
  <c r="L1087" i="15"/>
  <c r="K1087" i="15"/>
  <c r="J1087" i="15"/>
  <c r="I1087" i="15"/>
  <c r="H1087" i="15"/>
  <c r="L1086" i="15"/>
  <c r="K1086" i="15"/>
  <c r="J1086" i="15"/>
  <c r="I1086" i="15"/>
  <c r="H1086" i="15"/>
  <c r="L1085" i="15"/>
  <c r="K1085" i="15"/>
  <c r="J1085" i="15"/>
  <c r="I1085" i="15"/>
  <c r="H1085" i="15"/>
  <c r="L1084" i="15"/>
  <c r="K1084" i="15"/>
  <c r="J1084" i="15"/>
  <c r="I1084" i="15"/>
  <c r="H1084" i="15"/>
  <c r="L1083" i="15"/>
  <c r="K1083" i="15"/>
  <c r="J1083" i="15"/>
  <c r="I1083" i="15"/>
  <c r="H1083" i="15"/>
  <c r="L1082" i="15"/>
  <c r="K1082" i="15"/>
  <c r="J1082" i="15"/>
  <c r="I1082" i="15"/>
  <c r="H1082" i="15"/>
  <c r="L1081" i="15"/>
  <c r="K1081" i="15"/>
  <c r="J1081" i="15"/>
  <c r="I1081" i="15"/>
  <c r="H1081" i="15"/>
  <c r="L1080" i="15"/>
  <c r="K1080" i="15"/>
  <c r="J1080" i="15"/>
  <c r="I1080" i="15"/>
  <c r="H1080" i="15"/>
  <c r="L1079" i="15"/>
  <c r="K1079" i="15"/>
  <c r="J1079" i="15"/>
  <c r="I1079" i="15"/>
  <c r="H1079" i="15"/>
  <c r="L1078" i="15"/>
  <c r="K1078" i="15"/>
  <c r="J1078" i="15"/>
  <c r="I1078" i="15"/>
  <c r="H1078" i="15"/>
  <c r="L1077" i="15"/>
  <c r="K1077" i="15"/>
  <c r="J1077" i="15"/>
  <c r="I1077" i="15"/>
  <c r="H1077" i="15"/>
  <c r="L1076" i="15"/>
  <c r="K1076" i="15"/>
  <c r="J1076" i="15"/>
  <c r="I1076" i="15"/>
  <c r="H1076" i="15"/>
  <c r="L1075" i="15"/>
  <c r="K1075" i="15"/>
  <c r="J1075" i="15"/>
  <c r="I1075" i="15"/>
  <c r="H1075" i="15"/>
  <c r="L1074" i="15"/>
  <c r="K1074" i="15"/>
  <c r="J1074" i="15"/>
  <c r="I1074" i="15"/>
  <c r="H1074" i="15"/>
  <c r="L1073" i="15"/>
  <c r="K1073" i="15"/>
  <c r="J1073" i="15"/>
  <c r="I1073" i="15"/>
  <c r="H1073" i="15"/>
  <c r="L1072" i="15"/>
  <c r="K1072" i="15"/>
  <c r="J1072" i="15"/>
  <c r="I1072" i="15"/>
  <c r="H1072" i="15"/>
  <c r="L1071" i="15"/>
  <c r="K1071" i="15"/>
  <c r="J1071" i="15"/>
  <c r="I1071" i="15"/>
  <c r="H1071" i="15"/>
  <c r="L1070" i="15"/>
  <c r="K1070" i="15"/>
  <c r="J1070" i="15"/>
  <c r="I1070" i="15"/>
  <c r="H1070" i="15"/>
  <c r="L1069" i="15"/>
  <c r="K1069" i="15"/>
  <c r="J1069" i="15"/>
  <c r="I1069" i="15"/>
  <c r="H1069" i="15"/>
  <c r="L1068" i="15"/>
  <c r="K1068" i="15"/>
  <c r="J1068" i="15"/>
  <c r="I1068" i="15"/>
  <c r="H1068" i="15"/>
  <c r="L1067" i="15"/>
  <c r="K1067" i="15"/>
  <c r="J1067" i="15"/>
  <c r="I1067" i="15"/>
  <c r="H1067" i="15"/>
  <c r="L1066" i="15"/>
  <c r="K1066" i="15"/>
  <c r="J1066" i="15"/>
  <c r="I1066" i="15"/>
  <c r="H1066" i="15"/>
  <c r="L1065" i="15"/>
  <c r="K1065" i="15"/>
  <c r="J1065" i="15"/>
  <c r="I1065" i="15"/>
  <c r="H1065" i="15"/>
  <c r="L1064" i="15"/>
  <c r="K1064" i="15"/>
  <c r="J1064" i="15"/>
  <c r="I1064" i="15"/>
  <c r="H1064" i="15"/>
  <c r="L1063" i="15"/>
  <c r="K1063" i="15"/>
  <c r="J1063" i="15"/>
  <c r="I1063" i="15"/>
  <c r="H1063" i="15"/>
  <c r="L1062" i="15"/>
  <c r="K1062" i="15"/>
  <c r="J1062" i="15"/>
  <c r="I1062" i="15"/>
  <c r="H1062" i="15"/>
  <c r="L1061" i="15"/>
  <c r="K1061" i="15"/>
  <c r="J1061" i="15"/>
  <c r="I1061" i="15"/>
  <c r="H1061" i="15"/>
  <c r="L1060" i="15"/>
  <c r="K1060" i="15"/>
  <c r="J1060" i="15"/>
  <c r="I1060" i="15"/>
  <c r="H1060" i="15"/>
  <c r="L1059" i="15"/>
  <c r="K1059" i="15"/>
  <c r="J1059" i="15"/>
  <c r="I1059" i="15"/>
  <c r="H1059" i="15"/>
  <c r="L1058" i="15"/>
  <c r="K1058" i="15"/>
  <c r="J1058" i="15"/>
  <c r="I1058" i="15"/>
  <c r="H1058" i="15"/>
  <c r="L1057" i="15"/>
  <c r="K1057" i="15"/>
  <c r="J1057" i="15"/>
  <c r="I1057" i="15"/>
  <c r="H1057" i="15"/>
  <c r="L1056" i="15"/>
  <c r="K1056" i="15"/>
  <c r="J1056" i="15"/>
  <c r="I1056" i="15"/>
  <c r="H1056" i="15"/>
  <c r="L1055" i="15"/>
  <c r="K1055" i="15"/>
  <c r="J1055" i="15"/>
  <c r="I1055" i="15"/>
  <c r="H1055" i="15"/>
  <c r="L1054" i="15"/>
  <c r="K1054" i="15"/>
  <c r="J1054" i="15"/>
  <c r="I1054" i="15"/>
  <c r="H1054" i="15"/>
  <c r="L1053" i="15"/>
  <c r="K1053" i="15"/>
  <c r="J1053" i="15"/>
  <c r="I1053" i="15"/>
  <c r="H1053" i="15"/>
  <c r="L1052" i="15"/>
  <c r="K1052" i="15"/>
  <c r="J1052" i="15"/>
  <c r="I1052" i="15"/>
  <c r="H1052" i="15"/>
  <c r="L1051" i="15"/>
  <c r="K1051" i="15"/>
  <c r="J1051" i="15"/>
  <c r="I1051" i="15"/>
  <c r="H1051" i="15"/>
  <c r="L1050" i="15"/>
  <c r="K1050" i="15"/>
  <c r="J1050" i="15"/>
  <c r="I1050" i="15"/>
  <c r="H1050" i="15"/>
  <c r="L1049" i="15"/>
  <c r="K1049" i="15"/>
  <c r="J1049" i="15"/>
  <c r="I1049" i="15"/>
  <c r="H1049" i="15"/>
  <c r="L1048" i="15"/>
  <c r="K1048" i="15"/>
  <c r="J1048" i="15"/>
  <c r="I1048" i="15"/>
  <c r="H1048" i="15"/>
  <c r="L1047" i="15"/>
  <c r="K1047" i="15"/>
  <c r="J1047" i="15"/>
  <c r="I1047" i="15"/>
  <c r="H1047" i="15"/>
  <c r="L1046" i="15"/>
  <c r="K1046" i="15"/>
  <c r="J1046" i="15"/>
  <c r="I1046" i="15"/>
  <c r="H1046" i="15"/>
  <c r="L1045" i="15"/>
  <c r="K1045" i="15"/>
  <c r="J1045" i="15"/>
  <c r="I1045" i="15"/>
  <c r="H1045" i="15"/>
  <c r="L1044" i="15"/>
  <c r="K1044" i="15"/>
  <c r="J1044" i="15"/>
  <c r="I1044" i="15"/>
  <c r="H1044" i="15"/>
  <c r="L1043" i="15"/>
  <c r="K1043" i="15"/>
  <c r="J1043" i="15"/>
  <c r="I1043" i="15"/>
  <c r="H1043" i="15"/>
  <c r="L1042" i="15"/>
  <c r="K1042" i="15"/>
  <c r="J1042" i="15"/>
  <c r="I1042" i="15"/>
  <c r="H1042" i="15"/>
  <c r="L1041" i="15"/>
  <c r="K1041" i="15"/>
  <c r="J1041" i="15"/>
  <c r="I1041" i="15"/>
  <c r="H1041" i="15"/>
  <c r="L1040" i="15"/>
  <c r="K1040" i="15"/>
  <c r="J1040" i="15"/>
  <c r="I1040" i="15"/>
  <c r="H1040" i="15"/>
  <c r="L1039" i="15"/>
  <c r="K1039" i="15"/>
  <c r="J1039" i="15"/>
  <c r="I1039" i="15"/>
  <c r="H1039" i="15"/>
  <c r="L1038" i="15"/>
  <c r="K1038" i="15"/>
  <c r="J1038" i="15"/>
  <c r="I1038" i="15"/>
  <c r="H1038" i="15"/>
  <c r="L1037" i="15"/>
  <c r="K1037" i="15"/>
  <c r="J1037" i="15"/>
  <c r="I1037" i="15"/>
  <c r="H1037" i="15"/>
  <c r="L1036" i="15"/>
  <c r="K1036" i="15"/>
  <c r="J1036" i="15"/>
  <c r="I1036" i="15"/>
  <c r="H1036" i="15"/>
  <c r="L1035" i="15"/>
  <c r="K1035" i="15"/>
  <c r="J1035" i="15"/>
  <c r="I1035" i="15"/>
  <c r="H1035" i="15"/>
  <c r="L1034" i="15"/>
  <c r="K1034" i="15"/>
  <c r="J1034" i="15"/>
  <c r="I1034" i="15"/>
  <c r="H1034" i="15"/>
  <c r="L1033" i="15"/>
  <c r="K1033" i="15"/>
  <c r="J1033" i="15"/>
  <c r="I1033" i="15"/>
  <c r="H1033" i="15"/>
  <c r="L1032" i="15"/>
  <c r="K1032" i="15"/>
  <c r="J1032" i="15"/>
  <c r="I1032" i="15"/>
  <c r="H1032" i="15"/>
  <c r="L1031" i="15"/>
  <c r="K1031" i="15"/>
  <c r="J1031" i="15"/>
  <c r="I1031" i="15"/>
  <c r="H1031" i="15"/>
  <c r="L1030" i="15"/>
  <c r="K1030" i="15"/>
  <c r="J1030" i="15"/>
  <c r="I1030" i="15"/>
  <c r="H1030" i="15"/>
  <c r="L1029" i="15"/>
  <c r="K1029" i="15"/>
  <c r="J1029" i="15"/>
  <c r="I1029" i="15"/>
  <c r="H1029" i="15"/>
  <c r="L1028" i="15"/>
  <c r="K1028" i="15"/>
  <c r="J1028" i="15"/>
  <c r="I1028" i="15"/>
  <c r="H1028" i="15"/>
  <c r="L1027" i="15"/>
  <c r="K1027" i="15"/>
  <c r="J1027" i="15"/>
  <c r="I1027" i="15"/>
  <c r="H1027" i="15"/>
  <c r="L1026" i="15"/>
  <c r="K1026" i="15"/>
  <c r="J1026" i="15"/>
  <c r="I1026" i="15"/>
  <c r="H1026" i="15"/>
  <c r="L1025" i="15"/>
  <c r="K1025" i="15"/>
  <c r="J1025" i="15"/>
  <c r="I1025" i="15"/>
  <c r="H1025" i="15"/>
  <c r="L1024" i="15"/>
  <c r="K1024" i="15"/>
  <c r="J1024" i="15"/>
  <c r="I1024" i="15"/>
  <c r="H1024" i="15"/>
  <c r="L1023" i="15"/>
  <c r="K1023" i="15"/>
  <c r="J1023" i="15"/>
  <c r="I1023" i="15"/>
  <c r="H1023" i="15"/>
  <c r="L1022" i="15"/>
  <c r="K1022" i="15"/>
  <c r="J1022" i="15"/>
  <c r="I1022" i="15"/>
  <c r="H1022" i="15"/>
  <c r="L1021" i="15"/>
  <c r="K1021" i="15"/>
  <c r="J1021" i="15"/>
  <c r="I1021" i="15"/>
  <c r="H1021" i="15"/>
  <c r="L1020" i="15"/>
  <c r="K1020" i="15"/>
  <c r="J1020" i="15"/>
  <c r="I1020" i="15"/>
  <c r="H1020" i="15"/>
  <c r="L1019" i="15"/>
  <c r="K1019" i="15"/>
  <c r="J1019" i="15"/>
  <c r="I1019" i="15"/>
  <c r="H1019" i="15"/>
  <c r="L1018" i="15"/>
  <c r="K1018" i="15"/>
  <c r="J1018" i="15"/>
  <c r="I1018" i="15"/>
  <c r="H1018" i="15"/>
  <c r="L1017" i="15"/>
  <c r="K1017" i="15"/>
  <c r="J1017" i="15"/>
  <c r="I1017" i="15"/>
  <c r="H1017" i="15"/>
  <c r="L1016" i="15"/>
  <c r="K1016" i="15"/>
  <c r="J1016" i="15"/>
  <c r="I1016" i="15"/>
  <c r="H1016" i="15"/>
  <c r="L1015" i="15"/>
  <c r="K1015" i="15"/>
  <c r="J1015" i="15"/>
  <c r="I1015" i="15"/>
  <c r="H1015" i="15"/>
  <c r="L1014" i="15"/>
  <c r="K1014" i="15"/>
  <c r="J1014" i="15"/>
  <c r="I1014" i="15"/>
  <c r="H1014" i="15"/>
  <c r="L1013" i="15"/>
  <c r="K1013" i="15"/>
  <c r="J1013" i="15"/>
  <c r="I1013" i="15"/>
  <c r="H1013" i="15"/>
  <c r="L1012" i="15"/>
  <c r="K1012" i="15"/>
  <c r="J1012" i="15"/>
  <c r="I1012" i="15"/>
  <c r="H1012" i="15"/>
  <c r="L1011" i="15"/>
  <c r="K1011" i="15"/>
  <c r="J1011" i="15"/>
  <c r="I1011" i="15"/>
  <c r="H1011" i="15"/>
  <c r="L1010" i="15"/>
  <c r="K1010" i="15"/>
  <c r="J1010" i="15"/>
  <c r="I1010" i="15"/>
  <c r="H1010" i="15"/>
  <c r="L1009" i="15"/>
  <c r="K1009" i="15"/>
  <c r="J1009" i="15"/>
  <c r="I1009" i="15"/>
  <c r="H1009" i="15"/>
  <c r="L1008" i="15"/>
  <c r="K1008" i="15"/>
  <c r="J1008" i="15"/>
  <c r="I1008" i="15"/>
  <c r="H1008" i="15"/>
  <c r="L1007" i="15"/>
  <c r="K1007" i="15"/>
  <c r="J1007" i="15"/>
  <c r="I1007" i="15"/>
  <c r="H1007" i="15"/>
  <c r="L1006" i="15"/>
  <c r="K1006" i="15"/>
  <c r="J1006" i="15"/>
  <c r="I1006" i="15"/>
  <c r="H1006" i="15"/>
  <c r="L1005" i="15"/>
  <c r="K1005" i="15"/>
  <c r="J1005" i="15"/>
  <c r="I1005" i="15"/>
  <c r="H1005" i="15"/>
  <c r="L1004" i="15"/>
  <c r="K1004" i="15"/>
  <c r="J1004" i="15"/>
  <c r="I1004" i="15"/>
  <c r="H1004" i="15"/>
  <c r="L1003" i="15"/>
  <c r="K1003" i="15"/>
  <c r="J1003" i="15"/>
  <c r="I1003" i="15"/>
  <c r="H1003" i="15"/>
  <c r="L1002" i="15"/>
  <c r="K1002" i="15"/>
  <c r="J1002" i="15"/>
  <c r="I1002" i="15"/>
  <c r="H1002" i="15"/>
  <c r="L1001" i="15"/>
  <c r="K1001" i="15"/>
  <c r="J1001" i="15"/>
  <c r="I1001" i="15"/>
  <c r="H1001" i="15"/>
  <c r="L1000" i="15"/>
  <c r="K1000" i="15"/>
  <c r="J1000" i="15"/>
  <c r="I1000" i="15"/>
  <c r="H1000" i="15"/>
  <c r="L999" i="15"/>
  <c r="K999" i="15"/>
  <c r="J999" i="15"/>
  <c r="I999" i="15"/>
  <c r="H999" i="15"/>
  <c r="L998" i="15"/>
  <c r="K998" i="15"/>
  <c r="J998" i="15"/>
  <c r="I998" i="15"/>
  <c r="H998" i="15"/>
  <c r="L997" i="15"/>
  <c r="K997" i="15"/>
  <c r="J997" i="15"/>
  <c r="I997" i="15"/>
  <c r="H997" i="15"/>
  <c r="L996" i="15"/>
  <c r="K996" i="15"/>
  <c r="J996" i="15"/>
  <c r="I996" i="15"/>
  <c r="H996" i="15"/>
  <c r="L995" i="15"/>
  <c r="K995" i="15"/>
  <c r="J995" i="15"/>
  <c r="I995" i="15"/>
  <c r="H995" i="15"/>
  <c r="L994" i="15"/>
  <c r="K994" i="15"/>
  <c r="J994" i="15"/>
  <c r="I994" i="15"/>
  <c r="H994" i="15"/>
  <c r="L993" i="15"/>
  <c r="K993" i="15"/>
  <c r="J993" i="15"/>
  <c r="I993" i="15"/>
  <c r="H993" i="15"/>
  <c r="L992" i="15"/>
  <c r="K992" i="15"/>
  <c r="J992" i="15"/>
  <c r="I992" i="15"/>
  <c r="H992" i="15"/>
  <c r="L991" i="15"/>
  <c r="K991" i="15"/>
  <c r="J991" i="15"/>
  <c r="I991" i="15"/>
  <c r="H991" i="15"/>
  <c r="L990" i="15"/>
  <c r="K990" i="15"/>
  <c r="J990" i="15"/>
  <c r="I990" i="15"/>
  <c r="H990" i="15"/>
  <c r="L989" i="15"/>
  <c r="K989" i="15"/>
  <c r="J989" i="15"/>
  <c r="I989" i="15"/>
  <c r="H989" i="15"/>
  <c r="L988" i="15"/>
  <c r="K988" i="15"/>
  <c r="J988" i="15"/>
  <c r="I988" i="15"/>
  <c r="H988" i="15"/>
  <c r="L987" i="15"/>
  <c r="K987" i="15"/>
  <c r="J987" i="15"/>
  <c r="I987" i="15"/>
  <c r="H987" i="15"/>
  <c r="L986" i="15"/>
  <c r="K986" i="15"/>
  <c r="J986" i="15"/>
  <c r="I986" i="15"/>
  <c r="H986" i="15"/>
  <c r="L985" i="15"/>
  <c r="K985" i="15"/>
  <c r="J985" i="15"/>
  <c r="I985" i="15"/>
  <c r="H985" i="15"/>
  <c r="L984" i="15"/>
  <c r="K984" i="15"/>
  <c r="J984" i="15"/>
  <c r="I984" i="15"/>
  <c r="H984" i="15"/>
  <c r="L983" i="15"/>
  <c r="K983" i="15"/>
  <c r="J983" i="15"/>
  <c r="I983" i="15"/>
  <c r="H983" i="15"/>
  <c r="L982" i="15"/>
  <c r="K982" i="15"/>
  <c r="J982" i="15"/>
  <c r="I982" i="15"/>
  <c r="H982" i="15"/>
  <c r="L981" i="15"/>
  <c r="K981" i="15"/>
  <c r="J981" i="15"/>
  <c r="I981" i="15"/>
  <c r="H981" i="15"/>
  <c r="L980" i="15"/>
  <c r="K980" i="15"/>
  <c r="J980" i="15"/>
  <c r="I980" i="15"/>
  <c r="H980" i="15"/>
  <c r="L979" i="15"/>
  <c r="K979" i="15"/>
  <c r="J979" i="15"/>
  <c r="I979" i="15"/>
  <c r="H979" i="15"/>
  <c r="L978" i="15"/>
  <c r="K978" i="15"/>
  <c r="J978" i="15"/>
  <c r="I978" i="15"/>
  <c r="H978" i="15"/>
  <c r="L977" i="15"/>
  <c r="K977" i="15"/>
  <c r="J977" i="15"/>
  <c r="I977" i="15"/>
  <c r="H977" i="15"/>
  <c r="L976" i="15"/>
  <c r="K976" i="15"/>
  <c r="J976" i="15"/>
  <c r="I976" i="15"/>
  <c r="H976" i="15"/>
  <c r="L975" i="15"/>
  <c r="K975" i="15"/>
  <c r="J975" i="15"/>
  <c r="I975" i="15"/>
  <c r="H975" i="15"/>
  <c r="L974" i="15"/>
  <c r="K974" i="15"/>
  <c r="J974" i="15"/>
  <c r="I974" i="15"/>
  <c r="H974" i="15"/>
  <c r="L973" i="15"/>
  <c r="K973" i="15"/>
  <c r="J973" i="15"/>
  <c r="I973" i="15"/>
  <c r="H973" i="15"/>
  <c r="L972" i="15"/>
  <c r="K972" i="15"/>
  <c r="J972" i="15"/>
  <c r="I972" i="15"/>
  <c r="H972" i="15"/>
  <c r="L971" i="15"/>
  <c r="K971" i="15"/>
  <c r="J971" i="15"/>
  <c r="I971" i="15"/>
  <c r="H971" i="15"/>
  <c r="L970" i="15"/>
  <c r="K970" i="15"/>
  <c r="J970" i="15"/>
  <c r="I970" i="15"/>
  <c r="H970" i="15"/>
  <c r="L969" i="15"/>
  <c r="K969" i="15"/>
  <c r="J969" i="15"/>
  <c r="I969" i="15"/>
  <c r="H969" i="15"/>
  <c r="L968" i="15"/>
  <c r="K968" i="15"/>
  <c r="J968" i="15"/>
  <c r="I968" i="15"/>
  <c r="H968" i="15"/>
  <c r="L967" i="15"/>
  <c r="K967" i="15"/>
  <c r="J967" i="15"/>
  <c r="I967" i="15"/>
  <c r="H967" i="15"/>
  <c r="L966" i="15"/>
  <c r="K966" i="15"/>
  <c r="J966" i="15"/>
  <c r="I966" i="15"/>
  <c r="H966" i="15"/>
  <c r="L965" i="15"/>
  <c r="K965" i="15"/>
  <c r="J965" i="15"/>
  <c r="I965" i="15"/>
  <c r="H965" i="15"/>
  <c r="L964" i="15"/>
  <c r="K964" i="15"/>
  <c r="J964" i="15"/>
  <c r="I964" i="15"/>
  <c r="H964" i="15"/>
  <c r="L963" i="15"/>
  <c r="K963" i="15"/>
  <c r="J963" i="15"/>
  <c r="I963" i="15"/>
  <c r="H963" i="15"/>
  <c r="L962" i="15"/>
  <c r="K962" i="15"/>
  <c r="J962" i="15"/>
  <c r="I962" i="15"/>
  <c r="H962" i="15"/>
  <c r="L961" i="15"/>
  <c r="K961" i="15"/>
  <c r="J961" i="15"/>
  <c r="I961" i="15"/>
  <c r="H961" i="15"/>
  <c r="L960" i="15"/>
  <c r="K960" i="15"/>
  <c r="J960" i="15"/>
  <c r="I960" i="15"/>
  <c r="H960" i="15"/>
  <c r="L959" i="15"/>
  <c r="K959" i="15"/>
  <c r="J959" i="15"/>
  <c r="I959" i="15"/>
  <c r="H959" i="15"/>
  <c r="L958" i="15"/>
  <c r="K958" i="15"/>
  <c r="J958" i="15"/>
  <c r="I958" i="15"/>
  <c r="H958" i="15"/>
  <c r="L957" i="15"/>
  <c r="K957" i="15"/>
  <c r="J957" i="15"/>
  <c r="I957" i="15"/>
  <c r="H957" i="15"/>
  <c r="L956" i="15"/>
  <c r="K956" i="15"/>
  <c r="J956" i="15"/>
  <c r="I956" i="15"/>
  <c r="H956" i="15"/>
  <c r="L955" i="15"/>
  <c r="K955" i="15"/>
  <c r="J955" i="15"/>
  <c r="I955" i="15"/>
  <c r="H955" i="15"/>
  <c r="L954" i="15"/>
  <c r="K954" i="15"/>
  <c r="J954" i="15"/>
  <c r="I954" i="15"/>
  <c r="H954" i="15"/>
  <c r="L953" i="15"/>
  <c r="K953" i="15"/>
  <c r="J953" i="15"/>
  <c r="I953" i="15"/>
  <c r="H953" i="15"/>
  <c r="L952" i="15"/>
  <c r="K952" i="15"/>
  <c r="J952" i="15"/>
  <c r="I952" i="15"/>
  <c r="H952" i="15"/>
  <c r="L951" i="15"/>
  <c r="K951" i="15"/>
  <c r="J951" i="15"/>
  <c r="I951" i="15"/>
  <c r="H951" i="15"/>
  <c r="L950" i="15"/>
  <c r="K950" i="15"/>
  <c r="J950" i="15"/>
  <c r="I950" i="15"/>
  <c r="H950" i="15"/>
  <c r="L949" i="15"/>
  <c r="K949" i="15"/>
  <c r="J949" i="15"/>
  <c r="I949" i="15"/>
  <c r="H949" i="15"/>
  <c r="L948" i="15"/>
  <c r="K948" i="15"/>
  <c r="J948" i="15"/>
  <c r="I948" i="15"/>
  <c r="H948" i="15"/>
  <c r="L947" i="15"/>
  <c r="K947" i="15"/>
  <c r="J947" i="15"/>
  <c r="I947" i="15"/>
  <c r="H947" i="15"/>
  <c r="L946" i="15"/>
  <c r="K946" i="15"/>
  <c r="J946" i="15"/>
  <c r="I946" i="15"/>
  <c r="H946" i="15"/>
  <c r="L945" i="15"/>
  <c r="K945" i="15"/>
  <c r="J945" i="15"/>
  <c r="I945" i="15"/>
  <c r="H945" i="15"/>
  <c r="L944" i="15"/>
  <c r="K944" i="15"/>
  <c r="J944" i="15"/>
  <c r="I944" i="15"/>
  <c r="H944" i="15"/>
  <c r="L943" i="15"/>
  <c r="K943" i="15"/>
  <c r="J943" i="15"/>
  <c r="I943" i="15"/>
  <c r="H943" i="15"/>
  <c r="L942" i="15"/>
  <c r="K942" i="15"/>
  <c r="J942" i="15"/>
  <c r="I942" i="15"/>
  <c r="H942" i="15"/>
  <c r="L941" i="15"/>
  <c r="K941" i="15"/>
  <c r="J941" i="15"/>
  <c r="I941" i="15"/>
  <c r="H941" i="15"/>
  <c r="L940" i="15"/>
  <c r="K940" i="15"/>
  <c r="J940" i="15"/>
  <c r="I940" i="15"/>
  <c r="H940" i="15"/>
  <c r="L939" i="15"/>
  <c r="K939" i="15"/>
  <c r="J939" i="15"/>
  <c r="I939" i="15"/>
  <c r="H939" i="15"/>
  <c r="L938" i="15"/>
  <c r="K938" i="15"/>
  <c r="J938" i="15"/>
  <c r="I938" i="15"/>
  <c r="H938" i="15"/>
  <c r="L937" i="15"/>
  <c r="K937" i="15"/>
  <c r="J937" i="15"/>
  <c r="I937" i="15"/>
  <c r="H937" i="15"/>
  <c r="L936" i="15"/>
  <c r="K936" i="15"/>
  <c r="J936" i="15"/>
  <c r="I936" i="15"/>
  <c r="H936" i="15"/>
  <c r="L935" i="15"/>
  <c r="K935" i="15"/>
  <c r="J935" i="15"/>
  <c r="I935" i="15"/>
  <c r="H935" i="15"/>
  <c r="L934" i="15"/>
  <c r="K934" i="15"/>
  <c r="J934" i="15"/>
  <c r="I934" i="15"/>
  <c r="H934" i="15"/>
  <c r="L933" i="15"/>
  <c r="K933" i="15"/>
  <c r="J933" i="15"/>
  <c r="I933" i="15"/>
  <c r="H933" i="15"/>
  <c r="L932" i="15"/>
  <c r="K932" i="15"/>
  <c r="J932" i="15"/>
  <c r="I932" i="15"/>
  <c r="H932" i="15"/>
  <c r="L931" i="15"/>
  <c r="K931" i="15"/>
  <c r="J931" i="15"/>
  <c r="I931" i="15"/>
  <c r="H931" i="15"/>
  <c r="L930" i="15"/>
  <c r="K930" i="15"/>
  <c r="J930" i="15"/>
  <c r="I930" i="15"/>
  <c r="H930" i="15"/>
  <c r="L929" i="15"/>
  <c r="K929" i="15"/>
  <c r="J929" i="15"/>
  <c r="I929" i="15"/>
  <c r="H929" i="15"/>
  <c r="L928" i="15"/>
  <c r="K928" i="15"/>
  <c r="J928" i="15"/>
  <c r="I928" i="15"/>
  <c r="H928" i="15"/>
  <c r="L927" i="15"/>
  <c r="K927" i="15"/>
  <c r="J927" i="15"/>
  <c r="I927" i="15"/>
  <c r="H927" i="15"/>
  <c r="L926" i="15"/>
  <c r="K926" i="15"/>
  <c r="J926" i="15"/>
  <c r="I926" i="15"/>
  <c r="H926" i="15"/>
  <c r="L925" i="15"/>
  <c r="K925" i="15"/>
  <c r="J925" i="15"/>
  <c r="I925" i="15"/>
  <c r="H925" i="15"/>
  <c r="L924" i="15"/>
  <c r="K924" i="15"/>
  <c r="J924" i="15"/>
  <c r="I924" i="15"/>
  <c r="H924" i="15"/>
  <c r="L923" i="15"/>
  <c r="K923" i="15"/>
  <c r="J923" i="15"/>
  <c r="I923" i="15"/>
  <c r="H923" i="15"/>
  <c r="L922" i="15"/>
  <c r="K922" i="15"/>
  <c r="J922" i="15"/>
  <c r="I922" i="15"/>
  <c r="H922" i="15"/>
  <c r="L921" i="15"/>
  <c r="K921" i="15"/>
  <c r="J921" i="15"/>
  <c r="I921" i="15"/>
  <c r="H921" i="15"/>
  <c r="L920" i="15"/>
  <c r="K920" i="15"/>
  <c r="J920" i="15"/>
  <c r="I920" i="15"/>
  <c r="H920" i="15"/>
  <c r="L919" i="15"/>
  <c r="K919" i="15"/>
  <c r="J919" i="15"/>
  <c r="I919" i="15"/>
  <c r="H919" i="15"/>
  <c r="L918" i="15"/>
  <c r="K918" i="15"/>
  <c r="J918" i="15"/>
  <c r="I918" i="15"/>
  <c r="H918" i="15"/>
  <c r="L917" i="15"/>
  <c r="K917" i="15"/>
  <c r="J917" i="15"/>
  <c r="I917" i="15"/>
  <c r="H917" i="15"/>
  <c r="L916" i="15"/>
  <c r="K916" i="15"/>
  <c r="J916" i="15"/>
  <c r="I916" i="15"/>
  <c r="H916" i="15"/>
  <c r="L915" i="15"/>
  <c r="K915" i="15"/>
  <c r="J915" i="15"/>
  <c r="I915" i="15"/>
  <c r="H915" i="15"/>
  <c r="L914" i="15"/>
  <c r="K914" i="15"/>
  <c r="J914" i="15"/>
  <c r="I914" i="15"/>
  <c r="H914" i="15"/>
  <c r="L913" i="15"/>
  <c r="K913" i="15"/>
  <c r="J913" i="15"/>
  <c r="I913" i="15"/>
  <c r="H913" i="15"/>
  <c r="L912" i="15"/>
  <c r="K912" i="15"/>
  <c r="J912" i="15"/>
  <c r="I912" i="15"/>
  <c r="H912" i="15"/>
  <c r="L911" i="15"/>
  <c r="K911" i="15"/>
  <c r="J911" i="15"/>
  <c r="I911" i="15"/>
  <c r="H911" i="15"/>
  <c r="L910" i="15"/>
  <c r="K910" i="15"/>
  <c r="J910" i="15"/>
  <c r="I910" i="15"/>
  <c r="H910" i="15"/>
  <c r="L909" i="15"/>
  <c r="K909" i="15"/>
  <c r="J909" i="15"/>
  <c r="I909" i="15"/>
  <c r="H909" i="15"/>
  <c r="L908" i="15"/>
  <c r="K908" i="15"/>
  <c r="J908" i="15"/>
  <c r="I908" i="15"/>
  <c r="H908" i="15"/>
  <c r="L907" i="15"/>
  <c r="K907" i="15"/>
  <c r="J907" i="15"/>
  <c r="I907" i="15"/>
  <c r="H907" i="15"/>
  <c r="L906" i="15"/>
  <c r="K906" i="15"/>
  <c r="J906" i="15"/>
  <c r="I906" i="15"/>
  <c r="H906" i="15"/>
  <c r="L905" i="15"/>
  <c r="K905" i="15"/>
  <c r="J905" i="15"/>
  <c r="I905" i="15"/>
  <c r="H905" i="15"/>
  <c r="L904" i="15"/>
  <c r="K904" i="15"/>
  <c r="J904" i="15"/>
  <c r="I904" i="15"/>
  <c r="H904" i="15"/>
  <c r="L903" i="15"/>
  <c r="K903" i="15"/>
  <c r="J903" i="15"/>
  <c r="I903" i="15"/>
  <c r="H903" i="15"/>
  <c r="L902" i="15"/>
  <c r="K902" i="15"/>
  <c r="J902" i="15"/>
  <c r="I902" i="15"/>
  <c r="H902" i="15"/>
  <c r="L901" i="15"/>
  <c r="K901" i="15"/>
  <c r="J901" i="15"/>
  <c r="I901" i="15"/>
  <c r="H901" i="15"/>
  <c r="L900" i="15"/>
  <c r="K900" i="15"/>
  <c r="J900" i="15"/>
  <c r="I900" i="15"/>
  <c r="H900" i="15"/>
  <c r="L899" i="15"/>
  <c r="K899" i="15"/>
  <c r="J899" i="15"/>
  <c r="I899" i="15"/>
  <c r="H899" i="15"/>
  <c r="L898" i="15"/>
  <c r="K898" i="15"/>
  <c r="J898" i="15"/>
  <c r="I898" i="15"/>
  <c r="H898" i="15"/>
  <c r="L897" i="15"/>
  <c r="K897" i="15"/>
  <c r="J897" i="15"/>
  <c r="I897" i="15"/>
  <c r="H897" i="15"/>
  <c r="L896" i="15"/>
  <c r="K896" i="15"/>
  <c r="J896" i="15"/>
  <c r="I896" i="15"/>
  <c r="H896" i="15"/>
  <c r="L895" i="15"/>
  <c r="K895" i="15"/>
  <c r="J895" i="15"/>
  <c r="I895" i="15"/>
  <c r="H895" i="15"/>
  <c r="L894" i="15"/>
  <c r="K894" i="15"/>
  <c r="J894" i="15"/>
  <c r="I894" i="15"/>
  <c r="H894" i="15"/>
  <c r="L893" i="15"/>
  <c r="K893" i="15"/>
  <c r="J893" i="15"/>
  <c r="I893" i="15"/>
  <c r="H893" i="15"/>
  <c r="L892" i="15"/>
  <c r="K892" i="15"/>
  <c r="J892" i="15"/>
  <c r="I892" i="15"/>
  <c r="H892" i="15"/>
  <c r="L891" i="15"/>
  <c r="K891" i="15"/>
  <c r="J891" i="15"/>
  <c r="I891" i="15"/>
  <c r="H891" i="15"/>
  <c r="L890" i="15"/>
  <c r="K890" i="15"/>
  <c r="J890" i="15"/>
  <c r="I890" i="15"/>
  <c r="H890" i="15"/>
  <c r="L889" i="15"/>
  <c r="K889" i="15"/>
  <c r="J889" i="15"/>
  <c r="I889" i="15"/>
  <c r="H889" i="15"/>
  <c r="L888" i="15"/>
  <c r="K888" i="15"/>
  <c r="J888" i="15"/>
  <c r="I888" i="15"/>
  <c r="H888" i="15"/>
  <c r="L887" i="15"/>
  <c r="K887" i="15"/>
  <c r="J887" i="15"/>
  <c r="I887" i="15"/>
  <c r="H887" i="15"/>
  <c r="L886" i="15"/>
  <c r="K886" i="15"/>
  <c r="J886" i="15"/>
  <c r="I886" i="15"/>
  <c r="H886" i="15"/>
  <c r="L885" i="15"/>
  <c r="K885" i="15"/>
  <c r="J885" i="15"/>
  <c r="I885" i="15"/>
  <c r="H885" i="15"/>
  <c r="L884" i="15"/>
  <c r="K884" i="15"/>
  <c r="J884" i="15"/>
  <c r="I884" i="15"/>
  <c r="H884" i="15"/>
  <c r="L883" i="15"/>
  <c r="K883" i="15"/>
  <c r="J883" i="15"/>
  <c r="I883" i="15"/>
  <c r="H883" i="15"/>
  <c r="L882" i="15"/>
  <c r="K882" i="15"/>
  <c r="J882" i="15"/>
  <c r="I882" i="15"/>
  <c r="H882" i="15"/>
  <c r="L881" i="15"/>
  <c r="K881" i="15"/>
  <c r="J881" i="15"/>
  <c r="I881" i="15"/>
  <c r="H881" i="15"/>
  <c r="L880" i="15"/>
  <c r="K880" i="15"/>
  <c r="J880" i="15"/>
  <c r="I880" i="15"/>
  <c r="H880" i="15"/>
  <c r="L879" i="15"/>
  <c r="K879" i="15"/>
  <c r="J879" i="15"/>
  <c r="I879" i="15"/>
  <c r="H879" i="15"/>
  <c r="L878" i="15"/>
  <c r="K878" i="15"/>
  <c r="J878" i="15"/>
  <c r="I878" i="15"/>
  <c r="H878" i="15"/>
  <c r="L877" i="15"/>
  <c r="K877" i="15"/>
  <c r="J877" i="15"/>
  <c r="I877" i="15"/>
  <c r="H877" i="15"/>
  <c r="L876" i="15"/>
  <c r="K876" i="15"/>
  <c r="J876" i="15"/>
  <c r="I876" i="15"/>
  <c r="H876" i="15"/>
  <c r="L875" i="15"/>
  <c r="K875" i="15"/>
  <c r="J875" i="15"/>
  <c r="I875" i="15"/>
  <c r="H875" i="15"/>
  <c r="L874" i="15"/>
  <c r="K874" i="15"/>
  <c r="J874" i="15"/>
  <c r="I874" i="15"/>
  <c r="H874" i="15"/>
  <c r="L873" i="15"/>
  <c r="K873" i="15"/>
  <c r="J873" i="15"/>
  <c r="I873" i="15"/>
  <c r="H873" i="15"/>
  <c r="L872" i="15"/>
  <c r="K872" i="15"/>
  <c r="J872" i="15"/>
  <c r="I872" i="15"/>
  <c r="H872" i="15"/>
  <c r="L871" i="15"/>
  <c r="K871" i="15"/>
  <c r="J871" i="15"/>
  <c r="I871" i="15"/>
  <c r="H871" i="15"/>
  <c r="L870" i="15"/>
  <c r="K870" i="15"/>
  <c r="J870" i="15"/>
  <c r="I870" i="15"/>
  <c r="H870" i="15"/>
  <c r="L869" i="15"/>
  <c r="K869" i="15"/>
  <c r="J869" i="15"/>
  <c r="I869" i="15"/>
  <c r="H869" i="15"/>
  <c r="L868" i="15"/>
  <c r="K868" i="15"/>
  <c r="J868" i="15"/>
  <c r="I868" i="15"/>
  <c r="H868" i="15"/>
  <c r="L867" i="15"/>
  <c r="K867" i="15"/>
  <c r="J867" i="15"/>
  <c r="I867" i="15"/>
  <c r="H867" i="15"/>
  <c r="L866" i="15"/>
  <c r="K866" i="15"/>
  <c r="J866" i="15"/>
  <c r="I866" i="15"/>
  <c r="H866" i="15"/>
  <c r="L865" i="15"/>
  <c r="K865" i="15"/>
  <c r="J865" i="15"/>
  <c r="I865" i="15"/>
  <c r="H865" i="15"/>
  <c r="L864" i="15"/>
  <c r="K864" i="15"/>
  <c r="J864" i="15"/>
  <c r="I864" i="15"/>
  <c r="H864" i="15"/>
  <c r="L863" i="15"/>
  <c r="K863" i="15"/>
  <c r="J863" i="15"/>
  <c r="I863" i="15"/>
  <c r="H863" i="15"/>
  <c r="L862" i="15"/>
  <c r="K862" i="15"/>
  <c r="J862" i="15"/>
  <c r="I862" i="15"/>
  <c r="H862" i="15"/>
  <c r="L861" i="15"/>
  <c r="K861" i="15"/>
  <c r="J861" i="15"/>
  <c r="I861" i="15"/>
  <c r="H861" i="15"/>
  <c r="L860" i="15"/>
  <c r="K860" i="15"/>
  <c r="J860" i="15"/>
  <c r="I860" i="15"/>
  <c r="H860" i="15"/>
  <c r="L859" i="15"/>
  <c r="K859" i="15"/>
  <c r="J859" i="15"/>
  <c r="I859" i="15"/>
  <c r="H859" i="15"/>
  <c r="L858" i="15"/>
  <c r="K858" i="15"/>
  <c r="J858" i="15"/>
  <c r="I858" i="15"/>
  <c r="H858" i="15"/>
  <c r="L857" i="15"/>
  <c r="K857" i="15"/>
  <c r="J857" i="15"/>
  <c r="I857" i="15"/>
  <c r="H857" i="15"/>
  <c r="L856" i="15"/>
  <c r="K856" i="15"/>
  <c r="J856" i="15"/>
  <c r="I856" i="15"/>
  <c r="H856" i="15"/>
  <c r="L855" i="15"/>
  <c r="K855" i="15"/>
  <c r="J855" i="15"/>
  <c r="I855" i="15"/>
  <c r="H855" i="15"/>
  <c r="L854" i="15"/>
  <c r="K854" i="15"/>
  <c r="J854" i="15"/>
  <c r="I854" i="15"/>
  <c r="H854" i="15"/>
  <c r="L853" i="15"/>
  <c r="K853" i="15"/>
  <c r="J853" i="15"/>
  <c r="I853" i="15"/>
  <c r="H853" i="15"/>
  <c r="L852" i="15"/>
  <c r="K852" i="15"/>
  <c r="J852" i="15"/>
  <c r="I852" i="15"/>
  <c r="H852" i="15"/>
  <c r="L851" i="15"/>
  <c r="K851" i="15"/>
  <c r="J851" i="15"/>
  <c r="I851" i="15"/>
  <c r="H851" i="15"/>
  <c r="L850" i="15"/>
  <c r="K850" i="15"/>
  <c r="J850" i="15"/>
  <c r="I850" i="15"/>
  <c r="H850" i="15"/>
  <c r="L849" i="15"/>
  <c r="K849" i="15"/>
  <c r="J849" i="15"/>
  <c r="I849" i="15"/>
  <c r="H849" i="15"/>
  <c r="L848" i="15"/>
  <c r="K848" i="15"/>
  <c r="J848" i="15"/>
  <c r="I848" i="15"/>
  <c r="H848" i="15"/>
  <c r="L847" i="15"/>
  <c r="K847" i="15"/>
  <c r="J847" i="15"/>
  <c r="I847" i="15"/>
  <c r="H847" i="15"/>
  <c r="L846" i="15"/>
  <c r="K846" i="15"/>
  <c r="J846" i="15"/>
  <c r="I846" i="15"/>
  <c r="H846" i="15"/>
  <c r="L845" i="15"/>
  <c r="K845" i="15"/>
  <c r="J845" i="15"/>
  <c r="I845" i="15"/>
  <c r="H845" i="15"/>
  <c r="L844" i="15"/>
  <c r="K844" i="15"/>
  <c r="J844" i="15"/>
  <c r="I844" i="15"/>
  <c r="H844" i="15"/>
  <c r="L843" i="15"/>
  <c r="K843" i="15"/>
  <c r="J843" i="15"/>
  <c r="I843" i="15"/>
  <c r="H843" i="15"/>
  <c r="L842" i="15"/>
  <c r="K842" i="15"/>
  <c r="J842" i="15"/>
  <c r="I842" i="15"/>
  <c r="H842" i="15"/>
  <c r="L841" i="15"/>
  <c r="K841" i="15"/>
  <c r="J841" i="15"/>
  <c r="I841" i="15"/>
  <c r="H841" i="15"/>
  <c r="L840" i="15"/>
  <c r="K840" i="15"/>
  <c r="J840" i="15"/>
  <c r="I840" i="15"/>
  <c r="H840" i="15"/>
  <c r="L839" i="15"/>
  <c r="K839" i="15"/>
  <c r="J839" i="15"/>
  <c r="I839" i="15"/>
  <c r="H839" i="15"/>
  <c r="L838" i="15"/>
  <c r="K838" i="15"/>
  <c r="J838" i="15"/>
  <c r="I838" i="15"/>
  <c r="H838" i="15"/>
  <c r="L837" i="15"/>
  <c r="K837" i="15"/>
  <c r="J837" i="15"/>
  <c r="I837" i="15"/>
  <c r="H837" i="15"/>
  <c r="L836" i="15"/>
  <c r="K836" i="15"/>
  <c r="J836" i="15"/>
  <c r="I836" i="15"/>
  <c r="H836" i="15"/>
  <c r="L835" i="15"/>
  <c r="K835" i="15"/>
  <c r="J835" i="15"/>
  <c r="I835" i="15"/>
  <c r="H835" i="15"/>
  <c r="L834" i="15"/>
  <c r="K834" i="15"/>
  <c r="J834" i="15"/>
  <c r="I834" i="15"/>
  <c r="H834" i="15"/>
  <c r="L833" i="15"/>
  <c r="K833" i="15"/>
  <c r="J833" i="15"/>
  <c r="I833" i="15"/>
  <c r="H833" i="15"/>
  <c r="L832" i="15"/>
  <c r="K832" i="15"/>
  <c r="J832" i="15"/>
  <c r="I832" i="15"/>
  <c r="H832" i="15"/>
  <c r="L831" i="15"/>
  <c r="K831" i="15"/>
  <c r="J831" i="15"/>
  <c r="I831" i="15"/>
  <c r="H831" i="15"/>
  <c r="L830" i="15"/>
  <c r="K830" i="15"/>
  <c r="J830" i="15"/>
  <c r="I830" i="15"/>
  <c r="H830" i="15"/>
  <c r="L829" i="15"/>
  <c r="K829" i="15"/>
  <c r="J829" i="15"/>
  <c r="I829" i="15"/>
  <c r="H829" i="15"/>
  <c r="L828" i="15"/>
  <c r="K828" i="15"/>
  <c r="J828" i="15"/>
  <c r="I828" i="15"/>
  <c r="H828" i="15"/>
  <c r="L827" i="15"/>
  <c r="K827" i="15"/>
  <c r="J827" i="15"/>
  <c r="I827" i="15"/>
  <c r="H827" i="15"/>
  <c r="L826" i="15"/>
  <c r="K826" i="15"/>
  <c r="J826" i="15"/>
  <c r="I826" i="15"/>
  <c r="H826" i="15"/>
  <c r="L825" i="15"/>
  <c r="K825" i="15"/>
  <c r="J825" i="15"/>
  <c r="I825" i="15"/>
  <c r="H825" i="15"/>
  <c r="L824" i="15"/>
  <c r="K824" i="15"/>
  <c r="J824" i="15"/>
  <c r="I824" i="15"/>
  <c r="H824" i="15"/>
  <c r="L823" i="15"/>
  <c r="K823" i="15"/>
  <c r="J823" i="15"/>
  <c r="I823" i="15"/>
  <c r="H823" i="15"/>
  <c r="L822" i="15"/>
  <c r="K822" i="15"/>
  <c r="J822" i="15"/>
  <c r="I822" i="15"/>
  <c r="H822" i="15"/>
  <c r="L821" i="15"/>
  <c r="K821" i="15"/>
  <c r="J821" i="15"/>
  <c r="I821" i="15"/>
  <c r="H821" i="15"/>
  <c r="L820" i="15"/>
  <c r="K820" i="15"/>
  <c r="J820" i="15"/>
  <c r="I820" i="15"/>
  <c r="H820" i="15"/>
  <c r="L819" i="15"/>
  <c r="K819" i="15"/>
  <c r="J819" i="15"/>
  <c r="I819" i="15"/>
  <c r="H819" i="15"/>
  <c r="L818" i="15"/>
  <c r="K818" i="15"/>
  <c r="J818" i="15"/>
  <c r="I818" i="15"/>
  <c r="H818" i="15"/>
  <c r="L817" i="15"/>
  <c r="K817" i="15"/>
  <c r="J817" i="15"/>
  <c r="I817" i="15"/>
  <c r="H817" i="15"/>
  <c r="L816" i="15"/>
  <c r="K816" i="15"/>
  <c r="J816" i="15"/>
  <c r="I816" i="15"/>
  <c r="H816" i="15"/>
  <c r="L815" i="15"/>
  <c r="K815" i="15"/>
  <c r="J815" i="15"/>
  <c r="I815" i="15"/>
  <c r="H815" i="15"/>
  <c r="L814" i="15"/>
  <c r="K814" i="15"/>
  <c r="J814" i="15"/>
  <c r="I814" i="15"/>
  <c r="H814" i="15"/>
  <c r="L813" i="15"/>
  <c r="K813" i="15"/>
  <c r="J813" i="15"/>
  <c r="I813" i="15"/>
  <c r="H813" i="15"/>
  <c r="L812" i="15"/>
  <c r="K812" i="15"/>
  <c r="J812" i="15"/>
  <c r="I812" i="15"/>
  <c r="H812" i="15"/>
  <c r="L811" i="15"/>
  <c r="K811" i="15"/>
  <c r="J811" i="15"/>
  <c r="I811" i="15"/>
  <c r="H811" i="15"/>
  <c r="L810" i="15"/>
  <c r="K810" i="15"/>
  <c r="J810" i="15"/>
  <c r="I810" i="15"/>
  <c r="H810" i="15"/>
  <c r="L809" i="15"/>
  <c r="K809" i="15"/>
  <c r="J809" i="15"/>
  <c r="I809" i="15"/>
  <c r="H809" i="15"/>
  <c r="L808" i="15"/>
  <c r="K808" i="15"/>
  <c r="J808" i="15"/>
  <c r="I808" i="15"/>
  <c r="H808" i="15"/>
  <c r="L807" i="15"/>
  <c r="K807" i="15"/>
  <c r="J807" i="15"/>
  <c r="I807" i="15"/>
  <c r="H807" i="15"/>
  <c r="L806" i="15"/>
  <c r="K806" i="15"/>
  <c r="J806" i="15"/>
  <c r="I806" i="15"/>
  <c r="H806" i="15"/>
  <c r="L805" i="15"/>
  <c r="K805" i="15"/>
  <c r="J805" i="15"/>
  <c r="I805" i="15"/>
  <c r="H805" i="15"/>
  <c r="L804" i="15"/>
  <c r="K804" i="15"/>
  <c r="J804" i="15"/>
  <c r="I804" i="15"/>
  <c r="H804" i="15"/>
  <c r="L803" i="15"/>
  <c r="K803" i="15"/>
  <c r="J803" i="15"/>
  <c r="I803" i="15"/>
  <c r="H803" i="15"/>
  <c r="L802" i="15"/>
  <c r="K802" i="15"/>
  <c r="J802" i="15"/>
  <c r="I802" i="15"/>
  <c r="H802" i="15"/>
  <c r="L801" i="15"/>
  <c r="K801" i="15"/>
  <c r="J801" i="15"/>
  <c r="I801" i="15"/>
  <c r="H801" i="15"/>
  <c r="L800" i="15"/>
  <c r="K800" i="15"/>
  <c r="J800" i="15"/>
  <c r="I800" i="15"/>
  <c r="H800" i="15"/>
  <c r="L799" i="15"/>
  <c r="K799" i="15"/>
  <c r="J799" i="15"/>
  <c r="I799" i="15"/>
  <c r="H799" i="15"/>
  <c r="L798" i="15"/>
  <c r="K798" i="15"/>
  <c r="J798" i="15"/>
  <c r="I798" i="15"/>
  <c r="H798" i="15"/>
  <c r="L797" i="15"/>
  <c r="K797" i="15"/>
  <c r="J797" i="15"/>
  <c r="I797" i="15"/>
  <c r="H797" i="15"/>
  <c r="L796" i="15"/>
  <c r="K796" i="15"/>
  <c r="J796" i="15"/>
  <c r="I796" i="15"/>
  <c r="H796" i="15"/>
  <c r="L795" i="15"/>
  <c r="K795" i="15"/>
  <c r="J795" i="15"/>
  <c r="I795" i="15"/>
  <c r="H795" i="15"/>
  <c r="L794" i="15"/>
  <c r="K794" i="15"/>
  <c r="J794" i="15"/>
  <c r="I794" i="15"/>
  <c r="H794" i="15"/>
  <c r="L793" i="15"/>
  <c r="K793" i="15"/>
  <c r="J793" i="15"/>
  <c r="I793" i="15"/>
  <c r="H793" i="15"/>
  <c r="L792" i="15"/>
  <c r="K792" i="15"/>
  <c r="J792" i="15"/>
  <c r="I792" i="15"/>
  <c r="H792" i="15"/>
  <c r="L791" i="15"/>
  <c r="K791" i="15"/>
  <c r="J791" i="15"/>
  <c r="I791" i="15"/>
  <c r="H791" i="15"/>
  <c r="L790" i="15"/>
  <c r="K790" i="15"/>
  <c r="J790" i="15"/>
  <c r="I790" i="15"/>
  <c r="H790" i="15"/>
  <c r="L789" i="15"/>
  <c r="K789" i="15"/>
  <c r="J789" i="15"/>
  <c r="I789" i="15"/>
  <c r="H789" i="15"/>
  <c r="L788" i="15"/>
  <c r="K788" i="15"/>
  <c r="J788" i="15"/>
  <c r="I788" i="15"/>
  <c r="H788" i="15"/>
  <c r="L787" i="15"/>
  <c r="K787" i="15"/>
  <c r="J787" i="15"/>
  <c r="I787" i="15"/>
  <c r="H787" i="15"/>
  <c r="L786" i="15"/>
  <c r="K786" i="15"/>
  <c r="J786" i="15"/>
  <c r="I786" i="15"/>
  <c r="H786" i="15"/>
  <c r="L785" i="15"/>
  <c r="K785" i="15"/>
  <c r="J785" i="15"/>
  <c r="I785" i="15"/>
  <c r="H785" i="15"/>
  <c r="L784" i="15"/>
  <c r="K784" i="15"/>
  <c r="J784" i="15"/>
  <c r="I784" i="15"/>
  <c r="H784" i="15"/>
  <c r="L783" i="15"/>
  <c r="K783" i="15"/>
  <c r="J783" i="15"/>
  <c r="I783" i="15"/>
  <c r="H783" i="15"/>
  <c r="L782" i="15"/>
  <c r="K782" i="15"/>
  <c r="J782" i="15"/>
  <c r="I782" i="15"/>
  <c r="H782" i="15"/>
  <c r="L781" i="15"/>
  <c r="K781" i="15"/>
  <c r="J781" i="15"/>
  <c r="I781" i="15"/>
  <c r="H781" i="15"/>
  <c r="L780" i="15"/>
  <c r="K780" i="15"/>
  <c r="J780" i="15"/>
  <c r="I780" i="15"/>
  <c r="H780" i="15"/>
  <c r="L779" i="15"/>
  <c r="K779" i="15"/>
  <c r="J779" i="15"/>
  <c r="I779" i="15"/>
  <c r="H779" i="15"/>
  <c r="L778" i="15"/>
  <c r="K778" i="15"/>
  <c r="J778" i="15"/>
  <c r="I778" i="15"/>
  <c r="H778" i="15"/>
  <c r="L777" i="15"/>
  <c r="K777" i="15"/>
  <c r="J777" i="15"/>
  <c r="I777" i="15"/>
  <c r="H777" i="15"/>
  <c r="L776" i="15"/>
  <c r="K776" i="15"/>
  <c r="J776" i="15"/>
  <c r="I776" i="15"/>
  <c r="H776" i="15"/>
  <c r="L775" i="15"/>
  <c r="K775" i="15"/>
  <c r="J775" i="15"/>
  <c r="I775" i="15"/>
  <c r="H775" i="15"/>
  <c r="L774" i="15"/>
  <c r="K774" i="15"/>
  <c r="J774" i="15"/>
  <c r="I774" i="15"/>
  <c r="H774" i="15"/>
  <c r="L773" i="15"/>
  <c r="K773" i="15"/>
  <c r="J773" i="15"/>
  <c r="I773" i="15"/>
  <c r="H773" i="15"/>
  <c r="L772" i="15"/>
  <c r="K772" i="15"/>
  <c r="J772" i="15"/>
  <c r="I772" i="15"/>
  <c r="H772" i="15"/>
  <c r="L771" i="15"/>
  <c r="K771" i="15"/>
  <c r="J771" i="15"/>
  <c r="I771" i="15"/>
  <c r="H771" i="15"/>
  <c r="L770" i="15"/>
  <c r="K770" i="15"/>
  <c r="J770" i="15"/>
  <c r="I770" i="15"/>
  <c r="H770" i="15"/>
  <c r="L769" i="15"/>
  <c r="K769" i="15"/>
  <c r="J769" i="15"/>
  <c r="I769" i="15"/>
  <c r="H769" i="15"/>
  <c r="L768" i="15"/>
  <c r="K768" i="15"/>
  <c r="J768" i="15"/>
  <c r="I768" i="15"/>
  <c r="H768" i="15"/>
  <c r="L767" i="15"/>
  <c r="K767" i="15"/>
  <c r="J767" i="15"/>
  <c r="I767" i="15"/>
  <c r="H767" i="15"/>
  <c r="L766" i="15"/>
  <c r="K766" i="15"/>
  <c r="J766" i="15"/>
  <c r="I766" i="15"/>
  <c r="H766" i="15"/>
  <c r="L765" i="15"/>
  <c r="K765" i="15"/>
  <c r="J765" i="15"/>
  <c r="I765" i="15"/>
  <c r="H765" i="15"/>
  <c r="L764" i="15"/>
  <c r="K764" i="15"/>
  <c r="J764" i="15"/>
  <c r="I764" i="15"/>
  <c r="H764" i="15"/>
  <c r="L763" i="15"/>
  <c r="K763" i="15"/>
  <c r="J763" i="15"/>
  <c r="I763" i="15"/>
  <c r="H763" i="15"/>
  <c r="L762" i="15"/>
  <c r="K762" i="15"/>
  <c r="J762" i="15"/>
  <c r="I762" i="15"/>
  <c r="H762" i="15"/>
  <c r="L761" i="15"/>
  <c r="K761" i="15"/>
  <c r="J761" i="15"/>
  <c r="I761" i="15"/>
  <c r="H761" i="15"/>
  <c r="L760" i="15"/>
  <c r="K760" i="15"/>
  <c r="J760" i="15"/>
  <c r="I760" i="15"/>
  <c r="H760" i="15"/>
  <c r="L759" i="15"/>
  <c r="K759" i="15"/>
  <c r="J759" i="15"/>
  <c r="I759" i="15"/>
  <c r="H759" i="15"/>
  <c r="L758" i="15"/>
  <c r="K758" i="15"/>
  <c r="J758" i="15"/>
  <c r="I758" i="15"/>
  <c r="H758" i="15"/>
  <c r="L757" i="15"/>
  <c r="K757" i="15"/>
  <c r="J757" i="15"/>
  <c r="I757" i="15"/>
  <c r="H757" i="15"/>
  <c r="L756" i="15"/>
  <c r="K756" i="15"/>
  <c r="J756" i="15"/>
  <c r="I756" i="15"/>
  <c r="H756" i="15"/>
  <c r="L755" i="15"/>
  <c r="K755" i="15"/>
  <c r="J755" i="15"/>
  <c r="I755" i="15"/>
  <c r="H755" i="15"/>
  <c r="L754" i="15"/>
  <c r="K754" i="15"/>
  <c r="J754" i="15"/>
  <c r="I754" i="15"/>
  <c r="H754" i="15"/>
  <c r="L753" i="15"/>
  <c r="K753" i="15"/>
  <c r="J753" i="15"/>
  <c r="I753" i="15"/>
  <c r="H753" i="15"/>
  <c r="L752" i="15"/>
  <c r="K752" i="15"/>
  <c r="J752" i="15"/>
  <c r="I752" i="15"/>
  <c r="H752" i="15"/>
  <c r="L751" i="15"/>
  <c r="K751" i="15"/>
  <c r="J751" i="15"/>
  <c r="I751" i="15"/>
  <c r="H751" i="15"/>
  <c r="L750" i="15"/>
  <c r="K750" i="15"/>
  <c r="J750" i="15"/>
  <c r="I750" i="15"/>
  <c r="H750" i="15"/>
  <c r="L749" i="15"/>
  <c r="K749" i="15"/>
  <c r="J749" i="15"/>
  <c r="I749" i="15"/>
  <c r="H749" i="15"/>
  <c r="L748" i="15"/>
  <c r="K748" i="15"/>
  <c r="J748" i="15"/>
  <c r="I748" i="15"/>
  <c r="H748" i="15"/>
  <c r="L747" i="15"/>
  <c r="K747" i="15"/>
  <c r="J747" i="15"/>
  <c r="I747" i="15"/>
  <c r="H747" i="15"/>
  <c r="L746" i="15"/>
  <c r="K746" i="15"/>
  <c r="J746" i="15"/>
  <c r="I746" i="15"/>
  <c r="H746" i="15"/>
  <c r="L745" i="15"/>
  <c r="K745" i="15"/>
  <c r="J745" i="15"/>
  <c r="I745" i="15"/>
  <c r="H745" i="15"/>
  <c r="L744" i="15"/>
  <c r="K744" i="15"/>
  <c r="J744" i="15"/>
  <c r="I744" i="15"/>
  <c r="H744" i="15"/>
  <c r="L743" i="15"/>
  <c r="K743" i="15"/>
  <c r="J743" i="15"/>
  <c r="I743" i="15"/>
  <c r="H743" i="15"/>
  <c r="L742" i="15"/>
  <c r="K742" i="15"/>
  <c r="J742" i="15"/>
  <c r="I742" i="15"/>
  <c r="H742" i="15"/>
  <c r="L741" i="15"/>
  <c r="K741" i="15"/>
  <c r="J741" i="15"/>
  <c r="I741" i="15"/>
  <c r="H741" i="15"/>
  <c r="L740" i="15"/>
  <c r="K740" i="15"/>
  <c r="J740" i="15"/>
  <c r="I740" i="15"/>
  <c r="H740" i="15"/>
  <c r="L739" i="15"/>
  <c r="K739" i="15"/>
  <c r="J739" i="15"/>
  <c r="I739" i="15"/>
  <c r="H739" i="15"/>
  <c r="L738" i="15"/>
  <c r="K738" i="15"/>
  <c r="J738" i="15"/>
  <c r="I738" i="15"/>
  <c r="H738" i="15"/>
  <c r="L737" i="15"/>
  <c r="K737" i="15"/>
  <c r="J737" i="15"/>
  <c r="I737" i="15"/>
  <c r="H737" i="15"/>
  <c r="L736" i="15"/>
  <c r="K736" i="15"/>
  <c r="J736" i="15"/>
  <c r="I736" i="15"/>
  <c r="H736" i="15"/>
  <c r="L735" i="15"/>
  <c r="K735" i="15"/>
  <c r="J735" i="15"/>
  <c r="I735" i="15"/>
  <c r="H735" i="15"/>
  <c r="L734" i="15"/>
  <c r="K734" i="15"/>
  <c r="J734" i="15"/>
  <c r="I734" i="15"/>
  <c r="H734" i="15"/>
  <c r="L733" i="15"/>
  <c r="K733" i="15"/>
  <c r="J733" i="15"/>
  <c r="I733" i="15"/>
  <c r="H733" i="15"/>
  <c r="L732" i="15"/>
  <c r="K732" i="15"/>
  <c r="J732" i="15"/>
  <c r="I732" i="15"/>
  <c r="H732" i="15"/>
  <c r="L731" i="15"/>
  <c r="K731" i="15"/>
  <c r="J731" i="15"/>
  <c r="I731" i="15"/>
  <c r="H731" i="15"/>
  <c r="L730" i="15"/>
  <c r="K730" i="15"/>
  <c r="J730" i="15"/>
  <c r="I730" i="15"/>
  <c r="H730" i="15"/>
  <c r="L729" i="15"/>
  <c r="K729" i="15"/>
  <c r="J729" i="15"/>
  <c r="I729" i="15"/>
  <c r="H729" i="15"/>
  <c r="L728" i="15"/>
  <c r="K728" i="15"/>
  <c r="J728" i="15"/>
  <c r="I728" i="15"/>
  <c r="H728" i="15"/>
  <c r="L727" i="15"/>
  <c r="K727" i="15"/>
  <c r="J727" i="15"/>
  <c r="I727" i="15"/>
  <c r="H727" i="15"/>
  <c r="L726" i="15"/>
  <c r="K726" i="15"/>
  <c r="J726" i="15"/>
  <c r="I726" i="15"/>
  <c r="H726" i="15"/>
  <c r="L725" i="15"/>
  <c r="K725" i="15"/>
  <c r="J725" i="15"/>
  <c r="I725" i="15"/>
  <c r="H725" i="15"/>
  <c r="L724" i="15"/>
  <c r="K724" i="15"/>
  <c r="J724" i="15"/>
  <c r="I724" i="15"/>
  <c r="H724" i="15"/>
  <c r="L723" i="15"/>
  <c r="K723" i="15"/>
  <c r="J723" i="15"/>
  <c r="I723" i="15"/>
  <c r="H723" i="15"/>
  <c r="L722" i="15"/>
  <c r="K722" i="15"/>
  <c r="J722" i="15"/>
  <c r="I722" i="15"/>
  <c r="H722" i="15"/>
  <c r="L721" i="15"/>
  <c r="K721" i="15"/>
  <c r="J721" i="15"/>
  <c r="I721" i="15"/>
  <c r="H721" i="15"/>
  <c r="L720" i="15"/>
  <c r="K720" i="15"/>
  <c r="J720" i="15"/>
  <c r="I720" i="15"/>
  <c r="H720" i="15"/>
  <c r="L719" i="15"/>
  <c r="K719" i="15"/>
  <c r="J719" i="15"/>
  <c r="I719" i="15"/>
  <c r="H719" i="15"/>
  <c r="L718" i="15"/>
  <c r="K718" i="15"/>
  <c r="J718" i="15"/>
  <c r="I718" i="15"/>
  <c r="H718" i="15"/>
  <c r="L717" i="15"/>
  <c r="K717" i="15"/>
  <c r="J717" i="15"/>
  <c r="I717" i="15"/>
  <c r="H717" i="15"/>
  <c r="L716" i="15"/>
  <c r="K716" i="15"/>
  <c r="J716" i="15"/>
  <c r="I716" i="15"/>
  <c r="H716" i="15"/>
  <c r="L715" i="15"/>
  <c r="K715" i="15"/>
  <c r="J715" i="15"/>
  <c r="I715" i="15"/>
  <c r="H715" i="15"/>
  <c r="L714" i="15"/>
  <c r="K714" i="15"/>
  <c r="J714" i="15"/>
  <c r="I714" i="15"/>
  <c r="H714" i="15"/>
  <c r="L713" i="15"/>
  <c r="K713" i="15"/>
  <c r="J713" i="15"/>
  <c r="I713" i="15"/>
  <c r="H713" i="15"/>
  <c r="L712" i="15"/>
  <c r="K712" i="15"/>
  <c r="J712" i="15"/>
  <c r="I712" i="15"/>
  <c r="H712" i="15"/>
  <c r="L711" i="15"/>
  <c r="K711" i="15"/>
  <c r="J711" i="15"/>
  <c r="I711" i="15"/>
  <c r="H711" i="15"/>
  <c r="L710" i="15"/>
  <c r="K710" i="15"/>
  <c r="J710" i="15"/>
  <c r="I710" i="15"/>
  <c r="H710" i="15"/>
  <c r="L709" i="15"/>
  <c r="K709" i="15"/>
  <c r="J709" i="15"/>
  <c r="I709" i="15"/>
  <c r="H709" i="15"/>
  <c r="L708" i="15"/>
  <c r="K708" i="15"/>
  <c r="J708" i="15"/>
  <c r="I708" i="15"/>
  <c r="H708" i="15"/>
  <c r="L707" i="15"/>
  <c r="K707" i="15"/>
  <c r="J707" i="15"/>
  <c r="I707" i="15"/>
  <c r="H707" i="15"/>
  <c r="L706" i="15"/>
  <c r="K706" i="15"/>
  <c r="J706" i="15"/>
  <c r="I706" i="15"/>
  <c r="H706" i="15"/>
  <c r="L705" i="15"/>
  <c r="K705" i="15"/>
  <c r="J705" i="15"/>
  <c r="I705" i="15"/>
  <c r="H705" i="15"/>
  <c r="L704" i="15"/>
  <c r="K704" i="15"/>
  <c r="J704" i="15"/>
  <c r="I704" i="15"/>
  <c r="H704" i="15"/>
  <c r="L703" i="15"/>
  <c r="K703" i="15"/>
  <c r="J703" i="15"/>
  <c r="I703" i="15"/>
  <c r="H703" i="15"/>
  <c r="L702" i="15"/>
  <c r="K702" i="15"/>
  <c r="J702" i="15"/>
  <c r="I702" i="15"/>
  <c r="H702" i="15"/>
  <c r="L701" i="15"/>
  <c r="K701" i="15"/>
  <c r="J701" i="15"/>
  <c r="I701" i="15"/>
  <c r="H701" i="15"/>
  <c r="L700" i="15"/>
  <c r="K700" i="15"/>
  <c r="J700" i="15"/>
  <c r="I700" i="15"/>
  <c r="H700" i="15"/>
  <c r="L699" i="15"/>
  <c r="K699" i="15"/>
  <c r="J699" i="15"/>
  <c r="I699" i="15"/>
  <c r="H699" i="15"/>
  <c r="L698" i="15"/>
  <c r="K698" i="15"/>
  <c r="J698" i="15"/>
  <c r="I698" i="15"/>
  <c r="H698" i="15"/>
  <c r="L697" i="15"/>
  <c r="K697" i="15"/>
  <c r="J697" i="15"/>
  <c r="I697" i="15"/>
  <c r="H697" i="15"/>
  <c r="L696" i="15"/>
  <c r="K696" i="15"/>
  <c r="J696" i="15"/>
  <c r="I696" i="15"/>
  <c r="H696" i="15"/>
  <c r="L695" i="15"/>
  <c r="K695" i="15"/>
  <c r="J695" i="15"/>
  <c r="I695" i="15"/>
  <c r="H695" i="15"/>
  <c r="L694" i="15"/>
  <c r="K694" i="15"/>
  <c r="J694" i="15"/>
  <c r="I694" i="15"/>
  <c r="H694" i="15"/>
  <c r="L693" i="15"/>
  <c r="K693" i="15"/>
  <c r="J693" i="15"/>
  <c r="I693" i="15"/>
  <c r="H693" i="15"/>
  <c r="L692" i="15"/>
  <c r="K692" i="15"/>
  <c r="J692" i="15"/>
  <c r="I692" i="15"/>
  <c r="H692" i="15"/>
  <c r="L691" i="15"/>
  <c r="K691" i="15"/>
  <c r="J691" i="15"/>
  <c r="I691" i="15"/>
  <c r="H691" i="15"/>
  <c r="L690" i="15"/>
  <c r="K690" i="15"/>
  <c r="J690" i="15"/>
  <c r="I690" i="15"/>
  <c r="H690" i="15"/>
  <c r="L689" i="15"/>
  <c r="K689" i="15"/>
  <c r="J689" i="15"/>
  <c r="I689" i="15"/>
  <c r="H689" i="15"/>
  <c r="L688" i="15"/>
  <c r="K688" i="15"/>
  <c r="J688" i="15"/>
  <c r="I688" i="15"/>
  <c r="H688" i="15"/>
  <c r="L687" i="15"/>
  <c r="K687" i="15"/>
  <c r="J687" i="15"/>
  <c r="I687" i="15"/>
  <c r="H687" i="15"/>
  <c r="L686" i="15"/>
  <c r="K686" i="15"/>
  <c r="J686" i="15"/>
  <c r="I686" i="15"/>
  <c r="H686" i="15"/>
  <c r="L685" i="15"/>
  <c r="K685" i="15"/>
  <c r="J685" i="15"/>
  <c r="I685" i="15"/>
  <c r="H685" i="15"/>
  <c r="L684" i="15"/>
  <c r="K684" i="15"/>
  <c r="J684" i="15"/>
  <c r="I684" i="15"/>
  <c r="H684" i="15"/>
  <c r="L683" i="15"/>
  <c r="K683" i="15"/>
  <c r="J683" i="15"/>
  <c r="I683" i="15"/>
  <c r="H683" i="15"/>
  <c r="L682" i="15"/>
  <c r="K682" i="15"/>
  <c r="J682" i="15"/>
  <c r="I682" i="15"/>
  <c r="H682" i="15"/>
  <c r="L681" i="15"/>
  <c r="K681" i="15"/>
  <c r="J681" i="15"/>
  <c r="I681" i="15"/>
  <c r="H681" i="15"/>
  <c r="L680" i="15"/>
  <c r="K680" i="15"/>
  <c r="J680" i="15"/>
  <c r="I680" i="15"/>
  <c r="H680" i="15"/>
  <c r="L679" i="15"/>
  <c r="K679" i="15"/>
  <c r="J679" i="15"/>
  <c r="I679" i="15"/>
  <c r="H679" i="15"/>
  <c r="L678" i="15"/>
  <c r="K678" i="15"/>
  <c r="J678" i="15"/>
  <c r="I678" i="15"/>
  <c r="H678" i="15"/>
  <c r="L677" i="15"/>
  <c r="K677" i="15"/>
  <c r="J677" i="15"/>
  <c r="I677" i="15"/>
  <c r="H677" i="15"/>
  <c r="L676" i="15"/>
  <c r="K676" i="15"/>
  <c r="J676" i="15"/>
  <c r="I676" i="15"/>
  <c r="H676" i="15"/>
  <c r="L675" i="15"/>
  <c r="K675" i="15"/>
  <c r="J675" i="15"/>
  <c r="I675" i="15"/>
  <c r="H675" i="15"/>
  <c r="L674" i="15"/>
  <c r="K674" i="15"/>
  <c r="J674" i="15"/>
  <c r="I674" i="15"/>
  <c r="H674" i="15"/>
  <c r="L673" i="15"/>
  <c r="K673" i="15"/>
  <c r="J673" i="15"/>
  <c r="I673" i="15"/>
  <c r="H673" i="15"/>
  <c r="L672" i="15"/>
  <c r="K672" i="15"/>
  <c r="J672" i="15"/>
  <c r="I672" i="15"/>
  <c r="H672" i="15"/>
  <c r="L671" i="15"/>
  <c r="K671" i="15"/>
  <c r="J671" i="15"/>
  <c r="I671" i="15"/>
  <c r="H671" i="15"/>
  <c r="L670" i="15"/>
  <c r="K670" i="15"/>
  <c r="J670" i="15"/>
  <c r="I670" i="15"/>
  <c r="H670" i="15"/>
  <c r="L669" i="15"/>
  <c r="K669" i="15"/>
  <c r="J669" i="15"/>
  <c r="I669" i="15"/>
  <c r="H669" i="15"/>
  <c r="L668" i="15"/>
  <c r="K668" i="15"/>
  <c r="J668" i="15"/>
  <c r="I668" i="15"/>
  <c r="H668" i="15"/>
  <c r="L667" i="15"/>
  <c r="K667" i="15"/>
  <c r="J667" i="15"/>
  <c r="I667" i="15"/>
  <c r="H667" i="15"/>
  <c r="L666" i="15"/>
  <c r="K666" i="15"/>
  <c r="J666" i="15"/>
  <c r="I666" i="15"/>
  <c r="H666" i="15"/>
  <c r="L665" i="15"/>
  <c r="K665" i="15"/>
  <c r="J665" i="15"/>
  <c r="I665" i="15"/>
  <c r="H665" i="15"/>
  <c r="L664" i="15"/>
  <c r="K664" i="15"/>
  <c r="J664" i="15"/>
  <c r="I664" i="15"/>
  <c r="H664" i="15"/>
  <c r="L663" i="15"/>
  <c r="K663" i="15"/>
  <c r="J663" i="15"/>
  <c r="I663" i="15"/>
  <c r="H663" i="15"/>
  <c r="L662" i="15"/>
  <c r="K662" i="15"/>
  <c r="J662" i="15"/>
  <c r="I662" i="15"/>
  <c r="H662" i="15"/>
  <c r="L661" i="15"/>
  <c r="K661" i="15"/>
  <c r="J661" i="15"/>
  <c r="I661" i="15"/>
  <c r="H661" i="15"/>
  <c r="L660" i="15"/>
  <c r="K660" i="15"/>
  <c r="J660" i="15"/>
  <c r="I660" i="15"/>
  <c r="H660" i="15"/>
  <c r="L659" i="15"/>
  <c r="K659" i="15"/>
  <c r="J659" i="15"/>
  <c r="I659" i="15"/>
  <c r="H659" i="15"/>
  <c r="L658" i="15"/>
  <c r="K658" i="15"/>
  <c r="J658" i="15"/>
  <c r="I658" i="15"/>
  <c r="H658" i="15"/>
  <c r="L657" i="15"/>
  <c r="K657" i="15"/>
  <c r="J657" i="15"/>
  <c r="I657" i="15"/>
  <c r="H657" i="15"/>
  <c r="L656" i="15"/>
  <c r="K656" i="15"/>
  <c r="J656" i="15"/>
  <c r="I656" i="15"/>
  <c r="H656" i="15"/>
  <c r="L655" i="15"/>
  <c r="K655" i="15"/>
  <c r="J655" i="15"/>
  <c r="I655" i="15"/>
  <c r="H655" i="15"/>
  <c r="L654" i="15"/>
  <c r="K654" i="15"/>
  <c r="J654" i="15"/>
  <c r="I654" i="15"/>
  <c r="H654" i="15"/>
  <c r="L653" i="15"/>
  <c r="K653" i="15"/>
  <c r="J653" i="15"/>
  <c r="I653" i="15"/>
  <c r="H653" i="15"/>
  <c r="L652" i="15"/>
  <c r="K652" i="15"/>
  <c r="J652" i="15"/>
  <c r="I652" i="15"/>
  <c r="H652" i="15"/>
  <c r="L651" i="15"/>
  <c r="K651" i="15"/>
  <c r="J651" i="15"/>
  <c r="I651" i="15"/>
  <c r="H651" i="15"/>
  <c r="L650" i="15"/>
  <c r="K650" i="15"/>
  <c r="J650" i="15"/>
  <c r="I650" i="15"/>
  <c r="H650" i="15"/>
  <c r="L649" i="15"/>
  <c r="K649" i="15"/>
  <c r="J649" i="15"/>
  <c r="I649" i="15"/>
  <c r="H649" i="15"/>
  <c r="L648" i="15"/>
  <c r="K648" i="15"/>
  <c r="J648" i="15"/>
  <c r="I648" i="15"/>
  <c r="H648" i="15"/>
  <c r="L647" i="15"/>
  <c r="K647" i="15"/>
  <c r="J647" i="15"/>
  <c r="I647" i="15"/>
  <c r="H647" i="15"/>
  <c r="L646" i="15"/>
  <c r="K646" i="15"/>
  <c r="J646" i="15"/>
  <c r="I646" i="15"/>
  <c r="H646" i="15"/>
  <c r="L645" i="15"/>
  <c r="K645" i="15"/>
  <c r="J645" i="15"/>
  <c r="I645" i="15"/>
  <c r="H645" i="15"/>
  <c r="L644" i="15"/>
  <c r="K644" i="15"/>
  <c r="J644" i="15"/>
  <c r="I644" i="15"/>
  <c r="H644" i="15"/>
  <c r="L643" i="15"/>
  <c r="K643" i="15"/>
  <c r="J643" i="15"/>
  <c r="I643" i="15"/>
  <c r="H643" i="15"/>
  <c r="L642" i="15"/>
  <c r="K642" i="15"/>
  <c r="J642" i="15"/>
  <c r="I642" i="15"/>
  <c r="H642" i="15"/>
  <c r="L641" i="15"/>
  <c r="K641" i="15"/>
  <c r="J641" i="15"/>
  <c r="I641" i="15"/>
  <c r="H641" i="15"/>
  <c r="L640" i="15"/>
  <c r="K640" i="15"/>
  <c r="J640" i="15"/>
  <c r="I640" i="15"/>
  <c r="H640" i="15"/>
  <c r="L639" i="15"/>
  <c r="K639" i="15"/>
  <c r="J639" i="15"/>
  <c r="I639" i="15"/>
  <c r="H639" i="15"/>
  <c r="L638" i="15"/>
  <c r="K638" i="15"/>
  <c r="J638" i="15"/>
  <c r="I638" i="15"/>
  <c r="H638" i="15"/>
  <c r="L637" i="15"/>
  <c r="K637" i="15"/>
  <c r="J637" i="15"/>
  <c r="I637" i="15"/>
  <c r="H637" i="15"/>
  <c r="L636" i="15"/>
  <c r="K636" i="15"/>
  <c r="J636" i="15"/>
  <c r="I636" i="15"/>
  <c r="H636" i="15"/>
  <c r="L635" i="15"/>
  <c r="K635" i="15"/>
  <c r="J635" i="15"/>
  <c r="I635" i="15"/>
  <c r="H635" i="15"/>
  <c r="L634" i="15"/>
  <c r="K634" i="15"/>
  <c r="J634" i="15"/>
  <c r="I634" i="15"/>
  <c r="H634" i="15"/>
  <c r="L633" i="15"/>
  <c r="K633" i="15"/>
  <c r="J633" i="15"/>
  <c r="I633" i="15"/>
  <c r="H633" i="15"/>
  <c r="L632" i="15"/>
  <c r="K632" i="15"/>
  <c r="J632" i="15"/>
  <c r="I632" i="15"/>
  <c r="H632" i="15"/>
  <c r="L631" i="15"/>
  <c r="K631" i="15"/>
  <c r="J631" i="15"/>
  <c r="I631" i="15"/>
  <c r="H631" i="15"/>
  <c r="L630" i="15"/>
  <c r="K630" i="15"/>
  <c r="J630" i="15"/>
  <c r="I630" i="15"/>
  <c r="H630" i="15"/>
  <c r="L629" i="15"/>
  <c r="K629" i="15"/>
  <c r="J629" i="15"/>
  <c r="I629" i="15"/>
  <c r="H629" i="15"/>
  <c r="L628" i="15"/>
  <c r="K628" i="15"/>
  <c r="J628" i="15"/>
  <c r="I628" i="15"/>
  <c r="H628" i="15"/>
  <c r="L627" i="15"/>
  <c r="K627" i="15"/>
  <c r="J627" i="15"/>
  <c r="I627" i="15"/>
  <c r="H627" i="15"/>
  <c r="L626" i="15"/>
  <c r="K626" i="15"/>
  <c r="J626" i="15"/>
  <c r="I626" i="15"/>
  <c r="H626" i="15"/>
  <c r="L625" i="15"/>
  <c r="K625" i="15"/>
  <c r="J625" i="15"/>
  <c r="I625" i="15"/>
  <c r="H625" i="15"/>
  <c r="L624" i="15"/>
  <c r="K624" i="15"/>
  <c r="J624" i="15"/>
  <c r="I624" i="15"/>
  <c r="H624" i="15"/>
  <c r="L623" i="15"/>
  <c r="K623" i="15"/>
  <c r="J623" i="15"/>
  <c r="I623" i="15"/>
  <c r="H623" i="15"/>
  <c r="L622" i="15"/>
  <c r="K622" i="15"/>
  <c r="J622" i="15"/>
  <c r="I622" i="15"/>
  <c r="H622" i="15"/>
  <c r="L621" i="15"/>
  <c r="K621" i="15"/>
  <c r="J621" i="15"/>
  <c r="I621" i="15"/>
  <c r="H621" i="15"/>
  <c r="L620" i="15"/>
  <c r="K620" i="15"/>
  <c r="J620" i="15"/>
  <c r="I620" i="15"/>
  <c r="H620" i="15"/>
  <c r="L619" i="15"/>
  <c r="K619" i="15"/>
  <c r="J619" i="15"/>
  <c r="I619" i="15"/>
  <c r="H619" i="15"/>
  <c r="L618" i="15"/>
  <c r="K618" i="15"/>
  <c r="J618" i="15"/>
  <c r="I618" i="15"/>
  <c r="H618" i="15"/>
  <c r="L617" i="15"/>
  <c r="K617" i="15"/>
  <c r="J617" i="15"/>
  <c r="I617" i="15"/>
  <c r="H617" i="15"/>
  <c r="L616" i="15"/>
  <c r="K616" i="15"/>
  <c r="J616" i="15"/>
  <c r="I616" i="15"/>
  <c r="H616" i="15"/>
  <c r="L615" i="15"/>
  <c r="K615" i="15"/>
  <c r="J615" i="15"/>
  <c r="I615" i="15"/>
  <c r="H615" i="15"/>
  <c r="L614" i="15"/>
  <c r="K614" i="15"/>
  <c r="J614" i="15"/>
  <c r="I614" i="15"/>
  <c r="H614" i="15"/>
  <c r="L613" i="15"/>
  <c r="K613" i="15"/>
  <c r="J613" i="15"/>
  <c r="I613" i="15"/>
  <c r="H613" i="15"/>
  <c r="L612" i="15"/>
  <c r="K612" i="15"/>
  <c r="J612" i="15"/>
  <c r="I612" i="15"/>
  <c r="H612" i="15"/>
  <c r="L611" i="15"/>
  <c r="K611" i="15"/>
  <c r="J611" i="15"/>
  <c r="I611" i="15"/>
  <c r="H611" i="15"/>
  <c r="L610" i="15"/>
  <c r="K610" i="15"/>
  <c r="J610" i="15"/>
  <c r="I610" i="15"/>
  <c r="H610" i="15"/>
  <c r="L609" i="15"/>
  <c r="K609" i="15"/>
  <c r="J609" i="15"/>
  <c r="I609" i="15"/>
  <c r="H609" i="15"/>
  <c r="L608" i="15"/>
  <c r="K608" i="15"/>
  <c r="J608" i="15"/>
  <c r="I608" i="15"/>
  <c r="H608" i="15"/>
  <c r="L607" i="15"/>
  <c r="K607" i="15"/>
  <c r="J607" i="15"/>
  <c r="I607" i="15"/>
  <c r="H607" i="15"/>
  <c r="L606" i="15"/>
  <c r="K606" i="15"/>
  <c r="J606" i="15"/>
  <c r="I606" i="15"/>
  <c r="H606" i="15"/>
  <c r="L605" i="15"/>
  <c r="K605" i="15"/>
  <c r="J605" i="15"/>
  <c r="I605" i="15"/>
  <c r="H605" i="15"/>
  <c r="L604" i="15"/>
  <c r="K604" i="15"/>
  <c r="J604" i="15"/>
  <c r="I604" i="15"/>
  <c r="H604" i="15"/>
  <c r="L603" i="15"/>
  <c r="K603" i="15"/>
  <c r="J603" i="15"/>
  <c r="I603" i="15"/>
  <c r="H603" i="15"/>
  <c r="L602" i="15"/>
  <c r="K602" i="15"/>
  <c r="J602" i="15"/>
  <c r="I602" i="15"/>
  <c r="H602" i="15"/>
  <c r="L601" i="15"/>
  <c r="K601" i="15"/>
  <c r="J601" i="15"/>
  <c r="I601" i="15"/>
  <c r="H601" i="15"/>
  <c r="L600" i="15"/>
  <c r="K600" i="15"/>
  <c r="J600" i="15"/>
  <c r="I600" i="15"/>
  <c r="H600" i="15"/>
  <c r="L599" i="15"/>
  <c r="K599" i="15"/>
  <c r="J599" i="15"/>
  <c r="I599" i="15"/>
  <c r="H599" i="15"/>
  <c r="L598" i="15"/>
  <c r="K598" i="15"/>
  <c r="J598" i="15"/>
  <c r="I598" i="15"/>
  <c r="H598" i="15"/>
  <c r="L597" i="15"/>
  <c r="K597" i="15"/>
  <c r="J597" i="15"/>
  <c r="I597" i="15"/>
  <c r="H597" i="15"/>
  <c r="L596" i="15"/>
  <c r="K596" i="15"/>
  <c r="J596" i="15"/>
  <c r="I596" i="15"/>
  <c r="H596" i="15"/>
  <c r="L595" i="15"/>
  <c r="K595" i="15"/>
  <c r="J595" i="15"/>
  <c r="I595" i="15"/>
  <c r="H595" i="15"/>
  <c r="L594" i="15"/>
  <c r="K594" i="15"/>
  <c r="J594" i="15"/>
  <c r="I594" i="15"/>
  <c r="H594" i="15"/>
  <c r="L593" i="15"/>
  <c r="K593" i="15"/>
  <c r="J593" i="15"/>
  <c r="I593" i="15"/>
  <c r="H593" i="15"/>
  <c r="L592" i="15"/>
  <c r="K592" i="15"/>
  <c r="J592" i="15"/>
  <c r="I592" i="15"/>
  <c r="H592" i="15"/>
  <c r="L591" i="15"/>
  <c r="K591" i="15"/>
  <c r="J591" i="15"/>
  <c r="I591" i="15"/>
  <c r="H591" i="15"/>
  <c r="L590" i="15"/>
  <c r="K590" i="15"/>
  <c r="J590" i="15"/>
  <c r="I590" i="15"/>
  <c r="H590" i="15"/>
  <c r="L589" i="15"/>
  <c r="K589" i="15"/>
  <c r="J589" i="15"/>
  <c r="I589" i="15"/>
  <c r="H589" i="15"/>
  <c r="L588" i="15"/>
  <c r="K588" i="15"/>
  <c r="J588" i="15"/>
  <c r="I588" i="15"/>
  <c r="H588" i="15"/>
  <c r="L587" i="15"/>
  <c r="K587" i="15"/>
  <c r="J587" i="15"/>
  <c r="I587" i="15"/>
  <c r="H587" i="15"/>
  <c r="L586" i="15"/>
  <c r="K586" i="15"/>
  <c r="J586" i="15"/>
  <c r="I586" i="15"/>
  <c r="H586" i="15"/>
  <c r="L585" i="15"/>
  <c r="K585" i="15"/>
  <c r="J585" i="15"/>
  <c r="I585" i="15"/>
  <c r="H585" i="15"/>
  <c r="L584" i="15"/>
  <c r="K584" i="15"/>
  <c r="J584" i="15"/>
  <c r="I584" i="15"/>
  <c r="H584" i="15"/>
  <c r="L583" i="15"/>
  <c r="K583" i="15"/>
  <c r="J583" i="15"/>
  <c r="I583" i="15"/>
  <c r="H583" i="15"/>
  <c r="L582" i="15"/>
  <c r="K582" i="15"/>
  <c r="J582" i="15"/>
  <c r="I582" i="15"/>
  <c r="H582" i="15"/>
  <c r="L581" i="15"/>
  <c r="K581" i="15"/>
  <c r="J581" i="15"/>
  <c r="I581" i="15"/>
  <c r="H581" i="15"/>
  <c r="L580" i="15"/>
  <c r="K580" i="15"/>
  <c r="J580" i="15"/>
  <c r="I580" i="15"/>
  <c r="H580" i="15"/>
  <c r="L579" i="15"/>
  <c r="K579" i="15"/>
  <c r="J579" i="15"/>
  <c r="I579" i="15"/>
  <c r="H579" i="15"/>
  <c r="L578" i="15"/>
  <c r="K578" i="15"/>
  <c r="J578" i="15"/>
  <c r="I578" i="15"/>
  <c r="H578" i="15"/>
  <c r="L577" i="15"/>
  <c r="K577" i="15"/>
  <c r="J577" i="15"/>
  <c r="I577" i="15"/>
  <c r="H577" i="15"/>
  <c r="L576" i="15"/>
  <c r="K576" i="15"/>
  <c r="J576" i="15"/>
  <c r="I576" i="15"/>
  <c r="H576" i="15"/>
  <c r="L575" i="15"/>
  <c r="K575" i="15"/>
  <c r="J575" i="15"/>
  <c r="I575" i="15"/>
  <c r="H575" i="15"/>
  <c r="L574" i="15"/>
  <c r="K574" i="15"/>
  <c r="J574" i="15"/>
  <c r="I574" i="15"/>
  <c r="H574" i="15"/>
  <c r="L573" i="15"/>
  <c r="K573" i="15"/>
  <c r="J573" i="15"/>
  <c r="I573" i="15"/>
  <c r="H573" i="15"/>
  <c r="L572" i="15"/>
  <c r="K572" i="15"/>
  <c r="J572" i="15"/>
  <c r="I572" i="15"/>
  <c r="H572" i="15"/>
  <c r="L571" i="15"/>
  <c r="K571" i="15"/>
  <c r="J571" i="15"/>
  <c r="I571" i="15"/>
  <c r="H571" i="15"/>
  <c r="L570" i="15"/>
  <c r="K570" i="15"/>
  <c r="J570" i="15"/>
  <c r="I570" i="15"/>
  <c r="H570" i="15"/>
  <c r="L569" i="15"/>
  <c r="K569" i="15"/>
  <c r="J569" i="15"/>
  <c r="I569" i="15"/>
  <c r="H569" i="15"/>
  <c r="L568" i="15"/>
  <c r="K568" i="15"/>
  <c r="J568" i="15"/>
  <c r="I568" i="15"/>
  <c r="H568" i="15"/>
  <c r="L567" i="15"/>
  <c r="K567" i="15"/>
  <c r="J567" i="15"/>
  <c r="I567" i="15"/>
  <c r="H567" i="15"/>
  <c r="L566" i="15"/>
  <c r="K566" i="15"/>
  <c r="J566" i="15"/>
  <c r="I566" i="15"/>
  <c r="H566" i="15"/>
  <c r="L565" i="15"/>
  <c r="K565" i="15"/>
  <c r="J565" i="15"/>
  <c r="I565" i="15"/>
  <c r="H565" i="15"/>
  <c r="L564" i="15"/>
  <c r="K564" i="15"/>
  <c r="J564" i="15"/>
  <c r="I564" i="15"/>
  <c r="H564" i="15"/>
  <c r="L563" i="15"/>
  <c r="K563" i="15"/>
  <c r="J563" i="15"/>
  <c r="I563" i="15"/>
  <c r="H563" i="15"/>
  <c r="L562" i="15"/>
  <c r="K562" i="15"/>
  <c r="J562" i="15"/>
  <c r="I562" i="15"/>
  <c r="H562" i="15"/>
  <c r="L561" i="15"/>
  <c r="K561" i="15"/>
  <c r="J561" i="15"/>
  <c r="I561" i="15"/>
  <c r="H561" i="15"/>
  <c r="L560" i="15"/>
  <c r="K560" i="15"/>
  <c r="J560" i="15"/>
  <c r="I560" i="15"/>
  <c r="H560" i="15"/>
  <c r="L559" i="15"/>
  <c r="K559" i="15"/>
  <c r="J559" i="15"/>
  <c r="I559" i="15"/>
  <c r="H559" i="15"/>
  <c r="L558" i="15"/>
  <c r="K558" i="15"/>
  <c r="J558" i="15"/>
  <c r="I558" i="15"/>
  <c r="H558" i="15"/>
  <c r="L557" i="15"/>
  <c r="K557" i="15"/>
  <c r="J557" i="15"/>
  <c r="I557" i="15"/>
  <c r="H557" i="15"/>
  <c r="L556" i="15"/>
  <c r="K556" i="15"/>
  <c r="J556" i="15"/>
  <c r="I556" i="15"/>
  <c r="H556" i="15"/>
  <c r="L555" i="15"/>
  <c r="K555" i="15"/>
  <c r="J555" i="15"/>
  <c r="I555" i="15"/>
  <c r="H555" i="15"/>
  <c r="L554" i="15"/>
  <c r="K554" i="15"/>
  <c r="J554" i="15"/>
  <c r="I554" i="15"/>
  <c r="H554" i="15"/>
  <c r="L553" i="15"/>
  <c r="K553" i="15"/>
  <c r="J553" i="15"/>
  <c r="I553" i="15"/>
  <c r="H553" i="15"/>
  <c r="L552" i="15"/>
  <c r="K552" i="15"/>
  <c r="J552" i="15"/>
  <c r="I552" i="15"/>
  <c r="H552" i="15"/>
  <c r="L551" i="15"/>
  <c r="K551" i="15"/>
  <c r="J551" i="15"/>
  <c r="I551" i="15"/>
  <c r="H551" i="15"/>
  <c r="L550" i="15"/>
  <c r="K550" i="15"/>
  <c r="J550" i="15"/>
  <c r="I550" i="15"/>
  <c r="H550" i="15"/>
  <c r="L549" i="15"/>
  <c r="K549" i="15"/>
  <c r="J549" i="15"/>
  <c r="I549" i="15"/>
  <c r="H549" i="15"/>
  <c r="L548" i="15"/>
  <c r="K548" i="15"/>
  <c r="J548" i="15"/>
  <c r="I548" i="15"/>
  <c r="H548" i="15"/>
  <c r="L547" i="15"/>
  <c r="K547" i="15"/>
  <c r="J547" i="15"/>
  <c r="I547" i="15"/>
  <c r="H547" i="15"/>
  <c r="L546" i="15"/>
  <c r="K546" i="15"/>
  <c r="J546" i="15"/>
  <c r="I546" i="15"/>
  <c r="H546" i="15"/>
  <c r="L545" i="15"/>
  <c r="K545" i="15"/>
  <c r="J545" i="15"/>
  <c r="I545" i="15"/>
  <c r="H545" i="15"/>
  <c r="L544" i="15"/>
  <c r="K544" i="15"/>
  <c r="J544" i="15"/>
  <c r="I544" i="15"/>
  <c r="H544" i="15"/>
  <c r="L543" i="15"/>
  <c r="K543" i="15"/>
  <c r="J543" i="15"/>
  <c r="I543" i="15"/>
  <c r="H543" i="15"/>
  <c r="L542" i="15"/>
  <c r="K542" i="15"/>
  <c r="J542" i="15"/>
  <c r="I542" i="15"/>
  <c r="H542" i="15"/>
  <c r="L541" i="15"/>
  <c r="K541" i="15"/>
  <c r="J541" i="15"/>
  <c r="I541" i="15"/>
  <c r="H541" i="15"/>
  <c r="L540" i="15"/>
  <c r="K540" i="15"/>
  <c r="J540" i="15"/>
  <c r="I540" i="15"/>
  <c r="H540" i="15"/>
  <c r="L539" i="15"/>
  <c r="K539" i="15"/>
  <c r="J539" i="15"/>
  <c r="I539" i="15"/>
  <c r="H539" i="15"/>
  <c r="L538" i="15"/>
  <c r="K538" i="15"/>
  <c r="J538" i="15"/>
  <c r="I538" i="15"/>
  <c r="H538" i="15"/>
  <c r="L537" i="15"/>
  <c r="K537" i="15"/>
  <c r="J537" i="15"/>
  <c r="I537" i="15"/>
  <c r="H537" i="15"/>
  <c r="L536" i="15"/>
  <c r="K536" i="15"/>
  <c r="J536" i="15"/>
  <c r="I536" i="15"/>
  <c r="H536" i="15"/>
  <c r="L535" i="15"/>
  <c r="K535" i="15"/>
  <c r="J535" i="15"/>
  <c r="I535" i="15"/>
  <c r="H535" i="15"/>
  <c r="L534" i="15"/>
  <c r="K534" i="15"/>
  <c r="J534" i="15"/>
  <c r="I534" i="15"/>
  <c r="H534" i="15"/>
  <c r="L533" i="15"/>
  <c r="K533" i="15"/>
  <c r="J533" i="15"/>
  <c r="I533" i="15"/>
  <c r="H533" i="15"/>
  <c r="L532" i="15"/>
  <c r="K532" i="15"/>
  <c r="J532" i="15"/>
  <c r="I532" i="15"/>
  <c r="H532" i="15"/>
  <c r="L531" i="15"/>
  <c r="K531" i="15"/>
  <c r="J531" i="15"/>
  <c r="I531" i="15"/>
  <c r="H531" i="15"/>
  <c r="L530" i="15"/>
  <c r="K530" i="15"/>
  <c r="J530" i="15"/>
  <c r="I530" i="15"/>
  <c r="H530" i="15"/>
  <c r="L529" i="15"/>
  <c r="K529" i="15"/>
  <c r="J529" i="15"/>
  <c r="I529" i="15"/>
  <c r="H529" i="15"/>
  <c r="L528" i="15"/>
  <c r="K528" i="15"/>
  <c r="J528" i="15"/>
  <c r="I528" i="15"/>
  <c r="H528" i="15"/>
  <c r="L527" i="15"/>
  <c r="K527" i="15"/>
  <c r="J527" i="15"/>
  <c r="I527" i="15"/>
  <c r="H527" i="15"/>
  <c r="L526" i="15"/>
  <c r="K526" i="15"/>
  <c r="J526" i="15"/>
  <c r="I526" i="15"/>
  <c r="H526" i="15"/>
  <c r="L525" i="15"/>
  <c r="K525" i="15"/>
  <c r="J525" i="15"/>
  <c r="I525" i="15"/>
  <c r="H525" i="15"/>
  <c r="L524" i="15"/>
  <c r="K524" i="15"/>
  <c r="J524" i="15"/>
  <c r="I524" i="15"/>
  <c r="H524" i="15"/>
  <c r="L523" i="15"/>
  <c r="K523" i="15"/>
  <c r="J523" i="15"/>
  <c r="I523" i="15"/>
  <c r="H523" i="15"/>
  <c r="L522" i="15"/>
  <c r="K522" i="15"/>
  <c r="J522" i="15"/>
  <c r="I522" i="15"/>
  <c r="H522" i="15"/>
  <c r="L521" i="15"/>
  <c r="K521" i="15"/>
  <c r="J521" i="15"/>
  <c r="I521" i="15"/>
  <c r="H521" i="15"/>
  <c r="L520" i="15"/>
  <c r="K520" i="15"/>
  <c r="J520" i="15"/>
  <c r="I520" i="15"/>
  <c r="H520" i="15"/>
  <c r="L519" i="15"/>
  <c r="K519" i="15"/>
  <c r="J519" i="15"/>
  <c r="I519" i="15"/>
  <c r="H519" i="15"/>
  <c r="L518" i="15"/>
  <c r="K518" i="15"/>
  <c r="J518" i="15"/>
  <c r="I518" i="15"/>
  <c r="H518" i="15"/>
  <c r="L517" i="15"/>
  <c r="K517" i="15"/>
  <c r="J517" i="15"/>
  <c r="I517" i="15"/>
  <c r="H517" i="15"/>
  <c r="L516" i="15"/>
  <c r="K516" i="15"/>
  <c r="J516" i="15"/>
  <c r="I516" i="15"/>
  <c r="H516" i="15"/>
  <c r="L515" i="15"/>
  <c r="K515" i="15"/>
  <c r="J515" i="15"/>
  <c r="I515" i="15"/>
  <c r="H515" i="15"/>
  <c r="L514" i="15"/>
  <c r="K514" i="15"/>
  <c r="J514" i="15"/>
  <c r="I514" i="15"/>
  <c r="H514" i="15"/>
  <c r="L513" i="15"/>
  <c r="K513" i="15"/>
  <c r="J513" i="15"/>
  <c r="I513" i="15"/>
  <c r="H513" i="15"/>
  <c r="L512" i="15"/>
  <c r="K512" i="15"/>
  <c r="J512" i="15"/>
  <c r="I512" i="15"/>
  <c r="H512" i="15"/>
  <c r="L511" i="15"/>
  <c r="K511" i="15"/>
  <c r="J511" i="15"/>
  <c r="I511" i="15"/>
  <c r="H511" i="15"/>
  <c r="L510" i="15"/>
  <c r="K510" i="15"/>
  <c r="J510" i="15"/>
  <c r="I510" i="15"/>
  <c r="H510" i="15"/>
  <c r="L509" i="15"/>
  <c r="K509" i="15"/>
  <c r="J509" i="15"/>
  <c r="I509" i="15"/>
  <c r="H509" i="15"/>
  <c r="L508" i="15"/>
  <c r="K508" i="15"/>
  <c r="J508" i="15"/>
  <c r="I508" i="15"/>
  <c r="H508" i="15"/>
  <c r="L507" i="15"/>
  <c r="K507" i="15"/>
  <c r="J507" i="15"/>
  <c r="I507" i="15"/>
  <c r="H507" i="15"/>
  <c r="L506" i="15"/>
  <c r="K506" i="15"/>
  <c r="J506" i="15"/>
  <c r="I506" i="15"/>
  <c r="H506" i="15"/>
  <c r="L505" i="15"/>
  <c r="K505" i="15"/>
  <c r="J505" i="15"/>
  <c r="I505" i="15"/>
  <c r="H505" i="15"/>
  <c r="L504" i="15"/>
  <c r="K504" i="15"/>
  <c r="J504" i="15"/>
  <c r="I504" i="15"/>
  <c r="H504" i="15"/>
  <c r="L503" i="15"/>
  <c r="K503" i="15"/>
  <c r="J503" i="15"/>
  <c r="I503" i="15"/>
  <c r="H503" i="15"/>
  <c r="L502" i="15"/>
  <c r="K502" i="15"/>
  <c r="J502" i="15"/>
  <c r="I502" i="15"/>
  <c r="H502" i="15"/>
  <c r="L501" i="15"/>
  <c r="K501" i="15"/>
  <c r="J501" i="15"/>
  <c r="I501" i="15"/>
  <c r="H501" i="15"/>
  <c r="L500" i="15"/>
  <c r="K500" i="15"/>
  <c r="J500" i="15"/>
  <c r="I500" i="15"/>
  <c r="H500" i="15"/>
  <c r="L499" i="15"/>
  <c r="K499" i="15"/>
  <c r="J499" i="15"/>
  <c r="I499" i="15"/>
  <c r="H499" i="15"/>
  <c r="L498" i="15"/>
  <c r="K498" i="15"/>
  <c r="J498" i="15"/>
  <c r="I498" i="15"/>
  <c r="H498" i="15"/>
  <c r="L497" i="15"/>
  <c r="K497" i="15"/>
  <c r="J497" i="15"/>
  <c r="I497" i="15"/>
  <c r="H497" i="15"/>
  <c r="L496" i="15"/>
  <c r="K496" i="15"/>
  <c r="J496" i="15"/>
  <c r="I496" i="15"/>
  <c r="H496" i="15"/>
  <c r="L495" i="15"/>
  <c r="K495" i="15"/>
  <c r="J495" i="15"/>
  <c r="I495" i="15"/>
  <c r="H495" i="15"/>
  <c r="L494" i="15"/>
  <c r="K494" i="15"/>
  <c r="J494" i="15"/>
  <c r="I494" i="15"/>
  <c r="H494" i="15"/>
  <c r="L493" i="15"/>
  <c r="K493" i="15"/>
  <c r="J493" i="15"/>
  <c r="I493" i="15"/>
  <c r="H493" i="15"/>
  <c r="L492" i="15"/>
  <c r="K492" i="15"/>
  <c r="J492" i="15"/>
  <c r="I492" i="15"/>
  <c r="H492" i="15"/>
  <c r="L491" i="15"/>
  <c r="K491" i="15"/>
  <c r="J491" i="15"/>
  <c r="I491" i="15"/>
  <c r="H491" i="15"/>
  <c r="L490" i="15"/>
  <c r="K490" i="15"/>
  <c r="J490" i="15"/>
  <c r="I490" i="15"/>
  <c r="H490" i="15"/>
  <c r="L489" i="15"/>
  <c r="K489" i="15"/>
  <c r="J489" i="15"/>
  <c r="I489" i="15"/>
  <c r="H489" i="15"/>
  <c r="L488" i="15"/>
  <c r="K488" i="15"/>
  <c r="J488" i="15"/>
  <c r="I488" i="15"/>
  <c r="H488" i="15"/>
  <c r="L487" i="15"/>
  <c r="K487" i="15"/>
  <c r="J487" i="15"/>
  <c r="I487" i="15"/>
  <c r="H487" i="15"/>
  <c r="L486" i="15"/>
  <c r="K486" i="15"/>
  <c r="J486" i="15"/>
  <c r="I486" i="15"/>
  <c r="H486" i="15"/>
  <c r="L485" i="15"/>
  <c r="K485" i="15"/>
  <c r="J485" i="15"/>
  <c r="I485" i="15"/>
  <c r="H485" i="15"/>
  <c r="L484" i="15"/>
  <c r="K484" i="15"/>
  <c r="J484" i="15"/>
  <c r="I484" i="15"/>
  <c r="H484" i="15"/>
  <c r="L483" i="15"/>
  <c r="K483" i="15"/>
  <c r="J483" i="15"/>
  <c r="I483" i="15"/>
  <c r="H483" i="15"/>
  <c r="L482" i="15"/>
  <c r="K482" i="15"/>
  <c r="J482" i="15"/>
  <c r="I482" i="15"/>
  <c r="H482" i="15"/>
  <c r="L481" i="15"/>
  <c r="K481" i="15"/>
  <c r="J481" i="15"/>
  <c r="I481" i="15"/>
  <c r="H481" i="15"/>
  <c r="L480" i="15"/>
  <c r="K480" i="15"/>
  <c r="J480" i="15"/>
  <c r="I480" i="15"/>
  <c r="H480" i="15"/>
  <c r="L479" i="15"/>
  <c r="K479" i="15"/>
  <c r="J479" i="15"/>
  <c r="I479" i="15"/>
  <c r="H479" i="15"/>
  <c r="L478" i="15"/>
  <c r="K478" i="15"/>
  <c r="J478" i="15"/>
  <c r="I478" i="15"/>
  <c r="H478" i="15"/>
  <c r="L477" i="15"/>
  <c r="K477" i="15"/>
  <c r="J477" i="15"/>
  <c r="I477" i="15"/>
  <c r="H477" i="15"/>
  <c r="L476" i="15"/>
  <c r="K476" i="15"/>
  <c r="J476" i="15"/>
  <c r="I476" i="15"/>
  <c r="H476" i="15"/>
  <c r="L475" i="15"/>
  <c r="K475" i="15"/>
  <c r="J475" i="15"/>
  <c r="I475" i="15"/>
  <c r="H475" i="15"/>
  <c r="L474" i="15"/>
  <c r="K474" i="15"/>
  <c r="J474" i="15"/>
  <c r="I474" i="15"/>
  <c r="H474" i="15"/>
  <c r="L473" i="15"/>
  <c r="K473" i="15"/>
  <c r="J473" i="15"/>
  <c r="I473" i="15"/>
  <c r="H473" i="15"/>
  <c r="L472" i="15"/>
  <c r="K472" i="15"/>
  <c r="J472" i="15"/>
  <c r="I472" i="15"/>
  <c r="H472" i="15"/>
  <c r="L471" i="15"/>
  <c r="K471" i="15"/>
  <c r="J471" i="15"/>
  <c r="I471" i="15"/>
  <c r="H471" i="15"/>
  <c r="L470" i="15"/>
  <c r="K470" i="15"/>
  <c r="J470" i="15"/>
  <c r="I470" i="15"/>
  <c r="H470" i="15"/>
  <c r="L469" i="15"/>
  <c r="K469" i="15"/>
  <c r="J469" i="15"/>
  <c r="I469" i="15"/>
  <c r="H469" i="15"/>
  <c r="L468" i="15"/>
  <c r="K468" i="15"/>
  <c r="J468" i="15"/>
  <c r="I468" i="15"/>
  <c r="H468" i="15"/>
  <c r="L467" i="15"/>
  <c r="K467" i="15"/>
  <c r="J467" i="15"/>
  <c r="I467" i="15"/>
  <c r="H467" i="15"/>
  <c r="L466" i="15"/>
  <c r="K466" i="15"/>
  <c r="J466" i="15"/>
  <c r="I466" i="15"/>
  <c r="H466" i="15"/>
  <c r="L465" i="15"/>
  <c r="K465" i="15"/>
  <c r="J465" i="15"/>
  <c r="I465" i="15"/>
  <c r="H465" i="15"/>
  <c r="L464" i="15"/>
  <c r="K464" i="15"/>
  <c r="J464" i="15"/>
  <c r="I464" i="15"/>
  <c r="H464" i="15"/>
  <c r="L463" i="15"/>
  <c r="K463" i="15"/>
  <c r="J463" i="15"/>
  <c r="I463" i="15"/>
  <c r="H463" i="15"/>
  <c r="L462" i="15"/>
  <c r="K462" i="15"/>
  <c r="J462" i="15"/>
  <c r="I462" i="15"/>
  <c r="H462" i="15"/>
  <c r="L461" i="15"/>
  <c r="K461" i="15"/>
  <c r="J461" i="15"/>
  <c r="I461" i="15"/>
  <c r="H461" i="15"/>
  <c r="L460" i="15"/>
  <c r="K460" i="15"/>
  <c r="J460" i="15"/>
  <c r="I460" i="15"/>
  <c r="H460" i="15"/>
  <c r="L459" i="15"/>
  <c r="K459" i="15"/>
  <c r="J459" i="15"/>
  <c r="I459" i="15"/>
  <c r="H459" i="15"/>
  <c r="L458" i="15"/>
  <c r="K458" i="15"/>
  <c r="J458" i="15"/>
  <c r="I458" i="15"/>
  <c r="H458" i="15"/>
  <c r="L457" i="15"/>
  <c r="K457" i="15"/>
  <c r="J457" i="15"/>
  <c r="I457" i="15"/>
  <c r="H457" i="15"/>
  <c r="L456" i="15"/>
  <c r="K456" i="15"/>
  <c r="J456" i="15"/>
  <c r="I456" i="15"/>
  <c r="H456" i="15"/>
  <c r="L455" i="15"/>
  <c r="K455" i="15"/>
  <c r="J455" i="15"/>
  <c r="I455" i="15"/>
  <c r="H455" i="15"/>
  <c r="L454" i="15"/>
  <c r="K454" i="15"/>
  <c r="J454" i="15"/>
  <c r="I454" i="15"/>
  <c r="H454" i="15"/>
  <c r="L453" i="15"/>
  <c r="K453" i="15"/>
  <c r="J453" i="15"/>
  <c r="I453" i="15"/>
  <c r="H453" i="15"/>
  <c r="L452" i="15"/>
  <c r="K452" i="15"/>
  <c r="J452" i="15"/>
  <c r="I452" i="15"/>
  <c r="H452" i="15"/>
  <c r="L451" i="15"/>
  <c r="K451" i="15"/>
  <c r="J451" i="15"/>
  <c r="I451" i="15"/>
  <c r="H451" i="15"/>
  <c r="L450" i="15"/>
  <c r="K450" i="15"/>
  <c r="J450" i="15"/>
  <c r="I450" i="15"/>
  <c r="H450" i="15"/>
  <c r="L449" i="15"/>
  <c r="K449" i="15"/>
  <c r="J449" i="15"/>
  <c r="I449" i="15"/>
  <c r="H449" i="15"/>
  <c r="L448" i="15"/>
  <c r="K448" i="15"/>
  <c r="J448" i="15"/>
  <c r="I448" i="15"/>
  <c r="H448" i="15"/>
  <c r="L447" i="15"/>
  <c r="K447" i="15"/>
  <c r="J447" i="15"/>
  <c r="I447" i="15"/>
  <c r="H447" i="15"/>
  <c r="L446" i="15"/>
  <c r="K446" i="15"/>
  <c r="J446" i="15"/>
  <c r="I446" i="15"/>
  <c r="H446" i="15"/>
  <c r="L445" i="15"/>
  <c r="K445" i="15"/>
  <c r="J445" i="15"/>
  <c r="I445" i="15"/>
  <c r="H445" i="15"/>
  <c r="L444" i="15"/>
  <c r="K444" i="15"/>
  <c r="J444" i="15"/>
  <c r="I444" i="15"/>
  <c r="H444" i="15"/>
  <c r="L443" i="15"/>
  <c r="K443" i="15"/>
  <c r="J443" i="15"/>
  <c r="I443" i="15"/>
  <c r="H443" i="15"/>
  <c r="L442" i="15"/>
  <c r="K442" i="15"/>
  <c r="J442" i="15"/>
  <c r="I442" i="15"/>
  <c r="H442" i="15"/>
  <c r="L441" i="15"/>
  <c r="K441" i="15"/>
  <c r="J441" i="15"/>
  <c r="I441" i="15"/>
  <c r="H441" i="15"/>
  <c r="L440" i="15"/>
  <c r="K440" i="15"/>
  <c r="J440" i="15"/>
  <c r="I440" i="15"/>
  <c r="H440" i="15"/>
  <c r="L439" i="15"/>
  <c r="K439" i="15"/>
  <c r="J439" i="15"/>
  <c r="I439" i="15"/>
  <c r="H439" i="15"/>
  <c r="L438" i="15"/>
  <c r="K438" i="15"/>
  <c r="J438" i="15"/>
  <c r="I438" i="15"/>
  <c r="H438" i="15"/>
  <c r="L437" i="15"/>
  <c r="K437" i="15"/>
  <c r="J437" i="15"/>
  <c r="I437" i="15"/>
  <c r="H437" i="15"/>
  <c r="L436" i="15"/>
  <c r="K436" i="15"/>
  <c r="J436" i="15"/>
  <c r="I436" i="15"/>
  <c r="H436" i="15"/>
  <c r="L435" i="15"/>
  <c r="K435" i="15"/>
  <c r="J435" i="15"/>
  <c r="I435" i="15"/>
  <c r="H435" i="15"/>
  <c r="L434" i="15"/>
  <c r="K434" i="15"/>
  <c r="J434" i="15"/>
  <c r="I434" i="15"/>
  <c r="H434" i="15"/>
  <c r="L433" i="15"/>
  <c r="K433" i="15"/>
  <c r="J433" i="15"/>
  <c r="I433" i="15"/>
  <c r="H433" i="15"/>
  <c r="L432" i="15"/>
  <c r="K432" i="15"/>
  <c r="J432" i="15"/>
  <c r="I432" i="15"/>
  <c r="H432" i="15"/>
  <c r="L431" i="15"/>
  <c r="K431" i="15"/>
  <c r="J431" i="15"/>
  <c r="I431" i="15"/>
  <c r="H431" i="15"/>
  <c r="L430" i="15"/>
  <c r="K430" i="15"/>
  <c r="J430" i="15"/>
  <c r="I430" i="15"/>
  <c r="H430" i="15"/>
  <c r="L429" i="15"/>
  <c r="K429" i="15"/>
  <c r="J429" i="15"/>
  <c r="I429" i="15"/>
  <c r="H429" i="15"/>
  <c r="L428" i="15"/>
  <c r="K428" i="15"/>
  <c r="J428" i="15"/>
  <c r="I428" i="15"/>
  <c r="H428" i="15"/>
  <c r="L427" i="15"/>
  <c r="K427" i="15"/>
  <c r="J427" i="15"/>
  <c r="I427" i="15"/>
  <c r="H427" i="15"/>
  <c r="L426" i="15"/>
  <c r="K426" i="15"/>
  <c r="J426" i="15"/>
  <c r="I426" i="15"/>
  <c r="H426" i="15"/>
  <c r="L425" i="15"/>
  <c r="K425" i="15"/>
  <c r="J425" i="15"/>
  <c r="I425" i="15"/>
  <c r="H425" i="15"/>
  <c r="L424" i="15"/>
  <c r="K424" i="15"/>
  <c r="J424" i="15"/>
  <c r="I424" i="15"/>
  <c r="H424" i="15"/>
  <c r="L423" i="15"/>
  <c r="K423" i="15"/>
  <c r="J423" i="15"/>
  <c r="I423" i="15"/>
  <c r="H423" i="15"/>
  <c r="L422" i="15"/>
  <c r="K422" i="15"/>
  <c r="J422" i="15"/>
  <c r="I422" i="15"/>
  <c r="H422" i="15"/>
  <c r="L421" i="15"/>
  <c r="K421" i="15"/>
  <c r="J421" i="15"/>
  <c r="I421" i="15"/>
  <c r="H421" i="15"/>
  <c r="L420" i="15"/>
  <c r="K420" i="15"/>
  <c r="J420" i="15"/>
  <c r="I420" i="15"/>
  <c r="H420" i="15"/>
  <c r="L419" i="15"/>
  <c r="K419" i="15"/>
  <c r="J419" i="15"/>
  <c r="I419" i="15"/>
  <c r="H419" i="15"/>
  <c r="L418" i="15"/>
  <c r="K418" i="15"/>
  <c r="J418" i="15"/>
  <c r="I418" i="15"/>
  <c r="H418" i="15"/>
  <c r="L417" i="15"/>
  <c r="K417" i="15"/>
  <c r="J417" i="15"/>
  <c r="I417" i="15"/>
  <c r="H417" i="15"/>
  <c r="L416" i="15"/>
  <c r="K416" i="15"/>
  <c r="J416" i="15"/>
  <c r="I416" i="15"/>
  <c r="H416" i="15"/>
  <c r="L415" i="15"/>
  <c r="K415" i="15"/>
  <c r="J415" i="15"/>
  <c r="I415" i="15"/>
  <c r="H415" i="15"/>
  <c r="L414" i="15"/>
  <c r="K414" i="15"/>
  <c r="J414" i="15"/>
  <c r="I414" i="15"/>
  <c r="H414" i="15"/>
  <c r="L413" i="15"/>
  <c r="K413" i="15"/>
  <c r="J413" i="15"/>
  <c r="I413" i="15"/>
  <c r="H413" i="15"/>
  <c r="L412" i="15"/>
  <c r="K412" i="15"/>
  <c r="J412" i="15"/>
  <c r="I412" i="15"/>
  <c r="H412" i="15"/>
  <c r="L411" i="15"/>
  <c r="K411" i="15"/>
  <c r="J411" i="15"/>
  <c r="I411" i="15"/>
  <c r="H411" i="15"/>
  <c r="L410" i="15"/>
  <c r="K410" i="15"/>
  <c r="J410" i="15"/>
  <c r="I410" i="15"/>
  <c r="H410" i="15"/>
  <c r="L409" i="15"/>
  <c r="K409" i="15"/>
  <c r="J409" i="15"/>
  <c r="I409" i="15"/>
  <c r="H409" i="15"/>
  <c r="L408" i="15"/>
  <c r="K408" i="15"/>
  <c r="J408" i="15"/>
  <c r="I408" i="15"/>
  <c r="H408" i="15"/>
  <c r="L407" i="15"/>
  <c r="K407" i="15"/>
  <c r="J407" i="15"/>
  <c r="I407" i="15"/>
  <c r="H407" i="15"/>
  <c r="L406" i="15"/>
  <c r="K406" i="15"/>
  <c r="J406" i="15"/>
  <c r="I406" i="15"/>
  <c r="H406" i="15"/>
  <c r="L405" i="15"/>
  <c r="K405" i="15"/>
  <c r="J405" i="15"/>
  <c r="I405" i="15"/>
  <c r="H405" i="15"/>
  <c r="L404" i="15"/>
  <c r="K404" i="15"/>
  <c r="J404" i="15"/>
  <c r="I404" i="15"/>
  <c r="H404" i="15"/>
  <c r="L403" i="15"/>
  <c r="K403" i="15"/>
  <c r="J403" i="15"/>
  <c r="I403" i="15"/>
  <c r="H403" i="15"/>
  <c r="L402" i="15"/>
  <c r="K402" i="15"/>
  <c r="J402" i="15"/>
  <c r="I402" i="15"/>
  <c r="H402" i="15"/>
  <c r="L401" i="15"/>
  <c r="K401" i="15"/>
  <c r="J401" i="15"/>
  <c r="I401" i="15"/>
  <c r="H401" i="15"/>
  <c r="L400" i="15"/>
  <c r="K400" i="15"/>
  <c r="J400" i="15"/>
  <c r="I400" i="15"/>
  <c r="H400" i="15"/>
  <c r="L399" i="15"/>
  <c r="K399" i="15"/>
  <c r="J399" i="15"/>
  <c r="I399" i="15"/>
  <c r="H399" i="15"/>
  <c r="L398" i="15"/>
  <c r="K398" i="15"/>
  <c r="J398" i="15"/>
  <c r="I398" i="15"/>
  <c r="H398" i="15"/>
  <c r="L397" i="15"/>
  <c r="K397" i="15"/>
  <c r="J397" i="15"/>
  <c r="I397" i="15"/>
  <c r="H397" i="15"/>
  <c r="L396" i="15"/>
  <c r="K396" i="15"/>
  <c r="J396" i="15"/>
  <c r="I396" i="15"/>
  <c r="H396" i="15"/>
  <c r="L395" i="15"/>
  <c r="K395" i="15"/>
  <c r="J395" i="15"/>
  <c r="I395" i="15"/>
  <c r="H395" i="15"/>
  <c r="L394" i="15"/>
  <c r="K394" i="15"/>
  <c r="J394" i="15"/>
  <c r="I394" i="15"/>
  <c r="H394" i="15"/>
  <c r="L393" i="15"/>
  <c r="K393" i="15"/>
  <c r="J393" i="15"/>
  <c r="I393" i="15"/>
  <c r="H393" i="15"/>
  <c r="L392" i="15"/>
  <c r="K392" i="15"/>
  <c r="J392" i="15"/>
  <c r="I392" i="15"/>
  <c r="H392" i="15"/>
  <c r="L391" i="15"/>
  <c r="K391" i="15"/>
  <c r="J391" i="15"/>
  <c r="I391" i="15"/>
  <c r="H391" i="15"/>
  <c r="L390" i="15"/>
  <c r="K390" i="15"/>
  <c r="J390" i="15"/>
  <c r="I390" i="15"/>
  <c r="H390" i="15"/>
  <c r="L389" i="15"/>
  <c r="K389" i="15"/>
  <c r="J389" i="15"/>
  <c r="I389" i="15"/>
  <c r="H389" i="15"/>
  <c r="L388" i="15"/>
  <c r="K388" i="15"/>
  <c r="J388" i="15"/>
  <c r="I388" i="15"/>
  <c r="H388" i="15"/>
  <c r="L387" i="15"/>
  <c r="K387" i="15"/>
  <c r="J387" i="15"/>
  <c r="I387" i="15"/>
  <c r="H387" i="15"/>
  <c r="L386" i="15"/>
  <c r="K386" i="15"/>
  <c r="J386" i="15"/>
  <c r="I386" i="15"/>
  <c r="H386" i="15"/>
  <c r="L385" i="15"/>
  <c r="K385" i="15"/>
  <c r="J385" i="15"/>
  <c r="I385" i="15"/>
  <c r="H385" i="15"/>
  <c r="L384" i="15"/>
  <c r="K384" i="15"/>
  <c r="J384" i="15"/>
  <c r="I384" i="15"/>
  <c r="H384" i="15"/>
  <c r="L383" i="15"/>
  <c r="K383" i="15"/>
  <c r="J383" i="15"/>
  <c r="I383" i="15"/>
  <c r="H383" i="15"/>
  <c r="L382" i="15"/>
  <c r="K382" i="15"/>
  <c r="J382" i="15"/>
  <c r="I382" i="15"/>
  <c r="H382" i="15"/>
  <c r="L381" i="15"/>
  <c r="K381" i="15"/>
  <c r="J381" i="15"/>
  <c r="I381" i="15"/>
  <c r="H381" i="15"/>
  <c r="L380" i="15"/>
  <c r="K380" i="15"/>
  <c r="J380" i="15"/>
  <c r="I380" i="15"/>
  <c r="H380" i="15"/>
  <c r="L379" i="15"/>
  <c r="K379" i="15"/>
  <c r="J379" i="15"/>
  <c r="I379" i="15"/>
  <c r="H379" i="15"/>
  <c r="L378" i="15"/>
  <c r="K378" i="15"/>
  <c r="J378" i="15"/>
  <c r="I378" i="15"/>
  <c r="H378" i="15"/>
  <c r="L377" i="15"/>
  <c r="K377" i="15"/>
  <c r="J377" i="15"/>
  <c r="I377" i="15"/>
  <c r="H377" i="15"/>
  <c r="L376" i="15"/>
  <c r="K376" i="15"/>
  <c r="J376" i="15"/>
  <c r="I376" i="15"/>
  <c r="H376" i="15"/>
  <c r="L375" i="15"/>
  <c r="K375" i="15"/>
  <c r="J375" i="15"/>
  <c r="I375" i="15"/>
  <c r="H375" i="15"/>
  <c r="L374" i="15"/>
  <c r="K374" i="15"/>
  <c r="J374" i="15"/>
  <c r="I374" i="15"/>
  <c r="H374" i="15"/>
  <c r="L373" i="15"/>
  <c r="K373" i="15"/>
  <c r="J373" i="15"/>
  <c r="I373" i="15"/>
  <c r="H373" i="15"/>
  <c r="L372" i="15"/>
  <c r="K372" i="15"/>
  <c r="J372" i="15"/>
  <c r="I372" i="15"/>
  <c r="H372" i="15"/>
  <c r="L371" i="15"/>
  <c r="K371" i="15"/>
  <c r="J371" i="15"/>
  <c r="I371" i="15"/>
  <c r="H371" i="15"/>
  <c r="L370" i="15"/>
  <c r="K370" i="15"/>
  <c r="J370" i="15"/>
  <c r="I370" i="15"/>
  <c r="H370" i="15"/>
  <c r="L369" i="15"/>
  <c r="K369" i="15"/>
  <c r="J369" i="15"/>
  <c r="I369" i="15"/>
  <c r="H369" i="15"/>
  <c r="L368" i="15"/>
  <c r="K368" i="15"/>
  <c r="J368" i="15"/>
  <c r="I368" i="15"/>
  <c r="H368" i="15"/>
  <c r="L367" i="15"/>
  <c r="K367" i="15"/>
  <c r="J367" i="15"/>
  <c r="I367" i="15"/>
  <c r="H367" i="15"/>
  <c r="L366" i="15"/>
  <c r="K366" i="15"/>
  <c r="J366" i="15"/>
  <c r="I366" i="15"/>
  <c r="H366" i="15"/>
  <c r="L365" i="15"/>
  <c r="K365" i="15"/>
  <c r="J365" i="15"/>
  <c r="I365" i="15"/>
  <c r="H365" i="15"/>
  <c r="L364" i="15"/>
  <c r="K364" i="15"/>
  <c r="J364" i="15"/>
  <c r="I364" i="15"/>
  <c r="H364" i="15"/>
  <c r="L363" i="15"/>
  <c r="K363" i="15"/>
  <c r="J363" i="15"/>
  <c r="I363" i="15"/>
  <c r="H363" i="15"/>
  <c r="L362" i="15"/>
  <c r="K362" i="15"/>
  <c r="J362" i="15"/>
  <c r="I362" i="15"/>
  <c r="H362" i="15"/>
  <c r="L361" i="15"/>
  <c r="K361" i="15"/>
  <c r="J361" i="15"/>
  <c r="I361" i="15"/>
  <c r="H361" i="15"/>
  <c r="L360" i="15"/>
  <c r="K360" i="15"/>
  <c r="J360" i="15"/>
  <c r="I360" i="15"/>
  <c r="H360" i="15"/>
  <c r="L359" i="15"/>
  <c r="K359" i="15"/>
  <c r="J359" i="15"/>
  <c r="I359" i="15"/>
  <c r="H359" i="15"/>
  <c r="L358" i="15"/>
  <c r="K358" i="15"/>
  <c r="J358" i="15"/>
  <c r="I358" i="15"/>
  <c r="H358" i="15"/>
  <c r="L357" i="15"/>
  <c r="K357" i="15"/>
  <c r="J357" i="15"/>
  <c r="I357" i="15"/>
  <c r="H357" i="15"/>
  <c r="L356" i="15"/>
  <c r="K356" i="15"/>
  <c r="J356" i="15"/>
  <c r="I356" i="15"/>
  <c r="H356" i="15"/>
  <c r="L355" i="15"/>
  <c r="K355" i="15"/>
  <c r="J355" i="15"/>
  <c r="I355" i="15"/>
  <c r="H355" i="15"/>
  <c r="L354" i="15"/>
  <c r="K354" i="15"/>
  <c r="J354" i="15"/>
  <c r="I354" i="15"/>
  <c r="H354" i="15"/>
  <c r="L353" i="15"/>
  <c r="K353" i="15"/>
  <c r="J353" i="15"/>
  <c r="I353" i="15"/>
  <c r="H353" i="15"/>
  <c r="L352" i="15"/>
  <c r="K352" i="15"/>
  <c r="J352" i="15"/>
  <c r="I352" i="15"/>
  <c r="H352" i="15"/>
  <c r="L351" i="15"/>
  <c r="K351" i="15"/>
  <c r="J351" i="15"/>
  <c r="I351" i="15"/>
  <c r="H351" i="15"/>
  <c r="L350" i="15"/>
  <c r="K350" i="15"/>
  <c r="J350" i="15"/>
  <c r="I350" i="15"/>
  <c r="H350" i="15"/>
  <c r="L349" i="15"/>
  <c r="K349" i="15"/>
  <c r="J349" i="15"/>
  <c r="I349" i="15"/>
  <c r="H349" i="15"/>
  <c r="L348" i="15"/>
  <c r="K348" i="15"/>
  <c r="J348" i="15"/>
  <c r="I348" i="15"/>
  <c r="H348" i="15"/>
  <c r="L347" i="15"/>
  <c r="K347" i="15"/>
  <c r="J347" i="15"/>
  <c r="I347" i="15"/>
  <c r="H347" i="15"/>
  <c r="L346" i="15"/>
  <c r="K346" i="15"/>
  <c r="J346" i="15"/>
  <c r="I346" i="15"/>
  <c r="H346" i="15"/>
  <c r="L345" i="15"/>
  <c r="K345" i="15"/>
  <c r="J345" i="15"/>
  <c r="I345" i="15"/>
  <c r="H345" i="15"/>
  <c r="L344" i="15"/>
  <c r="K344" i="15"/>
  <c r="J344" i="15"/>
  <c r="I344" i="15"/>
  <c r="H344" i="15"/>
  <c r="L343" i="15"/>
  <c r="K343" i="15"/>
  <c r="J343" i="15"/>
  <c r="I343" i="15"/>
  <c r="H343" i="15"/>
  <c r="L342" i="15"/>
  <c r="K342" i="15"/>
  <c r="J342" i="15"/>
  <c r="I342" i="15"/>
  <c r="H342" i="15"/>
  <c r="L341" i="15"/>
  <c r="K341" i="15"/>
  <c r="J341" i="15"/>
  <c r="I341" i="15"/>
  <c r="H341" i="15"/>
  <c r="L340" i="15"/>
  <c r="K340" i="15"/>
  <c r="J340" i="15"/>
  <c r="I340" i="15"/>
  <c r="H340" i="15"/>
  <c r="L339" i="15"/>
  <c r="K339" i="15"/>
  <c r="J339" i="15"/>
  <c r="I339" i="15"/>
  <c r="H339" i="15"/>
  <c r="L338" i="15"/>
  <c r="K338" i="15"/>
  <c r="J338" i="15"/>
  <c r="I338" i="15"/>
  <c r="H338" i="15"/>
  <c r="L337" i="15"/>
  <c r="K337" i="15"/>
  <c r="J337" i="15"/>
  <c r="I337" i="15"/>
  <c r="H337" i="15"/>
  <c r="L336" i="15"/>
  <c r="K336" i="15"/>
  <c r="J336" i="15"/>
  <c r="I336" i="15"/>
  <c r="H336" i="15"/>
  <c r="L335" i="15"/>
  <c r="K335" i="15"/>
  <c r="J335" i="15"/>
  <c r="I335" i="15"/>
  <c r="H335" i="15"/>
  <c r="L334" i="15"/>
  <c r="K334" i="15"/>
  <c r="J334" i="15"/>
  <c r="I334" i="15"/>
  <c r="H334" i="15"/>
  <c r="L333" i="15"/>
  <c r="K333" i="15"/>
  <c r="J333" i="15"/>
  <c r="I333" i="15"/>
  <c r="H333" i="15"/>
  <c r="L332" i="15"/>
  <c r="K332" i="15"/>
  <c r="J332" i="15"/>
  <c r="I332" i="15"/>
  <c r="H332" i="15"/>
  <c r="L331" i="15"/>
  <c r="K331" i="15"/>
  <c r="J331" i="15"/>
  <c r="I331" i="15"/>
  <c r="H331" i="15"/>
  <c r="L330" i="15"/>
  <c r="K330" i="15"/>
  <c r="J330" i="15"/>
  <c r="I330" i="15"/>
  <c r="H330" i="15"/>
  <c r="L329" i="15"/>
  <c r="K329" i="15"/>
  <c r="J329" i="15"/>
  <c r="I329" i="15"/>
  <c r="H329" i="15"/>
  <c r="L328" i="15"/>
  <c r="K328" i="15"/>
  <c r="J328" i="15"/>
  <c r="I328" i="15"/>
  <c r="H328" i="15"/>
  <c r="L327" i="15"/>
  <c r="K327" i="15"/>
  <c r="J327" i="15"/>
  <c r="I327" i="15"/>
  <c r="H327" i="15"/>
  <c r="L326" i="15"/>
  <c r="K326" i="15"/>
  <c r="J326" i="15"/>
  <c r="I326" i="15"/>
  <c r="H326" i="15"/>
  <c r="L325" i="15"/>
  <c r="K325" i="15"/>
  <c r="J325" i="15"/>
  <c r="I325" i="15"/>
  <c r="H325" i="15"/>
  <c r="L324" i="15"/>
  <c r="K324" i="15"/>
  <c r="J324" i="15"/>
  <c r="I324" i="15"/>
  <c r="H324" i="15"/>
  <c r="L323" i="15"/>
  <c r="K323" i="15"/>
  <c r="J323" i="15"/>
  <c r="I323" i="15"/>
  <c r="H323" i="15"/>
  <c r="L322" i="15"/>
  <c r="K322" i="15"/>
  <c r="J322" i="15"/>
  <c r="I322" i="15"/>
  <c r="H322" i="15"/>
  <c r="L321" i="15"/>
  <c r="K321" i="15"/>
  <c r="J321" i="15"/>
  <c r="I321" i="15"/>
  <c r="H321" i="15"/>
  <c r="L320" i="15"/>
  <c r="K320" i="15"/>
  <c r="J320" i="15"/>
  <c r="I320" i="15"/>
  <c r="H320" i="15"/>
  <c r="L319" i="15"/>
  <c r="K319" i="15"/>
  <c r="J319" i="15"/>
  <c r="I319" i="15"/>
  <c r="H319" i="15"/>
  <c r="L318" i="15"/>
  <c r="K318" i="15"/>
  <c r="J318" i="15"/>
  <c r="I318" i="15"/>
  <c r="H318" i="15"/>
  <c r="L317" i="15"/>
  <c r="K317" i="15"/>
  <c r="J317" i="15"/>
  <c r="I317" i="15"/>
  <c r="H317" i="15"/>
  <c r="L316" i="15"/>
  <c r="K316" i="15"/>
  <c r="J316" i="15"/>
  <c r="I316" i="15"/>
  <c r="H316" i="15"/>
  <c r="L315" i="15"/>
  <c r="K315" i="15"/>
  <c r="J315" i="15"/>
  <c r="I315" i="15"/>
  <c r="H315" i="15"/>
  <c r="L314" i="15"/>
  <c r="K314" i="15"/>
  <c r="J314" i="15"/>
  <c r="I314" i="15"/>
  <c r="H314" i="15"/>
  <c r="L313" i="15"/>
  <c r="K313" i="15"/>
  <c r="J313" i="15"/>
  <c r="I313" i="15"/>
  <c r="H313" i="15"/>
  <c r="L312" i="15"/>
  <c r="K312" i="15"/>
  <c r="J312" i="15"/>
  <c r="I312" i="15"/>
  <c r="H312" i="15"/>
  <c r="L311" i="15"/>
  <c r="K311" i="15"/>
  <c r="J311" i="15"/>
  <c r="I311" i="15"/>
  <c r="H311" i="15"/>
  <c r="L310" i="15"/>
  <c r="K310" i="15"/>
  <c r="J310" i="15"/>
  <c r="I310" i="15"/>
  <c r="H310" i="15"/>
  <c r="L309" i="15"/>
  <c r="K309" i="15"/>
  <c r="J309" i="15"/>
  <c r="I309" i="15"/>
  <c r="H309" i="15"/>
  <c r="L308" i="15"/>
  <c r="K308" i="15"/>
  <c r="J308" i="15"/>
  <c r="I308" i="15"/>
  <c r="H308" i="15"/>
  <c r="L307" i="15"/>
  <c r="K307" i="15"/>
  <c r="J307" i="15"/>
  <c r="I307" i="15"/>
  <c r="H307" i="15"/>
  <c r="L306" i="15"/>
  <c r="K306" i="15"/>
  <c r="J306" i="15"/>
  <c r="I306" i="15"/>
  <c r="H306" i="15"/>
  <c r="L305" i="15"/>
  <c r="K305" i="15"/>
  <c r="J305" i="15"/>
  <c r="I305" i="15"/>
  <c r="H305" i="15"/>
  <c r="L304" i="15"/>
  <c r="K304" i="15"/>
  <c r="J304" i="15"/>
  <c r="I304" i="15"/>
  <c r="H304" i="15"/>
  <c r="L303" i="15"/>
  <c r="K303" i="15"/>
  <c r="J303" i="15"/>
  <c r="I303" i="15"/>
  <c r="H303" i="15"/>
  <c r="L302" i="15"/>
  <c r="K302" i="15"/>
  <c r="J302" i="15"/>
  <c r="I302" i="15"/>
  <c r="H302" i="15"/>
  <c r="L301" i="15"/>
  <c r="K301" i="15"/>
  <c r="J301" i="15"/>
  <c r="I301" i="15"/>
  <c r="H301" i="15"/>
  <c r="L300" i="15"/>
  <c r="K300" i="15"/>
  <c r="J300" i="15"/>
  <c r="I300" i="15"/>
  <c r="H300" i="15"/>
  <c r="L299" i="15"/>
  <c r="K299" i="15"/>
  <c r="J299" i="15"/>
  <c r="I299" i="15"/>
  <c r="H299" i="15"/>
  <c r="L298" i="15"/>
  <c r="K298" i="15"/>
  <c r="J298" i="15"/>
  <c r="I298" i="15"/>
  <c r="H298" i="15"/>
  <c r="L297" i="15"/>
  <c r="K297" i="15"/>
  <c r="J297" i="15"/>
  <c r="I297" i="15"/>
  <c r="H297" i="15"/>
  <c r="L296" i="15"/>
  <c r="K296" i="15"/>
  <c r="J296" i="15"/>
  <c r="I296" i="15"/>
  <c r="H296" i="15"/>
  <c r="L295" i="15"/>
  <c r="K295" i="15"/>
  <c r="J295" i="15"/>
  <c r="I295" i="15"/>
  <c r="H295" i="15"/>
  <c r="L294" i="15"/>
  <c r="K294" i="15"/>
  <c r="J294" i="15"/>
  <c r="I294" i="15"/>
  <c r="H294" i="15"/>
  <c r="L293" i="15"/>
  <c r="K293" i="15"/>
  <c r="J293" i="15"/>
  <c r="I293" i="15"/>
  <c r="H293" i="15"/>
  <c r="L292" i="15"/>
  <c r="K292" i="15"/>
  <c r="J292" i="15"/>
  <c r="I292" i="15"/>
  <c r="H292" i="15"/>
  <c r="L291" i="15"/>
  <c r="K291" i="15"/>
  <c r="J291" i="15"/>
  <c r="I291" i="15"/>
  <c r="H291" i="15"/>
  <c r="L290" i="15"/>
  <c r="K290" i="15"/>
  <c r="J290" i="15"/>
  <c r="I290" i="15"/>
  <c r="H290" i="15"/>
  <c r="L289" i="15"/>
  <c r="K289" i="15"/>
  <c r="J289" i="15"/>
  <c r="I289" i="15"/>
  <c r="H289" i="15"/>
  <c r="L288" i="15"/>
  <c r="K288" i="15"/>
  <c r="J288" i="15"/>
  <c r="I288" i="15"/>
  <c r="H288" i="15"/>
  <c r="L287" i="15"/>
  <c r="K287" i="15"/>
  <c r="J287" i="15"/>
  <c r="I287" i="15"/>
  <c r="H287" i="15"/>
  <c r="L286" i="15"/>
  <c r="K286" i="15"/>
  <c r="J286" i="15"/>
  <c r="I286" i="15"/>
  <c r="H286" i="15"/>
  <c r="L285" i="15"/>
  <c r="K285" i="15"/>
  <c r="J285" i="15"/>
  <c r="I285" i="15"/>
  <c r="H285" i="15"/>
  <c r="L284" i="15"/>
  <c r="K284" i="15"/>
  <c r="J284" i="15"/>
  <c r="I284" i="15"/>
  <c r="H284" i="15"/>
  <c r="L283" i="15"/>
  <c r="K283" i="15"/>
  <c r="J283" i="15"/>
  <c r="I283" i="15"/>
  <c r="H283" i="15"/>
  <c r="L282" i="15"/>
  <c r="K282" i="15"/>
  <c r="J282" i="15"/>
  <c r="I282" i="15"/>
  <c r="H282" i="15"/>
  <c r="L281" i="15"/>
  <c r="K281" i="15"/>
  <c r="J281" i="15"/>
  <c r="I281" i="15"/>
  <c r="H281" i="15"/>
  <c r="L280" i="15"/>
  <c r="K280" i="15"/>
  <c r="J280" i="15"/>
  <c r="I280" i="15"/>
  <c r="H280" i="15"/>
  <c r="L279" i="15"/>
  <c r="K279" i="15"/>
  <c r="J279" i="15"/>
  <c r="I279" i="15"/>
  <c r="H279" i="15"/>
  <c r="L278" i="15"/>
  <c r="K278" i="15"/>
  <c r="J278" i="15"/>
  <c r="I278" i="15"/>
  <c r="H278" i="15"/>
  <c r="L277" i="15"/>
  <c r="K277" i="15"/>
  <c r="J277" i="15"/>
  <c r="I277" i="15"/>
  <c r="H277" i="15"/>
  <c r="L276" i="15"/>
  <c r="K276" i="15"/>
  <c r="J276" i="15"/>
  <c r="I276" i="15"/>
  <c r="H276" i="15"/>
  <c r="L275" i="15"/>
  <c r="K275" i="15"/>
  <c r="J275" i="15"/>
  <c r="I275" i="15"/>
  <c r="H275" i="15"/>
  <c r="L274" i="15"/>
  <c r="K274" i="15"/>
  <c r="J274" i="15"/>
  <c r="I274" i="15"/>
  <c r="H274" i="15"/>
  <c r="L273" i="15"/>
  <c r="K273" i="15"/>
  <c r="J273" i="15"/>
  <c r="I273" i="15"/>
  <c r="H273" i="15"/>
  <c r="L272" i="15"/>
  <c r="K272" i="15"/>
  <c r="J272" i="15"/>
  <c r="I272" i="15"/>
  <c r="H272" i="15"/>
  <c r="L271" i="15"/>
  <c r="K271" i="15"/>
  <c r="J271" i="15"/>
  <c r="I271" i="15"/>
  <c r="H271" i="15"/>
  <c r="L270" i="15"/>
  <c r="K270" i="15"/>
  <c r="J270" i="15"/>
  <c r="I270" i="15"/>
  <c r="H270" i="15"/>
  <c r="L269" i="15"/>
  <c r="K269" i="15"/>
  <c r="J269" i="15"/>
  <c r="I269" i="15"/>
  <c r="H269" i="15"/>
  <c r="L268" i="15"/>
  <c r="K268" i="15"/>
  <c r="J268" i="15"/>
  <c r="I268" i="15"/>
  <c r="H268" i="15"/>
  <c r="L267" i="15"/>
  <c r="K267" i="15"/>
  <c r="J267" i="15"/>
  <c r="I267" i="15"/>
  <c r="H267" i="15"/>
  <c r="L266" i="15"/>
  <c r="K266" i="15"/>
  <c r="J266" i="15"/>
  <c r="I266" i="15"/>
  <c r="H266" i="15"/>
  <c r="L265" i="15"/>
  <c r="K265" i="15"/>
  <c r="J265" i="15"/>
  <c r="I265" i="15"/>
  <c r="H265" i="15"/>
  <c r="L264" i="15"/>
  <c r="K264" i="15"/>
  <c r="J264" i="15"/>
  <c r="I264" i="15"/>
  <c r="H264" i="15"/>
  <c r="L263" i="15"/>
  <c r="K263" i="15"/>
  <c r="J263" i="15"/>
  <c r="I263" i="15"/>
  <c r="H263" i="15"/>
  <c r="L262" i="15"/>
  <c r="K262" i="15"/>
  <c r="J262" i="15"/>
  <c r="I262" i="15"/>
  <c r="H262" i="15"/>
  <c r="L261" i="15"/>
  <c r="K261" i="15"/>
  <c r="J261" i="15"/>
  <c r="I261" i="15"/>
  <c r="H261" i="15"/>
  <c r="L260" i="15"/>
  <c r="K260" i="15"/>
  <c r="J260" i="15"/>
  <c r="I260" i="15"/>
  <c r="H260" i="15"/>
  <c r="L259" i="15"/>
  <c r="K259" i="15"/>
  <c r="J259" i="15"/>
  <c r="I259" i="15"/>
  <c r="H259" i="15"/>
  <c r="L258" i="15"/>
  <c r="K258" i="15"/>
  <c r="J258" i="15"/>
  <c r="I258" i="15"/>
  <c r="H258" i="15"/>
  <c r="L257" i="15"/>
  <c r="K257" i="15"/>
  <c r="J257" i="15"/>
  <c r="I257" i="15"/>
  <c r="H257" i="15"/>
  <c r="L256" i="15"/>
  <c r="K256" i="15"/>
  <c r="J256" i="15"/>
  <c r="I256" i="15"/>
  <c r="H256" i="15"/>
  <c r="L255" i="15"/>
  <c r="K255" i="15"/>
  <c r="J255" i="15"/>
  <c r="I255" i="15"/>
  <c r="H255" i="15"/>
  <c r="L254" i="15"/>
  <c r="K254" i="15"/>
  <c r="J254" i="15"/>
  <c r="I254" i="15"/>
  <c r="H254" i="15"/>
  <c r="L253" i="15"/>
  <c r="K253" i="15"/>
  <c r="J253" i="15"/>
  <c r="I253" i="15"/>
  <c r="H253" i="15"/>
  <c r="L252" i="15"/>
  <c r="K252" i="15"/>
  <c r="J252" i="15"/>
  <c r="I252" i="15"/>
  <c r="H252" i="15"/>
  <c r="L251" i="15"/>
  <c r="K251" i="15"/>
  <c r="J251" i="15"/>
  <c r="I251" i="15"/>
  <c r="H251" i="15"/>
  <c r="L250" i="15"/>
  <c r="K250" i="15"/>
  <c r="J250" i="15"/>
  <c r="I250" i="15"/>
  <c r="H250" i="15"/>
  <c r="L249" i="15"/>
  <c r="K249" i="15"/>
  <c r="J249" i="15"/>
  <c r="I249" i="15"/>
  <c r="H249" i="15"/>
  <c r="L248" i="15"/>
  <c r="K248" i="15"/>
  <c r="J248" i="15"/>
  <c r="I248" i="15"/>
  <c r="H248" i="15"/>
  <c r="L247" i="15"/>
  <c r="K247" i="15"/>
  <c r="J247" i="15"/>
  <c r="I247" i="15"/>
  <c r="H247" i="15"/>
  <c r="L246" i="15"/>
  <c r="K246" i="15"/>
  <c r="J246" i="15"/>
  <c r="I246" i="15"/>
  <c r="H246" i="15"/>
  <c r="L245" i="15"/>
  <c r="K245" i="15"/>
  <c r="J245" i="15"/>
  <c r="I245" i="15"/>
  <c r="H245" i="15"/>
  <c r="L244" i="15"/>
  <c r="K244" i="15"/>
  <c r="J244" i="15"/>
  <c r="I244" i="15"/>
  <c r="H244" i="15"/>
  <c r="L243" i="15"/>
  <c r="K243" i="15"/>
  <c r="J243" i="15"/>
  <c r="I243" i="15"/>
  <c r="H243" i="15"/>
  <c r="L242" i="15"/>
  <c r="K242" i="15"/>
  <c r="J242" i="15"/>
  <c r="I242" i="15"/>
  <c r="H242" i="15"/>
  <c r="L241" i="15"/>
  <c r="K241" i="15"/>
  <c r="J241" i="15"/>
  <c r="I241" i="15"/>
  <c r="H241" i="15"/>
  <c r="L240" i="15"/>
  <c r="K240" i="15"/>
  <c r="J240" i="15"/>
  <c r="I240" i="15"/>
  <c r="H240" i="15"/>
  <c r="L239" i="15"/>
  <c r="K239" i="15"/>
  <c r="J239" i="15"/>
  <c r="I239" i="15"/>
  <c r="H239" i="15"/>
  <c r="L238" i="15"/>
  <c r="K238" i="15"/>
  <c r="J238" i="15"/>
  <c r="I238" i="15"/>
  <c r="H238" i="15"/>
  <c r="L237" i="15"/>
  <c r="K237" i="15"/>
  <c r="J237" i="15"/>
  <c r="I237" i="15"/>
  <c r="H237" i="15"/>
  <c r="L236" i="15"/>
  <c r="K236" i="15"/>
  <c r="J236" i="15"/>
  <c r="I236" i="15"/>
  <c r="H236" i="15"/>
  <c r="L235" i="15"/>
  <c r="K235" i="15"/>
  <c r="J235" i="15"/>
  <c r="I235" i="15"/>
  <c r="H235" i="15"/>
  <c r="L234" i="15"/>
  <c r="K234" i="15"/>
  <c r="J234" i="15"/>
  <c r="I234" i="15"/>
  <c r="H234" i="15"/>
  <c r="L233" i="15"/>
  <c r="K233" i="15"/>
  <c r="J233" i="15"/>
  <c r="I233" i="15"/>
  <c r="H233" i="15"/>
  <c r="L232" i="15"/>
  <c r="K232" i="15"/>
  <c r="J232" i="15"/>
  <c r="I232" i="15"/>
  <c r="H232" i="15"/>
  <c r="L231" i="15"/>
  <c r="K231" i="15"/>
  <c r="J231" i="15"/>
  <c r="I231" i="15"/>
  <c r="H231" i="15"/>
  <c r="L230" i="15"/>
  <c r="K230" i="15"/>
  <c r="J230" i="15"/>
  <c r="I230" i="15"/>
  <c r="H230" i="15"/>
  <c r="L229" i="15"/>
  <c r="K229" i="15"/>
  <c r="J229" i="15"/>
  <c r="I229" i="15"/>
  <c r="H229" i="15"/>
  <c r="L228" i="15"/>
  <c r="K228" i="15"/>
  <c r="J228" i="15"/>
  <c r="I228" i="15"/>
  <c r="H228" i="15"/>
  <c r="L227" i="15"/>
  <c r="K227" i="15"/>
  <c r="J227" i="15"/>
  <c r="I227" i="15"/>
  <c r="H227" i="15"/>
  <c r="L226" i="15"/>
  <c r="K226" i="15"/>
  <c r="J226" i="15"/>
  <c r="I226" i="15"/>
  <c r="H226" i="15"/>
  <c r="L225" i="15"/>
  <c r="K225" i="15"/>
  <c r="J225" i="15"/>
  <c r="I225" i="15"/>
  <c r="H225" i="15"/>
  <c r="L224" i="15"/>
  <c r="K224" i="15"/>
  <c r="J224" i="15"/>
  <c r="I224" i="15"/>
  <c r="H224" i="15"/>
  <c r="L223" i="15"/>
  <c r="K223" i="15"/>
  <c r="J223" i="15"/>
  <c r="I223" i="15"/>
  <c r="H223" i="15"/>
  <c r="L222" i="15"/>
  <c r="K222" i="15"/>
  <c r="J222" i="15"/>
  <c r="I222" i="15"/>
  <c r="H222" i="15"/>
  <c r="L221" i="15"/>
  <c r="K221" i="15"/>
  <c r="J221" i="15"/>
  <c r="I221" i="15"/>
  <c r="H221" i="15"/>
  <c r="L220" i="15"/>
  <c r="K220" i="15"/>
  <c r="J220" i="15"/>
  <c r="I220" i="15"/>
  <c r="H220" i="15"/>
  <c r="L219" i="15"/>
  <c r="K219" i="15"/>
  <c r="J219" i="15"/>
  <c r="I219" i="15"/>
  <c r="H219" i="15"/>
  <c r="L218" i="15"/>
  <c r="K218" i="15"/>
  <c r="J218" i="15"/>
  <c r="I218" i="15"/>
  <c r="H218" i="15"/>
  <c r="L217" i="15"/>
  <c r="K217" i="15"/>
  <c r="J217" i="15"/>
  <c r="I217" i="15"/>
  <c r="H217" i="15"/>
  <c r="L216" i="15"/>
  <c r="K216" i="15"/>
  <c r="J216" i="15"/>
  <c r="I216" i="15"/>
  <c r="H216" i="15"/>
  <c r="L215" i="15"/>
  <c r="K215" i="15"/>
  <c r="J215" i="15"/>
  <c r="I215" i="15"/>
  <c r="H215" i="15"/>
  <c r="L214" i="15"/>
  <c r="K214" i="15"/>
  <c r="J214" i="15"/>
  <c r="I214" i="15"/>
  <c r="H214" i="15"/>
  <c r="L213" i="15"/>
  <c r="K213" i="15"/>
  <c r="J213" i="15"/>
  <c r="I213" i="15"/>
  <c r="H213" i="15"/>
  <c r="L212" i="15"/>
  <c r="K212" i="15"/>
  <c r="J212" i="15"/>
  <c r="I212" i="15"/>
  <c r="H212" i="15"/>
  <c r="L211" i="15"/>
  <c r="K211" i="15"/>
  <c r="J211" i="15"/>
  <c r="I211" i="15"/>
  <c r="H211" i="15"/>
  <c r="L210" i="15"/>
  <c r="K210" i="15"/>
  <c r="J210" i="15"/>
  <c r="I210" i="15"/>
  <c r="H210" i="15"/>
  <c r="L209" i="15"/>
  <c r="K209" i="15"/>
  <c r="J209" i="15"/>
  <c r="I209" i="15"/>
  <c r="H209" i="15"/>
  <c r="L208" i="15"/>
  <c r="K208" i="15"/>
  <c r="J208" i="15"/>
  <c r="I208" i="15"/>
  <c r="H208" i="15"/>
  <c r="L207" i="15"/>
  <c r="K207" i="15"/>
  <c r="J207" i="15"/>
  <c r="I207" i="15"/>
  <c r="H207" i="15"/>
  <c r="L206" i="15"/>
  <c r="K206" i="15"/>
  <c r="J206" i="15"/>
  <c r="I206" i="15"/>
  <c r="H206" i="15"/>
  <c r="L205" i="15"/>
  <c r="K205" i="15"/>
  <c r="J205" i="15"/>
  <c r="I205" i="15"/>
  <c r="H205" i="15"/>
  <c r="L204" i="15"/>
  <c r="K204" i="15"/>
  <c r="J204" i="15"/>
  <c r="I204" i="15"/>
  <c r="H204" i="15"/>
  <c r="L203" i="15"/>
  <c r="K203" i="15"/>
  <c r="J203" i="15"/>
  <c r="I203" i="15"/>
  <c r="H203" i="15"/>
  <c r="L202" i="15"/>
  <c r="K202" i="15"/>
  <c r="J202" i="15"/>
  <c r="I202" i="15"/>
  <c r="H202" i="15"/>
  <c r="L201" i="15"/>
  <c r="K201" i="15"/>
  <c r="J201" i="15"/>
  <c r="I201" i="15"/>
  <c r="H201" i="15"/>
  <c r="L200" i="15"/>
  <c r="K200" i="15"/>
  <c r="J200" i="15"/>
  <c r="I200" i="15"/>
  <c r="H200" i="15"/>
  <c r="L199" i="15"/>
  <c r="K199" i="15"/>
  <c r="J199" i="15"/>
  <c r="I199" i="15"/>
  <c r="H199" i="15"/>
  <c r="L198" i="15"/>
  <c r="K198" i="15"/>
  <c r="J198" i="15"/>
  <c r="I198" i="15"/>
  <c r="H198" i="15"/>
  <c r="L197" i="15"/>
  <c r="K197" i="15"/>
  <c r="J197" i="15"/>
  <c r="I197" i="15"/>
  <c r="H197" i="15"/>
  <c r="L196" i="15"/>
  <c r="K196" i="15"/>
  <c r="J196" i="15"/>
  <c r="I196" i="15"/>
  <c r="H196" i="15"/>
  <c r="L195" i="15"/>
  <c r="K195" i="15"/>
  <c r="J195" i="15"/>
  <c r="I195" i="15"/>
  <c r="H195" i="15"/>
  <c r="L194" i="15"/>
  <c r="K194" i="15"/>
  <c r="J194" i="15"/>
  <c r="I194" i="15"/>
  <c r="H194" i="15"/>
  <c r="L193" i="15"/>
  <c r="K193" i="15"/>
  <c r="J193" i="15"/>
  <c r="I193" i="15"/>
  <c r="H193" i="15"/>
  <c r="L192" i="15"/>
  <c r="K192" i="15"/>
  <c r="J192" i="15"/>
  <c r="I192" i="15"/>
  <c r="H192" i="15"/>
  <c r="L191" i="15"/>
  <c r="K191" i="15"/>
  <c r="J191" i="15"/>
  <c r="I191" i="15"/>
  <c r="H191" i="15"/>
  <c r="L190" i="15"/>
  <c r="K190" i="15"/>
  <c r="J190" i="15"/>
  <c r="I190" i="15"/>
  <c r="H190" i="15"/>
  <c r="L189" i="15"/>
  <c r="K189" i="15"/>
  <c r="J189" i="15"/>
  <c r="I189" i="15"/>
  <c r="H189" i="15"/>
  <c r="L188" i="15"/>
  <c r="K188" i="15"/>
  <c r="J188" i="15"/>
  <c r="I188" i="15"/>
  <c r="H188" i="15"/>
  <c r="L187" i="15"/>
  <c r="K187" i="15"/>
  <c r="J187" i="15"/>
  <c r="I187" i="15"/>
  <c r="H187" i="15"/>
  <c r="L186" i="15"/>
  <c r="K186" i="15"/>
  <c r="J186" i="15"/>
  <c r="I186" i="15"/>
  <c r="H186" i="15"/>
  <c r="L185" i="15"/>
  <c r="K185" i="15"/>
  <c r="J185" i="15"/>
  <c r="I185" i="15"/>
  <c r="H185" i="15"/>
  <c r="L184" i="15"/>
  <c r="K184" i="15"/>
  <c r="J184" i="15"/>
  <c r="I184" i="15"/>
  <c r="H184" i="15"/>
  <c r="L183" i="15"/>
  <c r="K183" i="15"/>
  <c r="J183" i="15"/>
  <c r="I183" i="15"/>
  <c r="H183" i="15"/>
  <c r="L182" i="15"/>
  <c r="K182" i="15"/>
  <c r="J182" i="15"/>
  <c r="I182" i="15"/>
  <c r="H182" i="15"/>
  <c r="L181" i="15"/>
  <c r="K181" i="15"/>
  <c r="J181" i="15"/>
  <c r="I181" i="15"/>
  <c r="H181" i="15"/>
  <c r="L180" i="15"/>
  <c r="K180" i="15"/>
  <c r="J180" i="15"/>
  <c r="I180" i="15"/>
  <c r="H180" i="15"/>
  <c r="L179" i="15"/>
  <c r="K179" i="15"/>
  <c r="J179" i="15"/>
  <c r="I179" i="15"/>
  <c r="H179" i="15"/>
  <c r="L178" i="15"/>
  <c r="K178" i="15"/>
  <c r="J178" i="15"/>
  <c r="I178" i="15"/>
  <c r="H178" i="15"/>
  <c r="L177" i="15"/>
  <c r="K177" i="15"/>
  <c r="J177" i="15"/>
  <c r="I177" i="15"/>
  <c r="H177" i="15"/>
  <c r="L176" i="15"/>
  <c r="K176" i="15"/>
  <c r="J176" i="15"/>
  <c r="I176" i="15"/>
  <c r="H176" i="15"/>
  <c r="L175" i="15"/>
  <c r="K175" i="15"/>
  <c r="J175" i="15"/>
  <c r="I175" i="15"/>
  <c r="H175" i="15"/>
  <c r="L174" i="15"/>
  <c r="K174" i="15"/>
  <c r="J174" i="15"/>
  <c r="I174" i="15"/>
  <c r="H174" i="15"/>
  <c r="L173" i="15"/>
  <c r="K173" i="15"/>
  <c r="J173" i="15"/>
  <c r="I173" i="15"/>
  <c r="H173" i="15"/>
  <c r="L172" i="15"/>
  <c r="K172" i="15"/>
  <c r="J172" i="15"/>
  <c r="I172" i="15"/>
  <c r="H172" i="15"/>
  <c r="L171" i="15"/>
  <c r="K171" i="15"/>
  <c r="J171" i="15"/>
  <c r="I171" i="15"/>
  <c r="H171" i="15"/>
  <c r="L170" i="15"/>
  <c r="K170" i="15"/>
  <c r="J170" i="15"/>
  <c r="I170" i="15"/>
  <c r="H170" i="15"/>
  <c r="L169" i="15"/>
  <c r="K169" i="15"/>
  <c r="J169" i="15"/>
  <c r="I169" i="15"/>
  <c r="H169" i="15"/>
  <c r="L168" i="15"/>
  <c r="K168" i="15"/>
  <c r="J168" i="15"/>
  <c r="I168" i="15"/>
  <c r="H168" i="15"/>
  <c r="L167" i="15"/>
  <c r="K167" i="15"/>
  <c r="J167" i="15"/>
  <c r="I167" i="15"/>
  <c r="H167" i="15"/>
  <c r="L166" i="15"/>
  <c r="K166" i="15"/>
  <c r="J166" i="15"/>
  <c r="I166" i="15"/>
  <c r="H166" i="15"/>
  <c r="L165" i="15"/>
  <c r="K165" i="15"/>
  <c r="J165" i="15"/>
  <c r="I165" i="15"/>
  <c r="H165" i="15"/>
  <c r="L164" i="15"/>
  <c r="K164" i="15"/>
  <c r="J164" i="15"/>
  <c r="I164" i="15"/>
  <c r="H164" i="15"/>
  <c r="L163" i="15"/>
  <c r="K163" i="15"/>
  <c r="J163" i="15"/>
  <c r="I163" i="15"/>
  <c r="H163" i="15"/>
  <c r="L162" i="15"/>
  <c r="K162" i="15"/>
  <c r="J162" i="15"/>
  <c r="I162" i="15"/>
  <c r="H162" i="15"/>
  <c r="L161" i="15"/>
  <c r="K161" i="15"/>
  <c r="J161" i="15"/>
  <c r="I161" i="15"/>
  <c r="H161" i="15"/>
  <c r="L160" i="15"/>
  <c r="K160" i="15"/>
  <c r="J160" i="15"/>
  <c r="I160" i="15"/>
  <c r="H160" i="15"/>
  <c r="L159" i="15"/>
  <c r="K159" i="15"/>
  <c r="J159" i="15"/>
  <c r="I159" i="15"/>
  <c r="H159" i="15"/>
  <c r="L158" i="15"/>
  <c r="K158" i="15"/>
  <c r="J158" i="15"/>
  <c r="I158" i="15"/>
  <c r="H158" i="15"/>
  <c r="L157" i="15"/>
  <c r="K157" i="15"/>
  <c r="J157" i="15"/>
  <c r="I157" i="15"/>
  <c r="H157" i="15"/>
  <c r="L156" i="15"/>
  <c r="K156" i="15"/>
  <c r="J156" i="15"/>
  <c r="I156" i="15"/>
  <c r="H156" i="15"/>
  <c r="L155" i="15"/>
  <c r="K155" i="15"/>
  <c r="J155" i="15"/>
  <c r="I155" i="15"/>
  <c r="H155" i="15"/>
  <c r="L154" i="15"/>
  <c r="K154" i="15"/>
  <c r="J154" i="15"/>
  <c r="I154" i="15"/>
  <c r="H154" i="15"/>
  <c r="L153" i="15"/>
  <c r="K153" i="15"/>
  <c r="J153" i="15"/>
  <c r="I153" i="15"/>
  <c r="H153" i="15"/>
  <c r="L152" i="15"/>
  <c r="K152" i="15"/>
  <c r="J152" i="15"/>
  <c r="I152" i="15"/>
  <c r="H152" i="15"/>
  <c r="L151" i="15"/>
  <c r="K151" i="15"/>
  <c r="J151" i="15"/>
  <c r="I151" i="15"/>
  <c r="H151" i="15"/>
  <c r="L150" i="15"/>
  <c r="K150" i="15"/>
  <c r="J150" i="15"/>
  <c r="I150" i="15"/>
  <c r="H150" i="15"/>
  <c r="L149" i="15"/>
  <c r="K149" i="15"/>
  <c r="J149" i="15"/>
  <c r="I149" i="15"/>
  <c r="H149" i="15"/>
  <c r="L148" i="15"/>
  <c r="K148" i="15"/>
  <c r="J148" i="15"/>
  <c r="I148" i="15"/>
  <c r="H148" i="15"/>
  <c r="L147" i="15"/>
  <c r="K147" i="15"/>
  <c r="J147" i="15"/>
  <c r="I147" i="15"/>
  <c r="H147" i="15"/>
  <c r="L146" i="15"/>
  <c r="K146" i="15"/>
  <c r="J146" i="15"/>
  <c r="I146" i="15"/>
  <c r="H146" i="15"/>
  <c r="L145" i="15"/>
  <c r="K145" i="15"/>
  <c r="J145" i="15"/>
  <c r="I145" i="15"/>
  <c r="H145" i="15"/>
  <c r="L144" i="15"/>
  <c r="K144" i="15"/>
  <c r="J144" i="15"/>
  <c r="I144" i="15"/>
  <c r="H144" i="15"/>
  <c r="L143" i="15"/>
  <c r="K143" i="15"/>
  <c r="J143" i="15"/>
  <c r="I143" i="15"/>
  <c r="H143" i="15"/>
  <c r="L142" i="15"/>
  <c r="K142" i="15"/>
  <c r="J142" i="15"/>
  <c r="I142" i="15"/>
  <c r="H142" i="15"/>
  <c r="L141" i="15"/>
  <c r="K141" i="15"/>
  <c r="J141" i="15"/>
  <c r="I141" i="15"/>
  <c r="H141" i="15"/>
  <c r="L140" i="15"/>
  <c r="K140" i="15"/>
  <c r="J140" i="15"/>
  <c r="I140" i="15"/>
  <c r="H140" i="15"/>
  <c r="L139" i="15"/>
  <c r="K139" i="15"/>
  <c r="J139" i="15"/>
  <c r="I139" i="15"/>
  <c r="H139" i="15"/>
  <c r="L138" i="15"/>
  <c r="K138" i="15"/>
  <c r="J138" i="15"/>
  <c r="I138" i="15"/>
  <c r="H138" i="15"/>
  <c r="L137" i="15"/>
  <c r="K137" i="15"/>
  <c r="J137" i="15"/>
  <c r="I137" i="15"/>
  <c r="H137" i="15"/>
  <c r="L136" i="15"/>
  <c r="K136" i="15"/>
  <c r="J136" i="15"/>
  <c r="I136" i="15"/>
  <c r="H136" i="15"/>
  <c r="L135" i="15"/>
  <c r="K135" i="15"/>
  <c r="J135" i="15"/>
  <c r="I135" i="15"/>
  <c r="H135" i="15"/>
  <c r="L134" i="15"/>
  <c r="K134" i="15"/>
  <c r="J134" i="15"/>
  <c r="I134" i="15"/>
  <c r="H134" i="15"/>
  <c r="L133" i="15"/>
  <c r="K133" i="15"/>
  <c r="J133" i="15"/>
  <c r="I133" i="15"/>
  <c r="H133" i="15"/>
  <c r="L132" i="15"/>
  <c r="K132" i="15"/>
  <c r="J132" i="15"/>
  <c r="I132" i="15"/>
  <c r="H132" i="15"/>
  <c r="L131" i="15"/>
  <c r="K131" i="15"/>
  <c r="J131" i="15"/>
  <c r="I131" i="15"/>
  <c r="H131" i="15"/>
  <c r="L130" i="15"/>
  <c r="K130" i="15"/>
  <c r="J130" i="15"/>
  <c r="I130" i="15"/>
  <c r="H130" i="15"/>
  <c r="L129" i="15"/>
  <c r="K129" i="15"/>
  <c r="J129" i="15"/>
  <c r="I129" i="15"/>
  <c r="H129" i="15"/>
  <c r="L128" i="15"/>
  <c r="K128" i="15"/>
  <c r="J128" i="15"/>
  <c r="I128" i="15"/>
  <c r="H128" i="15"/>
  <c r="L127" i="15"/>
  <c r="K127" i="15"/>
  <c r="J127" i="15"/>
  <c r="I127" i="15"/>
  <c r="H127" i="15"/>
  <c r="L126" i="15"/>
  <c r="K126" i="15"/>
  <c r="J126" i="15"/>
  <c r="I126" i="15"/>
  <c r="H126" i="15"/>
  <c r="L125" i="15"/>
  <c r="K125" i="15"/>
  <c r="J125" i="15"/>
  <c r="I125" i="15"/>
  <c r="H125" i="15"/>
  <c r="L124" i="15"/>
  <c r="K124" i="15"/>
  <c r="J124" i="15"/>
  <c r="I124" i="15"/>
  <c r="H124" i="15"/>
  <c r="L123" i="15"/>
  <c r="K123" i="15"/>
  <c r="J123" i="15"/>
  <c r="I123" i="15"/>
  <c r="H123" i="15"/>
  <c r="L122" i="15"/>
  <c r="K122" i="15"/>
  <c r="J122" i="15"/>
  <c r="I122" i="15"/>
  <c r="H122" i="15"/>
  <c r="L121" i="15"/>
  <c r="K121" i="15"/>
  <c r="J121" i="15"/>
  <c r="I121" i="15"/>
  <c r="H121" i="15"/>
  <c r="L120" i="15"/>
  <c r="K120" i="15"/>
  <c r="J120" i="15"/>
  <c r="I120" i="15"/>
  <c r="H120" i="15"/>
  <c r="L119" i="15"/>
  <c r="K119" i="15"/>
  <c r="J119" i="15"/>
  <c r="I119" i="15"/>
  <c r="H119" i="15"/>
  <c r="L118" i="15"/>
  <c r="K118" i="15"/>
  <c r="J118" i="15"/>
  <c r="I118" i="15"/>
  <c r="H118" i="15"/>
  <c r="L117" i="15"/>
  <c r="K117" i="15"/>
  <c r="J117" i="15"/>
  <c r="I117" i="15"/>
  <c r="H117" i="15"/>
  <c r="L116" i="15"/>
  <c r="K116" i="15"/>
  <c r="J116" i="15"/>
  <c r="I116" i="15"/>
  <c r="H116" i="15"/>
  <c r="L115" i="15"/>
  <c r="K115" i="15"/>
  <c r="J115" i="15"/>
  <c r="I115" i="15"/>
  <c r="H115" i="15"/>
  <c r="L114" i="15"/>
  <c r="K114" i="15"/>
  <c r="J114" i="15"/>
  <c r="I114" i="15"/>
  <c r="H114" i="15"/>
  <c r="L113" i="15"/>
  <c r="K113" i="15"/>
  <c r="J113" i="15"/>
  <c r="I113" i="15"/>
  <c r="H113" i="15"/>
  <c r="L112" i="15"/>
  <c r="K112" i="15"/>
  <c r="J112" i="15"/>
  <c r="I112" i="15"/>
  <c r="H112" i="15"/>
  <c r="L111" i="15"/>
  <c r="K111" i="15"/>
  <c r="J111" i="15"/>
  <c r="I111" i="15"/>
  <c r="H111" i="15"/>
  <c r="L110" i="15"/>
  <c r="K110" i="15"/>
  <c r="J110" i="15"/>
  <c r="I110" i="15"/>
  <c r="H110" i="15"/>
  <c r="L109" i="15"/>
  <c r="K109" i="15"/>
  <c r="J109" i="15"/>
  <c r="I109" i="15"/>
  <c r="H109" i="15"/>
  <c r="L108" i="15"/>
  <c r="K108" i="15"/>
  <c r="J108" i="15"/>
  <c r="I108" i="15"/>
  <c r="H108" i="15"/>
  <c r="L107" i="15"/>
  <c r="K107" i="15"/>
  <c r="J107" i="15"/>
  <c r="I107" i="15"/>
  <c r="H107" i="15"/>
  <c r="L106" i="15"/>
  <c r="K106" i="15"/>
  <c r="J106" i="15"/>
  <c r="I106" i="15"/>
  <c r="H106" i="15"/>
  <c r="L105" i="15"/>
  <c r="K105" i="15"/>
  <c r="J105" i="15"/>
  <c r="I105" i="15"/>
  <c r="H105" i="15"/>
  <c r="L104" i="15"/>
  <c r="K104" i="15"/>
  <c r="J104" i="15"/>
  <c r="I104" i="15"/>
  <c r="H104" i="15"/>
  <c r="L103" i="15"/>
  <c r="K103" i="15"/>
  <c r="J103" i="15"/>
  <c r="I103" i="15"/>
  <c r="H103" i="15"/>
  <c r="L102" i="15"/>
  <c r="K102" i="15"/>
  <c r="J102" i="15"/>
  <c r="I102" i="15"/>
  <c r="H102" i="15"/>
  <c r="L101" i="15"/>
  <c r="K101" i="15"/>
  <c r="J101" i="15"/>
  <c r="I101" i="15"/>
  <c r="H101" i="15"/>
  <c r="L100" i="15"/>
  <c r="K100" i="15"/>
  <c r="J100" i="15"/>
  <c r="I100" i="15"/>
  <c r="H100" i="15"/>
  <c r="L99" i="15"/>
  <c r="K99" i="15"/>
  <c r="J99" i="15"/>
  <c r="I99" i="15"/>
  <c r="H99" i="15"/>
  <c r="L98" i="15"/>
  <c r="K98" i="15"/>
  <c r="J98" i="15"/>
  <c r="I98" i="15"/>
  <c r="H98" i="15"/>
  <c r="L97" i="15"/>
  <c r="K97" i="15"/>
  <c r="J97" i="15"/>
  <c r="I97" i="15"/>
  <c r="H97" i="15"/>
  <c r="L96" i="15"/>
  <c r="K96" i="15"/>
  <c r="J96" i="15"/>
  <c r="I96" i="15"/>
  <c r="H96" i="15"/>
  <c r="L95" i="15"/>
  <c r="K95" i="15"/>
  <c r="J95" i="15"/>
  <c r="I95" i="15"/>
  <c r="H95" i="15"/>
  <c r="L94" i="15"/>
  <c r="K94" i="15"/>
  <c r="J94" i="15"/>
  <c r="I94" i="15"/>
  <c r="H94" i="15"/>
  <c r="L93" i="15"/>
  <c r="K93" i="15"/>
  <c r="J93" i="15"/>
  <c r="I93" i="15"/>
  <c r="H93" i="15"/>
  <c r="L92" i="15"/>
  <c r="K92" i="15"/>
  <c r="J92" i="15"/>
  <c r="I92" i="15"/>
  <c r="H92" i="15"/>
  <c r="L91" i="15"/>
  <c r="K91" i="15"/>
  <c r="J91" i="15"/>
  <c r="I91" i="15"/>
  <c r="H91" i="15"/>
  <c r="L90" i="15"/>
  <c r="K90" i="15"/>
  <c r="J90" i="15"/>
  <c r="I90" i="15"/>
  <c r="H90" i="15"/>
  <c r="L89" i="15"/>
  <c r="K89" i="15"/>
  <c r="J89" i="15"/>
  <c r="I89" i="15"/>
  <c r="H89" i="15"/>
  <c r="L88" i="15"/>
  <c r="K88" i="15"/>
  <c r="J88" i="15"/>
  <c r="I88" i="15"/>
  <c r="H88" i="15"/>
  <c r="L87" i="15"/>
  <c r="K87" i="15"/>
  <c r="J87" i="15"/>
  <c r="I87" i="15"/>
  <c r="H87" i="15"/>
  <c r="L86" i="15"/>
  <c r="K86" i="15"/>
  <c r="J86" i="15"/>
  <c r="I86" i="15"/>
  <c r="H86" i="15"/>
  <c r="L85" i="15"/>
  <c r="K85" i="15"/>
  <c r="J85" i="15"/>
  <c r="I85" i="15"/>
  <c r="H85" i="15"/>
  <c r="L84" i="15"/>
  <c r="K84" i="15"/>
  <c r="J84" i="15"/>
  <c r="I84" i="15"/>
  <c r="H84" i="15"/>
  <c r="L83" i="15"/>
  <c r="K83" i="15"/>
  <c r="J83" i="15"/>
  <c r="I83" i="15"/>
  <c r="H83" i="15"/>
  <c r="L82" i="15"/>
  <c r="K82" i="15"/>
  <c r="J82" i="15"/>
  <c r="I82" i="15"/>
  <c r="H82" i="15"/>
  <c r="L81" i="15"/>
  <c r="K81" i="15"/>
  <c r="J81" i="15"/>
  <c r="I81" i="15"/>
  <c r="H81" i="15"/>
  <c r="L80" i="15"/>
  <c r="K80" i="15"/>
  <c r="J80" i="15"/>
  <c r="I80" i="15"/>
  <c r="H80" i="15"/>
  <c r="L79" i="15"/>
  <c r="K79" i="15"/>
  <c r="J79" i="15"/>
  <c r="I79" i="15"/>
  <c r="H79" i="15"/>
  <c r="L78" i="15"/>
  <c r="K78" i="15"/>
  <c r="J78" i="15"/>
  <c r="I78" i="15"/>
  <c r="H78" i="15"/>
  <c r="L77" i="15"/>
  <c r="K77" i="15"/>
  <c r="J77" i="15"/>
  <c r="I77" i="15"/>
  <c r="H77" i="15"/>
  <c r="L76" i="15"/>
  <c r="K76" i="15"/>
  <c r="J76" i="15"/>
  <c r="I76" i="15"/>
  <c r="H76" i="15"/>
  <c r="L75" i="15"/>
  <c r="K75" i="15"/>
  <c r="J75" i="15"/>
  <c r="I75" i="15"/>
  <c r="H75" i="15"/>
  <c r="L74" i="15"/>
  <c r="K74" i="15"/>
  <c r="J74" i="15"/>
  <c r="I74" i="15"/>
  <c r="H74" i="15"/>
  <c r="L73" i="15"/>
  <c r="K73" i="15"/>
  <c r="J73" i="15"/>
  <c r="I73" i="15"/>
  <c r="H73" i="15"/>
  <c r="L72" i="15"/>
  <c r="K72" i="15"/>
  <c r="J72" i="15"/>
  <c r="I72" i="15"/>
  <c r="H72" i="15"/>
  <c r="L71" i="15"/>
  <c r="K71" i="15"/>
  <c r="J71" i="15"/>
  <c r="I71" i="15"/>
  <c r="H71" i="15"/>
  <c r="L70" i="15"/>
  <c r="K70" i="15"/>
  <c r="J70" i="15"/>
  <c r="I70" i="15"/>
  <c r="H70" i="15"/>
  <c r="L69" i="15"/>
  <c r="K69" i="15"/>
  <c r="J69" i="15"/>
  <c r="I69" i="15"/>
  <c r="H69" i="15"/>
  <c r="L68" i="15"/>
  <c r="K68" i="15"/>
  <c r="J68" i="15"/>
  <c r="I68" i="15"/>
  <c r="H68" i="15"/>
  <c r="L67" i="15"/>
  <c r="K67" i="15"/>
  <c r="J67" i="15"/>
  <c r="I67" i="15"/>
  <c r="H67" i="15"/>
  <c r="L66" i="15"/>
  <c r="K66" i="15"/>
  <c r="J66" i="15"/>
  <c r="I66" i="15"/>
  <c r="H66" i="15"/>
  <c r="L65" i="15"/>
  <c r="K65" i="15"/>
  <c r="J65" i="15"/>
  <c r="I65" i="15"/>
  <c r="H65" i="15"/>
  <c r="L64" i="15"/>
  <c r="K64" i="15"/>
  <c r="J64" i="15"/>
  <c r="I64" i="15"/>
  <c r="H64" i="15"/>
  <c r="L63" i="15"/>
  <c r="K63" i="15"/>
  <c r="J63" i="15"/>
  <c r="I63" i="15"/>
  <c r="H63" i="15"/>
  <c r="L62" i="15"/>
  <c r="K62" i="15"/>
  <c r="J62" i="15"/>
  <c r="I62" i="15"/>
  <c r="H62" i="15"/>
  <c r="L61" i="15"/>
  <c r="K61" i="15"/>
  <c r="J61" i="15"/>
  <c r="I61" i="15"/>
  <c r="H61" i="15"/>
  <c r="L60" i="15"/>
  <c r="K60" i="15"/>
  <c r="J60" i="15"/>
  <c r="I60" i="15"/>
  <c r="H60" i="15"/>
  <c r="L59" i="15"/>
  <c r="K59" i="15"/>
  <c r="J59" i="15"/>
  <c r="I59" i="15"/>
  <c r="H59" i="15"/>
  <c r="L58" i="15"/>
  <c r="K58" i="15"/>
  <c r="J58" i="15"/>
  <c r="I58" i="15"/>
  <c r="H58" i="15"/>
  <c r="L57" i="15"/>
  <c r="K57" i="15"/>
  <c r="J57" i="15"/>
  <c r="I57" i="15"/>
  <c r="H57" i="15"/>
  <c r="L56" i="15"/>
  <c r="K56" i="15"/>
  <c r="J56" i="15"/>
  <c r="I56" i="15"/>
  <c r="H56" i="15"/>
  <c r="L55" i="15"/>
  <c r="K55" i="15"/>
  <c r="J55" i="15"/>
  <c r="I55" i="15"/>
  <c r="H55" i="15"/>
  <c r="L54" i="15"/>
  <c r="K54" i="15"/>
  <c r="J54" i="15"/>
  <c r="I54" i="15"/>
  <c r="H54" i="15"/>
  <c r="L53" i="15"/>
  <c r="K53" i="15"/>
  <c r="J53" i="15"/>
  <c r="I53" i="15"/>
  <c r="H53" i="15"/>
  <c r="L52" i="15"/>
  <c r="K52" i="15"/>
  <c r="J52" i="15"/>
  <c r="I52" i="15"/>
  <c r="H52" i="15"/>
  <c r="L51" i="15"/>
  <c r="K51" i="15"/>
  <c r="J51" i="15"/>
  <c r="I51" i="15"/>
  <c r="H51" i="15"/>
  <c r="L50" i="15"/>
  <c r="K50" i="15"/>
  <c r="J50" i="15"/>
  <c r="I50" i="15"/>
  <c r="H50" i="15"/>
  <c r="L49" i="15"/>
  <c r="K49" i="15"/>
  <c r="J49" i="15"/>
  <c r="I49" i="15"/>
  <c r="H49" i="15"/>
  <c r="L48" i="15"/>
  <c r="K48" i="15"/>
  <c r="J48" i="15"/>
  <c r="I48" i="15"/>
  <c r="H48" i="15"/>
  <c r="L47" i="15"/>
  <c r="K47" i="15"/>
  <c r="J47" i="15"/>
  <c r="I47" i="15"/>
  <c r="H47" i="15"/>
  <c r="L46" i="15"/>
  <c r="K46" i="15"/>
  <c r="J46" i="15"/>
  <c r="I46" i="15"/>
  <c r="H46" i="15"/>
  <c r="L45" i="15"/>
  <c r="K45" i="15"/>
  <c r="J45" i="15"/>
  <c r="I45" i="15"/>
  <c r="H45" i="15"/>
  <c r="L44" i="15"/>
  <c r="K44" i="15"/>
  <c r="J44" i="15"/>
  <c r="I44" i="15"/>
  <c r="H44" i="15"/>
  <c r="L43" i="15"/>
  <c r="K43" i="15"/>
  <c r="J43" i="15"/>
  <c r="I43" i="15"/>
  <c r="H43" i="15"/>
  <c r="L42" i="15"/>
  <c r="K42" i="15"/>
  <c r="J42" i="15"/>
  <c r="I42" i="15"/>
  <c r="H42" i="15"/>
  <c r="L41" i="15"/>
  <c r="K41" i="15"/>
  <c r="J41" i="15"/>
  <c r="I41" i="15"/>
  <c r="H41" i="15"/>
  <c r="L40" i="15"/>
  <c r="K40" i="15"/>
  <c r="J40" i="15"/>
  <c r="I40" i="15"/>
  <c r="H40" i="15"/>
  <c r="L39" i="15"/>
  <c r="K39" i="15"/>
  <c r="J39" i="15"/>
  <c r="I39" i="15"/>
  <c r="H39" i="15"/>
  <c r="L38" i="15"/>
  <c r="K38" i="15"/>
  <c r="J38" i="15"/>
  <c r="I38" i="15"/>
  <c r="H38" i="15"/>
  <c r="L37" i="15"/>
  <c r="K37" i="15"/>
  <c r="J37" i="15"/>
  <c r="I37" i="15"/>
  <c r="H37" i="15"/>
  <c r="L36" i="15"/>
  <c r="K36" i="15"/>
  <c r="J36" i="15"/>
  <c r="I36" i="15"/>
  <c r="H36" i="15"/>
  <c r="L35" i="15"/>
  <c r="K35" i="15"/>
  <c r="J35" i="15"/>
  <c r="I35" i="15"/>
  <c r="H35" i="15"/>
  <c r="L34" i="15"/>
  <c r="K34" i="15"/>
  <c r="J34" i="15"/>
  <c r="I34" i="15"/>
  <c r="H34" i="15"/>
  <c r="L33" i="15"/>
  <c r="K33" i="15"/>
  <c r="J33" i="15"/>
  <c r="I33" i="15"/>
  <c r="H33" i="15"/>
  <c r="L32" i="15"/>
  <c r="K32" i="15"/>
  <c r="J32" i="15"/>
  <c r="I32" i="15"/>
  <c r="H32" i="15"/>
  <c r="L31" i="15"/>
  <c r="K31" i="15"/>
  <c r="J31" i="15"/>
  <c r="I31" i="15"/>
  <c r="H31" i="15"/>
  <c r="L30" i="15"/>
  <c r="K30" i="15"/>
  <c r="J30" i="15"/>
  <c r="I30" i="15"/>
  <c r="H30" i="15"/>
  <c r="L29" i="15"/>
  <c r="K29" i="15"/>
  <c r="J29" i="15"/>
  <c r="I29" i="15"/>
  <c r="H29" i="15"/>
  <c r="L28" i="15"/>
  <c r="K28" i="15"/>
  <c r="J28" i="15"/>
  <c r="I28" i="15"/>
  <c r="H28" i="15"/>
  <c r="L27" i="15"/>
  <c r="K27" i="15"/>
  <c r="J27" i="15"/>
  <c r="I27" i="15"/>
  <c r="H27" i="15"/>
  <c r="L26" i="15"/>
  <c r="K26" i="15"/>
  <c r="J26" i="15"/>
  <c r="I26" i="15"/>
  <c r="H26" i="15"/>
  <c r="L25" i="15"/>
  <c r="K25" i="15"/>
  <c r="J25" i="15"/>
  <c r="I25" i="15"/>
  <c r="H25" i="15"/>
  <c r="L24" i="15"/>
  <c r="K24" i="15"/>
  <c r="J24" i="15"/>
  <c r="I24" i="15"/>
  <c r="H24" i="15"/>
  <c r="L23" i="15"/>
  <c r="K23" i="15"/>
  <c r="J23" i="15"/>
  <c r="I23" i="15"/>
  <c r="H23" i="15"/>
  <c r="L22" i="15"/>
  <c r="K22" i="15"/>
  <c r="J22" i="15"/>
  <c r="I22" i="15"/>
  <c r="H22" i="15"/>
  <c r="L21" i="15"/>
  <c r="K21" i="15"/>
  <c r="J21" i="15"/>
  <c r="I21" i="15"/>
  <c r="H21" i="15"/>
  <c r="L20" i="15"/>
  <c r="K20" i="15"/>
  <c r="J20" i="15"/>
  <c r="I20" i="15"/>
  <c r="H20" i="15"/>
  <c r="L19" i="15"/>
  <c r="K19" i="15"/>
  <c r="J19" i="15"/>
  <c r="I19" i="15"/>
  <c r="H19" i="15"/>
  <c r="L18" i="15"/>
  <c r="K18" i="15"/>
  <c r="J18" i="15"/>
  <c r="I18" i="15"/>
  <c r="H18" i="15"/>
  <c r="L17" i="15"/>
  <c r="K17" i="15"/>
  <c r="J17" i="15"/>
  <c r="I17" i="15"/>
  <c r="H17" i="15"/>
  <c r="L16" i="15"/>
  <c r="K16" i="15"/>
  <c r="J16" i="15"/>
  <c r="I16" i="15"/>
  <c r="H16" i="15"/>
  <c r="L15" i="15"/>
  <c r="K15" i="15"/>
  <c r="J15" i="15"/>
  <c r="I15" i="15"/>
  <c r="H15" i="15"/>
  <c r="L14" i="15"/>
  <c r="K14" i="15"/>
  <c r="J14" i="15"/>
  <c r="I14" i="15"/>
  <c r="H14" i="15"/>
  <c r="L13" i="15"/>
  <c r="K13" i="15"/>
  <c r="J13" i="15"/>
  <c r="I13" i="15"/>
  <c r="H13" i="15"/>
  <c r="L12" i="15"/>
  <c r="K12" i="15"/>
  <c r="J12" i="15"/>
  <c r="I12" i="15"/>
  <c r="H12" i="15"/>
  <c r="L11" i="15"/>
  <c r="K11" i="15"/>
  <c r="J11" i="15"/>
  <c r="I11" i="15"/>
  <c r="H11" i="15"/>
  <c r="L10" i="15"/>
  <c r="K10" i="15"/>
  <c r="J10" i="15"/>
  <c r="I10" i="15"/>
  <c r="H10" i="15"/>
  <c r="L9" i="15"/>
  <c r="K9" i="15"/>
  <c r="J9" i="15"/>
  <c r="I9" i="15"/>
  <c r="H9" i="15"/>
  <c r="L8" i="15"/>
  <c r="K8" i="15"/>
  <c r="J8" i="15"/>
  <c r="I8" i="15"/>
  <c r="H8" i="15"/>
  <c r="L7" i="15"/>
  <c r="K7" i="15"/>
  <c r="J7" i="15"/>
  <c r="I7" i="15"/>
  <c r="H7" i="15"/>
  <c r="L6" i="15"/>
  <c r="K6" i="15"/>
  <c r="J6" i="15"/>
  <c r="I6" i="15"/>
  <c r="H6" i="15"/>
  <c r="L5" i="15"/>
  <c r="K5" i="15"/>
  <c r="J5" i="15"/>
  <c r="I5" i="15"/>
  <c r="H5" i="15"/>
  <c r="L4" i="15"/>
  <c r="K4" i="15"/>
  <c r="J4" i="15"/>
  <c r="I4" i="15"/>
  <c r="H4" i="15"/>
  <c r="L3" i="15"/>
  <c r="K3" i="15"/>
  <c r="J3" i="15"/>
  <c r="I3" i="15"/>
  <c r="H3" i="15"/>
  <c r="L2" i="15"/>
  <c r="K2" i="15"/>
  <c r="J2" i="15"/>
  <c r="I2" i="15"/>
  <c r="H2" i="15"/>
  <c r="L18" i="50"/>
  <c r="L19" i="50"/>
  <c r="L20" i="50"/>
  <c r="L21" i="50"/>
  <c r="L22" i="50"/>
  <c r="L23" i="50"/>
  <c r="L24" i="50"/>
  <c r="L25" i="50"/>
  <c r="L26" i="50"/>
  <c r="L17" i="50"/>
  <c r="L18" i="49"/>
  <c r="L19" i="49"/>
  <c r="L20" i="49"/>
  <c r="L21" i="49"/>
  <c r="L22" i="49"/>
  <c r="L23" i="49"/>
  <c r="L24" i="49"/>
  <c r="L25" i="49"/>
  <c r="L26" i="49"/>
  <c r="L27" i="49"/>
  <c r="L17" i="49"/>
  <c r="L18" i="48"/>
  <c r="L19" i="48"/>
  <c r="L20" i="48"/>
  <c r="L21" i="48"/>
  <c r="L22" i="48"/>
  <c r="L23" i="48"/>
  <c r="L24" i="48"/>
  <c r="L25" i="48"/>
  <c r="L26" i="48"/>
  <c r="L27" i="48"/>
  <c r="L28" i="48"/>
  <c r="L17" i="48"/>
  <c r="L18" i="47"/>
  <c r="L19" i="47"/>
  <c r="L20" i="47"/>
  <c r="L21" i="47"/>
  <c r="L22" i="47"/>
  <c r="L23" i="47"/>
  <c r="L24" i="47"/>
  <c r="L25" i="47"/>
  <c r="L26" i="47"/>
  <c r="L27" i="47"/>
  <c r="L28" i="47"/>
  <c r="L29" i="47"/>
  <c r="L17" i="47"/>
  <c r="L30" i="46"/>
  <c r="L18" i="46"/>
  <c r="L19" i="46"/>
  <c r="L20" i="46"/>
  <c r="L21" i="46"/>
  <c r="L22" i="46"/>
  <c r="L23" i="46"/>
  <c r="L24" i="46"/>
  <c r="L25" i="46"/>
  <c r="L26" i="46"/>
  <c r="L27" i="46"/>
  <c r="L28" i="46"/>
  <c r="L29" i="46"/>
  <c r="L17" i="46"/>
  <c r="L18" i="45"/>
  <c r="L19" i="45"/>
  <c r="L20" i="45"/>
  <c r="L21" i="45"/>
  <c r="L22" i="45"/>
  <c r="L23" i="45"/>
  <c r="L24" i="45"/>
  <c r="L25" i="45"/>
  <c r="L26" i="45"/>
  <c r="L27" i="45"/>
  <c r="L28" i="45"/>
  <c r="L29" i="45"/>
  <c r="L30" i="45"/>
  <c r="L31" i="45"/>
  <c r="L17" i="45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17" i="43"/>
  <c r="U4" i="4" l="1"/>
  <c r="U5" i="4"/>
  <c r="U6" i="4"/>
  <c r="U7" i="4"/>
  <c r="U8" i="4"/>
  <c r="U9" i="4"/>
  <c r="U10" i="4"/>
  <c r="U11" i="4"/>
  <c r="U12" i="4"/>
  <c r="U13" i="4"/>
  <c r="U14" i="4"/>
  <c r="U15" i="4"/>
  <c r="U16" i="4"/>
  <c r="U17" i="4"/>
  <c r="U18" i="4"/>
  <c r="U19" i="4"/>
  <c r="U20" i="4"/>
  <c r="U21" i="4"/>
  <c r="U22" i="4"/>
  <c r="U23" i="4"/>
  <c r="U24" i="4"/>
  <c r="U25" i="4"/>
  <c r="U26" i="4"/>
  <c r="U27" i="4"/>
  <c r="U28" i="4"/>
  <c r="U29" i="4"/>
  <c r="U30" i="4"/>
  <c r="U31" i="4"/>
  <c r="U32" i="4"/>
  <c r="U33" i="4"/>
  <c r="U34" i="4"/>
  <c r="U35" i="4"/>
  <c r="U36" i="4"/>
  <c r="U37" i="4"/>
  <c r="U38" i="4"/>
  <c r="U39" i="4"/>
  <c r="U40" i="4"/>
  <c r="U41" i="4"/>
  <c r="U42" i="4"/>
  <c r="U43" i="4"/>
  <c r="U44" i="4"/>
  <c r="U45" i="4"/>
  <c r="U46" i="4"/>
  <c r="U47" i="4"/>
  <c r="U48" i="4"/>
  <c r="U49" i="4"/>
  <c r="U50" i="4"/>
  <c r="U51" i="4"/>
  <c r="U52" i="4"/>
  <c r="U53" i="4"/>
  <c r="U54" i="4"/>
  <c r="U55" i="4"/>
  <c r="U56" i="4"/>
  <c r="U57" i="4"/>
  <c r="U58" i="4"/>
  <c r="U59" i="4"/>
  <c r="U60" i="4"/>
  <c r="U61" i="4"/>
  <c r="U62" i="4"/>
  <c r="U63" i="4"/>
  <c r="U64" i="4"/>
  <c r="U65" i="4"/>
  <c r="U66" i="4"/>
  <c r="U67" i="4"/>
  <c r="U68" i="4"/>
  <c r="U69" i="4"/>
  <c r="U70" i="4"/>
  <c r="U71" i="4"/>
  <c r="U72" i="4"/>
  <c r="U73" i="4"/>
  <c r="U74" i="4"/>
  <c r="U75" i="4"/>
  <c r="U76" i="4"/>
  <c r="U77" i="4"/>
  <c r="U78" i="4"/>
  <c r="U79" i="4"/>
  <c r="U80" i="4"/>
  <c r="U81" i="4"/>
  <c r="U82" i="4"/>
  <c r="U83" i="4"/>
  <c r="U84" i="4"/>
  <c r="U85" i="4"/>
  <c r="U86" i="4"/>
  <c r="U87" i="4"/>
  <c r="U88" i="4"/>
  <c r="U89" i="4"/>
  <c r="U90" i="4"/>
  <c r="U91" i="4"/>
  <c r="U92" i="4"/>
  <c r="U93" i="4"/>
  <c r="U94" i="4"/>
  <c r="U95" i="4"/>
  <c r="U96" i="4"/>
  <c r="U97" i="4"/>
  <c r="U98" i="4"/>
  <c r="U99" i="4"/>
  <c r="U100" i="4"/>
  <c r="U101" i="4"/>
  <c r="U102" i="4"/>
  <c r="U103" i="4"/>
  <c r="U104" i="4"/>
  <c r="U105" i="4"/>
  <c r="U106" i="4"/>
  <c r="U107" i="4"/>
  <c r="U108" i="4"/>
  <c r="U109" i="4"/>
  <c r="U110" i="4"/>
  <c r="U111" i="4"/>
  <c r="U112" i="4"/>
  <c r="U113" i="4"/>
  <c r="U114" i="4"/>
  <c r="U115" i="4"/>
  <c r="U116" i="4"/>
  <c r="U117" i="4"/>
  <c r="U118" i="4"/>
  <c r="U119" i="4"/>
  <c r="U120" i="4"/>
  <c r="U121" i="4"/>
  <c r="U122" i="4"/>
  <c r="U123" i="4"/>
  <c r="U124" i="4"/>
  <c r="U125" i="4"/>
  <c r="U126" i="4"/>
  <c r="U127" i="4"/>
  <c r="U128" i="4"/>
  <c r="U129" i="4"/>
  <c r="U130" i="4"/>
  <c r="U131" i="4"/>
  <c r="U132" i="4"/>
  <c r="U133" i="4"/>
  <c r="U134" i="4"/>
  <c r="U135" i="4"/>
  <c r="U136" i="4"/>
  <c r="U137" i="4"/>
  <c r="U138" i="4"/>
  <c r="U139" i="4"/>
  <c r="U140" i="4"/>
  <c r="U141" i="4"/>
  <c r="U142" i="4"/>
  <c r="U143" i="4"/>
  <c r="U144" i="4"/>
  <c r="U145" i="4"/>
  <c r="U146" i="4"/>
  <c r="U147" i="4"/>
  <c r="U148" i="4"/>
  <c r="U149" i="4"/>
  <c r="U150" i="4"/>
  <c r="U151" i="4"/>
  <c r="U152" i="4"/>
  <c r="U153" i="4"/>
  <c r="U154" i="4"/>
  <c r="U155" i="4"/>
  <c r="U156" i="4"/>
  <c r="U157" i="4"/>
  <c r="U158" i="4"/>
  <c r="U159" i="4"/>
  <c r="U160" i="4"/>
  <c r="U161" i="4"/>
  <c r="U162" i="4"/>
  <c r="U163" i="4"/>
  <c r="U164" i="4"/>
  <c r="U165" i="4"/>
  <c r="U166" i="4"/>
  <c r="U167" i="4"/>
  <c r="U168" i="4"/>
  <c r="U169" i="4"/>
  <c r="U170" i="4"/>
  <c r="U171" i="4"/>
  <c r="U172" i="4"/>
  <c r="U173" i="4"/>
  <c r="U174" i="4"/>
  <c r="U175" i="4"/>
  <c r="U176" i="4"/>
  <c r="U177" i="4"/>
  <c r="U178" i="4"/>
  <c r="U179" i="4"/>
  <c r="U180" i="4"/>
  <c r="U181" i="4"/>
  <c r="U182" i="4"/>
  <c r="U183" i="4"/>
  <c r="U184" i="4"/>
  <c r="U185" i="4"/>
  <c r="U186" i="4"/>
  <c r="U187" i="4"/>
  <c r="U188" i="4"/>
  <c r="U189" i="4"/>
  <c r="U190" i="4"/>
  <c r="U191" i="4"/>
  <c r="U192" i="4"/>
  <c r="U193" i="4"/>
  <c r="U194" i="4"/>
  <c r="U195" i="4"/>
  <c r="U196" i="4"/>
  <c r="U197" i="4"/>
  <c r="U198" i="4"/>
  <c r="U199" i="4"/>
  <c r="U200" i="4"/>
  <c r="U201" i="4"/>
  <c r="U202" i="4"/>
  <c r="U203" i="4"/>
  <c r="U204" i="4"/>
  <c r="U205" i="4"/>
  <c r="U206" i="4"/>
  <c r="U207" i="4"/>
  <c r="U208" i="4"/>
  <c r="U209" i="4"/>
  <c r="U210" i="4"/>
  <c r="U211" i="4"/>
  <c r="U212" i="4"/>
  <c r="U213" i="4"/>
  <c r="U214" i="4"/>
  <c r="U215" i="4"/>
  <c r="U216" i="4"/>
  <c r="U217" i="4"/>
  <c r="U218" i="4"/>
  <c r="U219" i="4"/>
  <c r="U220" i="4"/>
  <c r="U221" i="4"/>
  <c r="U222" i="4"/>
  <c r="U223" i="4"/>
  <c r="U224" i="4"/>
  <c r="U225" i="4"/>
  <c r="U226" i="4"/>
  <c r="U227" i="4"/>
  <c r="U228" i="4"/>
  <c r="U229" i="4"/>
  <c r="U230" i="4"/>
  <c r="U231" i="4"/>
  <c r="U232" i="4"/>
  <c r="U233" i="4"/>
  <c r="U234" i="4"/>
  <c r="U235" i="4"/>
  <c r="U236" i="4"/>
  <c r="U237" i="4"/>
  <c r="U238" i="4"/>
  <c r="U239" i="4"/>
  <c r="U240" i="4"/>
  <c r="U241" i="4"/>
  <c r="U242" i="4"/>
  <c r="U243" i="4"/>
  <c r="U244" i="4"/>
  <c r="U245" i="4"/>
  <c r="U246" i="4"/>
  <c r="U247" i="4"/>
  <c r="U248" i="4"/>
  <c r="U249" i="4"/>
  <c r="U250" i="4"/>
  <c r="U251" i="4"/>
  <c r="U252" i="4"/>
  <c r="U253" i="4"/>
  <c r="U254" i="4"/>
  <c r="U255" i="4"/>
  <c r="U256" i="4"/>
  <c r="U257" i="4"/>
  <c r="U258" i="4"/>
  <c r="U259" i="4"/>
  <c r="U260" i="4"/>
  <c r="U261" i="4"/>
  <c r="U262" i="4"/>
  <c r="U263" i="4"/>
  <c r="U264" i="4"/>
  <c r="U265" i="4"/>
  <c r="U266" i="4"/>
  <c r="U267" i="4"/>
  <c r="U268" i="4"/>
  <c r="U269" i="4"/>
  <c r="U270" i="4"/>
  <c r="U271" i="4"/>
  <c r="U272" i="4"/>
  <c r="U273" i="4"/>
  <c r="U274" i="4"/>
  <c r="U275" i="4"/>
  <c r="U276" i="4"/>
  <c r="U277" i="4"/>
  <c r="U278" i="4"/>
  <c r="U279" i="4"/>
  <c r="U280" i="4"/>
  <c r="U281" i="4"/>
  <c r="U282" i="4"/>
  <c r="U283" i="4"/>
  <c r="U284" i="4"/>
  <c r="U285" i="4"/>
  <c r="U286" i="4"/>
  <c r="U287" i="4"/>
  <c r="U288" i="4"/>
  <c r="U289" i="4"/>
  <c r="U290" i="4"/>
  <c r="U291" i="4"/>
  <c r="U292" i="4"/>
  <c r="U293" i="4"/>
  <c r="U294" i="4"/>
  <c r="U295" i="4"/>
  <c r="U296" i="4"/>
  <c r="U297" i="4"/>
  <c r="U298" i="4"/>
  <c r="U299" i="4"/>
  <c r="U300" i="4"/>
  <c r="U301" i="4"/>
  <c r="U302" i="4"/>
  <c r="U303" i="4"/>
  <c r="U304" i="4"/>
  <c r="U305" i="4"/>
  <c r="U306" i="4"/>
  <c r="U307" i="4"/>
  <c r="U308" i="4"/>
  <c r="U309" i="4"/>
  <c r="U310" i="4"/>
  <c r="U311" i="4"/>
  <c r="U312" i="4"/>
  <c r="U313" i="4"/>
  <c r="U314" i="4"/>
  <c r="U315" i="4"/>
  <c r="U316" i="4"/>
  <c r="U317" i="4"/>
  <c r="U318" i="4"/>
  <c r="U319" i="4"/>
  <c r="U320" i="4"/>
  <c r="U321" i="4"/>
  <c r="U322" i="4"/>
  <c r="U323" i="4"/>
  <c r="U324" i="4"/>
  <c r="U325" i="4"/>
  <c r="U326" i="4"/>
  <c r="U327" i="4"/>
  <c r="U328" i="4"/>
  <c r="U329" i="4"/>
  <c r="U330" i="4"/>
  <c r="U331" i="4"/>
  <c r="U332" i="4"/>
  <c r="U333" i="4"/>
  <c r="U334" i="4"/>
  <c r="U335" i="4"/>
  <c r="U336" i="4"/>
  <c r="U337" i="4"/>
  <c r="U338" i="4"/>
  <c r="U339" i="4"/>
  <c r="U340" i="4"/>
  <c r="U341" i="4"/>
  <c r="U342" i="4"/>
  <c r="U343" i="4"/>
  <c r="U344" i="4"/>
  <c r="U345" i="4"/>
  <c r="U346" i="4"/>
  <c r="U347" i="4"/>
  <c r="U348" i="4"/>
  <c r="U349" i="4"/>
  <c r="U350" i="4"/>
  <c r="U351" i="4"/>
  <c r="U352" i="4"/>
  <c r="U353" i="4"/>
  <c r="U354" i="4"/>
  <c r="U355" i="4"/>
  <c r="U356" i="4"/>
  <c r="U357" i="4"/>
  <c r="U358" i="4"/>
  <c r="U359" i="4"/>
  <c r="U360" i="4"/>
  <c r="U361" i="4"/>
  <c r="U362" i="4"/>
  <c r="U363" i="4"/>
  <c r="U364" i="4"/>
  <c r="U365" i="4"/>
  <c r="U366" i="4"/>
  <c r="U367" i="4"/>
  <c r="U368" i="4"/>
  <c r="U369" i="4"/>
  <c r="U370" i="4"/>
  <c r="U371" i="4"/>
  <c r="U372" i="4"/>
  <c r="U373" i="4"/>
  <c r="U374" i="4"/>
  <c r="U375" i="4"/>
  <c r="U376" i="4"/>
  <c r="U377" i="4"/>
  <c r="U378" i="4"/>
  <c r="U379" i="4"/>
  <c r="U380" i="4"/>
  <c r="U381" i="4"/>
  <c r="U382" i="4"/>
  <c r="U383" i="4"/>
  <c r="U384" i="4"/>
  <c r="U385" i="4"/>
  <c r="U386" i="4"/>
  <c r="U387" i="4"/>
  <c r="U388" i="4"/>
  <c r="U389" i="4"/>
  <c r="U390" i="4"/>
  <c r="U391" i="4"/>
  <c r="U392" i="4"/>
  <c r="U393" i="4"/>
  <c r="U394" i="4"/>
  <c r="U395" i="4"/>
  <c r="U396" i="4"/>
  <c r="U397" i="4"/>
  <c r="U398" i="4"/>
  <c r="U399" i="4"/>
  <c r="U400" i="4"/>
  <c r="U401" i="4"/>
  <c r="U402" i="4"/>
  <c r="U403" i="4"/>
  <c r="U404" i="4"/>
  <c r="U405" i="4"/>
  <c r="U406" i="4"/>
  <c r="U407" i="4"/>
  <c r="U408" i="4"/>
  <c r="U409" i="4"/>
  <c r="U410" i="4"/>
  <c r="U411" i="4"/>
  <c r="U412" i="4"/>
  <c r="U413" i="4"/>
  <c r="U414" i="4"/>
  <c r="U415" i="4"/>
  <c r="U416" i="4"/>
  <c r="U417" i="4"/>
  <c r="U418" i="4"/>
  <c r="U419" i="4"/>
  <c r="U420" i="4"/>
  <c r="U421" i="4"/>
  <c r="U422" i="4"/>
  <c r="U423" i="4"/>
  <c r="U424" i="4"/>
  <c r="U425" i="4"/>
  <c r="U426" i="4"/>
  <c r="U427" i="4"/>
  <c r="U428" i="4"/>
  <c r="U429" i="4"/>
  <c r="U430" i="4"/>
  <c r="U431" i="4"/>
  <c r="U432" i="4"/>
  <c r="U433" i="4"/>
  <c r="U434" i="4"/>
  <c r="U435" i="4"/>
  <c r="U436" i="4"/>
  <c r="U437" i="4"/>
  <c r="U438" i="4"/>
  <c r="U439" i="4"/>
  <c r="U440" i="4"/>
  <c r="U441" i="4"/>
  <c r="U442" i="4"/>
  <c r="U443" i="4"/>
  <c r="U444" i="4"/>
  <c r="U445" i="4"/>
  <c r="U446" i="4"/>
  <c r="U447" i="4"/>
  <c r="U448" i="4"/>
  <c r="U449" i="4"/>
  <c r="U450" i="4"/>
  <c r="U451" i="4"/>
  <c r="U452" i="4"/>
  <c r="U453" i="4"/>
  <c r="U454" i="4"/>
  <c r="U455" i="4"/>
  <c r="U456" i="4"/>
  <c r="U457" i="4"/>
  <c r="U458" i="4"/>
  <c r="U459" i="4"/>
  <c r="U460" i="4"/>
  <c r="U461" i="4"/>
  <c r="U462" i="4"/>
  <c r="U463" i="4"/>
  <c r="U464" i="4"/>
  <c r="U465" i="4"/>
  <c r="U466" i="4"/>
  <c r="U467" i="4"/>
  <c r="U468" i="4"/>
  <c r="U469" i="4"/>
  <c r="U470" i="4"/>
  <c r="U471" i="4"/>
  <c r="U472" i="4"/>
  <c r="U473" i="4"/>
  <c r="U474" i="4"/>
  <c r="U475" i="4"/>
  <c r="U476" i="4"/>
  <c r="U477" i="4"/>
  <c r="U478" i="4"/>
  <c r="U479" i="4"/>
  <c r="U480" i="4"/>
  <c r="U481" i="4"/>
  <c r="U482" i="4"/>
  <c r="U483" i="4"/>
  <c r="U484" i="4"/>
  <c r="U485" i="4"/>
  <c r="U486" i="4"/>
  <c r="U487" i="4"/>
  <c r="U488" i="4"/>
  <c r="U489" i="4"/>
  <c r="U490" i="4"/>
  <c r="U491" i="4"/>
  <c r="U492" i="4"/>
  <c r="U493" i="4"/>
  <c r="U494" i="4"/>
  <c r="U495" i="4"/>
  <c r="U496" i="4"/>
  <c r="U497" i="4"/>
  <c r="U498" i="4"/>
  <c r="U499" i="4"/>
  <c r="U500" i="4"/>
  <c r="U501" i="4"/>
  <c r="U502" i="4"/>
  <c r="U503" i="4"/>
  <c r="U504" i="4"/>
  <c r="U505" i="4"/>
  <c r="U506" i="4"/>
  <c r="U507" i="4"/>
  <c r="U508" i="4"/>
  <c r="U509" i="4"/>
  <c r="U510" i="4"/>
  <c r="U511" i="4"/>
  <c r="U512" i="4"/>
  <c r="U513" i="4"/>
  <c r="U514" i="4"/>
  <c r="U515" i="4"/>
  <c r="U516" i="4"/>
  <c r="U517" i="4"/>
  <c r="U518" i="4"/>
  <c r="U519" i="4"/>
  <c r="U520" i="4"/>
  <c r="U521" i="4"/>
  <c r="U522" i="4"/>
  <c r="U523" i="4"/>
  <c r="U524" i="4"/>
  <c r="U525" i="4"/>
  <c r="U526" i="4"/>
  <c r="U527" i="4"/>
  <c r="U528" i="4"/>
  <c r="U529" i="4"/>
  <c r="U530" i="4"/>
  <c r="U531" i="4"/>
  <c r="U532" i="4"/>
  <c r="U533" i="4"/>
  <c r="U534" i="4"/>
  <c r="U535" i="4"/>
  <c r="U536" i="4"/>
  <c r="U537" i="4"/>
  <c r="U538" i="4"/>
  <c r="U539" i="4"/>
  <c r="U540" i="4"/>
  <c r="U541" i="4"/>
  <c r="U542" i="4"/>
  <c r="U543" i="4"/>
  <c r="U544" i="4"/>
  <c r="U545" i="4"/>
  <c r="U546" i="4"/>
  <c r="U547" i="4"/>
  <c r="U548" i="4"/>
  <c r="U549" i="4"/>
  <c r="U550" i="4"/>
  <c r="U551" i="4"/>
  <c r="U552" i="4"/>
  <c r="U553" i="4"/>
  <c r="U554" i="4"/>
  <c r="U555" i="4"/>
  <c r="U556" i="4"/>
  <c r="U557" i="4"/>
  <c r="U558" i="4"/>
  <c r="U559" i="4"/>
  <c r="U560" i="4"/>
  <c r="U561" i="4"/>
  <c r="U562" i="4"/>
  <c r="U563" i="4"/>
  <c r="U564" i="4"/>
  <c r="U565" i="4"/>
  <c r="U566" i="4"/>
  <c r="U567" i="4"/>
  <c r="U568" i="4"/>
  <c r="U569" i="4"/>
  <c r="U570" i="4"/>
  <c r="U571" i="4"/>
  <c r="U572" i="4"/>
  <c r="U573" i="4"/>
  <c r="U574" i="4"/>
  <c r="U575" i="4"/>
  <c r="U576" i="4"/>
  <c r="U577" i="4"/>
  <c r="U578" i="4"/>
  <c r="U579" i="4"/>
  <c r="U580" i="4"/>
  <c r="U581" i="4"/>
  <c r="U582" i="4"/>
  <c r="U583" i="4"/>
  <c r="U584" i="4"/>
  <c r="U585" i="4"/>
  <c r="U586" i="4"/>
  <c r="U587" i="4"/>
  <c r="U588" i="4"/>
  <c r="U589" i="4"/>
  <c r="U590" i="4"/>
  <c r="U591" i="4"/>
  <c r="U592" i="4"/>
  <c r="U593" i="4"/>
  <c r="U594" i="4"/>
  <c r="U595" i="4"/>
  <c r="U596" i="4"/>
  <c r="U597" i="4"/>
  <c r="U598" i="4"/>
  <c r="U599" i="4"/>
  <c r="U600" i="4"/>
  <c r="U601" i="4"/>
  <c r="U602" i="4"/>
  <c r="U603" i="4"/>
  <c r="U604" i="4"/>
  <c r="U605" i="4"/>
  <c r="U606" i="4"/>
  <c r="U607" i="4"/>
  <c r="U608" i="4"/>
  <c r="U609" i="4"/>
  <c r="U610" i="4"/>
  <c r="U611" i="4"/>
  <c r="U612" i="4"/>
  <c r="U613" i="4"/>
  <c r="U614" i="4"/>
  <c r="U615" i="4"/>
  <c r="U616" i="4"/>
  <c r="U617" i="4"/>
  <c r="U618" i="4"/>
  <c r="U619" i="4"/>
  <c r="U620" i="4"/>
  <c r="U621" i="4"/>
  <c r="U622" i="4"/>
  <c r="U623" i="4"/>
  <c r="U624" i="4"/>
  <c r="U625" i="4"/>
  <c r="U626" i="4"/>
  <c r="U627" i="4"/>
  <c r="U628" i="4"/>
  <c r="U629" i="4"/>
  <c r="U630" i="4"/>
  <c r="U631" i="4"/>
  <c r="U632" i="4"/>
  <c r="U633" i="4"/>
  <c r="U634" i="4"/>
  <c r="U635" i="4"/>
  <c r="U636" i="4"/>
  <c r="U637" i="4"/>
  <c r="U638" i="4"/>
  <c r="U639" i="4"/>
  <c r="U640" i="4"/>
  <c r="U641" i="4"/>
  <c r="U642" i="4"/>
  <c r="U643" i="4"/>
  <c r="U644" i="4"/>
  <c r="U645" i="4"/>
  <c r="U646" i="4"/>
  <c r="U647" i="4"/>
  <c r="U648" i="4"/>
  <c r="U649" i="4"/>
  <c r="U650" i="4"/>
  <c r="U651" i="4"/>
  <c r="U652" i="4"/>
  <c r="U653" i="4"/>
  <c r="U654" i="4"/>
  <c r="U655" i="4"/>
  <c r="U656" i="4"/>
  <c r="U657" i="4"/>
  <c r="U658" i="4"/>
  <c r="U659" i="4"/>
  <c r="U660" i="4"/>
  <c r="U661" i="4"/>
  <c r="U662" i="4"/>
  <c r="U663" i="4"/>
  <c r="U664" i="4"/>
  <c r="U665" i="4"/>
  <c r="U666" i="4"/>
  <c r="U667" i="4"/>
  <c r="U668" i="4"/>
  <c r="U669" i="4"/>
  <c r="U670" i="4"/>
  <c r="U671" i="4"/>
  <c r="U672" i="4"/>
  <c r="U673" i="4"/>
  <c r="U674" i="4"/>
  <c r="U675" i="4"/>
  <c r="U676" i="4"/>
  <c r="U677" i="4"/>
  <c r="U678" i="4"/>
  <c r="U679" i="4"/>
  <c r="U680" i="4"/>
  <c r="U681" i="4"/>
  <c r="U682" i="4"/>
  <c r="U683" i="4"/>
  <c r="U684" i="4"/>
  <c r="U685" i="4"/>
  <c r="U686" i="4"/>
  <c r="U687" i="4"/>
  <c r="U688" i="4"/>
  <c r="U689" i="4"/>
  <c r="U690" i="4"/>
  <c r="U691" i="4"/>
  <c r="U692" i="4"/>
  <c r="U693" i="4"/>
  <c r="U694" i="4"/>
  <c r="U695" i="4"/>
  <c r="U696" i="4"/>
  <c r="U697" i="4"/>
  <c r="U698" i="4"/>
  <c r="U699" i="4"/>
  <c r="U700" i="4"/>
  <c r="U701" i="4"/>
  <c r="U702" i="4"/>
  <c r="U703" i="4"/>
  <c r="U704" i="4"/>
  <c r="U705" i="4"/>
  <c r="U706" i="4"/>
  <c r="U707" i="4"/>
  <c r="U708" i="4"/>
  <c r="U709" i="4"/>
  <c r="U710" i="4"/>
  <c r="U711" i="4"/>
  <c r="U712" i="4"/>
  <c r="U713" i="4"/>
  <c r="U714" i="4"/>
  <c r="U715" i="4"/>
  <c r="U716" i="4"/>
  <c r="U717" i="4"/>
  <c r="U718" i="4"/>
  <c r="U719" i="4"/>
  <c r="U720" i="4"/>
  <c r="U721" i="4"/>
  <c r="U722" i="4"/>
  <c r="U723" i="4"/>
  <c r="U724" i="4"/>
  <c r="U725" i="4"/>
  <c r="U726" i="4"/>
  <c r="U727" i="4"/>
  <c r="U728" i="4"/>
  <c r="U729" i="4"/>
  <c r="U730" i="4"/>
  <c r="U731" i="4"/>
  <c r="U732" i="4"/>
  <c r="U733" i="4"/>
  <c r="U734" i="4"/>
  <c r="U735" i="4"/>
  <c r="U736" i="4"/>
  <c r="U737" i="4"/>
  <c r="U738" i="4"/>
  <c r="U739" i="4"/>
  <c r="U740" i="4"/>
  <c r="U741" i="4"/>
  <c r="U742" i="4"/>
  <c r="U743" i="4"/>
  <c r="U744" i="4"/>
  <c r="U745" i="4"/>
  <c r="U746" i="4"/>
  <c r="U747" i="4"/>
  <c r="U748" i="4"/>
  <c r="U749" i="4"/>
  <c r="U750" i="4"/>
  <c r="U751" i="4"/>
  <c r="U752" i="4"/>
  <c r="U753" i="4"/>
  <c r="U754" i="4"/>
  <c r="U755" i="4"/>
  <c r="U756" i="4"/>
  <c r="U757" i="4"/>
  <c r="U758" i="4"/>
  <c r="U759" i="4"/>
  <c r="U760" i="4"/>
  <c r="U761" i="4"/>
  <c r="U762" i="4"/>
  <c r="U763" i="4"/>
  <c r="U764" i="4"/>
  <c r="U765" i="4"/>
  <c r="U766" i="4"/>
  <c r="U767" i="4"/>
  <c r="U768" i="4"/>
  <c r="U769" i="4"/>
  <c r="U770" i="4"/>
  <c r="U771" i="4"/>
  <c r="U772" i="4"/>
  <c r="U773" i="4"/>
  <c r="U774" i="4"/>
  <c r="U775" i="4"/>
  <c r="U776" i="4"/>
  <c r="U777" i="4"/>
  <c r="U778" i="4"/>
  <c r="U779" i="4"/>
  <c r="U780" i="4"/>
  <c r="U781" i="4"/>
  <c r="U782" i="4"/>
  <c r="U783" i="4"/>
  <c r="U784" i="4"/>
  <c r="U785" i="4"/>
  <c r="U786" i="4"/>
  <c r="U787" i="4"/>
  <c r="U788" i="4"/>
  <c r="U789" i="4"/>
  <c r="U790" i="4"/>
  <c r="U791" i="4"/>
  <c r="U792" i="4"/>
  <c r="U793" i="4"/>
  <c r="U794" i="4"/>
  <c r="U795" i="4"/>
  <c r="U796" i="4"/>
  <c r="U797" i="4"/>
  <c r="U798" i="4"/>
  <c r="U799" i="4"/>
  <c r="U800" i="4"/>
  <c r="U801" i="4"/>
  <c r="U802" i="4"/>
  <c r="U803" i="4"/>
  <c r="U804" i="4"/>
  <c r="U805" i="4"/>
  <c r="U806" i="4"/>
  <c r="U807" i="4"/>
  <c r="U808" i="4"/>
  <c r="U809" i="4"/>
  <c r="U810" i="4"/>
  <c r="U811" i="4"/>
  <c r="U812" i="4"/>
  <c r="U813" i="4"/>
  <c r="U814" i="4"/>
  <c r="U815" i="4"/>
  <c r="U816" i="4"/>
  <c r="U817" i="4"/>
  <c r="U818" i="4"/>
  <c r="U819" i="4"/>
  <c r="U820" i="4"/>
  <c r="U821" i="4"/>
  <c r="U822" i="4"/>
  <c r="U823" i="4"/>
  <c r="U824" i="4"/>
  <c r="U825" i="4"/>
  <c r="U826" i="4"/>
  <c r="U827" i="4"/>
  <c r="U828" i="4"/>
  <c r="U829" i="4"/>
  <c r="U830" i="4"/>
  <c r="U831" i="4"/>
  <c r="U832" i="4"/>
  <c r="U833" i="4"/>
  <c r="U834" i="4"/>
  <c r="U835" i="4"/>
  <c r="U836" i="4"/>
  <c r="U837" i="4"/>
  <c r="U838" i="4"/>
  <c r="U839" i="4"/>
  <c r="U840" i="4"/>
  <c r="U841" i="4"/>
  <c r="U842" i="4"/>
  <c r="U843" i="4"/>
  <c r="U844" i="4"/>
  <c r="U845" i="4"/>
  <c r="U846" i="4"/>
  <c r="U847" i="4"/>
  <c r="U848" i="4"/>
  <c r="U849" i="4"/>
  <c r="U850" i="4"/>
  <c r="U851" i="4"/>
  <c r="U852" i="4"/>
  <c r="U853" i="4"/>
  <c r="U854" i="4"/>
  <c r="U855" i="4"/>
  <c r="U856" i="4"/>
  <c r="U857" i="4"/>
  <c r="U858" i="4"/>
  <c r="U859" i="4"/>
  <c r="U860" i="4"/>
  <c r="U861" i="4"/>
  <c r="U862" i="4"/>
  <c r="U863" i="4"/>
  <c r="U864" i="4"/>
  <c r="U865" i="4"/>
  <c r="U866" i="4"/>
  <c r="U867" i="4"/>
  <c r="U868" i="4"/>
  <c r="U869" i="4"/>
  <c r="U870" i="4"/>
  <c r="U871" i="4"/>
  <c r="U872" i="4"/>
  <c r="U873" i="4"/>
  <c r="U874" i="4"/>
  <c r="U875" i="4"/>
  <c r="U876" i="4"/>
  <c r="U877" i="4"/>
  <c r="U878" i="4"/>
  <c r="U879" i="4"/>
  <c r="U880" i="4"/>
  <c r="U881" i="4"/>
  <c r="U882" i="4"/>
  <c r="U883" i="4"/>
  <c r="U884" i="4"/>
  <c r="U885" i="4"/>
  <c r="U886" i="4"/>
  <c r="U887" i="4"/>
  <c r="U888" i="4"/>
  <c r="U889" i="4"/>
  <c r="U890" i="4"/>
  <c r="U891" i="4"/>
  <c r="U892" i="4"/>
  <c r="U893" i="4"/>
  <c r="U894" i="4"/>
  <c r="U895" i="4"/>
  <c r="U896" i="4"/>
  <c r="U897" i="4"/>
  <c r="U898" i="4"/>
  <c r="U899" i="4"/>
  <c r="U900" i="4"/>
  <c r="U901" i="4"/>
  <c r="U902" i="4"/>
  <c r="U903" i="4"/>
  <c r="U904" i="4"/>
  <c r="U905" i="4"/>
  <c r="U906" i="4"/>
  <c r="U907" i="4"/>
  <c r="U908" i="4"/>
  <c r="U909" i="4"/>
  <c r="U910" i="4"/>
  <c r="U911" i="4"/>
  <c r="U912" i="4"/>
  <c r="U913" i="4"/>
  <c r="U914" i="4"/>
  <c r="U915" i="4"/>
  <c r="U916" i="4"/>
  <c r="U917" i="4"/>
  <c r="U918" i="4"/>
  <c r="U919" i="4"/>
  <c r="U920" i="4"/>
  <c r="U921" i="4"/>
  <c r="U922" i="4"/>
  <c r="U923" i="4"/>
  <c r="U924" i="4"/>
  <c r="U925" i="4"/>
  <c r="U926" i="4"/>
  <c r="U927" i="4"/>
  <c r="U928" i="4"/>
  <c r="U929" i="4"/>
  <c r="U930" i="4"/>
  <c r="U931" i="4"/>
  <c r="U932" i="4"/>
  <c r="U933" i="4"/>
  <c r="U934" i="4"/>
  <c r="U935" i="4"/>
  <c r="U936" i="4"/>
  <c r="U937" i="4"/>
  <c r="U938" i="4"/>
  <c r="U939" i="4"/>
  <c r="U940" i="4"/>
  <c r="U941" i="4"/>
  <c r="U942" i="4"/>
  <c r="U943" i="4"/>
  <c r="U944" i="4"/>
  <c r="U945" i="4"/>
  <c r="U946" i="4"/>
  <c r="U947" i="4"/>
  <c r="U948" i="4"/>
  <c r="U949" i="4"/>
  <c r="U950" i="4"/>
  <c r="U951" i="4"/>
  <c r="U952" i="4"/>
  <c r="U953" i="4"/>
  <c r="U954" i="4"/>
  <c r="U955" i="4"/>
  <c r="U956" i="4"/>
  <c r="U957" i="4"/>
  <c r="U958" i="4"/>
  <c r="U959" i="4"/>
  <c r="U960" i="4"/>
  <c r="U961" i="4"/>
  <c r="U962" i="4"/>
  <c r="U963" i="4"/>
  <c r="U964" i="4"/>
  <c r="U965" i="4"/>
  <c r="U966" i="4"/>
  <c r="U967" i="4"/>
  <c r="U968" i="4"/>
  <c r="U969" i="4"/>
  <c r="U970" i="4"/>
  <c r="U971" i="4"/>
  <c r="U972" i="4"/>
  <c r="U973" i="4"/>
  <c r="U974" i="4"/>
  <c r="U975" i="4"/>
  <c r="U976" i="4"/>
  <c r="U977" i="4"/>
  <c r="U978" i="4"/>
  <c r="U979" i="4"/>
  <c r="U980" i="4"/>
  <c r="U981" i="4"/>
  <c r="U982" i="4"/>
  <c r="U983" i="4"/>
  <c r="U984" i="4"/>
  <c r="U985" i="4"/>
  <c r="U986" i="4"/>
  <c r="U987" i="4"/>
  <c r="U988" i="4"/>
  <c r="U989" i="4"/>
  <c r="U990" i="4"/>
  <c r="U991" i="4"/>
  <c r="U992" i="4"/>
  <c r="U993" i="4"/>
  <c r="U994" i="4"/>
  <c r="U995" i="4"/>
  <c r="U996" i="4"/>
  <c r="U997" i="4"/>
  <c r="U998" i="4"/>
  <c r="U999" i="4"/>
  <c r="U1000" i="4"/>
  <c r="U1001" i="4"/>
  <c r="U1002" i="4"/>
  <c r="U1003" i="4"/>
  <c r="U1004" i="4"/>
  <c r="U1005" i="4"/>
  <c r="U1006" i="4"/>
  <c r="U1007" i="4"/>
  <c r="U1008" i="4"/>
  <c r="U1009" i="4"/>
  <c r="U1010" i="4"/>
  <c r="U1011" i="4"/>
  <c r="U1012" i="4"/>
  <c r="U1013" i="4"/>
  <c r="U1014" i="4"/>
  <c r="U1015" i="4"/>
  <c r="U1016" i="4"/>
  <c r="U1017" i="4"/>
  <c r="U1018" i="4"/>
  <c r="U1019" i="4"/>
  <c r="U1020" i="4"/>
  <c r="U1021" i="4"/>
  <c r="U1022" i="4"/>
  <c r="U1023" i="4"/>
  <c r="U1024" i="4"/>
  <c r="U1025" i="4"/>
  <c r="U1026" i="4"/>
  <c r="U1027" i="4"/>
  <c r="U1028" i="4"/>
  <c r="U1029" i="4"/>
  <c r="U1030" i="4"/>
  <c r="U1031" i="4"/>
  <c r="U1032" i="4"/>
  <c r="U1033" i="4"/>
  <c r="U1034" i="4"/>
  <c r="U1035" i="4"/>
  <c r="U1036" i="4"/>
  <c r="U1037" i="4"/>
  <c r="U1038" i="4"/>
  <c r="U1039" i="4"/>
  <c r="U1040" i="4"/>
  <c r="U1041" i="4"/>
  <c r="U1042" i="4"/>
  <c r="U1043" i="4"/>
  <c r="U1044" i="4"/>
  <c r="U1045" i="4"/>
  <c r="U1046" i="4"/>
  <c r="U1047" i="4"/>
  <c r="U1048" i="4"/>
  <c r="U1049" i="4"/>
  <c r="U1050" i="4"/>
  <c r="U1051" i="4"/>
  <c r="U1052" i="4"/>
  <c r="U1053" i="4"/>
  <c r="U1054" i="4"/>
  <c r="U1055" i="4"/>
  <c r="U1056" i="4"/>
  <c r="U1057" i="4"/>
  <c r="U1058" i="4"/>
  <c r="U1059" i="4"/>
  <c r="U1060" i="4"/>
  <c r="U1061" i="4"/>
  <c r="U1062" i="4"/>
  <c r="U1063" i="4"/>
  <c r="U1064" i="4"/>
  <c r="U1065" i="4"/>
  <c r="U1066" i="4"/>
  <c r="U1067" i="4"/>
  <c r="U1068" i="4"/>
  <c r="U1069" i="4"/>
  <c r="U1070" i="4"/>
  <c r="U1071" i="4"/>
  <c r="U1072" i="4"/>
  <c r="U1073" i="4"/>
  <c r="U1074" i="4"/>
  <c r="U1075" i="4"/>
  <c r="U1076" i="4"/>
  <c r="U1077" i="4"/>
  <c r="U1078" i="4"/>
  <c r="U1079" i="4"/>
  <c r="U1080" i="4"/>
  <c r="U1081" i="4"/>
  <c r="U1082" i="4"/>
  <c r="U1083" i="4"/>
  <c r="U1084" i="4"/>
  <c r="U1085" i="4"/>
  <c r="U1086" i="4"/>
  <c r="U1087" i="4"/>
  <c r="U1088" i="4"/>
  <c r="U1089" i="4"/>
  <c r="U1090" i="4"/>
  <c r="U1091" i="4"/>
  <c r="U1092" i="4"/>
  <c r="U1093" i="4"/>
  <c r="U1094" i="4"/>
  <c r="U1095" i="4"/>
  <c r="U1096" i="4"/>
  <c r="U1097" i="4"/>
  <c r="U1098" i="4"/>
  <c r="U1099" i="4"/>
  <c r="U1100" i="4"/>
  <c r="U1101" i="4"/>
  <c r="U1102" i="4"/>
  <c r="U1103" i="4"/>
  <c r="U1104" i="4"/>
  <c r="U1105" i="4"/>
  <c r="U1106" i="4"/>
  <c r="U1107" i="4"/>
  <c r="U1108" i="4"/>
  <c r="U1109" i="4"/>
  <c r="U1110" i="4"/>
  <c r="U1111" i="4"/>
  <c r="U1112" i="4"/>
  <c r="U1113" i="4"/>
  <c r="U1114" i="4"/>
  <c r="U1115" i="4"/>
  <c r="U1116" i="4"/>
  <c r="U1117" i="4"/>
  <c r="U1118" i="4"/>
  <c r="U1119" i="4"/>
  <c r="U1120" i="4"/>
  <c r="U1121" i="4"/>
  <c r="U1122" i="4"/>
  <c r="U1123" i="4"/>
  <c r="U1124" i="4"/>
  <c r="U1125" i="4"/>
  <c r="U1126" i="4"/>
  <c r="U1127" i="4"/>
  <c r="U1128" i="4"/>
  <c r="U1129" i="4"/>
  <c r="U1130" i="4"/>
  <c r="U1131" i="4"/>
  <c r="U1132" i="4"/>
  <c r="U1133" i="4"/>
  <c r="U1134" i="4"/>
  <c r="U1135" i="4"/>
  <c r="U1136" i="4"/>
  <c r="U1137" i="4"/>
  <c r="U1138" i="4"/>
  <c r="U1139" i="4"/>
  <c r="U1140" i="4"/>
  <c r="U1141" i="4"/>
  <c r="U1142" i="4"/>
  <c r="U1143" i="4"/>
  <c r="U1144" i="4"/>
  <c r="U1145" i="4"/>
  <c r="U1146" i="4"/>
  <c r="U1147" i="4"/>
  <c r="U1148" i="4"/>
  <c r="U1149" i="4"/>
  <c r="U1150" i="4"/>
  <c r="U1151" i="4"/>
  <c r="U1152" i="4"/>
  <c r="U1153" i="4"/>
  <c r="U1154" i="4"/>
  <c r="U1155" i="4"/>
  <c r="U1156" i="4"/>
  <c r="U1157" i="4"/>
  <c r="U1158" i="4"/>
  <c r="U1159" i="4"/>
  <c r="U1160" i="4"/>
  <c r="U1161" i="4"/>
  <c r="U1162" i="4"/>
  <c r="U1163" i="4"/>
  <c r="U1164" i="4"/>
  <c r="U1165" i="4"/>
  <c r="U1166" i="4"/>
  <c r="U1167" i="4"/>
  <c r="U1168" i="4"/>
  <c r="U1169" i="4"/>
  <c r="U1170" i="4"/>
  <c r="U1171" i="4"/>
  <c r="U1172" i="4"/>
  <c r="U1173" i="4"/>
  <c r="U1174" i="4"/>
  <c r="U1175" i="4"/>
  <c r="U1176" i="4"/>
  <c r="U1177" i="4"/>
  <c r="U1178" i="4"/>
  <c r="U1179" i="4"/>
  <c r="U1180" i="4"/>
  <c r="U1181" i="4"/>
  <c r="U1182" i="4"/>
  <c r="U1183" i="4"/>
  <c r="U1184" i="4"/>
  <c r="U1185" i="4"/>
  <c r="U1186" i="4"/>
  <c r="U1187" i="4"/>
  <c r="U1188" i="4"/>
  <c r="U1189" i="4"/>
  <c r="U1190" i="4"/>
  <c r="U1191" i="4"/>
  <c r="U1192" i="4"/>
  <c r="U1193" i="4"/>
  <c r="U1194" i="4"/>
  <c r="U1195" i="4"/>
  <c r="U1196" i="4"/>
  <c r="U1197" i="4"/>
  <c r="U1198" i="4"/>
  <c r="U1199" i="4"/>
  <c r="U1200" i="4"/>
  <c r="U1201" i="4"/>
  <c r="U1202" i="4"/>
  <c r="U1203" i="4"/>
  <c r="U1204" i="4"/>
  <c r="U1205" i="4"/>
  <c r="U1206" i="4"/>
  <c r="U1207" i="4"/>
  <c r="U1208" i="4"/>
  <c r="U1209" i="4"/>
  <c r="U1210" i="4"/>
  <c r="U1211" i="4"/>
  <c r="U1212" i="4"/>
  <c r="U1213" i="4"/>
  <c r="U1214" i="4"/>
  <c r="U1215" i="4"/>
  <c r="U1216" i="4"/>
  <c r="U1217" i="4"/>
  <c r="U1218" i="4"/>
  <c r="U1219" i="4"/>
  <c r="U1220" i="4"/>
  <c r="U1221" i="4"/>
  <c r="U1222" i="4"/>
  <c r="U1223" i="4"/>
  <c r="U1224" i="4"/>
  <c r="U1225" i="4"/>
  <c r="U1226" i="4"/>
  <c r="U1227" i="4"/>
  <c r="U1228" i="4"/>
  <c r="U1229" i="4"/>
  <c r="U1230" i="4"/>
  <c r="U1231" i="4"/>
  <c r="U1232" i="4"/>
  <c r="U1233" i="4"/>
  <c r="U1234" i="4"/>
  <c r="U1235" i="4"/>
  <c r="U1236" i="4"/>
  <c r="U1237" i="4"/>
  <c r="U1238" i="4"/>
  <c r="U1239" i="4"/>
  <c r="U1240" i="4"/>
  <c r="U1241" i="4"/>
  <c r="U1242" i="4"/>
  <c r="U1243" i="4"/>
  <c r="U1244" i="4"/>
  <c r="U1245" i="4"/>
  <c r="U1246" i="4"/>
  <c r="U1247" i="4"/>
  <c r="U1248" i="4"/>
  <c r="U1249" i="4"/>
  <c r="U1250" i="4"/>
  <c r="U1251" i="4"/>
  <c r="U1252" i="4"/>
  <c r="U1253" i="4"/>
  <c r="U1254" i="4"/>
  <c r="U1255" i="4"/>
  <c r="U1256" i="4"/>
  <c r="U1257" i="4"/>
  <c r="U1258" i="4"/>
  <c r="U1259" i="4"/>
  <c r="U1260" i="4"/>
  <c r="U1261" i="4"/>
  <c r="U1262" i="4"/>
  <c r="U1263" i="4"/>
  <c r="U1264" i="4"/>
  <c r="U1265" i="4"/>
  <c r="U1266" i="4"/>
  <c r="U1267" i="4"/>
  <c r="U1268" i="4"/>
  <c r="U1269" i="4"/>
  <c r="U1270" i="4"/>
  <c r="U1271" i="4"/>
  <c r="U1272" i="4"/>
  <c r="U1273" i="4"/>
  <c r="U1274" i="4"/>
  <c r="U1275" i="4"/>
  <c r="U1276" i="4"/>
  <c r="U1277" i="4"/>
  <c r="U1278" i="4"/>
  <c r="U1279" i="4"/>
  <c r="U1280" i="4"/>
  <c r="U1281" i="4"/>
  <c r="U1282" i="4"/>
  <c r="U1283" i="4"/>
  <c r="U1284" i="4"/>
  <c r="U1285" i="4"/>
  <c r="U1286" i="4"/>
  <c r="U1287" i="4"/>
  <c r="U1288" i="4"/>
  <c r="U1289" i="4"/>
  <c r="U1290" i="4"/>
  <c r="U1291" i="4"/>
  <c r="U1292" i="4"/>
  <c r="U1293" i="4"/>
  <c r="U1294" i="4"/>
  <c r="U1295" i="4"/>
  <c r="U1296" i="4"/>
  <c r="U1297" i="4"/>
  <c r="U1298" i="4"/>
  <c r="U1299" i="4"/>
  <c r="U1300" i="4"/>
  <c r="U1301" i="4"/>
  <c r="U1302" i="4"/>
  <c r="U1303" i="4"/>
  <c r="U1304" i="4"/>
  <c r="U1305" i="4"/>
  <c r="U1306" i="4"/>
  <c r="U1307" i="4"/>
  <c r="U1308" i="4"/>
  <c r="U1309" i="4"/>
  <c r="U1310" i="4"/>
  <c r="U1311" i="4"/>
  <c r="U1312" i="4"/>
  <c r="U1313" i="4"/>
  <c r="U1314" i="4"/>
  <c r="U1315" i="4"/>
  <c r="U1316" i="4"/>
  <c r="U1317" i="4"/>
  <c r="U1318" i="4"/>
  <c r="U1319" i="4"/>
  <c r="U1320" i="4"/>
  <c r="U1321" i="4"/>
  <c r="U1322" i="4"/>
  <c r="U1323" i="4"/>
  <c r="U1324" i="4"/>
  <c r="U1325" i="4"/>
  <c r="U1326" i="4"/>
  <c r="U1327" i="4"/>
  <c r="U1328" i="4"/>
  <c r="U1329" i="4"/>
  <c r="U1330" i="4"/>
  <c r="U1331" i="4"/>
  <c r="U1332" i="4"/>
  <c r="U1333" i="4"/>
  <c r="U1334" i="4"/>
  <c r="U1335" i="4"/>
  <c r="U1336" i="4"/>
  <c r="U1337" i="4"/>
  <c r="U1338" i="4"/>
  <c r="U1339" i="4"/>
  <c r="U1340" i="4"/>
  <c r="U1341" i="4"/>
  <c r="U1342" i="4"/>
  <c r="U1343" i="4"/>
  <c r="U1344" i="4"/>
  <c r="U1345" i="4"/>
  <c r="U1346" i="4"/>
  <c r="U1347" i="4"/>
  <c r="U1348" i="4"/>
  <c r="U1349" i="4"/>
  <c r="U1350" i="4"/>
  <c r="U1351" i="4"/>
  <c r="U1352" i="4"/>
  <c r="U1353" i="4"/>
  <c r="U1354" i="4"/>
  <c r="U1355" i="4"/>
  <c r="U1356" i="4"/>
  <c r="U1357" i="4"/>
  <c r="U1358" i="4"/>
  <c r="U1359" i="4"/>
  <c r="U1360" i="4"/>
  <c r="U1361" i="4"/>
  <c r="U1362" i="4"/>
  <c r="U1363" i="4"/>
  <c r="U1364" i="4"/>
  <c r="U1365" i="4"/>
  <c r="U1366" i="4"/>
  <c r="U1367" i="4"/>
  <c r="U1368" i="4"/>
  <c r="U1369" i="4"/>
  <c r="U1370" i="4"/>
  <c r="U1371" i="4"/>
  <c r="U1372" i="4"/>
  <c r="U1373" i="4"/>
  <c r="U1374" i="4"/>
  <c r="U1375" i="4"/>
  <c r="U1376" i="4"/>
  <c r="U1377" i="4"/>
  <c r="U1378" i="4"/>
  <c r="U1379" i="4"/>
  <c r="U1380" i="4"/>
  <c r="U1381" i="4"/>
  <c r="U1382" i="4"/>
  <c r="U1383" i="4"/>
  <c r="U1384" i="4"/>
  <c r="U1385" i="4"/>
  <c r="U1386" i="4"/>
  <c r="U1387" i="4"/>
  <c r="U1388" i="4"/>
  <c r="U1389" i="4"/>
  <c r="U1390" i="4"/>
  <c r="U1391" i="4"/>
  <c r="U1392" i="4"/>
  <c r="U1393" i="4"/>
  <c r="U1394" i="4"/>
  <c r="U1395" i="4"/>
  <c r="U1396" i="4"/>
  <c r="U1397" i="4"/>
  <c r="U1398" i="4"/>
  <c r="U1399" i="4"/>
  <c r="U1400" i="4"/>
  <c r="U1401" i="4"/>
  <c r="U1402" i="4"/>
  <c r="U1403" i="4"/>
  <c r="U1404" i="4"/>
  <c r="U1405" i="4"/>
  <c r="U1406" i="4"/>
  <c r="U1407" i="4"/>
  <c r="U1408" i="4"/>
  <c r="U1409" i="4"/>
  <c r="U1410" i="4"/>
  <c r="U1411" i="4"/>
  <c r="U1412" i="4"/>
  <c r="U1413" i="4"/>
  <c r="U1414" i="4"/>
  <c r="U1415" i="4"/>
  <c r="U1416" i="4"/>
  <c r="U1417" i="4"/>
  <c r="U1418" i="4"/>
  <c r="U1419" i="4"/>
  <c r="U1420" i="4"/>
  <c r="U1421" i="4"/>
  <c r="U1422" i="4"/>
  <c r="U1423" i="4"/>
  <c r="U1424" i="4"/>
  <c r="U1425" i="4"/>
  <c r="U1426" i="4"/>
  <c r="U1427" i="4"/>
  <c r="U1428" i="4"/>
  <c r="U1429" i="4"/>
  <c r="U1430" i="4"/>
  <c r="U1431" i="4"/>
  <c r="U1432" i="4"/>
  <c r="U1433" i="4"/>
  <c r="U1434" i="4"/>
  <c r="U1435" i="4"/>
  <c r="U1436" i="4"/>
  <c r="U1437" i="4"/>
  <c r="U1438" i="4"/>
  <c r="U1439" i="4"/>
  <c r="U1440" i="4"/>
  <c r="U1441" i="4"/>
  <c r="U1442" i="4"/>
  <c r="U1443" i="4"/>
  <c r="U1444" i="4"/>
  <c r="U1445" i="4"/>
  <c r="U1446" i="4"/>
  <c r="U1447" i="4"/>
  <c r="U1448" i="4"/>
  <c r="U1449" i="4"/>
  <c r="U1450" i="4"/>
  <c r="U1451" i="4"/>
  <c r="U1452" i="4"/>
  <c r="U1453" i="4"/>
  <c r="U1454" i="4"/>
  <c r="U1455" i="4"/>
  <c r="U1456" i="4"/>
  <c r="U1457" i="4"/>
  <c r="U1458" i="4"/>
  <c r="U1459" i="4"/>
  <c r="U1460" i="4"/>
  <c r="U1461" i="4"/>
  <c r="U1462" i="4"/>
  <c r="U1463" i="4"/>
  <c r="U1464" i="4"/>
  <c r="U1465" i="4"/>
  <c r="U1466" i="4"/>
  <c r="U1467" i="4"/>
  <c r="U1468" i="4"/>
  <c r="U1469" i="4"/>
  <c r="U1470" i="4"/>
  <c r="U1471" i="4"/>
  <c r="U1472" i="4"/>
  <c r="U1473" i="4"/>
  <c r="U1474" i="4"/>
  <c r="U1475" i="4"/>
  <c r="U1476" i="4"/>
  <c r="U1477" i="4"/>
  <c r="U1478" i="4"/>
  <c r="U1479" i="4"/>
  <c r="U1480" i="4"/>
  <c r="U1481" i="4"/>
  <c r="U1482" i="4"/>
  <c r="U1483" i="4"/>
  <c r="U1484" i="4"/>
  <c r="U1485" i="4"/>
  <c r="U1486" i="4"/>
  <c r="U1487" i="4"/>
  <c r="U1488" i="4"/>
  <c r="U1489" i="4"/>
  <c r="U1490" i="4"/>
  <c r="U1491" i="4"/>
  <c r="U1492" i="4"/>
  <c r="U1493" i="4"/>
  <c r="U1494" i="4"/>
  <c r="U1495" i="4"/>
  <c r="U1496" i="4"/>
  <c r="U1497" i="4"/>
  <c r="U1498" i="4"/>
  <c r="U1499" i="4"/>
  <c r="U1500" i="4"/>
  <c r="U1501" i="4"/>
  <c r="U1502" i="4"/>
  <c r="U1503" i="4"/>
  <c r="U1504" i="4"/>
  <c r="U1505" i="4"/>
  <c r="U1506" i="4"/>
  <c r="U1507" i="4"/>
  <c r="U1508" i="4"/>
  <c r="U1509" i="4"/>
  <c r="U1510" i="4"/>
  <c r="U1511" i="4"/>
  <c r="U1512" i="4"/>
  <c r="U1513" i="4"/>
  <c r="U1514" i="4"/>
  <c r="U1515" i="4"/>
  <c r="U1516" i="4"/>
  <c r="U1517" i="4"/>
  <c r="U1518" i="4"/>
  <c r="U1519" i="4"/>
  <c r="U1520" i="4"/>
  <c r="U1521" i="4"/>
  <c r="U1522" i="4"/>
  <c r="U1523" i="4"/>
  <c r="U1524" i="4"/>
  <c r="U1525" i="4"/>
  <c r="U1526" i="4"/>
  <c r="U1527" i="4"/>
  <c r="U1528" i="4"/>
  <c r="U1529" i="4"/>
  <c r="U1530" i="4"/>
  <c r="U1531" i="4"/>
  <c r="U1532" i="4"/>
  <c r="U1533" i="4"/>
  <c r="U1534" i="4"/>
  <c r="U1535" i="4"/>
  <c r="U1536" i="4"/>
  <c r="U1537" i="4"/>
  <c r="U1538" i="4"/>
  <c r="U1539" i="4"/>
  <c r="U1540" i="4"/>
  <c r="U1541" i="4"/>
  <c r="U1542" i="4"/>
  <c r="U1543" i="4"/>
  <c r="U1544" i="4"/>
  <c r="U1545" i="4"/>
  <c r="U1546" i="4"/>
  <c r="U1547" i="4"/>
  <c r="U1548" i="4"/>
  <c r="U1549" i="4"/>
  <c r="U1550" i="4"/>
  <c r="U1551" i="4"/>
  <c r="U1552" i="4"/>
  <c r="U1553" i="4"/>
  <c r="U1554" i="4"/>
  <c r="U1555" i="4"/>
  <c r="U1556" i="4"/>
  <c r="U1557" i="4"/>
  <c r="U1558" i="4"/>
  <c r="U1559" i="4"/>
  <c r="U1560" i="4"/>
  <c r="U1561" i="4"/>
  <c r="U1562" i="4"/>
  <c r="U1563" i="4"/>
  <c r="U1564" i="4"/>
  <c r="U1565" i="4"/>
  <c r="U1566" i="4"/>
  <c r="U1567" i="4"/>
  <c r="U1568" i="4"/>
  <c r="U1569" i="4"/>
  <c r="U1570" i="4"/>
  <c r="U1571" i="4"/>
  <c r="U1572" i="4"/>
  <c r="U1573" i="4"/>
  <c r="U1574" i="4"/>
  <c r="U1575" i="4"/>
  <c r="U1576" i="4"/>
  <c r="U1577" i="4"/>
  <c r="U1578" i="4"/>
  <c r="U1579" i="4"/>
  <c r="U1580" i="4"/>
  <c r="U1581" i="4"/>
  <c r="U1582" i="4"/>
  <c r="U1583" i="4"/>
  <c r="U1584" i="4"/>
  <c r="U1585" i="4"/>
  <c r="U1586" i="4"/>
  <c r="U1587" i="4"/>
  <c r="U1588" i="4"/>
  <c r="U1589" i="4"/>
  <c r="U1590" i="4"/>
  <c r="U1591" i="4"/>
  <c r="U1592" i="4"/>
  <c r="U1593" i="4"/>
  <c r="U1594" i="4"/>
  <c r="U1595" i="4"/>
  <c r="U1596" i="4"/>
  <c r="U1597" i="4"/>
  <c r="U1598" i="4"/>
  <c r="U1599" i="4"/>
  <c r="U1600" i="4"/>
  <c r="U1601" i="4"/>
  <c r="U1602" i="4"/>
  <c r="U1603" i="4"/>
  <c r="U1604" i="4"/>
  <c r="U1605" i="4"/>
  <c r="U1606" i="4"/>
  <c r="U1607" i="4"/>
  <c r="U1608" i="4"/>
  <c r="U1609" i="4"/>
  <c r="U1610" i="4"/>
  <c r="U1611" i="4"/>
  <c r="U1612" i="4"/>
  <c r="U1613" i="4"/>
  <c r="U1614" i="4"/>
  <c r="U1615" i="4"/>
  <c r="U1616" i="4"/>
  <c r="U1617" i="4"/>
  <c r="U1618" i="4"/>
  <c r="U1619" i="4"/>
  <c r="U1620" i="4"/>
  <c r="U1621" i="4"/>
  <c r="U1622" i="4"/>
  <c r="U1623" i="4"/>
  <c r="U1624" i="4"/>
  <c r="U1625" i="4"/>
  <c r="U1626" i="4"/>
  <c r="U1627" i="4"/>
  <c r="U1628" i="4"/>
  <c r="U1629" i="4"/>
  <c r="U1630" i="4"/>
  <c r="U1631" i="4"/>
  <c r="U1632" i="4"/>
  <c r="U1633" i="4"/>
  <c r="U1634" i="4"/>
  <c r="U1635" i="4"/>
  <c r="U1636" i="4"/>
  <c r="U1637" i="4"/>
  <c r="U1638" i="4"/>
  <c r="U1639" i="4"/>
  <c r="U1640" i="4"/>
  <c r="U1641" i="4"/>
  <c r="U1642" i="4"/>
  <c r="U1643" i="4"/>
  <c r="U1644" i="4"/>
  <c r="U1645" i="4"/>
  <c r="U1646" i="4"/>
  <c r="U1647" i="4"/>
  <c r="U1648" i="4"/>
  <c r="U1649" i="4"/>
  <c r="U1650" i="4"/>
  <c r="U1651" i="4"/>
  <c r="U1652" i="4"/>
  <c r="U1653" i="4"/>
  <c r="U1654" i="4"/>
  <c r="U1655" i="4"/>
  <c r="U1656" i="4"/>
  <c r="U1657" i="4"/>
  <c r="U1658" i="4"/>
  <c r="U1659" i="4"/>
  <c r="U1660" i="4"/>
  <c r="U1661" i="4"/>
  <c r="U1662" i="4"/>
  <c r="U1663" i="4"/>
  <c r="U1664" i="4"/>
  <c r="U1665" i="4"/>
  <c r="U1666" i="4"/>
  <c r="U1667" i="4"/>
  <c r="U1668" i="4"/>
  <c r="U1669" i="4"/>
  <c r="U1670" i="4"/>
  <c r="U1671" i="4"/>
  <c r="U1672" i="4"/>
  <c r="U1673" i="4"/>
  <c r="U1674" i="4"/>
  <c r="U1675" i="4"/>
  <c r="U1676" i="4"/>
  <c r="U1677" i="4"/>
  <c r="U1678" i="4"/>
  <c r="U1679" i="4"/>
  <c r="U1680" i="4"/>
  <c r="U1681" i="4"/>
  <c r="U1682" i="4"/>
  <c r="U1683" i="4"/>
  <c r="U1684" i="4"/>
  <c r="U1685" i="4"/>
  <c r="U1686" i="4"/>
  <c r="U1687" i="4"/>
  <c r="U1688" i="4"/>
  <c r="U1689" i="4"/>
  <c r="U1690" i="4"/>
  <c r="U1691" i="4"/>
  <c r="U1692" i="4"/>
  <c r="U1693" i="4"/>
  <c r="U1694" i="4"/>
  <c r="U1695" i="4"/>
  <c r="U1696" i="4"/>
  <c r="U1697" i="4"/>
  <c r="U1698" i="4"/>
  <c r="U1699" i="4"/>
  <c r="U1700" i="4"/>
  <c r="U1701" i="4"/>
  <c r="U1702" i="4"/>
  <c r="U1703" i="4"/>
  <c r="U1704" i="4"/>
  <c r="U1705" i="4"/>
  <c r="U1706" i="4"/>
  <c r="U1707" i="4"/>
  <c r="U1708" i="4"/>
  <c r="U1709" i="4"/>
  <c r="U1710" i="4"/>
  <c r="U1711" i="4"/>
  <c r="U1712" i="4"/>
  <c r="U1713" i="4"/>
  <c r="U1714" i="4"/>
  <c r="U1715" i="4"/>
  <c r="U1716" i="4"/>
  <c r="U1717" i="4"/>
  <c r="U1718" i="4"/>
  <c r="U1719" i="4"/>
  <c r="U1720" i="4"/>
  <c r="U1721" i="4"/>
  <c r="U1722" i="4"/>
  <c r="U1723" i="4"/>
  <c r="U1724" i="4"/>
  <c r="U1725" i="4"/>
  <c r="U1726" i="4"/>
  <c r="U1727" i="4"/>
  <c r="U1728" i="4"/>
  <c r="U1729" i="4"/>
  <c r="U1730" i="4"/>
  <c r="U1731" i="4"/>
  <c r="U1732" i="4"/>
  <c r="U1733" i="4"/>
  <c r="U1734" i="4"/>
  <c r="U1735" i="4"/>
  <c r="U1736" i="4"/>
  <c r="U1737" i="4"/>
  <c r="U1738" i="4"/>
  <c r="U1739" i="4"/>
  <c r="U1740" i="4"/>
  <c r="U1741" i="4"/>
  <c r="U1742" i="4"/>
  <c r="U1743" i="4"/>
  <c r="U1744" i="4"/>
  <c r="U1745" i="4"/>
  <c r="U1746" i="4"/>
  <c r="U1747" i="4"/>
  <c r="U1748" i="4"/>
  <c r="U1749" i="4"/>
  <c r="U1750" i="4"/>
  <c r="U1751" i="4"/>
  <c r="U1752" i="4"/>
  <c r="U1753" i="4"/>
  <c r="U1754" i="4"/>
  <c r="U1755" i="4"/>
  <c r="U1756" i="4"/>
  <c r="U1757" i="4"/>
  <c r="U1758" i="4"/>
  <c r="U1759" i="4"/>
  <c r="U1760" i="4"/>
  <c r="U1761" i="4"/>
  <c r="U1762" i="4"/>
  <c r="U1763" i="4"/>
  <c r="U1764" i="4"/>
  <c r="U1765" i="4"/>
  <c r="U1766" i="4"/>
  <c r="U1767" i="4"/>
  <c r="U1768" i="4"/>
  <c r="U1769" i="4"/>
  <c r="U1770" i="4"/>
  <c r="U1771" i="4"/>
  <c r="U1772" i="4"/>
  <c r="U1773" i="4"/>
  <c r="U1774" i="4"/>
  <c r="U1775" i="4"/>
  <c r="U1776" i="4"/>
  <c r="U1777" i="4"/>
  <c r="U1778" i="4"/>
  <c r="U1779" i="4"/>
  <c r="U1780" i="4"/>
  <c r="U1781" i="4"/>
  <c r="U1782" i="4"/>
  <c r="U1783" i="4"/>
  <c r="U1784" i="4"/>
  <c r="U1785" i="4"/>
  <c r="U1786" i="4"/>
  <c r="U1787" i="4"/>
  <c r="U1788" i="4"/>
  <c r="U1789" i="4"/>
  <c r="U1790" i="4"/>
  <c r="U1791" i="4"/>
  <c r="U1792" i="4"/>
  <c r="U1793" i="4"/>
  <c r="U1794" i="4"/>
  <c r="U1795" i="4"/>
  <c r="U1796" i="4"/>
  <c r="U1797" i="4"/>
  <c r="U1798" i="4"/>
  <c r="U1799" i="4"/>
  <c r="U1800" i="4"/>
  <c r="U1801" i="4"/>
  <c r="U1802" i="4"/>
  <c r="U1803" i="4"/>
  <c r="U1804" i="4"/>
  <c r="U1805" i="4"/>
  <c r="U1806" i="4"/>
  <c r="U1807" i="4"/>
  <c r="U1808" i="4"/>
  <c r="U1809" i="4"/>
  <c r="U1810" i="4"/>
  <c r="U1811" i="4"/>
  <c r="U1812" i="4"/>
  <c r="U1813" i="4"/>
  <c r="U1814" i="4"/>
  <c r="U1815" i="4"/>
  <c r="U1816" i="4"/>
  <c r="U1817" i="4"/>
  <c r="U1818" i="4"/>
  <c r="U1819" i="4"/>
  <c r="U1820" i="4"/>
  <c r="U1821" i="4"/>
  <c r="U1822" i="4"/>
  <c r="U1823" i="4"/>
  <c r="U1824" i="4"/>
  <c r="U1825" i="4"/>
  <c r="U1826" i="4"/>
  <c r="U1827" i="4"/>
  <c r="U1828" i="4"/>
  <c r="U1829" i="4"/>
  <c r="U1830" i="4"/>
  <c r="U1831" i="4"/>
  <c r="U1832" i="4"/>
  <c r="U1833" i="4"/>
  <c r="U1834" i="4"/>
  <c r="U1835" i="4"/>
  <c r="U1836" i="4"/>
  <c r="U1837" i="4"/>
  <c r="U1838" i="4"/>
  <c r="U1839" i="4"/>
  <c r="U1840" i="4"/>
  <c r="U1841" i="4"/>
  <c r="U1842" i="4"/>
  <c r="U1843" i="4"/>
  <c r="U1844" i="4"/>
  <c r="U1845" i="4"/>
  <c r="U1846" i="4"/>
  <c r="U1847" i="4"/>
  <c r="U1848" i="4"/>
  <c r="U1849" i="4"/>
  <c r="U1850" i="4"/>
  <c r="U1851" i="4"/>
  <c r="U1852" i="4"/>
  <c r="U1853" i="4"/>
  <c r="U1854" i="4"/>
  <c r="U1855" i="4"/>
  <c r="U1856" i="4"/>
  <c r="U1857" i="4"/>
  <c r="U1858" i="4"/>
  <c r="U1859" i="4"/>
  <c r="U1860" i="4"/>
  <c r="U1861" i="4"/>
  <c r="U1862" i="4"/>
  <c r="U1863" i="4"/>
  <c r="U1864" i="4"/>
  <c r="U1865" i="4"/>
  <c r="U1866" i="4"/>
  <c r="U1867" i="4"/>
  <c r="U1868" i="4"/>
  <c r="U1869" i="4"/>
  <c r="U1870" i="4"/>
  <c r="U1871" i="4"/>
  <c r="U1872" i="4"/>
  <c r="U1873" i="4"/>
  <c r="U1874" i="4"/>
  <c r="U1875" i="4"/>
  <c r="U1876" i="4"/>
  <c r="U1877" i="4"/>
  <c r="U1878" i="4"/>
  <c r="U1879" i="4"/>
  <c r="U1880" i="4"/>
  <c r="U1881" i="4"/>
  <c r="U1882" i="4"/>
  <c r="U1883" i="4"/>
  <c r="U1884" i="4"/>
  <c r="U1885" i="4"/>
  <c r="U1886" i="4"/>
  <c r="U1887" i="4"/>
  <c r="U1888" i="4"/>
  <c r="U1889" i="4"/>
  <c r="U1890" i="4"/>
  <c r="U1891" i="4"/>
  <c r="U1892" i="4"/>
  <c r="U1893" i="4"/>
  <c r="U1894" i="4"/>
  <c r="U1895" i="4"/>
  <c r="U1896" i="4"/>
  <c r="U1897" i="4"/>
  <c r="U1898" i="4"/>
  <c r="U1899" i="4"/>
  <c r="U1900" i="4"/>
  <c r="U1901" i="4"/>
  <c r="U1902" i="4"/>
  <c r="U1903" i="4"/>
  <c r="U1904" i="4"/>
  <c r="U1905" i="4"/>
  <c r="U1906" i="4"/>
  <c r="U1907" i="4"/>
  <c r="U1908" i="4"/>
  <c r="U1909" i="4"/>
  <c r="U1910" i="4"/>
  <c r="U1911" i="4"/>
  <c r="U1912" i="4"/>
  <c r="U1913" i="4"/>
  <c r="U1914" i="4"/>
  <c r="U1915" i="4"/>
  <c r="U1916" i="4"/>
  <c r="U1917" i="4"/>
  <c r="U1918" i="4"/>
  <c r="U1919" i="4"/>
  <c r="U1920" i="4"/>
  <c r="U1921" i="4"/>
  <c r="U1922" i="4"/>
  <c r="U1923" i="4"/>
  <c r="U1924" i="4"/>
  <c r="U1925" i="4"/>
  <c r="U1926" i="4"/>
  <c r="U1927" i="4"/>
  <c r="U1928" i="4"/>
  <c r="U1929" i="4"/>
  <c r="U1930" i="4"/>
  <c r="U1931" i="4"/>
  <c r="U1932" i="4"/>
  <c r="U1933" i="4"/>
  <c r="U1934" i="4"/>
  <c r="U1935" i="4"/>
  <c r="U1936" i="4"/>
  <c r="U1937" i="4"/>
  <c r="U1938" i="4"/>
  <c r="U1939" i="4"/>
  <c r="U1940" i="4"/>
  <c r="U1941" i="4"/>
  <c r="U1942" i="4"/>
  <c r="U1943" i="4"/>
  <c r="U1944" i="4"/>
  <c r="U1945" i="4"/>
  <c r="U1946" i="4"/>
  <c r="U1947" i="4"/>
  <c r="U1948" i="4"/>
  <c r="U1949" i="4"/>
  <c r="U1950" i="4"/>
  <c r="U1951" i="4"/>
  <c r="U1952" i="4"/>
  <c r="U1953" i="4"/>
  <c r="U1954" i="4"/>
  <c r="U1955" i="4"/>
  <c r="U1956" i="4"/>
  <c r="U1957" i="4"/>
  <c r="U1958" i="4"/>
  <c r="U1959" i="4"/>
  <c r="U1960" i="4"/>
  <c r="U1961" i="4"/>
  <c r="U1962" i="4"/>
  <c r="U1963" i="4"/>
  <c r="U1964" i="4"/>
  <c r="U1965" i="4"/>
  <c r="U1966" i="4"/>
  <c r="U1967" i="4"/>
  <c r="U1968" i="4"/>
  <c r="U1969" i="4"/>
  <c r="U1970" i="4"/>
  <c r="U1971" i="4"/>
  <c r="U1972" i="4"/>
  <c r="U1973" i="4"/>
  <c r="U1974" i="4"/>
  <c r="U1975" i="4"/>
  <c r="U1976" i="4"/>
  <c r="U1977" i="4"/>
  <c r="U1978" i="4"/>
  <c r="U1979" i="4"/>
  <c r="U1980" i="4"/>
  <c r="U1981" i="4"/>
  <c r="U1982" i="4"/>
  <c r="U1983" i="4"/>
  <c r="U1984" i="4"/>
  <c r="U1985" i="4"/>
  <c r="U1986" i="4"/>
  <c r="U1987" i="4"/>
  <c r="U1988" i="4"/>
  <c r="U1989" i="4"/>
  <c r="U1990" i="4"/>
  <c r="U1991" i="4"/>
  <c r="U1992" i="4"/>
  <c r="U1993" i="4"/>
  <c r="U1994" i="4"/>
  <c r="U1995" i="4"/>
  <c r="U1996" i="4"/>
  <c r="U1997" i="4"/>
  <c r="U1998" i="4"/>
  <c r="U1999" i="4"/>
  <c r="U2000" i="4"/>
  <c r="U2001" i="4"/>
  <c r="U2002" i="4"/>
  <c r="U2003" i="4"/>
  <c r="U2004" i="4"/>
  <c r="U2005" i="4"/>
  <c r="U2006" i="4"/>
  <c r="U2007" i="4"/>
  <c r="U2008" i="4"/>
  <c r="U2009" i="4"/>
  <c r="U2010" i="4"/>
  <c r="U2011" i="4"/>
  <c r="U2012" i="4"/>
  <c r="U2013" i="4"/>
  <c r="U2014" i="4"/>
  <c r="U2015" i="4"/>
  <c r="U2016" i="4"/>
  <c r="U2017" i="4"/>
  <c r="U2018" i="4"/>
  <c r="U2019" i="4"/>
  <c r="U2020" i="4"/>
  <c r="U2021" i="4"/>
  <c r="U2022" i="4"/>
  <c r="U2023" i="4"/>
  <c r="U2024" i="4"/>
  <c r="U2025" i="4"/>
  <c r="U2026" i="4"/>
  <c r="U2027" i="4"/>
  <c r="U2028" i="4"/>
  <c r="U2029" i="4"/>
  <c r="U2030" i="4"/>
  <c r="U2031" i="4"/>
  <c r="U2032" i="4"/>
  <c r="U2033" i="4"/>
  <c r="U2034" i="4"/>
  <c r="U2035" i="4"/>
  <c r="U2036" i="4"/>
  <c r="U2037" i="4"/>
  <c r="U2038" i="4"/>
  <c r="U2039" i="4"/>
  <c r="U2040" i="4"/>
  <c r="U2041" i="4"/>
  <c r="U2042" i="4"/>
  <c r="U2043" i="4"/>
  <c r="U2044" i="4"/>
  <c r="U2045" i="4"/>
  <c r="U2046" i="4"/>
  <c r="U2047" i="4"/>
  <c r="U2048" i="4"/>
  <c r="U2049" i="4"/>
  <c r="U2050" i="4"/>
  <c r="U2051" i="4"/>
  <c r="U2052" i="4"/>
  <c r="U2053" i="4"/>
  <c r="U2054" i="4"/>
  <c r="U2055" i="4"/>
  <c r="U2056" i="4"/>
  <c r="U2057" i="4"/>
  <c r="U2058" i="4"/>
  <c r="U2059" i="4"/>
  <c r="U2060" i="4"/>
  <c r="U2061" i="4"/>
  <c r="U2062" i="4"/>
  <c r="U2063" i="4"/>
  <c r="U2064" i="4"/>
  <c r="U2065" i="4"/>
  <c r="U2066" i="4"/>
  <c r="U2067" i="4"/>
  <c r="U2068" i="4"/>
  <c r="U2069" i="4"/>
  <c r="U2070" i="4"/>
  <c r="U2071" i="4"/>
  <c r="U2072" i="4"/>
  <c r="U2073" i="4"/>
  <c r="U2074" i="4"/>
  <c r="U2075" i="4"/>
  <c r="U2076" i="4"/>
  <c r="U2077" i="4"/>
  <c r="U2078" i="4"/>
  <c r="U2079" i="4"/>
  <c r="U2080" i="4"/>
  <c r="U2081" i="4"/>
  <c r="U2082" i="4"/>
  <c r="U2083" i="4"/>
  <c r="U2084" i="4"/>
  <c r="U2085" i="4"/>
  <c r="U2086" i="4"/>
  <c r="U2087" i="4"/>
  <c r="U2088" i="4"/>
  <c r="U2089" i="4"/>
  <c r="U2090" i="4"/>
  <c r="U2091" i="4"/>
  <c r="U2092" i="4"/>
  <c r="U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1241" i="4"/>
  <c r="K1242" i="4"/>
  <c r="K1243" i="4"/>
  <c r="K1244" i="4"/>
  <c r="K1245" i="4"/>
  <c r="K1246" i="4"/>
  <c r="K1247" i="4"/>
  <c r="K1248" i="4"/>
  <c r="K1249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1321" i="4"/>
  <c r="K1322" i="4"/>
  <c r="K1323" i="4"/>
  <c r="K1324" i="4"/>
  <c r="K1325" i="4"/>
  <c r="K1326" i="4"/>
  <c r="K1327" i="4"/>
  <c r="K1328" i="4"/>
  <c r="K1329" i="4"/>
  <c r="K1330" i="4"/>
  <c r="K1331" i="4"/>
  <c r="K1332" i="4"/>
  <c r="K1333" i="4"/>
  <c r="K1334" i="4"/>
  <c r="K1335" i="4"/>
  <c r="K1336" i="4"/>
  <c r="K1337" i="4"/>
  <c r="K1338" i="4"/>
  <c r="K1339" i="4"/>
  <c r="K1340" i="4"/>
  <c r="K1341" i="4"/>
  <c r="K1342" i="4"/>
  <c r="K1343" i="4"/>
  <c r="K1344" i="4"/>
  <c r="K1345" i="4"/>
  <c r="K1346" i="4"/>
  <c r="K1347" i="4"/>
  <c r="K1348" i="4"/>
  <c r="K1349" i="4"/>
  <c r="K1350" i="4"/>
  <c r="K1351" i="4"/>
  <c r="K1352" i="4"/>
  <c r="K1353" i="4"/>
  <c r="K1354" i="4"/>
  <c r="K1355" i="4"/>
  <c r="K1356" i="4"/>
  <c r="K1357" i="4"/>
  <c r="K1358" i="4"/>
  <c r="K1359" i="4"/>
  <c r="K1360" i="4"/>
  <c r="K1361" i="4"/>
  <c r="K1362" i="4"/>
  <c r="K1363" i="4"/>
  <c r="K1364" i="4"/>
  <c r="K1365" i="4"/>
  <c r="K1366" i="4"/>
  <c r="K1367" i="4"/>
  <c r="K1368" i="4"/>
  <c r="K1369" i="4"/>
  <c r="K1370" i="4"/>
  <c r="K1371" i="4"/>
  <c r="K1372" i="4"/>
  <c r="K1373" i="4"/>
  <c r="K1374" i="4"/>
  <c r="K1375" i="4"/>
  <c r="K1376" i="4"/>
  <c r="K1377" i="4"/>
  <c r="K1378" i="4"/>
  <c r="K1379" i="4"/>
  <c r="K1380" i="4"/>
  <c r="K1381" i="4"/>
  <c r="K1382" i="4"/>
  <c r="K1383" i="4"/>
  <c r="K1384" i="4"/>
  <c r="K1385" i="4"/>
  <c r="K1386" i="4"/>
  <c r="K1387" i="4"/>
  <c r="K1388" i="4"/>
  <c r="K1389" i="4"/>
  <c r="K1390" i="4"/>
  <c r="K1391" i="4"/>
  <c r="K1392" i="4"/>
  <c r="K1393" i="4"/>
  <c r="K1394" i="4"/>
  <c r="K1395" i="4"/>
  <c r="K1396" i="4"/>
  <c r="K1397" i="4"/>
  <c r="K1398" i="4"/>
  <c r="K1399" i="4"/>
  <c r="K1400" i="4"/>
  <c r="K1401" i="4"/>
  <c r="K1402" i="4"/>
  <c r="K1403" i="4"/>
  <c r="K1404" i="4"/>
  <c r="K1405" i="4"/>
  <c r="K1406" i="4"/>
  <c r="K1407" i="4"/>
  <c r="K1408" i="4"/>
  <c r="K1409" i="4"/>
  <c r="K1410" i="4"/>
  <c r="K1411" i="4"/>
  <c r="K1412" i="4"/>
  <c r="K1413" i="4"/>
  <c r="K1414" i="4"/>
  <c r="K1415" i="4"/>
  <c r="K1416" i="4"/>
  <c r="K1417" i="4"/>
  <c r="K1418" i="4"/>
  <c r="K1419" i="4"/>
  <c r="K1420" i="4"/>
  <c r="K1421" i="4"/>
  <c r="K1422" i="4"/>
  <c r="K1423" i="4"/>
  <c r="K1424" i="4"/>
  <c r="K1425" i="4"/>
  <c r="K1426" i="4"/>
  <c r="K1427" i="4"/>
  <c r="K1428" i="4"/>
  <c r="K1429" i="4"/>
  <c r="K1430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1447" i="4"/>
  <c r="K1448" i="4"/>
  <c r="K1449" i="4"/>
  <c r="K1450" i="4"/>
  <c r="K1451" i="4"/>
  <c r="K1452" i="4"/>
  <c r="K1453" i="4"/>
  <c r="K1454" i="4"/>
  <c r="K1455" i="4"/>
  <c r="K1456" i="4"/>
  <c r="K1457" i="4"/>
  <c r="K1458" i="4"/>
  <c r="K1459" i="4"/>
  <c r="K1460" i="4"/>
  <c r="K1461" i="4"/>
  <c r="K1462" i="4"/>
  <c r="K1463" i="4"/>
  <c r="K1464" i="4"/>
  <c r="K1465" i="4"/>
  <c r="K1466" i="4"/>
  <c r="K1467" i="4"/>
  <c r="K1468" i="4"/>
  <c r="K1469" i="4"/>
  <c r="K1470" i="4"/>
  <c r="K1471" i="4"/>
  <c r="K1472" i="4"/>
  <c r="K1473" i="4"/>
  <c r="K1474" i="4"/>
  <c r="K1475" i="4"/>
  <c r="K1476" i="4"/>
  <c r="K1477" i="4"/>
  <c r="K1478" i="4"/>
  <c r="K1479" i="4"/>
  <c r="K1480" i="4"/>
  <c r="K1481" i="4"/>
  <c r="K1482" i="4"/>
  <c r="K1483" i="4"/>
  <c r="K1484" i="4"/>
  <c r="K1485" i="4"/>
  <c r="K1486" i="4"/>
  <c r="K1487" i="4"/>
  <c r="K1488" i="4"/>
  <c r="K1489" i="4"/>
  <c r="K1490" i="4"/>
  <c r="K1491" i="4"/>
  <c r="K1492" i="4"/>
  <c r="K1493" i="4"/>
  <c r="K1494" i="4"/>
  <c r="K1495" i="4"/>
  <c r="K1496" i="4"/>
  <c r="K1497" i="4"/>
  <c r="K1498" i="4"/>
  <c r="K1499" i="4"/>
  <c r="K1500" i="4"/>
  <c r="K1501" i="4"/>
  <c r="K1502" i="4"/>
  <c r="K1503" i="4"/>
  <c r="K1504" i="4"/>
  <c r="K1505" i="4"/>
  <c r="K1506" i="4"/>
  <c r="K1507" i="4"/>
  <c r="K1508" i="4"/>
  <c r="K1509" i="4"/>
  <c r="K1510" i="4"/>
  <c r="K1511" i="4"/>
  <c r="K1512" i="4"/>
  <c r="K1513" i="4"/>
  <c r="K1514" i="4"/>
  <c r="K1515" i="4"/>
  <c r="K1516" i="4"/>
  <c r="K1517" i="4"/>
  <c r="K1518" i="4"/>
  <c r="K1519" i="4"/>
  <c r="K1520" i="4"/>
  <c r="K1521" i="4"/>
  <c r="K1522" i="4"/>
  <c r="K1523" i="4"/>
  <c r="K1524" i="4"/>
  <c r="K1525" i="4"/>
  <c r="K1526" i="4"/>
  <c r="K1527" i="4"/>
  <c r="K1528" i="4"/>
  <c r="K1529" i="4"/>
  <c r="K1530" i="4"/>
  <c r="K1531" i="4"/>
  <c r="K1532" i="4"/>
  <c r="K1533" i="4"/>
  <c r="K1534" i="4"/>
  <c r="K1535" i="4"/>
  <c r="K1536" i="4"/>
  <c r="K1537" i="4"/>
  <c r="K1538" i="4"/>
  <c r="K1539" i="4"/>
  <c r="K1540" i="4"/>
  <c r="K1541" i="4"/>
  <c r="K1542" i="4"/>
  <c r="K1543" i="4"/>
  <c r="K1544" i="4"/>
  <c r="K1545" i="4"/>
  <c r="K1546" i="4"/>
  <c r="K1547" i="4"/>
  <c r="K1548" i="4"/>
  <c r="K1549" i="4"/>
  <c r="K1550" i="4"/>
  <c r="K1551" i="4"/>
  <c r="K1552" i="4"/>
  <c r="K1553" i="4"/>
  <c r="K1554" i="4"/>
  <c r="K1555" i="4"/>
  <c r="K1556" i="4"/>
  <c r="K1557" i="4"/>
  <c r="K1558" i="4"/>
  <c r="K1559" i="4"/>
  <c r="K1560" i="4"/>
  <c r="K1561" i="4"/>
  <c r="K1562" i="4"/>
  <c r="K1563" i="4"/>
  <c r="K1564" i="4"/>
  <c r="K1565" i="4"/>
  <c r="K1566" i="4"/>
  <c r="K1567" i="4"/>
  <c r="K1568" i="4"/>
  <c r="K1569" i="4"/>
  <c r="K1570" i="4"/>
  <c r="K1571" i="4"/>
  <c r="K1572" i="4"/>
  <c r="K1573" i="4"/>
  <c r="K1574" i="4"/>
  <c r="K1575" i="4"/>
  <c r="K1576" i="4"/>
  <c r="K1577" i="4"/>
  <c r="K1578" i="4"/>
  <c r="K1579" i="4"/>
  <c r="K1580" i="4"/>
  <c r="K1581" i="4"/>
  <c r="K1582" i="4"/>
  <c r="K1583" i="4"/>
  <c r="K1584" i="4"/>
  <c r="K1585" i="4"/>
  <c r="K1586" i="4"/>
  <c r="K1587" i="4"/>
  <c r="K1588" i="4"/>
  <c r="K1589" i="4"/>
  <c r="K1590" i="4"/>
  <c r="K1591" i="4"/>
  <c r="K1592" i="4"/>
  <c r="K1593" i="4"/>
  <c r="K1594" i="4"/>
  <c r="K1595" i="4"/>
  <c r="K1596" i="4"/>
  <c r="K1597" i="4"/>
  <c r="K1598" i="4"/>
  <c r="K1599" i="4"/>
  <c r="K1600" i="4"/>
  <c r="K1601" i="4"/>
  <c r="K1602" i="4"/>
  <c r="K1603" i="4"/>
  <c r="K1604" i="4"/>
  <c r="K1605" i="4"/>
  <c r="K1606" i="4"/>
  <c r="K1607" i="4"/>
  <c r="K1608" i="4"/>
  <c r="K1609" i="4"/>
  <c r="K1610" i="4"/>
  <c r="K1611" i="4"/>
  <c r="K1612" i="4"/>
  <c r="K1613" i="4"/>
  <c r="K1614" i="4"/>
  <c r="K1615" i="4"/>
  <c r="K1616" i="4"/>
  <c r="K1617" i="4"/>
  <c r="K1618" i="4"/>
  <c r="K1619" i="4"/>
  <c r="K1620" i="4"/>
  <c r="K1621" i="4"/>
  <c r="K1622" i="4"/>
  <c r="K1623" i="4"/>
  <c r="K1624" i="4"/>
  <c r="K1625" i="4"/>
  <c r="K1626" i="4"/>
  <c r="K1627" i="4"/>
  <c r="K1628" i="4"/>
  <c r="K1629" i="4"/>
  <c r="K1630" i="4"/>
  <c r="K1631" i="4"/>
  <c r="K1632" i="4"/>
  <c r="K1633" i="4"/>
  <c r="K1634" i="4"/>
  <c r="K1635" i="4"/>
  <c r="K1636" i="4"/>
  <c r="K1637" i="4"/>
  <c r="K1638" i="4"/>
  <c r="K1639" i="4"/>
  <c r="K1640" i="4"/>
  <c r="K1641" i="4"/>
  <c r="K1642" i="4"/>
  <c r="K1643" i="4"/>
  <c r="K1644" i="4"/>
  <c r="K1645" i="4"/>
  <c r="K1646" i="4"/>
  <c r="K1647" i="4"/>
  <c r="K1648" i="4"/>
  <c r="K1649" i="4"/>
  <c r="K1650" i="4"/>
  <c r="K1651" i="4"/>
  <c r="K1652" i="4"/>
  <c r="K1653" i="4"/>
  <c r="K1654" i="4"/>
  <c r="K1655" i="4"/>
  <c r="K1656" i="4"/>
  <c r="K1657" i="4"/>
  <c r="K1658" i="4"/>
  <c r="K1659" i="4"/>
  <c r="K1660" i="4"/>
  <c r="K1661" i="4"/>
  <c r="K1662" i="4"/>
  <c r="K1663" i="4"/>
  <c r="K1664" i="4"/>
  <c r="K1665" i="4"/>
  <c r="K1666" i="4"/>
  <c r="K1667" i="4"/>
  <c r="K1668" i="4"/>
  <c r="K1669" i="4"/>
  <c r="K1670" i="4"/>
  <c r="K1671" i="4"/>
  <c r="K1672" i="4"/>
  <c r="K1673" i="4"/>
  <c r="K1674" i="4"/>
  <c r="K1675" i="4"/>
  <c r="K1676" i="4"/>
  <c r="K1677" i="4"/>
  <c r="K1678" i="4"/>
  <c r="K1679" i="4"/>
  <c r="K1680" i="4"/>
  <c r="K1681" i="4"/>
  <c r="K1682" i="4"/>
  <c r="K1683" i="4"/>
  <c r="K1684" i="4"/>
  <c r="K1685" i="4"/>
  <c r="K1686" i="4"/>
  <c r="K1687" i="4"/>
  <c r="K1688" i="4"/>
  <c r="K1689" i="4"/>
  <c r="K1690" i="4"/>
  <c r="K1691" i="4"/>
  <c r="K1692" i="4"/>
  <c r="K1693" i="4"/>
  <c r="K1694" i="4"/>
  <c r="K1695" i="4"/>
  <c r="K1696" i="4"/>
  <c r="K1697" i="4"/>
  <c r="K1698" i="4"/>
  <c r="K1699" i="4"/>
  <c r="K1700" i="4"/>
  <c r="K1701" i="4"/>
  <c r="K1702" i="4"/>
  <c r="K1703" i="4"/>
  <c r="K1704" i="4"/>
  <c r="K1705" i="4"/>
  <c r="K1706" i="4"/>
  <c r="K1707" i="4"/>
  <c r="K1708" i="4"/>
  <c r="K1709" i="4"/>
  <c r="K1710" i="4"/>
  <c r="K1711" i="4"/>
  <c r="K1712" i="4"/>
  <c r="K1713" i="4"/>
  <c r="K1714" i="4"/>
  <c r="K1715" i="4"/>
  <c r="K1716" i="4"/>
  <c r="K1717" i="4"/>
  <c r="K1718" i="4"/>
  <c r="K1719" i="4"/>
  <c r="K1720" i="4"/>
  <c r="K1721" i="4"/>
  <c r="K1722" i="4"/>
  <c r="K1723" i="4"/>
  <c r="K1724" i="4"/>
  <c r="K1725" i="4"/>
  <c r="K1726" i="4"/>
  <c r="K1727" i="4"/>
  <c r="K1728" i="4"/>
  <c r="K1729" i="4"/>
  <c r="K1730" i="4"/>
  <c r="K1731" i="4"/>
  <c r="K1732" i="4"/>
  <c r="K1733" i="4"/>
  <c r="K1734" i="4"/>
  <c r="K1735" i="4"/>
  <c r="K1736" i="4"/>
  <c r="K1737" i="4"/>
  <c r="K1738" i="4"/>
  <c r="K1739" i="4"/>
  <c r="K1740" i="4"/>
  <c r="K1741" i="4"/>
  <c r="K1742" i="4"/>
  <c r="K1743" i="4"/>
  <c r="K1744" i="4"/>
  <c r="K1745" i="4"/>
  <c r="K1746" i="4"/>
  <c r="K1747" i="4"/>
  <c r="K1748" i="4"/>
  <c r="K1749" i="4"/>
  <c r="K1750" i="4"/>
  <c r="K1751" i="4"/>
  <c r="K1752" i="4"/>
  <c r="K1753" i="4"/>
  <c r="K1754" i="4"/>
  <c r="K1755" i="4"/>
  <c r="K1756" i="4"/>
  <c r="K1757" i="4"/>
  <c r="K1758" i="4"/>
  <c r="K1759" i="4"/>
  <c r="K1760" i="4"/>
  <c r="K1761" i="4"/>
  <c r="K1762" i="4"/>
  <c r="K1763" i="4"/>
  <c r="K1764" i="4"/>
  <c r="K1765" i="4"/>
  <c r="K1766" i="4"/>
  <c r="K1767" i="4"/>
  <c r="K1768" i="4"/>
  <c r="K1769" i="4"/>
  <c r="K1770" i="4"/>
  <c r="K1771" i="4"/>
  <c r="K1772" i="4"/>
  <c r="K1773" i="4"/>
  <c r="K1774" i="4"/>
  <c r="K1775" i="4"/>
  <c r="K1776" i="4"/>
  <c r="K1777" i="4"/>
  <c r="K1778" i="4"/>
  <c r="K1779" i="4"/>
  <c r="K1780" i="4"/>
  <c r="K1781" i="4"/>
  <c r="K1782" i="4"/>
  <c r="K1783" i="4"/>
  <c r="K1784" i="4"/>
  <c r="K1785" i="4"/>
  <c r="K1786" i="4"/>
  <c r="K1787" i="4"/>
  <c r="K1788" i="4"/>
  <c r="K1789" i="4"/>
  <c r="K1790" i="4"/>
  <c r="K1791" i="4"/>
  <c r="K1792" i="4"/>
  <c r="K1793" i="4"/>
  <c r="K1794" i="4"/>
  <c r="K1795" i="4"/>
  <c r="K1796" i="4"/>
  <c r="K1797" i="4"/>
  <c r="K1798" i="4"/>
  <c r="K1799" i="4"/>
  <c r="K1800" i="4"/>
  <c r="K1801" i="4"/>
  <c r="K1802" i="4"/>
  <c r="K1803" i="4"/>
  <c r="K1804" i="4"/>
  <c r="K1805" i="4"/>
  <c r="K1806" i="4"/>
  <c r="K1807" i="4"/>
  <c r="K1808" i="4"/>
  <c r="K1809" i="4"/>
  <c r="K1810" i="4"/>
  <c r="K1811" i="4"/>
  <c r="K1812" i="4"/>
  <c r="K1813" i="4"/>
  <c r="K1814" i="4"/>
  <c r="K1815" i="4"/>
  <c r="K1816" i="4"/>
  <c r="K1817" i="4"/>
  <c r="K1818" i="4"/>
  <c r="K1819" i="4"/>
  <c r="K1820" i="4"/>
  <c r="K1821" i="4"/>
  <c r="K1822" i="4"/>
  <c r="K1823" i="4"/>
  <c r="K1824" i="4"/>
  <c r="K1825" i="4"/>
  <c r="K1826" i="4"/>
  <c r="K1827" i="4"/>
  <c r="K1828" i="4"/>
  <c r="K1829" i="4"/>
  <c r="K1830" i="4"/>
  <c r="K1831" i="4"/>
  <c r="K1832" i="4"/>
  <c r="K1833" i="4"/>
  <c r="K1834" i="4"/>
  <c r="K1835" i="4"/>
  <c r="K1836" i="4"/>
  <c r="K1837" i="4"/>
  <c r="K1838" i="4"/>
  <c r="K1839" i="4"/>
  <c r="K1840" i="4"/>
  <c r="K1841" i="4"/>
  <c r="K1842" i="4"/>
  <c r="K1843" i="4"/>
  <c r="K1844" i="4"/>
  <c r="K1845" i="4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1936" i="4"/>
  <c r="K1937" i="4"/>
  <c r="K1938" i="4"/>
  <c r="K1939" i="4"/>
  <c r="K1940" i="4"/>
  <c r="K1941" i="4"/>
  <c r="K1942" i="4"/>
  <c r="K1943" i="4"/>
  <c r="K1944" i="4"/>
  <c r="K1945" i="4"/>
  <c r="K1946" i="4"/>
  <c r="K1947" i="4"/>
  <c r="K1948" i="4"/>
  <c r="K1949" i="4"/>
  <c r="K1950" i="4"/>
  <c r="K1951" i="4"/>
  <c r="K1952" i="4"/>
  <c r="K1953" i="4"/>
  <c r="K1954" i="4"/>
  <c r="K1955" i="4"/>
  <c r="K1956" i="4"/>
  <c r="K1957" i="4"/>
  <c r="K1958" i="4"/>
  <c r="K1959" i="4"/>
  <c r="K1960" i="4"/>
  <c r="K1961" i="4"/>
  <c r="K1962" i="4"/>
  <c r="K1963" i="4"/>
  <c r="K1964" i="4"/>
  <c r="K1965" i="4"/>
  <c r="K1966" i="4"/>
  <c r="K1967" i="4"/>
  <c r="K1968" i="4"/>
  <c r="K1969" i="4"/>
  <c r="K1970" i="4"/>
  <c r="K1971" i="4"/>
  <c r="K1972" i="4"/>
  <c r="K1973" i="4"/>
  <c r="K1974" i="4"/>
  <c r="K1975" i="4"/>
  <c r="K1976" i="4"/>
  <c r="K1977" i="4"/>
  <c r="K1978" i="4"/>
  <c r="K1979" i="4"/>
  <c r="K1980" i="4"/>
  <c r="K1981" i="4"/>
  <c r="K1982" i="4"/>
  <c r="K1983" i="4"/>
  <c r="K1984" i="4"/>
  <c r="K1985" i="4"/>
  <c r="K1986" i="4"/>
  <c r="K1987" i="4"/>
  <c r="K1988" i="4"/>
  <c r="K1989" i="4"/>
  <c r="K1990" i="4"/>
  <c r="K1991" i="4"/>
  <c r="K1992" i="4"/>
  <c r="K1993" i="4"/>
  <c r="K1994" i="4"/>
  <c r="K1995" i="4"/>
  <c r="K1996" i="4"/>
  <c r="K1997" i="4"/>
  <c r="K1998" i="4"/>
  <c r="K1999" i="4"/>
  <c r="K2000" i="4"/>
  <c r="K2001" i="4"/>
  <c r="K2002" i="4"/>
  <c r="K2003" i="4"/>
  <c r="K2004" i="4"/>
  <c r="K2005" i="4"/>
  <c r="K2006" i="4"/>
  <c r="K2007" i="4"/>
  <c r="K2008" i="4"/>
  <c r="K2009" i="4"/>
  <c r="K2010" i="4"/>
  <c r="K2011" i="4"/>
  <c r="K2012" i="4"/>
  <c r="K2013" i="4"/>
  <c r="K2014" i="4"/>
  <c r="K2015" i="4"/>
  <c r="K2016" i="4"/>
  <c r="K2017" i="4"/>
  <c r="K2018" i="4"/>
  <c r="K2019" i="4"/>
  <c r="K2020" i="4"/>
  <c r="K2021" i="4"/>
  <c r="K2022" i="4"/>
  <c r="K2023" i="4"/>
  <c r="K2024" i="4"/>
  <c r="K2025" i="4"/>
  <c r="K2026" i="4"/>
  <c r="K2027" i="4"/>
  <c r="K2028" i="4"/>
  <c r="K2029" i="4"/>
  <c r="K2030" i="4"/>
  <c r="K2031" i="4"/>
  <c r="K2032" i="4"/>
  <c r="K2033" i="4"/>
  <c r="K2034" i="4"/>
  <c r="K2035" i="4"/>
  <c r="K2036" i="4"/>
  <c r="K2037" i="4"/>
  <c r="K2038" i="4"/>
  <c r="K2039" i="4"/>
  <c r="K2040" i="4"/>
  <c r="K2041" i="4"/>
  <c r="K2042" i="4"/>
  <c r="K2043" i="4"/>
  <c r="K2044" i="4"/>
  <c r="K2045" i="4"/>
  <c r="K2046" i="4"/>
  <c r="K2047" i="4"/>
  <c r="K2048" i="4"/>
  <c r="K2049" i="4"/>
  <c r="K2050" i="4"/>
  <c r="K2051" i="4"/>
  <c r="K2052" i="4"/>
  <c r="K2053" i="4"/>
  <c r="K2054" i="4"/>
  <c r="K2055" i="4"/>
  <c r="K2056" i="4"/>
  <c r="K2057" i="4"/>
  <c r="K2058" i="4"/>
  <c r="K2059" i="4"/>
  <c r="K2060" i="4"/>
  <c r="K2061" i="4"/>
  <c r="K2062" i="4"/>
  <c r="K2063" i="4"/>
  <c r="K2064" i="4"/>
  <c r="K2065" i="4"/>
  <c r="K2066" i="4"/>
  <c r="K2067" i="4"/>
  <c r="K2068" i="4"/>
  <c r="K2069" i="4"/>
  <c r="K2070" i="4"/>
  <c r="K2071" i="4"/>
  <c r="K2072" i="4"/>
  <c r="K2073" i="4"/>
  <c r="K2074" i="4"/>
  <c r="K2075" i="4"/>
  <c r="K2076" i="4"/>
  <c r="K2077" i="4"/>
  <c r="K2078" i="4"/>
  <c r="K2079" i="4"/>
  <c r="K2080" i="4"/>
  <c r="K2081" i="4"/>
  <c r="K2082" i="4"/>
  <c r="K2083" i="4"/>
  <c r="K2084" i="4"/>
  <c r="K2085" i="4"/>
  <c r="K2086" i="4"/>
  <c r="K2087" i="4"/>
  <c r="K2088" i="4"/>
  <c r="K2089" i="4"/>
  <c r="K2090" i="4"/>
  <c r="K2091" i="4"/>
  <c r="K2092" i="4"/>
  <c r="K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1510" i="4"/>
  <c r="J1511" i="4"/>
  <c r="J1512" i="4"/>
  <c r="J1513" i="4"/>
  <c r="J1514" i="4"/>
  <c r="J1515" i="4"/>
  <c r="J1516" i="4"/>
  <c r="J1517" i="4"/>
  <c r="J1518" i="4"/>
  <c r="J1519" i="4"/>
  <c r="J1520" i="4"/>
  <c r="J1521" i="4"/>
  <c r="J1522" i="4"/>
  <c r="J1523" i="4"/>
  <c r="J1524" i="4"/>
  <c r="J1525" i="4"/>
  <c r="J1526" i="4"/>
  <c r="J1527" i="4"/>
  <c r="J1528" i="4"/>
  <c r="J1529" i="4"/>
  <c r="J1530" i="4"/>
  <c r="J1531" i="4"/>
  <c r="J1532" i="4"/>
  <c r="J1533" i="4"/>
  <c r="J1534" i="4"/>
  <c r="J1535" i="4"/>
  <c r="J1536" i="4"/>
  <c r="J1537" i="4"/>
  <c r="J1538" i="4"/>
  <c r="J1539" i="4"/>
  <c r="J1540" i="4"/>
  <c r="J1541" i="4"/>
  <c r="J1542" i="4"/>
  <c r="J1543" i="4"/>
  <c r="J1544" i="4"/>
  <c r="J1545" i="4"/>
  <c r="J1546" i="4"/>
  <c r="J1547" i="4"/>
  <c r="J1548" i="4"/>
  <c r="J1549" i="4"/>
  <c r="J1550" i="4"/>
  <c r="J1551" i="4"/>
  <c r="J1552" i="4"/>
  <c r="J1553" i="4"/>
  <c r="J1554" i="4"/>
  <c r="J1555" i="4"/>
  <c r="J1556" i="4"/>
  <c r="J1557" i="4"/>
  <c r="J1558" i="4"/>
  <c r="J1559" i="4"/>
  <c r="J1560" i="4"/>
  <c r="J1561" i="4"/>
  <c r="J1562" i="4"/>
  <c r="J1563" i="4"/>
  <c r="J1564" i="4"/>
  <c r="J1565" i="4"/>
  <c r="J1566" i="4"/>
  <c r="J1567" i="4"/>
  <c r="J1568" i="4"/>
  <c r="J1569" i="4"/>
  <c r="J1570" i="4"/>
  <c r="J1571" i="4"/>
  <c r="J1572" i="4"/>
  <c r="J1573" i="4"/>
  <c r="J1574" i="4"/>
  <c r="J1575" i="4"/>
  <c r="J1576" i="4"/>
  <c r="J1577" i="4"/>
  <c r="J1578" i="4"/>
  <c r="J1579" i="4"/>
  <c r="J1580" i="4"/>
  <c r="J1581" i="4"/>
  <c r="J1582" i="4"/>
  <c r="J1583" i="4"/>
  <c r="J1584" i="4"/>
  <c r="J1585" i="4"/>
  <c r="J1586" i="4"/>
  <c r="J1587" i="4"/>
  <c r="J1588" i="4"/>
  <c r="J1589" i="4"/>
  <c r="J1590" i="4"/>
  <c r="J1591" i="4"/>
  <c r="J1592" i="4"/>
  <c r="J1593" i="4"/>
  <c r="J1594" i="4"/>
  <c r="J1595" i="4"/>
  <c r="J1596" i="4"/>
  <c r="J1597" i="4"/>
  <c r="J1598" i="4"/>
  <c r="J1599" i="4"/>
  <c r="J1600" i="4"/>
  <c r="J1601" i="4"/>
  <c r="J1602" i="4"/>
  <c r="J1603" i="4"/>
  <c r="J1604" i="4"/>
  <c r="J1605" i="4"/>
  <c r="J1606" i="4"/>
  <c r="J1607" i="4"/>
  <c r="J1608" i="4"/>
  <c r="J1609" i="4"/>
  <c r="J1610" i="4"/>
  <c r="J1611" i="4"/>
  <c r="J1612" i="4"/>
  <c r="J1613" i="4"/>
  <c r="J1614" i="4"/>
  <c r="J1615" i="4"/>
  <c r="J1616" i="4"/>
  <c r="J1617" i="4"/>
  <c r="J1618" i="4"/>
  <c r="J1619" i="4"/>
  <c r="J1620" i="4"/>
  <c r="J1621" i="4"/>
  <c r="J1622" i="4"/>
  <c r="J1623" i="4"/>
  <c r="J1624" i="4"/>
  <c r="J1625" i="4"/>
  <c r="J1626" i="4"/>
  <c r="J1627" i="4"/>
  <c r="J1628" i="4"/>
  <c r="J1629" i="4"/>
  <c r="J1630" i="4"/>
  <c r="J1631" i="4"/>
  <c r="J1632" i="4"/>
  <c r="J1633" i="4"/>
  <c r="J1634" i="4"/>
  <c r="J1635" i="4"/>
  <c r="J1636" i="4"/>
  <c r="J1637" i="4"/>
  <c r="J1638" i="4"/>
  <c r="J1639" i="4"/>
  <c r="J1640" i="4"/>
  <c r="J1641" i="4"/>
  <c r="J1642" i="4"/>
  <c r="J1643" i="4"/>
  <c r="J1644" i="4"/>
  <c r="J1645" i="4"/>
  <c r="J1646" i="4"/>
  <c r="J1647" i="4"/>
  <c r="J1648" i="4"/>
  <c r="J1649" i="4"/>
  <c r="J1650" i="4"/>
  <c r="J1651" i="4"/>
  <c r="J1652" i="4"/>
  <c r="J1653" i="4"/>
  <c r="J1654" i="4"/>
  <c r="J1655" i="4"/>
  <c r="J1656" i="4"/>
  <c r="J1657" i="4"/>
  <c r="J1658" i="4"/>
  <c r="J1659" i="4"/>
  <c r="J1660" i="4"/>
  <c r="J1661" i="4"/>
  <c r="J1662" i="4"/>
  <c r="J1663" i="4"/>
  <c r="J1664" i="4"/>
  <c r="J1665" i="4"/>
  <c r="J1666" i="4"/>
  <c r="J1667" i="4"/>
  <c r="J1668" i="4"/>
  <c r="J1669" i="4"/>
  <c r="J1670" i="4"/>
  <c r="J1671" i="4"/>
  <c r="J1672" i="4"/>
  <c r="J1673" i="4"/>
  <c r="J1674" i="4"/>
  <c r="J1675" i="4"/>
  <c r="J1676" i="4"/>
  <c r="J1677" i="4"/>
  <c r="J1678" i="4"/>
  <c r="J1679" i="4"/>
  <c r="J1680" i="4"/>
  <c r="J1681" i="4"/>
  <c r="J1682" i="4"/>
  <c r="J1683" i="4"/>
  <c r="J1684" i="4"/>
  <c r="J1685" i="4"/>
  <c r="J1686" i="4"/>
  <c r="J1687" i="4"/>
  <c r="J1688" i="4"/>
  <c r="J1689" i="4"/>
  <c r="J1690" i="4"/>
  <c r="J1691" i="4"/>
  <c r="J1692" i="4"/>
  <c r="J1693" i="4"/>
  <c r="J1694" i="4"/>
  <c r="J1695" i="4"/>
  <c r="J1696" i="4"/>
  <c r="J1697" i="4"/>
  <c r="J1698" i="4"/>
  <c r="J1699" i="4"/>
  <c r="J1700" i="4"/>
  <c r="J1701" i="4"/>
  <c r="J1702" i="4"/>
  <c r="J1703" i="4"/>
  <c r="J1704" i="4"/>
  <c r="J1705" i="4"/>
  <c r="J1706" i="4"/>
  <c r="J1707" i="4"/>
  <c r="J1708" i="4"/>
  <c r="J1709" i="4"/>
  <c r="J1710" i="4"/>
  <c r="J1711" i="4"/>
  <c r="J1712" i="4"/>
  <c r="J1713" i="4"/>
  <c r="J1714" i="4"/>
  <c r="J1715" i="4"/>
  <c r="J1716" i="4"/>
  <c r="J1717" i="4"/>
  <c r="J1718" i="4"/>
  <c r="J1719" i="4"/>
  <c r="J1720" i="4"/>
  <c r="J1721" i="4"/>
  <c r="J1722" i="4"/>
  <c r="J1723" i="4"/>
  <c r="J1724" i="4"/>
  <c r="J1725" i="4"/>
  <c r="J1726" i="4"/>
  <c r="J1727" i="4"/>
  <c r="J1728" i="4"/>
  <c r="J1729" i="4"/>
  <c r="J1730" i="4"/>
  <c r="J1731" i="4"/>
  <c r="J1732" i="4"/>
  <c r="J1733" i="4"/>
  <c r="J1734" i="4"/>
  <c r="J1735" i="4"/>
  <c r="J1736" i="4"/>
  <c r="J1737" i="4"/>
  <c r="J1738" i="4"/>
  <c r="J1739" i="4"/>
  <c r="J1740" i="4"/>
  <c r="J1741" i="4"/>
  <c r="J1742" i="4"/>
  <c r="J1743" i="4"/>
  <c r="J1744" i="4"/>
  <c r="J1745" i="4"/>
  <c r="J1746" i="4"/>
  <c r="J1747" i="4"/>
  <c r="J1748" i="4"/>
  <c r="J1749" i="4"/>
  <c r="J1750" i="4"/>
  <c r="J1751" i="4"/>
  <c r="J1752" i="4"/>
  <c r="J1753" i="4"/>
  <c r="J1754" i="4"/>
  <c r="J1755" i="4"/>
  <c r="J1756" i="4"/>
  <c r="J1757" i="4"/>
  <c r="J1758" i="4"/>
  <c r="J1759" i="4"/>
  <c r="J1760" i="4"/>
  <c r="J1761" i="4"/>
  <c r="J1762" i="4"/>
  <c r="J1763" i="4"/>
  <c r="J1764" i="4"/>
  <c r="J1765" i="4"/>
  <c r="J1766" i="4"/>
  <c r="J1767" i="4"/>
  <c r="J1768" i="4"/>
  <c r="J1769" i="4"/>
  <c r="J1770" i="4"/>
  <c r="J1771" i="4"/>
  <c r="J1772" i="4"/>
  <c r="J1773" i="4"/>
  <c r="J1774" i="4"/>
  <c r="J1775" i="4"/>
  <c r="J1776" i="4"/>
  <c r="J1777" i="4"/>
  <c r="J1778" i="4"/>
  <c r="J1779" i="4"/>
  <c r="J1780" i="4"/>
  <c r="J1781" i="4"/>
  <c r="J1782" i="4"/>
  <c r="J1783" i="4"/>
  <c r="J1784" i="4"/>
  <c r="J1785" i="4"/>
  <c r="J1786" i="4"/>
  <c r="J1787" i="4"/>
  <c r="J1788" i="4"/>
  <c r="J1789" i="4"/>
  <c r="J1790" i="4"/>
  <c r="J1791" i="4"/>
  <c r="J1792" i="4"/>
  <c r="J1793" i="4"/>
  <c r="J1794" i="4"/>
  <c r="J1795" i="4"/>
  <c r="J1796" i="4"/>
  <c r="J1797" i="4"/>
  <c r="J1798" i="4"/>
  <c r="J1799" i="4"/>
  <c r="J1800" i="4"/>
  <c r="J1801" i="4"/>
  <c r="J1802" i="4"/>
  <c r="J1803" i="4"/>
  <c r="J1804" i="4"/>
  <c r="J1805" i="4"/>
  <c r="J1806" i="4"/>
  <c r="J1807" i="4"/>
  <c r="J1808" i="4"/>
  <c r="J1809" i="4"/>
  <c r="J1810" i="4"/>
  <c r="J1811" i="4"/>
  <c r="J1812" i="4"/>
  <c r="J1813" i="4"/>
  <c r="J1814" i="4"/>
  <c r="J1815" i="4"/>
  <c r="J1816" i="4"/>
  <c r="J1817" i="4"/>
  <c r="J1818" i="4"/>
  <c r="J1819" i="4"/>
  <c r="J1820" i="4"/>
  <c r="J1821" i="4"/>
  <c r="J1822" i="4"/>
  <c r="J1823" i="4"/>
  <c r="J1824" i="4"/>
  <c r="J1825" i="4"/>
  <c r="J1826" i="4"/>
  <c r="J1827" i="4"/>
  <c r="J1828" i="4"/>
  <c r="J1829" i="4"/>
  <c r="J1830" i="4"/>
  <c r="J1831" i="4"/>
  <c r="J1832" i="4"/>
  <c r="J1833" i="4"/>
  <c r="J1834" i="4"/>
  <c r="J1835" i="4"/>
  <c r="J1836" i="4"/>
  <c r="J1837" i="4"/>
  <c r="J1838" i="4"/>
  <c r="J1839" i="4"/>
  <c r="J1840" i="4"/>
  <c r="J1841" i="4"/>
  <c r="J1842" i="4"/>
  <c r="J1843" i="4"/>
  <c r="J1844" i="4"/>
  <c r="J1845" i="4"/>
  <c r="J1846" i="4"/>
  <c r="J1847" i="4"/>
  <c r="J1848" i="4"/>
  <c r="J1849" i="4"/>
  <c r="J1850" i="4"/>
  <c r="J1851" i="4"/>
  <c r="J1852" i="4"/>
  <c r="J1853" i="4"/>
  <c r="J1854" i="4"/>
  <c r="J1855" i="4"/>
  <c r="J1856" i="4"/>
  <c r="J1857" i="4"/>
  <c r="J1858" i="4"/>
  <c r="J1859" i="4"/>
  <c r="J1860" i="4"/>
  <c r="J1861" i="4"/>
  <c r="J1862" i="4"/>
  <c r="J1863" i="4"/>
  <c r="J1864" i="4"/>
  <c r="J1865" i="4"/>
  <c r="J1866" i="4"/>
  <c r="J1867" i="4"/>
  <c r="J1868" i="4"/>
  <c r="J1869" i="4"/>
  <c r="J1870" i="4"/>
  <c r="J1871" i="4"/>
  <c r="J1872" i="4"/>
  <c r="J1873" i="4"/>
  <c r="J1874" i="4"/>
  <c r="J1875" i="4"/>
  <c r="J1876" i="4"/>
  <c r="J1877" i="4"/>
  <c r="J1878" i="4"/>
  <c r="J1879" i="4"/>
  <c r="J1880" i="4"/>
  <c r="J1881" i="4"/>
  <c r="J1882" i="4"/>
  <c r="J1883" i="4"/>
  <c r="J1884" i="4"/>
  <c r="J1885" i="4"/>
  <c r="J1886" i="4"/>
  <c r="J1887" i="4"/>
  <c r="J1888" i="4"/>
  <c r="J1889" i="4"/>
  <c r="J1890" i="4"/>
  <c r="J1891" i="4"/>
  <c r="J1892" i="4"/>
  <c r="J1893" i="4"/>
  <c r="J1894" i="4"/>
  <c r="J1895" i="4"/>
  <c r="J1896" i="4"/>
  <c r="J1897" i="4"/>
  <c r="J1898" i="4"/>
  <c r="J1899" i="4"/>
  <c r="J1900" i="4"/>
  <c r="J1901" i="4"/>
  <c r="J1902" i="4"/>
  <c r="J1903" i="4"/>
  <c r="J1904" i="4"/>
  <c r="J1905" i="4"/>
  <c r="J1906" i="4"/>
  <c r="J1907" i="4"/>
  <c r="J1908" i="4"/>
  <c r="J1909" i="4"/>
  <c r="J1910" i="4"/>
  <c r="J1911" i="4"/>
  <c r="J1912" i="4"/>
  <c r="J1913" i="4"/>
  <c r="J1914" i="4"/>
  <c r="J1915" i="4"/>
  <c r="J1916" i="4"/>
  <c r="J1917" i="4"/>
  <c r="J1918" i="4"/>
  <c r="J1919" i="4"/>
  <c r="J1920" i="4"/>
  <c r="J1921" i="4"/>
  <c r="J1922" i="4"/>
  <c r="J1923" i="4"/>
  <c r="J1924" i="4"/>
  <c r="J1925" i="4"/>
  <c r="J1926" i="4"/>
  <c r="J1927" i="4"/>
  <c r="J1928" i="4"/>
  <c r="J1929" i="4"/>
  <c r="J1930" i="4"/>
  <c r="J1931" i="4"/>
  <c r="J1932" i="4"/>
  <c r="J1933" i="4"/>
  <c r="J1934" i="4"/>
  <c r="J1935" i="4"/>
  <c r="J1936" i="4"/>
  <c r="J1937" i="4"/>
  <c r="J1938" i="4"/>
  <c r="J1939" i="4"/>
  <c r="J1940" i="4"/>
  <c r="J1941" i="4"/>
  <c r="J1942" i="4"/>
  <c r="J1943" i="4"/>
  <c r="J1944" i="4"/>
  <c r="J1945" i="4"/>
  <c r="J1946" i="4"/>
  <c r="J1947" i="4"/>
  <c r="J1948" i="4"/>
  <c r="J1949" i="4"/>
  <c r="J1950" i="4"/>
  <c r="J1951" i="4"/>
  <c r="J1952" i="4"/>
  <c r="J1953" i="4"/>
  <c r="J1954" i="4"/>
  <c r="J1955" i="4"/>
  <c r="J1956" i="4"/>
  <c r="J1957" i="4"/>
  <c r="J1958" i="4"/>
  <c r="J1959" i="4"/>
  <c r="J1960" i="4"/>
  <c r="J1961" i="4"/>
  <c r="J1962" i="4"/>
  <c r="J1963" i="4"/>
  <c r="J1964" i="4"/>
  <c r="J1965" i="4"/>
  <c r="J1966" i="4"/>
  <c r="J1967" i="4"/>
  <c r="J1968" i="4"/>
  <c r="J1969" i="4"/>
  <c r="J1970" i="4"/>
  <c r="J1971" i="4"/>
  <c r="J1972" i="4"/>
  <c r="J1973" i="4"/>
  <c r="J1974" i="4"/>
  <c r="J1975" i="4"/>
  <c r="J1976" i="4"/>
  <c r="J1977" i="4"/>
  <c r="J1978" i="4"/>
  <c r="J1979" i="4"/>
  <c r="J1980" i="4"/>
  <c r="J1981" i="4"/>
  <c r="J1982" i="4"/>
  <c r="J1983" i="4"/>
  <c r="J1984" i="4"/>
  <c r="J1985" i="4"/>
  <c r="J1986" i="4"/>
  <c r="J1987" i="4"/>
  <c r="J1988" i="4"/>
  <c r="J1989" i="4"/>
  <c r="J1990" i="4"/>
  <c r="J1991" i="4"/>
  <c r="J1992" i="4"/>
  <c r="J1993" i="4"/>
  <c r="J1994" i="4"/>
  <c r="J1995" i="4"/>
  <c r="J1996" i="4"/>
  <c r="J1997" i="4"/>
  <c r="J1998" i="4"/>
  <c r="J1999" i="4"/>
  <c r="J2000" i="4"/>
  <c r="J2001" i="4"/>
  <c r="J2002" i="4"/>
  <c r="J2003" i="4"/>
  <c r="J2004" i="4"/>
  <c r="J2005" i="4"/>
  <c r="J2006" i="4"/>
  <c r="J2007" i="4"/>
  <c r="J2008" i="4"/>
  <c r="J2009" i="4"/>
  <c r="J2010" i="4"/>
  <c r="J2011" i="4"/>
  <c r="J2012" i="4"/>
  <c r="J2013" i="4"/>
  <c r="J2014" i="4"/>
  <c r="J2015" i="4"/>
  <c r="J2016" i="4"/>
  <c r="J2017" i="4"/>
  <c r="J2018" i="4"/>
  <c r="J2019" i="4"/>
  <c r="J2020" i="4"/>
  <c r="J2021" i="4"/>
  <c r="J2022" i="4"/>
  <c r="J2023" i="4"/>
  <c r="J2024" i="4"/>
  <c r="J2025" i="4"/>
  <c r="J2026" i="4"/>
  <c r="J2027" i="4"/>
  <c r="J2028" i="4"/>
  <c r="J2029" i="4"/>
  <c r="J2030" i="4"/>
  <c r="J2031" i="4"/>
  <c r="J2032" i="4"/>
  <c r="J2033" i="4"/>
  <c r="J2034" i="4"/>
  <c r="J2035" i="4"/>
  <c r="J2036" i="4"/>
  <c r="J2037" i="4"/>
  <c r="J2038" i="4"/>
  <c r="J2039" i="4"/>
  <c r="J2040" i="4"/>
  <c r="J2041" i="4"/>
  <c r="J2042" i="4"/>
  <c r="J2043" i="4"/>
  <c r="J2044" i="4"/>
  <c r="J2045" i="4"/>
  <c r="J2046" i="4"/>
  <c r="J2047" i="4"/>
  <c r="J2048" i="4"/>
  <c r="J2049" i="4"/>
  <c r="J2050" i="4"/>
  <c r="J2051" i="4"/>
  <c r="J2052" i="4"/>
  <c r="J2053" i="4"/>
  <c r="J2054" i="4"/>
  <c r="J2055" i="4"/>
  <c r="J2056" i="4"/>
  <c r="J2057" i="4"/>
  <c r="J2058" i="4"/>
  <c r="J2059" i="4"/>
  <c r="J2060" i="4"/>
  <c r="J2061" i="4"/>
  <c r="J2062" i="4"/>
  <c r="J2063" i="4"/>
  <c r="J2064" i="4"/>
  <c r="J2065" i="4"/>
  <c r="J2066" i="4"/>
  <c r="J2067" i="4"/>
  <c r="J2068" i="4"/>
  <c r="J2069" i="4"/>
  <c r="J2070" i="4"/>
  <c r="J2071" i="4"/>
  <c r="J2072" i="4"/>
  <c r="J2073" i="4"/>
  <c r="J2074" i="4"/>
  <c r="J2075" i="4"/>
  <c r="J2076" i="4"/>
  <c r="J2077" i="4"/>
  <c r="J2078" i="4"/>
  <c r="J2079" i="4"/>
  <c r="J2080" i="4"/>
  <c r="J2081" i="4"/>
  <c r="J2082" i="4"/>
  <c r="J2083" i="4"/>
  <c r="J2084" i="4"/>
  <c r="J2085" i="4"/>
  <c r="J2086" i="4"/>
  <c r="J2087" i="4"/>
  <c r="J2088" i="4"/>
  <c r="J2089" i="4"/>
  <c r="J2090" i="4"/>
  <c r="J2091" i="4"/>
  <c r="J2092" i="4"/>
  <c r="J3" i="4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0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0" i="4"/>
  <c r="I2001" i="4"/>
  <c r="I2002" i="4"/>
  <c r="I2003" i="4"/>
  <c r="I2004" i="4"/>
  <c r="I2005" i="4"/>
  <c r="I2006" i="4"/>
  <c r="I2007" i="4"/>
  <c r="I2008" i="4"/>
  <c r="I2009" i="4"/>
  <c r="I2010" i="4"/>
  <c r="I2011" i="4"/>
  <c r="I2012" i="4"/>
  <c r="I2013" i="4"/>
  <c r="I2014" i="4"/>
  <c r="I2015" i="4"/>
  <c r="I2016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2032" i="4"/>
  <c r="I2033" i="4"/>
  <c r="I2034" i="4"/>
  <c r="I2035" i="4"/>
  <c r="I2036" i="4"/>
  <c r="I2037" i="4"/>
  <c r="I2038" i="4"/>
  <c r="I2039" i="4"/>
  <c r="I2040" i="4"/>
  <c r="I2041" i="4"/>
  <c r="I2042" i="4"/>
  <c r="I2043" i="4"/>
  <c r="I2044" i="4"/>
  <c r="I2045" i="4"/>
  <c r="I2046" i="4"/>
  <c r="I2047" i="4"/>
  <c r="I2048" i="4"/>
  <c r="I2049" i="4"/>
  <c r="I2050" i="4"/>
  <c r="I2051" i="4"/>
  <c r="I2052" i="4"/>
  <c r="I2053" i="4"/>
  <c r="I2054" i="4"/>
  <c r="I2055" i="4"/>
  <c r="I2056" i="4"/>
  <c r="I2057" i="4"/>
  <c r="I2058" i="4"/>
  <c r="I2059" i="4"/>
  <c r="I2060" i="4"/>
  <c r="I2061" i="4"/>
  <c r="I2062" i="4"/>
  <c r="I2063" i="4"/>
  <c r="I2064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79" i="4"/>
  <c r="I2080" i="4"/>
  <c r="I2081" i="4"/>
  <c r="I2082" i="4"/>
  <c r="I2083" i="4"/>
  <c r="I2084" i="4"/>
  <c r="I2085" i="4"/>
  <c r="I2086" i="4"/>
  <c r="I2087" i="4"/>
  <c r="I2088" i="4"/>
  <c r="I2089" i="4"/>
  <c r="I2090" i="4"/>
  <c r="I2091" i="4"/>
  <c r="I2092" i="4"/>
  <c r="I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L128" i="4"/>
  <c r="L129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L147" i="4"/>
  <c r="L148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2" i="4"/>
  <c r="L173" i="4"/>
  <c r="L174" i="4"/>
  <c r="L175" i="4"/>
  <c r="L176" i="4"/>
  <c r="L177" i="4"/>
  <c r="L178" i="4"/>
  <c r="L179" i="4"/>
  <c r="L180" i="4"/>
  <c r="L181" i="4"/>
  <c r="L182" i="4"/>
  <c r="L183" i="4"/>
  <c r="L184" i="4"/>
  <c r="L185" i="4"/>
  <c r="L186" i="4"/>
  <c r="L187" i="4"/>
  <c r="L188" i="4"/>
  <c r="L189" i="4"/>
  <c r="L190" i="4"/>
  <c r="L191" i="4"/>
  <c r="L192" i="4"/>
  <c r="L193" i="4"/>
  <c r="L194" i="4"/>
  <c r="L195" i="4"/>
  <c r="L196" i="4"/>
  <c r="L197" i="4"/>
  <c r="L198" i="4"/>
  <c r="L199" i="4"/>
  <c r="L200" i="4"/>
  <c r="L201" i="4"/>
  <c r="L202" i="4"/>
  <c r="L203" i="4"/>
  <c r="L204" i="4"/>
  <c r="L205" i="4"/>
  <c r="L206" i="4"/>
  <c r="L207" i="4"/>
  <c r="L208" i="4"/>
  <c r="L209" i="4"/>
  <c r="L210" i="4"/>
  <c r="L211" i="4"/>
  <c r="L212" i="4"/>
  <c r="L213" i="4"/>
  <c r="L214" i="4"/>
  <c r="L215" i="4"/>
  <c r="L216" i="4"/>
  <c r="L217" i="4"/>
  <c r="L218" i="4"/>
  <c r="L219" i="4"/>
  <c r="L220" i="4"/>
  <c r="L221" i="4"/>
  <c r="L222" i="4"/>
  <c r="L223" i="4"/>
  <c r="L224" i="4"/>
  <c r="L225" i="4"/>
  <c r="L226" i="4"/>
  <c r="L227" i="4"/>
  <c r="L228" i="4"/>
  <c r="L229" i="4"/>
  <c r="L230" i="4"/>
  <c r="L231" i="4"/>
  <c r="L232" i="4"/>
  <c r="L233" i="4"/>
  <c r="L234" i="4"/>
  <c r="L235" i="4"/>
  <c r="L236" i="4"/>
  <c r="L237" i="4"/>
  <c r="L238" i="4"/>
  <c r="L239" i="4"/>
  <c r="L240" i="4"/>
  <c r="L241" i="4"/>
  <c r="L242" i="4"/>
  <c r="L243" i="4"/>
  <c r="L244" i="4"/>
  <c r="L245" i="4"/>
  <c r="L246" i="4"/>
  <c r="L247" i="4"/>
  <c r="L248" i="4"/>
  <c r="L249" i="4"/>
  <c r="L250" i="4"/>
  <c r="L251" i="4"/>
  <c r="L252" i="4"/>
  <c r="L253" i="4"/>
  <c r="L254" i="4"/>
  <c r="L255" i="4"/>
  <c r="L256" i="4"/>
  <c r="L257" i="4"/>
  <c r="L258" i="4"/>
  <c r="L259" i="4"/>
  <c r="L260" i="4"/>
  <c r="L261" i="4"/>
  <c r="L262" i="4"/>
  <c r="L263" i="4"/>
  <c r="L264" i="4"/>
  <c r="L265" i="4"/>
  <c r="L266" i="4"/>
  <c r="L267" i="4"/>
  <c r="L268" i="4"/>
  <c r="L269" i="4"/>
  <c r="L270" i="4"/>
  <c r="L271" i="4"/>
  <c r="L272" i="4"/>
  <c r="L273" i="4"/>
  <c r="L274" i="4"/>
  <c r="L275" i="4"/>
  <c r="L276" i="4"/>
  <c r="L277" i="4"/>
  <c r="L278" i="4"/>
  <c r="L279" i="4"/>
  <c r="L280" i="4"/>
  <c r="L281" i="4"/>
  <c r="L282" i="4"/>
  <c r="L283" i="4"/>
  <c r="L284" i="4"/>
  <c r="L285" i="4"/>
  <c r="L286" i="4"/>
  <c r="L287" i="4"/>
  <c r="L288" i="4"/>
  <c r="L289" i="4"/>
  <c r="L290" i="4"/>
  <c r="L291" i="4"/>
  <c r="L292" i="4"/>
  <c r="L293" i="4"/>
  <c r="L294" i="4"/>
  <c r="L295" i="4"/>
  <c r="L296" i="4"/>
  <c r="L297" i="4"/>
  <c r="L298" i="4"/>
  <c r="L299" i="4"/>
  <c r="L300" i="4"/>
  <c r="L301" i="4"/>
  <c r="L302" i="4"/>
  <c r="L303" i="4"/>
  <c r="L304" i="4"/>
  <c r="L305" i="4"/>
  <c r="L306" i="4"/>
  <c r="L307" i="4"/>
  <c r="L308" i="4"/>
  <c r="L309" i="4"/>
  <c r="L310" i="4"/>
  <c r="L311" i="4"/>
  <c r="L312" i="4"/>
  <c r="L313" i="4"/>
  <c r="L314" i="4"/>
  <c r="L315" i="4"/>
  <c r="L316" i="4"/>
  <c r="L317" i="4"/>
  <c r="L318" i="4"/>
  <c r="L319" i="4"/>
  <c r="L320" i="4"/>
  <c r="L321" i="4"/>
  <c r="L322" i="4"/>
  <c r="L323" i="4"/>
  <c r="L324" i="4"/>
  <c r="L325" i="4"/>
  <c r="L326" i="4"/>
  <c r="L327" i="4"/>
  <c r="L328" i="4"/>
  <c r="L329" i="4"/>
  <c r="L330" i="4"/>
  <c r="L331" i="4"/>
  <c r="L332" i="4"/>
  <c r="L333" i="4"/>
  <c r="L334" i="4"/>
  <c r="L335" i="4"/>
  <c r="L336" i="4"/>
  <c r="L337" i="4"/>
  <c r="L338" i="4"/>
  <c r="L339" i="4"/>
  <c r="L340" i="4"/>
  <c r="L341" i="4"/>
  <c r="L342" i="4"/>
  <c r="L343" i="4"/>
  <c r="L344" i="4"/>
  <c r="L345" i="4"/>
  <c r="L346" i="4"/>
  <c r="L347" i="4"/>
  <c r="L348" i="4"/>
  <c r="L349" i="4"/>
  <c r="L350" i="4"/>
  <c r="L351" i="4"/>
  <c r="L352" i="4"/>
  <c r="L353" i="4"/>
  <c r="L354" i="4"/>
  <c r="L355" i="4"/>
  <c r="L356" i="4"/>
  <c r="L357" i="4"/>
  <c r="L358" i="4"/>
  <c r="L359" i="4"/>
  <c r="L360" i="4"/>
  <c r="L361" i="4"/>
  <c r="L362" i="4"/>
  <c r="L363" i="4"/>
  <c r="L364" i="4"/>
  <c r="L365" i="4"/>
  <c r="L366" i="4"/>
  <c r="L367" i="4"/>
  <c r="L368" i="4"/>
  <c r="L369" i="4"/>
  <c r="L370" i="4"/>
  <c r="L371" i="4"/>
  <c r="L372" i="4"/>
  <c r="L373" i="4"/>
  <c r="L374" i="4"/>
  <c r="L375" i="4"/>
  <c r="L376" i="4"/>
  <c r="L377" i="4"/>
  <c r="L378" i="4"/>
  <c r="L379" i="4"/>
  <c r="L380" i="4"/>
  <c r="L381" i="4"/>
  <c r="L382" i="4"/>
  <c r="L383" i="4"/>
  <c r="L384" i="4"/>
  <c r="L385" i="4"/>
  <c r="L386" i="4"/>
  <c r="L387" i="4"/>
  <c r="L388" i="4"/>
  <c r="L389" i="4"/>
  <c r="L390" i="4"/>
  <c r="L391" i="4"/>
  <c r="L392" i="4"/>
  <c r="L393" i="4"/>
  <c r="L394" i="4"/>
  <c r="L395" i="4"/>
  <c r="L396" i="4"/>
  <c r="L397" i="4"/>
  <c r="L398" i="4"/>
  <c r="L399" i="4"/>
  <c r="L400" i="4"/>
  <c r="L401" i="4"/>
  <c r="L402" i="4"/>
  <c r="L403" i="4"/>
  <c r="L404" i="4"/>
  <c r="L405" i="4"/>
  <c r="L406" i="4"/>
  <c r="L407" i="4"/>
  <c r="L408" i="4"/>
  <c r="L409" i="4"/>
  <c r="L410" i="4"/>
  <c r="L411" i="4"/>
  <c r="L412" i="4"/>
  <c r="L413" i="4"/>
  <c r="L414" i="4"/>
  <c r="L415" i="4"/>
  <c r="L416" i="4"/>
  <c r="L417" i="4"/>
  <c r="L418" i="4"/>
  <c r="L419" i="4"/>
  <c r="L420" i="4"/>
  <c r="L421" i="4"/>
  <c r="L422" i="4"/>
  <c r="L423" i="4"/>
  <c r="L424" i="4"/>
  <c r="L425" i="4"/>
  <c r="L426" i="4"/>
  <c r="L427" i="4"/>
  <c r="L428" i="4"/>
  <c r="L429" i="4"/>
  <c r="L430" i="4"/>
  <c r="L431" i="4"/>
  <c r="L432" i="4"/>
  <c r="L433" i="4"/>
  <c r="L434" i="4"/>
  <c r="L435" i="4"/>
  <c r="L436" i="4"/>
  <c r="L437" i="4"/>
  <c r="L438" i="4"/>
  <c r="L439" i="4"/>
  <c r="L440" i="4"/>
  <c r="L441" i="4"/>
  <c r="L442" i="4"/>
  <c r="L443" i="4"/>
  <c r="L444" i="4"/>
  <c r="L445" i="4"/>
  <c r="L446" i="4"/>
  <c r="L447" i="4"/>
  <c r="L448" i="4"/>
  <c r="L449" i="4"/>
  <c r="L450" i="4"/>
  <c r="L451" i="4"/>
  <c r="L452" i="4"/>
  <c r="L453" i="4"/>
  <c r="L454" i="4"/>
  <c r="L455" i="4"/>
  <c r="L456" i="4"/>
  <c r="L457" i="4"/>
  <c r="L458" i="4"/>
  <c r="L459" i="4"/>
  <c r="L460" i="4"/>
  <c r="L461" i="4"/>
  <c r="L462" i="4"/>
  <c r="L463" i="4"/>
  <c r="L464" i="4"/>
  <c r="L465" i="4"/>
  <c r="L466" i="4"/>
  <c r="L467" i="4"/>
  <c r="L468" i="4"/>
  <c r="L469" i="4"/>
  <c r="L470" i="4"/>
  <c r="L471" i="4"/>
  <c r="L472" i="4"/>
  <c r="L473" i="4"/>
  <c r="L474" i="4"/>
  <c r="L475" i="4"/>
  <c r="L476" i="4"/>
  <c r="L477" i="4"/>
  <c r="L478" i="4"/>
  <c r="L479" i="4"/>
  <c r="L480" i="4"/>
  <c r="L481" i="4"/>
  <c r="L482" i="4"/>
  <c r="L483" i="4"/>
  <c r="L484" i="4"/>
  <c r="L485" i="4"/>
  <c r="L486" i="4"/>
  <c r="L487" i="4"/>
  <c r="L488" i="4"/>
  <c r="L489" i="4"/>
  <c r="L490" i="4"/>
  <c r="L491" i="4"/>
  <c r="L492" i="4"/>
  <c r="L493" i="4"/>
  <c r="L494" i="4"/>
  <c r="L495" i="4"/>
  <c r="L496" i="4"/>
  <c r="L497" i="4"/>
  <c r="L498" i="4"/>
  <c r="L499" i="4"/>
  <c r="L500" i="4"/>
  <c r="L501" i="4"/>
  <c r="L502" i="4"/>
  <c r="L503" i="4"/>
  <c r="L504" i="4"/>
  <c r="L505" i="4"/>
  <c r="L506" i="4"/>
  <c r="L507" i="4"/>
  <c r="L508" i="4"/>
  <c r="L509" i="4"/>
  <c r="L510" i="4"/>
  <c r="L511" i="4"/>
  <c r="L512" i="4"/>
  <c r="L513" i="4"/>
  <c r="L514" i="4"/>
  <c r="L515" i="4"/>
  <c r="L516" i="4"/>
  <c r="L517" i="4"/>
  <c r="L518" i="4"/>
  <c r="L519" i="4"/>
  <c r="L520" i="4"/>
  <c r="L521" i="4"/>
  <c r="L522" i="4"/>
  <c r="L523" i="4"/>
  <c r="L524" i="4"/>
  <c r="L525" i="4"/>
  <c r="L526" i="4"/>
  <c r="L527" i="4"/>
  <c r="L528" i="4"/>
  <c r="L529" i="4"/>
  <c r="L530" i="4"/>
  <c r="L531" i="4"/>
  <c r="L532" i="4"/>
  <c r="L533" i="4"/>
  <c r="L534" i="4"/>
  <c r="L535" i="4"/>
  <c r="L536" i="4"/>
  <c r="L537" i="4"/>
  <c r="L538" i="4"/>
  <c r="L539" i="4"/>
  <c r="L540" i="4"/>
  <c r="L541" i="4"/>
  <c r="L542" i="4"/>
  <c r="L543" i="4"/>
  <c r="L544" i="4"/>
  <c r="L545" i="4"/>
  <c r="L546" i="4"/>
  <c r="L547" i="4"/>
  <c r="L548" i="4"/>
  <c r="L549" i="4"/>
  <c r="L550" i="4"/>
  <c r="L551" i="4"/>
  <c r="L552" i="4"/>
  <c r="L553" i="4"/>
  <c r="L554" i="4"/>
  <c r="L555" i="4"/>
  <c r="L556" i="4"/>
  <c r="L557" i="4"/>
  <c r="L558" i="4"/>
  <c r="L559" i="4"/>
  <c r="L560" i="4"/>
  <c r="L561" i="4"/>
  <c r="L562" i="4"/>
  <c r="L563" i="4"/>
  <c r="L564" i="4"/>
  <c r="L565" i="4"/>
  <c r="L566" i="4"/>
  <c r="L567" i="4"/>
  <c r="L568" i="4"/>
  <c r="L569" i="4"/>
  <c r="L570" i="4"/>
  <c r="L571" i="4"/>
  <c r="L572" i="4"/>
  <c r="L573" i="4"/>
  <c r="L574" i="4"/>
  <c r="L575" i="4"/>
  <c r="L576" i="4"/>
  <c r="L577" i="4"/>
  <c r="L578" i="4"/>
  <c r="L579" i="4"/>
  <c r="L580" i="4"/>
  <c r="L581" i="4"/>
  <c r="L582" i="4"/>
  <c r="L583" i="4"/>
  <c r="L584" i="4"/>
  <c r="L585" i="4"/>
  <c r="L586" i="4"/>
  <c r="L587" i="4"/>
  <c r="L588" i="4"/>
  <c r="L589" i="4"/>
  <c r="L590" i="4"/>
  <c r="L591" i="4"/>
  <c r="L592" i="4"/>
  <c r="L593" i="4"/>
  <c r="L594" i="4"/>
  <c r="L595" i="4"/>
  <c r="L596" i="4"/>
  <c r="L597" i="4"/>
  <c r="L598" i="4"/>
  <c r="L599" i="4"/>
  <c r="L600" i="4"/>
  <c r="L601" i="4"/>
  <c r="L602" i="4"/>
  <c r="L603" i="4"/>
  <c r="L604" i="4"/>
  <c r="L605" i="4"/>
  <c r="L606" i="4"/>
  <c r="L607" i="4"/>
  <c r="L608" i="4"/>
  <c r="L609" i="4"/>
  <c r="L610" i="4"/>
  <c r="L611" i="4"/>
  <c r="L612" i="4"/>
  <c r="L613" i="4"/>
  <c r="L614" i="4"/>
  <c r="L615" i="4"/>
  <c r="L616" i="4"/>
  <c r="L617" i="4"/>
  <c r="L618" i="4"/>
  <c r="L619" i="4"/>
  <c r="L620" i="4"/>
  <c r="L621" i="4"/>
  <c r="L622" i="4"/>
  <c r="L623" i="4"/>
  <c r="L624" i="4"/>
  <c r="L625" i="4"/>
  <c r="L626" i="4"/>
  <c r="L627" i="4"/>
  <c r="L628" i="4"/>
  <c r="L629" i="4"/>
  <c r="L630" i="4"/>
  <c r="L631" i="4"/>
  <c r="L632" i="4"/>
  <c r="L633" i="4"/>
  <c r="L634" i="4"/>
  <c r="L635" i="4"/>
  <c r="L636" i="4"/>
  <c r="L637" i="4"/>
  <c r="L638" i="4"/>
  <c r="L639" i="4"/>
  <c r="L640" i="4"/>
  <c r="L641" i="4"/>
  <c r="L642" i="4"/>
  <c r="L643" i="4"/>
  <c r="L644" i="4"/>
  <c r="L645" i="4"/>
  <c r="L646" i="4"/>
  <c r="L647" i="4"/>
  <c r="L648" i="4"/>
  <c r="L649" i="4"/>
  <c r="L650" i="4"/>
  <c r="L651" i="4"/>
  <c r="L652" i="4"/>
  <c r="L653" i="4"/>
  <c r="L654" i="4"/>
  <c r="L655" i="4"/>
  <c r="L656" i="4"/>
  <c r="L657" i="4"/>
  <c r="L658" i="4"/>
  <c r="L659" i="4"/>
  <c r="L660" i="4"/>
  <c r="L661" i="4"/>
  <c r="L662" i="4"/>
  <c r="L663" i="4"/>
  <c r="L664" i="4"/>
  <c r="L665" i="4"/>
  <c r="L666" i="4"/>
  <c r="L667" i="4"/>
  <c r="L668" i="4"/>
  <c r="L669" i="4"/>
  <c r="L670" i="4"/>
  <c r="L671" i="4"/>
  <c r="L672" i="4"/>
  <c r="L673" i="4"/>
  <c r="L674" i="4"/>
  <c r="L675" i="4"/>
  <c r="L676" i="4"/>
  <c r="L677" i="4"/>
  <c r="L678" i="4"/>
  <c r="L679" i="4"/>
  <c r="L680" i="4"/>
  <c r="L681" i="4"/>
  <c r="L682" i="4"/>
  <c r="L683" i="4"/>
  <c r="L684" i="4"/>
  <c r="L685" i="4"/>
  <c r="L686" i="4"/>
  <c r="L687" i="4"/>
  <c r="L688" i="4"/>
  <c r="L689" i="4"/>
  <c r="L690" i="4"/>
  <c r="L691" i="4"/>
  <c r="L692" i="4"/>
  <c r="L693" i="4"/>
  <c r="L694" i="4"/>
  <c r="L695" i="4"/>
  <c r="L696" i="4"/>
  <c r="L697" i="4"/>
  <c r="L698" i="4"/>
  <c r="L699" i="4"/>
  <c r="L700" i="4"/>
  <c r="L701" i="4"/>
  <c r="L702" i="4"/>
  <c r="L703" i="4"/>
  <c r="L704" i="4"/>
  <c r="L705" i="4"/>
  <c r="L706" i="4"/>
  <c r="L707" i="4"/>
  <c r="L708" i="4"/>
  <c r="L709" i="4"/>
  <c r="L710" i="4"/>
  <c r="L711" i="4"/>
  <c r="L712" i="4"/>
  <c r="L713" i="4"/>
  <c r="L714" i="4"/>
  <c r="L715" i="4"/>
  <c r="L716" i="4"/>
  <c r="L717" i="4"/>
  <c r="L718" i="4"/>
  <c r="L719" i="4"/>
  <c r="L720" i="4"/>
  <c r="L721" i="4"/>
  <c r="L722" i="4"/>
  <c r="L723" i="4"/>
  <c r="L724" i="4"/>
  <c r="L725" i="4"/>
  <c r="L726" i="4"/>
  <c r="L727" i="4"/>
  <c r="L728" i="4"/>
  <c r="L729" i="4"/>
  <c r="L730" i="4"/>
  <c r="L731" i="4"/>
  <c r="L732" i="4"/>
  <c r="L733" i="4"/>
  <c r="L734" i="4"/>
  <c r="L735" i="4"/>
  <c r="L736" i="4"/>
  <c r="L737" i="4"/>
  <c r="L738" i="4"/>
  <c r="L739" i="4"/>
  <c r="L740" i="4"/>
  <c r="L741" i="4"/>
  <c r="L742" i="4"/>
  <c r="L743" i="4"/>
  <c r="L744" i="4"/>
  <c r="L745" i="4"/>
  <c r="L746" i="4"/>
  <c r="L747" i="4"/>
  <c r="L748" i="4"/>
  <c r="L749" i="4"/>
  <c r="L750" i="4"/>
  <c r="L751" i="4"/>
  <c r="L752" i="4"/>
  <c r="L753" i="4"/>
  <c r="L754" i="4"/>
  <c r="L755" i="4"/>
  <c r="L756" i="4"/>
  <c r="L757" i="4"/>
  <c r="L758" i="4"/>
  <c r="L759" i="4"/>
  <c r="L760" i="4"/>
  <c r="L761" i="4"/>
  <c r="L762" i="4"/>
  <c r="L763" i="4"/>
  <c r="L764" i="4"/>
  <c r="L765" i="4"/>
  <c r="L766" i="4"/>
  <c r="L767" i="4"/>
  <c r="L768" i="4"/>
  <c r="L769" i="4"/>
  <c r="L770" i="4"/>
  <c r="L771" i="4"/>
  <c r="L772" i="4"/>
  <c r="L773" i="4"/>
  <c r="L774" i="4"/>
  <c r="L775" i="4"/>
  <c r="L776" i="4"/>
  <c r="L777" i="4"/>
  <c r="L778" i="4"/>
  <c r="L779" i="4"/>
  <c r="L780" i="4"/>
  <c r="L781" i="4"/>
  <c r="L782" i="4"/>
  <c r="L783" i="4"/>
  <c r="L784" i="4"/>
  <c r="L785" i="4"/>
  <c r="L786" i="4"/>
  <c r="L787" i="4"/>
  <c r="L788" i="4"/>
  <c r="L789" i="4"/>
  <c r="L790" i="4"/>
  <c r="L791" i="4"/>
  <c r="L792" i="4"/>
  <c r="L793" i="4"/>
  <c r="L794" i="4"/>
  <c r="L795" i="4"/>
  <c r="L796" i="4"/>
  <c r="L797" i="4"/>
  <c r="L798" i="4"/>
  <c r="L799" i="4"/>
  <c r="L800" i="4"/>
  <c r="L801" i="4"/>
  <c r="L802" i="4"/>
  <c r="L803" i="4"/>
  <c r="L804" i="4"/>
  <c r="L805" i="4"/>
  <c r="L806" i="4"/>
  <c r="L807" i="4"/>
  <c r="L808" i="4"/>
  <c r="L809" i="4"/>
  <c r="L810" i="4"/>
  <c r="L811" i="4"/>
  <c r="L812" i="4"/>
  <c r="L813" i="4"/>
  <c r="L814" i="4"/>
  <c r="L815" i="4"/>
  <c r="L816" i="4"/>
  <c r="L817" i="4"/>
  <c r="L818" i="4"/>
  <c r="L819" i="4"/>
  <c r="L820" i="4"/>
  <c r="L821" i="4"/>
  <c r="L822" i="4"/>
  <c r="L823" i="4"/>
  <c r="L824" i="4"/>
  <c r="L825" i="4"/>
  <c r="L826" i="4"/>
  <c r="L827" i="4"/>
  <c r="L828" i="4"/>
  <c r="L829" i="4"/>
  <c r="L830" i="4"/>
  <c r="L831" i="4"/>
  <c r="L832" i="4"/>
  <c r="L833" i="4"/>
  <c r="L834" i="4"/>
  <c r="L835" i="4"/>
  <c r="L836" i="4"/>
  <c r="L837" i="4"/>
  <c r="L838" i="4"/>
  <c r="L839" i="4"/>
  <c r="L840" i="4"/>
  <c r="L841" i="4"/>
  <c r="L842" i="4"/>
  <c r="L843" i="4"/>
  <c r="L844" i="4"/>
  <c r="L845" i="4"/>
  <c r="L846" i="4"/>
  <c r="L847" i="4"/>
  <c r="L848" i="4"/>
  <c r="L849" i="4"/>
  <c r="L850" i="4"/>
  <c r="L851" i="4"/>
  <c r="L852" i="4"/>
  <c r="L853" i="4"/>
  <c r="L854" i="4"/>
  <c r="L855" i="4"/>
  <c r="L856" i="4"/>
  <c r="L857" i="4"/>
  <c r="L858" i="4"/>
  <c r="L859" i="4"/>
  <c r="L860" i="4"/>
  <c r="L861" i="4"/>
  <c r="L862" i="4"/>
  <c r="L863" i="4"/>
  <c r="L864" i="4"/>
  <c r="L865" i="4"/>
  <c r="L866" i="4"/>
  <c r="L867" i="4"/>
  <c r="L868" i="4"/>
  <c r="L869" i="4"/>
  <c r="L870" i="4"/>
  <c r="L871" i="4"/>
  <c r="L872" i="4"/>
  <c r="L873" i="4"/>
  <c r="L874" i="4"/>
  <c r="L875" i="4"/>
  <c r="L876" i="4"/>
  <c r="L877" i="4"/>
  <c r="L878" i="4"/>
  <c r="L879" i="4"/>
  <c r="L880" i="4"/>
  <c r="L881" i="4"/>
  <c r="L882" i="4"/>
  <c r="L883" i="4"/>
  <c r="L884" i="4"/>
  <c r="L885" i="4"/>
  <c r="L886" i="4"/>
  <c r="L887" i="4"/>
  <c r="L888" i="4"/>
  <c r="L889" i="4"/>
  <c r="L890" i="4"/>
  <c r="L891" i="4"/>
  <c r="L892" i="4"/>
  <c r="L893" i="4"/>
  <c r="L894" i="4"/>
  <c r="L895" i="4"/>
  <c r="L896" i="4"/>
  <c r="L897" i="4"/>
  <c r="L898" i="4"/>
  <c r="L899" i="4"/>
  <c r="L900" i="4"/>
  <c r="L901" i="4"/>
  <c r="L902" i="4"/>
  <c r="L903" i="4"/>
  <c r="L904" i="4"/>
  <c r="L905" i="4"/>
  <c r="L906" i="4"/>
  <c r="L907" i="4"/>
  <c r="L908" i="4"/>
  <c r="L909" i="4"/>
  <c r="L910" i="4"/>
  <c r="L911" i="4"/>
  <c r="L912" i="4"/>
  <c r="L913" i="4"/>
  <c r="L914" i="4"/>
  <c r="L915" i="4"/>
  <c r="L916" i="4"/>
  <c r="L917" i="4"/>
  <c r="L918" i="4"/>
  <c r="L919" i="4"/>
  <c r="L920" i="4"/>
  <c r="L921" i="4"/>
  <c r="L922" i="4"/>
  <c r="L923" i="4"/>
  <c r="L924" i="4"/>
  <c r="L925" i="4"/>
  <c r="L926" i="4"/>
  <c r="L927" i="4"/>
  <c r="L928" i="4"/>
  <c r="L929" i="4"/>
  <c r="L930" i="4"/>
  <c r="L931" i="4"/>
  <c r="L932" i="4"/>
  <c r="L933" i="4"/>
  <c r="L934" i="4"/>
  <c r="L935" i="4"/>
  <c r="L936" i="4"/>
  <c r="L937" i="4"/>
  <c r="L938" i="4"/>
  <c r="L939" i="4"/>
  <c r="L940" i="4"/>
  <c r="L941" i="4"/>
  <c r="L942" i="4"/>
  <c r="L943" i="4"/>
  <c r="L944" i="4"/>
  <c r="L945" i="4"/>
  <c r="L946" i="4"/>
  <c r="L947" i="4"/>
  <c r="L948" i="4"/>
  <c r="L949" i="4"/>
  <c r="L950" i="4"/>
  <c r="L951" i="4"/>
  <c r="L952" i="4"/>
  <c r="L953" i="4"/>
  <c r="L954" i="4"/>
  <c r="L955" i="4"/>
  <c r="L956" i="4"/>
  <c r="L957" i="4"/>
  <c r="L958" i="4"/>
  <c r="L959" i="4"/>
  <c r="L960" i="4"/>
  <c r="L961" i="4"/>
  <c r="L962" i="4"/>
  <c r="L963" i="4"/>
  <c r="L964" i="4"/>
  <c r="L965" i="4"/>
  <c r="L966" i="4"/>
  <c r="L967" i="4"/>
  <c r="L968" i="4"/>
  <c r="L969" i="4"/>
  <c r="L970" i="4"/>
  <c r="L971" i="4"/>
  <c r="L972" i="4"/>
  <c r="L973" i="4"/>
  <c r="L974" i="4"/>
  <c r="L975" i="4"/>
  <c r="L976" i="4"/>
  <c r="L977" i="4"/>
  <c r="L978" i="4"/>
  <c r="L979" i="4"/>
  <c r="L980" i="4"/>
  <c r="L981" i="4"/>
  <c r="L982" i="4"/>
  <c r="L983" i="4"/>
  <c r="L984" i="4"/>
  <c r="L985" i="4"/>
  <c r="L986" i="4"/>
  <c r="L987" i="4"/>
  <c r="L988" i="4"/>
  <c r="L989" i="4"/>
  <c r="L990" i="4"/>
  <c r="L991" i="4"/>
  <c r="L992" i="4"/>
  <c r="L993" i="4"/>
  <c r="L994" i="4"/>
  <c r="L995" i="4"/>
  <c r="L996" i="4"/>
  <c r="L997" i="4"/>
  <c r="L998" i="4"/>
  <c r="L999" i="4"/>
  <c r="L1000" i="4"/>
  <c r="L1001" i="4"/>
  <c r="L1002" i="4"/>
  <c r="L1003" i="4"/>
  <c r="L1004" i="4"/>
  <c r="L1005" i="4"/>
  <c r="L1006" i="4"/>
  <c r="L1007" i="4"/>
  <c r="L1008" i="4"/>
  <c r="L1009" i="4"/>
  <c r="L1010" i="4"/>
  <c r="L1011" i="4"/>
  <c r="L1012" i="4"/>
  <c r="L1013" i="4"/>
  <c r="L1014" i="4"/>
  <c r="L1015" i="4"/>
  <c r="L1016" i="4"/>
  <c r="L1017" i="4"/>
  <c r="L1018" i="4"/>
  <c r="L1019" i="4"/>
  <c r="L1020" i="4"/>
  <c r="L1021" i="4"/>
  <c r="L1022" i="4"/>
  <c r="L1023" i="4"/>
  <c r="L1024" i="4"/>
  <c r="L1025" i="4"/>
  <c r="L1026" i="4"/>
  <c r="L1027" i="4"/>
  <c r="L1028" i="4"/>
  <c r="L1029" i="4"/>
  <c r="L1030" i="4"/>
  <c r="L1031" i="4"/>
  <c r="L1032" i="4"/>
  <c r="L1033" i="4"/>
  <c r="L1034" i="4"/>
  <c r="L1035" i="4"/>
  <c r="L1036" i="4"/>
  <c r="L1037" i="4"/>
  <c r="L1038" i="4"/>
  <c r="L1039" i="4"/>
  <c r="L1040" i="4"/>
  <c r="L1041" i="4"/>
  <c r="L1042" i="4"/>
  <c r="L1043" i="4"/>
  <c r="L1044" i="4"/>
  <c r="L1045" i="4"/>
  <c r="L1046" i="4"/>
  <c r="L1047" i="4"/>
  <c r="L1048" i="4"/>
  <c r="L1049" i="4"/>
  <c r="L1050" i="4"/>
  <c r="L1051" i="4"/>
  <c r="L1052" i="4"/>
  <c r="L1053" i="4"/>
  <c r="L1054" i="4"/>
  <c r="L1055" i="4"/>
  <c r="L1056" i="4"/>
  <c r="L1057" i="4"/>
  <c r="L1058" i="4"/>
  <c r="L1059" i="4"/>
  <c r="L1060" i="4"/>
  <c r="L1061" i="4"/>
  <c r="L1062" i="4"/>
  <c r="L1063" i="4"/>
  <c r="L1064" i="4"/>
  <c r="L1065" i="4"/>
  <c r="L1066" i="4"/>
  <c r="L1067" i="4"/>
  <c r="L1068" i="4"/>
  <c r="L1069" i="4"/>
  <c r="L1070" i="4"/>
  <c r="L1071" i="4"/>
  <c r="L1072" i="4"/>
  <c r="L1073" i="4"/>
  <c r="L1074" i="4"/>
  <c r="L1075" i="4"/>
  <c r="L1076" i="4"/>
  <c r="L1077" i="4"/>
  <c r="L1078" i="4"/>
  <c r="L1079" i="4"/>
  <c r="L1080" i="4"/>
  <c r="L1081" i="4"/>
  <c r="L1082" i="4"/>
  <c r="L1083" i="4"/>
  <c r="L1084" i="4"/>
  <c r="L1085" i="4"/>
  <c r="L1086" i="4"/>
  <c r="L1087" i="4"/>
  <c r="L1088" i="4"/>
  <c r="L1089" i="4"/>
  <c r="L1090" i="4"/>
  <c r="L1091" i="4"/>
  <c r="L1092" i="4"/>
  <c r="L1093" i="4"/>
  <c r="L1094" i="4"/>
  <c r="L1095" i="4"/>
  <c r="L1096" i="4"/>
  <c r="L1097" i="4"/>
  <c r="L1098" i="4"/>
  <c r="L1099" i="4"/>
  <c r="L1100" i="4"/>
  <c r="L1101" i="4"/>
  <c r="L1102" i="4"/>
  <c r="L1103" i="4"/>
  <c r="L1104" i="4"/>
  <c r="L1105" i="4"/>
  <c r="L1106" i="4"/>
  <c r="L1107" i="4"/>
  <c r="L1108" i="4"/>
  <c r="L1109" i="4"/>
  <c r="L1110" i="4"/>
  <c r="L1111" i="4"/>
  <c r="L1112" i="4"/>
  <c r="L1113" i="4"/>
  <c r="L1114" i="4"/>
  <c r="L1115" i="4"/>
  <c r="L1116" i="4"/>
  <c r="L1117" i="4"/>
  <c r="L1118" i="4"/>
  <c r="L1119" i="4"/>
  <c r="L1120" i="4"/>
  <c r="L1121" i="4"/>
  <c r="L1122" i="4"/>
  <c r="L1123" i="4"/>
  <c r="L1124" i="4"/>
  <c r="L1125" i="4"/>
  <c r="L1126" i="4"/>
  <c r="L1127" i="4"/>
  <c r="L1128" i="4"/>
  <c r="L1129" i="4"/>
  <c r="L1130" i="4"/>
  <c r="L1131" i="4"/>
  <c r="L1132" i="4"/>
  <c r="L1133" i="4"/>
  <c r="L1134" i="4"/>
  <c r="L1135" i="4"/>
  <c r="L1136" i="4"/>
  <c r="L1137" i="4"/>
  <c r="L1138" i="4"/>
  <c r="L1139" i="4"/>
  <c r="L1140" i="4"/>
  <c r="L1141" i="4"/>
  <c r="L1142" i="4"/>
  <c r="L1143" i="4"/>
  <c r="L1144" i="4"/>
  <c r="L1145" i="4"/>
  <c r="L1146" i="4"/>
  <c r="L1147" i="4"/>
  <c r="L1148" i="4"/>
  <c r="L1149" i="4"/>
  <c r="L1150" i="4"/>
  <c r="L1151" i="4"/>
  <c r="L1152" i="4"/>
  <c r="L1153" i="4"/>
  <c r="L1154" i="4"/>
  <c r="L1155" i="4"/>
  <c r="L1156" i="4"/>
  <c r="L1157" i="4"/>
  <c r="L1158" i="4"/>
  <c r="L1159" i="4"/>
  <c r="L1160" i="4"/>
  <c r="L1161" i="4"/>
  <c r="L1162" i="4"/>
  <c r="L1163" i="4"/>
  <c r="L1164" i="4"/>
  <c r="L1165" i="4"/>
  <c r="L1166" i="4"/>
  <c r="L1167" i="4"/>
  <c r="L1168" i="4"/>
  <c r="L1169" i="4"/>
  <c r="L1170" i="4"/>
  <c r="L1171" i="4"/>
  <c r="L1172" i="4"/>
  <c r="L1173" i="4"/>
  <c r="L1174" i="4"/>
  <c r="L1175" i="4"/>
  <c r="L1176" i="4"/>
  <c r="L1177" i="4"/>
  <c r="L1178" i="4"/>
  <c r="L1179" i="4"/>
  <c r="L1180" i="4"/>
  <c r="L1181" i="4"/>
  <c r="L1182" i="4"/>
  <c r="L1183" i="4"/>
  <c r="L1184" i="4"/>
  <c r="L1185" i="4"/>
  <c r="L1186" i="4"/>
  <c r="L1187" i="4"/>
  <c r="L1188" i="4"/>
  <c r="L1189" i="4"/>
  <c r="L1190" i="4"/>
  <c r="L1191" i="4"/>
  <c r="L1192" i="4"/>
  <c r="L1193" i="4"/>
  <c r="L1194" i="4"/>
  <c r="L1195" i="4"/>
  <c r="L1196" i="4"/>
  <c r="L1197" i="4"/>
  <c r="L1198" i="4"/>
  <c r="L1199" i="4"/>
  <c r="L1200" i="4"/>
  <c r="L1201" i="4"/>
  <c r="L1202" i="4"/>
  <c r="L1203" i="4"/>
  <c r="L1204" i="4"/>
  <c r="L1205" i="4"/>
  <c r="L1206" i="4"/>
  <c r="L1207" i="4"/>
  <c r="L1208" i="4"/>
  <c r="L1209" i="4"/>
  <c r="L1210" i="4"/>
  <c r="L1211" i="4"/>
  <c r="L1212" i="4"/>
  <c r="L1213" i="4"/>
  <c r="L1214" i="4"/>
  <c r="L1215" i="4"/>
  <c r="L1216" i="4"/>
  <c r="L1217" i="4"/>
  <c r="L1218" i="4"/>
  <c r="L1219" i="4"/>
  <c r="L1220" i="4"/>
  <c r="L1221" i="4"/>
  <c r="L1222" i="4"/>
  <c r="L1223" i="4"/>
  <c r="L1224" i="4"/>
  <c r="L1225" i="4"/>
  <c r="L1226" i="4"/>
  <c r="L1227" i="4"/>
  <c r="L1228" i="4"/>
  <c r="L1229" i="4"/>
  <c r="L1230" i="4"/>
  <c r="L1231" i="4"/>
  <c r="L1232" i="4"/>
  <c r="L1233" i="4"/>
  <c r="L1234" i="4"/>
  <c r="L1235" i="4"/>
  <c r="L1236" i="4"/>
  <c r="L1237" i="4"/>
  <c r="L1238" i="4"/>
  <c r="L1239" i="4"/>
  <c r="L1240" i="4"/>
  <c r="L1241" i="4"/>
  <c r="L1242" i="4"/>
  <c r="L1243" i="4"/>
  <c r="L1244" i="4"/>
  <c r="L1245" i="4"/>
  <c r="L1246" i="4"/>
  <c r="L1247" i="4"/>
  <c r="L1248" i="4"/>
  <c r="L1249" i="4"/>
  <c r="L1250" i="4"/>
  <c r="L1251" i="4"/>
  <c r="L1252" i="4"/>
  <c r="L1253" i="4"/>
  <c r="L1254" i="4"/>
  <c r="L1255" i="4"/>
  <c r="L1256" i="4"/>
  <c r="L1257" i="4"/>
  <c r="L1258" i="4"/>
  <c r="L1259" i="4"/>
  <c r="L1260" i="4"/>
  <c r="L1261" i="4"/>
  <c r="L1262" i="4"/>
  <c r="L1263" i="4"/>
  <c r="L1264" i="4"/>
  <c r="L1265" i="4"/>
  <c r="L1266" i="4"/>
  <c r="L1267" i="4"/>
  <c r="L1268" i="4"/>
  <c r="L1269" i="4"/>
  <c r="L1270" i="4"/>
  <c r="L1271" i="4"/>
  <c r="L1272" i="4"/>
  <c r="L1273" i="4"/>
  <c r="L1274" i="4"/>
  <c r="L1275" i="4"/>
  <c r="L1276" i="4"/>
  <c r="L1277" i="4"/>
  <c r="L1278" i="4"/>
  <c r="L1279" i="4"/>
  <c r="L1280" i="4"/>
  <c r="L1281" i="4"/>
  <c r="L1282" i="4"/>
  <c r="L1283" i="4"/>
  <c r="L1284" i="4"/>
  <c r="L1285" i="4"/>
  <c r="L1286" i="4"/>
  <c r="L1287" i="4"/>
  <c r="L1288" i="4"/>
  <c r="L1289" i="4"/>
  <c r="L1290" i="4"/>
  <c r="L1291" i="4"/>
  <c r="L1292" i="4"/>
  <c r="L1293" i="4"/>
  <c r="L1294" i="4"/>
  <c r="L1295" i="4"/>
  <c r="L1296" i="4"/>
  <c r="L1297" i="4"/>
  <c r="L1298" i="4"/>
  <c r="L1299" i="4"/>
  <c r="L1300" i="4"/>
  <c r="L1301" i="4"/>
  <c r="L1302" i="4"/>
  <c r="L1303" i="4"/>
  <c r="L1304" i="4"/>
  <c r="L1305" i="4"/>
  <c r="L1306" i="4"/>
  <c r="L1307" i="4"/>
  <c r="L1308" i="4"/>
  <c r="L1309" i="4"/>
  <c r="L1310" i="4"/>
  <c r="L1311" i="4"/>
  <c r="L1312" i="4"/>
  <c r="L1313" i="4"/>
  <c r="L1314" i="4"/>
  <c r="L1315" i="4"/>
  <c r="L1316" i="4"/>
  <c r="L1317" i="4"/>
  <c r="L1318" i="4"/>
  <c r="L1319" i="4"/>
  <c r="L1320" i="4"/>
  <c r="L1321" i="4"/>
  <c r="L1322" i="4"/>
  <c r="L1323" i="4"/>
  <c r="L1324" i="4"/>
  <c r="L1325" i="4"/>
  <c r="L1326" i="4"/>
  <c r="L1327" i="4"/>
  <c r="L1328" i="4"/>
  <c r="L1329" i="4"/>
  <c r="L1330" i="4"/>
  <c r="L1331" i="4"/>
  <c r="L1332" i="4"/>
  <c r="L1333" i="4"/>
  <c r="L1334" i="4"/>
  <c r="L1335" i="4"/>
  <c r="L1336" i="4"/>
  <c r="L1337" i="4"/>
  <c r="L1338" i="4"/>
  <c r="L1339" i="4"/>
  <c r="L1340" i="4"/>
  <c r="L1341" i="4"/>
  <c r="L1342" i="4"/>
  <c r="L1343" i="4"/>
  <c r="L1344" i="4"/>
  <c r="L1345" i="4"/>
  <c r="L1346" i="4"/>
  <c r="L1347" i="4"/>
  <c r="L1348" i="4"/>
  <c r="L1349" i="4"/>
  <c r="L1350" i="4"/>
  <c r="L1351" i="4"/>
  <c r="L1352" i="4"/>
  <c r="L1353" i="4"/>
  <c r="L1354" i="4"/>
  <c r="L1355" i="4"/>
  <c r="L1356" i="4"/>
  <c r="L1357" i="4"/>
  <c r="L1358" i="4"/>
  <c r="L1359" i="4"/>
  <c r="L1360" i="4"/>
  <c r="L1361" i="4"/>
  <c r="L1362" i="4"/>
  <c r="L1363" i="4"/>
  <c r="L1364" i="4"/>
  <c r="L1365" i="4"/>
  <c r="L1366" i="4"/>
  <c r="L1367" i="4"/>
  <c r="L1368" i="4"/>
  <c r="L1369" i="4"/>
  <c r="L1370" i="4"/>
  <c r="L1371" i="4"/>
  <c r="L1372" i="4"/>
  <c r="L1373" i="4"/>
  <c r="L1374" i="4"/>
  <c r="L1375" i="4"/>
  <c r="L1376" i="4"/>
  <c r="L1377" i="4"/>
  <c r="L1378" i="4"/>
  <c r="L1379" i="4"/>
  <c r="L1380" i="4"/>
  <c r="L1381" i="4"/>
  <c r="L1382" i="4"/>
  <c r="L1383" i="4"/>
  <c r="L1384" i="4"/>
  <c r="L1385" i="4"/>
  <c r="L1386" i="4"/>
  <c r="L1387" i="4"/>
  <c r="L1388" i="4"/>
  <c r="L1389" i="4"/>
  <c r="L1390" i="4"/>
  <c r="L1391" i="4"/>
  <c r="L1392" i="4"/>
  <c r="L1393" i="4"/>
  <c r="L1394" i="4"/>
  <c r="L1395" i="4"/>
  <c r="L1396" i="4"/>
  <c r="L1397" i="4"/>
  <c r="L1398" i="4"/>
  <c r="L1399" i="4"/>
  <c r="L1400" i="4"/>
  <c r="L1401" i="4"/>
  <c r="L1402" i="4"/>
  <c r="L1403" i="4"/>
  <c r="L1404" i="4"/>
  <c r="L1405" i="4"/>
  <c r="L1406" i="4"/>
  <c r="L1407" i="4"/>
  <c r="L1408" i="4"/>
  <c r="L1409" i="4"/>
  <c r="L1410" i="4"/>
  <c r="L1411" i="4"/>
  <c r="L1412" i="4"/>
  <c r="L1413" i="4"/>
  <c r="L1414" i="4"/>
  <c r="L1415" i="4"/>
  <c r="L1416" i="4"/>
  <c r="L1417" i="4"/>
  <c r="L1418" i="4"/>
  <c r="L1419" i="4"/>
  <c r="L1420" i="4"/>
  <c r="L1421" i="4"/>
  <c r="L1422" i="4"/>
  <c r="L1423" i="4"/>
  <c r="L1424" i="4"/>
  <c r="L1425" i="4"/>
  <c r="L1426" i="4"/>
  <c r="L1427" i="4"/>
  <c r="L1428" i="4"/>
  <c r="L1429" i="4"/>
  <c r="L1430" i="4"/>
  <c r="L1431" i="4"/>
  <c r="L1432" i="4"/>
  <c r="L1433" i="4"/>
  <c r="L1434" i="4"/>
  <c r="L1435" i="4"/>
  <c r="L1436" i="4"/>
  <c r="L1437" i="4"/>
  <c r="L1438" i="4"/>
  <c r="L1439" i="4"/>
  <c r="L1440" i="4"/>
  <c r="L1441" i="4"/>
  <c r="L1442" i="4"/>
  <c r="L1443" i="4"/>
  <c r="L1444" i="4"/>
  <c r="L1445" i="4"/>
  <c r="L1446" i="4"/>
  <c r="L1447" i="4"/>
  <c r="L1448" i="4"/>
  <c r="L1449" i="4"/>
  <c r="L1450" i="4"/>
  <c r="L1451" i="4"/>
  <c r="L1452" i="4"/>
  <c r="L1453" i="4"/>
  <c r="L1454" i="4"/>
  <c r="L1455" i="4"/>
  <c r="L1456" i="4"/>
  <c r="L1457" i="4"/>
  <c r="L1458" i="4"/>
  <c r="L1459" i="4"/>
  <c r="L1460" i="4"/>
  <c r="L1461" i="4"/>
  <c r="L1462" i="4"/>
  <c r="L1463" i="4"/>
  <c r="L1464" i="4"/>
  <c r="L1465" i="4"/>
  <c r="L1466" i="4"/>
  <c r="L1467" i="4"/>
  <c r="L1468" i="4"/>
  <c r="L1469" i="4"/>
  <c r="L1470" i="4"/>
  <c r="L1471" i="4"/>
  <c r="L1472" i="4"/>
  <c r="L1473" i="4"/>
  <c r="L1474" i="4"/>
  <c r="L1475" i="4"/>
  <c r="L1476" i="4"/>
  <c r="L1477" i="4"/>
  <c r="L1478" i="4"/>
  <c r="L1479" i="4"/>
  <c r="L1480" i="4"/>
  <c r="L1481" i="4"/>
  <c r="L1482" i="4"/>
  <c r="L1483" i="4"/>
  <c r="L1484" i="4"/>
  <c r="L1485" i="4"/>
  <c r="L1486" i="4"/>
  <c r="L1487" i="4"/>
  <c r="L1488" i="4"/>
  <c r="L1489" i="4"/>
  <c r="L1490" i="4"/>
  <c r="L1491" i="4"/>
  <c r="L1492" i="4"/>
  <c r="L1493" i="4"/>
  <c r="L1494" i="4"/>
  <c r="L1495" i="4"/>
  <c r="L1496" i="4"/>
  <c r="L1497" i="4"/>
  <c r="L1498" i="4"/>
  <c r="L1499" i="4"/>
  <c r="L1500" i="4"/>
  <c r="L1501" i="4"/>
  <c r="L1502" i="4"/>
  <c r="L1503" i="4"/>
  <c r="L1504" i="4"/>
  <c r="L1505" i="4"/>
  <c r="L1506" i="4"/>
  <c r="L1507" i="4"/>
  <c r="L1508" i="4"/>
  <c r="L1509" i="4"/>
  <c r="L1510" i="4"/>
  <c r="L1511" i="4"/>
  <c r="L1512" i="4"/>
  <c r="L1513" i="4"/>
  <c r="L1514" i="4"/>
  <c r="L1515" i="4"/>
  <c r="L1516" i="4"/>
  <c r="L1517" i="4"/>
  <c r="L1518" i="4"/>
  <c r="L1519" i="4"/>
  <c r="L1520" i="4"/>
  <c r="L1521" i="4"/>
  <c r="L1522" i="4"/>
  <c r="L1523" i="4"/>
  <c r="L1524" i="4"/>
  <c r="L1525" i="4"/>
  <c r="L1526" i="4"/>
  <c r="L1527" i="4"/>
  <c r="L1528" i="4"/>
  <c r="L1529" i="4"/>
  <c r="L1530" i="4"/>
  <c r="L1531" i="4"/>
  <c r="L1532" i="4"/>
  <c r="L1533" i="4"/>
  <c r="L1534" i="4"/>
  <c r="L1535" i="4"/>
  <c r="L1536" i="4"/>
  <c r="L1537" i="4"/>
  <c r="L1538" i="4"/>
  <c r="L1539" i="4"/>
  <c r="L1540" i="4"/>
  <c r="L1541" i="4"/>
  <c r="L1542" i="4"/>
  <c r="L1543" i="4"/>
  <c r="L1544" i="4"/>
  <c r="L1545" i="4"/>
  <c r="L1546" i="4"/>
  <c r="L1547" i="4"/>
  <c r="L1548" i="4"/>
  <c r="L1549" i="4"/>
  <c r="L1550" i="4"/>
  <c r="L1551" i="4"/>
  <c r="L1552" i="4"/>
  <c r="L1553" i="4"/>
  <c r="L1554" i="4"/>
  <c r="L1555" i="4"/>
  <c r="L1556" i="4"/>
  <c r="L1557" i="4"/>
  <c r="L1558" i="4"/>
  <c r="L1559" i="4"/>
  <c r="L1560" i="4"/>
  <c r="L1561" i="4"/>
  <c r="L1562" i="4"/>
  <c r="L1563" i="4"/>
  <c r="L1564" i="4"/>
  <c r="L1565" i="4"/>
  <c r="L1566" i="4"/>
  <c r="L1567" i="4"/>
  <c r="L1568" i="4"/>
  <c r="L1569" i="4"/>
  <c r="L1570" i="4"/>
  <c r="L1571" i="4"/>
  <c r="L1572" i="4"/>
  <c r="L1573" i="4"/>
  <c r="L1574" i="4"/>
  <c r="L1575" i="4"/>
  <c r="L1576" i="4"/>
  <c r="L1577" i="4"/>
  <c r="L1578" i="4"/>
  <c r="L1579" i="4"/>
  <c r="L1580" i="4"/>
  <c r="L1581" i="4"/>
  <c r="L1582" i="4"/>
  <c r="L1583" i="4"/>
  <c r="L1584" i="4"/>
  <c r="L1585" i="4"/>
  <c r="L1586" i="4"/>
  <c r="L1587" i="4"/>
  <c r="L1588" i="4"/>
  <c r="L1589" i="4"/>
  <c r="L1590" i="4"/>
  <c r="L1591" i="4"/>
  <c r="L1592" i="4"/>
  <c r="L1593" i="4"/>
  <c r="L1594" i="4"/>
  <c r="L1595" i="4"/>
  <c r="L1596" i="4"/>
  <c r="L1597" i="4"/>
  <c r="L1598" i="4"/>
  <c r="L1599" i="4"/>
  <c r="L1600" i="4"/>
  <c r="L1601" i="4"/>
  <c r="L1602" i="4"/>
  <c r="L1603" i="4"/>
  <c r="L1604" i="4"/>
  <c r="L1605" i="4"/>
  <c r="L1606" i="4"/>
  <c r="L1607" i="4"/>
  <c r="L1608" i="4"/>
  <c r="L1609" i="4"/>
  <c r="L1610" i="4"/>
  <c r="L1611" i="4"/>
  <c r="L1612" i="4"/>
  <c r="L1613" i="4"/>
  <c r="L1614" i="4"/>
  <c r="L1615" i="4"/>
  <c r="L1616" i="4"/>
  <c r="L1617" i="4"/>
  <c r="L1618" i="4"/>
  <c r="L1619" i="4"/>
  <c r="L1620" i="4"/>
  <c r="L1621" i="4"/>
  <c r="L1622" i="4"/>
  <c r="L1623" i="4"/>
  <c r="L1624" i="4"/>
  <c r="L1625" i="4"/>
  <c r="L1626" i="4"/>
  <c r="L1627" i="4"/>
  <c r="L1628" i="4"/>
  <c r="L1629" i="4"/>
  <c r="L1630" i="4"/>
  <c r="L1631" i="4"/>
  <c r="L1632" i="4"/>
  <c r="L1633" i="4"/>
  <c r="L1634" i="4"/>
  <c r="L1635" i="4"/>
  <c r="L1636" i="4"/>
  <c r="L1637" i="4"/>
  <c r="L1638" i="4"/>
  <c r="L1639" i="4"/>
  <c r="L1640" i="4"/>
  <c r="L1641" i="4"/>
  <c r="L1642" i="4"/>
  <c r="L1643" i="4"/>
  <c r="L1644" i="4"/>
  <c r="L1645" i="4"/>
  <c r="L1646" i="4"/>
  <c r="L1647" i="4"/>
  <c r="L1648" i="4"/>
  <c r="L1649" i="4"/>
  <c r="L1650" i="4"/>
  <c r="L1651" i="4"/>
  <c r="L1652" i="4"/>
  <c r="L1653" i="4"/>
  <c r="L1654" i="4"/>
  <c r="L1655" i="4"/>
  <c r="L1656" i="4"/>
  <c r="L1657" i="4"/>
  <c r="L1658" i="4"/>
  <c r="L1659" i="4"/>
  <c r="L1660" i="4"/>
  <c r="L1661" i="4"/>
  <c r="L1662" i="4"/>
  <c r="L1663" i="4"/>
  <c r="L1664" i="4"/>
  <c r="L1665" i="4"/>
  <c r="L1666" i="4"/>
  <c r="L1667" i="4"/>
  <c r="L1668" i="4"/>
  <c r="L1669" i="4"/>
  <c r="L1670" i="4"/>
  <c r="L1671" i="4"/>
  <c r="L1672" i="4"/>
  <c r="L1673" i="4"/>
  <c r="L1674" i="4"/>
  <c r="L1675" i="4"/>
  <c r="L1676" i="4"/>
  <c r="L1677" i="4"/>
  <c r="L1678" i="4"/>
  <c r="L1679" i="4"/>
  <c r="L1680" i="4"/>
  <c r="L1681" i="4"/>
  <c r="L1682" i="4"/>
  <c r="L1683" i="4"/>
  <c r="L1684" i="4"/>
  <c r="L1685" i="4"/>
  <c r="L1686" i="4"/>
  <c r="L1687" i="4"/>
  <c r="L1688" i="4"/>
  <c r="L1689" i="4"/>
  <c r="L1690" i="4"/>
  <c r="L1691" i="4"/>
  <c r="L1692" i="4"/>
  <c r="L1693" i="4"/>
  <c r="L1694" i="4"/>
  <c r="L1695" i="4"/>
  <c r="L1696" i="4"/>
  <c r="L1697" i="4"/>
  <c r="L1698" i="4"/>
  <c r="L1699" i="4"/>
  <c r="L1700" i="4"/>
  <c r="L1701" i="4"/>
  <c r="L1702" i="4"/>
  <c r="L1703" i="4"/>
  <c r="L1704" i="4"/>
  <c r="L1705" i="4"/>
  <c r="L1706" i="4"/>
  <c r="L1707" i="4"/>
  <c r="L1708" i="4"/>
  <c r="L1709" i="4"/>
  <c r="L1710" i="4"/>
  <c r="L1711" i="4"/>
  <c r="L1712" i="4"/>
  <c r="L1713" i="4"/>
  <c r="L1714" i="4"/>
  <c r="L1715" i="4"/>
  <c r="L1716" i="4"/>
  <c r="L1717" i="4"/>
  <c r="L1718" i="4"/>
  <c r="L1719" i="4"/>
  <c r="L1720" i="4"/>
  <c r="L1721" i="4"/>
  <c r="L1722" i="4"/>
  <c r="L1723" i="4"/>
  <c r="L1724" i="4"/>
  <c r="L1725" i="4"/>
  <c r="L1726" i="4"/>
  <c r="L1727" i="4"/>
  <c r="L1728" i="4"/>
  <c r="L1729" i="4"/>
  <c r="L1730" i="4"/>
  <c r="L1731" i="4"/>
  <c r="L1732" i="4"/>
  <c r="L1733" i="4"/>
  <c r="L1734" i="4"/>
  <c r="L1735" i="4"/>
  <c r="L1736" i="4"/>
  <c r="L1737" i="4"/>
  <c r="L1738" i="4"/>
  <c r="L1739" i="4"/>
  <c r="L1740" i="4"/>
  <c r="L1741" i="4"/>
  <c r="L1742" i="4"/>
  <c r="L1743" i="4"/>
  <c r="L1744" i="4"/>
  <c r="L1745" i="4"/>
  <c r="L1746" i="4"/>
  <c r="L1747" i="4"/>
  <c r="L1748" i="4"/>
  <c r="L1749" i="4"/>
  <c r="L1750" i="4"/>
  <c r="L1751" i="4"/>
  <c r="L1752" i="4"/>
  <c r="L1753" i="4"/>
  <c r="L1754" i="4"/>
  <c r="L1755" i="4"/>
  <c r="L1756" i="4"/>
  <c r="L1757" i="4"/>
  <c r="L1758" i="4"/>
  <c r="L1759" i="4"/>
  <c r="L1760" i="4"/>
  <c r="L1761" i="4"/>
  <c r="L1762" i="4"/>
  <c r="L1763" i="4"/>
  <c r="L1764" i="4"/>
  <c r="L1765" i="4"/>
  <c r="L1766" i="4"/>
  <c r="L1767" i="4"/>
  <c r="L1768" i="4"/>
  <c r="L1769" i="4"/>
  <c r="L1770" i="4"/>
  <c r="L1771" i="4"/>
  <c r="L1772" i="4"/>
  <c r="L1773" i="4"/>
  <c r="L1774" i="4"/>
  <c r="L1775" i="4"/>
  <c r="L1776" i="4"/>
  <c r="L1777" i="4"/>
  <c r="L1778" i="4"/>
  <c r="L1779" i="4"/>
  <c r="L1780" i="4"/>
  <c r="L1781" i="4"/>
  <c r="L1782" i="4"/>
  <c r="L1783" i="4"/>
  <c r="L1784" i="4"/>
  <c r="L1785" i="4"/>
  <c r="L1786" i="4"/>
  <c r="L1787" i="4"/>
  <c r="L1788" i="4"/>
  <c r="L1789" i="4"/>
  <c r="L1790" i="4"/>
  <c r="L1791" i="4"/>
  <c r="L1792" i="4"/>
  <c r="L1793" i="4"/>
  <c r="L1794" i="4"/>
  <c r="L1795" i="4"/>
  <c r="L1796" i="4"/>
  <c r="L1797" i="4"/>
  <c r="L1798" i="4"/>
  <c r="L1799" i="4"/>
  <c r="L1800" i="4"/>
  <c r="L1801" i="4"/>
  <c r="L1802" i="4"/>
  <c r="L1803" i="4"/>
  <c r="L1804" i="4"/>
  <c r="L1805" i="4"/>
  <c r="L1806" i="4"/>
  <c r="L1807" i="4"/>
  <c r="L1808" i="4"/>
  <c r="L1809" i="4"/>
  <c r="L1810" i="4"/>
  <c r="L1811" i="4"/>
  <c r="L1812" i="4"/>
  <c r="L1813" i="4"/>
  <c r="L1814" i="4"/>
  <c r="L1815" i="4"/>
  <c r="L1816" i="4"/>
  <c r="L1817" i="4"/>
  <c r="L1818" i="4"/>
  <c r="L1819" i="4"/>
  <c r="L1820" i="4"/>
  <c r="L1821" i="4"/>
  <c r="L1822" i="4"/>
  <c r="L1823" i="4"/>
  <c r="L1824" i="4"/>
  <c r="L1825" i="4"/>
  <c r="L1826" i="4"/>
  <c r="L1827" i="4"/>
  <c r="L1828" i="4"/>
  <c r="L1829" i="4"/>
  <c r="L1830" i="4"/>
  <c r="L1831" i="4"/>
  <c r="L1832" i="4"/>
  <c r="L1833" i="4"/>
  <c r="L1834" i="4"/>
  <c r="L1835" i="4"/>
  <c r="L1836" i="4"/>
  <c r="L1837" i="4"/>
  <c r="L1838" i="4"/>
  <c r="L1839" i="4"/>
  <c r="L1840" i="4"/>
  <c r="L1841" i="4"/>
  <c r="L1842" i="4"/>
  <c r="L1843" i="4"/>
  <c r="L1844" i="4"/>
  <c r="L1845" i="4"/>
  <c r="L1846" i="4"/>
  <c r="L1847" i="4"/>
  <c r="L1848" i="4"/>
  <c r="L1849" i="4"/>
  <c r="L1850" i="4"/>
  <c r="L1851" i="4"/>
  <c r="L1852" i="4"/>
  <c r="L1853" i="4"/>
  <c r="L1854" i="4"/>
  <c r="L1855" i="4"/>
  <c r="L1856" i="4"/>
  <c r="L1857" i="4"/>
  <c r="L1858" i="4"/>
  <c r="L1859" i="4"/>
  <c r="L1860" i="4"/>
  <c r="L1861" i="4"/>
  <c r="L1862" i="4"/>
  <c r="L1863" i="4"/>
  <c r="L1864" i="4"/>
  <c r="L1865" i="4"/>
  <c r="L1866" i="4"/>
  <c r="L1867" i="4"/>
  <c r="L1868" i="4"/>
  <c r="L1869" i="4"/>
  <c r="L1870" i="4"/>
  <c r="L1871" i="4"/>
  <c r="L1872" i="4"/>
  <c r="L1873" i="4"/>
  <c r="L1874" i="4"/>
  <c r="L1875" i="4"/>
  <c r="L1876" i="4"/>
  <c r="L1877" i="4"/>
  <c r="L1878" i="4"/>
  <c r="L1879" i="4"/>
  <c r="L1880" i="4"/>
  <c r="L1881" i="4"/>
  <c r="L1882" i="4"/>
  <c r="L1883" i="4"/>
  <c r="L1884" i="4"/>
  <c r="L1885" i="4"/>
  <c r="L1886" i="4"/>
  <c r="L1887" i="4"/>
  <c r="L1888" i="4"/>
  <c r="L1889" i="4"/>
  <c r="L1890" i="4"/>
  <c r="L1891" i="4"/>
  <c r="L1892" i="4"/>
  <c r="L1893" i="4"/>
  <c r="L1894" i="4"/>
  <c r="L1895" i="4"/>
  <c r="L1896" i="4"/>
  <c r="L1897" i="4"/>
  <c r="L1898" i="4"/>
  <c r="L1899" i="4"/>
  <c r="L1900" i="4"/>
  <c r="L1901" i="4"/>
  <c r="L1902" i="4"/>
  <c r="L1903" i="4"/>
  <c r="L1904" i="4"/>
  <c r="L1905" i="4"/>
  <c r="L1906" i="4"/>
  <c r="L1907" i="4"/>
  <c r="L1908" i="4"/>
  <c r="L1909" i="4"/>
  <c r="L1910" i="4"/>
  <c r="L1911" i="4"/>
  <c r="L1912" i="4"/>
  <c r="L1913" i="4"/>
  <c r="L1914" i="4"/>
  <c r="L1915" i="4"/>
  <c r="L1916" i="4"/>
  <c r="L1917" i="4"/>
  <c r="L1918" i="4"/>
  <c r="L1919" i="4"/>
  <c r="L1920" i="4"/>
  <c r="L1921" i="4"/>
  <c r="L1922" i="4"/>
  <c r="L1923" i="4"/>
  <c r="L1924" i="4"/>
  <c r="L1925" i="4"/>
  <c r="L1926" i="4"/>
  <c r="L1927" i="4"/>
  <c r="L1928" i="4"/>
  <c r="L1929" i="4"/>
  <c r="L1930" i="4"/>
  <c r="L1931" i="4"/>
  <c r="L1932" i="4"/>
  <c r="L1933" i="4"/>
  <c r="L1934" i="4"/>
  <c r="L1935" i="4"/>
  <c r="L1936" i="4"/>
  <c r="L1937" i="4"/>
  <c r="L1938" i="4"/>
  <c r="L1939" i="4"/>
  <c r="L1940" i="4"/>
  <c r="L1941" i="4"/>
  <c r="L1942" i="4"/>
  <c r="L1943" i="4"/>
  <c r="L1944" i="4"/>
  <c r="L1945" i="4"/>
  <c r="L1946" i="4"/>
  <c r="L1947" i="4"/>
  <c r="L1948" i="4"/>
  <c r="L1949" i="4"/>
  <c r="L1950" i="4"/>
  <c r="L1951" i="4"/>
  <c r="L1952" i="4"/>
  <c r="L1953" i="4"/>
  <c r="L1954" i="4"/>
  <c r="L1955" i="4"/>
  <c r="L1956" i="4"/>
  <c r="L1957" i="4"/>
  <c r="L1958" i="4"/>
  <c r="L1959" i="4"/>
  <c r="L1960" i="4"/>
  <c r="L1961" i="4"/>
  <c r="L1962" i="4"/>
  <c r="L1963" i="4"/>
  <c r="L1964" i="4"/>
  <c r="L1965" i="4"/>
  <c r="L1966" i="4"/>
  <c r="L1967" i="4"/>
  <c r="L1968" i="4"/>
  <c r="L1969" i="4"/>
  <c r="L1970" i="4"/>
  <c r="L1971" i="4"/>
  <c r="L1972" i="4"/>
  <c r="L1973" i="4"/>
  <c r="L1974" i="4"/>
  <c r="L1975" i="4"/>
  <c r="L1976" i="4"/>
  <c r="L1977" i="4"/>
  <c r="L1978" i="4"/>
  <c r="L1979" i="4"/>
  <c r="L1980" i="4"/>
  <c r="L1981" i="4"/>
  <c r="L1982" i="4"/>
  <c r="L1983" i="4"/>
  <c r="L1984" i="4"/>
  <c r="L1985" i="4"/>
  <c r="L1986" i="4"/>
  <c r="L1987" i="4"/>
  <c r="L1988" i="4"/>
  <c r="L1989" i="4"/>
  <c r="L1990" i="4"/>
  <c r="L1991" i="4"/>
  <c r="L1992" i="4"/>
  <c r="L1993" i="4"/>
  <c r="L1994" i="4"/>
  <c r="L1995" i="4"/>
  <c r="L1996" i="4"/>
  <c r="L1997" i="4"/>
  <c r="L1998" i="4"/>
  <c r="L1999" i="4"/>
  <c r="L2000" i="4"/>
  <c r="L2001" i="4"/>
  <c r="L2002" i="4"/>
  <c r="L2003" i="4"/>
  <c r="L2004" i="4"/>
  <c r="L2005" i="4"/>
  <c r="L2006" i="4"/>
  <c r="L2007" i="4"/>
  <c r="L2008" i="4"/>
  <c r="L2009" i="4"/>
  <c r="L2010" i="4"/>
  <c r="L2011" i="4"/>
  <c r="L2012" i="4"/>
  <c r="L2013" i="4"/>
  <c r="L2014" i="4"/>
  <c r="L2015" i="4"/>
  <c r="L2016" i="4"/>
  <c r="L2017" i="4"/>
  <c r="L2018" i="4"/>
  <c r="L2019" i="4"/>
  <c r="L2020" i="4"/>
  <c r="L2021" i="4"/>
  <c r="L2022" i="4"/>
  <c r="L2023" i="4"/>
  <c r="L2024" i="4"/>
  <c r="L2025" i="4"/>
  <c r="L2026" i="4"/>
  <c r="L2027" i="4"/>
  <c r="L2028" i="4"/>
  <c r="L2029" i="4"/>
  <c r="L2030" i="4"/>
  <c r="L2031" i="4"/>
  <c r="L2032" i="4"/>
  <c r="L2033" i="4"/>
  <c r="L2034" i="4"/>
  <c r="L2035" i="4"/>
  <c r="L2036" i="4"/>
  <c r="L2037" i="4"/>
  <c r="L2038" i="4"/>
  <c r="L2039" i="4"/>
  <c r="L2040" i="4"/>
  <c r="L2041" i="4"/>
  <c r="L2042" i="4"/>
  <c r="L2043" i="4"/>
  <c r="L2044" i="4"/>
  <c r="L2045" i="4"/>
  <c r="L2046" i="4"/>
  <c r="L2047" i="4"/>
  <c r="L2048" i="4"/>
  <c r="L2049" i="4"/>
  <c r="L2050" i="4"/>
  <c r="L2051" i="4"/>
  <c r="L2052" i="4"/>
  <c r="L2053" i="4"/>
  <c r="L2054" i="4"/>
  <c r="L2055" i="4"/>
  <c r="L2056" i="4"/>
  <c r="L2057" i="4"/>
  <c r="L2058" i="4"/>
  <c r="L2059" i="4"/>
  <c r="L2060" i="4"/>
  <c r="L2061" i="4"/>
  <c r="L2062" i="4"/>
  <c r="L2063" i="4"/>
  <c r="L2064" i="4"/>
  <c r="L2065" i="4"/>
  <c r="L2066" i="4"/>
  <c r="L2067" i="4"/>
  <c r="L2068" i="4"/>
  <c r="L2069" i="4"/>
  <c r="L2070" i="4"/>
  <c r="L2071" i="4"/>
  <c r="L2072" i="4"/>
  <c r="L2073" i="4"/>
  <c r="L2074" i="4"/>
  <c r="L2075" i="4"/>
  <c r="L2076" i="4"/>
  <c r="L2077" i="4"/>
  <c r="L2078" i="4"/>
  <c r="L2079" i="4"/>
  <c r="L2080" i="4"/>
  <c r="L2081" i="4"/>
  <c r="L2082" i="4"/>
  <c r="L2083" i="4"/>
  <c r="L2084" i="4"/>
  <c r="L2085" i="4"/>
  <c r="L2086" i="4"/>
  <c r="L2087" i="4"/>
  <c r="L2088" i="4"/>
  <c r="L2089" i="4"/>
  <c r="L2090" i="4"/>
  <c r="L2091" i="4"/>
  <c r="L2092" i="4"/>
  <c r="L3" i="4"/>
  <c r="S4" i="4"/>
  <c r="S5" i="4"/>
  <c r="S6" i="4"/>
  <c r="S7" i="4"/>
  <c r="S8" i="4"/>
  <c r="S9" i="4"/>
  <c r="S10" i="4"/>
  <c r="S11" i="4"/>
  <c r="S12" i="4"/>
  <c r="S13" i="4"/>
  <c r="S14" i="4"/>
  <c r="S15" i="4"/>
  <c r="S16" i="4"/>
  <c r="S17" i="4"/>
  <c r="S18" i="4"/>
  <c r="S19" i="4"/>
  <c r="S20" i="4"/>
  <c r="S21" i="4"/>
  <c r="S22" i="4"/>
  <c r="S23" i="4"/>
  <c r="S24" i="4"/>
  <c r="S25" i="4"/>
  <c r="S26" i="4"/>
  <c r="S27" i="4"/>
  <c r="S28" i="4"/>
  <c r="S29" i="4"/>
  <c r="S30" i="4"/>
  <c r="S31" i="4"/>
  <c r="S32" i="4"/>
  <c r="S33" i="4"/>
  <c r="S34" i="4"/>
  <c r="S35" i="4"/>
  <c r="S36" i="4"/>
  <c r="S37" i="4"/>
  <c r="S38" i="4"/>
  <c r="S39" i="4"/>
  <c r="S40" i="4"/>
  <c r="S41" i="4"/>
  <c r="S42" i="4"/>
  <c r="S43" i="4"/>
  <c r="S44" i="4"/>
  <c r="S45" i="4"/>
  <c r="S46" i="4"/>
  <c r="S47" i="4"/>
  <c r="S48" i="4"/>
  <c r="S49" i="4"/>
  <c r="S50" i="4"/>
  <c r="S51" i="4"/>
  <c r="S52" i="4"/>
  <c r="S53" i="4"/>
  <c r="S54" i="4"/>
  <c r="S55" i="4"/>
  <c r="S56" i="4"/>
  <c r="S57" i="4"/>
  <c r="S58" i="4"/>
  <c r="S59" i="4"/>
  <c r="S60" i="4"/>
  <c r="S61" i="4"/>
  <c r="S62" i="4"/>
  <c r="S63" i="4"/>
  <c r="S64" i="4"/>
  <c r="S65" i="4"/>
  <c r="S66" i="4"/>
  <c r="S67" i="4"/>
  <c r="S68" i="4"/>
  <c r="S69" i="4"/>
  <c r="S70" i="4"/>
  <c r="S71" i="4"/>
  <c r="S72" i="4"/>
  <c r="S73" i="4"/>
  <c r="S74" i="4"/>
  <c r="S75" i="4"/>
  <c r="S76" i="4"/>
  <c r="S77" i="4"/>
  <c r="S78" i="4"/>
  <c r="S79" i="4"/>
  <c r="S80" i="4"/>
  <c r="S81" i="4"/>
  <c r="S82" i="4"/>
  <c r="S83" i="4"/>
  <c r="S84" i="4"/>
  <c r="S85" i="4"/>
  <c r="S86" i="4"/>
  <c r="S87" i="4"/>
  <c r="S88" i="4"/>
  <c r="S89" i="4"/>
  <c r="S90" i="4"/>
  <c r="S91" i="4"/>
  <c r="S92" i="4"/>
  <c r="S93" i="4"/>
  <c r="S94" i="4"/>
  <c r="S95" i="4"/>
  <c r="S96" i="4"/>
  <c r="S97" i="4"/>
  <c r="S98" i="4"/>
  <c r="S99" i="4"/>
  <c r="S100" i="4"/>
  <c r="S101" i="4"/>
  <c r="S102" i="4"/>
  <c r="S103" i="4"/>
  <c r="S104" i="4"/>
  <c r="S105" i="4"/>
  <c r="S106" i="4"/>
  <c r="S107" i="4"/>
  <c r="S108" i="4"/>
  <c r="S109" i="4"/>
  <c r="S110" i="4"/>
  <c r="S111" i="4"/>
  <c r="S112" i="4"/>
  <c r="S113" i="4"/>
  <c r="S114" i="4"/>
  <c r="S115" i="4"/>
  <c r="S116" i="4"/>
  <c r="S117" i="4"/>
  <c r="S118" i="4"/>
  <c r="S119" i="4"/>
  <c r="S120" i="4"/>
  <c r="S121" i="4"/>
  <c r="S122" i="4"/>
  <c r="S123" i="4"/>
  <c r="S124" i="4"/>
  <c r="S125" i="4"/>
  <c r="S126" i="4"/>
  <c r="S127" i="4"/>
  <c r="S128" i="4"/>
  <c r="S129" i="4"/>
  <c r="S130" i="4"/>
  <c r="S131" i="4"/>
  <c r="S132" i="4"/>
  <c r="S133" i="4"/>
  <c r="S134" i="4"/>
  <c r="S135" i="4"/>
  <c r="S136" i="4"/>
  <c r="S137" i="4"/>
  <c r="S138" i="4"/>
  <c r="S139" i="4"/>
  <c r="S140" i="4"/>
  <c r="S141" i="4"/>
  <c r="S142" i="4"/>
  <c r="S143" i="4"/>
  <c r="S144" i="4"/>
  <c r="S145" i="4"/>
  <c r="S146" i="4"/>
  <c r="S147" i="4"/>
  <c r="S148" i="4"/>
  <c r="S149" i="4"/>
  <c r="S150" i="4"/>
  <c r="S151" i="4"/>
  <c r="S152" i="4"/>
  <c r="S153" i="4"/>
  <c r="S154" i="4"/>
  <c r="S155" i="4"/>
  <c r="S156" i="4"/>
  <c r="S157" i="4"/>
  <c r="S158" i="4"/>
  <c r="S159" i="4"/>
  <c r="S160" i="4"/>
  <c r="S161" i="4"/>
  <c r="S162" i="4"/>
  <c r="S163" i="4"/>
  <c r="S164" i="4"/>
  <c r="S165" i="4"/>
  <c r="S166" i="4"/>
  <c r="S167" i="4"/>
  <c r="S168" i="4"/>
  <c r="S169" i="4"/>
  <c r="S170" i="4"/>
  <c r="S171" i="4"/>
  <c r="S172" i="4"/>
  <c r="S173" i="4"/>
  <c r="S174" i="4"/>
  <c r="S175" i="4"/>
  <c r="S176" i="4"/>
  <c r="S177" i="4"/>
  <c r="S178" i="4"/>
  <c r="S179" i="4"/>
  <c r="S180" i="4"/>
  <c r="S181" i="4"/>
  <c r="S182" i="4"/>
  <c r="S183" i="4"/>
  <c r="S184" i="4"/>
  <c r="S185" i="4"/>
  <c r="S186" i="4"/>
  <c r="S187" i="4"/>
  <c r="S188" i="4"/>
  <c r="S189" i="4"/>
  <c r="S190" i="4"/>
  <c r="S191" i="4"/>
  <c r="S192" i="4"/>
  <c r="S193" i="4"/>
  <c r="S194" i="4"/>
  <c r="S195" i="4"/>
  <c r="S196" i="4"/>
  <c r="S197" i="4"/>
  <c r="S198" i="4"/>
  <c r="S199" i="4"/>
  <c r="S200" i="4"/>
  <c r="S201" i="4"/>
  <c r="S202" i="4"/>
  <c r="S203" i="4"/>
  <c r="S204" i="4"/>
  <c r="S205" i="4"/>
  <c r="S206" i="4"/>
  <c r="S207" i="4"/>
  <c r="S208" i="4"/>
  <c r="S209" i="4"/>
  <c r="S210" i="4"/>
  <c r="S211" i="4"/>
  <c r="S212" i="4"/>
  <c r="S213" i="4"/>
  <c r="S214" i="4"/>
  <c r="S215" i="4"/>
  <c r="S216" i="4"/>
  <c r="S217" i="4"/>
  <c r="S218" i="4"/>
  <c r="S219" i="4"/>
  <c r="S220" i="4"/>
  <c r="S221" i="4"/>
  <c r="S222" i="4"/>
  <c r="S223" i="4"/>
  <c r="S224" i="4"/>
  <c r="S225" i="4"/>
  <c r="S226" i="4"/>
  <c r="S227" i="4"/>
  <c r="S228" i="4"/>
  <c r="S229" i="4"/>
  <c r="S230" i="4"/>
  <c r="S231" i="4"/>
  <c r="S232" i="4"/>
  <c r="S233" i="4"/>
  <c r="S234" i="4"/>
  <c r="S235" i="4"/>
  <c r="S236" i="4"/>
  <c r="S237" i="4"/>
  <c r="S238" i="4"/>
  <c r="S239" i="4"/>
  <c r="S240" i="4"/>
  <c r="S241" i="4"/>
  <c r="S242" i="4"/>
  <c r="S243" i="4"/>
  <c r="S244" i="4"/>
  <c r="S245" i="4"/>
  <c r="S246" i="4"/>
  <c r="S247" i="4"/>
  <c r="S248" i="4"/>
  <c r="S249" i="4"/>
  <c r="S250" i="4"/>
  <c r="S251" i="4"/>
  <c r="S252" i="4"/>
  <c r="S253" i="4"/>
  <c r="S254" i="4"/>
  <c r="S255" i="4"/>
  <c r="S256" i="4"/>
  <c r="S257" i="4"/>
  <c r="S258" i="4"/>
  <c r="S259" i="4"/>
  <c r="S260" i="4"/>
  <c r="S261" i="4"/>
  <c r="S262" i="4"/>
  <c r="S263" i="4"/>
  <c r="S264" i="4"/>
  <c r="S265" i="4"/>
  <c r="S266" i="4"/>
  <c r="S267" i="4"/>
  <c r="S268" i="4"/>
  <c r="S269" i="4"/>
  <c r="S270" i="4"/>
  <c r="S271" i="4"/>
  <c r="S272" i="4"/>
  <c r="S273" i="4"/>
  <c r="S274" i="4"/>
  <c r="S275" i="4"/>
  <c r="S276" i="4"/>
  <c r="S277" i="4"/>
  <c r="S278" i="4"/>
  <c r="S279" i="4"/>
  <c r="S280" i="4"/>
  <c r="S281" i="4"/>
  <c r="S282" i="4"/>
  <c r="S283" i="4"/>
  <c r="S284" i="4"/>
  <c r="S285" i="4"/>
  <c r="S286" i="4"/>
  <c r="S287" i="4"/>
  <c r="S288" i="4"/>
  <c r="S289" i="4"/>
  <c r="S290" i="4"/>
  <c r="S291" i="4"/>
  <c r="S292" i="4"/>
  <c r="S293" i="4"/>
  <c r="S294" i="4"/>
  <c r="S295" i="4"/>
  <c r="S296" i="4"/>
  <c r="S297" i="4"/>
  <c r="S298" i="4"/>
  <c r="S299" i="4"/>
  <c r="S300" i="4"/>
  <c r="S301" i="4"/>
  <c r="S302" i="4"/>
  <c r="S303" i="4"/>
  <c r="S304" i="4"/>
  <c r="S305" i="4"/>
  <c r="S306" i="4"/>
  <c r="S307" i="4"/>
  <c r="S308" i="4"/>
  <c r="S309" i="4"/>
  <c r="S310" i="4"/>
  <c r="S311" i="4"/>
  <c r="S312" i="4"/>
  <c r="S313" i="4"/>
  <c r="S314" i="4"/>
  <c r="S315" i="4"/>
  <c r="S316" i="4"/>
  <c r="S317" i="4"/>
  <c r="S318" i="4"/>
  <c r="S319" i="4"/>
  <c r="S320" i="4"/>
  <c r="S321" i="4"/>
  <c r="S322" i="4"/>
  <c r="S323" i="4"/>
  <c r="S324" i="4"/>
  <c r="S325" i="4"/>
  <c r="S326" i="4"/>
  <c r="S327" i="4"/>
  <c r="S328" i="4"/>
  <c r="S329" i="4"/>
  <c r="S330" i="4"/>
  <c r="S331" i="4"/>
  <c r="S332" i="4"/>
  <c r="S333" i="4"/>
  <c r="S334" i="4"/>
  <c r="S335" i="4"/>
  <c r="S336" i="4"/>
  <c r="S337" i="4"/>
  <c r="S338" i="4"/>
  <c r="S339" i="4"/>
  <c r="S340" i="4"/>
  <c r="S341" i="4"/>
  <c r="S342" i="4"/>
  <c r="S343" i="4"/>
  <c r="S344" i="4"/>
  <c r="S345" i="4"/>
  <c r="S346" i="4"/>
  <c r="S347" i="4"/>
  <c r="S348" i="4"/>
  <c r="S349" i="4"/>
  <c r="S350" i="4"/>
  <c r="S351" i="4"/>
  <c r="S352" i="4"/>
  <c r="S353" i="4"/>
  <c r="S354" i="4"/>
  <c r="S355" i="4"/>
  <c r="S356" i="4"/>
  <c r="S357" i="4"/>
  <c r="S358" i="4"/>
  <c r="S359" i="4"/>
  <c r="S360" i="4"/>
  <c r="S361" i="4"/>
  <c r="S362" i="4"/>
  <c r="S363" i="4"/>
  <c r="S364" i="4"/>
  <c r="S365" i="4"/>
  <c r="S366" i="4"/>
  <c r="S367" i="4"/>
  <c r="S368" i="4"/>
  <c r="S369" i="4"/>
  <c r="S370" i="4"/>
  <c r="S371" i="4"/>
  <c r="S372" i="4"/>
  <c r="S373" i="4"/>
  <c r="S374" i="4"/>
  <c r="S375" i="4"/>
  <c r="S376" i="4"/>
  <c r="S377" i="4"/>
  <c r="S378" i="4"/>
  <c r="S379" i="4"/>
  <c r="S380" i="4"/>
  <c r="S381" i="4"/>
  <c r="S382" i="4"/>
  <c r="S383" i="4"/>
  <c r="S384" i="4"/>
  <c r="S385" i="4"/>
  <c r="S386" i="4"/>
  <c r="S387" i="4"/>
  <c r="S388" i="4"/>
  <c r="S389" i="4"/>
  <c r="S390" i="4"/>
  <c r="S391" i="4"/>
  <c r="S392" i="4"/>
  <c r="S393" i="4"/>
  <c r="S394" i="4"/>
  <c r="S395" i="4"/>
  <c r="S396" i="4"/>
  <c r="S397" i="4"/>
  <c r="S398" i="4"/>
  <c r="S399" i="4"/>
  <c r="S400" i="4"/>
  <c r="S401" i="4"/>
  <c r="S402" i="4"/>
  <c r="S403" i="4"/>
  <c r="S404" i="4"/>
  <c r="S405" i="4"/>
  <c r="S406" i="4"/>
  <c r="S407" i="4"/>
  <c r="S408" i="4"/>
  <c r="S409" i="4"/>
  <c r="S410" i="4"/>
  <c r="S411" i="4"/>
  <c r="S412" i="4"/>
  <c r="S413" i="4"/>
  <c r="S414" i="4"/>
  <c r="S415" i="4"/>
  <c r="S416" i="4"/>
  <c r="S417" i="4"/>
  <c r="S418" i="4"/>
  <c r="S419" i="4"/>
  <c r="S420" i="4"/>
  <c r="S421" i="4"/>
  <c r="S422" i="4"/>
  <c r="S423" i="4"/>
  <c r="S424" i="4"/>
  <c r="S425" i="4"/>
  <c r="S426" i="4"/>
  <c r="S427" i="4"/>
  <c r="S428" i="4"/>
  <c r="S429" i="4"/>
  <c r="S430" i="4"/>
  <c r="S431" i="4"/>
  <c r="S432" i="4"/>
  <c r="S433" i="4"/>
  <c r="S434" i="4"/>
  <c r="S435" i="4"/>
  <c r="S436" i="4"/>
  <c r="S437" i="4"/>
  <c r="S438" i="4"/>
  <c r="S439" i="4"/>
  <c r="S440" i="4"/>
  <c r="S441" i="4"/>
  <c r="S442" i="4"/>
  <c r="S443" i="4"/>
  <c r="S444" i="4"/>
  <c r="S445" i="4"/>
  <c r="S446" i="4"/>
  <c r="S447" i="4"/>
  <c r="S448" i="4"/>
  <c r="S449" i="4"/>
  <c r="S450" i="4"/>
  <c r="S451" i="4"/>
  <c r="S452" i="4"/>
  <c r="S453" i="4"/>
  <c r="S454" i="4"/>
  <c r="S455" i="4"/>
  <c r="S456" i="4"/>
  <c r="S457" i="4"/>
  <c r="S458" i="4"/>
  <c r="S459" i="4"/>
  <c r="S460" i="4"/>
  <c r="S461" i="4"/>
  <c r="S462" i="4"/>
  <c r="S463" i="4"/>
  <c r="S464" i="4"/>
  <c r="S465" i="4"/>
  <c r="S466" i="4"/>
  <c r="S467" i="4"/>
  <c r="S468" i="4"/>
  <c r="S469" i="4"/>
  <c r="S470" i="4"/>
  <c r="S471" i="4"/>
  <c r="S472" i="4"/>
  <c r="S473" i="4"/>
  <c r="S474" i="4"/>
  <c r="S475" i="4"/>
  <c r="S476" i="4"/>
  <c r="S477" i="4"/>
  <c r="S478" i="4"/>
  <c r="S479" i="4"/>
  <c r="S480" i="4"/>
  <c r="S481" i="4"/>
  <c r="S482" i="4"/>
  <c r="S483" i="4"/>
  <c r="S484" i="4"/>
  <c r="S485" i="4"/>
  <c r="S486" i="4"/>
  <c r="S487" i="4"/>
  <c r="S488" i="4"/>
  <c r="S489" i="4"/>
  <c r="S490" i="4"/>
  <c r="S491" i="4"/>
  <c r="S492" i="4"/>
  <c r="S493" i="4"/>
  <c r="S494" i="4"/>
  <c r="S495" i="4"/>
  <c r="S496" i="4"/>
  <c r="S497" i="4"/>
  <c r="S498" i="4"/>
  <c r="S499" i="4"/>
  <c r="S500" i="4"/>
  <c r="S501" i="4"/>
  <c r="S502" i="4"/>
  <c r="S503" i="4"/>
  <c r="S504" i="4"/>
  <c r="S505" i="4"/>
  <c r="S506" i="4"/>
  <c r="S507" i="4"/>
  <c r="S508" i="4"/>
  <c r="S509" i="4"/>
  <c r="S510" i="4"/>
  <c r="S511" i="4"/>
  <c r="S512" i="4"/>
  <c r="S513" i="4"/>
  <c r="S514" i="4"/>
  <c r="S515" i="4"/>
  <c r="S516" i="4"/>
  <c r="S517" i="4"/>
  <c r="S518" i="4"/>
  <c r="S519" i="4"/>
  <c r="S520" i="4"/>
  <c r="S521" i="4"/>
  <c r="S522" i="4"/>
  <c r="S523" i="4"/>
  <c r="S524" i="4"/>
  <c r="S525" i="4"/>
  <c r="S526" i="4"/>
  <c r="S527" i="4"/>
  <c r="S528" i="4"/>
  <c r="S529" i="4"/>
  <c r="S530" i="4"/>
  <c r="S531" i="4"/>
  <c r="S532" i="4"/>
  <c r="S533" i="4"/>
  <c r="S534" i="4"/>
  <c r="S535" i="4"/>
  <c r="S536" i="4"/>
  <c r="S537" i="4"/>
  <c r="S538" i="4"/>
  <c r="S539" i="4"/>
  <c r="S540" i="4"/>
  <c r="S541" i="4"/>
  <c r="S542" i="4"/>
  <c r="S543" i="4"/>
  <c r="S544" i="4"/>
  <c r="S545" i="4"/>
  <c r="S546" i="4"/>
  <c r="S547" i="4"/>
  <c r="S548" i="4"/>
  <c r="S549" i="4"/>
  <c r="S550" i="4"/>
  <c r="S551" i="4"/>
  <c r="S552" i="4"/>
  <c r="S553" i="4"/>
  <c r="S554" i="4"/>
  <c r="S555" i="4"/>
  <c r="S556" i="4"/>
  <c r="S557" i="4"/>
  <c r="S558" i="4"/>
  <c r="S559" i="4"/>
  <c r="S560" i="4"/>
  <c r="S561" i="4"/>
  <c r="S562" i="4"/>
  <c r="S563" i="4"/>
  <c r="S564" i="4"/>
  <c r="S565" i="4"/>
  <c r="S566" i="4"/>
  <c r="S567" i="4"/>
  <c r="S568" i="4"/>
  <c r="S569" i="4"/>
  <c r="S570" i="4"/>
  <c r="S571" i="4"/>
  <c r="S572" i="4"/>
  <c r="S573" i="4"/>
  <c r="S574" i="4"/>
  <c r="S575" i="4"/>
  <c r="S576" i="4"/>
  <c r="S577" i="4"/>
  <c r="S578" i="4"/>
  <c r="S579" i="4"/>
  <c r="S580" i="4"/>
  <c r="S581" i="4"/>
  <c r="S582" i="4"/>
  <c r="S583" i="4"/>
  <c r="S584" i="4"/>
  <c r="S585" i="4"/>
  <c r="S586" i="4"/>
  <c r="S587" i="4"/>
  <c r="S588" i="4"/>
  <c r="S589" i="4"/>
  <c r="S590" i="4"/>
  <c r="S591" i="4"/>
  <c r="S592" i="4"/>
  <c r="S593" i="4"/>
  <c r="S594" i="4"/>
  <c r="S595" i="4"/>
  <c r="S596" i="4"/>
  <c r="S597" i="4"/>
  <c r="S598" i="4"/>
  <c r="S599" i="4"/>
  <c r="S600" i="4"/>
  <c r="S601" i="4"/>
  <c r="S602" i="4"/>
  <c r="S603" i="4"/>
  <c r="S604" i="4"/>
  <c r="S605" i="4"/>
  <c r="S606" i="4"/>
  <c r="S607" i="4"/>
  <c r="S608" i="4"/>
  <c r="S609" i="4"/>
  <c r="S610" i="4"/>
  <c r="S611" i="4"/>
  <c r="S612" i="4"/>
  <c r="S613" i="4"/>
  <c r="S614" i="4"/>
  <c r="S615" i="4"/>
  <c r="S616" i="4"/>
  <c r="S617" i="4"/>
  <c r="S618" i="4"/>
  <c r="S619" i="4"/>
  <c r="S620" i="4"/>
  <c r="S621" i="4"/>
  <c r="S622" i="4"/>
  <c r="S623" i="4"/>
  <c r="S624" i="4"/>
  <c r="S625" i="4"/>
  <c r="S626" i="4"/>
  <c r="S627" i="4"/>
  <c r="S628" i="4"/>
  <c r="S629" i="4"/>
  <c r="S630" i="4"/>
  <c r="S631" i="4"/>
  <c r="S632" i="4"/>
  <c r="S633" i="4"/>
  <c r="S634" i="4"/>
  <c r="S635" i="4"/>
  <c r="S636" i="4"/>
  <c r="S637" i="4"/>
  <c r="S638" i="4"/>
  <c r="S639" i="4"/>
  <c r="S640" i="4"/>
  <c r="S641" i="4"/>
  <c r="S642" i="4"/>
  <c r="S643" i="4"/>
  <c r="S644" i="4"/>
  <c r="S645" i="4"/>
  <c r="S646" i="4"/>
  <c r="S647" i="4"/>
  <c r="S648" i="4"/>
  <c r="S649" i="4"/>
  <c r="S650" i="4"/>
  <c r="S651" i="4"/>
  <c r="S652" i="4"/>
  <c r="S653" i="4"/>
  <c r="S654" i="4"/>
  <c r="S655" i="4"/>
  <c r="S656" i="4"/>
  <c r="S657" i="4"/>
  <c r="S658" i="4"/>
  <c r="S659" i="4"/>
  <c r="S660" i="4"/>
  <c r="S661" i="4"/>
  <c r="S662" i="4"/>
  <c r="S663" i="4"/>
  <c r="S664" i="4"/>
  <c r="S665" i="4"/>
  <c r="S666" i="4"/>
  <c r="S667" i="4"/>
  <c r="S668" i="4"/>
  <c r="S669" i="4"/>
  <c r="S670" i="4"/>
  <c r="S671" i="4"/>
  <c r="S672" i="4"/>
  <c r="S673" i="4"/>
  <c r="S674" i="4"/>
  <c r="S675" i="4"/>
  <c r="S676" i="4"/>
  <c r="S677" i="4"/>
  <c r="S678" i="4"/>
  <c r="S679" i="4"/>
  <c r="S680" i="4"/>
  <c r="S681" i="4"/>
  <c r="S682" i="4"/>
  <c r="S683" i="4"/>
  <c r="S684" i="4"/>
  <c r="S685" i="4"/>
  <c r="S686" i="4"/>
  <c r="S687" i="4"/>
  <c r="S688" i="4"/>
  <c r="S689" i="4"/>
  <c r="S690" i="4"/>
  <c r="S691" i="4"/>
  <c r="S692" i="4"/>
  <c r="S693" i="4"/>
  <c r="S694" i="4"/>
  <c r="S695" i="4"/>
  <c r="S696" i="4"/>
  <c r="S697" i="4"/>
  <c r="S698" i="4"/>
  <c r="S699" i="4"/>
  <c r="S700" i="4"/>
  <c r="S701" i="4"/>
  <c r="S702" i="4"/>
  <c r="S703" i="4"/>
  <c r="S704" i="4"/>
  <c r="S705" i="4"/>
  <c r="S706" i="4"/>
  <c r="S707" i="4"/>
  <c r="S708" i="4"/>
  <c r="S709" i="4"/>
  <c r="S710" i="4"/>
  <c r="S711" i="4"/>
  <c r="S712" i="4"/>
  <c r="S713" i="4"/>
  <c r="S714" i="4"/>
  <c r="S715" i="4"/>
  <c r="S716" i="4"/>
  <c r="S717" i="4"/>
  <c r="S718" i="4"/>
  <c r="S719" i="4"/>
  <c r="S720" i="4"/>
  <c r="S721" i="4"/>
  <c r="S722" i="4"/>
  <c r="S723" i="4"/>
  <c r="S724" i="4"/>
  <c r="S725" i="4"/>
  <c r="S726" i="4"/>
  <c r="S727" i="4"/>
  <c r="S728" i="4"/>
  <c r="S729" i="4"/>
  <c r="S730" i="4"/>
  <c r="S731" i="4"/>
  <c r="S732" i="4"/>
  <c r="S733" i="4"/>
  <c r="S734" i="4"/>
  <c r="S735" i="4"/>
  <c r="S736" i="4"/>
  <c r="S737" i="4"/>
  <c r="S738" i="4"/>
  <c r="S739" i="4"/>
  <c r="S740" i="4"/>
  <c r="S741" i="4"/>
  <c r="S742" i="4"/>
  <c r="S743" i="4"/>
  <c r="S744" i="4"/>
  <c r="S745" i="4"/>
  <c r="S746" i="4"/>
  <c r="S747" i="4"/>
  <c r="S748" i="4"/>
  <c r="S749" i="4"/>
  <c r="S750" i="4"/>
  <c r="S751" i="4"/>
  <c r="S752" i="4"/>
  <c r="S753" i="4"/>
  <c r="S754" i="4"/>
  <c r="S755" i="4"/>
  <c r="S756" i="4"/>
  <c r="S757" i="4"/>
  <c r="S758" i="4"/>
  <c r="S759" i="4"/>
  <c r="S760" i="4"/>
  <c r="S761" i="4"/>
  <c r="S762" i="4"/>
  <c r="S763" i="4"/>
  <c r="S764" i="4"/>
  <c r="S765" i="4"/>
  <c r="S766" i="4"/>
  <c r="S767" i="4"/>
  <c r="S768" i="4"/>
  <c r="S769" i="4"/>
  <c r="S770" i="4"/>
  <c r="S771" i="4"/>
  <c r="S772" i="4"/>
  <c r="S773" i="4"/>
  <c r="S774" i="4"/>
  <c r="S775" i="4"/>
  <c r="S776" i="4"/>
  <c r="S777" i="4"/>
  <c r="S778" i="4"/>
  <c r="S779" i="4"/>
  <c r="S780" i="4"/>
  <c r="S781" i="4"/>
  <c r="S782" i="4"/>
  <c r="S783" i="4"/>
  <c r="S784" i="4"/>
  <c r="S785" i="4"/>
  <c r="S786" i="4"/>
  <c r="S787" i="4"/>
  <c r="S788" i="4"/>
  <c r="S789" i="4"/>
  <c r="S790" i="4"/>
  <c r="S791" i="4"/>
  <c r="S792" i="4"/>
  <c r="S793" i="4"/>
  <c r="S794" i="4"/>
  <c r="S795" i="4"/>
  <c r="S796" i="4"/>
  <c r="S797" i="4"/>
  <c r="S798" i="4"/>
  <c r="S799" i="4"/>
  <c r="S800" i="4"/>
  <c r="S801" i="4"/>
  <c r="S802" i="4"/>
  <c r="S803" i="4"/>
  <c r="S804" i="4"/>
  <c r="S805" i="4"/>
  <c r="S806" i="4"/>
  <c r="S807" i="4"/>
  <c r="S808" i="4"/>
  <c r="S809" i="4"/>
  <c r="S810" i="4"/>
  <c r="S811" i="4"/>
  <c r="S812" i="4"/>
  <c r="S813" i="4"/>
  <c r="S814" i="4"/>
  <c r="S815" i="4"/>
  <c r="S816" i="4"/>
  <c r="S817" i="4"/>
  <c r="S818" i="4"/>
  <c r="S819" i="4"/>
  <c r="S820" i="4"/>
  <c r="S821" i="4"/>
  <c r="S822" i="4"/>
  <c r="S823" i="4"/>
  <c r="S824" i="4"/>
  <c r="S825" i="4"/>
  <c r="S826" i="4"/>
  <c r="S827" i="4"/>
  <c r="S828" i="4"/>
  <c r="S829" i="4"/>
  <c r="S830" i="4"/>
  <c r="S831" i="4"/>
  <c r="S832" i="4"/>
  <c r="S833" i="4"/>
  <c r="S834" i="4"/>
  <c r="S835" i="4"/>
  <c r="S836" i="4"/>
  <c r="S837" i="4"/>
  <c r="S838" i="4"/>
  <c r="S839" i="4"/>
  <c r="S840" i="4"/>
  <c r="S841" i="4"/>
  <c r="S842" i="4"/>
  <c r="S843" i="4"/>
  <c r="S844" i="4"/>
  <c r="S845" i="4"/>
  <c r="S846" i="4"/>
  <c r="S847" i="4"/>
  <c r="S848" i="4"/>
  <c r="S849" i="4"/>
  <c r="S850" i="4"/>
  <c r="S851" i="4"/>
  <c r="S852" i="4"/>
  <c r="S853" i="4"/>
  <c r="S854" i="4"/>
  <c r="S855" i="4"/>
  <c r="S856" i="4"/>
  <c r="S857" i="4"/>
  <c r="S858" i="4"/>
  <c r="S859" i="4"/>
  <c r="S860" i="4"/>
  <c r="S861" i="4"/>
  <c r="S862" i="4"/>
  <c r="S863" i="4"/>
  <c r="S864" i="4"/>
  <c r="S865" i="4"/>
  <c r="S866" i="4"/>
  <c r="S867" i="4"/>
  <c r="S868" i="4"/>
  <c r="S869" i="4"/>
  <c r="S870" i="4"/>
  <c r="S871" i="4"/>
  <c r="S872" i="4"/>
  <c r="S873" i="4"/>
  <c r="S874" i="4"/>
  <c r="S875" i="4"/>
  <c r="S876" i="4"/>
  <c r="S877" i="4"/>
  <c r="S878" i="4"/>
  <c r="S879" i="4"/>
  <c r="S880" i="4"/>
  <c r="S881" i="4"/>
  <c r="S882" i="4"/>
  <c r="S883" i="4"/>
  <c r="S884" i="4"/>
  <c r="S885" i="4"/>
  <c r="S886" i="4"/>
  <c r="S887" i="4"/>
  <c r="S888" i="4"/>
  <c r="S889" i="4"/>
  <c r="S890" i="4"/>
  <c r="S891" i="4"/>
  <c r="S892" i="4"/>
  <c r="S893" i="4"/>
  <c r="S894" i="4"/>
  <c r="S895" i="4"/>
  <c r="S896" i="4"/>
  <c r="S897" i="4"/>
  <c r="S898" i="4"/>
  <c r="S899" i="4"/>
  <c r="S900" i="4"/>
  <c r="S901" i="4"/>
  <c r="S902" i="4"/>
  <c r="S903" i="4"/>
  <c r="S904" i="4"/>
  <c r="S905" i="4"/>
  <c r="S906" i="4"/>
  <c r="S907" i="4"/>
  <c r="S908" i="4"/>
  <c r="S909" i="4"/>
  <c r="S910" i="4"/>
  <c r="S911" i="4"/>
  <c r="S912" i="4"/>
  <c r="S913" i="4"/>
  <c r="S914" i="4"/>
  <c r="S915" i="4"/>
  <c r="S916" i="4"/>
  <c r="S917" i="4"/>
  <c r="S918" i="4"/>
  <c r="S919" i="4"/>
  <c r="S920" i="4"/>
  <c r="S921" i="4"/>
  <c r="S922" i="4"/>
  <c r="S923" i="4"/>
  <c r="S924" i="4"/>
  <c r="S925" i="4"/>
  <c r="S926" i="4"/>
  <c r="S927" i="4"/>
  <c r="S928" i="4"/>
  <c r="S929" i="4"/>
  <c r="S930" i="4"/>
  <c r="S931" i="4"/>
  <c r="S932" i="4"/>
  <c r="S933" i="4"/>
  <c r="S934" i="4"/>
  <c r="S935" i="4"/>
  <c r="S936" i="4"/>
  <c r="S937" i="4"/>
  <c r="S938" i="4"/>
  <c r="S939" i="4"/>
  <c r="S940" i="4"/>
  <c r="S941" i="4"/>
  <c r="S942" i="4"/>
  <c r="S943" i="4"/>
  <c r="S944" i="4"/>
  <c r="S945" i="4"/>
  <c r="S946" i="4"/>
  <c r="S947" i="4"/>
  <c r="S948" i="4"/>
  <c r="S949" i="4"/>
  <c r="S950" i="4"/>
  <c r="S951" i="4"/>
  <c r="S952" i="4"/>
  <c r="S953" i="4"/>
  <c r="S954" i="4"/>
  <c r="S955" i="4"/>
  <c r="S956" i="4"/>
  <c r="S957" i="4"/>
  <c r="S958" i="4"/>
  <c r="S959" i="4"/>
  <c r="S960" i="4"/>
  <c r="S961" i="4"/>
  <c r="S962" i="4"/>
  <c r="S963" i="4"/>
  <c r="S964" i="4"/>
  <c r="S965" i="4"/>
  <c r="S966" i="4"/>
  <c r="S967" i="4"/>
  <c r="S968" i="4"/>
  <c r="S969" i="4"/>
  <c r="S970" i="4"/>
  <c r="S971" i="4"/>
  <c r="S972" i="4"/>
  <c r="S973" i="4"/>
  <c r="S974" i="4"/>
  <c r="S975" i="4"/>
  <c r="S976" i="4"/>
  <c r="S977" i="4"/>
  <c r="S978" i="4"/>
  <c r="S979" i="4"/>
  <c r="S980" i="4"/>
  <c r="S981" i="4"/>
  <c r="S982" i="4"/>
  <c r="S983" i="4"/>
  <c r="S984" i="4"/>
  <c r="S985" i="4"/>
  <c r="S986" i="4"/>
  <c r="S987" i="4"/>
  <c r="S988" i="4"/>
  <c r="S989" i="4"/>
  <c r="S990" i="4"/>
  <c r="S991" i="4"/>
  <c r="S992" i="4"/>
  <c r="S993" i="4"/>
  <c r="S994" i="4"/>
  <c r="S995" i="4"/>
  <c r="S996" i="4"/>
  <c r="S997" i="4"/>
  <c r="S998" i="4"/>
  <c r="S999" i="4"/>
  <c r="S1000" i="4"/>
  <c r="S1001" i="4"/>
  <c r="S1002" i="4"/>
  <c r="S1003" i="4"/>
  <c r="S1004" i="4"/>
  <c r="S1005" i="4"/>
  <c r="S1006" i="4"/>
  <c r="S1007" i="4"/>
  <c r="S1008" i="4"/>
  <c r="S1009" i="4"/>
  <c r="S1010" i="4"/>
  <c r="S1011" i="4"/>
  <c r="S1012" i="4"/>
  <c r="S1013" i="4"/>
  <c r="S1014" i="4"/>
  <c r="S1015" i="4"/>
  <c r="S1016" i="4"/>
  <c r="S1017" i="4"/>
  <c r="S1018" i="4"/>
  <c r="S1019" i="4"/>
  <c r="S1020" i="4"/>
  <c r="S1021" i="4"/>
  <c r="S1022" i="4"/>
  <c r="S1023" i="4"/>
  <c r="S1024" i="4"/>
  <c r="S1025" i="4"/>
  <c r="S1026" i="4"/>
  <c r="S1027" i="4"/>
  <c r="S1028" i="4"/>
  <c r="S1029" i="4"/>
  <c r="S1030" i="4"/>
  <c r="S1031" i="4"/>
  <c r="S1032" i="4"/>
  <c r="S1033" i="4"/>
  <c r="S1034" i="4"/>
  <c r="S1035" i="4"/>
  <c r="S1036" i="4"/>
  <c r="S1037" i="4"/>
  <c r="S1038" i="4"/>
  <c r="S1039" i="4"/>
  <c r="S1040" i="4"/>
  <c r="S1041" i="4"/>
  <c r="S1042" i="4"/>
  <c r="S1043" i="4"/>
  <c r="S1044" i="4"/>
  <c r="S1045" i="4"/>
  <c r="S1046" i="4"/>
  <c r="S1047" i="4"/>
  <c r="S1048" i="4"/>
  <c r="S1049" i="4"/>
  <c r="S1050" i="4"/>
  <c r="S1051" i="4"/>
  <c r="S1052" i="4"/>
  <c r="S1053" i="4"/>
  <c r="S1054" i="4"/>
  <c r="S1055" i="4"/>
  <c r="S1056" i="4"/>
  <c r="S1057" i="4"/>
  <c r="S1058" i="4"/>
  <c r="S1059" i="4"/>
  <c r="S1060" i="4"/>
  <c r="S1061" i="4"/>
  <c r="S1062" i="4"/>
  <c r="S1063" i="4"/>
  <c r="S1064" i="4"/>
  <c r="S1065" i="4"/>
  <c r="S1066" i="4"/>
  <c r="S1067" i="4"/>
  <c r="S1068" i="4"/>
  <c r="S1069" i="4"/>
  <c r="S1070" i="4"/>
  <c r="S1071" i="4"/>
  <c r="S1072" i="4"/>
  <c r="S1073" i="4"/>
  <c r="S1074" i="4"/>
  <c r="S1075" i="4"/>
  <c r="S1076" i="4"/>
  <c r="S1077" i="4"/>
  <c r="S1078" i="4"/>
  <c r="S1079" i="4"/>
  <c r="S1080" i="4"/>
  <c r="S1081" i="4"/>
  <c r="S1082" i="4"/>
  <c r="S1083" i="4"/>
  <c r="S1084" i="4"/>
  <c r="S1085" i="4"/>
  <c r="S1086" i="4"/>
  <c r="S1087" i="4"/>
  <c r="S1088" i="4"/>
  <c r="S1089" i="4"/>
  <c r="S1090" i="4"/>
  <c r="S1091" i="4"/>
  <c r="S1092" i="4"/>
  <c r="S1093" i="4"/>
  <c r="S1094" i="4"/>
  <c r="S1095" i="4"/>
  <c r="S1096" i="4"/>
  <c r="S1097" i="4"/>
  <c r="S1098" i="4"/>
  <c r="S1099" i="4"/>
  <c r="S1100" i="4"/>
  <c r="S1101" i="4"/>
  <c r="S1102" i="4"/>
  <c r="S1103" i="4"/>
  <c r="S1104" i="4"/>
  <c r="S1105" i="4"/>
  <c r="S1106" i="4"/>
  <c r="S1107" i="4"/>
  <c r="S1108" i="4"/>
  <c r="S1109" i="4"/>
  <c r="S1110" i="4"/>
  <c r="S1111" i="4"/>
  <c r="S1112" i="4"/>
  <c r="S1113" i="4"/>
  <c r="S1114" i="4"/>
  <c r="S1115" i="4"/>
  <c r="S1116" i="4"/>
  <c r="S1117" i="4"/>
  <c r="S1118" i="4"/>
  <c r="S1119" i="4"/>
  <c r="S1120" i="4"/>
  <c r="S1121" i="4"/>
  <c r="S1122" i="4"/>
  <c r="S1123" i="4"/>
  <c r="S1124" i="4"/>
  <c r="S1125" i="4"/>
  <c r="S1126" i="4"/>
  <c r="S1127" i="4"/>
  <c r="S1128" i="4"/>
  <c r="S1129" i="4"/>
  <c r="S1130" i="4"/>
  <c r="S1131" i="4"/>
  <c r="S1132" i="4"/>
  <c r="S1133" i="4"/>
  <c r="S1134" i="4"/>
  <c r="S1135" i="4"/>
  <c r="S1136" i="4"/>
  <c r="S1137" i="4"/>
  <c r="S1138" i="4"/>
  <c r="S1139" i="4"/>
  <c r="S1140" i="4"/>
  <c r="S1141" i="4"/>
  <c r="S1142" i="4"/>
  <c r="S1143" i="4"/>
  <c r="S1144" i="4"/>
  <c r="S1145" i="4"/>
  <c r="S1146" i="4"/>
  <c r="S1147" i="4"/>
  <c r="S1148" i="4"/>
  <c r="S1149" i="4"/>
  <c r="S1150" i="4"/>
  <c r="S1151" i="4"/>
  <c r="S1152" i="4"/>
  <c r="S1153" i="4"/>
  <c r="S1154" i="4"/>
  <c r="S1155" i="4"/>
  <c r="S1156" i="4"/>
  <c r="S1157" i="4"/>
  <c r="S1158" i="4"/>
  <c r="S1159" i="4"/>
  <c r="S1160" i="4"/>
  <c r="S1161" i="4"/>
  <c r="S1162" i="4"/>
  <c r="S1163" i="4"/>
  <c r="S1164" i="4"/>
  <c r="S1165" i="4"/>
  <c r="S1166" i="4"/>
  <c r="S1167" i="4"/>
  <c r="S1168" i="4"/>
  <c r="S1169" i="4"/>
  <c r="S1170" i="4"/>
  <c r="S1171" i="4"/>
  <c r="S1172" i="4"/>
  <c r="S1173" i="4"/>
  <c r="S1174" i="4"/>
  <c r="S1175" i="4"/>
  <c r="S1176" i="4"/>
  <c r="S1177" i="4"/>
  <c r="S1178" i="4"/>
  <c r="S1179" i="4"/>
  <c r="S1180" i="4"/>
  <c r="S1181" i="4"/>
  <c r="S1182" i="4"/>
  <c r="S1183" i="4"/>
  <c r="S1184" i="4"/>
  <c r="S1185" i="4"/>
  <c r="S1186" i="4"/>
  <c r="S1187" i="4"/>
  <c r="S1188" i="4"/>
  <c r="S1189" i="4"/>
  <c r="S1190" i="4"/>
  <c r="S1191" i="4"/>
  <c r="S1192" i="4"/>
  <c r="S1193" i="4"/>
  <c r="S1194" i="4"/>
  <c r="S1195" i="4"/>
  <c r="S1196" i="4"/>
  <c r="S1197" i="4"/>
  <c r="S1198" i="4"/>
  <c r="S1199" i="4"/>
  <c r="S1200" i="4"/>
  <c r="S1201" i="4"/>
  <c r="S1202" i="4"/>
  <c r="S1203" i="4"/>
  <c r="S1204" i="4"/>
  <c r="S1205" i="4"/>
  <c r="S1206" i="4"/>
  <c r="S1207" i="4"/>
  <c r="S1208" i="4"/>
  <c r="S1209" i="4"/>
  <c r="S1210" i="4"/>
  <c r="S1211" i="4"/>
  <c r="S1212" i="4"/>
  <c r="S1213" i="4"/>
  <c r="S1214" i="4"/>
  <c r="S1215" i="4"/>
  <c r="S1216" i="4"/>
  <c r="S1217" i="4"/>
  <c r="S1218" i="4"/>
  <c r="S1219" i="4"/>
  <c r="S1220" i="4"/>
  <c r="S1221" i="4"/>
  <c r="S1222" i="4"/>
  <c r="S1223" i="4"/>
  <c r="S1224" i="4"/>
  <c r="S1225" i="4"/>
  <c r="S1226" i="4"/>
  <c r="S1227" i="4"/>
  <c r="S1228" i="4"/>
  <c r="S1229" i="4"/>
  <c r="S1230" i="4"/>
  <c r="S1231" i="4"/>
  <c r="S1232" i="4"/>
  <c r="S1233" i="4"/>
  <c r="S1234" i="4"/>
  <c r="S1235" i="4"/>
  <c r="S1236" i="4"/>
  <c r="S1237" i="4"/>
  <c r="S1238" i="4"/>
  <c r="S1239" i="4"/>
  <c r="S1240" i="4"/>
  <c r="S1241" i="4"/>
  <c r="S1242" i="4"/>
  <c r="S1243" i="4"/>
  <c r="S1244" i="4"/>
  <c r="S1245" i="4"/>
  <c r="S1246" i="4"/>
  <c r="S1247" i="4"/>
  <c r="S1248" i="4"/>
  <c r="S1249" i="4"/>
  <c r="S1250" i="4"/>
  <c r="S1251" i="4"/>
  <c r="S1252" i="4"/>
  <c r="S1253" i="4"/>
  <c r="S1254" i="4"/>
  <c r="S1255" i="4"/>
  <c r="S1256" i="4"/>
  <c r="S1257" i="4"/>
  <c r="S1258" i="4"/>
  <c r="S1259" i="4"/>
  <c r="S1260" i="4"/>
  <c r="S1261" i="4"/>
  <c r="S1262" i="4"/>
  <c r="S1263" i="4"/>
  <c r="S1264" i="4"/>
  <c r="S1265" i="4"/>
  <c r="S1266" i="4"/>
  <c r="S1267" i="4"/>
  <c r="S1268" i="4"/>
  <c r="S1269" i="4"/>
  <c r="S1270" i="4"/>
  <c r="S1271" i="4"/>
  <c r="S1272" i="4"/>
  <c r="S1273" i="4"/>
  <c r="S1274" i="4"/>
  <c r="S1275" i="4"/>
  <c r="S1276" i="4"/>
  <c r="S1277" i="4"/>
  <c r="S1278" i="4"/>
  <c r="S1279" i="4"/>
  <c r="S1280" i="4"/>
  <c r="S1281" i="4"/>
  <c r="S1282" i="4"/>
  <c r="S1283" i="4"/>
  <c r="S1284" i="4"/>
  <c r="S1285" i="4"/>
  <c r="S1286" i="4"/>
  <c r="S1287" i="4"/>
  <c r="S1288" i="4"/>
  <c r="S1289" i="4"/>
  <c r="S1290" i="4"/>
  <c r="S1291" i="4"/>
  <c r="S1292" i="4"/>
  <c r="S1293" i="4"/>
  <c r="S1294" i="4"/>
  <c r="S1295" i="4"/>
  <c r="S1296" i="4"/>
  <c r="S1297" i="4"/>
  <c r="S1298" i="4"/>
  <c r="S1299" i="4"/>
  <c r="S1300" i="4"/>
  <c r="S1301" i="4"/>
  <c r="S1302" i="4"/>
  <c r="S1303" i="4"/>
  <c r="S1304" i="4"/>
  <c r="S1305" i="4"/>
  <c r="S1306" i="4"/>
  <c r="S1307" i="4"/>
  <c r="S1308" i="4"/>
  <c r="S1309" i="4"/>
  <c r="S1310" i="4"/>
  <c r="S1311" i="4"/>
  <c r="S1312" i="4"/>
  <c r="S1313" i="4"/>
  <c r="S1314" i="4"/>
  <c r="S1315" i="4"/>
  <c r="S1316" i="4"/>
  <c r="S1317" i="4"/>
  <c r="S1318" i="4"/>
  <c r="S1319" i="4"/>
  <c r="S1320" i="4"/>
  <c r="S1321" i="4"/>
  <c r="S1322" i="4"/>
  <c r="S1323" i="4"/>
  <c r="S1324" i="4"/>
  <c r="S1325" i="4"/>
  <c r="S1326" i="4"/>
  <c r="S1327" i="4"/>
  <c r="S1328" i="4"/>
  <c r="S1329" i="4"/>
  <c r="S1330" i="4"/>
  <c r="S1331" i="4"/>
  <c r="S1332" i="4"/>
  <c r="S1333" i="4"/>
  <c r="S1334" i="4"/>
  <c r="S1335" i="4"/>
  <c r="S1336" i="4"/>
  <c r="S1337" i="4"/>
  <c r="S1338" i="4"/>
  <c r="S1339" i="4"/>
  <c r="S1340" i="4"/>
  <c r="S1341" i="4"/>
  <c r="S1342" i="4"/>
  <c r="S1343" i="4"/>
  <c r="S1344" i="4"/>
  <c r="S1345" i="4"/>
  <c r="S1346" i="4"/>
  <c r="S1347" i="4"/>
  <c r="S1348" i="4"/>
  <c r="S1349" i="4"/>
  <c r="S1350" i="4"/>
  <c r="S1351" i="4"/>
  <c r="S1352" i="4"/>
  <c r="S1353" i="4"/>
  <c r="S1354" i="4"/>
  <c r="S1355" i="4"/>
  <c r="S1356" i="4"/>
  <c r="S1357" i="4"/>
  <c r="S1358" i="4"/>
  <c r="S1359" i="4"/>
  <c r="S1360" i="4"/>
  <c r="S1361" i="4"/>
  <c r="S1362" i="4"/>
  <c r="S1363" i="4"/>
  <c r="S1364" i="4"/>
  <c r="S1365" i="4"/>
  <c r="S1366" i="4"/>
  <c r="S1367" i="4"/>
  <c r="S1368" i="4"/>
  <c r="S1369" i="4"/>
  <c r="S1370" i="4"/>
  <c r="S1371" i="4"/>
  <c r="S1372" i="4"/>
  <c r="S1373" i="4"/>
  <c r="S1374" i="4"/>
  <c r="S1375" i="4"/>
  <c r="S1376" i="4"/>
  <c r="S1377" i="4"/>
  <c r="S1378" i="4"/>
  <c r="S1379" i="4"/>
  <c r="S1380" i="4"/>
  <c r="S1381" i="4"/>
  <c r="S1382" i="4"/>
  <c r="S1383" i="4"/>
  <c r="S1384" i="4"/>
  <c r="S1385" i="4"/>
  <c r="S1386" i="4"/>
  <c r="S1387" i="4"/>
  <c r="S1388" i="4"/>
  <c r="S1389" i="4"/>
  <c r="S1390" i="4"/>
  <c r="S1391" i="4"/>
  <c r="S1392" i="4"/>
  <c r="S1393" i="4"/>
  <c r="S1394" i="4"/>
  <c r="S1395" i="4"/>
  <c r="S1396" i="4"/>
  <c r="S1397" i="4"/>
  <c r="S1398" i="4"/>
  <c r="S1399" i="4"/>
  <c r="S1400" i="4"/>
  <c r="S1401" i="4"/>
  <c r="S1402" i="4"/>
  <c r="S1403" i="4"/>
  <c r="S1404" i="4"/>
  <c r="S1405" i="4"/>
  <c r="S1406" i="4"/>
  <c r="S1407" i="4"/>
  <c r="S1408" i="4"/>
  <c r="S1409" i="4"/>
  <c r="S1410" i="4"/>
  <c r="S1411" i="4"/>
  <c r="S1412" i="4"/>
  <c r="S1413" i="4"/>
  <c r="S1414" i="4"/>
  <c r="S1415" i="4"/>
  <c r="S1416" i="4"/>
  <c r="S1417" i="4"/>
  <c r="S1418" i="4"/>
  <c r="S1419" i="4"/>
  <c r="S1420" i="4"/>
  <c r="S1421" i="4"/>
  <c r="S1422" i="4"/>
  <c r="S1423" i="4"/>
  <c r="S1424" i="4"/>
  <c r="S1425" i="4"/>
  <c r="S1426" i="4"/>
  <c r="S1427" i="4"/>
  <c r="S1428" i="4"/>
  <c r="S1429" i="4"/>
  <c r="S1430" i="4"/>
  <c r="S1431" i="4"/>
  <c r="S1432" i="4"/>
  <c r="S1433" i="4"/>
  <c r="S1434" i="4"/>
  <c r="S1435" i="4"/>
  <c r="S1436" i="4"/>
  <c r="S1437" i="4"/>
  <c r="S1438" i="4"/>
  <c r="S1439" i="4"/>
  <c r="S1440" i="4"/>
  <c r="S1441" i="4"/>
  <c r="S1442" i="4"/>
  <c r="S1443" i="4"/>
  <c r="S1444" i="4"/>
  <c r="S1445" i="4"/>
  <c r="S1446" i="4"/>
  <c r="S1447" i="4"/>
  <c r="S1448" i="4"/>
  <c r="S1449" i="4"/>
  <c r="S1450" i="4"/>
  <c r="S1451" i="4"/>
  <c r="S1452" i="4"/>
  <c r="S1453" i="4"/>
  <c r="S1454" i="4"/>
  <c r="S1455" i="4"/>
  <c r="S1456" i="4"/>
  <c r="S1457" i="4"/>
  <c r="S1458" i="4"/>
  <c r="S1459" i="4"/>
  <c r="S1460" i="4"/>
  <c r="S1461" i="4"/>
  <c r="S1462" i="4"/>
  <c r="S1463" i="4"/>
  <c r="S1464" i="4"/>
  <c r="S1465" i="4"/>
  <c r="S1466" i="4"/>
  <c r="S1467" i="4"/>
  <c r="S1468" i="4"/>
  <c r="S1469" i="4"/>
  <c r="S1470" i="4"/>
  <c r="S1471" i="4"/>
  <c r="S1472" i="4"/>
  <c r="S1473" i="4"/>
  <c r="S1474" i="4"/>
  <c r="S1475" i="4"/>
  <c r="S1476" i="4"/>
  <c r="S1477" i="4"/>
  <c r="S1478" i="4"/>
  <c r="S1479" i="4"/>
  <c r="S1480" i="4"/>
  <c r="S1481" i="4"/>
  <c r="S1482" i="4"/>
  <c r="S1483" i="4"/>
  <c r="S1484" i="4"/>
  <c r="S1485" i="4"/>
  <c r="S1486" i="4"/>
  <c r="S1487" i="4"/>
  <c r="S1488" i="4"/>
  <c r="S1489" i="4"/>
  <c r="S1490" i="4"/>
  <c r="S1491" i="4"/>
  <c r="S1492" i="4"/>
  <c r="S1493" i="4"/>
  <c r="S1494" i="4"/>
  <c r="S1495" i="4"/>
  <c r="S1496" i="4"/>
  <c r="S1497" i="4"/>
  <c r="S1498" i="4"/>
  <c r="S1499" i="4"/>
  <c r="S1500" i="4"/>
  <c r="S1501" i="4"/>
  <c r="S1502" i="4"/>
  <c r="S1503" i="4"/>
  <c r="S1504" i="4"/>
  <c r="S1505" i="4"/>
  <c r="S1506" i="4"/>
  <c r="S1507" i="4"/>
  <c r="S1508" i="4"/>
  <c r="S1509" i="4"/>
  <c r="S1510" i="4"/>
  <c r="S1511" i="4"/>
  <c r="S1512" i="4"/>
  <c r="S1513" i="4"/>
  <c r="S1514" i="4"/>
  <c r="S1515" i="4"/>
  <c r="S1516" i="4"/>
  <c r="S1517" i="4"/>
  <c r="S1518" i="4"/>
  <c r="S1519" i="4"/>
  <c r="S1520" i="4"/>
  <c r="S1521" i="4"/>
  <c r="S1522" i="4"/>
  <c r="S1523" i="4"/>
  <c r="S1524" i="4"/>
  <c r="S1525" i="4"/>
  <c r="S1526" i="4"/>
  <c r="S1527" i="4"/>
  <c r="S1528" i="4"/>
  <c r="S1529" i="4"/>
  <c r="S1530" i="4"/>
  <c r="S1531" i="4"/>
  <c r="S1532" i="4"/>
  <c r="S1533" i="4"/>
  <c r="S1534" i="4"/>
  <c r="S1535" i="4"/>
  <c r="S1536" i="4"/>
  <c r="S1537" i="4"/>
  <c r="S1538" i="4"/>
  <c r="S1539" i="4"/>
  <c r="S1540" i="4"/>
  <c r="S1541" i="4"/>
  <c r="S1542" i="4"/>
  <c r="S1543" i="4"/>
  <c r="S1544" i="4"/>
  <c r="S1545" i="4"/>
  <c r="S1546" i="4"/>
  <c r="S1547" i="4"/>
  <c r="S1548" i="4"/>
  <c r="S1549" i="4"/>
  <c r="S1550" i="4"/>
  <c r="S1551" i="4"/>
  <c r="S1552" i="4"/>
  <c r="S1553" i="4"/>
  <c r="S1554" i="4"/>
  <c r="S1555" i="4"/>
  <c r="S1556" i="4"/>
  <c r="S1557" i="4"/>
  <c r="S1558" i="4"/>
  <c r="S1559" i="4"/>
  <c r="S1560" i="4"/>
  <c r="S1561" i="4"/>
  <c r="S1562" i="4"/>
  <c r="S1563" i="4"/>
  <c r="S1564" i="4"/>
  <c r="S1565" i="4"/>
  <c r="S1566" i="4"/>
  <c r="S1567" i="4"/>
  <c r="S1568" i="4"/>
  <c r="S1569" i="4"/>
  <c r="S1570" i="4"/>
  <c r="S1571" i="4"/>
  <c r="S1572" i="4"/>
  <c r="S1573" i="4"/>
  <c r="S1574" i="4"/>
  <c r="S1575" i="4"/>
  <c r="S1576" i="4"/>
  <c r="S1577" i="4"/>
  <c r="S1578" i="4"/>
  <c r="S1579" i="4"/>
  <c r="S1580" i="4"/>
  <c r="S1581" i="4"/>
  <c r="S1582" i="4"/>
  <c r="S1583" i="4"/>
  <c r="S1584" i="4"/>
  <c r="S1585" i="4"/>
  <c r="S1586" i="4"/>
  <c r="S1587" i="4"/>
  <c r="S1588" i="4"/>
  <c r="S1589" i="4"/>
  <c r="S1590" i="4"/>
  <c r="S1591" i="4"/>
  <c r="S1592" i="4"/>
  <c r="S1593" i="4"/>
  <c r="S1594" i="4"/>
  <c r="S1595" i="4"/>
  <c r="S1596" i="4"/>
  <c r="S1597" i="4"/>
  <c r="S1598" i="4"/>
  <c r="S1599" i="4"/>
  <c r="S1600" i="4"/>
  <c r="S1601" i="4"/>
  <c r="S1602" i="4"/>
  <c r="S1603" i="4"/>
  <c r="S1604" i="4"/>
  <c r="S1605" i="4"/>
  <c r="S1606" i="4"/>
  <c r="S1607" i="4"/>
  <c r="S1608" i="4"/>
  <c r="S1609" i="4"/>
  <c r="S1610" i="4"/>
  <c r="S1611" i="4"/>
  <c r="S1612" i="4"/>
  <c r="S1613" i="4"/>
  <c r="S1614" i="4"/>
  <c r="S1615" i="4"/>
  <c r="S1616" i="4"/>
  <c r="S1617" i="4"/>
  <c r="S1618" i="4"/>
  <c r="S1619" i="4"/>
  <c r="S1620" i="4"/>
  <c r="S1621" i="4"/>
  <c r="S1622" i="4"/>
  <c r="S1623" i="4"/>
  <c r="S1624" i="4"/>
  <c r="S1625" i="4"/>
  <c r="S1626" i="4"/>
  <c r="S1627" i="4"/>
  <c r="S1628" i="4"/>
  <c r="S1629" i="4"/>
  <c r="S1630" i="4"/>
  <c r="S1631" i="4"/>
  <c r="S1632" i="4"/>
  <c r="S1633" i="4"/>
  <c r="S1634" i="4"/>
  <c r="S1635" i="4"/>
  <c r="S1636" i="4"/>
  <c r="S1637" i="4"/>
  <c r="S1638" i="4"/>
  <c r="S1639" i="4"/>
  <c r="S1640" i="4"/>
  <c r="S1641" i="4"/>
  <c r="S1642" i="4"/>
  <c r="S1643" i="4"/>
  <c r="S1644" i="4"/>
  <c r="S1645" i="4"/>
  <c r="S1646" i="4"/>
  <c r="S1647" i="4"/>
  <c r="S1648" i="4"/>
  <c r="S1649" i="4"/>
  <c r="S1650" i="4"/>
  <c r="S1651" i="4"/>
  <c r="S1652" i="4"/>
  <c r="S1653" i="4"/>
  <c r="S1654" i="4"/>
  <c r="S1655" i="4"/>
  <c r="S1656" i="4"/>
  <c r="S1657" i="4"/>
  <c r="S1658" i="4"/>
  <c r="S1659" i="4"/>
  <c r="S1660" i="4"/>
  <c r="S1661" i="4"/>
  <c r="S1662" i="4"/>
  <c r="S1663" i="4"/>
  <c r="S1664" i="4"/>
  <c r="S1665" i="4"/>
  <c r="S1666" i="4"/>
  <c r="S1667" i="4"/>
  <c r="S1668" i="4"/>
  <c r="S1669" i="4"/>
  <c r="S1670" i="4"/>
  <c r="S1671" i="4"/>
  <c r="S1672" i="4"/>
  <c r="S1673" i="4"/>
  <c r="S1674" i="4"/>
  <c r="S1675" i="4"/>
  <c r="S1676" i="4"/>
  <c r="S1677" i="4"/>
  <c r="S1678" i="4"/>
  <c r="S1679" i="4"/>
  <c r="S1680" i="4"/>
  <c r="S1681" i="4"/>
  <c r="S1682" i="4"/>
  <c r="S1683" i="4"/>
  <c r="S1684" i="4"/>
  <c r="S1685" i="4"/>
  <c r="S1686" i="4"/>
  <c r="S1687" i="4"/>
  <c r="S1688" i="4"/>
  <c r="S1689" i="4"/>
  <c r="S1690" i="4"/>
  <c r="S1691" i="4"/>
  <c r="S1692" i="4"/>
  <c r="S1693" i="4"/>
  <c r="S1694" i="4"/>
  <c r="S1695" i="4"/>
  <c r="S1696" i="4"/>
  <c r="S1697" i="4"/>
  <c r="S1698" i="4"/>
  <c r="S1699" i="4"/>
  <c r="S1700" i="4"/>
  <c r="S1701" i="4"/>
  <c r="S1702" i="4"/>
  <c r="S1703" i="4"/>
  <c r="S1704" i="4"/>
  <c r="S1705" i="4"/>
  <c r="S1706" i="4"/>
  <c r="S1707" i="4"/>
  <c r="S1708" i="4"/>
  <c r="S1709" i="4"/>
  <c r="S1710" i="4"/>
  <c r="S1711" i="4"/>
  <c r="S1712" i="4"/>
  <c r="S1713" i="4"/>
  <c r="S1714" i="4"/>
  <c r="S1715" i="4"/>
  <c r="S1716" i="4"/>
  <c r="S1717" i="4"/>
  <c r="S1718" i="4"/>
  <c r="S1719" i="4"/>
  <c r="S1720" i="4"/>
  <c r="S1721" i="4"/>
  <c r="S1722" i="4"/>
  <c r="S1723" i="4"/>
  <c r="S1724" i="4"/>
  <c r="S1725" i="4"/>
  <c r="S1726" i="4"/>
  <c r="S1727" i="4"/>
  <c r="S1728" i="4"/>
  <c r="S1729" i="4"/>
  <c r="S1730" i="4"/>
  <c r="S1731" i="4"/>
  <c r="S1732" i="4"/>
  <c r="S1733" i="4"/>
  <c r="S1734" i="4"/>
  <c r="S1735" i="4"/>
  <c r="S1736" i="4"/>
  <c r="S1737" i="4"/>
  <c r="S1738" i="4"/>
  <c r="S1739" i="4"/>
  <c r="S1740" i="4"/>
  <c r="S1741" i="4"/>
  <c r="S1742" i="4"/>
  <c r="S1743" i="4"/>
  <c r="S1744" i="4"/>
  <c r="S1745" i="4"/>
  <c r="S1746" i="4"/>
  <c r="S1747" i="4"/>
  <c r="S1748" i="4"/>
  <c r="S1749" i="4"/>
  <c r="S1750" i="4"/>
  <c r="S1751" i="4"/>
  <c r="S1752" i="4"/>
  <c r="S1753" i="4"/>
  <c r="S1754" i="4"/>
  <c r="S1755" i="4"/>
  <c r="S1756" i="4"/>
  <c r="S1757" i="4"/>
  <c r="S1758" i="4"/>
  <c r="S1759" i="4"/>
  <c r="S1760" i="4"/>
  <c r="S1761" i="4"/>
  <c r="S1762" i="4"/>
  <c r="S1763" i="4"/>
  <c r="S1764" i="4"/>
  <c r="S1765" i="4"/>
  <c r="S1766" i="4"/>
  <c r="S1767" i="4"/>
  <c r="S1768" i="4"/>
  <c r="S1769" i="4"/>
  <c r="S1770" i="4"/>
  <c r="S1771" i="4"/>
  <c r="S1772" i="4"/>
  <c r="S1773" i="4"/>
  <c r="S1774" i="4"/>
  <c r="S1775" i="4"/>
  <c r="S1776" i="4"/>
  <c r="S1777" i="4"/>
  <c r="S1778" i="4"/>
  <c r="S1779" i="4"/>
  <c r="S1780" i="4"/>
  <c r="S1781" i="4"/>
  <c r="S1782" i="4"/>
  <c r="S1783" i="4"/>
  <c r="S1784" i="4"/>
  <c r="S1785" i="4"/>
  <c r="S1786" i="4"/>
  <c r="S1787" i="4"/>
  <c r="S1788" i="4"/>
  <c r="S1789" i="4"/>
  <c r="S1790" i="4"/>
  <c r="S1791" i="4"/>
  <c r="S1792" i="4"/>
  <c r="S1793" i="4"/>
  <c r="S1794" i="4"/>
  <c r="S1795" i="4"/>
  <c r="S1796" i="4"/>
  <c r="S1797" i="4"/>
  <c r="S1798" i="4"/>
  <c r="S1799" i="4"/>
  <c r="S1800" i="4"/>
  <c r="S1801" i="4"/>
  <c r="S1802" i="4"/>
  <c r="S1803" i="4"/>
  <c r="S1804" i="4"/>
  <c r="S1805" i="4"/>
  <c r="S1806" i="4"/>
  <c r="S1807" i="4"/>
  <c r="S1808" i="4"/>
  <c r="S1809" i="4"/>
  <c r="S1810" i="4"/>
  <c r="S1811" i="4"/>
  <c r="S1812" i="4"/>
  <c r="S1813" i="4"/>
  <c r="S1814" i="4"/>
  <c r="S1815" i="4"/>
  <c r="S1816" i="4"/>
  <c r="S1817" i="4"/>
  <c r="S1818" i="4"/>
  <c r="S1819" i="4"/>
  <c r="S1820" i="4"/>
  <c r="S1821" i="4"/>
  <c r="S1822" i="4"/>
  <c r="S1823" i="4"/>
  <c r="S1824" i="4"/>
  <c r="S1825" i="4"/>
  <c r="S1826" i="4"/>
  <c r="S1827" i="4"/>
  <c r="S1828" i="4"/>
  <c r="S1829" i="4"/>
  <c r="S1830" i="4"/>
  <c r="S1831" i="4"/>
  <c r="S1832" i="4"/>
  <c r="S1833" i="4"/>
  <c r="S1834" i="4"/>
  <c r="S1835" i="4"/>
  <c r="S1836" i="4"/>
  <c r="S1837" i="4"/>
  <c r="S1838" i="4"/>
  <c r="S1839" i="4"/>
  <c r="S1840" i="4"/>
  <c r="S1841" i="4"/>
  <c r="S1842" i="4"/>
  <c r="S1843" i="4"/>
  <c r="S1844" i="4"/>
  <c r="S1845" i="4"/>
  <c r="S1846" i="4"/>
  <c r="S1847" i="4"/>
  <c r="S1848" i="4"/>
  <c r="S1849" i="4"/>
  <c r="S1850" i="4"/>
  <c r="S1851" i="4"/>
  <c r="S1852" i="4"/>
  <c r="S1853" i="4"/>
  <c r="S1854" i="4"/>
  <c r="S1855" i="4"/>
  <c r="S1856" i="4"/>
  <c r="S1857" i="4"/>
  <c r="S1858" i="4"/>
  <c r="S1859" i="4"/>
  <c r="S1860" i="4"/>
  <c r="S1861" i="4"/>
  <c r="S1862" i="4"/>
  <c r="S1863" i="4"/>
  <c r="S1864" i="4"/>
  <c r="S1865" i="4"/>
  <c r="S1866" i="4"/>
  <c r="S1867" i="4"/>
  <c r="S1868" i="4"/>
  <c r="S1869" i="4"/>
  <c r="S1870" i="4"/>
  <c r="S1871" i="4"/>
  <c r="S1872" i="4"/>
  <c r="S1873" i="4"/>
  <c r="S1874" i="4"/>
  <c r="S1875" i="4"/>
  <c r="S1876" i="4"/>
  <c r="S1877" i="4"/>
  <c r="S1878" i="4"/>
  <c r="S1879" i="4"/>
  <c r="S1880" i="4"/>
  <c r="S1881" i="4"/>
  <c r="S1882" i="4"/>
  <c r="S1883" i="4"/>
  <c r="S1884" i="4"/>
  <c r="S1885" i="4"/>
  <c r="S1886" i="4"/>
  <c r="S1887" i="4"/>
  <c r="S1888" i="4"/>
  <c r="S1889" i="4"/>
  <c r="S1890" i="4"/>
  <c r="S1891" i="4"/>
  <c r="S1892" i="4"/>
  <c r="S1893" i="4"/>
  <c r="S1894" i="4"/>
  <c r="S1895" i="4"/>
  <c r="S1896" i="4"/>
  <c r="S1897" i="4"/>
  <c r="S1898" i="4"/>
  <c r="S1899" i="4"/>
  <c r="S1900" i="4"/>
  <c r="S1901" i="4"/>
  <c r="S1902" i="4"/>
  <c r="S1903" i="4"/>
  <c r="S1904" i="4"/>
  <c r="S1905" i="4"/>
  <c r="S1906" i="4"/>
  <c r="S1907" i="4"/>
  <c r="S1908" i="4"/>
  <c r="S1909" i="4"/>
  <c r="S1910" i="4"/>
  <c r="S1911" i="4"/>
  <c r="S1912" i="4"/>
  <c r="S1913" i="4"/>
  <c r="S1914" i="4"/>
  <c r="S1915" i="4"/>
  <c r="S1916" i="4"/>
  <c r="S1917" i="4"/>
  <c r="S1918" i="4"/>
  <c r="S1919" i="4"/>
  <c r="S1920" i="4"/>
  <c r="S1921" i="4"/>
  <c r="S1922" i="4"/>
  <c r="S1923" i="4"/>
  <c r="S1924" i="4"/>
  <c r="S1925" i="4"/>
  <c r="S1926" i="4"/>
  <c r="S1927" i="4"/>
  <c r="S1928" i="4"/>
  <c r="S1929" i="4"/>
  <c r="S1930" i="4"/>
  <c r="S1931" i="4"/>
  <c r="S1932" i="4"/>
  <c r="S1933" i="4"/>
  <c r="S1934" i="4"/>
  <c r="S1935" i="4"/>
  <c r="S1936" i="4"/>
  <c r="S1937" i="4"/>
  <c r="S1938" i="4"/>
  <c r="S1939" i="4"/>
  <c r="S1940" i="4"/>
  <c r="S1941" i="4"/>
  <c r="S1942" i="4"/>
  <c r="S1943" i="4"/>
  <c r="S1944" i="4"/>
  <c r="S1945" i="4"/>
  <c r="S1946" i="4"/>
  <c r="S1947" i="4"/>
  <c r="S1948" i="4"/>
  <c r="S1949" i="4"/>
  <c r="S1950" i="4"/>
  <c r="S1951" i="4"/>
  <c r="S1952" i="4"/>
  <c r="S1953" i="4"/>
  <c r="S1954" i="4"/>
  <c r="S1955" i="4"/>
  <c r="S1956" i="4"/>
  <c r="S1957" i="4"/>
  <c r="S1958" i="4"/>
  <c r="S1959" i="4"/>
  <c r="S1960" i="4"/>
  <c r="S1961" i="4"/>
  <c r="S1962" i="4"/>
  <c r="S1963" i="4"/>
  <c r="S1964" i="4"/>
  <c r="S1965" i="4"/>
  <c r="S1966" i="4"/>
  <c r="S1967" i="4"/>
  <c r="S1968" i="4"/>
  <c r="S1969" i="4"/>
  <c r="S1970" i="4"/>
  <c r="S1971" i="4"/>
  <c r="S1972" i="4"/>
  <c r="S1973" i="4"/>
  <c r="S1974" i="4"/>
  <c r="S1975" i="4"/>
  <c r="S1976" i="4"/>
  <c r="S1977" i="4"/>
  <c r="S1978" i="4"/>
  <c r="S1979" i="4"/>
  <c r="S1980" i="4"/>
  <c r="S1981" i="4"/>
  <c r="S1982" i="4"/>
  <c r="S1983" i="4"/>
  <c r="S1984" i="4"/>
  <c r="S1985" i="4"/>
  <c r="S1986" i="4"/>
  <c r="S1987" i="4"/>
  <c r="S1988" i="4"/>
  <c r="S1989" i="4"/>
  <c r="S1990" i="4"/>
  <c r="S1991" i="4"/>
  <c r="S1992" i="4"/>
  <c r="S1993" i="4"/>
  <c r="S1994" i="4"/>
  <c r="S1995" i="4"/>
  <c r="S1996" i="4"/>
  <c r="S1997" i="4"/>
  <c r="S1998" i="4"/>
  <c r="S1999" i="4"/>
  <c r="S2000" i="4"/>
  <c r="S2001" i="4"/>
  <c r="S2002" i="4"/>
  <c r="S2003" i="4"/>
  <c r="S2004" i="4"/>
  <c r="S2005" i="4"/>
  <c r="S2006" i="4"/>
  <c r="S2007" i="4"/>
  <c r="S2008" i="4"/>
  <c r="S2009" i="4"/>
  <c r="S2010" i="4"/>
  <c r="S2011" i="4"/>
  <c r="S2012" i="4"/>
  <c r="S2013" i="4"/>
  <c r="S2014" i="4"/>
  <c r="S2015" i="4"/>
  <c r="S2016" i="4"/>
  <c r="S2017" i="4"/>
  <c r="S2018" i="4"/>
  <c r="S2019" i="4"/>
  <c r="S2020" i="4"/>
  <c r="S2021" i="4"/>
  <c r="S2022" i="4"/>
  <c r="S2023" i="4"/>
  <c r="S2024" i="4"/>
  <c r="S2025" i="4"/>
  <c r="S2026" i="4"/>
  <c r="S2027" i="4"/>
  <c r="S2028" i="4"/>
  <c r="S2029" i="4"/>
  <c r="S2030" i="4"/>
  <c r="S2031" i="4"/>
  <c r="S2032" i="4"/>
  <c r="S2033" i="4"/>
  <c r="S2034" i="4"/>
  <c r="S2035" i="4"/>
  <c r="S2036" i="4"/>
  <c r="S2037" i="4"/>
  <c r="S2038" i="4"/>
  <c r="S2039" i="4"/>
  <c r="S2040" i="4"/>
  <c r="S2041" i="4"/>
  <c r="S2042" i="4"/>
  <c r="S2043" i="4"/>
  <c r="S2044" i="4"/>
  <c r="S2045" i="4"/>
  <c r="S2046" i="4"/>
  <c r="S2047" i="4"/>
  <c r="S2048" i="4"/>
  <c r="S2049" i="4"/>
  <c r="S2050" i="4"/>
  <c r="S2051" i="4"/>
  <c r="S2052" i="4"/>
  <c r="S2053" i="4"/>
  <c r="S2054" i="4"/>
  <c r="S2055" i="4"/>
  <c r="S2056" i="4"/>
  <c r="S2057" i="4"/>
  <c r="S2058" i="4"/>
  <c r="S2059" i="4"/>
  <c r="S2060" i="4"/>
  <c r="S2061" i="4"/>
  <c r="S2062" i="4"/>
  <c r="S2063" i="4"/>
  <c r="S2064" i="4"/>
  <c r="S2065" i="4"/>
  <c r="S2066" i="4"/>
  <c r="S2067" i="4"/>
  <c r="S2068" i="4"/>
  <c r="S2069" i="4"/>
  <c r="S2070" i="4"/>
  <c r="S2071" i="4"/>
  <c r="S2072" i="4"/>
  <c r="S2073" i="4"/>
  <c r="S2074" i="4"/>
  <c r="S2075" i="4"/>
  <c r="S2076" i="4"/>
  <c r="S2077" i="4"/>
  <c r="S2078" i="4"/>
  <c r="S2079" i="4"/>
  <c r="S2080" i="4"/>
  <c r="S2081" i="4"/>
  <c r="S2082" i="4"/>
  <c r="S2083" i="4"/>
  <c r="S2084" i="4"/>
  <c r="S2085" i="4"/>
  <c r="S2086" i="4"/>
  <c r="S2087" i="4"/>
  <c r="S2088" i="4"/>
  <c r="S2089" i="4"/>
  <c r="S2090" i="4"/>
  <c r="S2091" i="4"/>
  <c r="S2092" i="4"/>
  <c r="S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215" i="4"/>
  <c r="W1216" i="4"/>
  <c r="W1217" i="4"/>
  <c r="W1218" i="4"/>
  <c r="W1219" i="4"/>
  <c r="W1220" i="4"/>
  <c r="W1221" i="4"/>
  <c r="W1222" i="4"/>
  <c r="W1223" i="4"/>
  <c r="W1224" i="4"/>
  <c r="W1225" i="4"/>
  <c r="W1226" i="4"/>
  <c r="W1227" i="4"/>
  <c r="W1228" i="4"/>
  <c r="W1229" i="4"/>
  <c r="W1230" i="4"/>
  <c r="W1231" i="4"/>
  <c r="W1232" i="4"/>
  <c r="W1233" i="4"/>
  <c r="W1234" i="4"/>
  <c r="W1235" i="4"/>
  <c r="W1236" i="4"/>
  <c r="W1237" i="4"/>
  <c r="W1238" i="4"/>
  <c r="W1239" i="4"/>
  <c r="W1240" i="4"/>
  <c r="W1241" i="4"/>
  <c r="W1242" i="4"/>
  <c r="W1243" i="4"/>
  <c r="W1244" i="4"/>
  <c r="W1245" i="4"/>
  <c r="W1246" i="4"/>
  <c r="W1247" i="4"/>
  <c r="W1248" i="4"/>
  <c r="W1249" i="4"/>
  <c r="W1250" i="4"/>
  <c r="W1251" i="4"/>
  <c r="W1252" i="4"/>
  <c r="W1253" i="4"/>
  <c r="W1254" i="4"/>
  <c r="W1255" i="4"/>
  <c r="W1256" i="4"/>
  <c r="W1257" i="4"/>
  <c r="W1258" i="4"/>
  <c r="W1259" i="4"/>
  <c r="W1260" i="4"/>
  <c r="W1261" i="4"/>
  <c r="W1262" i="4"/>
  <c r="W1263" i="4"/>
  <c r="W1264" i="4"/>
  <c r="W1265" i="4"/>
  <c r="W1266" i="4"/>
  <c r="W1267" i="4"/>
  <c r="W1268" i="4"/>
  <c r="W1269" i="4"/>
  <c r="W1270" i="4"/>
  <c r="W1271" i="4"/>
  <c r="W1272" i="4"/>
  <c r="W1273" i="4"/>
  <c r="W1274" i="4"/>
  <c r="W1275" i="4"/>
  <c r="W1276" i="4"/>
  <c r="W1277" i="4"/>
  <c r="W1278" i="4"/>
  <c r="W1279" i="4"/>
  <c r="W1280" i="4"/>
  <c r="W1281" i="4"/>
  <c r="W1282" i="4"/>
  <c r="W1283" i="4"/>
  <c r="W1284" i="4"/>
  <c r="W1285" i="4"/>
  <c r="W1286" i="4"/>
  <c r="W1287" i="4"/>
  <c r="W1288" i="4"/>
  <c r="W1289" i="4"/>
  <c r="W1290" i="4"/>
  <c r="W1291" i="4"/>
  <c r="W1292" i="4"/>
  <c r="W1293" i="4"/>
  <c r="W1294" i="4"/>
  <c r="W1295" i="4"/>
  <c r="W1296" i="4"/>
  <c r="W1297" i="4"/>
  <c r="W1298" i="4"/>
  <c r="W1299" i="4"/>
  <c r="W1300" i="4"/>
  <c r="W1301" i="4"/>
  <c r="W1302" i="4"/>
  <c r="W1303" i="4"/>
  <c r="W1304" i="4"/>
  <c r="W1305" i="4"/>
  <c r="W1306" i="4"/>
  <c r="W1307" i="4"/>
  <c r="W1308" i="4"/>
  <c r="W1309" i="4"/>
  <c r="W1310" i="4"/>
  <c r="W1311" i="4"/>
  <c r="W1312" i="4"/>
  <c r="W1313" i="4"/>
  <c r="W1314" i="4"/>
  <c r="W1315" i="4"/>
  <c r="W1316" i="4"/>
  <c r="W1317" i="4"/>
  <c r="W1318" i="4"/>
  <c r="W1319" i="4"/>
  <c r="W1320" i="4"/>
  <c r="W1321" i="4"/>
  <c r="W1322" i="4"/>
  <c r="W1323" i="4"/>
  <c r="W1324" i="4"/>
  <c r="W1325" i="4"/>
  <c r="W1326" i="4"/>
  <c r="W1327" i="4"/>
  <c r="W1328" i="4"/>
  <c r="W1329" i="4"/>
  <c r="W1330" i="4"/>
  <c r="W1331" i="4"/>
  <c r="W1332" i="4"/>
  <c r="W1333" i="4"/>
  <c r="W1334" i="4"/>
  <c r="W1335" i="4"/>
  <c r="W1336" i="4"/>
  <c r="W1337" i="4"/>
  <c r="W1338" i="4"/>
  <c r="W1339" i="4"/>
  <c r="W1340" i="4"/>
  <c r="W1341" i="4"/>
  <c r="W1342" i="4"/>
  <c r="W1343" i="4"/>
  <c r="W1344" i="4"/>
  <c r="W1345" i="4"/>
  <c r="W1346" i="4"/>
  <c r="W1347" i="4"/>
  <c r="W1348" i="4"/>
  <c r="W1349" i="4"/>
  <c r="W1350" i="4"/>
  <c r="W1351" i="4"/>
  <c r="W1352" i="4"/>
  <c r="W1353" i="4"/>
  <c r="W1354" i="4"/>
  <c r="W1355" i="4"/>
  <c r="W1356" i="4"/>
  <c r="W1357" i="4"/>
  <c r="W1358" i="4"/>
  <c r="W1359" i="4"/>
  <c r="W1360" i="4"/>
  <c r="W1361" i="4"/>
  <c r="W1362" i="4"/>
  <c r="W1363" i="4"/>
  <c r="W1364" i="4"/>
  <c r="W1365" i="4"/>
  <c r="W1366" i="4"/>
  <c r="W1367" i="4"/>
  <c r="W1368" i="4"/>
  <c r="W1369" i="4"/>
  <c r="W1370" i="4"/>
  <c r="W1371" i="4"/>
  <c r="W1372" i="4"/>
  <c r="W1373" i="4"/>
  <c r="W1374" i="4"/>
  <c r="W1375" i="4"/>
  <c r="W1376" i="4"/>
  <c r="W1377" i="4"/>
  <c r="W1378" i="4"/>
  <c r="W1379" i="4"/>
  <c r="W1380" i="4"/>
  <c r="W1381" i="4"/>
  <c r="W1382" i="4"/>
  <c r="W1383" i="4"/>
  <c r="W1384" i="4"/>
  <c r="W1385" i="4"/>
  <c r="W1386" i="4"/>
  <c r="W1387" i="4"/>
  <c r="W1388" i="4"/>
  <c r="W1389" i="4"/>
  <c r="W1390" i="4"/>
  <c r="W1391" i="4"/>
  <c r="W1392" i="4"/>
  <c r="W1393" i="4"/>
  <c r="W1394" i="4"/>
  <c r="W1395" i="4"/>
  <c r="W1396" i="4"/>
  <c r="W1397" i="4"/>
  <c r="W1398" i="4"/>
  <c r="W1399" i="4"/>
  <c r="W1400" i="4"/>
  <c r="W1401" i="4"/>
  <c r="W1402" i="4"/>
  <c r="W1403" i="4"/>
  <c r="W1404" i="4"/>
  <c r="W1405" i="4"/>
  <c r="W1406" i="4"/>
  <c r="W1407" i="4"/>
  <c r="W1408" i="4"/>
  <c r="W1409" i="4"/>
  <c r="W1410" i="4"/>
  <c r="W1411" i="4"/>
  <c r="W1412" i="4"/>
  <c r="W1413" i="4"/>
  <c r="W1414" i="4"/>
  <c r="W1415" i="4"/>
  <c r="W1416" i="4"/>
  <c r="W1417" i="4"/>
  <c r="W1418" i="4"/>
  <c r="W1419" i="4"/>
  <c r="W1420" i="4"/>
  <c r="W1421" i="4"/>
  <c r="W1422" i="4"/>
  <c r="W1423" i="4"/>
  <c r="W1424" i="4"/>
  <c r="W1425" i="4"/>
  <c r="W1426" i="4"/>
  <c r="W1427" i="4"/>
  <c r="W1428" i="4"/>
  <c r="W1429" i="4"/>
  <c r="W1430" i="4"/>
  <c r="W1431" i="4"/>
  <c r="W1432" i="4"/>
  <c r="W1433" i="4"/>
  <c r="W1434" i="4"/>
  <c r="W1435" i="4"/>
  <c r="W1436" i="4"/>
  <c r="W1437" i="4"/>
  <c r="W1438" i="4"/>
  <c r="W1439" i="4"/>
  <c r="W1440" i="4"/>
  <c r="W1441" i="4"/>
  <c r="W1442" i="4"/>
  <c r="W1443" i="4"/>
  <c r="W1444" i="4"/>
  <c r="W1445" i="4"/>
  <c r="W1446" i="4"/>
  <c r="W1447" i="4"/>
  <c r="W1448" i="4"/>
  <c r="W1449" i="4"/>
  <c r="W1450" i="4"/>
  <c r="W1451" i="4"/>
  <c r="W1452" i="4"/>
  <c r="W1453" i="4"/>
  <c r="W1454" i="4"/>
  <c r="W1455" i="4"/>
  <c r="W1456" i="4"/>
  <c r="W1457" i="4"/>
  <c r="W1458" i="4"/>
  <c r="W1459" i="4"/>
  <c r="W1460" i="4"/>
  <c r="W1461" i="4"/>
  <c r="W1462" i="4"/>
  <c r="W1463" i="4"/>
  <c r="W1464" i="4"/>
  <c r="W1465" i="4"/>
  <c r="W1466" i="4"/>
  <c r="W1467" i="4"/>
  <c r="W1468" i="4"/>
  <c r="W1469" i="4"/>
  <c r="W1470" i="4"/>
  <c r="W1471" i="4"/>
  <c r="W1472" i="4"/>
  <c r="W1473" i="4"/>
  <c r="W1474" i="4"/>
  <c r="W1475" i="4"/>
  <c r="W1476" i="4"/>
  <c r="W1477" i="4"/>
  <c r="W1478" i="4"/>
  <c r="W1479" i="4"/>
  <c r="W1480" i="4"/>
  <c r="W1481" i="4"/>
  <c r="W1482" i="4"/>
  <c r="W1483" i="4"/>
  <c r="W1484" i="4"/>
  <c r="W1485" i="4"/>
  <c r="W1486" i="4"/>
  <c r="W1487" i="4"/>
  <c r="W1488" i="4"/>
  <c r="W1489" i="4"/>
  <c r="W1490" i="4"/>
  <c r="W1491" i="4"/>
  <c r="W1492" i="4"/>
  <c r="W1493" i="4"/>
  <c r="W1494" i="4"/>
  <c r="W1495" i="4"/>
  <c r="W1496" i="4"/>
  <c r="W1497" i="4"/>
  <c r="W1498" i="4"/>
  <c r="W1499" i="4"/>
  <c r="W1500" i="4"/>
  <c r="W1501" i="4"/>
  <c r="W1502" i="4"/>
  <c r="W1503" i="4"/>
  <c r="W1504" i="4"/>
  <c r="W1505" i="4"/>
  <c r="W1506" i="4"/>
  <c r="W1507" i="4"/>
  <c r="W1508" i="4"/>
  <c r="W1509" i="4"/>
  <c r="W1510" i="4"/>
  <c r="W1511" i="4"/>
  <c r="W1512" i="4"/>
  <c r="W1513" i="4"/>
  <c r="W1514" i="4"/>
  <c r="W1515" i="4"/>
  <c r="W1516" i="4"/>
  <c r="W1517" i="4"/>
  <c r="W1518" i="4"/>
  <c r="W1519" i="4"/>
  <c r="W1520" i="4"/>
  <c r="W1521" i="4"/>
  <c r="W1522" i="4"/>
  <c r="W1523" i="4"/>
  <c r="W1524" i="4"/>
  <c r="W1525" i="4"/>
  <c r="W1526" i="4"/>
  <c r="W1527" i="4"/>
  <c r="W1528" i="4"/>
  <c r="W1529" i="4"/>
  <c r="W1530" i="4"/>
  <c r="W1531" i="4"/>
  <c r="W1532" i="4"/>
  <c r="W1533" i="4"/>
  <c r="W1534" i="4"/>
  <c r="W1535" i="4"/>
  <c r="W1536" i="4"/>
  <c r="W1537" i="4"/>
  <c r="W1538" i="4"/>
  <c r="W1539" i="4"/>
  <c r="W1540" i="4"/>
  <c r="W1541" i="4"/>
  <c r="W1542" i="4"/>
  <c r="W1543" i="4"/>
  <c r="W1544" i="4"/>
  <c r="W1545" i="4"/>
  <c r="W1546" i="4"/>
  <c r="W1547" i="4"/>
  <c r="W1548" i="4"/>
  <c r="W1549" i="4"/>
  <c r="W1550" i="4"/>
  <c r="W1551" i="4"/>
  <c r="W1552" i="4"/>
  <c r="W1553" i="4"/>
  <c r="W1554" i="4"/>
  <c r="W1555" i="4"/>
  <c r="W1556" i="4"/>
  <c r="W1557" i="4"/>
  <c r="W1558" i="4"/>
  <c r="W1559" i="4"/>
  <c r="W1560" i="4"/>
  <c r="W1561" i="4"/>
  <c r="W1562" i="4"/>
  <c r="W1563" i="4"/>
  <c r="W1564" i="4"/>
  <c r="W1565" i="4"/>
  <c r="W1566" i="4"/>
  <c r="W1567" i="4"/>
  <c r="W1568" i="4"/>
  <c r="W1569" i="4"/>
  <c r="W1570" i="4"/>
  <c r="W1571" i="4"/>
  <c r="W1572" i="4"/>
  <c r="W1573" i="4"/>
  <c r="W1574" i="4"/>
  <c r="W1575" i="4"/>
  <c r="W1576" i="4"/>
  <c r="W1577" i="4"/>
  <c r="W1578" i="4"/>
  <c r="W1579" i="4"/>
  <c r="W1580" i="4"/>
  <c r="W1581" i="4"/>
  <c r="W1582" i="4"/>
  <c r="W1583" i="4"/>
  <c r="W1584" i="4"/>
  <c r="W1585" i="4"/>
  <c r="W1586" i="4"/>
  <c r="W1587" i="4"/>
  <c r="W1588" i="4"/>
  <c r="W1589" i="4"/>
  <c r="W1590" i="4"/>
  <c r="W1591" i="4"/>
  <c r="W1592" i="4"/>
  <c r="W1593" i="4"/>
  <c r="W1594" i="4"/>
  <c r="W1595" i="4"/>
  <c r="W1596" i="4"/>
  <c r="W1597" i="4"/>
  <c r="W1598" i="4"/>
  <c r="W1599" i="4"/>
  <c r="W1600" i="4"/>
  <c r="W1601" i="4"/>
  <c r="W1602" i="4"/>
  <c r="W1603" i="4"/>
  <c r="W1604" i="4"/>
  <c r="W1605" i="4"/>
  <c r="W1606" i="4"/>
  <c r="W1607" i="4"/>
  <c r="W1608" i="4"/>
  <c r="W1609" i="4"/>
  <c r="W1610" i="4"/>
  <c r="W1611" i="4"/>
  <c r="W1612" i="4"/>
  <c r="W1613" i="4"/>
  <c r="W1614" i="4"/>
  <c r="W1615" i="4"/>
  <c r="W1616" i="4"/>
  <c r="W1617" i="4"/>
  <c r="W1618" i="4"/>
  <c r="W1619" i="4"/>
  <c r="W1620" i="4"/>
  <c r="W1621" i="4"/>
  <c r="W1622" i="4"/>
  <c r="W1623" i="4"/>
  <c r="W1624" i="4"/>
  <c r="W1625" i="4"/>
  <c r="W1626" i="4"/>
  <c r="W1627" i="4"/>
  <c r="W1628" i="4"/>
  <c r="W1629" i="4"/>
  <c r="W1630" i="4"/>
  <c r="W1631" i="4"/>
  <c r="W1632" i="4"/>
  <c r="W1633" i="4"/>
  <c r="W1634" i="4"/>
  <c r="W1635" i="4"/>
  <c r="W1636" i="4"/>
  <c r="W1637" i="4"/>
  <c r="W1638" i="4"/>
  <c r="W1639" i="4"/>
  <c r="W1640" i="4"/>
  <c r="W1641" i="4"/>
  <c r="W1642" i="4"/>
  <c r="W1643" i="4"/>
  <c r="W1644" i="4"/>
  <c r="W1645" i="4"/>
  <c r="W1646" i="4"/>
  <c r="W1647" i="4"/>
  <c r="W1648" i="4"/>
  <c r="W1649" i="4"/>
  <c r="W1650" i="4"/>
  <c r="W1651" i="4"/>
  <c r="W1652" i="4"/>
  <c r="W1653" i="4"/>
  <c r="W1654" i="4"/>
  <c r="W1655" i="4"/>
  <c r="W1656" i="4"/>
  <c r="W1657" i="4"/>
  <c r="W1658" i="4"/>
  <c r="W1659" i="4"/>
  <c r="W1660" i="4"/>
  <c r="W1661" i="4"/>
  <c r="W1662" i="4"/>
  <c r="W1663" i="4"/>
  <c r="W1664" i="4"/>
  <c r="W1665" i="4"/>
  <c r="W1666" i="4"/>
  <c r="W1667" i="4"/>
  <c r="W1668" i="4"/>
  <c r="W1669" i="4"/>
  <c r="W1670" i="4"/>
  <c r="W1671" i="4"/>
  <c r="W1672" i="4"/>
  <c r="W1673" i="4"/>
  <c r="W1674" i="4"/>
  <c r="W1675" i="4"/>
  <c r="W1676" i="4"/>
  <c r="W1677" i="4"/>
  <c r="W1678" i="4"/>
  <c r="W1679" i="4"/>
  <c r="W1680" i="4"/>
  <c r="W1681" i="4"/>
  <c r="W1682" i="4"/>
  <c r="W1683" i="4"/>
  <c r="W1684" i="4"/>
  <c r="W1685" i="4"/>
  <c r="W1686" i="4"/>
  <c r="W1687" i="4"/>
  <c r="W1688" i="4"/>
  <c r="W1689" i="4"/>
  <c r="W1690" i="4"/>
  <c r="W1691" i="4"/>
  <c r="W1692" i="4"/>
  <c r="W1693" i="4"/>
  <c r="W1694" i="4"/>
  <c r="W1695" i="4"/>
  <c r="W1696" i="4"/>
  <c r="W1697" i="4"/>
  <c r="W1698" i="4"/>
  <c r="W1699" i="4"/>
  <c r="W1700" i="4"/>
  <c r="W1701" i="4"/>
  <c r="W1702" i="4"/>
  <c r="W1703" i="4"/>
  <c r="W1704" i="4"/>
  <c r="W1705" i="4"/>
  <c r="W1706" i="4"/>
  <c r="W1707" i="4"/>
  <c r="W1708" i="4"/>
  <c r="W1709" i="4"/>
  <c r="W1710" i="4"/>
  <c r="W1711" i="4"/>
  <c r="W1712" i="4"/>
  <c r="W1713" i="4"/>
  <c r="W1714" i="4"/>
  <c r="W1715" i="4"/>
  <c r="W1716" i="4"/>
  <c r="W1717" i="4"/>
  <c r="W1718" i="4"/>
  <c r="W1719" i="4"/>
  <c r="W1720" i="4"/>
  <c r="W1721" i="4"/>
  <c r="W1722" i="4"/>
  <c r="W1723" i="4"/>
  <c r="W1724" i="4"/>
  <c r="W1725" i="4"/>
  <c r="W1726" i="4"/>
  <c r="W1727" i="4"/>
  <c r="W1728" i="4"/>
  <c r="W1729" i="4"/>
  <c r="W1730" i="4"/>
  <c r="W1731" i="4"/>
  <c r="W1732" i="4"/>
  <c r="W1733" i="4"/>
  <c r="W1734" i="4"/>
  <c r="W1735" i="4"/>
  <c r="W1736" i="4"/>
  <c r="W1737" i="4"/>
  <c r="W1738" i="4"/>
  <c r="W1739" i="4"/>
  <c r="W1740" i="4"/>
  <c r="W1741" i="4"/>
  <c r="W1742" i="4"/>
  <c r="W1743" i="4"/>
  <c r="W1744" i="4"/>
  <c r="W1745" i="4"/>
  <c r="W1746" i="4"/>
  <c r="W1747" i="4"/>
  <c r="W1748" i="4"/>
  <c r="W1749" i="4"/>
  <c r="W1750" i="4"/>
  <c r="W1751" i="4"/>
  <c r="W1752" i="4"/>
  <c r="W1753" i="4"/>
  <c r="W1754" i="4"/>
  <c r="W1755" i="4"/>
  <c r="W1756" i="4"/>
  <c r="W1757" i="4"/>
  <c r="W1758" i="4"/>
  <c r="W1759" i="4"/>
  <c r="W1760" i="4"/>
  <c r="W1761" i="4"/>
  <c r="W1762" i="4"/>
  <c r="W1763" i="4"/>
  <c r="W1764" i="4"/>
  <c r="W1765" i="4"/>
  <c r="W1766" i="4"/>
  <c r="W1767" i="4"/>
  <c r="W1768" i="4"/>
  <c r="W1769" i="4"/>
  <c r="W1770" i="4"/>
  <c r="W1771" i="4"/>
  <c r="W1772" i="4"/>
  <c r="W1773" i="4"/>
  <c r="W1774" i="4"/>
  <c r="W1775" i="4"/>
  <c r="W1776" i="4"/>
  <c r="W1777" i="4"/>
  <c r="W1778" i="4"/>
  <c r="W1779" i="4"/>
  <c r="W1780" i="4"/>
  <c r="W1781" i="4"/>
  <c r="W1782" i="4"/>
  <c r="W1783" i="4"/>
  <c r="W1784" i="4"/>
  <c r="W1785" i="4"/>
  <c r="W1786" i="4"/>
  <c r="W1787" i="4"/>
  <c r="W1788" i="4"/>
  <c r="W1789" i="4"/>
  <c r="W1790" i="4"/>
  <c r="W1791" i="4"/>
  <c r="W1792" i="4"/>
  <c r="W1793" i="4"/>
  <c r="W1794" i="4"/>
  <c r="W1795" i="4"/>
  <c r="W1796" i="4"/>
  <c r="W1797" i="4"/>
  <c r="W1798" i="4"/>
  <c r="W1799" i="4"/>
  <c r="W1800" i="4"/>
  <c r="W1801" i="4"/>
  <c r="W1802" i="4"/>
  <c r="W1803" i="4"/>
  <c r="W1804" i="4"/>
  <c r="W1805" i="4"/>
  <c r="W1806" i="4"/>
  <c r="W1807" i="4"/>
  <c r="W1808" i="4"/>
  <c r="W1809" i="4"/>
  <c r="W1810" i="4"/>
  <c r="W1811" i="4"/>
  <c r="W1812" i="4"/>
  <c r="W1813" i="4"/>
  <c r="W1814" i="4"/>
  <c r="W1815" i="4"/>
  <c r="W1816" i="4"/>
  <c r="W1817" i="4"/>
  <c r="W1818" i="4"/>
  <c r="W1819" i="4"/>
  <c r="W1820" i="4"/>
  <c r="W1821" i="4"/>
  <c r="W1822" i="4"/>
  <c r="W1823" i="4"/>
  <c r="W1824" i="4"/>
  <c r="W1825" i="4"/>
  <c r="W1826" i="4"/>
  <c r="W1827" i="4"/>
  <c r="W1828" i="4"/>
  <c r="W1829" i="4"/>
  <c r="W1830" i="4"/>
  <c r="W1831" i="4"/>
  <c r="W1832" i="4"/>
  <c r="W1833" i="4"/>
  <c r="W1834" i="4"/>
  <c r="W1835" i="4"/>
  <c r="W1836" i="4"/>
  <c r="W1837" i="4"/>
  <c r="W1838" i="4"/>
  <c r="W1839" i="4"/>
  <c r="W1840" i="4"/>
  <c r="W1841" i="4"/>
  <c r="W1842" i="4"/>
  <c r="W1843" i="4"/>
  <c r="W1844" i="4"/>
  <c r="W1845" i="4"/>
  <c r="W1846" i="4"/>
  <c r="W1847" i="4"/>
  <c r="W1848" i="4"/>
  <c r="W1849" i="4"/>
  <c r="W1850" i="4"/>
  <c r="W1851" i="4"/>
  <c r="W1852" i="4"/>
  <c r="W1853" i="4"/>
  <c r="W1854" i="4"/>
  <c r="W1855" i="4"/>
  <c r="W1856" i="4"/>
  <c r="W1857" i="4"/>
  <c r="W1858" i="4"/>
  <c r="W1859" i="4"/>
  <c r="W1860" i="4"/>
  <c r="W1861" i="4"/>
  <c r="W1862" i="4"/>
  <c r="W1863" i="4"/>
  <c r="W1864" i="4"/>
  <c r="W1865" i="4"/>
  <c r="W1866" i="4"/>
  <c r="W1867" i="4"/>
  <c r="W1868" i="4"/>
  <c r="W1869" i="4"/>
  <c r="W1870" i="4"/>
  <c r="W1871" i="4"/>
  <c r="W1872" i="4"/>
  <c r="W1873" i="4"/>
  <c r="W1874" i="4"/>
  <c r="W1875" i="4"/>
  <c r="W1876" i="4"/>
  <c r="W1877" i="4"/>
  <c r="W1878" i="4"/>
  <c r="W1879" i="4"/>
  <c r="W1880" i="4"/>
  <c r="W1881" i="4"/>
  <c r="W1882" i="4"/>
  <c r="W1883" i="4"/>
  <c r="W1884" i="4"/>
  <c r="W1885" i="4"/>
  <c r="W1886" i="4"/>
  <c r="W1887" i="4"/>
  <c r="W1888" i="4"/>
  <c r="W1889" i="4"/>
  <c r="W1890" i="4"/>
  <c r="W1891" i="4"/>
  <c r="W1892" i="4"/>
  <c r="W1893" i="4"/>
  <c r="W1894" i="4"/>
  <c r="W1895" i="4"/>
  <c r="W1896" i="4"/>
  <c r="W1897" i="4"/>
  <c r="W1898" i="4"/>
  <c r="W1899" i="4"/>
  <c r="W1900" i="4"/>
  <c r="W1901" i="4"/>
  <c r="W1902" i="4"/>
  <c r="W1903" i="4"/>
  <c r="W1904" i="4"/>
  <c r="W1905" i="4"/>
  <c r="W1906" i="4"/>
  <c r="W1907" i="4"/>
  <c r="W1908" i="4"/>
  <c r="W1909" i="4"/>
  <c r="W1910" i="4"/>
  <c r="W1911" i="4"/>
  <c r="W1912" i="4"/>
  <c r="W1913" i="4"/>
  <c r="W1914" i="4"/>
  <c r="W1915" i="4"/>
  <c r="W1916" i="4"/>
  <c r="W1917" i="4"/>
  <c r="W1918" i="4"/>
  <c r="W1919" i="4"/>
  <c r="W1920" i="4"/>
  <c r="W1921" i="4"/>
  <c r="W1922" i="4"/>
  <c r="W1923" i="4"/>
  <c r="W1924" i="4"/>
  <c r="W1925" i="4"/>
  <c r="W1926" i="4"/>
  <c r="W1927" i="4"/>
  <c r="W1928" i="4"/>
  <c r="W1929" i="4"/>
  <c r="W1930" i="4"/>
  <c r="W1931" i="4"/>
  <c r="W1932" i="4"/>
  <c r="W1933" i="4"/>
  <c r="W1934" i="4"/>
  <c r="W1935" i="4"/>
  <c r="W1936" i="4"/>
  <c r="W1937" i="4"/>
  <c r="W1938" i="4"/>
  <c r="W1939" i="4"/>
  <c r="W1940" i="4"/>
  <c r="W1941" i="4"/>
  <c r="W1942" i="4"/>
  <c r="W1943" i="4"/>
  <c r="W1944" i="4"/>
  <c r="W1945" i="4"/>
  <c r="W1946" i="4"/>
  <c r="W1947" i="4"/>
  <c r="W1948" i="4"/>
  <c r="W1949" i="4"/>
  <c r="W1950" i="4"/>
  <c r="W1951" i="4"/>
  <c r="W1952" i="4"/>
  <c r="W1953" i="4"/>
  <c r="W1954" i="4"/>
  <c r="W1955" i="4"/>
  <c r="W1956" i="4"/>
  <c r="W1957" i="4"/>
  <c r="W1958" i="4"/>
  <c r="W1959" i="4"/>
  <c r="W1960" i="4"/>
  <c r="W1961" i="4"/>
  <c r="W1962" i="4"/>
  <c r="W1963" i="4"/>
  <c r="W1964" i="4"/>
  <c r="W1965" i="4"/>
  <c r="W1966" i="4"/>
  <c r="W1967" i="4"/>
  <c r="W1968" i="4"/>
  <c r="W1969" i="4"/>
  <c r="W1970" i="4"/>
  <c r="W1971" i="4"/>
  <c r="W1972" i="4"/>
  <c r="W1973" i="4"/>
  <c r="W1974" i="4"/>
  <c r="W1975" i="4"/>
  <c r="W1976" i="4"/>
  <c r="W1977" i="4"/>
  <c r="W1978" i="4"/>
  <c r="W1979" i="4"/>
  <c r="W1980" i="4"/>
  <c r="W1981" i="4"/>
  <c r="W1982" i="4"/>
  <c r="W1983" i="4"/>
  <c r="W1984" i="4"/>
  <c r="W1985" i="4"/>
  <c r="W1986" i="4"/>
  <c r="W1987" i="4"/>
  <c r="W1988" i="4"/>
  <c r="W1989" i="4"/>
  <c r="W1990" i="4"/>
  <c r="W1991" i="4"/>
  <c r="W1992" i="4"/>
  <c r="W1993" i="4"/>
  <c r="W1994" i="4"/>
  <c r="W1995" i="4"/>
  <c r="W1996" i="4"/>
  <c r="W1997" i="4"/>
  <c r="W1998" i="4"/>
  <c r="W1999" i="4"/>
  <c r="W2000" i="4"/>
  <c r="W2001" i="4"/>
  <c r="W2002" i="4"/>
  <c r="W2003" i="4"/>
  <c r="W2004" i="4"/>
  <c r="W2005" i="4"/>
  <c r="W2006" i="4"/>
  <c r="W2007" i="4"/>
  <c r="W2008" i="4"/>
  <c r="W2009" i="4"/>
  <c r="W2010" i="4"/>
  <c r="W2011" i="4"/>
  <c r="W2012" i="4"/>
  <c r="W2013" i="4"/>
  <c r="W2014" i="4"/>
  <c r="W2015" i="4"/>
  <c r="W2016" i="4"/>
  <c r="W2017" i="4"/>
  <c r="W2018" i="4"/>
  <c r="W2019" i="4"/>
  <c r="W2020" i="4"/>
  <c r="W2021" i="4"/>
  <c r="W2022" i="4"/>
  <c r="W2023" i="4"/>
  <c r="W2024" i="4"/>
  <c r="W2025" i="4"/>
  <c r="W2026" i="4"/>
  <c r="W2027" i="4"/>
  <c r="W2028" i="4"/>
  <c r="W2029" i="4"/>
  <c r="W2030" i="4"/>
  <c r="W2031" i="4"/>
  <c r="W2032" i="4"/>
  <c r="W2033" i="4"/>
  <c r="W2034" i="4"/>
  <c r="W2035" i="4"/>
  <c r="W2036" i="4"/>
  <c r="W2037" i="4"/>
  <c r="W2038" i="4"/>
  <c r="W2039" i="4"/>
  <c r="W2040" i="4"/>
  <c r="W2041" i="4"/>
  <c r="W2042" i="4"/>
  <c r="W2043" i="4"/>
  <c r="W2044" i="4"/>
  <c r="W2045" i="4"/>
  <c r="W2046" i="4"/>
  <c r="W2047" i="4"/>
  <c r="W2048" i="4"/>
  <c r="W2049" i="4"/>
  <c r="W2050" i="4"/>
  <c r="W2051" i="4"/>
  <c r="W2052" i="4"/>
  <c r="W2053" i="4"/>
  <c r="W2054" i="4"/>
  <c r="W2055" i="4"/>
  <c r="W2056" i="4"/>
  <c r="W2057" i="4"/>
  <c r="W2058" i="4"/>
  <c r="W2059" i="4"/>
  <c r="W2060" i="4"/>
  <c r="W2061" i="4"/>
  <c r="W2062" i="4"/>
  <c r="W2063" i="4"/>
  <c r="W2064" i="4"/>
  <c r="W2065" i="4"/>
  <c r="W2066" i="4"/>
  <c r="W2067" i="4"/>
  <c r="W2068" i="4"/>
  <c r="W2069" i="4"/>
  <c r="W2070" i="4"/>
  <c r="W2071" i="4"/>
  <c r="W2072" i="4"/>
  <c r="W2073" i="4"/>
  <c r="W2074" i="4"/>
  <c r="W2075" i="4"/>
  <c r="W2076" i="4"/>
  <c r="W2077" i="4"/>
  <c r="W2078" i="4"/>
  <c r="W2079" i="4"/>
  <c r="W2080" i="4"/>
  <c r="W2081" i="4"/>
  <c r="W2082" i="4"/>
  <c r="W2083" i="4"/>
  <c r="W2084" i="4"/>
  <c r="W2085" i="4"/>
  <c r="W2086" i="4"/>
  <c r="W2087" i="4"/>
  <c r="W2088" i="4"/>
  <c r="W2089" i="4"/>
  <c r="W2090" i="4"/>
  <c r="W2091" i="4"/>
  <c r="W2092" i="4"/>
  <c r="W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3" i="4"/>
  <c r="Q4" i="4"/>
  <c r="Q5" i="4"/>
  <c r="Q6" i="4"/>
  <c r="Q7" i="4"/>
  <c r="Q8" i="4"/>
  <c r="Q9" i="4"/>
  <c r="Q10" i="4"/>
  <c r="Q11" i="4"/>
  <c r="Q12" i="4"/>
  <c r="Q13" i="4"/>
  <c r="Q14" i="4"/>
  <c r="Q15" i="4"/>
  <c r="Q16" i="4"/>
  <c r="Q17" i="4"/>
  <c r="Q18" i="4"/>
  <c r="Q19" i="4"/>
  <c r="Q20" i="4"/>
  <c r="Q21" i="4"/>
  <c r="Q22" i="4"/>
  <c r="Q23" i="4"/>
  <c r="Q24" i="4"/>
  <c r="Q25" i="4"/>
  <c r="Q26" i="4"/>
  <c r="Q27" i="4"/>
  <c r="Q28" i="4"/>
  <c r="Q29" i="4"/>
  <c r="Q30" i="4"/>
  <c r="Q31" i="4"/>
  <c r="Q32" i="4"/>
  <c r="Q33" i="4"/>
  <c r="Q34" i="4"/>
  <c r="Q35" i="4"/>
  <c r="Q36" i="4"/>
  <c r="Q37" i="4"/>
  <c r="Q38" i="4"/>
  <c r="Q39" i="4"/>
  <c r="Q40" i="4"/>
  <c r="Q41" i="4"/>
  <c r="Q42" i="4"/>
  <c r="Q43" i="4"/>
  <c r="Q44" i="4"/>
  <c r="Q45" i="4"/>
  <c r="Q46" i="4"/>
  <c r="Q47" i="4"/>
  <c r="Q48" i="4"/>
  <c r="Q49" i="4"/>
  <c r="Q50" i="4"/>
  <c r="Q51" i="4"/>
  <c r="Q52" i="4"/>
  <c r="Q53" i="4"/>
  <c r="Q54" i="4"/>
  <c r="Q55" i="4"/>
  <c r="Q56" i="4"/>
  <c r="Q57" i="4"/>
  <c r="Q58" i="4"/>
  <c r="Q59" i="4"/>
  <c r="Q60" i="4"/>
  <c r="Q61" i="4"/>
  <c r="Q62" i="4"/>
  <c r="Q63" i="4"/>
  <c r="Q64" i="4"/>
  <c r="Q65" i="4"/>
  <c r="Q66" i="4"/>
  <c r="Q67" i="4"/>
  <c r="Q68" i="4"/>
  <c r="Q69" i="4"/>
  <c r="Q70" i="4"/>
  <c r="Q71" i="4"/>
  <c r="Q72" i="4"/>
  <c r="Q73" i="4"/>
  <c r="Q74" i="4"/>
  <c r="Q75" i="4"/>
  <c r="Q76" i="4"/>
  <c r="Q77" i="4"/>
  <c r="Q78" i="4"/>
  <c r="Q79" i="4"/>
  <c r="Q80" i="4"/>
  <c r="Q81" i="4"/>
  <c r="Q82" i="4"/>
  <c r="Q83" i="4"/>
  <c r="Q84" i="4"/>
  <c r="Q85" i="4"/>
  <c r="Q86" i="4"/>
  <c r="Q87" i="4"/>
  <c r="Q88" i="4"/>
  <c r="Q89" i="4"/>
  <c r="Q90" i="4"/>
  <c r="Q91" i="4"/>
  <c r="Q92" i="4"/>
  <c r="Q93" i="4"/>
  <c r="Q94" i="4"/>
  <c r="Q95" i="4"/>
  <c r="Q96" i="4"/>
  <c r="Q97" i="4"/>
  <c r="Q98" i="4"/>
  <c r="Q99" i="4"/>
  <c r="Q100" i="4"/>
  <c r="Q101" i="4"/>
  <c r="Q102" i="4"/>
  <c r="Q103" i="4"/>
  <c r="Q104" i="4"/>
  <c r="Q105" i="4"/>
  <c r="Q106" i="4"/>
  <c r="Q107" i="4"/>
  <c r="Q108" i="4"/>
  <c r="Q109" i="4"/>
  <c r="Q110" i="4"/>
  <c r="Q111" i="4"/>
  <c r="Q112" i="4"/>
  <c r="Q113" i="4"/>
  <c r="Q114" i="4"/>
  <c r="Q115" i="4"/>
  <c r="Q116" i="4"/>
  <c r="Q117" i="4"/>
  <c r="Q118" i="4"/>
  <c r="Q119" i="4"/>
  <c r="Q120" i="4"/>
  <c r="Q121" i="4"/>
  <c r="Q122" i="4"/>
  <c r="Q123" i="4"/>
  <c r="Q124" i="4"/>
  <c r="Q125" i="4"/>
  <c r="Q126" i="4"/>
  <c r="Q127" i="4"/>
  <c r="Q128" i="4"/>
  <c r="Q129" i="4"/>
  <c r="Q130" i="4"/>
  <c r="Q131" i="4"/>
  <c r="Q132" i="4"/>
  <c r="Q133" i="4"/>
  <c r="Q134" i="4"/>
  <c r="Q135" i="4"/>
  <c r="Q136" i="4"/>
  <c r="Q137" i="4"/>
  <c r="Q138" i="4"/>
  <c r="Q139" i="4"/>
  <c r="Q140" i="4"/>
  <c r="Q141" i="4"/>
  <c r="Q142" i="4"/>
  <c r="Q143" i="4"/>
  <c r="Q144" i="4"/>
  <c r="Q145" i="4"/>
  <c r="Q146" i="4"/>
  <c r="Q147" i="4"/>
  <c r="Q148" i="4"/>
  <c r="Q149" i="4"/>
  <c r="Q150" i="4"/>
  <c r="Q151" i="4"/>
  <c r="Q152" i="4"/>
  <c r="Q153" i="4"/>
  <c r="Q154" i="4"/>
  <c r="Q155" i="4"/>
  <c r="Q156" i="4"/>
  <c r="Q157" i="4"/>
  <c r="Q158" i="4"/>
  <c r="Q159" i="4"/>
  <c r="Q160" i="4"/>
  <c r="Q161" i="4"/>
  <c r="Q162" i="4"/>
  <c r="Q163" i="4"/>
  <c r="Q164" i="4"/>
  <c r="Q165" i="4"/>
  <c r="Q166" i="4"/>
  <c r="Q167" i="4"/>
  <c r="Q168" i="4"/>
  <c r="Q169" i="4"/>
  <c r="Q170" i="4"/>
  <c r="Q171" i="4"/>
  <c r="Q172" i="4"/>
  <c r="Q173" i="4"/>
  <c r="Q174" i="4"/>
  <c r="Q175" i="4"/>
  <c r="Q176" i="4"/>
  <c r="Q177" i="4"/>
  <c r="Q178" i="4"/>
  <c r="Q179" i="4"/>
  <c r="Q180" i="4"/>
  <c r="Q181" i="4"/>
  <c r="Q182" i="4"/>
  <c r="Q183" i="4"/>
  <c r="Q184" i="4"/>
  <c r="Q185" i="4"/>
  <c r="Q186" i="4"/>
  <c r="Q187" i="4"/>
  <c r="Q188" i="4"/>
  <c r="Q189" i="4"/>
  <c r="Q190" i="4"/>
  <c r="Q191" i="4"/>
  <c r="Q192" i="4"/>
  <c r="Q193" i="4"/>
  <c r="Q194" i="4"/>
  <c r="Q195" i="4"/>
  <c r="Q196" i="4"/>
  <c r="Q197" i="4"/>
  <c r="Q198" i="4"/>
  <c r="Q199" i="4"/>
  <c r="Q200" i="4"/>
  <c r="Q201" i="4"/>
  <c r="Q202" i="4"/>
  <c r="Q203" i="4"/>
  <c r="Q204" i="4"/>
  <c r="Q205" i="4"/>
  <c r="Q206" i="4"/>
  <c r="Q207" i="4"/>
  <c r="Q208" i="4"/>
  <c r="Q209" i="4"/>
  <c r="Q210" i="4"/>
  <c r="Q211" i="4"/>
  <c r="Q212" i="4"/>
  <c r="Q213" i="4"/>
  <c r="Q214" i="4"/>
  <c r="Q215" i="4"/>
  <c r="Q216" i="4"/>
  <c r="Q217" i="4"/>
  <c r="Q218" i="4"/>
  <c r="Q219" i="4"/>
  <c r="Q220" i="4"/>
  <c r="Q221" i="4"/>
  <c r="Q222" i="4"/>
  <c r="Q223" i="4"/>
  <c r="Q224" i="4"/>
  <c r="Q225" i="4"/>
  <c r="Q226" i="4"/>
  <c r="Q227" i="4"/>
  <c r="Q228" i="4"/>
  <c r="Q229" i="4"/>
  <c r="Q230" i="4"/>
  <c r="Q231" i="4"/>
  <c r="Q232" i="4"/>
  <c r="Q233" i="4"/>
  <c r="Q234" i="4"/>
  <c r="Q235" i="4"/>
  <c r="Q236" i="4"/>
  <c r="Q237" i="4"/>
  <c r="Q238" i="4"/>
  <c r="Q239" i="4"/>
  <c r="Q240" i="4"/>
  <c r="Q241" i="4"/>
  <c r="Q242" i="4"/>
  <c r="Q243" i="4"/>
  <c r="Q244" i="4"/>
  <c r="Q245" i="4"/>
  <c r="Q246" i="4"/>
  <c r="Q247" i="4"/>
  <c r="Q248" i="4"/>
  <c r="Q249" i="4"/>
  <c r="Q250" i="4"/>
  <c r="Q251" i="4"/>
  <c r="Q252" i="4"/>
  <c r="Q253" i="4"/>
  <c r="Q254" i="4"/>
  <c r="Q255" i="4"/>
  <c r="Q256" i="4"/>
  <c r="Q257" i="4"/>
  <c r="Q258" i="4"/>
  <c r="Q259" i="4"/>
  <c r="Q260" i="4"/>
  <c r="Q261" i="4"/>
  <c r="Q262" i="4"/>
  <c r="Q263" i="4"/>
  <c r="Q264" i="4"/>
  <c r="Q265" i="4"/>
  <c r="Q266" i="4"/>
  <c r="Q267" i="4"/>
  <c r="Q268" i="4"/>
  <c r="Q269" i="4"/>
  <c r="Q270" i="4"/>
  <c r="Q271" i="4"/>
  <c r="Q272" i="4"/>
  <c r="Q273" i="4"/>
  <c r="Q274" i="4"/>
  <c r="Q275" i="4"/>
  <c r="Q276" i="4"/>
  <c r="Q277" i="4"/>
  <c r="Q278" i="4"/>
  <c r="Q279" i="4"/>
  <c r="Q280" i="4"/>
  <c r="Q281" i="4"/>
  <c r="Q282" i="4"/>
  <c r="Q283" i="4"/>
  <c r="Q284" i="4"/>
  <c r="Q285" i="4"/>
  <c r="Q286" i="4"/>
  <c r="Q287" i="4"/>
  <c r="Q288" i="4"/>
  <c r="Q289" i="4"/>
  <c r="Q290" i="4"/>
  <c r="Q291" i="4"/>
  <c r="Q292" i="4"/>
  <c r="Q293" i="4"/>
  <c r="Q294" i="4"/>
  <c r="Q295" i="4"/>
  <c r="Q296" i="4"/>
  <c r="Q297" i="4"/>
  <c r="Q298" i="4"/>
  <c r="Q299" i="4"/>
  <c r="Q300" i="4"/>
  <c r="Q301" i="4"/>
  <c r="Q302" i="4"/>
  <c r="Q303" i="4"/>
  <c r="Q304" i="4"/>
  <c r="Q305" i="4"/>
  <c r="Q306" i="4"/>
  <c r="Q307" i="4"/>
  <c r="Q308" i="4"/>
  <c r="Q309" i="4"/>
  <c r="Q310" i="4"/>
  <c r="Q311" i="4"/>
  <c r="Q312" i="4"/>
  <c r="Q313" i="4"/>
  <c r="Q314" i="4"/>
  <c r="Q315" i="4"/>
  <c r="Q316" i="4"/>
  <c r="Q317" i="4"/>
  <c r="Q318" i="4"/>
  <c r="Q319" i="4"/>
  <c r="Q320" i="4"/>
  <c r="Q321" i="4"/>
  <c r="Q322" i="4"/>
  <c r="Q323" i="4"/>
  <c r="Q324" i="4"/>
  <c r="Q325" i="4"/>
  <c r="Q326" i="4"/>
  <c r="Q327" i="4"/>
  <c r="Q328" i="4"/>
  <c r="Q329" i="4"/>
  <c r="Q330" i="4"/>
  <c r="Q331" i="4"/>
  <c r="Q332" i="4"/>
  <c r="Q333" i="4"/>
  <c r="Q334" i="4"/>
  <c r="Q335" i="4"/>
  <c r="Q336" i="4"/>
  <c r="Q337" i="4"/>
  <c r="Q338" i="4"/>
  <c r="Q339" i="4"/>
  <c r="Q340" i="4"/>
  <c r="Q341" i="4"/>
  <c r="Q342" i="4"/>
  <c r="Q343" i="4"/>
  <c r="Q344" i="4"/>
  <c r="Q345" i="4"/>
  <c r="Q346" i="4"/>
  <c r="Q347" i="4"/>
  <c r="Q348" i="4"/>
  <c r="Q349" i="4"/>
  <c r="Q350" i="4"/>
  <c r="Q351" i="4"/>
  <c r="Q352" i="4"/>
  <c r="Q353" i="4"/>
  <c r="Q354" i="4"/>
  <c r="Q355" i="4"/>
  <c r="Q356" i="4"/>
  <c r="Q357" i="4"/>
  <c r="Q358" i="4"/>
  <c r="Q359" i="4"/>
  <c r="Q360" i="4"/>
  <c r="Q361" i="4"/>
  <c r="Q362" i="4"/>
  <c r="Q363" i="4"/>
  <c r="Q364" i="4"/>
  <c r="Q365" i="4"/>
  <c r="Q366" i="4"/>
  <c r="Q367" i="4"/>
  <c r="Q368" i="4"/>
  <c r="Q369" i="4"/>
  <c r="Q370" i="4"/>
  <c r="Q371" i="4"/>
  <c r="Q372" i="4"/>
  <c r="Q373" i="4"/>
  <c r="Q374" i="4"/>
  <c r="Q375" i="4"/>
  <c r="Q376" i="4"/>
  <c r="Q377" i="4"/>
  <c r="Q378" i="4"/>
  <c r="Q379" i="4"/>
  <c r="Q380" i="4"/>
  <c r="Q381" i="4"/>
  <c r="Q382" i="4"/>
  <c r="Q383" i="4"/>
  <c r="Q384" i="4"/>
  <c r="Q385" i="4"/>
  <c r="Q386" i="4"/>
  <c r="Q387" i="4"/>
  <c r="Q388" i="4"/>
  <c r="Q389" i="4"/>
  <c r="Q390" i="4"/>
  <c r="Q391" i="4"/>
  <c r="Q392" i="4"/>
  <c r="Q393" i="4"/>
  <c r="Q394" i="4"/>
  <c r="Q395" i="4"/>
  <c r="Q396" i="4"/>
  <c r="Q397" i="4"/>
  <c r="Q398" i="4"/>
  <c r="Q399" i="4"/>
  <c r="Q400" i="4"/>
  <c r="Q401" i="4"/>
  <c r="Q402" i="4"/>
  <c r="Q403" i="4"/>
  <c r="Q404" i="4"/>
  <c r="Q405" i="4"/>
  <c r="Q406" i="4"/>
  <c r="Q407" i="4"/>
  <c r="Q408" i="4"/>
  <c r="Q409" i="4"/>
  <c r="Q410" i="4"/>
  <c r="Q411" i="4"/>
  <c r="Q412" i="4"/>
  <c r="Q413" i="4"/>
  <c r="Q414" i="4"/>
  <c r="Q415" i="4"/>
  <c r="Q416" i="4"/>
  <c r="Q417" i="4"/>
  <c r="Q418" i="4"/>
  <c r="Q419" i="4"/>
  <c r="Q420" i="4"/>
  <c r="Q421" i="4"/>
  <c r="Q422" i="4"/>
  <c r="Q423" i="4"/>
  <c r="Q424" i="4"/>
  <c r="Q425" i="4"/>
  <c r="Q426" i="4"/>
  <c r="Q427" i="4"/>
  <c r="Q428" i="4"/>
  <c r="Q429" i="4"/>
  <c r="Q430" i="4"/>
  <c r="Q431" i="4"/>
  <c r="Q432" i="4"/>
  <c r="Q433" i="4"/>
  <c r="Q434" i="4"/>
  <c r="Q435" i="4"/>
  <c r="Q436" i="4"/>
  <c r="Q437" i="4"/>
  <c r="Q438" i="4"/>
  <c r="Q439" i="4"/>
  <c r="Q440" i="4"/>
  <c r="Q441" i="4"/>
  <c r="Q442" i="4"/>
  <c r="Q443" i="4"/>
  <c r="Q444" i="4"/>
  <c r="Q445" i="4"/>
  <c r="Q446" i="4"/>
  <c r="Q447" i="4"/>
  <c r="Q448" i="4"/>
  <c r="Q449" i="4"/>
  <c r="Q450" i="4"/>
  <c r="Q451" i="4"/>
  <c r="Q452" i="4"/>
  <c r="Q453" i="4"/>
  <c r="Q454" i="4"/>
  <c r="Q455" i="4"/>
  <c r="Q456" i="4"/>
  <c r="Q457" i="4"/>
  <c r="Q458" i="4"/>
  <c r="Q459" i="4"/>
  <c r="Q460" i="4"/>
  <c r="Q461" i="4"/>
  <c r="Q462" i="4"/>
  <c r="Q463" i="4"/>
  <c r="Q464" i="4"/>
  <c r="Q465" i="4"/>
  <c r="Q466" i="4"/>
  <c r="Q467" i="4"/>
  <c r="Q468" i="4"/>
  <c r="Q469" i="4"/>
  <c r="Q470" i="4"/>
  <c r="Q471" i="4"/>
  <c r="Q472" i="4"/>
  <c r="Q473" i="4"/>
  <c r="Q474" i="4"/>
  <c r="Q475" i="4"/>
  <c r="Q476" i="4"/>
  <c r="Q477" i="4"/>
  <c r="Q478" i="4"/>
  <c r="Q479" i="4"/>
  <c r="Q480" i="4"/>
  <c r="Q481" i="4"/>
  <c r="Q482" i="4"/>
  <c r="Q483" i="4"/>
  <c r="Q484" i="4"/>
  <c r="Q485" i="4"/>
  <c r="Q486" i="4"/>
  <c r="Q487" i="4"/>
  <c r="Q488" i="4"/>
  <c r="Q489" i="4"/>
  <c r="Q490" i="4"/>
  <c r="Q491" i="4"/>
  <c r="Q492" i="4"/>
  <c r="Q493" i="4"/>
  <c r="Q494" i="4"/>
  <c r="Q495" i="4"/>
  <c r="Q496" i="4"/>
  <c r="Q497" i="4"/>
  <c r="Q498" i="4"/>
  <c r="Q499" i="4"/>
  <c r="Q500" i="4"/>
  <c r="Q501" i="4"/>
  <c r="Q502" i="4"/>
  <c r="Q503" i="4"/>
  <c r="Q504" i="4"/>
  <c r="Q505" i="4"/>
  <c r="Q506" i="4"/>
  <c r="Q507" i="4"/>
  <c r="Q508" i="4"/>
  <c r="Q509" i="4"/>
  <c r="Q510" i="4"/>
  <c r="Q511" i="4"/>
  <c r="Q512" i="4"/>
  <c r="Q513" i="4"/>
  <c r="Q514" i="4"/>
  <c r="Q515" i="4"/>
  <c r="Q516" i="4"/>
  <c r="Q517" i="4"/>
  <c r="Q518" i="4"/>
  <c r="Q519" i="4"/>
  <c r="Q520" i="4"/>
  <c r="Q521" i="4"/>
  <c r="Q522" i="4"/>
  <c r="Q523" i="4"/>
  <c r="Q524" i="4"/>
  <c r="Q525" i="4"/>
  <c r="Q526" i="4"/>
  <c r="Q527" i="4"/>
  <c r="Q528" i="4"/>
  <c r="Q529" i="4"/>
  <c r="Q530" i="4"/>
  <c r="Q531" i="4"/>
  <c r="Q532" i="4"/>
  <c r="Q533" i="4"/>
  <c r="Q534" i="4"/>
  <c r="Q535" i="4"/>
  <c r="Q536" i="4"/>
  <c r="Q537" i="4"/>
  <c r="Q538" i="4"/>
  <c r="Q539" i="4"/>
  <c r="Q540" i="4"/>
  <c r="Q541" i="4"/>
  <c r="Q542" i="4"/>
  <c r="Q543" i="4"/>
  <c r="Q544" i="4"/>
  <c r="Q545" i="4"/>
  <c r="Q546" i="4"/>
  <c r="Q547" i="4"/>
  <c r="Q548" i="4"/>
  <c r="Q549" i="4"/>
  <c r="Q550" i="4"/>
  <c r="Q551" i="4"/>
  <c r="Q552" i="4"/>
  <c r="Q553" i="4"/>
  <c r="Q554" i="4"/>
  <c r="Q555" i="4"/>
  <c r="Q556" i="4"/>
  <c r="Q557" i="4"/>
  <c r="Q558" i="4"/>
  <c r="Q559" i="4"/>
  <c r="Q560" i="4"/>
  <c r="Q561" i="4"/>
  <c r="Q562" i="4"/>
  <c r="Q563" i="4"/>
  <c r="Q564" i="4"/>
  <c r="Q565" i="4"/>
  <c r="Q566" i="4"/>
  <c r="Q567" i="4"/>
  <c r="Q568" i="4"/>
  <c r="Q569" i="4"/>
  <c r="Q570" i="4"/>
  <c r="Q571" i="4"/>
  <c r="Q572" i="4"/>
  <c r="Q573" i="4"/>
  <c r="Q574" i="4"/>
  <c r="Q575" i="4"/>
  <c r="Q576" i="4"/>
  <c r="Q577" i="4"/>
  <c r="Q578" i="4"/>
  <c r="Q579" i="4"/>
  <c r="Q580" i="4"/>
  <c r="Q581" i="4"/>
  <c r="Q582" i="4"/>
  <c r="Q583" i="4"/>
  <c r="Q584" i="4"/>
  <c r="Q585" i="4"/>
  <c r="Q586" i="4"/>
  <c r="Q587" i="4"/>
  <c r="Q588" i="4"/>
  <c r="Q589" i="4"/>
  <c r="Q590" i="4"/>
  <c r="Q591" i="4"/>
  <c r="Q592" i="4"/>
  <c r="Q593" i="4"/>
  <c r="Q594" i="4"/>
  <c r="Q595" i="4"/>
  <c r="Q596" i="4"/>
  <c r="Q597" i="4"/>
  <c r="Q598" i="4"/>
  <c r="Q599" i="4"/>
  <c r="Q600" i="4"/>
  <c r="Q601" i="4"/>
  <c r="Q602" i="4"/>
  <c r="Q603" i="4"/>
  <c r="Q604" i="4"/>
  <c r="Q605" i="4"/>
  <c r="Q606" i="4"/>
  <c r="Q607" i="4"/>
  <c r="Q608" i="4"/>
  <c r="Q609" i="4"/>
  <c r="Q610" i="4"/>
  <c r="Q611" i="4"/>
  <c r="Q612" i="4"/>
  <c r="Q613" i="4"/>
  <c r="Q614" i="4"/>
  <c r="Q615" i="4"/>
  <c r="Q616" i="4"/>
  <c r="Q617" i="4"/>
  <c r="Q618" i="4"/>
  <c r="Q619" i="4"/>
  <c r="Q620" i="4"/>
  <c r="Q621" i="4"/>
  <c r="Q622" i="4"/>
  <c r="Q623" i="4"/>
  <c r="Q624" i="4"/>
  <c r="Q625" i="4"/>
  <c r="Q626" i="4"/>
  <c r="Q627" i="4"/>
  <c r="Q628" i="4"/>
  <c r="Q629" i="4"/>
  <c r="Q630" i="4"/>
  <c r="Q631" i="4"/>
  <c r="Q632" i="4"/>
  <c r="Q633" i="4"/>
  <c r="Q634" i="4"/>
  <c r="Q635" i="4"/>
  <c r="Q636" i="4"/>
  <c r="Q637" i="4"/>
  <c r="Q638" i="4"/>
  <c r="Q639" i="4"/>
  <c r="Q640" i="4"/>
  <c r="Q641" i="4"/>
  <c r="Q642" i="4"/>
  <c r="Q643" i="4"/>
  <c r="Q644" i="4"/>
  <c r="Q645" i="4"/>
  <c r="Q646" i="4"/>
  <c r="Q647" i="4"/>
  <c r="Q648" i="4"/>
  <c r="Q649" i="4"/>
  <c r="Q650" i="4"/>
  <c r="Q651" i="4"/>
  <c r="Q652" i="4"/>
  <c r="Q653" i="4"/>
  <c r="Q654" i="4"/>
  <c r="Q655" i="4"/>
  <c r="Q656" i="4"/>
  <c r="Q657" i="4"/>
  <c r="Q658" i="4"/>
  <c r="Q659" i="4"/>
  <c r="Q660" i="4"/>
  <c r="Q661" i="4"/>
  <c r="Q662" i="4"/>
  <c r="Q663" i="4"/>
  <c r="Q664" i="4"/>
  <c r="Q665" i="4"/>
  <c r="Q666" i="4"/>
  <c r="Q667" i="4"/>
  <c r="Q668" i="4"/>
  <c r="Q669" i="4"/>
  <c r="Q670" i="4"/>
  <c r="Q671" i="4"/>
  <c r="Q672" i="4"/>
  <c r="Q673" i="4"/>
  <c r="Q674" i="4"/>
  <c r="Q675" i="4"/>
  <c r="Q676" i="4"/>
  <c r="Q677" i="4"/>
  <c r="Q678" i="4"/>
  <c r="Q679" i="4"/>
  <c r="Q680" i="4"/>
  <c r="Q681" i="4"/>
  <c r="Q682" i="4"/>
  <c r="Q683" i="4"/>
  <c r="Q684" i="4"/>
  <c r="Q685" i="4"/>
  <c r="Q686" i="4"/>
  <c r="Q687" i="4"/>
  <c r="Q688" i="4"/>
  <c r="Q689" i="4"/>
  <c r="Q690" i="4"/>
  <c r="Q691" i="4"/>
  <c r="Q692" i="4"/>
  <c r="Q693" i="4"/>
  <c r="Q694" i="4"/>
  <c r="Q695" i="4"/>
  <c r="Q696" i="4"/>
  <c r="Q697" i="4"/>
  <c r="Q698" i="4"/>
  <c r="Q699" i="4"/>
  <c r="Q700" i="4"/>
  <c r="Q701" i="4"/>
  <c r="Q702" i="4"/>
  <c r="Q703" i="4"/>
  <c r="Q704" i="4"/>
  <c r="Q705" i="4"/>
  <c r="Q706" i="4"/>
  <c r="Q707" i="4"/>
  <c r="Q708" i="4"/>
  <c r="Q709" i="4"/>
  <c r="Q710" i="4"/>
  <c r="Q711" i="4"/>
  <c r="Q712" i="4"/>
  <c r="Q713" i="4"/>
  <c r="Q714" i="4"/>
  <c r="Q715" i="4"/>
  <c r="Q716" i="4"/>
  <c r="Q717" i="4"/>
  <c r="Q718" i="4"/>
  <c r="Q719" i="4"/>
  <c r="Q720" i="4"/>
  <c r="Q721" i="4"/>
  <c r="Q722" i="4"/>
  <c r="Q723" i="4"/>
  <c r="Q724" i="4"/>
  <c r="Q725" i="4"/>
  <c r="Q726" i="4"/>
  <c r="Q727" i="4"/>
  <c r="Q728" i="4"/>
  <c r="Q729" i="4"/>
  <c r="Q730" i="4"/>
  <c r="Q731" i="4"/>
  <c r="Q732" i="4"/>
  <c r="Q733" i="4"/>
  <c r="Q734" i="4"/>
  <c r="Q735" i="4"/>
  <c r="Q736" i="4"/>
  <c r="Q737" i="4"/>
  <c r="Q738" i="4"/>
  <c r="Q739" i="4"/>
  <c r="Q740" i="4"/>
  <c r="Q741" i="4"/>
  <c r="Q742" i="4"/>
  <c r="Q743" i="4"/>
  <c r="Q744" i="4"/>
  <c r="Q745" i="4"/>
  <c r="Q746" i="4"/>
  <c r="Q747" i="4"/>
  <c r="Q748" i="4"/>
  <c r="Q749" i="4"/>
  <c r="Q750" i="4"/>
  <c r="Q751" i="4"/>
  <c r="Q752" i="4"/>
  <c r="Q753" i="4"/>
  <c r="Q754" i="4"/>
  <c r="Q755" i="4"/>
  <c r="Q756" i="4"/>
  <c r="Q757" i="4"/>
  <c r="Q758" i="4"/>
  <c r="Q759" i="4"/>
  <c r="Q760" i="4"/>
  <c r="Q761" i="4"/>
  <c r="Q762" i="4"/>
  <c r="Q763" i="4"/>
  <c r="Q764" i="4"/>
  <c r="Q765" i="4"/>
  <c r="Q766" i="4"/>
  <c r="Q767" i="4"/>
  <c r="Q768" i="4"/>
  <c r="Q769" i="4"/>
  <c r="Q770" i="4"/>
  <c r="Q771" i="4"/>
  <c r="Q772" i="4"/>
  <c r="Q773" i="4"/>
  <c r="Q774" i="4"/>
  <c r="Q775" i="4"/>
  <c r="Q776" i="4"/>
  <c r="Q777" i="4"/>
  <c r="Q778" i="4"/>
  <c r="Q779" i="4"/>
  <c r="Q780" i="4"/>
  <c r="Q781" i="4"/>
  <c r="Q782" i="4"/>
  <c r="Q783" i="4"/>
  <c r="Q784" i="4"/>
  <c r="Q785" i="4"/>
  <c r="Q786" i="4"/>
  <c r="Q787" i="4"/>
  <c r="Q788" i="4"/>
  <c r="Q789" i="4"/>
  <c r="Q790" i="4"/>
  <c r="Q791" i="4"/>
  <c r="Q792" i="4"/>
  <c r="Q793" i="4"/>
  <c r="Q794" i="4"/>
  <c r="Q795" i="4"/>
  <c r="Q796" i="4"/>
  <c r="Q797" i="4"/>
  <c r="Q798" i="4"/>
  <c r="Q799" i="4"/>
  <c r="Q800" i="4"/>
  <c r="Q801" i="4"/>
  <c r="Q802" i="4"/>
  <c r="Q803" i="4"/>
  <c r="Q804" i="4"/>
  <c r="Q805" i="4"/>
  <c r="Q806" i="4"/>
  <c r="Q807" i="4"/>
  <c r="Q808" i="4"/>
  <c r="Q809" i="4"/>
  <c r="Q810" i="4"/>
  <c r="Q811" i="4"/>
  <c r="Q812" i="4"/>
  <c r="Q813" i="4"/>
  <c r="Q814" i="4"/>
  <c r="Q815" i="4"/>
  <c r="Q816" i="4"/>
  <c r="Q817" i="4"/>
  <c r="Q818" i="4"/>
  <c r="Q819" i="4"/>
  <c r="Q820" i="4"/>
  <c r="Q821" i="4"/>
  <c r="Q822" i="4"/>
  <c r="Q823" i="4"/>
  <c r="Q824" i="4"/>
  <c r="Q825" i="4"/>
  <c r="Q826" i="4"/>
  <c r="Q827" i="4"/>
  <c r="Q828" i="4"/>
  <c r="Q829" i="4"/>
  <c r="Q830" i="4"/>
  <c r="Q831" i="4"/>
  <c r="Q832" i="4"/>
  <c r="Q833" i="4"/>
  <c r="Q834" i="4"/>
  <c r="Q835" i="4"/>
  <c r="Q836" i="4"/>
  <c r="Q837" i="4"/>
  <c r="Q838" i="4"/>
  <c r="Q839" i="4"/>
  <c r="Q840" i="4"/>
  <c r="Q841" i="4"/>
  <c r="Q842" i="4"/>
  <c r="Q843" i="4"/>
  <c r="Q844" i="4"/>
  <c r="Q845" i="4"/>
  <c r="Q846" i="4"/>
  <c r="Q847" i="4"/>
  <c r="Q848" i="4"/>
  <c r="Q849" i="4"/>
  <c r="Q850" i="4"/>
  <c r="Q851" i="4"/>
  <c r="Q852" i="4"/>
  <c r="Q853" i="4"/>
  <c r="Q854" i="4"/>
  <c r="Q855" i="4"/>
  <c r="Q856" i="4"/>
  <c r="Q857" i="4"/>
  <c r="Q858" i="4"/>
  <c r="Q859" i="4"/>
  <c r="Q860" i="4"/>
  <c r="Q861" i="4"/>
  <c r="Q862" i="4"/>
  <c r="Q863" i="4"/>
  <c r="Q864" i="4"/>
  <c r="Q865" i="4"/>
  <c r="Q866" i="4"/>
  <c r="Q867" i="4"/>
  <c r="Q868" i="4"/>
  <c r="Q869" i="4"/>
  <c r="Q870" i="4"/>
  <c r="Q871" i="4"/>
  <c r="Q872" i="4"/>
  <c r="Q873" i="4"/>
  <c r="Q874" i="4"/>
  <c r="Q875" i="4"/>
  <c r="Q876" i="4"/>
  <c r="Q877" i="4"/>
  <c r="Q878" i="4"/>
  <c r="Q879" i="4"/>
  <c r="Q880" i="4"/>
  <c r="Q881" i="4"/>
  <c r="Q882" i="4"/>
  <c r="Q883" i="4"/>
  <c r="Q884" i="4"/>
  <c r="Q885" i="4"/>
  <c r="Q886" i="4"/>
  <c r="Q887" i="4"/>
  <c r="Q888" i="4"/>
  <c r="Q889" i="4"/>
  <c r="Q890" i="4"/>
  <c r="Q891" i="4"/>
  <c r="Q892" i="4"/>
  <c r="Q893" i="4"/>
  <c r="Q894" i="4"/>
  <c r="Q895" i="4"/>
  <c r="Q896" i="4"/>
  <c r="Q897" i="4"/>
  <c r="Q898" i="4"/>
  <c r="Q899" i="4"/>
  <c r="Q900" i="4"/>
  <c r="Q901" i="4"/>
  <c r="Q902" i="4"/>
  <c r="Q903" i="4"/>
  <c r="Q904" i="4"/>
  <c r="Q905" i="4"/>
  <c r="Q906" i="4"/>
  <c r="Q907" i="4"/>
  <c r="Q908" i="4"/>
  <c r="Q909" i="4"/>
  <c r="Q910" i="4"/>
  <c r="Q911" i="4"/>
  <c r="Q912" i="4"/>
  <c r="Q913" i="4"/>
  <c r="Q914" i="4"/>
  <c r="Q915" i="4"/>
  <c r="Q916" i="4"/>
  <c r="Q917" i="4"/>
  <c r="Q918" i="4"/>
  <c r="Q919" i="4"/>
  <c r="Q920" i="4"/>
  <c r="Q921" i="4"/>
  <c r="Q922" i="4"/>
  <c r="Q923" i="4"/>
  <c r="Q924" i="4"/>
  <c r="Q925" i="4"/>
  <c r="Q926" i="4"/>
  <c r="Q927" i="4"/>
  <c r="Q928" i="4"/>
  <c r="Q929" i="4"/>
  <c r="Q930" i="4"/>
  <c r="Q931" i="4"/>
  <c r="Q932" i="4"/>
  <c r="Q933" i="4"/>
  <c r="Q934" i="4"/>
  <c r="Q935" i="4"/>
  <c r="Q936" i="4"/>
  <c r="Q937" i="4"/>
  <c r="Q938" i="4"/>
  <c r="Q939" i="4"/>
  <c r="Q940" i="4"/>
  <c r="Q941" i="4"/>
  <c r="Q942" i="4"/>
  <c r="Q943" i="4"/>
  <c r="Q944" i="4"/>
  <c r="Q945" i="4"/>
  <c r="Q946" i="4"/>
  <c r="Q947" i="4"/>
  <c r="Q948" i="4"/>
  <c r="Q949" i="4"/>
  <c r="Q950" i="4"/>
  <c r="Q951" i="4"/>
  <c r="Q952" i="4"/>
  <c r="Q953" i="4"/>
  <c r="Q954" i="4"/>
  <c r="Q955" i="4"/>
  <c r="Q956" i="4"/>
  <c r="Q957" i="4"/>
  <c r="Q958" i="4"/>
  <c r="Q959" i="4"/>
  <c r="Q960" i="4"/>
  <c r="Q961" i="4"/>
  <c r="Q962" i="4"/>
  <c r="Q963" i="4"/>
  <c r="Q964" i="4"/>
  <c r="Q965" i="4"/>
  <c r="Q966" i="4"/>
  <c r="Q967" i="4"/>
  <c r="Q968" i="4"/>
  <c r="Q969" i="4"/>
  <c r="Q970" i="4"/>
  <c r="Q971" i="4"/>
  <c r="Q972" i="4"/>
  <c r="Q973" i="4"/>
  <c r="Q974" i="4"/>
  <c r="Q975" i="4"/>
  <c r="Q976" i="4"/>
  <c r="Q977" i="4"/>
  <c r="Q978" i="4"/>
  <c r="Q979" i="4"/>
  <c r="Q980" i="4"/>
  <c r="Q981" i="4"/>
  <c r="Q982" i="4"/>
  <c r="Q983" i="4"/>
  <c r="Q984" i="4"/>
  <c r="Q985" i="4"/>
  <c r="Q986" i="4"/>
  <c r="Q987" i="4"/>
  <c r="Q988" i="4"/>
  <c r="Q989" i="4"/>
  <c r="Q990" i="4"/>
  <c r="Q991" i="4"/>
  <c r="Q992" i="4"/>
  <c r="Q993" i="4"/>
  <c r="Q994" i="4"/>
  <c r="Q995" i="4"/>
  <c r="Q996" i="4"/>
  <c r="Q997" i="4"/>
  <c r="Q998" i="4"/>
  <c r="Q999" i="4"/>
  <c r="Q1000" i="4"/>
  <c r="Q1001" i="4"/>
  <c r="Q1002" i="4"/>
  <c r="Q1003" i="4"/>
  <c r="Q1004" i="4"/>
  <c r="Q1005" i="4"/>
  <c r="Q1006" i="4"/>
  <c r="Q1007" i="4"/>
  <c r="Q1008" i="4"/>
  <c r="Q1009" i="4"/>
  <c r="Q1010" i="4"/>
  <c r="Q1011" i="4"/>
  <c r="Q1012" i="4"/>
  <c r="Q1013" i="4"/>
  <c r="Q1014" i="4"/>
  <c r="Q1015" i="4"/>
  <c r="Q1016" i="4"/>
  <c r="Q1017" i="4"/>
  <c r="Q1018" i="4"/>
  <c r="Q1019" i="4"/>
  <c r="Q1020" i="4"/>
  <c r="Q1021" i="4"/>
  <c r="Q1022" i="4"/>
  <c r="Q1023" i="4"/>
  <c r="Q1024" i="4"/>
  <c r="Q1025" i="4"/>
  <c r="Q1026" i="4"/>
  <c r="Q1027" i="4"/>
  <c r="Q1028" i="4"/>
  <c r="Q1029" i="4"/>
  <c r="Q1030" i="4"/>
  <c r="Q1031" i="4"/>
  <c r="Q1032" i="4"/>
  <c r="Q1033" i="4"/>
  <c r="Q1034" i="4"/>
  <c r="Q1035" i="4"/>
  <c r="Q1036" i="4"/>
  <c r="Q1037" i="4"/>
  <c r="Q1038" i="4"/>
  <c r="Q1039" i="4"/>
  <c r="Q1040" i="4"/>
  <c r="Q1041" i="4"/>
  <c r="Q1042" i="4"/>
  <c r="Q1043" i="4"/>
  <c r="Q1044" i="4"/>
  <c r="Q1045" i="4"/>
  <c r="Q1046" i="4"/>
  <c r="Q1047" i="4"/>
  <c r="Q1048" i="4"/>
  <c r="Q1049" i="4"/>
  <c r="Q1050" i="4"/>
  <c r="Q1051" i="4"/>
  <c r="Q1052" i="4"/>
  <c r="Q1053" i="4"/>
  <c r="Q1054" i="4"/>
  <c r="Q1055" i="4"/>
  <c r="Q1056" i="4"/>
  <c r="Q1057" i="4"/>
  <c r="Q1058" i="4"/>
  <c r="Q1059" i="4"/>
  <c r="Q1060" i="4"/>
  <c r="Q1061" i="4"/>
  <c r="Q1062" i="4"/>
  <c r="Q1063" i="4"/>
  <c r="Q1064" i="4"/>
  <c r="Q1065" i="4"/>
  <c r="Q1066" i="4"/>
  <c r="Q1067" i="4"/>
  <c r="Q1068" i="4"/>
  <c r="Q1069" i="4"/>
  <c r="Q1070" i="4"/>
  <c r="Q1071" i="4"/>
  <c r="Q1072" i="4"/>
  <c r="Q1073" i="4"/>
  <c r="Q1074" i="4"/>
  <c r="Q1075" i="4"/>
  <c r="Q1076" i="4"/>
  <c r="Q1077" i="4"/>
  <c r="Q1078" i="4"/>
  <c r="Q1079" i="4"/>
  <c r="Q1080" i="4"/>
  <c r="Q1081" i="4"/>
  <c r="Q1082" i="4"/>
  <c r="Q1083" i="4"/>
  <c r="Q1084" i="4"/>
  <c r="Q1085" i="4"/>
  <c r="Q1086" i="4"/>
  <c r="Q1087" i="4"/>
  <c r="Q1088" i="4"/>
  <c r="Q1089" i="4"/>
  <c r="Q1090" i="4"/>
  <c r="Q1091" i="4"/>
  <c r="Q1092" i="4"/>
  <c r="Q1093" i="4"/>
  <c r="Q1094" i="4"/>
  <c r="Q1095" i="4"/>
  <c r="Q1096" i="4"/>
  <c r="Q1097" i="4"/>
  <c r="Q1098" i="4"/>
  <c r="Q1099" i="4"/>
  <c r="Q1100" i="4"/>
  <c r="Q1101" i="4"/>
  <c r="Q1102" i="4"/>
  <c r="Q1103" i="4"/>
  <c r="Q1104" i="4"/>
  <c r="Q1105" i="4"/>
  <c r="Q1106" i="4"/>
  <c r="Q1107" i="4"/>
  <c r="Q1108" i="4"/>
  <c r="Q1109" i="4"/>
  <c r="Q1110" i="4"/>
  <c r="Q1111" i="4"/>
  <c r="Q1112" i="4"/>
  <c r="Q1113" i="4"/>
  <c r="Q1114" i="4"/>
  <c r="Q1115" i="4"/>
  <c r="Q1116" i="4"/>
  <c r="Q1117" i="4"/>
  <c r="Q1118" i="4"/>
  <c r="Q1119" i="4"/>
  <c r="Q1120" i="4"/>
  <c r="Q1121" i="4"/>
  <c r="Q1122" i="4"/>
  <c r="Q1123" i="4"/>
  <c r="Q1124" i="4"/>
  <c r="Q1125" i="4"/>
  <c r="Q1126" i="4"/>
  <c r="Q1127" i="4"/>
  <c r="Q1128" i="4"/>
  <c r="Q1129" i="4"/>
  <c r="Q1130" i="4"/>
  <c r="Q1131" i="4"/>
  <c r="Q1132" i="4"/>
  <c r="Q1133" i="4"/>
  <c r="Q1134" i="4"/>
  <c r="Q1135" i="4"/>
  <c r="Q1136" i="4"/>
  <c r="Q1137" i="4"/>
  <c r="Q1138" i="4"/>
  <c r="Q1139" i="4"/>
  <c r="Q1140" i="4"/>
  <c r="Q1141" i="4"/>
  <c r="Q1142" i="4"/>
  <c r="Q1143" i="4"/>
  <c r="Q1144" i="4"/>
  <c r="Q1145" i="4"/>
  <c r="Q1146" i="4"/>
  <c r="Q1147" i="4"/>
  <c r="Q1148" i="4"/>
  <c r="Q1149" i="4"/>
  <c r="Q1150" i="4"/>
  <c r="Q1151" i="4"/>
  <c r="Q1152" i="4"/>
  <c r="Q1153" i="4"/>
  <c r="Q1154" i="4"/>
  <c r="Q1155" i="4"/>
  <c r="Q1156" i="4"/>
  <c r="Q1157" i="4"/>
  <c r="Q1158" i="4"/>
  <c r="Q1159" i="4"/>
  <c r="Q1160" i="4"/>
  <c r="Q1161" i="4"/>
  <c r="Q1162" i="4"/>
  <c r="Q1163" i="4"/>
  <c r="Q1164" i="4"/>
  <c r="Q1165" i="4"/>
  <c r="Q1166" i="4"/>
  <c r="Q1167" i="4"/>
  <c r="Q1168" i="4"/>
  <c r="Q1169" i="4"/>
  <c r="Q1170" i="4"/>
  <c r="Q1171" i="4"/>
  <c r="Q1172" i="4"/>
  <c r="Q1173" i="4"/>
  <c r="Q1174" i="4"/>
  <c r="Q1175" i="4"/>
  <c r="Q1176" i="4"/>
  <c r="Q1177" i="4"/>
  <c r="Q1178" i="4"/>
  <c r="Q1179" i="4"/>
  <c r="Q1180" i="4"/>
  <c r="Q1181" i="4"/>
  <c r="Q1182" i="4"/>
  <c r="Q1183" i="4"/>
  <c r="Q1184" i="4"/>
  <c r="Q1185" i="4"/>
  <c r="Q1186" i="4"/>
  <c r="Q1187" i="4"/>
  <c r="Q1188" i="4"/>
  <c r="Q1189" i="4"/>
  <c r="Q1190" i="4"/>
  <c r="Q1191" i="4"/>
  <c r="Q1192" i="4"/>
  <c r="Q1193" i="4"/>
  <c r="Q1194" i="4"/>
  <c r="Q1195" i="4"/>
  <c r="Q1196" i="4"/>
  <c r="Q1197" i="4"/>
  <c r="Q1198" i="4"/>
  <c r="Q1199" i="4"/>
  <c r="Q1200" i="4"/>
  <c r="Q1201" i="4"/>
  <c r="Q1202" i="4"/>
  <c r="Q1203" i="4"/>
  <c r="Q1204" i="4"/>
  <c r="Q1205" i="4"/>
  <c r="Q1206" i="4"/>
  <c r="Q1207" i="4"/>
  <c r="Q1208" i="4"/>
  <c r="Q1209" i="4"/>
  <c r="Q1210" i="4"/>
  <c r="Q1211" i="4"/>
  <c r="Q1212" i="4"/>
  <c r="Q1213" i="4"/>
  <c r="Q1214" i="4"/>
  <c r="Q1215" i="4"/>
  <c r="Q1216" i="4"/>
  <c r="Q1217" i="4"/>
  <c r="Q1218" i="4"/>
  <c r="Q1219" i="4"/>
  <c r="Q1220" i="4"/>
  <c r="Q1221" i="4"/>
  <c r="Q1222" i="4"/>
  <c r="Q1223" i="4"/>
  <c r="Q1224" i="4"/>
  <c r="Q1225" i="4"/>
  <c r="Q1226" i="4"/>
  <c r="Q1227" i="4"/>
  <c r="Q1228" i="4"/>
  <c r="Q1229" i="4"/>
  <c r="Q1230" i="4"/>
  <c r="Q1231" i="4"/>
  <c r="Q1232" i="4"/>
  <c r="Q1233" i="4"/>
  <c r="Q1234" i="4"/>
  <c r="Q1235" i="4"/>
  <c r="Q1236" i="4"/>
  <c r="Q1237" i="4"/>
  <c r="Q1238" i="4"/>
  <c r="Q1239" i="4"/>
  <c r="Q1240" i="4"/>
  <c r="Q1241" i="4"/>
  <c r="Q1242" i="4"/>
  <c r="Q1243" i="4"/>
  <c r="Q1244" i="4"/>
  <c r="Q1245" i="4"/>
  <c r="Q1246" i="4"/>
  <c r="Q1247" i="4"/>
  <c r="Q1248" i="4"/>
  <c r="Q1249" i="4"/>
  <c r="Q1250" i="4"/>
  <c r="Q1251" i="4"/>
  <c r="Q1252" i="4"/>
  <c r="Q1253" i="4"/>
  <c r="Q1254" i="4"/>
  <c r="Q1255" i="4"/>
  <c r="Q1256" i="4"/>
  <c r="Q1257" i="4"/>
  <c r="Q1258" i="4"/>
  <c r="Q1259" i="4"/>
  <c r="Q1260" i="4"/>
  <c r="Q1261" i="4"/>
  <c r="Q1262" i="4"/>
  <c r="Q1263" i="4"/>
  <c r="Q1264" i="4"/>
  <c r="Q1265" i="4"/>
  <c r="Q1266" i="4"/>
  <c r="Q1267" i="4"/>
  <c r="Q1268" i="4"/>
  <c r="Q1269" i="4"/>
  <c r="Q1270" i="4"/>
  <c r="Q1271" i="4"/>
  <c r="Q1272" i="4"/>
  <c r="Q1273" i="4"/>
  <c r="Q1274" i="4"/>
  <c r="Q1275" i="4"/>
  <c r="Q1276" i="4"/>
  <c r="Q1277" i="4"/>
  <c r="Q1278" i="4"/>
  <c r="Q1279" i="4"/>
  <c r="Q1280" i="4"/>
  <c r="Q1281" i="4"/>
  <c r="Q1282" i="4"/>
  <c r="Q1283" i="4"/>
  <c r="Q1284" i="4"/>
  <c r="Q1285" i="4"/>
  <c r="Q1286" i="4"/>
  <c r="Q1287" i="4"/>
  <c r="Q1288" i="4"/>
  <c r="Q1289" i="4"/>
  <c r="Q1290" i="4"/>
  <c r="Q1291" i="4"/>
  <c r="Q1292" i="4"/>
  <c r="Q1293" i="4"/>
  <c r="Q1294" i="4"/>
  <c r="Q1295" i="4"/>
  <c r="Q1296" i="4"/>
  <c r="Q1297" i="4"/>
  <c r="Q1298" i="4"/>
  <c r="Q1299" i="4"/>
  <c r="Q1300" i="4"/>
  <c r="Q1301" i="4"/>
  <c r="Q1302" i="4"/>
  <c r="Q1303" i="4"/>
  <c r="Q1304" i="4"/>
  <c r="Q1305" i="4"/>
  <c r="Q1306" i="4"/>
  <c r="Q1307" i="4"/>
  <c r="Q1308" i="4"/>
  <c r="Q1309" i="4"/>
  <c r="Q1310" i="4"/>
  <c r="Q1311" i="4"/>
  <c r="Q1312" i="4"/>
  <c r="Q1313" i="4"/>
  <c r="Q1314" i="4"/>
  <c r="Q1315" i="4"/>
  <c r="Q1316" i="4"/>
  <c r="Q1317" i="4"/>
  <c r="Q1318" i="4"/>
  <c r="Q1319" i="4"/>
  <c r="Q1320" i="4"/>
  <c r="Q1321" i="4"/>
  <c r="Q1322" i="4"/>
  <c r="Q1323" i="4"/>
  <c r="Q1324" i="4"/>
  <c r="Q1325" i="4"/>
  <c r="Q1326" i="4"/>
  <c r="Q1327" i="4"/>
  <c r="Q1328" i="4"/>
  <c r="Q1329" i="4"/>
  <c r="Q1330" i="4"/>
  <c r="Q1331" i="4"/>
  <c r="Q1332" i="4"/>
  <c r="Q1333" i="4"/>
  <c r="Q1334" i="4"/>
  <c r="Q1335" i="4"/>
  <c r="Q1336" i="4"/>
  <c r="Q1337" i="4"/>
  <c r="Q1338" i="4"/>
  <c r="Q1339" i="4"/>
  <c r="Q1340" i="4"/>
  <c r="Q1341" i="4"/>
  <c r="Q1342" i="4"/>
  <c r="Q1343" i="4"/>
  <c r="Q1344" i="4"/>
  <c r="Q1345" i="4"/>
  <c r="Q1346" i="4"/>
  <c r="Q1347" i="4"/>
  <c r="Q1348" i="4"/>
  <c r="Q1349" i="4"/>
  <c r="Q1350" i="4"/>
  <c r="Q1351" i="4"/>
  <c r="Q1352" i="4"/>
  <c r="Q1353" i="4"/>
  <c r="Q1354" i="4"/>
  <c r="Q1355" i="4"/>
  <c r="Q1356" i="4"/>
  <c r="Q1357" i="4"/>
  <c r="Q1358" i="4"/>
  <c r="Q1359" i="4"/>
  <c r="Q1360" i="4"/>
  <c r="Q1361" i="4"/>
  <c r="Q1362" i="4"/>
  <c r="Q1363" i="4"/>
  <c r="Q1364" i="4"/>
  <c r="Q1365" i="4"/>
  <c r="Q1366" i="4"/>
  <c r="Q1367" i="4"/>
  <c r="Q1368" i="4"/>
  <c r="Q1369" i="4"/>
  <c r="Q1370" i="4"/>
  <c r="Q1371" i="4"/>
  <c r="Q1372" i="4"/>
  <c r="Q1373" i="4"/>
  <c r="Q1374" i="4"/>
  <c r="Q1375" i="4"/>
  <c r="Q1376" i="4"/>
  <c r="Q1377" i="4"/>
  <c r="Q1378" i="4"/>
  <c r="Q1379" i="4"/>
  <c r="Q1380" i="4"/>
  <c r="Q1381" i="4"/>
  <c r="Q1382" i="4"/>
  <c r="Q1383" i="4"/>
  <c r="Q1384" i="4"/>
  <c r="Q1385" i="4"/>
  <c r="Q1386" i="4"/>
  <c r="Q1387" i="4"/>
  <c r="Q1388" i="4"/>
  <c r="Q1389" i="4"/>
  <c r="Q1390" i="4"/>
  <c r="Q1391" i="4"/>
  <c r="Q1392" i="4"/>
  <c r="Q1393" i="4"/>
  <c r="Q1394" i="4"/>
  <c r="Q1395" i="4"/>
  <c r="Q1396" i="4"/>
  <c r="Q1397" i="4"/>
  <c r="Q1398" i="4"/>
  <c r="Q1399" i="4"/>
  <c r="Q1400" i="4"/>
  <c r="Q1401" i="4"/>
  <c r="Q1402" i="4"/>
  <c r="Q1403" i="4"/>
  <c r="Q1404" i="4"/>
  <c r="Q1405" i="4"/>
  <c r="Q1406" i="4"/>
  <c r="Q1407" i="4"/>
  <c r="Q1408" i="4"/>
  <c r="Q1409" i="4"/>
  <c r="Q1410" i="4"/>
  <c r="Q1411" i="4"/>
  <c r="Q1412" i="4"/>
  <c r="Q1413" i="4"/>
  <c r="Q1414" i="4"/>
  <c r="Q1415" i="4"/>
  <c r="Q1416" i="4"/>
  <c r="Q1417" i="4"/>
  <c r="Q1418" i="4"/>
  <c r="Q1419" i="4"/>
  <c r="Q1420" i="4"/>
  <c r="Q1421" i="4"/>
  <c r="Q1422" i="4"/>
  <c r="Q1423" i="4"/>
  <c r="Q1424" i="4"/>
  <c r="Q1425" i="4"/>
  <c r="Q1426" i="4"/>
  <c r="Q1427" i="4"/>
  <c r="Q1428" i="4"/>
  <c r="Q1429" i="4"/>
  <c r="Q1430" i="4"/>
  <c r="Q1431" i="4"/>
  <c r="Q1432" i="4"/>
  <c r="Q1433" i="4"/>
  <c r="Q1434" i="4"/>
  <c r="Q1435" i="4"/>
  <c r="Q1436" i="4"/>
  <c r="Q1437" i="4"/>
  <c r="Q1438" i="4"/>
  <c r="Q1439" i="4"/>
  <c r="Q1440" i="4"/>
  <c r="Q1441" i="4"/>
  <c r="Q1442" i="4"/>
  <c r="Q1443" i="4"/>
  <c r="Q1444" i="4"/>
  <c r="Q1445" i="4"/>
  <c r="Q1446" i="4"/>
  <c r="Q1447" i="4"/>
  <c r="Q1448" i="4"/>
  <c r="Q1449" i="4"/>
  <c r="Q1450" i="4"/>
  <c r="Q1451" i="4"/>
  <c r="Q1452" i="4"/>
  <c r="Q1453" i="4"/>
  <c r="Q1454" i="4"/>
  <c r="Q1455" i="4"/>
  <c r="Q1456" i="4"/>
  <c r="Q1457" i="4"/>
  <c r="Q1458" i="4"/>
  <c r="Q1459" i="4"/>
  <c r="Q1460" i="4"/>
  <c r="Q1461" i="4"/>
  <c r="Q1462" i="4"/>
  <c r="Q1463" i="4"/>
  <c r="Q1464" i="4"/>
  <c r="Q1465" i="4"/>
  <c r="Q1466" i="4"/>
  <c r="Q1467" i="4"/>
  <c r="Q1468" i="4"/>
  <c r="Q1469" i="4"/>
  <c r="Q1470" i="4"/>
  <c r="Q1471" i="4"/>
  <c r="Q1472" i="4"/>
  <c r="Q1473" i="4"/>
  <c r="Q1474" i="4"/>
  <c r="Q1475" i="4"/>
  <c r="Q1476" i="4"/>
  <c r="Q1477" i="4"/>
  <c r="Q1478" i="4"/>
  <c r="Q1479" i="4"/>
  <c r="Q1480" i="4"/>
  <c r="Q1481" i="4"/>
  <c r="Q1482" i="4"/>
  <c r="Q1483" i="4"/>
  <c r="Q1484" i="4"/>
  <c r="Q1485" i="4"/>
  <c r="Q1486" i="4"/>
  <c r="Q1487" i="4"/>
  <c r="Q1488" i="4"/>
  <c r="Q1489" i="4"/>
  <c r="Q1490" i="4"/>
  <c r="Q1491" i="4"/>
  <c r="Q1492" i="4"/>
  <c r="Q1493" i="4"/>
  <c r="Q1494" i="4"/>
  <c r="Q1495" i="4"/>
  <c r="Q1496" i="4"/>
  <c r="Q1497" i="4"/>
  <c r="Q1498" i="4"/>
  <c r="Q1499" i="4"/>
  <c r="Q1500" i="4"/>
  <c r="Q1501" i="4"/>
  <c r="Q1502" i="4"/>
  <c r="Q1503" i="4"/>
  <c r="Q1504" i="4"/>
  <c r="Q1505" i="4"/>
  <c r="Q1506" i="4"/>
  <c r="Q1507" i="4"/>
  <c r="Q1508" i="4"/>
  <c r="Q1509" i="4"/>
  <c r="Q1510" i="4"/>
  <c r="Q1511" i="4"/>
  <c r="Q1512" i="4"/>
  <c r="Q1513" i="4"/>
  <c r="Q1514" i="4"/>
  <c r="Q1515" i="4"/>
  <c r="Q1516" i="4"/>
  <c r="Q1517" i="4"/>
  <c r="Q1518" i="4"/>
  <c r="Q1519" i="4"/>
  <c r="Q1520" i="4"/>
  <c r="Q1521" i="4"/>
  <c r="Q1522" i="4"/>
  <c r="Q1523" i="4"/>
  <c r="Q1524" i="4"/>
  <c r="Q1525" i="4"/>
  <c r="Q1526" i="4"/>
  <c r="Q1527" i="4"/>
  <c r="Q1528" i="4"/>
  <c r="Q1529" i="4"/>
  <c r="Q1530" i="4"/>
  <c r="Q1531" i="4"/>
  <c r="Q1532" i="4"/>
  <c r="Q1533" i="4"/>
  <c r="Q1534" i="4"/>
  <c r="Q1535" i="4"/>
  <c r="Q1536" i="4"/>
  <c r="Q1537" i="4"/>
  <c r="Q1538" i="4"/>
  <c r="Q1539" i="4"/>
  <c r="Q1540" i="4"/>
  <c r="Q1541" i="4"/>
  <c r="Q1542" i="4"/>
  <c r="Q1543" i="4"/>
  <c r="Q1544" i="4"/>
  <c r="Q1545" i="4"/>
  <c r="Q1546" i="4"/>
  <c r="Q1547" i="4"/>
  <c r="Q1548" i="4"/>
  <c r="Q1549" i="4"/>
  <c r="Q1550" i="4"/>
  <c r="Q1551" i="4"/>
  <c r="Q1552" i="4"/>
  <c r="Q1553" i="4"/>
  <c r="Q1554" i="4"/>
  <c r="Q1555" i="4"/>
  <c r="Q1556" i="4"/>
  <c r="Q1557" i="4"/>
  <c r="Q1558" i="4"/>
  <c r="Q1559" i="4"/>
  <c r="Q1560" i="4"/>
  <c r="Q1561" i="4"/>
  <c r="Q1562" i="4"/>
  <c r="Q1563" i="4"/>
  <c r="Q1564" i="4"/>
  <c r="Q1565" i="4"/>
  <c r="Q1566" i="4"/>
  <c r="Q1567" i="4"/>
  <c r="Q1568" i="4"/>
  <c r="Q1569" i="4"/>
  <c r="Q1570" i="4"/>
  <c r="Q1571" i="4"/>
  <c r="Q1572" i="4"/>
  <c r="Q1573" i="4"/>
  <c r="Q1574" i="4"/>
  <c r="Q1575" i="4"/>
  <c r="Q1576" i="4"/>
  <c r="Q1577" i="4"/>
  <c r="Q1578" i="4"/>
  <c r="Q1579" i="4"/>
  <c r="Q1580" i="4"/>
  <c r="Q1581" i="4"/>
  <c r="Q1582" i="4"/>
  <c r="Q1583" i="4"/>
  <c r="Q1584" i="4"/>
  <c r="Q1585" i="4"/>
  <c r="Q1586" i="4"/>
  <c r="Q1587" i="4"/>
  <c r="Q1588" i="4"/>
  <c r="Q1589" i="4"/>
  <c r="Q1590" i="4"/>
  <c r="Q1591" i="4"/>
  <c r="Q1592" i="4"/>
  <c r="Q1593" i="4"/>
  <c r="Q1594" i="4"/>
  <c r="Q1595" i="4"/>
  <c r="Q1596" i="4"/>
  <c r="Q1597" i="4"/>
  <c r="Q1598" i="4"/>
  <c r="Q1599" i="4"/>
  <c r="Q1600" i="4"/>
  <c r="Q1601" i="4"/>
  <c r="Q1602" i="4"/>
  <c r="Q1603" i="4"/>
  <c r="Q1604" i="4"/>
  <c r="Q1605" i="4"/>
  <c r="Q1606" i="4"/>
  <c r="Q1607" i="4"/>
  <c r="Q1608" i="4"/>
  <c r="Q1609" i="4"/>
  <c r="Q1610" i="4"/>
  <c r="Q1611" i="4"/>
  <c r="Q1612" i="4"/>
  <c r="Q1613" i="4"/>
  <c r="Q1614" i="4"/>
  <c r="Q1615" i="4"/>
  <c r="Q1616" i="4"/>
  <c r="Q1617" i="4"/>
  <c r="Q1618" i="4"/>
  <c r="Q1619" i="4"/>
  <c r="Q1620" i="4"/>
  <c r="Q1621" i="4"/>
  <c r="Q1622" i="4"/>
  <c r="Q1623" i="4"/>
  <c r="Q1624" i="4"/>
  <c r="Q1625" i="4"/>
  <c r="Q1626" i="4"/>
  <c r="Q1627" i="4"/>
  <c r="Q1628" i="4"/>
  <c r="Q1629" i="4"/>
  <c r="Q1630" i="4"/>
  <c r="Q1631" i="4"/>
  <c r="Q1632" i="4"/>
  <c r="Q1633" i="4"/>
  <c r="Q1634" i="4"/>
  <c r="Q1635" i="4"/>
  <c r="Q1636" i="4"/>
  <c r="Q1637" i="4"/>
  <c r="Q1638" i="4"/>
  <c r="Q1639" i="4"/>
  <c r="Q1640" i="4"/>
  <c r="Q1641" i="4"/>
  <c r="Q1642" i="4"/>
  <c r="Q1643" i="4"/>
  <c r="Q1644" i="4"/>
  <c r="Q1645" i="4"/>
  <c r="Q1646" i="4"/>
  <c r="Q1647" i="4"/>
  <c r="Q1648" i="4"/>
  <c r="Q1649" i="4"/>
  <c r="Q1650" i="4"/>
  <c r="Q1651" i="4"/>
  <c r="Q1652" i="4"/>
  <c r="Q1653" i="4"/>
  <c r="Q1654" i="4"/>
  <c r="Q1655" i="4"/>
  <c r="Q1656" i="4"/>
  <c r="Q1657" i="4"/>
  <c r="Q1658" i="4"/>
  <c r="Q1659" i="4"/>
  <c r="Q1660" i="4"/>
  <c r="Q1661" i="4"/>
  <c r="Q1662" i="4"/>
  <c r="Q1663" i="4"/>
  <c r="Q1664" i="4"/>
  <c r="Q1665" i="4"/>
  <c r="Q1666" i="4"/>
  <c r="Q1667" i="4"/>
  <c r="Q1668" i="4"/>
  <c r="Q1669" i="4"/>
  <c r="Q1670" i="4"/>
  <c r="Q1671" i="4"/>
  <c r="Q1672" i="4"/>
  <c r="Q1673" i="4"/>
  <c r="Q1674" i="4"/>
  <c r="Q1675" i="4"/>
  <c r="Q1676" i="4"/>
  <c r="Q1677" i="4"/>
  <c r="Q1678" i="4"/>
  <c r="Q1679" i="4"/>
  <c r="Q1680" i="4"/>
  <c r="Q1681" i="4"/>
  <c r="Q1682" i="4"/>
  <c r="Q1683" i="4"/>
  <c r="Q1684" i="4"/>
  <c r="Q1685" i="4"/>
  <c r="Q1686" i="4"/>
  <c r="Q1687" i="4"/>
  <c r="Q1688" i="4"/>
  <c r="Q1689" i="4"/>
  <c r="Q1690" i="4"/>
  <c r="Q1691" i="4"/>
  <c r="Q1692" i="4"/>
  <c r="Q1693" i="4"/>
  <c r="Q1694" i="4"/>
  <c r="Q1695" i="4"/>
  <c r="Q1696" i="4"/>
  <c r="Q1697" i="4"/>
  <c r="Q1698" i="4"/>
  <c r="Q1699" i="4"/>
  <c r="Q1700" i="4"/>
  <c r="Q1701" i="4"/>
  <c r="Q1702" i="4"/>
  <c r="Q1703" i="4"/>
  <c r="Q1704" i="4"/>
  <c r="Q1705" i="4"/>
  <c r="Q1706" i="4"/>
  <c r="Q1707" i="4"/>
  <c r="Q1708" i="4"/>
  <c r="Q1709" i="4"/>
  <c r="Q1710" i="4"/>
  <c r="Q1711" i="4"/>
  <c r="Q1712" i="4"/>
  <c r="Q1713" i="4"/>
  <c r="Q1714" i="4"/>
  <c r="Q1715" i="4"/>
  <c r="Q1716" i="4"/>
  <c r="Q1717" i="4"/>
  <c r="Q1718" i="4"/>
  <c r="Q1719" i="4"/>
  <c r="Q1720" i="4"/>
  <c r="Q1721" i="4"/>
  <c r="Q1722" i="4"/>
  <c r="Q1723" i="4"/>
  <c r="Q1724" i="4"/>
  <c r="Q1725" i="4"/>
  <c r="Q1726" i="4"/>
  <c r="Q1727" i="4"/>
  <c r="Q1728" i="4"/>
  <c r="Q1729" i="4"/>
  <c r="Q1730" i="4"/>
  <c r="Q1731" i="4"/>
  <c r="Q1732" i="4"/>
  <c r="Q1733" i="4"/>
  <c r="Q1734" i="4"/>
  <c r="Q1735" i="4"/>
  <c r="Q1736" i="4"/>
  <c r="Q1737" i="4"/>
  <c r="Q1738" i="4"/>
  <c r="Q1739" i="4"/>
  <c r="Q1740" i="4"/>
  <c r="Q1741" i="4"/>
  <c r="Q1742" i="4"/>
  <c r="Q1743" i="4"/>
  <c r="Q1744" i="4"/>
  <c r="Q1745" i="4"/>
  <c r="Q1746" i="4"/>
  <c r="Q1747" i="4"/>
  <c r="Q1748" i="4"/>
  <c r="Q1749" i="4"/>
  <c r="Q1750" i="4"/>
  <c r="Q1751" i="4"/>
  <c r="Q1752" i="4"/>
  <c r="Q1753" i="4"/>
  <c r="Q1754" i="4"/>
  <c r="Q1755" i="4"/>
  <c r="Q1756" i="4"/>
  <c r="Q1757" i="4"/>
  <c r="Q1758" i="4"/>
  <c r="Q1759" i="4"/>
  <c r="Q1760" i="4"/>
  <c r="Q1761" i="4"/>
  <c r="Q1762" i="4"/>
  <c r="Q1763" i="4"/>
  <c r="Q1764" i="4"/>
  <c r="Q1765" i="4"/>
  <c r="Q1766" i="4"/>
  <c r="Q1767" i="4"/>
  <c r="Q1768" i="4"/>
  <c r="Q1769" i="4"/>
  <c r="Q1770" i="4"/>
  <c r="Q1771" i="4"/>
  <c r="Q1772" i="4"/>
  <c r="Q1773" i="4"/>
  <c r="Q1774" i="4"/>
  <c r="Q1775" i="4"/>
  <c r="Q1776" i="4"/>
  <c r="Q1777" i="4"/>
  <c r="Q1778" i="4"/>
  <c r="Q1779" i="4"/>
  <c r="Q1780" i="4"/>
  <c r="Q1781" i="4"/>
  <c r="Q1782" i="4"/>
  <c r="Q1783" i="4"/>
  <c r="Q1784" i="4"/>
  <c r="Q1785" i="4"/>
  <c r="Q1786" i="4"/>
  <c r="Q1787" i="4"/>
  <c r="Q1788" i="4"/>
  <c r="Q1789" i="4"/>
  <c r="Q1790" i="4"/>
  <c r="Q1791" i="4"/>
  <c r="Q1792" i="4"/>
  <c r="Q1793" i="4"/>
  <c r="Q1794" i="4"/>
  <c r="Q1795" i="4"/>
  <c r="Q1796" i="4"/>
  <c r="Q1797" i="4"/>
  <c r="Q1798" i="4"/>
  <c r="Q1799" i="4"/>
  <c r="Q1800" i="4"/>
  <c r="Q1801" i="4"/>
  <c r="Q1802" i="4"/>
  <c r="Q1803" i="4"/>
  <c r="Q1804" i="4"/>
  <c r="Q1805" i="4"/>
  <c r="Q1806" i="4"/>
  <c r="Q1807" i="4"/>
  <c r="Q1808" i="4"/>
  <c r="Q1809" i="4"/>
  <c r="Q1810" i="4"/>
  <c r="Q1811" i="4"/>
  <c r="Q1812" i="4"/>
  <c r="Q1813" i="4"/>
  <c r="Q1814" i="4"/>
  <c r="Q1815" i="4"/>
  <c r="Q1816" i="4"/>
  <c r="Q1817" i="4"/>
  <c r="Q1818" i="4"/>
  <c r="Q1819" i="4"/>
  <c r="Q1820" i="4"/>
  <c r="Q1821" i="4"/>
  <c r="Q1822" i="4"/>
  <c r="Q1823" i="4"/>
  <c r="Q1824" i="4"/>
  <c r="Q1825" i="4"/>
  <c r="Q1826" i="4"/>
  <c r="Q1827" i="4"/>
  <c r="Q1828" i="4"/>
  <c r="Q1829" i="4"/>
  <c r="Q1830" i="4"/>
  <c r="Q1831" i="4"/>
  <c r="Q1832" i="4"/>
  <c r="Q1833" i="4"/>
  <c r="Q1834" i="4"/>
  <c r="Q1835" i="4"/>
  <c r="Q1836" i="4"/>
  <c r="Q1837" i="4"/>
  <c r="Q1838" i="4"/>
  <c r="Q1839" i="4"/>
  <c r="Q1840" i="4"/>
  <c r="Q1841" i="4"/>
  <c r="Q1842" i="4"/>
  <c r="Q1843" i="4"/>
  <c r="Q1844" i="4"/>
  <c r="Q1845" i="4"/>
  <c r="Q1846" i="4"/>
  <c r="Q1847" i="4"/>
  <c r="Q1848" i="4"/>
  <c r="Q1849" i="4"/>
  <c r="Q1850" i="4"/>
  <c r="Q1851" i="4"/>
  <c r="Q1852" i="4"/>
  <c r="Q1853" i="4"/>
  <c r="Q1854" i="4"/>
  <c r="Q1855" i="4"/>
  <c r="Q1856" i="4"/>
  <c r="Q1857" i="4"/>
  <c r="Q1858" i="4"/>
  <c r="Q1859" i="4"/>
  <c r="Q1860" i="4"/>
  <c r="Q1861" i="4"/>
  <c r="Q1862" i="4"/>
  <c r="Q1863" i="4"/>
  <c r="Q1864" i="4"/>
  <c r="Q1865" i="4"/>
  <c r="Q1866" i="4"/>
  <c r="Q1867" i="4"/>
  <c r="Q1868" i="4"/>
  <c r="Q1869" i="4"/>
  <c r="Q1870" i="4"/>
  <c r="Q1871" i="4"/>
  <c r="Q1872" i="4"/>
  <c r="Q1873" i="4"/>
  <c r="Q1874" i="4"/>
  <c r="Q1875" i="4"/>
  <c r="Q1876" i="4"/>
  <c r="Q1877" i="4"/>
  <c r="Q1878" i="4"/>
  <c r="Q1879" i="4"/>
  <c r="Q1880" i="4"/>
  <c r="Q1881" i="4"/>
  <c r="Q1882" i="4"/>
  <c r="Q1883" i="4"/>
  <c r="Q1884" i="4"/>
  <c r="Q1885" i="4"/>
  <c r="Q1886" i="4"/>
  <c r="Q1887" i="4"/>
  <c r="Q1888" i="4"/>
  <c r="Q1889" i="4"/>
  <c r="Q1890" i="4"/>
  <c r="Q1891" i="4"/>
  <c r="Q1892" i="4"/>
  <c r="Q1893" i="4"/>
  <c r="Q1894" i="4"/>
  <c r="Q1895" i="4"/>
  <c r="Q1896" i="4"/>
  <c r="Q1897" i="4"/>
  <c r="Q1898" i="4"/>
  <c r="Q1899" i="4"/>
  <c r="Q1900" i="4"/>
  <c r="Q1901" i="4"/>
  <c r="Q1902" i="4"/>
  <c r="Q1903" i="4"/>
  <c r="Q1904" i="4"/>
  <c r="Q1905" i="4"/>
  <c r="Q1906" i="4"/>
  <c r="Q1907" i="4"/>
  <c r="Q1908" i="4"/>
  <c r="Q1909" i="4"/>
  <c r="Q1910" i="4"/>
  <c r="Q1911" i="4"/>
  <c r="Q1912" i="4"/>
  <c r="Q1913" i="4"/>
  <c r="Q1914" i="4"/>
  <c r="Q1915" i="4"/>
  <c r="Q1916" i="4"/>
  <c r="Q1917" i="4"/>
  <c r="Q1918" i="4"/>
  <c r="Q1919" i="4"/>
  <c r="Q1920" i="4"/>
  <c r="Q1921" i="4"/>
  <c r="Q1922" i="4"/>
  <c r="Q1923" i="4"/>
  <c r="Q1924" i="4"/>
  <c r="Q1925" i="4"/>
  <c r="Q1926" i="4"/>
  <c r="Q1927" i="4"/>
  <c r="Q1928" i="4"/>
  <c r="Q1929" i="4"/>
  <c r="Q1930" i="4"/>
  <c r="Q1931" i="4"/>
  <c r="Q1932" i="4"/>
  <c r="Q1933" i="4"/>
  <c r="Q1934" i="4"/>
  <c r="Q1935" i="4"/>
  <c r="Q1936" i="4"/>
  <c r="Q1937" i="4"/>
  <c r="Q1938" i="4"/>
  <c r="Q1939" i="4"/>
  <c r="Q1940" i="4"/>
  <c r="Q1941" i="4"/>
  <c r="Q1942" i="4"/>
  <c r="Q1943" i="4"/>
  <c r="Q1944" i="4"/>
  <c r="Q1945" i="4"/>
  <c r="Q1946" i="4"/>
  <c r="Q1947" i="4"/>
  <c r="Q1948" i="4"/>
  <c r="Q1949" i="4"/>
  <c r="Q1950" i="4"/>
  <c r="Q1951" i="4"/>
  <c r="Q1952" i="4"/>
  <c r="Q1953" i="4"/>
  <c r="Q1954" i="4"/>
  <c r="Q1955" i="4"/>
  <c r="Q1956" i="4"/>
  <c r="Q1957" i="4"/>
  <c r="Q1958" i="4"/>
  <c r="Q1959" i="4"/>
  <c r="Q1960" i="4"/>
  <c r="Q1961" i="4"/>
  <c r="Q1962" i="4"/>
  <c r="Q1963" i="4"/>
  <c r="Q1964" i="4"/>
  <c r="Q1965" i="4"/>
  <c r="Q1966" i="4"/>
  <c r="Q1967" i="4"/>
  <c r="Q1968" i="4"/>
  <c r="Q1969" i="4"/>
  <c r="Q1970" i="4"/>
  <c r="Q1971" i="4"/>
  <c r="Q1972" i="4"/>
  <c r="Q1973" i="4"/>
  <c r="Q1974" i="4"/>
  <c r="Q1975" i="4"/>
  <c r="Q1976" i="4"/>
  <c r="Q1977" i="4"/>
  <c r="Q1978" i="4"/>
  <c r="Q1979" i="4"/>
  <c r="Q1980" i="4"/>
  <c r="Q1981" i="4"/>
  <c r="Q1982" i="4"/>
  <c r="Q1983" i="4"/>
  <c r="Q1984" i="4"/>
  <c r="Q1985" i="4"/>
  <c r="Q1986" i="4"/>
  <c r="Q1987" i="4"/>
  <c r="Q1988" i="4"/>
  <c r="Q1989" i="4"/>
  <c r="Q1990" i="4"/>
  <c r="Q1991" i="4"/>
  <c r="Q1992" i="4"/>
  <c r="Q1993" i="4"/>
  <c r="Q1994" i="4"/>
  <c r="Q1995" i="4"/>
  <c r="Q1996" i="4"/>
  <c r="Q1997" i="4"/>
  <c r="Q1998" i="4"/>
  <c r="Q1999" i="4"/>
  <c r="Q2000" i="4"/>
  <c r="Q2001" i="4"/>
  <c r="Q2002" i="4"/>
  <c r="Q2003" i="4"/>
  <c r="Q2004" i="4"/>
  <c r="Q2005" i="4"/>
  <c r="Q2006" i="4"/>
  <c r="Q2007" i="4"/>
  <c r="Q2008" i="4"/>
  <c r="Q2009" i="4"/>
  <c r="Q2010" i="4"/>
  <c r="Q2011" i="4"/>
  <c r="Q2012" i="4"/>
  <c r="Q2013" i="4"/>
  <c r="Q2014" i="4"/>
  <c r="Q2015" i="4"/>
  <c r="Q2016" i="4"/>
  <c r="Q2017" i="4"/>
  <c r="Q2018" i="4"/>
  <c r="Q2019" i="4"/>
  <c r="Q2020" i="4"/>
  <c r="Q2021" i="4"/>
  <c r="Q2022" i="4"/>
  <c r="Q2023" i="4"/>
  <c r="Q2024" i="4"/>
  <c r="Q2025" i="4"/>
  <c r="Q2026" i="4"/>
  <c r="Q2027" i="4"/>
  <c r="Q2028" i="4"/>
  <c r="Q2029" i="4"/>
  <c r="Q2030" i="4"/>
  <c r="Q2031" i="4"/>
  <c r="Q2032" i="4"/>
  <c r="Q2033" i="4"/>
  <c r="Q2034" i="4"/>
  <c r="Q2035" i="4"/>
  <c r="Q2036" i="4"/>
  <c r="Q2037" i="4"/>
  <c r="Q2038" i="4"/>
  <c r="Q2039" i="4"/>
  <c r="Q2040" i="4"/>
  <c r="Q2041" i="4"/>
  <c r="Q2042" i="4"/>
  <c r="Q2043" i="4"/>
  <c r="Q2044" i="4"/>
  <c r="Q2045" i="4"/>
  <c r="Q2046" i="4"/>
  <c r="Q2047" i="4"/>
  <c r="Q2048" i="4"/>
  <c r="Q2049" i="4"/>
  <c r="Q2050" i="4"/>
  <c r="Q2051" i="4"/>
  <c r="Q2052" i="4"/>
  <c r="Q2053" i="4"/>
  <c r="Q2054" i="4"/>
  <c r="Q2055" i="4"/>
  <c r="Q2056" i="4"/>
  <c r="Q2057" i="4"/>
  <c r="Q2058" i="4"/>
  <c r="Q2059" i="4"/>
  <c r="Q2060" i="4"/>
  <c r="Q2061" i="4"/>
  <c r="Q2062" i="4"/>
  <c r="Q2063" i="4"/>
  <c r="Q2064" i="4"/>
  <c r="Q2065" i="4"/>
  <c r="Q2066" i="4"/>
  <c r="Q2067" i="4"/>
  <c r="Q2068" i="4"/>
  <c r="Q2069" i="4"/>
  <c r="Q2070" i="4"/>
  <c r="Q2071" i="4"/>
  <c r="Q2072" i="4"/>
  <c r="Q2073" i="4"/>
  <c r="Q2074" i="4"/>
  <c r="Q2075" i="4"/>
  <c r="Q2076" i="4"/>
  <c r="Q2077" i="4"/>
  <c r="Q2078" i="4"/>
  <c r="Q2079" i="4"/>
  <c r="Q2080" i="4"/>
  <c r="Q2081" i="4"/>
  <c r="Q2082" i="4"/>
  <c r="Q2083" i="4"/>
  <c r="Q2084" i="4"/>
  <c r="Q2085" i="4"/>
  <c r="Q2086" i="4"/>
  <c r="Q2087" i="4"/>
  <c r="Q2088" i="4"/>
  <c r="Q2089" i="4"/>
  <c r="Q2090" i="4"/>
  <c r="Q2091" i="4"/>
  <c r="Q2092" i="4"/>
  <c r="Q3" i="4"/>
  <c r="R4" i="4"/>
  <c r="R5" i="4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R20" i="4"/>
  <c r="R21" i="4"/>
  <c r="R22" i="4"/>
  <c r="R23" i="4"/>
  <c r="R24" i="4"/>
  <c r="R25" i="4"/>
  <c r="R26" i="4"/>
  <c r="R27" i="4"/>
  <c r="R28" i="4"/>
  <c r="R29" i="4"/>
  <c r="R30" i="4"/>
  <c r="R31" i="4"/>
  <c r="R32" i="4"/>
  <c r="R33" i="4"/>
  <c r="R34" i="4"/>
  <c r="R35" i="4"/>
  <c r="R36" i="4"/>
  <c r="R37" i="4"/>
  <c r="R38" i="4"/>
  <c r="R39" i="4"/>
  <c r="R40" i="4"/>
  <c r="R41" i="4"/>
  <c r="R42" i="4"/>
  <c r="R43" i="4"/>
  <c r="R44" i="4"/>
  <c r="R45" i="4"/>
  <c r="R46" i="4"/>
  <c r="R47" i="4"/>
  <c r="R48" i="4"/>
  <c r="R49" i="4"/>
  <c r="R50" i="4"/>
  <c r="R51" i="4"/>
  <c r="R52" i="4"/>
  <c r="R53" i="4"/>
  <c r="R54" i="4"/>
  <c r="R55" i="4"/>
  <c r="R56" i="4"/>
  <c r="R57" i="4"/>
  <c r="R58" i="4"/>
  <c r="R59" i="4"/>
  <c r="R60" i="4"/>
  <c r="R61" i="4"/>
  <c r="R62" i="4"/>
  <c r="R63" i="4"/>
  <c r="R64" i="4"/>
  <c r="R65" i="4"/>
  <c r="R66" i="4"/>
  <c r="R67" i="4"/>
  <c r="R68" i="4"/>
  <c r="R69" i="4"/>
  <c r="R70" i="4"/>
  <c r="R71" i="4"/>
  <c r="R72" i="4"/>
  <c r="R73" i="4"/>
  <c r="R74" i="4"/>
  <c r="R75" i="4"/>
  <c r="R76" i="4"/>
  <c r="R77" i="4"/>
  <c r="R78" i="4"/>
  <c r="R79" i="4"/>
  <c r="R80" i="4"/>
  <c r="R81" i="4"/>
  <c r="R82" i="4"/>
  <c r="R83" i="4"/>
  <c r="R84" i="4"/>
  <c r="R85" i="4"/>
  <c r="R86" i="4"/>
  <c r="R87" i="4"/>
  <c r="R88" i="4"/>
  <c r="R89" i="4"/>
  <c r="R90" i="4"/>
  <c r="R91" i="4"/>
  <c r="R92" i="4"/>
  <c r="R93" i="4"/>
  <c r="R94" i="4"/>
  <c r="R95" i="4"/>
  <c r="R96" i="4"/>
  <c r="R97" i="4"/>
  <c r="R98" i="4"/>
  <c r="R99" i="4"/>
  <c r="R100" i="4"/>
  <c r="R101" i="4"/>
  <c r="R102" i="4"/>
  <c r="R103" i="4"/>
  <c r="R104" i="4"/>
  <c r="R105" i="4"/>
  <c r="R106" i="4"/>
  <c r="R107" i="4"/>
  <c r="R108" i="4"/>
  <c r="R109" i="4"/>
  <c r="R110" i="4"/>
  <c r="R111" i="4"/>
  <c r="R112" i="4"/>
  <c r="R113" i="4"/>
  <c r="R114" i="4"/>
  <c r="R115" i="4"/>
  <c r="R116" i="4"/>
  <c r="R117" i="4"/>
  <c r="R118" i="4"/>
  <c r="R119" i="4"/>
  <c r="R120" i="4"/>
  <c r="R121" i="4"/>
  <c r="R122" i="4"/>
  <c r="R123" i="4"/>
  <c r="R124" i="4"/>
  <c r="R125" i="4"/>
  <c r="R126" i="4"/>
  <c r="R127" i="4"/>
  <c r="R128" i="4"/>
  <c r="R129" i="4"/>
  <c r="R130" i="4"/>
  <c r="R131" i="4"/>
  <c r="R132" i="4"/>
  <c r="R133" i="4"/>
  <c r="R134" i="4"/>
  <c r="R135" i="4"/>
  <c r="R136" i="4"/>
  <c r="R137" i="4"/>
  <c r="R138" i="4"/>
  <c r="R139" i="4"/>
  <c r="R140" i="4"/>
  <c r="R141" i="4"/>
  <c r="R142" i="4"/>
  <c r="R143" i="4"/>
  <c r="R144" i="4"/>
  <c r="R145" i="4"/>
  <c r="R146" i="4"/>
  <c r="R147" i="4"/>
  <c r="R148" i="4"/>
  <c r="R149" i="4"/>
  <c r="R150" i="4"/>
  <c r="R151" i="4"/>
  <c r="R152" i="4"/>
  <c r="R153" i="4"/>
  <c r="R154" i="4"/>
  <c r="R155" i="4"/>
  <c r="R156" i="4"/>
  <c r="R157" i="4"/>
  <c r="R158" i="4"/>
  <c r="R159" i="4"/>
  <c r="R160" i="4"/>
  <c r="R161" i="4"/>
  <c r="R162" i="4"/>
  <c r="R163" i="4"/>
  <c r="R164" i="4"/>
  <c r="R165" i="4"/>
  <c r="R166" i="4"/>
  <c r="R167" i="4"/>
  <c r="R168" i="4"/>
  <c r="R169" i="4"/>
  <c r="R170" i="4"/>
  <c r="R171" i="4"/>
  <c r="R172" i="4"/>
  <c r="R173" i="4"/>
  <c r="R174" i="4"/>
  <c r="R175" i="4"/>
  <c r="R176" i="4"/>
  <c r="R177" i="4"/>
  <c r="R178" i="4"/>
  <c r="R179" i="4"/>
  <c r="R180" i="4"/>
  <c r="R181" i="4"/>
  <c r="R182" i="4"/>
  <c r="R183" i="4"/>
  <c r="R184" i="4"/>
  <c r="R185" i="4"/>
  <c r="R186" i="4"/>
  <c r="R187" i="4"/>
  <c r="R188" i="4"/>
  <c r="R189" i="4"/>
  <c r="R190" i="4"/>
  <c r="R191" i="4"/>
  <c r="R192" i="4"/>
  <c r="R193" i="4"/>
  <c r="R194" i="4"/>
  <c r="R195" i="4"/>
  <c r="R196" i="4"/>
  <c r="R197" i="4"/>
  <c r="R198" i="4"/>
  <c r="R199" i="4"/>
  <c r="R200" i="4"/>
  <c r="R201" i="4"/>
  <c r="R202" i="4"/>
  <c r="R203" i="4"/>
  <c r="R204" i="4"/>
  <c r="R205" i="4"/>
  <c r="R206" i="4"/>
  <c r="R207" i="4"/>
  <c r="R208" i="4"/>
  <c r="R209" i="4"/>
  <c r="R210" i="4"/>
  <c r="R211" i="4"/>
  <c r="R212" i="4"/>
  <c r="R213" i="4"/>
  <c r="R214" i="4"/>
  <c r="R215" i="4"/>
  <c r="R216" i="4"/>
  <c r="R217" i="4"/>
  <c r="R218" i="4"/>
  <c r="R219" i="4"/>
  <c r="R220" i="4"/>
  <c r="R221" i="4"/>
  <c r="R222" i="4"/>
  <c r="R223" i="4"/>
  <c r="R224" i="4"/>
  <c r="R225" i="4"/>
  <c r="R226" i="4"/>
  <c r="R227" i="4"/>
  <c r="R228" i="4"/>
  <c r="R229" i="4"/>
  <c r="R230" i="4"/>
  <c r="R231" i="4"/>
  <c r="R232" i="4"/>
  <c r="R233" i="4"/>
  <c r="R234" i="4"/>
  <c r="R235" i="4"/>
  <c r="R236" i="4"/>
  <c r="R237" i="4"/>
  <c r="R238" i="4"/>
  <c r="R239" i="4"/>
  <c r="R240" i="4"/>
  <c r="R241" i="4"/>
  <c r="R242" i="4"/>
  <c r="R243" i="4"/>
  <c r="R244" i="4"/>
  <c r="R245" i="4"/>
  <c r="R246" i="4"/>
  <c r="R247" i="4"/>
  <c r="R248" i="4"/>
  <c r="R249" i="4"/>
  <c r="R250" i="4"/>
  <c r="R251" i="4"/>
  <c r="R252" i="4"/>
  <c r="R253" i="4"/>
  <c r="R254" i="4"/>
  <c r="R255" i="4"/>
  <c r="R256" i="4"/>
  <c r="R257" i="4"/>
  <c r="R258" i="4"/>
  <c r="R259" i="4"/>
  <c r="R260" i="4"/>
  <c r="R261" i="4"/>
  <c r="R262" i="4"/>
  <c r="R263" i="4"/>
  <c r="R264" i="4"/>
  <c r="R265" i="4"/>
  <c r="R266" i="4"/>
  <c r="R267" i="4"/>
  <c r="R268" i="4"/>
  <c r="R269" i="4"/>
  <c r="R270" i="4"/>
  <c r="R271" i="4"/>
  <c r="R272" i="4"/>
  <c r="R273" i="4"/>
  <c r="R274" i="4"/>
  <c r="R275" i="4"/>
  <c r="R276" i="4"/>
  <c r="R277" i="4"/>
  <c r="R278" i="4"/>
  <c r="R279" i="4"/>
  <c r="R280" i="4"/>
  <c r="R281" i="4"/>
  <c r="R282" i="4"/>
  <c r="R283" i="4"/>
  <c r="R284" i="4"/>
  <c r="R285" i="4"/>
  <c r="R286" i="4"/>
  <c r="R287" i="4"/>
  <c r="R288" i="4"/>
  <c r="R289" i="4"/>
  <c r="R290" i="4"/>
  <c r="R291" i="4"/>
  <c r="R292" i="4"/>
  <c r="R293" i="4"/>
  <c r="R294" i="4"/>
  <c r="R295" i="4"/>
  <c r="R296" i="4"/>
  <c r="R297" i="4"/>
  <c r="R298" i="4"/>
  <c r="R299" i="4"/>
  <c r="R300" i="4"/>
  <c r="R301" i="4"/>
  <c r="R302" i="4"/>
  <c r="R303" i="4"/>
  <c r="R304" i="4"/>
  <c r="R305" i="4"/>
  <c r="R306" i="4"/>
  <c r="R307" i="4"/>
  <c r="R308" i="4"/>
  <c r="R309" i="4"/>
  <c r="R310" i="4"/>
  <c r="R311" i="4"/>
  <c r="R312" i="4"/>
  <c r="R313" i="4"/>
  <c r="R314" i="4"/>
  <c r="R315" i="4"/>
  <c r="R316" i="4"/>
  <c r="R317" i="4"/>
  <c r="R318" i="4"/>
  <c r="R319" i="4"/>
  <c r="R320" i="4"/>
  <c r="R321" i="4"/>
  <c r="R322" i="4"/>
  <c r="R323" i="4"/>
  <c r="R324" i="4"/>
  <c r="R325" i="4"/>
  <c r="R326" i="4"/>
  <c r="R327" i="4"/>
  <c r="R328" i="4"/>
  <c r="R329" i="4"/>
  <c r="R330" i="4"/>
  <c r="R331" i="4"/>
  <c r="R332" i="4"/>
  <c r="R333" i="4"/>
  <c r="R334" i="4"/>
  <c r="R335" i="4"/>
  <c r="R336" i="4"/>
  <c r="R337" i="4"/>
  <c r="R338" i="4"/>
  <c r="R339" i="4"/>
  <c r="R340" i="4"/>
  <c r="R341" i="4"/>
  <c r="R342" i="4"/>
  <c r="R343" i="4"/>
  <c r="R344" i="4"/>
  <c r="R345" i="4"/>
  <c r="R346" i="4"/>
  <c r="R347" i="4"/>
  <c r="R348" i="4"/>
  <c r="R349" i="4"/>
  <c r="R350" i="4"/>
  <c r="R351" i="4"/>
  <c r="R352" i="4"/>
  <c r="R353" i="4"/>
  <c r="R354" i="4"/>
  <c r="R355" i="4"/>
  <c r="R356" i="4"/>
  <c r="R357" i="4"/>
  <c r="R358" i="4"/>
  <c r="R359" i="4"/>
  <c r="R360" i="4"/>
  <c r="R361" i="4"/>
  <c r="R362" i="4"/>
  <c r="R363" i="4"/>
  <c r="R364" i="4"/>
  <c r="R365" i="4"/>
  <c r="R366" i="4"/>
  <c r="R367" i="4"/>
  <c r="R368" i="4"/>
  <c r="R369" i="4"/>
  <c r="R370" i="4"/>
  <c r="R371" i="4"/>
  <c r="R372" i="4"/>
  <c r="R373" i="4"/>
  <c r="R374" i="4"/>
  <c r="R375" i="4"/>
  <c r="R376" i="4"/>
  <c r="R377" i="4"/>
  <c r="R378" i="4"/>
  <c r="R379" i="4"/>
  <c r="R380" i="4"/>
  <c r="R381" i="4"/>
  <c r="R382" i="4"/>
  <c r="R383" i="4"/>
  <c r="R384" i="4"/>
  <c r="R385" i="4"/>
  <c r="R386" i="4"/>
  <c r="R387" i="4"/>
  <c r="R388" i="4"/>
  <c r="R389" i="4"/>
  <c r="R390" i="4"/>
  <c r="R391" i="4"/>
  <c r="R392" i="4"/>
  <c r="R393" i="4"/>
  <c r="R394" i="4"/>
  <c r="R395" i="4"/>
  <c r="R396" i="4"/>
  <c r="R397" i="4"/>
  <c r="R398" i="4"/>
  <c r="R399" i="4"/>
  <c r="R400" i="4"/>
  <c r="R401" i="4"/>
  <c r="R402" i="4"/>
  <c r="R403" i="4"/>
  <c r="R404" i="4"/>
  <c r="R405" i="4"/>
  <c r="R406" i="4"/>
  <c r="R407" i="4"/>
  <c r="R408" i="4"/>
  <c r="R409" i="4"/>
  <c r="R410" i="4"/>
  <c r="R411" i="4"/>
  <c r="R412" i="4"/>
  <c r="R413" i="4"/>
  <c r="R414" i="4"/>
  <c r="R415" i="4"/>
  <c r="R416" i="4"/>
  <c r="R417" i="4"/>
  <c r="R418" i="4"/>
  <c r="R419" i="4"/>
  <c r="R420" i="4"/>
  <c r="R421" i="4"/>
  <c r="R422" i="4"/>
  <c r="R423" i="4"/>
  <c r="R424" i="4"/>
  <c r="R425" i="4"/>
  <c r="R426" i="4"/>
  <c r="R427" i="4"/>
  <c r="R428" i="4"/>
  <c r="R429" i="4"/>
  <c r="R430" i="4"/>
  <c r="R431" i="4"/>
  <c r="R432" i="4"/>
  <c r="R433" i="4"/>
  <c r="R434" i="4"/>
  <c r="R435" i="4"/>
  <c r="R436" i="4"/>
  <c r="R437" i="4"/>
  <c r="R438" i="4"/>
  <c r="R439" i="4"/>
  <c r="R440" i="4"/>
  <c r="R441" i="4"/>
  <c r="R442" i="4"/>
  <c r="R443" i="4"/>
  <c r="R444" i="4"/>
  <c r="R445" i="4"/>
  <c r="R446" i="4"/>
  <c r="R447" i="4"/>
  <c r="R448" i="4"/>
  <c r="R449" i="4"/>
  <c r="R450" i="4"/>
  <c r="R451" i="4"/>
  <c r="R452" i="4"/>
  <c r="R453" i="4"/>
  <c r="R454" i="4"/>
  <c r="R455" i="4"/>
  <c r="R456" i="4"/>
  <c r="R457" i="4"/>
  <c r="R458" i="4"/>
  <c r="R459" i="4"/>
  <c r="R460" i="4"/>
  <c r="R461" i="4"/>
  <c r="R462" i="4"/>
  <c r="R463" i="4"/>
  <c r="R464" i="4"/>
  <c r="R465" i="4"/>
  <c r="R466" i="4"/>
  <c r="R467" i="4"/>
  <c r="R468" i="4"/>
  <c r="R469" i="4"/>
  <c r="R470" i="4"/>
  <c r="R471" i="4"/>
  <c r="R472" i="4"/>
  <c r="R473" i="4"/>
  <c r="R474" i="4"/>
  <c r="R475" i="4"/>
  <c r="R476" i="4"/>
  <c r="R477" i="4"/>
  <c r="R478" i="4"/>
  <c r="R479" i="4"/>
  <c r="R480" i="4"/>
  <c r="R481" i="4"/>
  <c r="R482" i="4"/>
  <c r="R483" i="4"/>
  <c r="R484" i="4"/>
  <c r="R485" i="4"/>
  <c r="R486" i="4"/>
  <c r="R487" i="4"/>
  <c r="R488" i="4"/>
  <c r="R489" i="4"/>
  <c r="R490" i="4"/>
  <c r="R491" i="4"/>
  <c r="R492" i="4"/>
  <c r="R493" i="4"/>
  <c r="R494" i="4"/>
  <c r="R495" i="4"/>
  <c r="R496" i="4"/>
  <c r="R497" i="4"/>
  <c r="R498" i="4"/>
  <c r="R499" i="4"/>
  <c r="R500" i="4"/>
  <c r="R501" i="4"/>
  <c r="R502" i="4"/>
  <c r="R503" i="4"/>
  <c r="R504" i="4"/>
  <c r="R505" i="4"/>
  <c r="R506" i="4"/>
  <c r="R507" i="4"/>
  <c r="R508" i="4"/>
  <c r="R509" i="4"/>
  <c r="R510" i="4"/>
  <c r="R511" i="4"/>
  <c r="R512" i="4"/>
  <c r="R513" i="4"/>
  <c r="R514" i="4"/>
  <c r="R515" i="4"/>
  <c r="R516" i="4"/>
  <c r="R517" i="4"/>
  <c r="R518" i="4"/>
  <c r="R519" i="4"/>
  <c r="R520" i="4"/>
  <c r="R521" i="4"/>
  <c r="R522" i="4"/>
  <c r="R523" i="4"/>
  <c r="R524" i="4"/>
  <c r="R525" i="4"/>
  <c r="R526" i="4"/>
  <c r="R527" i="4"/>
  <c r="R528" i="4"/>
  <c r="R529" i="4"/>
  <c r="R530" i="4"/>
  <c r="R531" i="4"/>
  <c r="R532" i="4"/>
  <c r="R533" i="4"/>
  <c r="R534" i="4"/>
  <c r="R535" i="4"/>
  <c r="R536" i="4"/>
  <c r="R537" i="4"/>
  <c r="R538" i="4"/>
  <c r="R539" i="4"/>
  <c r="R540" i="4"/>
  <c r="R541" i="4"/>
  <c r="R542" i="4"/>
  <c r="R543" i="4"/>
  <c r="R544" i="4"/>
  <c r="R545" i="4"/>
  <c r="R546" i="4"/>
  <c r="R547" i="4"/>
  <c r="R548" i="4"/>
  <c r="R549" i="4"/>
  <c r="R550" i="4"/>
  <c r="R551" i="4"/>
  <c r="R552" i="4"/>
  <c r="R553" i="4"/>
  <c r="R554" i="4"/>
  <c r="R555" i="4"/>
  <c r="R556" i="4"/>
  <c r="R557" i="4"/>
  <c r="R558" i="4"/>
  <c r="R559" i="4"/>
  <c r="R560" i="4"/>
  <c r="R561" i="4"/>
  <c r="R562" i="4"/>
  <c r="R563" i="4"/>
  <c r="R564" i="4"/>
  <c r="R565" i="4"/>
  <c r="R566" i="4"/>
  <c r="R567" i="4"/>
  <c r="R568" i="4"/>
  <c r="R569" i="4"/>
  <c r="R570" i="4"/>
  <c r="R571" i="4"/>
  <c r="R572" i="4"/>
  <c r="R573" i="4"/>
  <c r="R574" i="4"/>
  <c r="R575" i="4"/>
  <c r="R576" i="4"/>
  <c r="R577" i="4"/>
  <c r="R578" i="4"/>
  <c r="R579" i="4"/>
  <c r="R580" i="4"/>
  <c r="R581" i="4"/>
  <c r="R582" i="4"/>
  <c r="R583" i="4"/>
  <c r="R584" i="4"/>
  <c r="R585" i="4"/>
  <c r="R586" i="4"/>
  <c r="R587" i="4"/>
  <c r="R588" i="4"/>
  <c r="R589" i="4"/>
  <c r="R590" i="4"/>
  <c r="R591" i="4"/>
  <c r="R592" i="4"/>
  <c r="R593" i="4"/>
  <c r="R594" i="4"/>
  <c r="R595" i="4"/>
  <c r="R596" i="4"/>
  <c r="R597" i="4"/>
  <c r="R598" i="4"/>
  <c r="R599" i="4"/>
  <c r="R600" i="4"/>
  <c r="R601" i="4"/>
  <c r="R602" i="4"/>
  <c r="R603" i="4"/>
  <c r="R604" i="4"/>
  <c r="R605" i="4"/>
  <c r="R606" i="4"/>
  <c r="R607" i="4"/>
  <c r="R608" i="4"/>
  <c r="R609" i="4"/>
  <c r="R610" i="4"/>
  <c r="R611" i="4"/>
  <c r="R612" i="4"/>
  <c r="R613" i="4"/>
  <c r="R614" i="4"/>
  <c r="R615" i="4"/>
  <c r="R616" i="4"/>
  <c r="R617" i="4"/>
  <c r="R618" i="4"/>
  <c r="R619" i="4"/>
  <c r="R620" i="4"/>
  <c r="R621" i="4"/>
  <c r="R622" i="4"/>
  <c r="R623" i="4"/>
  <c r="R624" i="4"/>
  <c r="R625" i="4"/>
  <c r="R626" i="4"/>
  <c r="R627" i="4"/>
  <c r="R628" i="4"/>
  <c r="R629" i="4"/>
  <c r="R630" i="4"/>
  <c r="R631" i="4"/>
  <c r="R632" i="4"/>
  <c r="R633" i="4"/>
  <c r="R634" i="4"/>
  <c r="R635" i="4"/>
  <c r="R636" i="4"/>
  <c r="R637" i="4"/>
  <c r="R638" i="4"/>
  <c r="R639" i="4"/>
  <c r="R640" i="4"/>
  <c r="R641" i="4"/>
  <c r="R642" i="4"/>
  <c r="R643" i="4"/>
  <c r="R644" i="4"/>
  <c r="R645" i="4"/>
  <c r="R646" i="4"/>
  <c r="R647" i="4"/>
  <c r="R648" i="4"/>
  <c r="R649" i="4"/>
  <c r="R650" i="4"/>
  <c r="R651" i="4"/>
  <c r="R652" i="4"/>
  <c r="R653" i="4"/>
  <c r="R654" i="4"/>
  <c r="R655" i="4"/>
  <c r="R656" i="4"/>
  <c r="R657" i="4"/>
  <c r="R658" i="4"/>
  <c r="R659" i="4"/>
  <c r="R660" i="4"/>
  <c r="R661" i="4"/>
  <c r="R662" i="4"/>
  <c r="R663" i="4"/>
  <c r="R664" i="4"/>
  <c r="R665" i="4"/>
  <c r="R666" i="4"/>
  <c r="R667" i="4"/>
  <c r="R668" i="4"/>
  <c r="R669" i="4"/>
  <c r="R670" i="4"/>
  <c r="R671" i="4"/>
  <c r="R672" i="4"/>
  <c r="R673" i="4"/>
  <c r="R674" i="4"/>
  <c r="R675" i="4"/>
  <c r="R676" i="4"/>
  <c r="R677" i="4"/>
  <c r="R678" i="4"/>
  <c r="R679" i="4"/>
  <c r="R680" i="4"/>
  <c r="R681" i="4"/>
  <c r="R682" i="4"/>
  <c r="R683" i="4"/>
  <c r="R684" i="4"/>
  <c r="R685" i="4"/>
  <c r="R686" i="4"/>
  <c r="R687" i="4"/>
  <c r="R688" i="4"/>
  <c r="R689" i="4"/>
  <c r="R690" i="4"/>
  <c r="R691" i="4"/>
  <c r="R692" i="4"/>
  <c r="R693" i="4"/>
  <c r="R694" i="4"/>
  <c r="R695" i="4"/>
  <c r="R696" i="4"/>
  <c r="R697" i="4"/>
  <c r="R698" i="4"/>
  <c r="R699" i="4"/>
  <c r="R700" i="4"/>
  <c r="R701" i="4"/>
  <c r="R702" i="4"/>
  <c r="R703" i="4"/>
  <c r="R704" i="4"/>
  <c r="R705" i="4"/>
  <c r="R706" i="4"/>
  <c r="R707" i="4"/>
  <c r="R708" i="4"/>
  <c r="R709" i="4"/>
  <c r="R710" i="4"/>
  <c r="R711" i="4"/>
  <c r="R712" i="4"/>
  <c r="R713" i="4"/>
  <c r="R714" i="4"/>
  <c r="R715" i="4"/>
  <c r="R716" i="4"/>
  <c r="R717" i="4"/>
  <c r="R718" i="4"/>
  <c r="R719" i="4"/>
  <c r="R720" i="4"/>
  <c r="R721" i="4"/>
  <c r="R722" i="4"/>
  <c r="R723" i="4"/>
  <c r="R724" i="4"/>
  <c r="R725" i="4"/>
  <c r="R726" i="4"/>
  <c r="R727" i="4"/>
  <c r="R728" i="4"/>
  <c r="R729" i="4"/>
  <c r="R730" i="4"/>
  <c r="R731" i="4"/>
  <c r="R732" i="4"/>
  <c r="R733" i="4"/>
  <c r="R734" i="4"/>
  <c r="R735" i="4"/>
  <c r="R736" i="4"/>
  <c r="R737" i="4"/>
  <c r="R738" i="4"/>
  <c r="R739" i="4"/>
  <c r="R740" i="4"/>
  <c r="R741" i="4"/>
  <c r="R742" i="4"/>
  <c r="R743" i="4"/>
  <c r="R744" i="4"/>
  <c r="R745" i="4"/>
  <c r="R746" i="4"/>
  <c r="R747" i="4"/>
  <c r="R748" i="4"/>
  <c r="R749" i="4"/>
  <c r="R750" i="4"/>
  <c r="R751" i="4"/>
  <c r="R752" i="4"/>
  <c r="R753" i="4"/>
  <c r="R754" i="4"/>
  <c r="R755" i="4"/>
  <c r="R756" i="4"/>
  <c r="R757" i="4"/>
  <c r="R758" i="4"/>
  <c r="R759" i="4"/>
  <c r="R760" i="4"/>
  <c r="R761" i="4"/>
  <c r="R762" i="4"/>
  <c r="R763" i="4"/>
  <c r="R764" i="4"/>
  <c r="R765" i="4"/>
  <c r="R766" i="4"/>
  <c r="R767" i="4"/>
  <c r="R768" i="4"/>
  <c r="R769" i="4"/>
  <c r="R770" i="4"/>
  <c r="R771" i="4"/>
  <c r="R772" i="4"/>
  <c r="R773" i="4"/>
  <c r="R774" i="4"/>
  <c r="R775" i="4"/>
  <c r="R776" i="4"/>
  <c r="R777" i="4"/>
  <c r="R778" i="4"/>
  <c r="R779" i="4"/>
  <c r="R780" i="4"/>
  <c r="R781" i="4"/>
  <c r="R782" i="4"/>
  <c r="R783" i="4"/>
  <c r="R784" i="4"/>
  <c r="R785" i="4"/>
  <c r="R786" i="4"/>
  <c r="R787" i="4"/>
  <c r="R788" i="4"/>
  <c r="R789" i="4"/>
  <c r="R790" i="4"/>
  <c r="R791" i="4"/>
  <c r="R792" i="4"/>
  <c r="R793" i="4"/>
  <c r="R794" i="4"/>
  <c r="R795" i="4"/>
  <c r="R796" i="4"/>
  <c r="R797" i="4"/>
  <c r="R798" i="4"/>
  <c r="R799" i="4"/>
  <c r="R800" i="4"/>
  <c r="R801" i="4"/>
  <c r="R802" i="4"/>
  <c r="R803" i="4"/>
  <c r="R804" i="4"/>
  <c r="R805" i="4"/>
  <c r="R806" i="4"/>
  <c r="R807" i="4"/>
  <c r="R808" i="4"/>
  <c r="R809" i="4"/>
  <c r="R810" i="4"/>
  <c r="R811" i="4"/>
  <c r="R812" i="4"/>
  <c r="R813" i="4"/>
  <c r="R814" i="4"/>
  <c r="R815" i="4"/>
  <c r="R816" i="4"/>
  <c r="R817" i="4"/>
  <c r="R818" i="4"/>
  <c r="R819" i="4"/>
  <c r="R820" i="4"/>
  <c r="R821" i="4"/>
  <c r="R822" i="4"/>
  <c r="R823" i="4"/>
  <c r="R824" i="4"/>
  <c r="R825" i="4"/>
  <c r="R826" i="4"/>
  <c r="R827" i="4"/>
  <c r="R828" i="4"/>
  <c r="R829" i="4"/>
  <c r="R830" i="4"/>
  <c r="R831" i="4"/>
  <c r="R832" i="4"/>
  <c r="R833" i="4"/>
  <c r="R834" i="4"/>
  <c r="R835" i="4"/>
  <c r="R836" i="4"/>
  <c r="R837" i="4"/>
  <c r="R838" i="4"/>
  <c r="R839" i="4"/>
  <c r="R840" i="4"/>
  <c r="R841" i="4"/>
  <c r="R842" i="4"/>
  <c r="R843" i="4"/>
  <c r="R844" i="4"/>
  <c r="R845" i="4"/>
  <c r="R846" i="4"/>
  <c r="R847" i="4"/>
  <c r="R848" i="4"/>
  <c r="R849" i="4"/>
  <c r="R850" i="4"/>
  <c r="R851" i="4"/>
  <c r="R852" i="4"/>
  <c r="R853" i="4"/>
  <c r="R854" i="4"/>
  <c r="R855" i="4"/>
  <c r="R856" i="4"/>
  <c r="R857" i="4"/>
  <c r="R858" i="4"/>
  <c r="R859" i="4"/>
  <c r="R860" i="4"/>
  <c r="R861" i="4"/>
  <c r="R862" i="4"/>
  <c r="R863" i="4"/>
  <c r="R864" i="4"/>
  <c r="R865" i="4"/>
  <c r="R866" i="4"/>
  <c r="R867" i="4"/>
  <c r="R868" i="4"/>
  <c r="R869" i="4"/>
  <c r="R870" i="4"/>
  <c r="R871" i="4"/>
  <c r="R872" i="4"/>
  <c r="R873" i="4"/>
  <c r="R874" i="4"/>
  <c r="R875" i="4"/>
  <c r="R876" i="4"/>
  <c r="R877" i="4"/>
  <c r="R878" i="4"/>
  <c r="R879" i="4"/>
  <c r="R880" i="4"/>
  <c r="R881" i="4"/>
  <c r="R882" i="4"/>
  <c r="R883" i="4"/>
  <c r="R884" i="4"/>
  <c r="R885" i="4"/>
  <c r="R886" i="4"/>
  <c r="R887" i="4"/>
  <c r="R888" i="4"/>
  <c r="R889" i="4"/>
  <c r="R890" i="4"/>
  <c r="R891" i="4"/>
  <c r="R892" i="4"/>
  <c r="R893" i="4"/>
  <c r="R894" i="4"/>
  <c r="R895" i="4"/>
  <c r="R896" i="4"/>
  <c r="R897" i="4"/>
  <c r="R898" i="4"/>
  <c r="R899" i="4"/>
  <c r="R900" i="4"/>
  <c r="R901" i="4"/>
  <c r="R902" i="4"/>
  <c r="R903" i="4"/>
  <c r="R904" i="4"/>
  <c r="R905" i="4"/>
  <c r="R906" i="4"/>
  <c r="R907" i="4"/>
  <c r="R908" i="4"/>
  <c r="R909" i="4"/>
  <c r="R910" i="4"/>
  <c r="R911" i="4"/>
  <c r="R912" i="4"/>
  <c r="R913" i="4"/>
  <c r="R914" i="4"/>
  <c r="R915" i="4"/>
  <c r="R916" i="4"/>
  <c r="R917" i="4"/>
  <c r="R918" i="4"/>
  <c r="R919" i="4"/>
  <c r="R920" i="4"/>
  <c r="R921" i="4"/>
  <c r="R922" i="4"/>
  <c r="R923" i="4"/>
  <c r="R924" i="4"/>
  <c r="R925" i="4"/>
  <c r="R926" i="4"/>
  <c r="R927" i="4"/>
  <c r="R928" i="4"/>
  <c r="R929" i="4"/>
  <c r="R930" i="4"/>
  <c r="R931" i="4"/>
  <c r="R932" i="4"/>
  <c r="R933" i="4"/>
  <c r="R934" i="4"/>
  <c r="R935" i="4"/>
  <c r="R936" i="4"/>
  <c r="R937" i="4"/>
  <c r="R938" i="4"/>
  <c r="R939" i="4"/>
  <c r="R940" i="4"/>
  <c r="R941" i="4"/>
  <c r="R942" i="4"/>
  <c r="R943" i="4"/>
  <c r="R944" i="4"/>
  <c r="R945" i="4"/>
  <c r="R946" i="4"/>
  <c r="R947" i="4"/>
  <c r="R948" i="4"/>
  <c r="R949" i="4"/>
  <c r="R950" i="4"/>
  <c r="R951" i="4"/>
  <c r="R952" i="4"/>
  <c r="R953" i="4"/>
  <c r="R954" i="4"/>
  <c r="R955" i="4"/>
  <c r="R956" i="4"/>
  <c r="R957" i="4"/>
  <c r="R958" i="4"/>
  <c r="R959" i="4"/>
  <c r="R960" i="4"/>
  <c r="R961" i="4"/>
  <c r="R962" i="4"/>
  <c r="R963" i="4"/>
  <c r="R964" i="4"/>
  <c r="R965" i="4"/>
  <c r="R966" i="4"/>
  <c r="R967" i="4"/>
  <c r="R968" i="4"/>
  <c r="R969" i="4"/>
  <c r="R970" i="4"/>
  <c r="R971" i="4"/>
  <c r="R972" i="4"/>
  <c r="R973" i="4"/>
  <c r="R974" i="4"/>
  <c r="R975" i="4"/>
  <c r="R976" i="4"/>
  <c r="R977" i="4"/>
  <c r="R978" i="4"/>
  <c r="R979" i="4"/>
  <c r="R980" i="4"/>
  <c r="R981" i="4"/>
  <c r="R982" i="4"/>
  <c r="R983" i="4"/>
  <c r="R984" i="4"/>
  <c r="R985" i="4"/>
  <c r="R986" i="4"/>
  <c r="R987" i="4"/>
  <c r="R988" i="4"/>
  <c r="R989" i="4"/>
  <c r="R990" i="4"/>
  <c r="R991" i="4"/>
  <c r="R992" i="4"/>
  <c r="R993" i="4"/>
  <c r="R994" i="4"/>
  <c r="R995" i="4"/>
  <c r="R996" i="4"/>
  <c r="R997" i="4"/>
  <c r="R998" i="4"/>
  <c r="R999" i="4"/>
  <c r="R1000" i="4"/>
  <c r="R1001" i="4"/>
  <c r="R1002" i="4"/>
  <c r="R1003" i="4"/>
  <c r="R1004" i="4"/>
  <c r="R1005" i="4"/>
  <c r="R1006" i="4"/>
  <c r="R1007" i="4"/>
  <c r="R1008" i="4"/>
  <c r="R1009" i="4"/>
  <c r="R1010" i="4"/>
  <c r="R1011" i="4"/>
  <c r="R1012" i="4"/>
  <c r="R1013" i="4"/>
  <c r="R1014" i="4"/>
  <c r="R1015" i="4"/>
  <c r="R1016" i="4"/>
  <c r="R1017" i="4"/>
  <c r="R1018" i="4"/>
  <c r="R1019" i="4"/>
  <c r="R1020" i="4"/>
  <c r="R1021" i="4"/>
  <c r="R1022" i="4"/>
  <c r="R1023" i="4"/>
  <c r="R1024" i="4"/>
  <c r="R1025" i="4"/>
  <c r="R1026" i="4"/>
  <c r="R1027" i="4"/>
  <c r="R1028" i="4"/>
  <c r="R1029" i="4"/>
  <c r="R1030" i="4"/>
  <c r="R1031" i="4"/>
  <c r="R1032" i="4"/>
  <c r="R1033" i="4"/>
  <c r="R1034" i="4"/>
  <c r="R1035" i="4"/>
  <c r="R1036" i="4"/>
  <c r="R1037" i="4"/>
  <c r="R1038" i="4"/>
  <c r="R1039" i="4"/>
  <c r="R1040" i="4"/>
  <c r="R1041" i="4"/>
  <c r="R1042" i="4"/>
  <c r="R1043" i="4"/>
  <c r="R1044" i="4"/>
  <c r="R1045" i="4"/>
  <c r="R1046" i="4"/>
  <c r="R1047" i="4"/>
  <c r="R1048" i="4"/>
  <c r="R1049" i="4"/>
  <c r="R1050" i="4"/>
  <c r="R1051" i="4"/>
  <c r="R1052" i="4"/>
  <c r="R1053" i="4"/>
  <c r="R1054" i="4"/>
  <c r="R1055" i="4"/>
  <c r="R1056" i="4"/>
  <c r="R1057" i="4"/>
  <c r="R1058" i="4"/>
  <c r="R1059" i="4"/>
  <c r="R1060" i="4"/>
  <c r="R1061" i="4"/>
  <c r="R1062" i="4"/>
  <c r="R1063" i="4"/>
  <c r="R1064" i="4"/>
  <c r="R1065" i="4"/>
  <c r="R1066" i="4"/>
  <c r="R1067" i="4"/>
  <c r="R1068" i="4"/>
  <c r="R1069" i="4"/>
  <c r="R1070" i="4"/>
  <c r="R1071" i="4"/>
  <c r="R1072" i="4"/>
  <c r="R1073" i="4"/>
  <c r="R1074" i="4"/>
  <c r="R1075" i="4"/>
  <c r="R1076" i="4"/>
  <c r="R1077" i="4"/>
  <c r="R1078" i="4"/>
  <c r="R1079" i="4"/>
  <c r="R1080" i="4"/>
  <c r="R1081" i="4"/>
  <c r="R1082" i="4"/>
  <c r="R1083" i="4"/>
  <c r="R1084" i="4"/>
  <c r="R1085" i="4"/>
  <c r="R1086" i="4"/>
  <c r="R1087" i="4"/>
  <c r="R1088" i="4"/>
  <c r="R1089" i="4"/>
  <c r="R1090" i="4"/>
  <c r="R1091" i="4"/>
  <c r="R1092" i="4"/>
  <c r="R1093" i="4"/>
  <c r="R1094" i="4"/>
  <c r="R1095" i="4"/>
  <c r="R1096" i="4"/>
  <c r="R1097" i="4"/>
  <c r="R1098" i="4"/>
  <c r="R1099" i="4"/>
  <c r="R1100" i="4"/>
  <c r="R1101" i="4"/>
  <c r="R1102" i="4"/>
  <c r="R1103" i="4"/>
  <c r="R1104" i="4"/>
  <c r="R1105" i="4"/>
  <c r="R1106" i="4"/>
  <c r="R1107" i="4"/>
  <c r="R1108" i="4"/>
  <c r="R1109" i="4"/>
  <c r="R1110" i="4"/>
  <c r="R1111" i="4"/>
  <c r="R1112" i="4"/>
  <c r="R1113" i="4"/>
  <c r="R1114" i="4"/>
  <c r="R1115" i="4"/>
  <c r="R1116" i="4"/>
  <c r="R1117" i="4"/>
  <c r="R1118" i="4"/>
  <c r="R1119" i="4"/>
  <c r="R1120" i="4"/>
  <c r="R1121" i="4"/>
  <c r="R1122" i="4"/>
  <c r="R1123" i="4"/>
  <c r="R1124" i="4"/>
  <c r="R1125" i="4"/>
  <c r="R1126" i="4"/>
  <c r="R1127" i="4"/>
  <c r="R1128" i="4"/>
  <c r="R1129" i="4"/>
  <c r="R1130" i="4"/>
  <c r="R1131" i="4"/>
  <c r="R1132" i="4"/>
  <c r="R1133" i="4"/>
  <c r="R1134" i="4"/>
  <c r="R1135" i="4"/>
  <c r="R1136" i="4"/>
  <c r="R1137" i="4"/>
  <c r="R1138" i="4"/>
  <c r="R1139" i="4"/>
  <c r="R1140" i="4"/>
  <c r="R1141" i="4"/>
  <c r="R1142" i="4"/>
  <c r="R1143" i="4"/>
  <c r="R1144" i="4"/>
  <c r="R1145" i="4"/>
  <c r="R1146" i="4"/>
  <c r="R1147" i="4"/>
  <c r="R1148" i="4"/>
  <c r="R1149" i="4"/>
  <c r="R1150" i="4"/>
  <c r="R1151" i="4"/>
  <c r="R1152" i="4"/>
  <c r="R1153" i="4"/>
  <c r="R1154" i="4"/>
  <c r="R1155" i="4"/>
  <c r="R1156" i="4"/>
  <c r="R1157" i="4"/>
  <c r="R1158" i="4"/>
  <c r="R1159" i="4"/>
  <c r="R1160" i="4"/>
  <c r="R1161" i="4"/>
  <c r="R1162" i="4"/>
  <c r="R1163" i="4"/>
  <c r="R1164" i="4"/>
  <c r="R1165" i="4"/>
  <c r="R1166" i="4"/>
  <c r="R1167" i="4"/>
  <c r="R1168" i="4"/>
  <c r="R1169" i="4"/>
  <c r="R1170" i="4"/>
  <c r="R1171" i="4"/>
  <c r="R1172" i="4"/>
  <c r="R1173" i="4"/>
  <c r="R1174" i="4"/>
  <c r="R1175" i="4"/>
  <c r="R1176" i="4"/>
  <c r="R1177" i="4"/>
  <c r="R1178" i="4"/>
  <c r="R1179" i="4"/>
  <c r="R1180" i="4"/>
  <c r="R1181" i="4"/>
  <c r="R1182" i="4"/>
  <c r="R1183" i="4"/>
  <c r="R1184" i="4"/>
  <c r="R1185" i="4"/>
  <c r="R1186" i="4"/>
  <c r="R1187" i="4"/>
  <c r="R1188" i="4"/>
  <c r="R1189" i="4"/>
  <c r="R1190" i="4"/>
  <c r="R1191" i="4"/>
  <c r="R1192" i="4"/>
  <c r="R1193" i="4"/>
  <c r="R1194" i="4"/>
  <c r="R1195" i="4"/>
  <c r="R1196" i="4"/>
  <c r="R1197" i="4"/>
  <c r="R1198" i="4"/>
  <c r="R1199" i="4"/>
  <c r="R1200" i="4"/>
  <c r="R1201" i="4"/>
  <c r="R1202" i="4"/>
  <c r="R1203" i="4"/>
  <c r="R1204" i="4"/>
  <c r="R1205" i="4"/>
  <c r="R1206" i="4"/>
  <c r="R1207" i="4"/>
  <c r="R1208" i="4"/>
  <c r="R1209" i="4"/>
  <c r="R1210" i="4"/>
  <c r="R1211" i="4"/>
  <c r="R1212" i="4"/>
  <c r="R1213" i="4"/>
  <c r="R1214" i="4"/>
  <c r="R1215" i="4"/>
  <c r="R1216" i="4"/>
  <c r="R1217" i="4"/>
  <c r="R1218" i="4"/>
  <c r="R1219" i="4"/>
  <c r="R1220" i="4"/>
  <c r="R1221" i="4"/>
  <c r="R1222" i="4"/>
  <c r="R1223" i="4"/>
  <c r="R1224" i="4"/>
  <c r="R1225" i="4"/>
  <c r="R1226" i="4"/>
  <c r="R1227" i="4"/>
  <c r="R1228" i="4"/>
  <c r="R1229" i="4"/>
  <c r="R1230" i="4"/>
  <c r="R1231" i="4"/>
  <c r="R1232" i="4"/>
  <c r="R1233" i="4"/>
  <c r="R1234" i="4"/>
  <c r="R1235" i="4"/>
  <c r="R1236" i="4"/>
  <c r="R1237" i="4"/>
  <c r="R1238" i="4"/>
  <c r="R1239" i="4"/>
  <c r="R1240" i="4"/>
  <c r="R1241" i="4"/>
  <c r="R1242" i="4"/>
  <c r="R1243" i="4"/>
  <c r="R1244" i="4"/>
  <c r="R1245" i="4"/>
  <c r="R1246" i="4"/>
  <c r="R1247" i="4"/>
  <c r="R1248" i="4"/>
  <c r="R1249" i="4"/>
  <c r="R1250" i="4"/>
  <c r="R1251" i="4"/>
  <c r="R1252" i="4"/>
  <c r="R1253" i="4"/>
  <c r="R1254" i="4"/>
  <c r="R1255" i="4"/>
  <c r="R1256" i="4"/>
  <c r="R1257" i="4"/>
  <c r="R1258" i="4"/>
  <c r="R1259" i="4"/>
  <c r="R1260" i="4"/>
  <c r="R1261" i="4"/>
  <c r="R1262" i="4"/>
  <c r="R1263" i="4"/>
  <c r="R1264" i="4"/>
  <c r="R1265" i="4"/>
  <c r="R1266" i="4"/>
  <c r="R1267" i="4"/>
  <c r="R1268" i="4"/>
  <c r="R1269" i="4"/>
  <c r="R1270" i="4"/>
  <c r="R1271" i="4"/>
  <c r="R1272" i="4"/>
  <c r="R1273" i="4"/>
  <c r="R1274" i="4"/>
  <c r="R1275" i="4"/>
  <c r="R1276" i="4"/>
  <c r="R1277" i="4"/>
  <c r="R1278" i="4"/>
  <c r="R1279" i="4"/>
  <c r="R1280" i="4"/>
  <c r="R1281" i="4"/>
  <c r="R1282" i="4"/>
  <c r="R1283" i="4"/>
  <c r="R1284" i="4"/>
  <c r="R1285" i="4"/>
  <c r="R1286" i="4"/>
  <c r="R1287" i="4"/>
  <c r="R1288" i="4"/>
  <c r="R1289" i="4"/>
  <c r="R1290" i="4"/>
  <c r="R1291" i="4"/>
  <c r="R1292" i="4"/>
  <c r="R1293" i="4"/>
  <c r="R1294" i="4"/>
  <c r="R1295" i="4"/>
  <c r="R1296" i="4"/>
  <c r="R1297" i="4"/>
  <c r="R1298" i="4"/>
  <c r="R1299" i="4"/>
  <c r="R1300" i="4"/>
  <c r="R1301" i="4"/>
  <c r="R1302" i="4"/>
  <c r="R1303" i="4"/>
  <c r="R1304" i="4"/>
  <c r="R1305" i="4"/>
  <c r="R1306" i="4"/>
  <c r="R1307" i="4"/>
  <c r="R1308" i="4"/>
  <c r="R1309" i="4"/>
  <c r="R1310" i="4"/>
  <c r="R1311" i="4"/>
  <c r="R1312" i="4"/>
  <c r="R1313" i="4"/>
  <c r="R1314" i="4"/>
  <c r="R1315" i="4"/>
  <c r="R1316" i="4"/>
  <c r="R1317" i="4"/>
  <c r="R1318" i="4"/>
  <c r="R1319" i="4"/>
  <c r="R1320" i="4"/>
  <c r="R1321" i="4"/>
  <c r="R1322" i="4"/>
  <c r="R1323" i="4"/>
  <c r="R1324" i="4"/>
  <c r="R1325" i="4"/>
  <c r="R1326" i="4"/>
  <c r="R1327" i="4"/>
  <c r="R1328" i="4"/>
  <c r="R1329" i="4"/>
  <c r="R1330" i="4"/>
  <c r="R1331" i="4"/>
  <c r="R1332" i="4"/>
  <c r="R1333" i="4"/>
  <c r="R1334" i="4"/>
  <c r="R1335" i="4"/>
  <c r="R1336" i="4"/>
  <c r="R1337" i="4"/>
  <c r="R1338" i="4"/>
  <c r="R1339" i="4"/>
  <c r="R1340" i="4"/>
  <c r="R1341" i="4"/>
  <c r="R1342" i="4"/>
  <c r="R1343" i="4"/>
  <c r="R1344" i="4"/>
  <c r="R1345" i="4"/>
  <c r="R1346" i="4"/>
  <c r="R1347" i="4"/>
  <c r="R1348" i="4"/>
  <c r="R1349" i="4"/>
  <c r="R1350" i="4"/>
  <c r="R1351" i="4"/>
  <c r="R1352" i="4"/>
  <c r="R1353" i="4"/>
  <c r="R1354" i="4"/>
  <c r="R1355" i="4"/>
  <c r="R1356" i="4"/>
  <c r="R1357" i="4"/>
  <c r="R1358" i="4"/>
  <c r="R1359" i="4"/>
  <c r="R1360" i="4"/>
  <c r="R1361" i="4"/>
  <c r="R1362" i="4"/>
  <c r="R1363" i="4"/>
  <c r="R1364" i="4"/>
  <c r="R1365" i="4"/>
  <c r="R1366" i="4"/>
  <c r="R1367" i="4"/>
  <c r="R1368" i="4"/>
  <c r="R1369" i="4"/>
  <c r="R1370" i="4"/>
  <c r="R1371" i="4"/>
  <c r="R1372" i="4"/>
  <c r="R1373" i="4"/>
  <c r="R1374" i="4"/>
  <c r="R1375" i="4"/>
  <c r="R1376" i="4"/>
  <c r="R1377" i="4"/>
  <c r="R1378" i="4"/>
  <c r="R1379" i="4"/>
  <c r="R1380" i="4"/>
  <c r="R1381" i="4"/>
  <c r="R1382" i="4"/>
  <c r="R1383" i="4"/>
  <c r="R1384" i="4"/>
  <c r="R1385" i="4"/>
  <c r="R1386" i="4"/>
  <c r="R1387" i="4"/>
  <c r="R1388" i="4"/>
  <c r="R1389" i="4"/>
  <c r="R1390" i="4"/>
  <c r="R1391" i="4"/>
  <c r="R1392" i="4"/>
  <c r="R1393" i="4"/>
  <c r="R1394" i="4"/>
  <c r="R1395" i="4"/>
  <c r="R1396" i="4"/>
  <c r="R1397" i="4"/>
  <c r="R1398" i="4"/>
  <c r="R1399" i="4"/>
  <c r="R1400" i="4"/>
  <c r="R1401" i="4"/>
  <c r="R1402" i="4"/>
  <c r="R1403" i="4"/>
  <c r="R1404" i="4"/>
  <c r="R1405" i="4"/>
  <c r="R1406" i="4"/>
  <c r="R1407" i="4"/>
  <c r="R1408" i="4"/>
  <c r="R1409" i="4"/>
  <c r="R1410" i="4"/>
  <c r="R1411" i="4"/>
  <c r="R1412" i="4"/>
  <c r="R1413" i="4"/>
  <c r="R1414" i="4"/>
  <c r="R1415" i="4"/>
  <c r="R1416" i="4"/>
  <c r="R1417" i="4"/>
  <c r="R1418" i="4"/>
  <c r="R1419" i="4"/>
  <c r="R1420" i="4"/>
  <c r="R1421" i="4"/>
  <c r="R1422" i="4"/>
  <c r="R1423" i="4"/>
  <c r="R1424" i="4"/>
  <c r="R1425" i="4"/>
  <c r="R1426" i="4"/>
  <c r="R1427" i="4"/>
  <c r="R1428" i="4"/>
  <c r="R1429" i="4"/>
  <c r="R1430" i="4"/>
  <c r="R1431" i="4"/>
  <c r="R1432" i="4"/>
  <c r="R1433" i="4"/>
  <c r="R1434" i="4"/>
  <c r="R1435" i="4"/>
  <c r="R1436" i="4"/>
  <c r="R1437" i="4"/>
  <c r="R1438" i="4"/>
  <c r="R1439" i="4"/>
  <c r="R1440" i="4"/>
  <c r="R1441" i="4"/>
  <c r="R1442" i="4"/>
  <c r="R1443" i="4"/>
  <c r="R1444" i="4"/>
  <c r="R1445" i="4"/>
  <c r="R1446" i="4"/>
  <c r="R1447" i="4"/>
  <c r="R1448" i="4"/>
  <c r="R1449" i="4"/>
  <c r="R1450" i="4"/>
  <c r="R1451" i="4"/>
  <c r="R1452" i="4"/>
  <c r="R1453" i="4"/>
  <c r="R1454" i="4"/>
  <c r="R1455" i="4"/>
  <c r="R1456" i="4"/>
  <c r="R1457" i="4"/>
  <c r="R1458" i="4"/>
  <c r="R1459" i="4"/>
  <c r="R1460" i="4"/>
  <c r="R1461" i="4"/>
  <c r="R1462" i="4"/>
  <c r="R1463" i="4"/>
  <c r="R1464" i="4"/>
  <c r="R1465" i="4"/>
  <c r="R1466" i="4"/>
  <c r="R1467" i="4"/>
  <c r="R1468" i="4"/>
  <c r="R1469" i="4"/>
  <c r="R1470" i="4"/>
  <c r="R1471" i="4"/>
  <c r="R1472" i="4"/>
  <c r="R1473" i="4"/>
  <c r="R1474" i="4"/>
  <c r="R1475" i="4"/>
  <c r="R1476" i="4"/>
  <c r="R1477" i="4"/>
  <c r="R1478" i="4"/>
  <c r="R1479" i="4"/>
  <c r="R1480" i="4"/>
  <c r="R1481" i="4"/>
  <c r="R1482" i="4"/>
  <c r="R1483" i="4"/>
  <c r="R1484" i="4"/>
  <c r="R1485" i="4"/>
  <c r="R1486" i="4"/>
  <c r="R1487" i="4"/>
  <c r="R1488" i="4"/>
  <c r="R1489" i="4"/>
  <c r="R1490" i="4"/>
  <c r="R1491" i="4"/>
  <c r="R1492" i="4"/>
  <c r="R1493" i="4"/>
  <c r="R1494" i="4"/>
  <c r="R1495" i="4"/>
  <c r="R1496" i="4"/>
  <c r="R1497" i="4"/>
  <c r="R1498" i="4"/>
  <c r="R1499" i="4"/>
  <c r="R1500" i="4"/>
  <c r="R1501" i="4"/>
  <c r="R1502" i="4"/>
  <c r="R1503" i="4"/>
  <c r="R1504" i="4"/>
  <c r="R1505" i="4"/>
  <c r="R1506" i="4"/>
  <c r="R1507" i="4"/>
  <c r="R1508" i="4"/>
  <c r="R1509" i="4"/>
  <c r="R1510" i="4"/>
  <c r="R1511" i="4"/>
  <c r="R1512" i="4"/>
  <c r="R1513" i="4"/>
  <c r="R1514" i="4"/>
  <c r="R1515" i="4"/>
  <c r="R1516" i="4"/>
  <c r="R1517" i="4"/>
  <c r="R1518" i="4"/>
  <c r="R1519" i="4"/>
  <c r="R1520" i="4"/>
  <c r="R1521" i="4"/>
  <c r="R1522" i="4"/>
  <c r="R1523" i="4"/>
  <c r="R1524" i="4"/>
  <c r="R1525" i="4"/>
  <c r="R1526" i="4"/>
  <c r="R1527" i="4"/>
  <c r="R1528" i="4"/>
  <c r="R1529" i="4"/>
  <c r="R1530" i="4"/>
  <c r="R1531" i="4"/>
  <c r="R1532" i="4"/>
  <c r="R1533" i="4"/>
  <c r="R1534" i="4"/>
  <c r="R1535" i="4"/>
  <c r="R1536" i="4"/>
  <c r="R1537" i="4"/>
  <c r="R1538" i="4"/>
  <c r="R1539" i="4"/>
  <c r="R1540" i="4"/>
  <c r="R1541" i="4"/>
  <c r="R1542" i="4"/>
  <c r="R1543" i="4"/>
  <c r="R1544" i="4"/>
  <c r="R1545" i="4"/>
  <c r="R1546" i="4"/>
  <c r="R1547" i="4"/>
  <c r="R1548" i="4"/>
  <c r="R1549" i="4"/>
  <c r="R1550" i="4"/>
  <c r="R1551" i="4"/>
  <c r="R1552" i="4"/>
  <c r="R1553" i="4"/>
  <c r="R1554" i="4"/>
  <c r="R1555" i="4"/>
  <c r="R1556" i="4"/>
  <c r="R1557" i="4"/>
  <c r="R1558" i="4"/>
  <c r="R1559" i="4"/>
  <c r="R1560" i="4"/>
  <c r="R1561" i="4"/>
  <c r="R1562" i="4"/>
  <c r="R1563" i="4"/>
  <c r="R1564" i="4"/>
  <c r="R1565" i="4"/>
  <c r="R1566" i="4"/>
  <c r="R1567" i="4"/>
  <c r="R1568" i="4"/>
  <c r="R1569" i="4"/>
  <c r="R1570" i="4"/>
  <c r="R1571" i="4"/>
  <c r="R1572" i="4"/>
  <c r="R1573" i="4"/>
  <c r="R1574" i="4"/>
  <c r="R1575" i="4"/>
  <c r="R1576" i="4"/>
  <c r="R1577" i="4"/>
  <c r="R1578" i="4"/>
  <c r="R1579" i="4"/>
  <c r="R1580" i="4"/>
  <c r="R1581" i="4"/>
  <c r="R1582" i="4"/>
  <c r="R1583" i="4"/>
  <c r="R1584" i="4"/>
  <c r="R1585" i="4"/>
  <c r="R1586" i="4"/>
  <c r="R1587" i="4"/>
  <c r="R1588" i="4"/>
  <c r="R1589" i="4"/>
  <c r="R1590" i="4"/>
  <c r="R1591" i="4"/>
  <c r="R1592" i="4"/>
  <c r="R1593" i="4"/>
  <c r="R1594" i="4"/>
  <c r="R1595" i="4"/>
  <c r="R1596" i="4"/>
  <c r="R1597" i="4"/>
  <c r="R1598" i="4"/>
  <c r="R1599" i="4"/>
  <c r="R1600" i="4"/>
  <c r="R1601" i="4"/>
  <c r="R1602" i="4"/>
  <c r="R1603" i="4"/>
  <c r="R1604" i="4"/>
  <c r="R1605" i="4"/>
  <c r="R1606" i="4"/>
  <c r="R1607" i="4"/>
  <c r="R1608" i="4"/>
  <c r="R1609" i="4"/>
  <c r="R1610" i="4"/>
  <c r="R1611" i="4"/>
  <c r="R1612" i="4"/>
  <c r="R1613" i="4"/>
  <c r="R1614" i="4"/>
  <c r="R1615" i="4"/>
  <c r="R1616" i="4"/>
  <c r="R1617" i="4"/>
  <c r="R1618" i="4"/>
  <c r="R1619" i="4"/>
  <c r="R1620" i="4"/>
  <c r="R1621" i="4"/>
  <c r="R1622" i="4"/>
  <c r="R1623" i="4"/>
  <c r="R1624" i="4"/>
  <c r="R1625" i="4"/>
  <c r="R1626" i="4"/>
  <c r="R1627" i="4"/>
  <c r="R1628" i="4"/>
  <c r="R1629" i="4"/>
  <c r="R1630" i="4"/>
  <c r="R1631" i="4"/>
  <c r="R1632" i="4"/>
  <c r="R1633" i="4"/>
  <c r="R1634" i="4"/>
  <c r="R1635" i="4"/>
  <c r="R1636" i="4"/>
  <c r="R1637" i="4"/>
  <c r="R1638" i="4"/>
  <c r="R1639" i="4"/>
  <c r="R1640" i="4"/>
  <c r="R1641" i="4"/>
  <c r="R1642" i="4"/>
  <c r="R1643" i="4"/>
  <c r="R1644" i="4"/>
  <c r="R1645" i="4"/>
  <c r="R1646" i="4"/>
  <c r="R1647" i="4"/>
  <c r="R1648" i="4"/>
  <c r="R1649" i="4"/>
  <c r="R1650" i="4"/>
  <c r="R1651" i="4"/>
  <c r="R1652" i="4"/>
  <c r="R1653" i="4"/>
  <c r="R1654" i="4"/>
  <c r="R1655" i="4"/>
  <c r="R1656" i="4"/>
  <c r="R1657" i="4"/>
  <c r="R1658" i="4"/>
  <c r="R1659" i="4"/>
  <c r="R1660" i="4"/>
  <c r="R1661" i="4"/>
  <c r="R1662" i="4"/>
  <c r="R1663" i="4"/>
  <c r="R1664" i="4"/>
  <c r="R1665" i="4"/>
  <c r="R1666" i="4"/>
  <c r="R1667" i="4"/>
  <c r="R1668" i="4"/>
  <c r="R1669" i="4"/>
  <c r="R1670" i="4"/>
  <c r="R1671" i="4"/>
  <c r="R1672" i="4"/>
  <c r="R1673" i="4"/>
  <c r="R1674" i="4"/>
  <c r="R1675" i="4"/>
  <c r="R1676" i="4"/>
  <c r="R1677" i="4"/>
  <c r="R1678" i="4"/>
  <c r="R1679" i="4"/>
  <c r="R1680" i="4"/>
  <c r="R1681" i="4"/>
  <c r="R1682" i="4"/>
  <c r="R1683" i="4"/>
  <c r="R1684" i="4"/>
  <c r="R1685" i="4"/>
  <c r="R1686" i="4"/>
  <c r="R1687" i="4"/>
  <c r="R1688" i="4"/>
  <c r="R1689" i="4"/>
  <c r="R1690" i="4"/>
  <c r="R1691" i="4"/>
  <c r="R1692" i="4"/>
  <c r="R1693" i="4"/>
  <c r="R1694" i="4"/>
  <c r="R1695" i="4"/>
  <c r="R1696" i="4"/>
  <c r="R1697" i="4"/>
  <c r="R1698" i="4"/>
  <c r="R1699" i="4"/>
  <c r="R1700" i="4"/>
  <c r="R1701" i="4"/>
  <c r="R1702" i="4"/>
  <c r="R1703" i="4"/>
  <c r="R1704" i="4"/>
  <c r="R1705" i="4"/>
  <c r="R1706" i="4"/>
  <c r="R1707" i="4"/>
  <c r="R1708" i="4"/>
  <c r="R1709" i="4"/>
  <c r="R1710" i="4"/>
  <c r="R1711" i="4"/>
  <c r="R1712" i="4"/>
  <c r="R1713" i="4"/>
  <c r="R1714" i="4"/>
  <c r="R1715" i="4"/>
  <c r="R1716" i="4"/>
  <c r="R1717" i="4"/>
  <c r="R1718" i="4"/>
  <c r="R1719" i="4"/>
  <c r="R1720" i="4"/>
  <c r="R1721" i="4"/>
  <c r="R1722" i="4"/>
  <c r="R1723" i="4"/>
  <c r="R1724" i="4"/>
  <c r="R1725" i="4"/>
  <c r="R1726" i="4"/>
  <c r="R1727" i="4"/>
  <c r="R1728" i="4"/>
  <c r="R1729" i="4"/>
  <c r="R1730" i="4"/>
  <c r="R1731" i="4"/>
  <c r="R1732" i="4"/>
  <c r="R1733" i="4"/>
  <c r="R1734" i="4"/>
  <c r="R1735" i="4"/>
  <c r="R1736" i="4"/>
  <c r="R1737" i="4"/>
  <c r="R1738" i="4"/>
  <c r="R1739" i="4"/>
  <c r="R1740" i="4"/>
  <c r="R1741" i="4"/>
  <c r="R1742" i="4"/>
  <c r="R1743" i="4"/>
  <c r="R1744" i="4"/>
  <c r="R1745" i="4"/>
  <c r="R1746" i="4"/>
  <c r="R1747" i="4"/>
  <c r="R1748" i="4"/>
  <c r="R1749" i="4"/>
  <c r="R1750" i="4"/>
  <c r="R1751" i="4"/>
  <c r="R1752" i="4"/>
  <c r="R1753" i="4"/>
  <c r="R1754" i="4"/>
  <c r="R1755" i="4"/>
  <c r="R1756" i="4"/>
  <c r="R1757" i="4"/>
  <c r="R1758" i="4"/>
  <c r="R1759" i="4"/>
  <c r="R1760" i="4"/>
  <c r="R1761" i="4"/>
  <c r="R1762" i="4"/>
  <c r="R1763" i="4"/>
  <c r="R1764" i="4"/>
  <c r="R1765" i="4"/>
  <c r="R1766" i="4"/>
  <c r="R1767" i="4"/>
  <c r="R1768" i="4"/>
  <c r="R1769" i="4"/>
  <c r="R1770" i="4"/>
  <c r="R1771" i="4"/>
  <c r="R1772" i="4"/>
  <c r="R1773" i="4"/>
  <c r="R1774" i="4"/>
  <c r="R1775" i="4"/>
  <c r="R1776" i="4"/>
  <c r="R1777" i="4"/>
  <c r="R1778" i="4"/>
  <c r="R1779" i="4"/>
  <c r="R1780" i="4"/>
  <c r="R1781" i="4"/>
  <c r="R1782" i="4"/>
  <c r="R1783" i="4"/>
  <c r="R1784" i="4"/>
  <c r="R1785" i="4"/>
  <c r="R1786" i="4"/>
  <c r="R1787" i="4"/>
  <c r="R1788" i="4"/>
  <c r="R1789" i="4"/>
  <c r="R1790" i="4"/>
  <c r="R1791" i="4"/>
  <c r="R1792" i="4"/>
  <c r="R1793" i="4"/>
  <c r="R1794" i="4"/>
  <c r="R1795" i="4"/>
  <c r="R1796" i="4"/>
  <c r="R1797" i="4"/>
  <c r="R1798" i="4"/>
  <c r="R1799" i="4"/>
  <c r="R1800" i="4"/>
  <c r="R1801" i="4"/>
  <c r="R1802" i="4"/>
  <c r="R1803" i="4"/>
  <c r="R1804" i="4"/>
  <c r="R1805" i="4"/>
  <c r="R1806" i="4"/>
  <c r="R1807" i="4"/>
  <c r="R1808" i="4"/>
  <c r="R1809" i="4"/>
  <c r="R1810" i="4"/>
  <c r="R1811" i="4"/>
  <c r="R1812" i="4"/>
  <c r="R1813" i="4"/>
  <c r="R1814" i="4"/>
  <c r="R1815" i="4"/>
  <c r="R1816" i="4"/>
  <c r="R1817" i="4"/>
  <c r="R1818" i="4"/>
  <c r="R1819" i="4"/>
  <c r="R1820" i="4"/>
  <c r="R1821" i="4"/>
  <c r="R1822" i="4"/>
  <c r="R1823" i="4"/>
  <c r="R1824" i="4"/>
  <c r="R1825" i="4"/>
  <c r="R1826" i="4"/>
  <c r="R1827" i="4"/>
  <c r="R1828" i="4"/>
  <c r="R1829" i="4"/>
  <c r="R1830" i="4"/>
  <c r="R1831" i="4"/>
  <c r="R1832" i="4"/>
  <c r="R1833" i="4"/>
  <c r="R1834" i="4"/>
  <c r="R1835" i="4"/>
  <c r="R1836" i="4"/>
  <c r="R1837" i="4"/>
  <c r="R1838" i="4"/>
  <c r="R1839" i="4"/>
  <c r="R1840" i="4"/>
  <c r="R1841" i="4"/>
  <c r="R1842" i="4"/>
  <c r="R1843" i="4"/>
  <c r="R1844" i="4"/>
  <c r="R1845" i="4"/>
  <c r="R1846" i="4"/>
  <c r="R1847" i="4"/>
  <c r="R1848" i="4"/>
  <c r="R1849" i="4"/>
  <c r="R1850" i="4"/>
  <c r="R1851" i="4"/>
  <c r="R1852" i="4"/>
  <c r="R1853" i="4"/>
  <c r="R1854" i="4"/>
  <c r="R1855" i="4"/>
  <c r="R1856" i="4"/>
  <c r="R1857" i="4"/>
  <c r="R1858" i="4"/>
  <c r="R1859" i="4"/>
  <c r="R1860" i="4"/>
  <c r="R1861" i="4"/>
  <c r="R1862" i="4"/>
  <c r="R1863" i="4"/>
  <c r="R1864" i="4"/>
  <c r="R1865" i="4"/>
  <c r="R1866" i="4"/>
  <c r="R1867" i="4"/>
  <c r="R1868" i="4"/>
  <c r="R1869" i="4"/>
  <c r="R1870" i="4"/>
  <c r="R1871" i="4"/>
  <c r="R1872" i="4"/>
  <c r="R1873" i="4"/>
  <c r="R1874" i="4"/>
  <c r="R1875" i="4"/>
  <c r="R1876" i="4"/>
  <c r="R1877" i="4"/>
  <c r="R1878" i="4"/>
  <c r="R1879" i="4"/>
  <c r="R1880" i="4"/>
  <c r="R1881" i="4"/>
  <c r="R1882" i="4"/>
  <c r="R1883" i="4"/>
  <c r="R1884" i="4"/>
  <c r="R1885" i="4"/>
  <c r="R1886" i="4"/>
  <c r="R1887" i="4"/>
  <c r="R1888" i="4"/>
  <c r="R1889" i="4"/>
  <c r="R1890" i="4"/>
  <c r="R1891" i="4"/>
  <c r="R1892" i="4"/>
  <c r="R1893" i="4"/>
  <c r="R1894" i="4"/>
  <c r="R1895" i="4"/>
  <c r="R1896" i="4"/>
  <c r="R1897" i="4"/>
  <c r="R1898" i="4"/>
  <c r="R1899" i="4"/>
  <c r="R1900" i="4"/>
  <c r="R1901" i="4"/>
  <c r="R1902" i="4"/>
  <c r="R1903" i="4"/>
  <c r="R1904" i="4"/>
  <c r="R1905" i="4"/>
  <c r="R1906" i="4"/>
  <c r="R1907" i="4"/>
  <c r="R1908" i="4"/>
  <c r="R1909" i="4"/>
  <c r="R1910" i="4"/>
  <c r="R1911" i="4"/>
  <c r="R1912" i="4"/>
  <c r="R1913" i="4"/>
  <c r="R1914" i="4"/>
  <c r="R1915" i="4"/>
  <c r="R1916" i="4"/>
  <c r="R1917" i="4"/>
  <c r="R1918" i="4"/>
  <c r="R1919" i="4"/>
  <c r="R1920" i="4"/>
  <c r="R1921" i="4"/>
  <c r="R1922" i="4"/>
  <c r="R1923" i="4"/>
  <c r="R1924" i="4"/>
  <c r="R1925" i="4"/>
  <c r="R1926" i="4"/>
  <c r="R1927" i="4"/>
  <c r="R1928" i="4"/>
  <c r="R1929" i="4"/>
  <c r="R1930" i="4"/>
  <c r="R1931" i="4"/>
  <c r="R1932" i="4"/>
  <c r="R1933" i="4"/>
  <c r="R1934" i="4"/>
  <c r="R1935" i="4"/>
  <c r="R1936" i="4"/>
  <c r="R1937" i="4"/>
  <c r="R1938" i="4"/>
  <c r="R1939" i="4"/>
  <c r="R1940" i="4"/>
  <c r="R1941" i="4"/>
  <c r="R1942" i="4"/>
  <c r="R1943" i="4"/>
  <c r="R1944" i="4"/>
  <c r="R1945" i="4"/>
  <c r="R1946" i="4"/>
  <c r="R1947" i="4"/>
  <c r="R1948" i="4"/>
  <c r="R1949" i="4"/>
  <c r="R1950" i="4"/>
  <c r="R1951" i="4"/>
  <c r="R1952" i="4"/>
  <c r="R1953" i="4"/>
  <c r="R1954" i="4"/>
  <c r="R1955" i="4"/>
  <c r="R1956" i="4"/>
  <c r="R1957" i="4"/>
  <c r="R1958" i="4"/>
  <c r="R1959" i="4"/>
  <c r="R1960" i="4"/>
  <c r="R1961" i="4"/>
  <c r="R1962" i="4"/>
  <c r="R1963" i="4"/>
  <c r="R1964" i="4"/>
  <c r="R1965" i="4"/>
  <c r="R1966" i="4"/>
  <c r="R1967" i="4"/>
  <c r="R1968" i="4"/>
  <c r="R1969" i="4"/>
  <c r="R1970" i="4"/>
  <c r="R1971" i="4"/>
  <c r="R1972" i="4"/>
  <c r="R1973" i="4"/>
  <c r="R1974" i="4"/>
  <c r="R1975" i="4"/>
  <c r="R1976" i="4"/>
  <c r="R1977" i="4"/>
  <c r="R1978" i="4"/>
  <c r="R1979" i="4"/>
  <c r="R1980" i="4"/>
  <c r="R1981" i="4"/>
  <c r="R1982" i="4"/>
  <c r="R1983" i="4"/>
  <c r="R1984" i="4"/>
  <c r="R1985" i="4"/>
  <c r="R1986" i="4"/>
  <c r="R1987" i="4"/>
  <c r="R1988" i="4"/>
  <c r="R1989" i="4"/>
  <c r="R1990" i="4"/>
  <c r="R1991" i="4"/>
  <c r="R1992" i="4"/>
  <c r="R1993" i="4"/>
  <c r="R1994" i="4"/>
  <c r="R1995" i="4"/>
  <c r="R1996" i="4"/>
  <c r="R1997" i="4"/>
  <c r="R1998" i="4"/>
  <c r="R1999" i="4"/>
  <c r="R2000" i="4"/>
  <c r="R2001" i="4"/>
  <c r="R2002" i="4"/>
  <c r="R2003" i="4"/>
  <c r="R2004" i="4"/>
  <c r="R2005" i="4"/>
  <c r="R2006" i="4"/>
  <c r="R2007" i="4"/>
  <c r="R2008" i="4"/>
  <c r="R2009" i="4"/>
  <c r="R2010" i="4"/>
  <c r="R2011" i="4"/>
  <c r="R2012" i="4"/>
  <c r="R2013" i="4"/>
  <c r="R2014" i="4"/>
  <c r="R2015" i="4"/>
  <c r="R2016" i="4"/>
  <c r="R2017" i="4"/>
  <c r="R2018" i="4"/>
  <c r="R2019" i="4"/>
  <c r="R2020" i="4"/>
  <c r="R2021" i="4"/>
  <c r="R2022" i="4"/>
  <c r="R2023" i="4"/>
  <c r="R2024" i="4"/>
  <c r="R2025" i="4"/>
  <c r="R2026" i="4"/>
  <c r="R2027" i="4"/>
  <c r="R2028" i="4"/>
  <c r="R2029" i="4"/>
  <c r="R2030" i="4"/>
  <c r="R2031" i="4"/>
  <c r="R2032" i="4"/>
  <c r="R2033" i="4"/>
  <c r="R2034" i="4"/>
  <c r="R2035" i="4"/>
  <c r="R2036" i="4"/>
  <c r="R2037" i="4"/>
  <c r="R2038" i="4"/>
  <c r="R2039" i="4"/>
  <c r="R2040" i="4"/>
  <c r="R2041" i="4"/>
  <c r="R2042" i="4"/>
  <c r="R2043" i="4"/>
  <c r="R2044" i="4"/>
  <c r="R2045" i="4"/>
  <c r="R2046" i="4"/>
  <c r="R2047" i="4"/>
  <c r="R2048" i="4"/>
  <c r="R2049" i="4"/>
  <c r="R2050" i="4"/>
  <c r="R2051" i="4"/>
  <c r="R2052" i="4"/>
  <c r="R2053" i="4"/>
  <c r="R2054" i="4"/>
  <c r="R2055" i="4"/>
  <c r="R2056" i="4"/>
  <c r="R2057" i="4"/>
  <c r="R2058" i="4"/>
  <c r="R2059" i="4"/>
  <c r="R2060" i="4"/>
  <c r="R2061" i="4"/>
  <c r="R2062" i="4"/>
  <c r="R2063" i="4"/>
  <c r="R2064" i="4"/>
  <c r="R2065" i="4"/>
  <c r="R2066" i="4"/>
  <c r="R2067" i="4"/>
  <c r="R2068" i="4"/>
  <c r="R2069" i="4"/>
  <c r="R2070" i="4"/>
  <c r="R2071" i="4"/>
  <c r="R2072" i="4"/>
  <c r="R2073" i="4"/>
  <c r="R2074" i="4"/>
  <c r="R2075" i="4"/>
  <c r="R2076" i="4"/>
  <c r="R2077" i="4"/>
  <c r="R2078" i="4"/>
  <c r="R2079" i="4"/>
  <c r="R2080" i="4"/>
  <c r="R2081" i="4"/>
  <c r="R2082" i="4"/>
  <c r="R2083" i="4"/>
  <c r="R2084" i="4"/>
  <c r="R2085" i="4"/>
  <c r="R2086" i="4"/>
  <c r="R2087" i="4"/>
  <c r="R2088" i="4"/>
  <c r="R2089" i="4"/>
  <c r="R2090" i="4"/>
  <c r="R2091" i="4"/>
  <c r="R2092" i="4"/>
  <c r="R3" i="4"/>
</calcChain>
</file>

<file path=xl/sharedStrings.xml><?xml version="1.0" encoding="utf-8"?>
<sst xmlns="http://schemas.openxmlformats.org/spreadsheetml/2006/main" count="40439" uniqueCount="3320">
  <si>
    <t>director_name</t>
  </si>
  <si>
    <t>duration</t>
  </si>
  <si>
    <t>director_facebook_likes</t>
  </si>
  <si>
    <t>title</t>
  </si>
  <si>
    <t>cast_total_facebook_likes</t>
  </si>
  <si>
    <t>content_rating</t>
  </si>
  <si>
    <t>budget</t>
  </si>
  <si>
    <t>imdb_score</t>
  </si>
  <si>
    <t>genre_short</t>
  </si>
  <si>
    <t>Dan Trachtenberg</t>
  </si>
  <si>
    <t>10 cloverfield lane</t>
  </si>
  <si>
    <t>PG-13</t>
  </si>
  <si>
    <t>Drama</t>
  </si>
  <si>
    <t>Timothy Hines</t>
  </si>
  <si>
    <t>10 days in a madhouse</t>
  </si>
  <si>
    <t>R</t>
  </si>
  <si>
    <t>Kevin Lima</t>
  </si>
  <si>
    <t>102 dalmatians</t>
  </si>
  <si>
    <t>G</t>
  </si>
  <si>
    <t>Adventure_Sci_fi</t>
  </si>
  <si>
    <t>Robert Moresco</t>
  </si>
  <si>
    <t>10th &amp; wolf</t>
  </si>
  <si>
    <t>Renny Harlin</t>
  </si>
  <si>
    <t>12 rounds</t>
  </si>
  <si>
    <t>Action</t>
  </si>
  <si>
    <t>Steve McQueen</t>
  </si>
  <si>
    <t>12 years a slave</t>
  </si>
  <si>
    <t>Danny Boyle</t>
  </si>
  <si>
    <t>127 hours</t>
  </si>
  <si>
    <t>Gary Winick</t>
  </si>
  <si>
    <t>13 going on 30</t>
  </si>
  <si>
    <t>Comedy</t>
  </si>
  <si>
    <t>Michael Bay</t>
  </si>
  <si>
    <t>13 hours</t>
  </si>
  <si>
    <t>Mikael HÃ¥fstrÃ¶m</t>
  </si>
  <si>
    <t>Thriller_Horror</t>
  </si>
  <si>
    <t>John Herzfeld</t>
  </si>
  <si>
    <t>15 minutes</t>
  </si>
  <si>
    <t>Burr Steers</t>
  </si>
  <si>
    <t>17 again</t>
  </si>
  <si>
    <t>Drama_Comedy</t>
  </si>
  <si>
    <t>John Singleton</t>
  </si>
  <si>
    <t>2 fast 2 furious</t>
  </si>
  <si>
    <t>Baltasar KormÃ¡kur</t>
  </si>
  <si>
    <t>2 guns</t>
  </si>
  <si>
    <t>Morgan Neville</t>
  </si>
  <si>
    <t>20 feet from stardom</t>
  </si>
  <si>
    <t>Other</t>
  </si>
  <si>
    <t>Roland Emmerich</t>
  </si>
  <si>
    <t>Dinesh D'Souza</t>
  </si>
  <si>
    <t>2016: obama's america</t>
  </si>
  <si>
    <t>PG</t>
  </si>
  <si>
    <t>Robert Luketic</t>
  </si>
  <si>
    <t>Jon Lucas</t>
  </si>
  <si>
    <t>21 &amp; over</t>
  </si>
  <si>
    <t>Alejandro G. IÃ±Ã¡rritu</t>
  </si>
  <si>
    <t>21 grams</t>
  </si>
  <si>
    <t>Phil Lord</t>
  </si>
  <si>
    <t>21 jump street</t>
  </si>
  <si>
    <t>22 jump street</t>
  </si>
  <si>
    <t>Spike Lee</t>
  </si>
  <si>
    <t>25th hour</t>
  </si>
  <si>
    <t>Anne Fletcher</t>
  </si>
  <si>
    <t>27 dresses</t>
  </si>
  <si>
    <t>Betty Thomas</t>
  </si>
  <si>
    <t>28 days</t>
  </si>
  <si>
    <t>McG</t>
  </si>
  <si>
    <t>3 days to kill</t>
  </si>
  <si>
    <t>DJ Pooh</t>
  </si>
  <si>
    <t>3 strikes</t>
  </si>
  <si>
    <t>David Slade</t>
  </si>
  <si>
    <t>30 days of night</t>
  </si>
  <si>
    <t>Zack Snyder</t>
  </si>
  <si>
    <t>Demian Lichtenstein</t>
  </si>
  <si>
    <t>3000 miles to graceland</t>
  </si>
  <si>
    <t>Noam Murro</t>
  </si>
  <si>
    <t>300: rise of an empire</t>
  </si>
  <si>
    <t>James Mangold</t>
  </si>
  <si>
    <t>3:10 to yuma</t>
  </si>
  <si>
    <t>Michael Lehmann</t>
  </si>
  <si>
    <t>40 days and 40 nights</t>
  </si>
  <si>
    <t>Brian Helgeland</t>
  </si>
  <si>
    <t>Carl Rinsch</t>
  </si>
  <si>
    <t>47 ronin</t>
  </si>
  <si>
    <t>Peter Segal</t>
  </si>
  <si>
    <t>50 first dates</t>
  </si>
  <si>
    <t>Jonathan Levine</t>
  </si>
  <si>
    <t>50/50</t>
  </si>
  <si>
    <t>Marc Webb</t>
  </si>
  <si>
    <t>500 days of summer</t>
  </si>
  <si>
    <t>Curtis Hanson</t>
  </si>
  <si>
    <t>8 mile</t>
  </si>
  <si>
    <t>Jon Avnet</t>
  </si>
  <si>
    <t>88 minutes</t>
  </si>
  <si>
    <t>Reed Cowan</t>
  </si>
  <si>
    <t>8: the mormon proposition</t>
  </si>
  <si>
    <t>Shane Acker</t>
  </si>
  <si>
    <t>Animation</t>
  </si>
  <si>
    <t>Michael Polish</t>
  </si>
  <si>
    <t>90 minutes in heaven</t>
  </si>
  <si>
    <t>Ron Howard</t>
  </si>
  <si>
    <t>a beautiful mind</t>
  </si>
  <si>
    <t>Chris Weitz</t>
  </si>
  <si>
    <t>a better life</t>
  </si>
  <si>
    <t>Robert Zemeckis</t>
  </si>
  <si>
    <t>a christmas carol</t>
  </si>
  <si>
    <t>Mark Rosman</t>
  </si>
  <si>
    <t>a cinderella story</t>
  </si>
  <si>
    <t>John Moore</t>
  </si>
  <si>
    <t>a good day to die hard</t>
  </si>
  <si>
    <t>Ridley Scott</t>
  </si>
  <si>
    <t>a good year</t>
  </si>
  <si>
    <t>Chris Koch</t>
  </si>
  <si>
    <t>a guy thing</t>
  </si>
  <si>
    <t>Michael Tiddes</t>
  </si>
  <si>
    <t>a haunted house</t>
  </si>
  <si>
    <t>a haunted house 2</t>
  </si>
  <si>
    <t>David Cronenberg</t>
  </si>
  <si>
    <t>a history of violence</t>
  </si>
  <si>
    <t>Michael Mayer</t>
  </si>
  <si>
    <t>a home at the end of the world</t>
  </si>
  <si>
    <t>a knight's tale</t>
  </si>
  <si>
    <t>Nigel Cole</t>
  </si>
  <si>
    <t>a lot like love</t>
  </si>
  <si>
    <t>Tyler Perry</t>
  </si>
  <si>
    <t>a madea christmas</t>
  </si>
  <si>
    <t>F. Gary Gray</t>
  </si>
  <si>
    <t>a man apart</t>
  </si>
  <si>
    <t>Michael Winterbottom</t>
  </si>
  <si>
    <t>a mighty heart</t>
  </si>
  <si>
    <t>Seth MacFarlane</t>
  </si>
  <si>
    <t>a million ways to die in the west</t>
  </si>
  <si>
    <t>J.C. Chandor</t>
  </si>
  <si>
    <t>a most violent year</t>
  </si>
  <si>
    <t>David Twohy</t>
  </si>
  <si>
    <t>a perfect getaway</t>
  </si>
  <si>
    <t>Robert Altman</t>
  </si>
  <si>
    <t>a prairie home companion</t>
  </si>
  <si>
    <t>Richard Linklater</t>
  </si>
  <si>
    <t>a scanner darkly</t>
  </si>
  <si>
    <t>Ethan Coen</t>
  </si>
  <si>
    <t>a serious man</t>
  </si>
  <si>
    <t>Tom Ford</t>
  </si>
  <si>
    <t>a single man</t>
  </si>
  <si>
    <t>Brian Robbins</t>
  </si>
  <si>
    <t>a thousand words</t>
  </si>
  <si>
    <t>Todd Strauss-Schulson</t>
  </si>
  <si>
    <t>a very harold &amp; kumar 3d christmas</t>
  </si>
  <si>
    <t>Scott Frank</t>
  </si>
  <si>
    <t>a walk among the tombstones</t>
  </si>
  <si>
    <t>Adam Shankman</t>
  </si>
  <si>
    <t>a walk to remember</t>
  </si>
  <si>
    <t>Steven Spielberg</t>
  </si>
  <si>
    <t>a.i. artificial intelligence</t>
  </si>
  <si>
    <t>Stephen Gaghan</t>
  </si>
  <si>
    <t>abandon</t>
  </si>
  <si>
    <t>abduction</t>
  </si>
  <si>
    <t>Steve Pink</t>
  </si>
  <si>
    <t>about last night</t>
  </si>
  <si>
    <t>Alexander Payne</t>
  </si>
  <si>
    <t>about schmidt</t>
  </si>
  <si>
    <t>Timur Bekmambetov</t>
  </si>
  <si>
    <t>abraham lincoln: vampire hunter</t>
  </si>
  <si>
    <t>Julie Taymor</t>
  </si>
  <si>
    <t>across the universe</t>
  </si>
  <si>
    <t>Mike McCoy</t>
  </si>
  <si>
    <t>act of valor</t>
  </si>
  <si>
    <t>Spike Jonze</t>
  </si>
  <si>
    <t>adaptation.</t>
  </si>
  <si>
    <t>Paul Weitz</t>
  </si>
  <si>
    <t>admission</t>
  </si>
  <si>
    <t>M. Night Shyamalan</t>
  </si>
  <si>
    <t>after earth</t>
  </si>
  <si>
    <t>Brett Ratner</t>
  </si>
  <si>
    <t>after the sunset</t>
  </si>
  <si>
    <t>Agnieszka Wojtowicz-Vosloo</t>
  </si>
  <si>
    <t>after.life</t>
  </si>
  <si>
    <t>Charles S. Dutton</t>
  </si>
  <si>
    <t>against the ropes</t>
  </si>
  <si>
    <t>Harald Zwart</t>
  </si>
  <si>
    <t>agent cody banks</t>
  </si>
  <si>
    <t>Kevin Allen</t>
  </si>
  <si>
    <t>agent cody banks 2: destination london</t>
  </si>
  <si>
    <t>Rob Reiner</t>
  </si>
  <si>
    <t>alex &amp; emma</t>
  </si>
  <si>
    <t>Rob Cohen</t>
  </si>
  <si>
    <t>alex cross</t>
  </si>
  <si>
    <t>Miguel Arteta</t>
  </si>
  <si>
    <t>alexander and the terrible, horrible, no good, very bad day</t>
  </si>
  <si>
    <t>Michael Mann</t>
  </si>
  <si>
    <t>ali</t>
  </si>
  <si>
    <t>Tim Burton</t>
  </si>
  <si>
    <t>alice in wonderland</t>
  </si>
  <si>
    <t>James Bobin</t>
  </si>
  <si>
    <t>alice through the looking glass</t>
  </si>
  <si>
    <t>John Schultz</t>
  </si>
  <si>
    <t>aliens in the attic</t>
  </si>
  <si>
    <t>Colin Strause</t>
  </si>
  <si>
    <t>aliens vs. predator: requiem</t>
  </si>
  <si>
    <t>Phil Traill</t>
  </si>
  <si>
    <t>all about steve</t>
  </si>
  <si>
    <t>Kevin Bray</t>
  </si>
  <si>
    <t>all about the benjamins</t>
  </si>
  <si>
    <t>all is lost</t>
  </si>
  <si>
    <t>Billy Bob Thornton</t>
  </si>
  <si>
    <t>all the pretty horses</t>
  </si>
  <si>
    <t>David Gordon Green</t>
  </si>
  <si>
    <t>all the real girls</t>
  </si>
  <si>
    <t>Robert Schwentke</t>
  </si>
  <si>
    <t>allegiant</t>
  </si>
  <si>
    <t>Cameron Crowe</t>
  </si>
  <si>
    <t>almost famous</t>
  </si>
  <si>
    <t>aloha</t>
  </si>
  <si>
    <t>Lee Tamahori</t>
  </si>
  <si>
    <t>along came a spider</t>
  </si>
  <si>
    <t>John Hamburg</t>
  </si>
  <si>
    <t>along came polly</t>
  </si>
  <si>
    <t>Anthony Bell</t>
  </si>
  <si>
    <t>alpha and omega</t>
  </si>
  <si>
    <t>Tim Hill</t>
  </si>
  <si>
    <t>alvin and the chipmunks</t>
  </si>
  <si>
    <t>Mike Mitchell</t>
  </si>
  <si>
    <t>alvin and the chipmunks: chipwrecked</t>
  </si>
  <si>
    <t>Walt Becker</t>
  </si>
  <si>
    <t>alvin and the chipmunks: the road chip</t>
  </si>
  <si>
    <t>alvin and the chipmunks: the squeakquel</t>
  </si>
  <si>
    <t>Joe Roth</t>
  </si>
  <si>
    <t>america's sweethearts</t>
  </si>
  <si>
    <t>american dreamz</t>
  </si>
  <si>
    <t>american gangster</t>
  </si>
  <si>
    <t>David O. Russell</t>
  </si>
  <si>
    <t>american hustle</t>
  </si>
  <si>
    <t>Les Mayfield</t>
  </si>
  <si>
    <t>american outlaws</t>
  </si>
  <si>
    <t>J.B. Rogers</t>
  </si>
  <si>
    <t>american pie 2</t>
  </si>
  <si>
    <t>Mary Harron</t>
  </si>
  <si>
    <t>american psycho</t>
  </si>
  <si>
    <t>Jon Hurwitz</t>
  </si>
  <si>
    <t>american reunion</t>
  </si>
  <si>
    <t>Clint Eastwood</t>
  </si>
  <si>
    <t>american sniper</t>
  </si>
  <si>
    <t>Jesse Dylan</t>
  </si>
  <si>
    <t>american wedding</t>
  </si>
  <si>
    <t>John Sayles</t>
  </si>
  <si>
    <t>amigo</t>
  </si>
  <si>
    <t>David Zucker</t>
  </si>
  <si>
    <t>an american carol</t>
  </si>
  <si>
    <t>Barry Levinson</t>
  </si>
  <si>
    <t>an everlasting piece</t>
  </si>
  <si>
    <t>Lasse HallstrÃ¶m</t>
  </si>
  <si>
    <t>an unfinished life</t>
  </si>
  <si>
    <t>Dwight H. Little</t>
  </si>
  <si>
    <t>anacondas: the hunt for the blood orchid</t>
  </si>
  <si>
    <t>Harold Ramis</t>
  </si>
  <si>
    <t>analyze that</t>
  </si>
  <si>
    <t>Adam McKay</t>
  </si>
  <si>
    <t>anchorman 2: the legend continues</t>
  </si>
  <si>
    <t>anchorman: the legend of ron burgundy</t>
  </si>
  <si>
    <t>and so it goes</t>
  </si>
  <si>
    <t>Luis Mandoki</t>
  </si>
  <si>
    <t>angel eyes</t>
  </si>
  <si>
    <t>angels &amp; demons</t>
  </si>
  <si>
    <t>John R. Leonetti</t>
  </si>
  <si>
    <t>annabelle</t>
  </si>
  <si>
    <t>Will Gluck</t>
  </si>
  <si>
    <t>annie</t>
  </si>
  <si>
    <t>Duke Johnson</t>
  </si>
  <si>
    <t>anomalisa</t>
  </si>
  <si>
    <t>Mike Cahill</t>
  </si>
  <si>
    <t>another earth</t>
  </si>
  <si>
    <t>Peyton Reed</t>
  </si>
  <si>
    <t>ant-man</t>
  </si>
  <si>
    <t>Peter Howitt</t>
  </si>
  <si>
    <t>antitrust</t>
  </si>
  <si>
    <t>Denzel Washington</t>
  </si>
  <si>
    <t>antwone fisher</t>
  </si>
  <si>
    <t>Woody Allen</t>
  </si>
  <si>
    <t>anything else</t>
  </si>
  <si>
    <t>Gonzalo LÃ³pez-Gallego</t>
  </si>
  <si>
    <t>apollo 18</t>
  </si>
  <si>
    <t>Matt Maiellaro</t>
  </si>
  <si>
    <t>aqua teen hunger force colon movie film for theaters</t>
  </si>
  <si>
    <t>Elizabeth Allen Rosenbaum</t>
  </si>
  <si>
    <t>aquamarine</t>
  </si>
  <si>
    <t>Nicholas Jarecki</t>
  </si>
  <si>
    <t>arbitrage</t>
  </si>
  <si>
    <t>Brian Levant</t>
  </si>
  <si>
    <t>are we there yet?</t>
  </si>
  <si>
    <t>Ben Affleck</t>
  </si>
  <si>
    <t>argo</t>
  </si>
  <si>
    <t>NimrÃ³d Antal</t>
  </si>
  <si>
    <t>armored</t>
  </si>
  <si>
    <t>Gene Teigland</t>
  </si>
  <si>
    <t>arnolds park</t>
  </si>
  <si>
    <t>Frank Coraci</t>
  </si>
  <si>
    <t>around the world in 80 days</t>
  </si>
  <si>
    <t>John Erick Dowdle</t>
  </si>
  <si>
    <t>as above, so below</t>
  </si>
  <si>
    <t>Jean-FranÃ§ois Richet</t>
  </si>
  <si>
    <t>assault on precinct 13</t>
  </si>
  <si>
    <t>Gary Trousdale</t>
  </si>
  <si>
    <t>atlantis: the lost empire</t>
  </si>
  <si>
    <t>John Putch</t>
  </si>
  <si>
    <t>atlas shrugged ii: the strike</t>
  </si>
  <si>
    <t>James Manera</t>
  </si>
  <si>
    <t>atlas shrugged: who is john galt?</t>
  </si>
  <si>
    <t>Kirsten Sheridan</t>
  </si>
  <si>
    <t>august rush</t>
  </si>
  <si>
    <t>John Wells</t>
  </si>
  <si>
    <t>august: osage county</t>
  </si>
  <si>
    <t>Jay Roach</t>
  </si>
  <si>
    <t>austin powers in goldmember</t>
  </si>
  <si>
    <t>Paul Schrader</t>
  </si>
  <si>
    <t>auto focus</t>
  </si>
  <si>
    <t>Joan Chen</t>
  </si>
  <si>
    <t>autumn in new york</t>
  </si>
  <si>
    <t>James Cameron</t>
  </si>
  <si>
    <t>avatar</t>
  </si>
  <si>
    <t>Joss Whedon</t>
  </si>
  <si>
    <t>avengers: age of ultron</t>
  </si>
  <si>
    <t>Paul W.S. Anderson</t>
  </si>
  <si>
    <t>avp: alien vs. predator</t>
  </si>
  <si>
    <t>Joby Harold</t>
  </si>
  <si>
    <t>awake</t>
  </si>
  <si>
    <t>Sam Mendes</t>
  </si>
  <si>
    <t>away we go</t>
  </si>
  <si>
    <t>baby boy</t>
  </si>
  <si>
    <t>Michael McCullers</t>
  </si>
  <si>
    <t>baby mama</t>
  </si>
  <si>
    <t>Leslye Headland</t>
  </si>
  <si>
    <t>bachelorette</t>
  </si>
  <si>
    <t>bad boys ii</t>
  </si>
  <si>
    <t>Joel Schumacher</t>
  </si>
  <si>
    <t>bad company</t>
  </si>
  <si>
    <t>Jeff Tremaine</t>
  </si>
  <si>
    <t>bad grandpa</t>
  </si>
  <si>
    <t>Werner Herzog</t>
  </si>
  <si>
    <t>bad lieutenant: port of call new orleans</t>
  </si>
  <si>
    <t>bad moms</t>
  </si>
  <si>
    <t>Terry Zwigoff</t>
  </si>
  <si>
    <t>bad santa</t>
  </si>
  <si>
    <t>Jake Kasdan</t>
  </si>
  <si>
    <t>bad teacher</t>
  </si>
  <si>
    <t>Jason Bateman</t>
  </si>
  <si>
    <t>bad words</t>
  </si>
  <si>
    <t>David E. Talbert</t>
  </si>
  <si>
    <t>baggage claim</t>
  </si>
  <si>
    <t>Wych Kaosayananda</t>
  </si>
  <si>
    <t>ballistic: ecks vs. sever</t>
  </si>
  <si>
    <t>bamboozled</t>
  </si>
  <si>
    <t>bandits</t>
  </si>
  <si>
    <t>Todd Graff</t>
  </si>
  <si>
    <t>bandslam</t>
  </si>
  <si>
    <t>Danny Pang</t>
  </si>
  <si>
    <t>bangkok dangerous</t>
  </si>
  <si>
    <t>Tim Story</t>
  </si>
  <si>
    <t>barbershop</t>
  </si>
  <si>
    <t>Kevin Rodney Sullivan</t>
  </si>
  <si>
    <t>barbershop 2: back in business</t>
  </si>
  <si>
    <t>Christopher Nolan</t>
  </si>
  <si>
    <t>batman begins</t>
  </si>
  <si>
    <t>batman v superman: dawn of justice</t>
  </si>
  <si>
    <t>Jonathan Liebesman</t>
  </si>
  <si>
    <t>battle los angeles</t>
  </si>
  <si>
    <t>Benson Lee</t>
  </si>
  <si>
    <t>battle of the year</t>
  </si>
  <si>
    <t>Roger Christian</t>
  </si>
  <si>
    <t>battlefield earth</t>
  </si>
  <si>
    <t>Peter Berg</t>
  </si>
  <si>
    <t>battleship</t>
  </si>
  <si>
    <t>be cool</t>
  </si>
  <si>
    <t>Daniel Barnz</t>
  </si>
  <si>
    <t>beastly</t>
  </si>
  <si>
    <t>Benh Zeitlin</t>
  </si>
  <si>
    <t>beasts of the southern wild</t>
  </si>
  <si>
    <t>Richard LaGravenese</t>
  </si>
  <si>
    <t>beautiful creatures</t>
  </si>
  <si>
    <t>Wayne Wang</t>
  </si>
  <si>
    <t>because of winn-dixie</t>
  </si>
  <si>
    <t>bedazzled</t>
  </si>
  <si>
    <t>bedtime stories</t>
  </si>
  <si>
    <t>Steve Hickner</t>
  </si>
  <si>
    <t>bee movie</t>
  </si>
  <si>
    <t>Frank Sebastiano</t>
  </si>
  <si>
    <t>beer league</t>
  </si>
  <si>
    <t>Jay Chandrasekhar</t>
  </si>
  <si>
    <t>beerfest</t>
  </si>
  <si>
    <t>before midnight</t>
  </si>
  <si>
    <t>before sunset</t>
  </si>
  <si>
    <t>John Carney</t>
  </si>
  <si>
    <t>begin again</t>
  </si>
  <si>
    <t>Mike Mills</t>
  </si>
  <si>
    <t>beginners</t>
  </si>
  <si>
    <t>behind enemy lines</t>
  </si>
  <si>
    <t>Alejandro Monteverde</t>
  </si>
  <si>
    <t>bella</t>
  </si>
  <si>
    <t>beowulf</t>
  </si>
  <si>
    <t>bernie</t>
  </si>
  <si>
    <t>Christopher Guest</t>
  </si>
  <si>
    <t>best in show</t>
  </si>
  <si>
    <t>Justin Lin</t>
  </si>
  <si>
    <t>better luck tomorrow</t>
  </si>
  <si>
    <t>Raja Gosnell</t>
  </si>
  <si>
    <t>beverly hills chihuahua</t>
  </si>
  <si>
    <t>Martin Campbell</t>
  </si>
  <si>
    <t>beyond borders</t>
  </si>
  <si>
    <t>Gina Prince-Bythewood</t>
  </si>
  <si>
    <t>beyond the lights</t>
  </si>
  <si>
    <t>Kevin Spacey</t>
  </si>
  <si>
    <t>beyond the sea</t>
  </si>
  <si>
    <t>big eyes</t>
  </si>
  <si>
    <t>Shawn Levy</t>
  </si>
  <si>
    <t>big fat liar</t>
  </si>
  <si>
    <t>big fish</t>
  </si>
  <si>
    <t>Don Hall</t>
  </si>
  <si>
    <t>big hero 6</t>
  </si>
  <si>
    <t>Ken Kwapis</t>
  </si>
  <si>
    <t>big miracle</t>
  </si>
  <si>
    <t>big momma's house</t>
  </si>
  <si>
    <t>John Whitesell</t>
  </si>
  <si>
    <t>big momma's house 2</t>
  </si>
  <si>
    <t>big mommas: like father, like son</t>
  </si>
  <si>
    <t>Barry Sonnenfeld</t>
  </si>
  <si>
    <t>big trouble</t>
  </si>
  <si>
    <t>birdman or (the unexpected virtue of ignorance)</t>
  </si>
  <si>
    <t>Jonathan Glazer</t>
  </si>
  <si>
    <t>birth</t>
  </si>
  <si>
    <t>Glen Morgan</t>
  </si>
  <si>
    <t>black christmas</t>
  </si>
  <si>
    <t>black hawk down</t>
  </si>
  <si>
    <t>Gil Junger</t>
  </si>
  <si>
    <t>black knight</t>
  </si>
  <si>
    <t>Scott Cooper</t>
  </si>
  <si>
    <t>black mass</t>
  </si>
  <si>
    <t>Kasi Lemmons</t>
  </si>
  <si>
    <t>black nativity</t>
  </si>
  <si>
    <t>Mike Binder</t>
  </si>
  <si>
    <t>black or white</t>
  </si>
  <si>
    <t>Craig Brewer</t>
  </si>
  <si>
    <t>black snake moan</t>
  </si>
  <si>
    <t>Darren Aronofsky</t>
  </si>
  <si>
    <t>black swan</t>
  </si>
  <si>
    <t>blackhat</t>
  </si>
  <si>
    <t>Guillermo del Toro</t>
  </si>
  <si>
    <t>blade ii</t>
  </si>
  <si>
    <t>David S. Goyer</t>
  </si>
  <si>
    <t>blade: trinity</t>
  </si>
  <si>
    <t>Josh Gordon</t>
  </si>
  <si>
    <t>blades of glory</t>
  </si>
  <si>
    <t>blended</t>
  </si>
  <si>
    <t>Chuck Russell</t>
  </si>
  <si>
    <t>bless the child</t>
  </si>
  <si>
    <t>Scott Marshall</t>
  </si>
  <si>
    <t>blonde ambition</t>
  </si>
  <si>
    <t>blood work</t>
  </si>
  <si>
    <t>Uwe Boll</t>
  </si>
  <si>
    <t>bloodrayne</t>
  </si>
  <si>
    <t>Ted Demme</t>
  </si>
  <si>
    <t>blow</t>
  </si>
  <si>
    <t>Karen Moncrieff</t>
  </si>
  <si>
    <t>blue car</t>
  </si>
  <si>
    <t>John Stockwell</t>
  </si>
  <si>
    <t>blue crush</t>
  </si>
  <si>
    <t>blue jasmine</t>
  </si>
  <si>
    <t>Steve Taylor</t>
  </si>
  <si>
    <t>blue like jazz</t>
  </si>
  <si>
    <t>Jeremy Saulnier</t>
  </si>
  <si>
    <t>blue ruin</t>
  </si>
  <si>
    <t>Derek Cianfrance</t>
  </si>
  <si>
    <t>blue valentine</t>
  </si>
  <si>
    <t>Mort Nathan</t>
  </si>
  <si>
    <t>boat trip</t>
  </si>
  <si>
    <t>Emilio Estevez</t>
  </si>
  <si>
    <t>bobby</t>
  </si>
  <si>
    <t>body of lies</t>
  </si>
  <si>
    <t>Ben Younger</t>
  </si>
  <si>
    <t>boiler room</t>
  </si>
  <si>
    <t>Byron Howard</t>
  </si>
  <si>
    <t>bolt</t>
  </si>
  <si>
    <t>Stephen Kay</t>
  </si>
  <si>
    <t>boogeyman</t>
  </si>
  <si>
    <t>Joe Berlinger</t>
  </si>
  <si>
    <t>book of shadows: blair witch 2</t>
  </si>
  <si>
    <t>Larry Charles</t>
  </si>
  <si>
    <t>borat: cultural learnings of america for make benefit glorious nation of kazakhstan</t>
  </si>
  <si>
    <t>Randall Miller</t>
  </si>
  <si>
    <t>bottle shock</t>
  </si>
  <si>
    <t>boyhood</t>
  </si>
  <si>
    <t>Susan Seidelman</t>
  </si>
  <si>
    <t>boynton beach club</t>
  </si>
  <si>
    <t>Robert Iscove</t>
  </si>
  <si>
    <t>boys and girls</t>
  </si>
  <si>
    <t>Mark Andrews</t>
  </si>
  <si>
    <t>brave</t>
  </si>
  <si>
    <t>bride wars</t>
  </si>
  <si>
    <t>Paul Feig</t>
  </si>
  <si>
    <t>bridesmaids</t>
  </si>
  <si>
    <t>bridge of spies</t>
  </si>
  <si>
    <t>Gabor Csupo</t>
  </si>
  <si>
    <t>bridge to terabithia</t>
  </si>
  <si>
    <t>Richard Dutcher</t>
  </si>
  <si>
    <t>brigham city</t>
  </si>
  <si>
    <t>bring it on</t>
  </si>
  <si>
    <t>bringing down the house</t>
  </si>
  <si>
    <t>Ang Lee</t>
  </si>
  <si>
    <t>brokeback mountain</t>
  </si>
  <si>
    <t>Allen Hughes</t>
  </si>
  <si>
    <t>broken city</t>
  </si>
  <si>
    <t>Michael Corrente</t>
  </si>
  <si>
    <t>brooklyn rules</t>
  </si>
  <si>
    <t>Antoine Fuqua</t>
  </si>
  <si>
    <t>brooklyn's finest</t>
  </si>
  <si>
    <t>Takeshi Kitano</t>
  </si>
  <si>
    <t>brother</t>
  </si>
  <si>
    <t>Jamal Hill</t>
  </si>
  <si>
    <t>brotherly love</t>
  </si>
  <si>
    <t>Jim Sheridan</t>
  </si>
  <si>
    <t>brothers</t>
  </si>
  <si>
    <t>Rick Famuyiwa</t>
  </si>
  <si>
    <t>brown sugar</t>
  </si>
  <si>
    <t>Tom Shadyac</t>
  </si>
  <si>
    <t>bruce almighty</t>
  </si>
  <si>
    <t>brÃ¼no</t>
  </si>
  <si>
    <t>Blair Hayes</t>
  </si>
  <si>
    <t>bubble boy</t>
  </si>
  <si>
    <t>Tom Brady</t>
  </si>
  <si>
    <t>bucky larson: born to be a star</t>
  </si>
  <si>
    <t>Walter Hill</t>
  </si>
  <si>
    <t>bullet to the head</t>
  </si>
  <si>
    <t>Paul Hunter</t>
  </si>
  <si>
    <t>bulletproof monk</t>
  </si>
  <si>
    <t>Steve Antin</t>
  </si>
  <si>
    <t>burlesque</t>
  </si>
  <si>
    <t>burn after reading</t>
  </si>
  <si>
    <t>burnt</t>
  </si>
  <si>
    <t>Angelina Jolie Pitt</t>
  </si>
  <si>
    <t>by the sea</t>
  </si>
  <si>
    <t>Stephen Milburn Anderson</t>
  </si>
  <si>
    <t>ca$h</t>
  </si>
  <si>
    <t>Darnell Martin</t>
  </si>
  <si>
    <t>cadillac records</t>
  </si>
  <si>
    <t>Justin Dillon</t>
  </si>
  <si>
    <t>call + response</t>
  </si>
  <si>
    <t>Anthony Russo</t>
  </si>
  <si>
    <t>captain america: civil war</t>
  </si>
  <si>
    <t>Joe Johnston</t>
  </si>
  <si>
    <t>captain america: the first avenger</t>
  </si>
  <si>
    <t>captain america: the winter soldier</t>
  </si>
  <si>
    <t>Paul Greengrass</t>
  </si>
  <si>
    <t>captain phillips</t>
  </si>
  <si>
    <t>Jerry Jameson</t>
  </si>
  <si>
    <t>captive</t>
  </si>
  <si>
    <t>Kimberly Peirce</t>
  </si>
  <si>
    <t>carrie</t>
  </si>
  <si>
    <t>John Lasseter</t>
  </si>
  <si>
    <t>cars</t>
  </si>
  <si>
    <t>cars 2</t>
  </si>
  <si>
    <t>Christian Alvart</t>
  </si>
  <si>
    <t>case 39</t>
  </si>
  <si>
    <t>cast away</t>
  </si>
  <si>
    <t>catch me if you can</t>
  </si>
  <si>
    <t>Bart Freundlich</t>
  </si>
  <si>
    <t>catch that kid</t>
  </si>
  <si>
    <t>Lawrence Guterman</t>
  </si>
  <si>
    <t>cats &amp; dogs</t>
  </si>
  <si>
    <t>Brad Peyton</t>
  </si>
  <si>
    <t>cats &amp; dogs: the revenge of kitty galore</t>
  </si>
  <si>
    <t>Pitof</t>
  </si>
  <si>
    <t>catwoman</t>
  </si>
  <si>
    <t>David R. Ellis</t>
  </si>
  <si>
    <t>cellular</t>
  </si>
  <si>
    <t>Nicholas Hytner</t>
  </si>
  <si>
    <t>center stage</t>
  </si>
  <si>
    <t>Rawson Marshall Thurber</t>
  </si>
  <si>
    <t>central intelligence</t>
  </si>
  <si>
    <t>Deon Taylor</t>
  </si>
  <si>
    <t>chain letter</t>
  </si>
  <si>
    <t>changeling</t>
  </si>
  <si>
    <t>Roger Michell</t>
  </si>
  <si>
    <t>changing lanes</t>
  </si>
  <si>
    <t>Neill Blomkamp</t>
  </si>
  <si>
    <t>chappie</t>
  </si>
  <si>
    <t>charlie and the chocolate factory</t>
  </si>
  <si>
    <t>Jon Poll</t>
  </si>
  <si>
    <t>charlie bartlett</t>
  </si>
  <si>
    <t>charlie st. cloud</t>
  </si>
  <si>
    <t>Mike Nichols</t>
  </si>
  <si>
    <t>charlie wilson's war</t>
  </si>
  <si>
    <t>charlie's angels</t>
  </si>
  <si>
    <t>charlie's angels: full throttle</t>
  </si>
  <si>
    <t>Andy Cadiff</t>
  </si>
  <si>
    <t>chasing liberty</t>
  </si>
  <si>
    <t>Michael Apted</t>
  </si>
  <si>
    <t>chasing mavericks</t>
  </si>
  <si>
    <t>cheaper by the dozen</t>
  </si>
  <si>
    <t>cheaper by the dozen 2</t>
  </si>
  <si>
    <t>Bradley Parker</t>
  </si>
  <si>
    <t>chernobyl diaries</t>
  </si>
  <si>
    <t>Rob Marshall</t>
  </si>
  <si>
    <t>chicago</t>
  </si>
  <si>
    <t>Mark Dindal</t>
  </si>
  <si>
    <t>chicken little</t>
  </si>
  <si>
    <t>Alfonso CuarÃ³n</t>
  </si>
  <si>
    <t>children of men</t>
  </si>
  <si>
    <t>Atom Egoyan</t>
  </si>
  <si>
    <t>chloe</t>
  </si>
  <si>
    <t>Clark Gregg</t>
  </si>
  <si>
    <t>choke</t>
  </si>
  <si>
    <t>christmas with the kranks</t>
  </si>
  <si>
    <t>Josh Trank</t>
  </si>
  <si>
    <t>chronicle</t>
  </si>
  <si>
    <t>chuck &amp; buck</t>
  </si>
  <si>
    <t>Kenneth Branagh</t>
  </si>
  <si>
    <t>cinderella</t>
  </si>
  <si>
    <t>cinderella man</t>
  </si>
  <si>
    <t>cirque du freak: the vampire's assistant</t>
  </si>
  <si>
    <t>Michael Caton-Jones</t>
  </si>
  <si>
    <t>city by the sea</t>
  </si>
  <si>
    <t>Raymond De Felitta</t>
  </si>
  <si>
    <t>city island</t>
  </si>
  <si>
    <t>Gil Kenan</t>
  </si>
  <si>
    <t>city of ember</t>
  </si>
  <si>
    <t>Matt Dillon</t>
  </si>
  <si>
    <t>city of ghosts</t>
  </si>
  <si>
    <t>Neema Barnette</t>
  </si>
  <si>
    <t>civil brand</t>
  </si>
  <si>
    <t>Louis Leterrier</t>
  </si>
  <si>
    <t>clash of the titans</t>
  </si>
  <si>
    <t>Kevin Smith</t>
  </si>
  <si>
    <t>clerks ii</t>
  </si>
  <si>
    <t>click</t>
  </si>
  <si>
    <t>Jonathan Frakes</t>
  </si>
  <si>
    <t>clockstoppers</t>
  </si>
  <si>
    <t>closer</t>
  </si>
  <si>
    <t>cloudy with a chance of meatballs</t>
  </si>
  <si>
    <t>Cody Cameron</t>
  </si>
  <si>
    <t>cloudy with a chance of meatballs 2</t>
  </si>
  <si>
    <t>Matt Reeves</t>
  </si>
  <si>
    <t>cloverfield</t>
  </si>
  <si>
    <t>club dread</t>
  </si>
  <si>
    <t>Thomas Carter</t>
  </si>
  <si>
    <t>coach carter</t>
  </si>
  <si>
    <t>code name: the cleaner</t>
  </si>
  <si>
    <t>Anthony Minghella</t>
  </si>
  <si>
    <t>cold mountain</t>
  </si>
  <si>
    <t>collateral</t>
  </si>
  <si>
    <t>Andrew Davis</t>
  </si>
  <si>
    <t>collateral damage</t>
  </si>
  <si>
    <t>Deb Hagan</t>
  </si>
  <si>
    <t>college</t>
  </si>
  <si>
    <t>Joey Lauren Adams</t>
  </si>
  <si>
    <t>come early morning</t>
  </si>
  <si>
    <t>Craig Zobel</t>
  </si>
  <si>
    <t>compliance</t>
  </si>
  <si>
    <t>James Foley</t>
  </si>
  <si>
    <t>confidence</t>
  </si>
  <si>
    <t>Michael Lembeck</t>
  </si>
  <si>
    <t>connie and carla</t>
  </si>
  <si>
    <t>Steven Soderbergh</t>
  </si>
  <si>
    <t>contagion</t>
  </si>
  <si>
    <t>contraband</t>
  </si>
  <si>
    <t>cop out</t>
  </si>
  <si>
    <t>Agnieszka Holland</t>
  </si>
  <si>
    <t>copying beethoven</t>
  </si>
  <si>
    <t>Henry Selick</t>
  </si>
  <si>
    <t>coraline</t>
  </si>
  <si>
    <t>Rob Pritts</t>
  </si>
  <si>
    <t>corky romano</t>
  </si>
  <si>
    <t>corpse bride</t>
  </si>
  <si>
    <t>Peter Billingsley</t>
  </si>
  <si>
    <t>couples retreat</t>
  </si>
  <si>
    <t>Angelo Pizzo</t>
  </si>
  <si>
    <t>courage</t>
  </si>
  <si>
    <t>Alex Kendrick</t>
  </si>
  <si>
    <t>courageous</t>
  </si>
  <si>
    <t>David McNally</t>
  </si>
  <si>
    <t>coyote ugly</t>
  </si>
  <si>
    <t>Andrzej Bartkowiak</t>
  </si>
  <si>
    <t>cradle 2 the grave</t>
  </si>
  <si>
    <t>Mark Neveldine</t>
  </si>
  <si>
    <t>crank</t>
  </si>
  <si>
    <t>crank: high voltage</t>
  </si>
  <si>
    <t>crazy heart</t>
  </si>
  <si>
    <t>Glenn Ficarra</t>
  </si>
  <si>
    <t>crazy, stupid, love.</t>
  </si>
  <si>
    <t>crazy/beautiful</t>
  </si>
  <si>
    <t>Benjamin Dickinson</t>
  </si>
  <si>
    <t>creative control</t>
  </si>
  <si>
    <t>Ryan Coogler</t>
  </si>
  <si>
    <t>creed</t>
  </si>
  <si>
    <t>Preston A. Whitmore II</t>
  </si>
  <si>
    <t>crossover</t>
  </si>
  <si>
    <t>Tamra Davis</t>
  </si>
  <si>
    <t>crossroads</t>
  </si>
  <si>
    <t>Jeff Wadlow</t>
  </si>
  <si>
    <t>cry_wolf</t>
  </si>
  <si>
    <t>Matthew O'Callaghan</t>
  </si>
  <si>
    <t>curious george</t>
  </si>
  <si>
    <t>Wes Craven</t>
  </si>
  <si>
    <t>cursed</t>
  </si>
  <si>
    <t>Jay Duplass</t>
  </si>
  <si>
    <t>cyrus</t>
  </si>
  <si>
    <t>Angela Robinson</t>
  </si>
  <si>
    <t>d.e.b.s.</t>
  </si>
  <si>
    <t>Fred Savage</t>
  </si>
  <si>
    <t>daddy day camp</t>
  </si>
  <si>
    <t>Steve Carr</t>
  </si>
  <si>
    <t>daddy day care</t>
  </si>
  <si>
    <t>Sean Anders</t>
  </si>
  <si>
    <t>daddy's home</t>
  </si>
  <si>
    <t>Jean-Marc VallÃ©e</t>
  </si>
  <si>
    <t>dallas buyers club</t>
  </si>
  <si>
    <t>Damien Dante Wayans</t>
  </si>
  <si>
    <t>dance flick</t>
  </si>
  <si>
    <t>Dan Fogelman</t>
  </si>
  <si>
    <t>danny collins</t>
  </si>
  <si>
    <t>Ron Shelton</t>
  </si>
  <si>
    <t>dark blue</t>
  </si>
  <si>
    <t>dark shadows</t>
  </si>
  <si>
    <t>Walter Salles</t>
  </si>
  <si>
    <t>dark water</t>
  </si>
  <si>
    <t>Jaume BalaguerÃ³</t>
  </si>
  <si>
    <t>darkness</t>
  </si>
  <si>
    <t>darkness falls</t>
  </si>
  <si>
    <t>Aaron Seltzer</t>
  </si>
  <si>
    <t>date movie</t>
  </si>
  <si>
    <t>date night</t>
  </si>
  <si>
    <t>Michel Gondry</t>
  </si>
  <si>
    <t>dave chappelle's block party</t>
  </si>
  <si>
    <t>dawn of the dead</t>
  </si>
  <si>
    <t>dawn of the planet of the apes</t>
  </si>
  <si>
    <t>Irwin Winkler</t>
  </si>
  <si>
    <t>de-lovely</t>
  </si>
  <si>
    <t>Niels Arden Oplev</t>
  </si>
  <si>
    <t>dead man down</t>
  </si>
  <si>
    <t>Stefan Ruzowitzky</t>
  </si>
  <si>
    <t>deadfall</t>
  </si>
  <si>
    <t>Tim Miller</t>
  </si>
  <si>
    <t>deadpool</t>
  </si>
  <si>
    <t>dear john</t>
  </si>
  <si>
    <t>Frank Oz</t>
  </si>
  <si>
    <t>death at a funeral</t>
  </si>
  <si>
    <t>death race</t>
  </si>
  <si>
    <t>James Wan</t>
  </si>
  <si>
    <t>death sentence</t>
  </si>
  <si>
    <t>Marc F. Adler</t>
  </si>
  <si>
    <t>delgo</t>
  </si>
  <si>
    <t>Scott Derrickson</t>
  </si>
  <si>
    <t>deliver us from evil</t>
  </si>
  <si>
    <t>Ken Scott</t>
  </si>
  <si>
    <t>delivery man</t>
  </si>
  <si>
    <t>derailed</t>
  </si>
  <si>
    <t>Pierre Coffin</t>
  </si>
  <si>
    <t>despicable me</t>
  </si>
  <si>
    <t>despicable me 2</t>
  </si>
  <si>
    <t>Mike Bigelow</t>
  </si>
  <si>
    <t>deuce bigalow: european gigolo</t>
  </si>
  <si>
    <t>Scott Kalvert</t>
  </si>
  <si>
    <t>deuces wild</t>
  </si>
  <si>
    <t>devil</t>
  </si>
  <si>
    <t>Matt Bettinelli-Olpin</t>
  </si>
  <si>
    <t>devil's due</t>
  </si>
  <si>
    <t>Darren Grant</t>
  </si>
  <si>
    <t>diary of a mad black woman</t>
  </si>
  <si>
    <t>Thor Freudenthal</t>
  </si>
  <si>
    <t>diary of a wimpy kid</t>
  </si>
  <si>
    <t>David Bowers</t>
  </si>
  <si>
    <t>diary of a wimpy kid: dog days</t>
  </si>
  <si>
    <t>diary of a wimpy kid: rodrick rules</t>
  </si>
  <si>
    <t>George A. Romero</t>
  </si>
  <si>
    <t>diary of the dead</t>
  </si>
  <si>
    <t>Sam Weisman</t>
  </si>
  <si>
    <t>dickie roberts: former child star</t>
  </si>
  <si>
    <t>Marc Lawrence</t>
  </si>
  <si>
    <t>did you hear about the morgans?</t>
  </si>
  <si>
    <t>Mamoru Hosoda</t>
  </si>
  <si>
    <t>digimon: the movie</t>
  </si>
  <si>
    <t>Eric Leighton</t>
  </si>
  <si>
    <t>dinosaur</t>
  </si>
  <si>
    <t>Dan Mazer</t>
  </si>
  <si>
    <t>dirty grandpa</t>
  </si>
  <si>
    <t>Jason Friedberg</t>
  </si>
  <si>
    <t>disaster movie</t>
  </si>
  <si>
    <t>D.J. Caruso</t>
  </si>
  <si>
    <t>disturbia</t>
  </si>
  <si>
    <t>Neil Burger</t>
  </si>
  <si>
    <t>divergent</t>
  </si>
  <si>
    <t>Callie Khouri</t>
  </si>
  <si>
    <t>divine secrets of the ya-ya sisterhood</t>
  </si>
  <si>
    <t>Quentin Tarantino</t>
  </si>
  <si>
    <t>django unchained</t>
  </si>
  <si>
    <t>Jon Gunn</t>
  </si>
  <si>
    <t>do you believe?</t>
  </si>
  <si>
    <t>Corey Yuen</t>
  </si>
  <si>
    <t>doa: dead or alive</t>
  </si>
  <si>
    <t>dodgeball: a true underdog story</t>
  </si>
  <si>
    <t>Charles Martin Smith</t>
  </si>
  <si>
    <t>dolphin tale</t>
  </si>
  <si>
    <t>dolphin tale 2</t>
  </si>
  <si>
    <t>Harold Becker</t>
  </si>
  <si>
    <t>domestic disturbance</t>
  </si>
  <si>
    <t>Joseph Gordon-Levitt</t>
  </si>
  <si>
    <t>don jon</t>
  </si>
  <si>
    <t>Troy Nixey</t>
  </si>
  <si>
    <t>don't be afraid of the dark</t>
  </si>
  <si>
    <t>Gary Fleder</t>
  </si>
  <si>
    <t>don't say a word</t>
  </si>
  <si>
    <t>Richard Kelly</t>
  </si>
  <si>
    <t>donnie darko</t>
  </si>
  <si>
    <t>Dave Borthwick</t>
  </si>
  <si>
    <t>doogal</t>
  </si>
  <si>
    <t>dope</t>
  </si>
  <si>
    <t>George Gallo</t>
  </si>
  <si>
    <t>double take</t>
  </si>
  <si>
    <t>John Patrick Shanley</t>
  </si>
  <si>
    <t>doubt</t>
  </si>
  <si>
    <t>Kurt Voss</t>
  </si>
  <si>
    <t>down and out with the dolls</t>
  </si>
  <si>
    <t>David Jacobson</t>
  </si>
  <si>
    <t>down in the valley</t>
  </si>
  <si>
    <t>down to earth</t>
  </si>
  <si>
    <t>Kris Isacsson</t>
  </si>
  <si>
    <t>down to you</t>
  </si>
  <si>
    <t>dr. dolittle 2</t>
  </si>
  <si>
    <t>Patrick Lussier</t>
  </si>
  <si>
    <t>dracula 2000</t>
  </si>
  <si>
    <t>Gary Shore</t>
  </si>
  <si>
    <t>dracula untold</t>
  </si>
  <si>
    <t>Ivan Reitman</t>
  </si>
  <si>
    <t>draft day</t>
  </si>
  <si>
    <t>Sam Raimi</t>
  </si>
  <si>
    <t>drag me to hell</t>
  </si>
  <si>
    <t>James Wong</t>
  </si>
  <si>
    <t>dragonball: evolution</t>
  </si>
  <si>
    <t>dragonfly</t>
  </si>
  <si>
    <t>dream house</t>
  </si>
  <si>
    <t>Lawrence Kasdan</t>
  </si>
  <si>
    <t>dreamcatcher</t>
  </si>
  <si>
    <t>John Gatins</t>
  </si>
  <si>
    <t>dreamer: inspired by a true story</t>
  </si>
  <si>
    <t>Bill Condon</t>
  </si>
  <si>
    <t>dreamgirls</t>
  </si>
  <si>
    <t>Steven Brill</t>
  </si>
  <si>
    <t>drillbit taylor</t>
  </si>
  <si>
    <t>Nicolas Winding Refn</t>
  </si>
  <si>
    <t>drive</t>
  </si>
  <si>
    <t>drive angry</t>
  </si>
  <si>
    <t>driven</t>
  </si>
  <si>
    <t>Nick Gomez</t>
  </si>
  <si>
    <t>drowning mona</t>
  </si>
  <si>
    <t>Charles Stone III</t>
  </si>
  <si>
    <t>drumline</t>
  </si>
  <si>
    <t>Danny Leiner</t>
  </si>
  <si>
    <t>dude, where's my car?</t>
  </si>
  <si>
    <t>Todd Phillips</t>
  </si>
  <si>
    <t>due date</t>
  </si>
  <si>
    <t>Bruce Paltrow</t>
  </si>
  <si>
    <t>duets</t>
  </si>
  <si>
    <t>Carroll Ballard</t>
  </si>
  <si>
    <t>duma</t>
  </si>
  <si>
    <t>Bobby Farrelly</t>
  </si>
  <si>
    <t>dumb and dumber to</t>
  </si>
  <si>
    <t>Troy Miller</t>
  </si>
  <si>
    <t>dumb and dumberer: when harry met lloyd</t>
  </si>
  <si>
    <t>Danny DeVito</t>
  </si>
  <si>
    <t>duplex</t>
  </si>
  <si>
    <t>Tony Gilroy</t>
  </si>
  <si>
    <t>duplicity</t>
  </si>
  <si>
    <t>Kevin Munroe</t>
  </si>
  <si>
    <t>dylan dog: dead of night</t>
  </si>
  <si>
    <t>dysfunktional family</t>
  </si>
  <si>
    <t>eagle eye</t>
  </si>
  <si>
    <t>Dave Green</t>
  </si>
  <si>
    <t>earth to echo</t>
  </si>
  <si>
    <t>eastern promises</t>
  </si>
  <si>
    <t>easy a</t>
  </si>
  <si>
    <t>Ryan Murphy</t>
  </si>
  <si>
    <t>eat pray love</t>
  </si>
  <si>
    <t>Doug Liman</t>
  </si>
  <si>
    <t>edge of tomorrow</t>
  </si>
  <si>
    <t>Stuart Gordon</t>
  </si>
  <si>
    <t>edmond</t>
  </si>
  <si>
    <t>Frank Marshall</t>
  </si>
  <si>
    <t>eight below</t>
  </si>
  <si>
    <t>Ellory Elkayem</t>
  </si>
  <si>
    <t>eight legged freaks</t>
  </si>
  <si>
    <t>Jon Favreau</t>
  </si>
  <si>
    <t>elf</t>
  </si>
  <si>
    <t>elizabethtown</t>
  </si>
  <si>
    <t>Tommy O'Haver</t>
  </si>
  <si>
    <t>ella enchanted</t>
  </si>
  <si>
    <t>elysium</t>
  </si>
  <si>
    <t>Greg Coolidge</t>
  </si>
  <si>
    <t>employee of the month</t>
  </si>
  <si>
    <t>enchanted</t>
  </si>
  <si>
    <t>Jim Hanon</t>
  </si>
  <si>
    <t>end of the spear</t>
  </si>
  <si>
    <t>David Ayer</t>
  </si>
  <si>
    <t>end of watch</t>
  </si>
  <si>
    <t>Gavin Hood</t>
  </si>
  <si>
    <t>ender's game</t>
  </si>
  <si>
    <t>Shana Feste</t>
  </si>
  <si>
    <t>endless love</t>
  </si>
  <si>
    <t>Jean-Jacques Annaud</t>
  </si>
  <si>
    <t>enemy at the gates</t>
  </si>
  <si>
    <t>enough</t>
  </si>
  <si>
    <t>Nicole Holofcener</t>
  </si>
  <si>
    <t>enough said</t>
  </si>
  <si>
    <t>envy</t>
  </si>
  <si>
    <t>Chris Wedge</t>
  </si>
  <si>
    <t>epic</t>
  </si>
  <si>
    <t>epic movie</t>
  </si>
  <si>
    <t>Kurt Wimmer</t>
  </si>
  <si>
    <t>equilibrium</t>
  </si>
  <si>
    <t>Stefen Fangmeier</t>
  </si>
  <si>
    <t>eragon</t>
  </si>
  <si>
    <t>erin brockovich</t>
  </si>
  <si>
    <t>Cal Brunker</t>
  </si>
  <si>
    <t>escape from planet earth</t>
  </si>
  <si>
    <t>escape plan</t>
  </si>
  <si>
    <t>eternal sunshine of the spotless mind</t>
  </si>
  <si>
    <t>Michael Clancy</t>
  </si>
  <si>
    <t>eulogy</t>
  </si>
  <si>
    <t>Jeff Schaffer</t>
  </si>
  <si>
    <t>eurotrip</t>
  </si>
  <si>
    <t>evan almighty</t>
  </si>
  <si>
    <t>Kirk Jones</t>
  </si>
  <si>
    <t>everybody's fine</t>
  </si>
  <si>
    <t>Dan Rush</t>
  </si>
  <si>
    <t>everything must go</t>
  </si>
  <si>
    <t>Fede Alvarez</t>
  </si>
  <si>
    <t>evil dead</t>
  </si>
  <si>
    <t>exit wounds</t>
  </si>
  <si>
    <t>exorcist: the beginning</t>
  </si>
  <si>
    <t>Mike Judge</t>
  </si>
  <si>
    <t>extract</t>
  </si>
  <si>
    <t>Tom Vaughan</t>
  </si>
  <si>
    <t>extraordinary measures</t>
  </si>
  <si>
    <t>Stephen Daldry</t>
  </si>
  <si>
    <t>extremely loud &amp; incredibly close</t>
  </si>
  <si>
    <t>Michael D. Sellers</t>
  </si>
  <si>
    <t>eye of the dolphin</t>
  </si>
  <si>
    <t>facing the giants</t>
  </si>
  <si>
    <t>George Hickenlooper</t>
  </si>
  <si>
    <t>factory girl</t>
  </si>
  <si>
    <t>Michael Moore</t>
  </si>
  <si>
    <t>fahrenheit 9/11</t>
  </si>
  <si>
    <t>Tom Dey</t>
  </si>
  <si>
    <t>failure to launch</t>
  </si>
  <si>
    <t>fair game</t>
  </si>
  <si>
    <t>Ernie Barbarash</t>
  </si>
  <si>
    <t>falcon rising</t>
  </si>
  <si>
    <t>Kevin Tancharoen</t>
  </si>
  <si>
    <t>fame</t>
  </si>
  <si>
    <t>fantastic 4: rise of the silver surfer</t>
  </si>
  <si>
    <t>fantastic four</t>
  </si>
  <si>
    <t>Wes Anderson</t>
  </si>
  <si>
    <t>fantastic mr. fox</t>
  </si>
  <si>
    <t>Todd Haynes</t>
  </si>
  <si>
    <t>far from heaven</t>
  </si>
  <si>
    <t>fast five</t>
  </si>
  <si>
    <t>George Tillman Jr.</t>
  </si>
  <si>
    <t>faster</t>
  </si>
  <si>
    <t>Joel Zwick</t>
  </si>
  <si>
    <t>fat albert</t>
  </si>
  <si>
    <t>fever pitch</t>
  </si>
  <si>
    <t>fifty shades of black</t>
  </si>
  <si>
    <t>Sam Taylor-Johnson</t>
  </si>
  <si>
    <t>fifty shades of grey</t>
  </si>
  <si>
    <t>Eddie O'Flaherty</t>
  </si>
  <si>
    <t>fighting tommy riley</t>
  </si>
  <si>
    <t>Youssef Delara</t>
  </si>
  <si>
    <t>filly brown</t>
  </si>
  <si>
    <t>final destination</t>
  </si>
  <si>
    <t>final destination 2</t>
  </si>
  <si>
    <t>Steven Quale</t>
  </si>
  <si>
    <t>final destination 5</t>
  </si>
  <si>
    <t>Hironobu Sakaguchi</t>
  </si>
  <si>
    <t>final fantasy: the spirits within</t>
  </si>
  <si>
    <t>Gus Van Sant</t>
  </si>
  <si>
    <t>finding forrester</t>
  </si>
  <si>
    <t>Andrew Stanton</t>
  </si>
  <si>
    <t>finding nemo</t>
  </si>
  <si>
    <t>Marc Forster</t>
  </si>
  <si>
    <t>finding neverland</t>
  </si>
  <si>
    <t>fireproof</t>
  </si>
  <si>
    <t>Richard Loncraine</t>
  </si>
  <si>
    <t>firewall</t>
  </si>
  <si>
    <t>flags of our fathers</t>
  </si>
  <si>
    <t>Marc Abraham</t>
  </si>
  <si>
    <t>flash of genius</t>
  </si>
  <si>
    <t>flicka</t>
  </si>
  <si>
    <t>flight</t>
  </si>
  <si>
    <t>flight of the phoenix</t>
  </si>
  <si>
    <t>flightplan</t>
  </si>
  <si>
    <t>flipped</t>
  </si>
  <si>
    <t>focus</t>
  </si>
  <si>
    <t>Andy Tennant</t>
  </si>
  <si>
    <t>fool's gold</t>
  </si>
  <si>
    <t>Jamie Travis</t>
  </si>
  <si>
    <t>for a good time, call...</t>
  </si>
  <si>
    <t>for your consideration</t>
  </si>
  <si>
    <t>Nicholas Stoller</t>
  </si>
  <si>
    <t>forgetting sarah marshall</t>
  </si>
  <si>
    <t>Kate Connor</t>
  </si>
  <si>
    <t>fort mccoy</t>
  </si>
  <si>
    <t>four brothers</t>
  </si>
  <si>
    <t>Bill Paxton</t>
  </si>
  <si>
    <t>frailty</t>
  </si>
  <si>
    <t>frankenweenie</t>
  </si>
  <si>
    <t>Heidi Ewing</t>
  </si>
  <si>
    <t>freakonomics</t>
  </si>
  <si>
    <t>Mark Waters</t>
  </si>
  <si>
    <t>freaky friday</t>
  </si>
  <si>
    <t>Tom Green</t>
  </si>
  <si>
    <t>freddy got fingered</t>
  </si>
  <si>
    <t>Ronny Yu</t>
  </si>
  <si>
    <t>freddy vs. jason</t>
  </si>
  <si>
    <t>Jimmy Hayward</t>
  </si>
  <si>
    <t>free birds</t>
  </si>
  <si>
    <t>Gary Ross</t>
  </si>
  <si>
    <t>free state of jones</t>
  </si>
  <si>
    <t>Peter Sollett</t>
  </si>
  <si>
    <t>freeheld</t>
  </si>
  <si>
    <t>Gregory Hoblit</t>
  </si>
  <si>
    <t>frequency</t>
  </si>
  <si>
    <t>frida</t>
  </si>
  <si>
    <t>Marcus Raboy</t>
  </si>
  <si>
    <t>friday after next</t>
  </si>
  <si>
    <t>friends with benefits</t>
  </si>
  <si>
    <t>friends with money</t>
  </si>
  <si>
    <t>Craig Gillespie</t>
  </si>
  <si>
    <t>fright night</t>
  </si>
  <si>
    <t>Albert Hughes</t>
  </si>
  <si>
    <t>from hell</t>
  </si>
  <si>
    <t>from justin to kelly</t>
  </si>
  <si>
    <t>frost/nixon</t>
  </si>
  <si>
    <t>Chris Buck</t>
  </si>
  <si>
    <t>frozen</t>
  </si>
  <si>
    <t>Courtney Hunt</t>
  </si>
  <si>
    <t>frozen river</t>
  </si>
  <si>
    <t>fruitvale station</t>
  </si>
  <si>
    <t>full frontal</t>
  </si>
  <si>
    <t>Josh Schwartz</t>
  </si>
  <si>
    <t>fun size</t>
  </si>
  <si>
    <t>Dean Parisot</t>
  </si>
  <si>
    <t>fun with dick and jane</t>
  </si>
  <si>
    <t>Michael Haneke</t>
  </si>
  <si>
    <t>funny games</t>
  </si>
  <si>
    <t>Judd Apatow</t>
  </si>
  <si>
    <t>funny people</t>
  </si>
  <si>
    <t>Steven Shainberg</t>
  </si>
  <si>
    <t>fur: an imaginary portrait of diane arbus</t>
  </si>
  <si>
    <t>furious 7</t>
  </si>
  <si>
    <t>Roger Kumble</t>
  </si>
  <si>
    <t>furry vengeance</t>
  </si>
  <si>
    <t>fury</t>
  </si>
  <si>
    <t>Hoyt Yeatman</t>
  </si>
  <si>
    <t>g-force</t>
  </si>
  <si>
    <t>Jon M. Chu</t>
  </si>
  <si>
    <t>g.i. joe: retaliation</t>
  </si>
  <si>
    <t>Stephen Sommers</t>
  </si>
  <si>
    <t>g.i. joe: the rise of cobra</t>
  </si>
  <si>
    <t>gamer</t>
  </si>
  <si>
    <t>Martin Scorsese</t>
  </si>
  <si>
    <t>gangs of new york</t>
  </si>
  <si>
    <t>Ruben Fleischer</t>
  </si>
  <si>
    <t>gangster squad</t>
  </si>
  <si>
    <t>Zach Braff</t>
  </si>
  <si>
    <t>garden state</t>
  </si>
  <si>
    <t>Peter Hewitt</t>
  </si>
  <si>
    <t>garfield</t>
  </si>
  <si>
    <t>Garry Marshall</t>
  </si>
  <si>
    <t>georgia rule</t>
  </si>
  <si>
    <t>gerry</t>
  </si>
  <si>
    <t>get carter</t>
  </si>
  <si>
    <t>Etan Cohen</t>
  </si>
  <si>
    <t>get hard</t>
  </si>
  <si>
    <t>Aaron Schneider</t>
  </si>
  <si>
    <t>get low</t>
  </si>
  <si>
    <t>Tate Taylor</t>
  </si>
  <si>
    <t>get on up</t>
  </si>
  <si>
    <t>get over it</t>
  </si>
  <si>
    <t>get rich or die tryin'</t>
  </si>
  <si>
    <t>get smart</t>
  </si>
  <si>
    <t>Courtney Solomon</t>
  </si>
  <si>
    <t>getaway</t>
  </si>
  <si>
    <t>Mark Steven Johnson</t>
  </si>
  <si>
    <t>ghost rider</t>
  </si>
  <si>
    <t>ghost rider: spirit of vengeance</t>
  </si>
  <si>
    <t>Steve Beck</t>
  </si>
  <si>
    <t>ghost ship</t>
  </si>
  <si>
    <t>David Koepp</t>
  </si>
  <si>
    <t>ghost town</t>
  </si>
  <si>
    <t>ghost world</t>
  </si>
  <si>
    <t>ghostbusters</t>
  </si>
  <si>
    <t>John Carpenter</t>
  </si>
  <si>
    <t>ghosts of mars</t>
  </si>
  <si>
    <t>Martin Brest</t>
  </si>
  <si>
    <t>gigli</t>
  </si>
  <si>
    <t>gladiator</t>
  </si>
  <si>
    <t>glee: the 3d concert movie</t>
  </si>
  <si>
    <t>Vondie Curtis-Hall</t>
  </si>
  <si>
    <t>glitter</t>
  </si>
  <si>
    <t>Carmen Marron</t>
  </si>
  <si>
    <t>go for it!</t>
  </si>
  <si>
    <t>Danny Cannon</t>
  </si>
  <si>
    <t>goal! the dream begins</t>
  </si>
  <si>
    <t>Harold Cronk</t>
  </si>
  <si>
    <t>god's not dead 2</t>
  </si>
  <si>
    <t>Ron Maxwell</t>
  </si>
  <si>
    <t>gods and generals</t>
  </si>
  <si>
    <t>Alex Proyas</t>
  </si>
  <si>
    <t>gods of egypt</t>
  </si>
  <si>
    <t>Nick Hamm</t>
  </si>
  <si>
    <t>godsend</t>
  </si>
  <si>
    <t>Nanette Burstein</t>
  </si>
  <si>
    <t>going the distance</t>
  </si>
  <si>
    <t>David Fincher</t>
  </si>
  <si>
    <t>gone girl</t>
  </si>
  <si>
    <t>Dominic Sena</t>
  </si>
  <si>
    <t>gone in sixty seconds</t>
  </si>
  <si>
    <t>John Hoffman</t>
  </si>
  <si>
    <t>good boy!</t>
  </si>
  <si>
    <t>Mark Helfrich</t>
  </si>
  <si>
    <t>good luck chuck</t>
  </si>
  <si>
    <t>George Clooney</t>
  </si>
  <si>
    <t>good night, and good luck.</t>
  </si>
  <si>
    <t>Rob Letterman</t>
  </si>
  <si>
    <t>goosebumps</t>
  </si>
  <si>
    <t>Davis Guggenheim</t>
  </si>
  <si>
    <t>gossip</t>
  </si>
  <si>
    <t>Mathieu Kassovitz</t>
  </si>
  <si>
    <t>gothika</t>
  </si>
  <si>
    <t>gracie</t>
  </si>
  <si>
    <t>gran torino</t>
  </si>
  <si>
    <t>green lantern</t>
  </si>
  <si>
    <t>green room</t>
  </si>
  <si>
    <t>Phil Joanou</t>
  </si>
  <si>
    <t>gridiron gang</t>
  </si>
  <si>
    <t>Robert Rodriguez</t>
  </si>
  <si>
    <t>grindhouse</t>
  </si>
  <si>
    <t>Greg Harrison</t>
  </si>
  <si>
    <t>groove</t>
  </si>
  <si>
    <t>Dennis Dugan</t>
  </si>
  <si>
    <t>grown ups</t>
  </si>
  <si>
    <t>grown ups 2</t>
  </si>
  <si>
    <t>grudge match</t>
  </si>
  <si>
    <t>James Gunn</t>
  </si>
  <si>
    <t>guardians of the galaxy</t>
  </si>
  <si>
    <t>guess who</t>
  </si>
  <si>
    <t>gulliver's travels</t>
  </si>
  <si>
    <t>Eric Blakeney</t>
  </si>
  <si>
    <t>gun shy</t>
  </si>
  <si>
    <t>hairspray</t>
  </si>
  <si>
    <t>Ryan Fleck</t>
  </si>
  <si>
    <t>half nelson</t>
  </si>
  <si>
    <t>hall pass</t>
  </si>
  <si>
    <t>Rob Zombie</t>
  </si>
  <si>
    <t>halloween ii</t>
  </si>
  <si>
    <t>Rick Rosenthal</t>
  </si>
  <si>
    <t>halloween: resurrection</t>
  </si>
  <si>
    <t>Andrew Fleming</t>
  </si>
  <si>
    <t>hamlet 2</t>
  </si>
  <si>
    <t>hancock</t>
  </si>
  <si>
    <t>Joe Wright</t>
  </si>
  <si>
    <t>hanna</t>
  </si>
  <si>
    <t>Peter Chelsom</t>
  </si>
  <si>
    <t>hannah montana: the movie</t>
  </si>
  <si>
    <t>Paul Bolger</t>
  </si>
  <si>
    <t>happily n'ever after</t>
  </si>
  <si>
    <t>Joe Swanberg</t>
  </si>
  <si>
    <t>happy christmas</t>
  </si>
  <si>
    <t>George Miller</t>
  </si>
  <si>
    <t>happy feet</t>
  </si>
  <si>
    <t>hard candy</t>
  </si>
  <si>
    <t>hardball</t>
  </si>
  <si>
    <t>Johnny Remo</t>
  </si>
  <si>
    <t>hardflip</t>
  </si>
  <si>
    <t>harold &amp; kumar escape from guantanamo bay</t>
  </si>
  <si>
    <t>harold &amp; kumar go to white castle</t>
  </si>
  <si>
    <t>harsh times</t>
  </si>
  <si>
    <t>hart's war</t>
  </si>
  <si>
    <t>James Toback</t>
  </si>
  <si>
    <t>harvard man</t>
  </si>
  <si>
    <t>he's just not that into you</t>
  </si>
  <si>
    <t>Chris Rock</t>
  </si>
  <si>
    <t>head of state</t>
  </si>
  <si>
    <t>head over heels</t>
  </si>
  <si>
    <t>David Mirkin</t>
  </si>
  <si>
    <t>heartbreakers</t>
  </si>
  <si>
    <t>Scott Hicks</t>
  </si>
  <si>
    <t>hearts in atlantis</t>
  </si>
  <si>
    <t>Randall Wallace</t>
  </si>
  <si>
    <t>heaven is for real</t>
  </si>
  <si>
    <t>John Cameron Mitchell</t>
  </si>
  <si>
    <t>hedwig and the angry inch</t>
  </si>
  <si>
    <t>hellboy</t>
  </si>
  <si>
    <t>hellboy ii: the golden army</t>
  </si>
  <si>
    <t>her</t>
  </si>
  <si>
    <t>herbie fully loaded</t>
  </si>
  <si>
    <t>hercules</t>
  </si>
  <si>
    <t>here comes the boom</t>
  </si>
  <si>
    <t>Mark Piznarski</t>
  </si>
  <si>
    <t>here on earth</t>
  </si>
  <si>
    <t>hereafter</t>
  </si>
  <si>
    <t>Spencer Susser</t>
  </si>
  <si>
    <t>hesher</t>
  </si>
  <si>
    <t>Tuck Tucker</t>
  </si>
  <si>
    <t>hey arnold! the movie</t>
  </si>
  <si>
    <t>hidalgo</t>
  </si>
  <si>
    <t>John Polson</t>
  </si>
  <si>
    <t>hide and seek</t>
  </si>
  <si>
    <t>Carl Franklin</t>
  </si>
  <si>
    <t>high crimes</t>
  </si>
  <si>
    <t>Kenny Ortega</t>
  </si>
  <si>
    <t>high school musical 3: senior year</t>
  </si>
  <si>
    <t>Douglas Aarniokoski</t>
  </si>
  <si>
    <t>highlander: endgame</t>
  </si>
  <si>
    <t>David Palmer</t>
  </si>
  <si>
    <t>hit and run</t>
  </si>
  <si>
    <t>hitch</t>
  </si>
  <si>
    <t>holes</t>
  </si>
  <si>
    <t>Paul Verhoeven</t>
  </si>
  <si>
    <t>hollow man</t>
  </si>
  <si>
    <t>hollywood ending</t>
  </si>
  <si>
    <t>hollywood homicide</t>
  </si>
  <si>
    <t>Tim Johnson</t>
  </si>
  <si>
    <t>home</t>
  </si>
  <si>
    <t>Will Finn</t>
  </si>
  <si>
    <t>home on the range</t>
  </si>
  <si>
    <t>David Boyd</t>
  </si>
  <si>
    <t>home run</t>
  </si>
  <si>
    <t>homefront</t>
  </si>
  <si>
    <t>Bille Woodruff</t>
  </si>
  <si>
    <t>honey</t>
  </si>
  <si>
    <t>Mike Disa</t>
  </si>
  <si>
    <t>hoodwinked too! hood vs. evil</t>
  </si>
  <si>
    <t>Cory Edwards</t>
  </si>
  <si>
    <t>hoodwinked!</t>
  </si>
  <si>
    <t>Wil Shriner</t>
  </si>
  <si>
    <t>hoot</t>
  </si>
  <si>
    <t>hop</t>
  </si>
  <si>
    <t>David Frankel</t>
  </si>
  <si>
    <t>hope springs</t>
  </si>
  <si>
    <t>Seth Gordon</t>
  </si>
  <si>
    <t>horrible bosses</t>
  </si>
  <si>
    <t>horrible bosses 2</t>
  </si>
  <si>
    <t>Florent-Emilio Siri</t>
  </si>
  <si>
    <t>hostage</t>
  </si>
  <si>
    <t>Eli Roth</t>
  </si>
  <si>
    <t>hostel</t>
  </si>
  <si>
    <t>hostel: part ii</t>
  </si>
  <si>
    <t>hot pursuit</t>
  </si>
  <si>
    <t>hot tub time machine</t>
  </si>
  <si>
    <t>hot tub time machine 2</t>
  </si>
  <si>
    <t>hotel for dogs</t>
  </si>
  <si>
    <t>Genndy Tartakovsky</t>
  </si>
  <si>
    <t>hotel transylvania</t>
  </si>
  <si>
    <t>hotel transylvania 2</t>
  </si>
  <si>
    <t>house of 1000 corpses</t>
  </si>
  <si>
    <t>David Duchovny</t>
  </si>
  <si>
    <t>house of d</t>
  </si>
  <si>
    <t>Vadim Perelman</t>
  </si>
  <si>
    <t>house of sand and fog</t>
  </si>
  <si>
    <t>James L. Brooks</t>
  </si>
  <si>
    <t>how do you know</t>
  </si>
  <si>
    <t>how high</t>
  </si>
  <si>
    <t>how the grinch stole christmas</t>
  </si>
  <si>
    <t>Christian Ditter</t>
  </si>
  <si>
    <t>how to be single</t>
  </si>
  <si>
    <t>Clare Kilner</t>
  </si>
  <si>
    <t>how to deal</t>
  </si>
  <si>
    <t>Donald Petrie</t>
  </si>
  <si>
    <t>how to lose a guy in 10 days</t>
  </si>
  <si>
    <t>Dean DeBlois</t>
  </si>
  <si>
    <t>how to train your dragon</t>
  </si>
  <si>
    <t>how to train your dragon 2</t>
  </si>
  <si>
    <t>hugo</t>
  </si>
  <si>
    <t>hulk</t>
  </si>
  <si>
    <t>hustle &amp; flow</t>
  </si>
  <si>
    <t>Francis Lawrence</t>
  </si>
  <si>
    <t>i am legend</t>
  </si>
  <si>
    <t>i am number four</t>
  </si>
  <si>
    <t>Jessie Nelson</t>
  </si>
  <si>
    <t>i am sam</t>
  </si>
  <si>
    <t>i can do bad all by myself</t>
  </si>
  <si>
    <t>Douglas McGrath</t>
  </si>
  <si>
    <t>i don't know how she does it</t>
  </si>
  <si>
    <t>Hugh Hudson</t>
  </si>
  <si>
    <t>i dreamed of africa</t>
  </si>
  <si>
    <t>i heart huckabees</t>
  </si>
  <si>
    <t>i love you, man</t>
  </si>
  <si>
    <t>Adam Goldberg</t>
  </si>
  <si>
    <t>i love your work</t>
  </si>
  <si>
    <t>Steven R. Monroe</t>
  </si>
  <si>
    <t>i spit on your grave</t>
  </si>
  <si>
    <t>i spy</t>
  </si>
  <si>
    <t>Jeff Garlin</t>
  </si>
  <si>
    <t>i want someone to eat cheese with</t>
  </si>
  <si>
    <t>Ray Griggs</t>
  </si>
  <si>
    <t>i want your money</t>
  </si>
  <si>
    <t>i'm not there.</t>
  </si>
  <si>
    <t>i, robot</t>
  </si>
  <si>
    <t>ice age</t>
  </si>
  <si>
    <t>Steve Martino</t>
  </si>
  <si>
    <t>ice age: continental drift</t>
  </si>
  <si>
    <t>Carlos Saldanha</t>
  </si>
  <si>
    <t>ice age: dawn of the dinosaurs</t>
  </si>
  <si>
    <t>ice age: the meltdown</t>
  </si>
  <si>
    <t>identity</t>
  </si>
  <si>
    <t>identity thief</t>
  </si>
  <si>
    <t>Bryan Barber</t>
  </si>
  <si>
    <t>idlewild</t>
  </si>
  <si>
    <t>R.J. Cutler</t>
  </si>
  <si>
    <t>if i stay</t>
  </si>
  <si>
    <t>igby goes down</t>
  </si>
  <si>
    <t>Dan Harris</t>
  </si>
  <si>
    <t>imaginary heroes</t>
  </si>
  <si>
    <t>Karey Kirkpatrick</t>
  </si>
  <si>
    <t>imagine that</t>
  </si>
  <si>
    <t>Tarsem Singh</t>
  </si>
  <si>
    <t>immortals</t>
  </si>
  <si>
    <t>impostor</t>
  </si>
  <si>
    <t>in good company</t>
  </si>
  <si>
    <t>Todd Field</t>
  </si>
  <si>
    <t>in the bedroom</t>
  </si>
  <si>
    <t>in the heart of the sea</t>
  </si>
  <si>
    <t>Jon Kasdan</t>
  </si>
  <si>
    <t>in the land of women</t>
  </si>
  <si>
    <t>Andrew Niccol</t>
  </si>
  <si>
    <t>in time</t>
  </si>
  <si>
    <t>inception</t>
  </si>
  <si>
    <t>independence day: resurgence</t>
  </si>
  <si>
    <t>indiana jones and the kingdom of the crystal skull</t>
  </si>
  <si>
    <t>infamous</t>
  </si>
  <si>
    <t>inglourious basterds</t>
  </si>
  <si>
    <t>Paul Thomas Anderson</t>
  </si>
  <si>
    <t>inherent vice</t>
  </si>
  <si>
    <t>inside llewyn davis</t>
  </si>
  <si>
    <t>inside man</t>
  </si>
  <si>
    <t>Pete Docter</t>
  </si>
  <si>
    <t>inside out</t>
  </si>
  <si>
    <t>insidious</t>
  </si>
  <si>
    <t>insidious: chapter 2</t>
  </si>
  <si>
    <t>insomnia</t>
  </si>
  <si>
    <t>insurgent</t>
  </si>
  <si>
    <t>interstellar</t>
  </si>
  <si>
    <t>interview with the assassin</t>
  </si>
  <si>
    <t>into the blue</t>
  </si>
  <si>
    <t>into the storm</t>
  </si>
  <si>
    <t>Sean Penn</t>
  </si>
  <si>
    <t>into the wild</t>
  </si>
  <si>
    <t>into the woods</t>
  </si>
  <si>
    <t>Joel Coen</t>
  </si>
  <si>
    <t>intolerable cruelty</t>
  </si>
  <si>
    <t>invictus</t>
  </si>
  <si>
    <t>Robert Cary</t>
  </si>
  <si>
    <t>ira &amp; abby</t>
  </si>
  <si>
    <t>iron man</t>
  </si>
  <si>
    <t>iron man 2</t>
  </si>
  <si>
    <t>Shane Black</t>
  </si>
  <si>
    <t>iron man 3</t>
  </si>
  <si>
    <t>Andrew Bergman</t>
  </si>
  <si>
    <t>isn't she great</t>
  </si>
  <si>
    <t>David Robert Mitchell</t>
  </si>
  <si>
    <t>it follows</t>
  </si>
  <si>
    <t>Nancy Meyers</t>
  </si>
  <si>
    <t>it's complicated</t>
  </si>
  <si>
    <t>Anna Boden</t>
  </si>
  <si>
    <t>it's kind of a funny story</t>
  </si>
  <si>
    <t>j. edgar</t>
  </si>
  <si>
    <t>jack and jill</t>
  </si>
  <si>
    <t>Christopher McQuarrie</t>
  </si>
  <si>
    <t>jack reacher</t>
  </si>
  <si>
    <t>jack ryan: shadow recruit</t>
  </si>
  <si>
    <t>Bryan Singer</t>
  </si>
  <si>
    <t>jack the giant slayer</t>
  </si>
  <si>
    <t>jackass 3d</t>
  </si>
  <si>
    <t>jackass: the movie</t>
  </si>
  <si>
    <t>Gavin O'Connor</t>
  </si>
  <si>
    <t>jane got a gun</t>
  </si>
  <si>
    <t>James Isaac</t>
  </si>
  <si>
    <t>jason x</t>
  </si>
  <si>
    <t>jay and silent bob strike back</t>
  </si>
  <si>
    <t>Victor Salva</t>
  </si>
  <si>
    <t>jeepers creepers ii</t>
  </si>
  <si>
    <t>jeff, who lives at home</t>
  </si>
  <si>
    <t>Karyn Kusama</t>
  </si>
  <si>
    <t>jennifer's body</t>
  </si>
  <si>
    <t>jersey boys</t>
  </si>
  <si>
    <t>jersey girl</t>
  </si>
  <si>
    <t>John A. Davis</t>
  </si>
  <si>
    <t>jimmy neutron: boy genius</t>
  </si>
  <si>
    <t>joe</t>
  </si>
  <si>
    <t>Dennie Gordon</t>
  </si>
  <si>
    <t>joe dirt</t>
  </si>
  <si>
    <t>John Pasquin</t>
  </si>
  <si>
    <t>joe somebody</t>
  </si>
  <si>
    <t>john carter</t>
  </si>
  <si>
    <t>Nick Cassavetes</t>
  </si>
  <si>
    <t>john q</t>
  </si>
  <si>
    <t>Oliver Parker</t>
  </si>
  <si>
    <t>johnny english reborn</t>
  </si>
  <si>
    <t>Christopher Erskin</t>
  </si>
  <si>
    <t>johnson family vacation</t>
  </si>
  <si>
    <t>jonah hex</t>
  </si>
  <si>
    <t>Mike Nawrocki</t>
  </si>
  <si>
    <t>jonah: a veggietales movie</t>
  </si>
  <si>
    <t>journey 2: the mysterious island</t>
  </si>
  <si>
    <t>Eric Brevig</t>
  </si>
  <si>
    <t>journey to the center of the earth</t>
  </si>
  <si>
    <t>joy</t>
  </si>
  <si>
    <t>John Dahl</t>
  </si>
  <si>
    <t>joy ride</t>
  </si>
  <si>
    <t>joyful noise</t>
  </si>
  <si>
    <t>Nora Ephron</t>
  </si>
  <si>
    <t>julie &amp; julia</t>
  </si>
  <si>
    <t>jumper</t>
  </si>
  <si>
    <t>Salim Akil</t>
  </si>
  <si>
    <t>jumping the broom</t>
  </si>
  <si>
    <t>Jason Reitman</t>
  </si>
  <si>
    <t>juno</t>
  </si>
  <si>
    <t>Lana Wachowski</t>
  </si>
  <si>
    <t>jupiter ascending</t>
  </si>
  <si>
    <t>jurassic park iii</t>
  </si>
  <si>
    <t>Colin Trevorrow</t>
  </si>
  <si>
    <t>jurassic world</t>
  </si>
  <si>
    <t>just go with it</t>
  </si>
  <si>
    <t>just like heaven</t>
  </si>
  <si>
    <t>just married</t>
  </si>
  <si>
    <t>just my luck</t>
  </si>
  <si>
    <t>justin bieber: never say never</t>
  </si>
  <si>
    <t>Jesse Vaughan</t>
  </si>
  <si>
    <t>juwanna mann</t>
  </si>
  <si>
    <t>Iain Softley</t>
  </si>
  <si>
    <t>k-pax</t>
  </si>
  <si>
    <t>kangaroo jack</t>
  </si>
  <si>
    <t>kate &amp; leopold</t>
  </si>
  <si>
    <t>Dan Cutforth</t>
  </si>
  <si>
    <t>katy perry: part of me</t>
  </si>
  <si>
    <t>Peter Atencio</t>
  </si>
  <si>
    <t>keanu</t>
  </si>
  <si>
    <t>Edward Norton</t>
  </si>
  <si>
    <t>keeping the faith</t>
  </si>
  <si>
    <t>Leslie Small</t>
  </si>
  <si>
    <t>kevin hart: let me explain</t>
  </si>
  <si>
    <t>kick-ass 2</t>
  </si>
  <si>
    <t>kicking &amp; screaming</t>
  </si>
  <si>
    <t>kill bill: vol. 1</t>
  </si>
  <si>
    <t>kill bill: vol. 2</t>
  </si>
  <si>
    <t>Michael Cuesta</t>
  </si>
  <si>
    <t>kill the messenger</t>
  </si>
  <si>
    <t>William Friedkin</t>
  </si>
  <si>
    <t>killer joe</t>
  </si>
  <si>
    <t>killers</t>
  </si>
  <si>
    <t>Andrew Dominik</t>
  </si>
  <si>
    <t>killing them softly</t>
  </si>
  <si>
    <t>Jeffrey W. Byrd</t>
  </si>
  <si>
    <t>king's ransom</t>
  </si>
  <si>
    <t>kingdom of heaven</t>
  </si>
  <si>
    <t>kinsey</t>
  </si>
  <si>
    <t>kiss kiss bang bang</t>
  </si>
  <si>
    <t>C. Jay Cox</t>
  </si>
  <si>
    <t>kiss the bride</t>
  </si>
  <si>
    <t>Charles Herman-Wurmfeld</t>
  </si>
  <si>
    <t>kissing jessica stein</t>
  </si>
  <si>
    <t>Patricia Rozema</t>
  </si>
  <si>
    <t>kit kittredge: an american girl</t>
  </si>
  <si>
    <t>knight and day</t>
  </si>
  <si>
    <t>knocked up</t>
  </si>
  <si>
    <t>knowing</t>
  </si>
  <si>
    <t>Michael Dougherty</t>
  </si>
  <si>
    <t>krampus</t>
  </si>
  <si>
    <t>Mark Osborne</t>
  </si>
  <si>
    <t>kung fu panda</t>
  </si>
  <si>
    <t>Jennifer Yuh Nelson</t>
  </si>
  <si>
    <t>kung fu panda 2</t>
  </si>
  <si>
    <t>Alessandro Carloni</t>
  </si>
  <si>
    <t>kung fu panda 3</t>
  </si>
  <si>
    <t>Steve Oedekerk</t>
  </si>
  <si>
    <t>kung pow: enter the fist</t>
  </si>
  <si>
    <t>Kat Coiro</t>
  </si>
  <si>
    <t>l!fe happens</t>
  </si>
  <si>
    <t>labor day</t>
  </si>
  <si>
    <t>Jay Russell</t>
  </si>
  <si>
    <t>ladder 49</t>
  </si>
  <si>
    <t>lady in the water</t>
  </si>
  <si>
    <t>Neil LaBute</t>
  </si>
  <si>
    <t>lakeview terrace</t>
  </si>
  <si>
    <t>Brad Silberling</t>
  </si>
  <si>
    <t>land of the lost</t>
  </si>
  <si>
    <t>Jan de Bont</t>
  </si>
  <si>
    <t>lara croft tomb raider: the cradle of life</t>
  </si>
  <si>
    <t>Simon West</t>
  </si>
  <si>
    <t>lara croft: tomb raider</t>
  </si>
  <si>
    <t>Tom Hanks</t>
  </si>
  <si>
    <t>larry crowne</t>
  </si>
  <si>
    <t>Trent Cooper</t>
  </si>
  <si>
    <t>larry the cable guy: health inspector</t>
  </si>
  <si>
    <t>lars and the real girl</t>
  </si>
  <si>
    <t>last holiday</t>
  </si>
  <si>
    <t>Jon Turteltaub</t>
  </si>
  <si>
    <t>last vegas</t>
  </si>
  <si>
    <t>latter days</t>
  </si>
  <si>
    <t>law abiding citizen</t>
  </si>
  <si>
    <t>Anand Tucker</t>
  </si>
  <si>
    <t>leap year</t>
  </si>
  <si>
    <t>leatherheads</t>
  </si>
  <si>
    <t>Lee Daniels</t>
  </si>
  <si>
    <t>lee daniels' the butler</t>
  </si>
  <si>
    <t>Vic Armstrong</t>
  </si>
  <si>
    <t>left behind</t>
  </si>
  <si>
    <t>legally blonde</t>
  </si>
  <si>
    <t>legally blonde 2: red, white &amp; blonde</t>
  </si>
  <si>
    <t>legend of the guardians: the owls of ga'hoole</t>
  </si>
  <si>
    <t>legends of oz: dorothy's return</t>
  </si>
  <si>
    <t>Scott Stewart</t>
  </si>
  <si>
    <t>legion</t>
  </si>
  <si>
    <t>Tom Hooper</t>
  </si>
  <si>
    <t>les misÃ©rables</t>
  </si>
  <si>
    <t>Luke Greenfield</t>
  </si>
  <si>
    <t>let's be cops</t>
  </si>
  <si>
    <t>David Nixon</t>
  </si>
  <si>
    <t>letters to god</t>
  </si>
  <si>
    <t>letters to juliet</t>
  </si>
  <si>
    <t>license to wed</t>
  </si>
  <si>
    <t>life as a house</t>
  </si>
  <si>
    <t>life of pi</t>
  </si>
  <si>
    <t>Stephen Herek</t>
  </si>
  <si>
    <t>life or something like it</t>
  </si>
  <si>
    <t>David F. Sandberg</t>
  </si>
  <si>
    <t>lights out</t>
  </si>
  <si>
    <t>Drake Doremus</t>
  </si>
  <si>
    <t>like crazy</t>
  </si>
  <si>
    <t>like mike</t>
  </si>
  <si>
    <t>lilo &amp; stitch</t>
  </si>
  <si>
    <t>lincoln</t>
  </si>
  <si>
    <t>Robert Redford</t>
  </si>
  <si>
    <t>lions for lambs</t>
  </si>
  <si>
    <t>Nick Hurran</t>
  </si>
  <si>
    <t>little black book</t>
  </si>
  <si>
    <t>little children</t>
  </si>
  <si>
    <t>little fockers</t>
  </si>
  <si>
    <t>Jonathan Dayton</t>
  </si>
  <si>
    <t>little miss sunshine</t>
  </si>
  <si>
    <t>little nicky</t>
  </si>
  <si>
    <t>Keenen Ivory Wayans</t>
  </si>
  <si>
    <t>littleman</t>
  </si>
  <si>
    <t>Len Wiseman</t>
  </si>
  <si>
    <t>live free or die hard</t>
  </si>
  <si>
    <t>Bruce Dellis</t>
  </si>
  <si>
    <t>locker 13</t>
  </si>
  <si>
    <t>lone survivor</t>
  </si>
  <si>
    <t>Steve Buscemi</t>
  </si>
  <si>
    <t>lonesome jim</t>
  </si>
  <si>
    <t>Rian Johnson</t>
  </si>
  <si>
    <t>looper</t>
  </si>
  <si>
    <t>lord of war</t>
  </si>
  <si>
    <t>Catherine Hardwicke</t>
  </si>
  <si>
    <t>lords of dogtown</t>
  </si>
  <si>
    <t>Amy Heckerling</t>
  </si>
  <si>
    <t>loser</t>
  </si>
  <si>
    <t>Sofia Coppola</t>
  </si>
  <si>
    <t>lost in translation</t>
  </si>
  <si>
    <t>Janusz Kaminski</t>
  </si>
  <si>
    <t>lost souls</t>
  </si>
  <si>
    <t>love &amp; basketball</t>
  </si>
  <si>
    <t>Edward Zwick</t>
  </si>
  <si>
    <t>love &amp; other drugs</t>
  </si>
  <si>
    <t>Brandon Camp</t>
  </si>
  <si>
    <t>love happens</t>
  </si>
  <si>
    <t>Mike Newell</t>
  </si>
  <si>
    <t>love in the time of cholera</t>
  </si>
  <si>
    <t>Taylor Hackford</t>
  </si>
  <si>
    <t>love ranch</t>
  </si>
  <si>
    <t>love the coopers</t>
  </si>
  <si>
    <t>lovely &amp; amazing</t>
  </si>
  <si>
    <t>Nicholas Fackler</t>
  </si>
  <si>
    <t>lovely, still</t>
  </si>
  <si>
    <t>lucky you</t>
  </si>
  <si>
    <t>JosÃ© Luis Valenzuela</t>
  </si>
  <si>
    <t>luminarias</t>
  </si>
  <si>
    <t>Jorma Taccone</t>
  </si>
  <si>
    <t>macgruber</t>
  </si>
  <si>
    <t>Ethan Maniquis</t>
  </si>
  <si>
    <t>machete</t>
  </si>
  <si>
    <t>machine gun preacher</t>
  </si>
  <si>
    <t>mad money</t>
  </si>
  <si>
    <t>Eric Darnell</t>
  </si>
  <si>
    <t>madagascar</t>
  </si>
  <si>
    <t>madagascar 3: europe's most wanted</t>
  </si>
  <si>
    <t>madagascar: escape 2 africa</t>
  </si>
  <si>
    <t>made</t>
  </si>
  <si>
    <t>Paul Weiland</t>
  </si>
  <si>
    <t>made of honor</t>
  </si>
  <si>
    <t>madea's family reunion</t>
  </si>
  <si>
    <t>madea's witness protection</t>
  </si>
  <si>
    <t>Henry Hobson</t>
  </si>
  <si>
    <t>maggie</t>
  </si>
  <si>
    <t>magic mike</t>
  </si>
  <si>
    <t>Gregory Jacobs</t>
  </si>
  <si>
    <t>magic mike xxl</t>
  </si>
  <si>
    <t>maid in manhattan</t>
  </si>
  <si>
    <t>Robert Stromberg</t>
  </si>
  <si>
    <t>maleficent</t>
  </si>
  <si>
    <t>malibu's most wanted</t>
  </si>
  <si>
    <t>Phyllida Lloyd</t>
  </si>
  <si>
    <t>mamma mia!</t>
  </si>
  <si>
    <t>man of steel</t>
  </si>
  <si>
    <t>man of the house</t>
  </si>
  <si>
    <t>man of the year</t>
  </si>
  <si>
    <t>Asger Leth</t>
  </si>
  <si>
    <t>man on a ledge</t>
  </si>
  <si>
    <t>Tony Scott</t>
  </si>
  <si>
    <t>man on fire</t>
  </si>
  <si>
    <t>Richard Benjamin</t>
  </si>
  <si>
    <t>marci x</t>
  </si>
  <si>
    <t>Kenneth Lonergan</t>
  </si>
  <si>
    <t>margaret</t>
  </si>
  <si>
    <t>margin call</t>
  </si>
  <si>
    <t>marie antoinette</t>
  </si>
  <si>
    <t>marley &amp; me</t>
  </si>
  <si>
    <t>marmaduke</t>
  </si>
  <si>
    <t>Ira Sachs</t>
  </si>
  <si>
    <t>married life</t>
  </si>
  <si>
    <t>Simon Wells</t>
  </si>
  <si>
    <t>mars needs moms</t>
  </si>
  <si>
    <t>Menno Meyjes</t>
  </si>
  <si>
    <t>martian child</t>
  </si>
  <si>
    <t>David Raynr</t>
  </si>
  <si>
    <t>martin lawrence live: runteldat</t>
  </si>
  <si>
    <t>Peter Weir</t>
  </si>
  <si>
    <t>master and commander: the far side of the world</t>
  </si>
  <si>
    <t>Boaz Yakin</t>
  </si>
  <si>
    <t>max</t>
  </si>
  <si>
    <t>max keeble's big move</t>
  </si>
  <si>
    <t>Lucky McKee</t>
  </si>
  <si>
    <t>may</t>
  </si>
  <si>
    <t>Niki Caro</t>
  </si>
  <si>
    <t>mcfarland, usa</t>
  </si>
  <si>
    <t>Miranda July</t>
  </si>
  <si>
    <t>me and you and everyone we know</t>
  </si>
  <si>
    <t>me, myself &amp; irene</t>
  </si>
  <si>
    <t>Jacob Aaron Estes</t>
  </si>
  <si>
    <t>mean creek</t>
  </si>
  <si>
    <t>mean girls</t>
  </si>
  <si>
    <t>meet dave</t>
  </si>
  <si>
    <t>meet the fockers</t>
  </si>
  <si>
    <t>meet the parents</t>
  </si>
  <si>
    <t>meet the spartans</t>
  </si>
  <si>
    <t>Tom McGrath</t>
  </si>
  <si>
    <t>megamind</t>
  </si>
  <si>
    <t>Brian Trenchard-Smith</t>
  </si>
  <si>
    <t>megiddo: the omega code 2</t>
  </si>
  <si>
    <t>memento</t>
  </si>
  <si>
    <t>memoirs of a geisha</t>
  </si>
  <si>
    <t>men in black 3</t>
  </si>
  <si>
    <t>men in black ii</t>
  </si>
  <si>
    <t>men of honor</t>
  </si>
  <si>
    <t>mercy streets</t>
  </si>
  <si>
    <t>Robert Fontaine</t>
  </si>
  <si>
    <t>mi america</t>
  </si>
  <si>
    <t>michael clayton</t>
  </si>
  <si>
    <t>Ava DuVernay</t>
  </si>
  <si>
    <t>middle of nowhere</t>
  </si>
  <si>
    <t>milk</t>
  </si>
  <si>
    <t>million dollar arm</t>
  </si>
  <si>
    <t>million dollar baby</t>
  </si>
  <si>
    <t>mindhunters</t>
  </si>
  <si>
    <t>Kyle Balda</t>
  </si>
  <si>
    <t>minions</t>
  </si>
  <si>
    <t>minority report</t>
  </si>
  <si>
    <t>miracle</t>
  </si>
  <si>
    <t>miracle at st. anna</t>
  </si>
  <si>
    <t>Patricia Riggen</t>
  </si>
  <si>
    <t>miracles from heaven</t>
  </si>
  <si>
    <t>mirror mirror</t>
  </si>
  <si>
    <t>Alexandre Aja</t>
  </si>
  <si>
    <t>mirrors</t>
  </si>
  <si>
    <t>miss congeniality</t>
  </si>
  <si>
    <t>miss congeniality 2: armed and fabulous</t>
  </si>
  <si>
    <t>Zach Cregger</t>
  </si>
  <si>
    <t>miss march</t>
  </si>
  <si>
    <t>Brian De Palma</t>
  </si>
  <si>
    <t>mission to mars</t>
  </si>
  <si>
    <t>Brad Bird</t>
  </si>
  <si>
    <t>mission: impossible - ghost protocol</t>
  </si>
  <si>
    <t>John Woo</t>
  </si>
  <si>
    <t>mission: impossible ii</t>
  </si>
  <si>
    <t>J.J. Abrams</t>
  </si>
  <si>
    <t>mission: impossible iii</t>
  </si>
  <si>
    <t>Andrew Erwin</t>
  </si>
  <si>
    <t>moms' night out</t>
  </si>
  <si>
    <t>mona lisa smile</t>
  </si>
  <si>
    <t>Jodie Foster</t>
  </si>
  <si>
    <t>money monster</t>
  </si>
  <si>
    <t>Bennett Miller</t>
  </si>
  <si>
    <t>moneyball</t>
  </si>
  <si>
    <t>monkeybone</t>
  </si>
  <si>
    <t>Patty Jenkins</t>
  </si>
  <si>
    <t>monster</t>
  </si>
  <si>
    <t>monster house</t>
  </si>
  <si>
    <t>monster's ball</t>
  </si>
  <si>
    <t>Dan Scanlon</t>
  </si>
  <si>
    <t>monsters university</t>
  </si>
  <si>
    <t>monsters vs. aliens</t>
  </si>
  <si>
    <t>monsters, inc.</t>
  </si>
  <si>
    <t>moonlight mile</t>
  </si>
  <si>
    <t>moonrise kingdom</t>
  </si>
  <si>
    <t>morning glory</t>
  </si>
  <si>
    <t>Rodrigo GarcÃ­a</t>
  </si>
  <si>
    <t>mother and child</t>
  </si>
  <si>
    <t>Katherine Dieckmann</t>
  </si>
  <si>
    <t>motherhood</t>
  </si>
  <si>
    <t>Baz Luhrmann</t>
  </si>
  <si>
    <t>moulin rouge!</t>
  </si>
  <si>
    <t>Elizabeth Banks</t>
  </si>
  <si>
    <t>movie 43</t>
  </si>
  <si>
    <t>mr 3000</t>
  </si>
  <si>
    <t>mr. &amp; mrs. smith</t>
  </si>
  <si>
    <t>mr. deeds</t>
  </si>
  <si>
    <t>Rob Minkoff</t>
  </si>
  <si>
    <t>mr. peabody &amp; sherman</t>
  </si>
  <si>
    <t>mr. popper's penguins</t>
  </si>
  <si>
    <t>Jeff Nichols</t>
  </si>
  <si>
    <t>mud</t>
  </si>
  <si>
    <t>muppets most wanted</t>
  </si>
  <si>
    <t>Barbet Schroeder</t>
  </si>
  <si>
    <t>murder by numbers</t>
  </si>
  <si>
    <t>Henry Alex Rubin</t>
  </si>
  <si>
    <t>murderball</t>
  </si>
  <si>
    <t>Gary David Goldberg</t>
  </si>
  <si>
    <t>must love dogs</t>
  </si>
  <si>
    <t>Howard Deutch</t>
  </si>
  <si>
    <t>my best friend's girl</t>
  </si>
  <si>
    <t>my big fat greek wedding</t>
  </si>
  <si>
    <t>my big fat greek wedding 2</t>
  </si>
  <si>
    <t>my bloody valentine</t>
  </si>
  <si>
    <t>my boss's daughter</t>
  </si>
  <si>
    <t>my date with drew</t>
  </si>
  <si>
    <t>my dog skip</t>
  </si>
  <si>
    <t>my life in ruins</t>
  </si>
  <si>
    <t>Bruce Campbell</t>
  </si>
  <si>
    <t>my name is bruce</t>
  </si>
  <si>
    <t>my sister's keeper</t>
  </si>
  <si>
    <t>my soul to take</t>
  </si>
  <si>
    <t>my super ex-girlfriend</t>
  </si>
  <si>
    <t>mystic river</t>
  </si>
  <si>
    <t>nancy drew</t>
  </si>
  <si>
    <t>nanny mcphee</t>
  </si>
  <si>
    <t>Jared Hess</t>
  </si>
  <si>
    <t>napoleon dynamite</t>
  </si>
  <si>
    <t>Joe Carnahan</t>
  </si>
  <si>
    <t>narc</t>
  </si>
  <si>
    <t>national treasure</t>
  </si>
  <si>
    <t>nebraska</t>
  </si>
  <si>
    <t>Scott Waugh</t>
  </si>
  <si>
    <t>need for speed</t>
  </si>
  <si>
    <t>neighbors</t>
  </si>
  <si>
    <t>neighbors 2: sorority rising</t>
  </si>
  <si>
    <t>Henry Joost</t>
  </si>
  <si>
    <t>nerve</t>
  </si>
  <si>
    <t>Eric Schaeffer</t>
  </si>
  <si>
    <t>never again</t>
  </si>
  <si>
    <t>never back down</t>
  </si>
  <si>
    <t>Jonas Elmer</t>
  </si>
  <si>
    <t>new in town</t>
  </si>
  <si>
    <t>new year's eve</t>
  </si>
  <si>
    <t>new york minute</t>
  </si>
  <si>
    <t>Benny Boom</t>
  </si>
  <si>
    <t>next day air</t>
  </si>
  <si>
    <t>next friday</t>
  </si>
  <si>
    <t>nick and norah's infinite playlist</t>
  </si>
  <si>
    <t>night at the museum</t>
  </si>
  <si>
    <t>night at the museum: battle of the smithsonian</t>
  </si>
  <si>
    <t>night at the museum: secret of the tomb</t>
  </si>
  <si>
    <t>Dan Gilroy</t>
  </si>
  <si>
    <t>nightcrawler</t>
  </si>
  <si>
    <t>Jennifer Flackett</t>
  </si>
  <si>
    <t>nim's island</t>
  </si>
  <si>
    <t>nine</t>
  </si>
  <si>
    <t>James McTeigue</t>
  </si>
  <si>
    <t>ninja assassin</t>
  </si>
  <si>
    <t>no country for old men</t>
  </si>
  <si>
    <t>no escape</t>
  </si>
  <si>
    <t>Sam Miller</t>
  </si>
  <si>
    <t>no good deed</t>
  </si>
  <si>
    <t>no reservations</t>
  </si>
  <si>
    <t>no strings attached</t>
  </si>
  <si>
    <t>noah</t>
  </si>
  <si>
    <t>north country</t>
  </si>
  <si>
    <t>northfork</t>
  </si>
  <si>
    <t>Joel Gallen</t>
  </si>
  <si>
    <t>not another teen movie</t>
  </si>
  <si>
    <t>Bill Duke</t>
  </si>
  <si>
    <t>not easily broken</t>
  </si>
  <si>
    <t>november</t>
  </si>
  <si>
    <t>David Atkins</t>
  </si>
  <si>
    <t>novocaine</t>
  </si>
  <si>
    <t>now you see me</t>
  </si>
  <si>
    <t>now you see me 2</t>
  </si>
  <si>
    <t>nutty professor ii: the klumps</t>
  </si>
  <si>
    <t>Tim Blake Nelson</t>
  </si>
  <si>
    <t>o</t>
  </si>
  <si>
    <t>Joseph Kosinski</t>
  </si>
  <si>
    <t>oblivion</t>
  </si>
  <si>
    <t>Jody Hill</t>
  </si>
  <si>
    <t>observe and report</t>
  </si>
  <si>
    <t>ocean's eleven</t>
  </si>
  <si>
    <t>ocean's thirteen</t>
  </si>
  <si>
    <t>ocean's twelve</t>
  </si>
  <si>
    <t>Mike Flanagan</t>
  </si>
  <si>
    <t>oculus</t>
  </si>
  <si>
    <t>old dogs</t>
  </si>
  <si>
    <t>old school</t>
  </si>
  <si>
    <t>olympus has fallen</t>
  </si>
  <si>
    <t>Eric Bross</t>
  </si>
  <si>
    <t>on the line</t>
  </si>
  <si>
    <t>once upon a time in mexico</t>
  </si>
  <si>
    <t>Lone Scherfig</t>
  </si>
  <si>
    <t>one day</t>
  </si>
  <si>
    <t>Morgan Spurlock</t>
  </si>
  <si>
    <t>one direction: this is us</t>
  </si>
  <si>
    <t>Julie Anne Robinson</t>
  </si>
  <si>
    <t>one for the money</t>
  </si>
  <si>
    <t>Mark Romanek</t>
  </si>
  <si>
    <t>one hour photo</t>
  </si>
  <si>
    <t>Michael O. Sajbel</t>
  </si>
  <si>
    <t>one night with the king</t>
  </si>
  <si>
    <t>Kevin Costner</t>
  </si>
  <si>
    <t>open range</t>
  </si>
  <si>
    <t>Roger Allers</t>
  </si>
  <si>
    <t>open season</t>
  </si>
  <si>
    <t>Chris Kentis</t>
  </si>
  <si>
    <t>open water</t>
  </si>
  <si>
    <t>osmosis jones</t>
  </si>
  <si>
    <t>Stiles White</t>
  </si>
  <si>
    <t>ouija</t>
  </si>
  <si>
    <t>our brand is crisis</t>
  </si>
  <si>
    <t>our family wedding</t>
  </si>
  <si>
    <t>Jesse Peretz</t>
  </si>
  <si>
    <t>our idiot brother</t>
  </si>
  <si>
    <t>Brendan Malloy</t>
  </si>
  <si>
    <t>out cold</t>
  </si>
  <si>
    <t>out of the furnace</t>
  </si>
  <si>
    <t>out of time</t>
  </si>
  <si>
    <t>Jeff Lowell</t>
  </si>
  <si>
    <t>over her dead body</t>
  </si>
  <si>
    <t>over the hedge</t>
  </si>
  <si>
    <t>oz the great and powerful</t>
  </si>
  <si>
    <t>p.s. i love you</t>
  </si>
  <si>
    <t>pacific rim</t>
  </si>
  <si>
    <t>pain &amp; gain</t>
  </si>
  <si>
    <t>pan</t>
  </si>
  <si>
    <t>panic room</t>
  </si>
  <si>
    <t>Paul Abascal</t>
  </si>
  <si>
    <t>paparazzi</t>
  </si>
  <si>
    <t>Jake Schreier</t>
  </si>
  <si>
    <t>paper towns</t>
  </si>
  <si>
    <t>Oren Peli</t>
  </si>
  <si>
    <t>paranormal activity</t>
  </si>
  <si>
    <t>Tod Williams</t>
  </si>
  <si>
    <t>paranormal activity 2</t>
  </si>
  <si>
    <t>paranormal activity 3</t>
  </si>
  <si>
    <t>paranormal activity 4</t>
  </si>
  <si>
    <t>Christopher Landon</t>
  </si>
  <si>
    <t>paranormal activity: the marked ones</t>
  </si>
  <si>
    <t>Chris Butler</t>
  </si>
  <si>
    <t>paranorman</t>
  </si>
  <si>
    <t>Andy Fickman</t>
  </si>
  <si>
    <t>parental guidance</t>
  </si>
  <si>
    <t>parker</t>
  </si>
  <si>
    <t>Fenton Bailey</t>
  </si>
  <si>
    <t>party monster</t>
  </si>
  <si>
    <t>Marc SchÃ¶lermann</t>
  </si>
  <si>
    <t>pathology</t>
  </si>
  <si>
    <t>Greg Mottola</t>
  </si>
  <si>
    <t>paul</t>
  </si>
  <si>
    <t>paul blart: mall cop</t>
  </si>
  <si>
    <t>paul blart: mall cop 2</t>
  </si>
  <si>
    <t>Mimi Leder</t>
  </si>
  <si>
    <t>pay it forward</t>
  </si>
  <si>
    <t>paycheck</t>
  </si>
  <si>
    <t>pearl harbor</t>
  </si>
  <si>
    <t>Tina Gordon Chism</t>
  </si>
  <si>
    <t>peeples</t>
  </si>
  <si>
    <t>penguins of madagascar</t>
  </si>
  <si>
    <t>Daniel Algrant</t>
  </si>
  <si>
    <t>people i know</t>
  </si>
  <si>
    <t>percy jackson: sea of monsters</t>
  </si>
  <si>
    <t>Nnegest LikkÃ©</t>
  </si>
  <si>
    <t>phat girlz</t>
  </si>
  <si>
    <t>phone booth</t>
  </si>
  <si>
    <t>Peter Hedges</t>
  </si>
  <si>
    <t>pieces of april</t>
  </si>
  <si>
    <t>pineapple express</t>
  </si>
  <si>
    <t>piranha 3d</t>
  </si>
  <si>
    <t>Gore Verbinski</t>
  </si>
  <si>
    <t>pirates of the caribbean: at world's end</t>
  </si>
  <si>
    <t>pirates of the caribbean: dead man's chest</t>
  </si>
  <si>
    <t>pirates of the caribbean: on stranger tides</t>
  </si>
  <si>
    <t>pirates of the caribbean: the curse of the black pearl</t>
  </si>
  <si>
    <t>pitch black</t>
  </si>
  <si>
    <t>Jason Moore</t>
  </si>
  <si>
    <t>pitch perfect</t>
  </si>
  <si>
    <t>pitch perfect 2</t>
  </si>
  <si>
    <t>Chris Columbus</t>
  </si>
  <si>
    <t>pixels</t>
  </si>
  <si>
    <t>planet of the apes</t>
  </si>
  <si>
    <t>Gabriele Muccino</t>
  </si>
  <si>
    <t>playing for keeps</t>
  </si>
  <si>
    <t>Ericson Core</t>
  </si>
  <si>
    <t>point break</t>
  </si>
  <si>
    <t>Ed Harris</t>
  </si>
  <si>
    <t>pollock</t>
  </si>
  <si>
    <t>Frank Nissen</t>
  </si>
  <si>
    <t>pooh's heffalump movie</t>
  </si>
  <si>
    <t>Mars Callahan</t>
  </si>
  <si>
    <t>poolhall junkies</t>
  </si>
  <si>
    <t>Louis C.K.</t>
  </si>
  <si>
    <t>pootie tang</t>
  </si>
  <si>
    <t>Wolfgang Petersen</t>
  </si>
  <si>
    <t>poseidon</t>
  </si>
  <si>
    <t>Vicky Jenson</t>
  </si>
  <si>
    <t>post grad</t>
  </si>
  <si>
    <t>precious</t>
  </si>
  <si>
    <t>predators</t>
  </si>
  <si>
    <t>premium rush</t>
  </si>
  <si>
    <t>Mennan Yapo</t>
  </si>
  <si>
    <t>premonition</t>
  </si>
  <si>
    <t>pride and glory</t>
  </si>
  <si>
    <t>pride and prejudice and zombies</t>
  </si>
  <si>
    <t>priest</t>
  </si>
  <si>
    <t>Shane Carruth</t>
  </si>
  <si>
    <t>primer</t>
  </si>
  <si>
    <t>prince of persia: the sands of time</t>
  </si>
  <si>
    <t>Marc Forby</t>
  </si>
  <si>
    <t>princess kaiulani</t>
  </si>
  <si>
    <t>Denis Villeneuve</t>
  </si>
  <si>
    <t>prisoners</t>
  </si>
  <si>
    <t>Dean Israelite</t>
  </si>
  <si>
    <t>project almanac</t>
  </si>
  <si>
    <t>Nima Nourizadeh</t>
  </si>
  <si>
    <t>project x</t>
  </si>
  <si>
    <t>Joe Nussbaum</t>
  </si>
  <si>
    <t>prom</t>
  </si>
  <si>
    <t>Nelson McCormick</t>
  </si>
  <si>
    <t>prom night</t>
  </si>
  <si>
    <t>prometheus</t>
  </si>
  <si>
    <t>promised land</t>
  </si>
  <si>
    <t>proof of life</t>
  </si>
  <si>
    <t>public enemies</t>
  </si>
  <si>
    <t>Jim Sonzero</t>
  </si>
  <si>
    <t>pulse</t>
  </si>
  <si>
    <t>punch-drunk love</t>
  </si>
  <si>
    <t>Lexi Alexander</t>
  </si>
  <si>
    <t>punisher: war zone</t>
  </si>
  <si>
    <t>Chris Miller</t>
  </si>
  <si>
    <t>puss in boots</t>
  </si>
  <si>
    <t>quarantine</t>
  </si>
  <si>
    <t>Michael Rymer</t>
  </si>
  <si>
    <t>queen of the damned</t>
  </si>
  <si>
    <t>r.i.p.d.</t>
  </si>
  <si>
    <t>rabbit hole</t>
  </si>
  <si>
    <t>race to witch mountain</t>
  </si>
  <si>
    <t>Michael Tollin</t>
  </si>
  <si>
    <t>radio</t>
  </si>
  <si>
    <t>Sean McNamara</t>
  </si>
  <si>
    <t>raise your voice</t>
  </si>
  <si>
    <t>raising helen</t>
  </si>
  <si>
    <t>ramona and beezus</t>
  </si>
  <si>
    <t>rango</t>
  </si>
  <si>
    <t>ratatouille</t>
  </si>
  <si>
    <t>ray</t>
  </si>
  <si>
    <t>ready to rumble</t>
  </si>
  <si>
    <t>real steel</t>
  </si>
  <si>
    <t>Patricia Cardoso</t>
  </si>
  <si>
    <t>real women have curves</t>
  </si>
  <si>
    <t>Chuck Sheetz</t>
  </si>
  <si>
    <t>recess: school's out</t>
  </si>
  <si>
    <t>red</t>
  </si>
  <si>
    <t>red 2</t>
  </si>
  <si>
    <t>red eye</t>
  </si>
  <si>
    <t>Antony Hoffman</t>
  </si>
  <si>
    <t>red planet</t>
  </si>
  <si>
    <t>red riding hood</t>
  </si>
  <si>
    <t>Anthony Hemingway</t>
  </si>
  <si>
    <t>red tails</t>
  </si>
  <si>
    <t>redacted</t>
  </si>
  <si>
    <t>David Mamet</t>
  </si>
  <si>
    <t>redbelt</t>
  </si>
  <si>
    <t>Rob Bowman</t>
  </si>
  <si>
    <t>reign of fire</t>
  </si>
  <si>
    <t>reign over me</t>
  </si>
  <si>
    <t>John Frankenheimer</t>
  </si>
  <si>
    <t>reindeer games</t>
  </si>
  <si>
    <t>religulous</t>
  </si>
  <si>
    <t>Allen Coulter</t>
  </si>
  <si>
    <t>remember me</t>
  </si>
  <si>
    <t>remember the titans</t>
  </si>
  <si>
    <t>rendition</t>
  </si>
  <si>
    <t>Robert Ben Garant</t>
  </si>
  <si>
    <t>reno 911!: miami</t>
  </si>
  <si>
    <t>rent</t>
  </si>
  <si>
    <t>Miguel Sapochnik</t>
  </si>
  <si>
    <t>repo men</t>
  </si>
  <si>
    <t>Darren Lynn Bousman</t>
  </si>
  <si>
    <t>repo! the genetic opera</t>
  </si>
  <si>
    <t>requiem for a dream</t>
  </si>
  <si>
    <t>rescue dawn</t>
  </si>
  <si>
    <t>Rod Lurie</t>
  </si>
  <si>
    <t>resurrecting the champ</t>
  </si>
  <si>
    <t>Bonnie Hunt</t>
  </si>
  <si>
    <t>return to me</t>
  </si>
  <si>
    <t>Robin Budd</t>
  </si>
  <si>
    <t>return to never land</t>
  </si>
  <si>
    <t>revolutionary road</t>
  </si>
  <si>
    <t>riddick</t>
  </si>
  <si>
    <t>ride along</t>
  </si>
  <si>
    <t>ride along 2</t>
  </si>
  <si>
    <t>Penny Marshall</t>
  </si>
  <si>
    <t>riding in cars with boys</t>
  </si>
  <si>
    <t>righteous kill</t>
  </si>
  <si>
    <t>rio</t>
  </si>
  <si>
    <t>rio 2</t>
  </si>
  <si>
    <t>Peter Ramsey</t>
  </si>
  <si>
    <t>rise of the guardians</t>
  </si>
  <si>
    <t>Rupert Wyatt</t>
  </si>
  <si>
    <t>rise of the planet of the apes</t>
  </si>
  <si>
    <t>Kevin Reynolds</t>
  </si>
  <si>
    <t>risen</t>
  </si>
  <si>
    <t>road to perdition</t>
  </si>
  <si>
    <t>road trip</t>
  </si>
  <si>
    <t>robin hood</t>
  </si>
  <si>
    <t>JosÃ© Padilha</t>
  </si>
  <si>
    <t>robocop</t>
  </si>
  <si>
    <t>robot &amp; frank</t>
  </si>
  <si>
    <t>robots</t>
  </si>
  <si>
    <t>rock of ages</t>
  </si>
  <si>
    <t>rock star</t>
  </si>
  <si>
    <t>Sylvester Stallone</t>
  </si>
  <si>
    <t>rocky balboa</t>
  </si>
  <si>
    <t>John McTiernan</t>
  </si>
  <si>
    <t>rollerball</t>
  </si>
  <si>
    <t>romeo must die</t>
  </si>
  <si>
    <t>Jon Stewart</t>
  </si>
  <si>
    <t>rosewater</t>
  </si>
  <si>
    <t>William H. Macy</t>
  </si>
  <si>
    <t>rudderless</t>
  </si>
  <si>
    <t>John Eng</t>
  </si>
  <si>
    <t>rugrats go wild</t>
  </si>
  <si>
    <t>Jaume Collet-Serra</t>
  </si>
  <si>
    <t>run all night</t>
  </si>
  <si>
    <t>Brad Furman</t>
  </si>
  <si>
    <t>runner runner</t>
  </si>
  <si>
    <t>running with scissors</t>
  </si>
  <si>
    <t>rush hour 2</t>
  </si>
  <si>
    <t>rush hour 3</t>
  </si>
  <si>
    <t>Clark Johnson</t>
  </si>
  <si>
    <t>s.w.a.t.</t>
  </si>
  <si>
    <t>sabotage</t>
  </si>
  <si>
    <t>safe</t>
  </si>
  <si>
    <t>safe haven</t>
  </si>
  <si>
    <t>Daniel Espinosa</t>
  </si>
  <si>
    <t>safe house</t>
  </si>
  <si>
    <t>safety not guaranteed</t>
  </si>
  <si>
    <t>Hue Rhodes</t>
  </si>
  <si>
    <t>saint john of las vegas</t>
  </si>
  <si>
    <t>Ryan Little</t>
  </si>
  <si>
    <t>saints and soldiers</t>
  </si>
  <si>
    <t>Phillip Noyce</t>
  </si>
  <si>
    <t>salt</t>
  </si>
  <si>
    <t>George Ratliff</t>
  </si>
  <si>
    <t>salvation boulevard</t>
  </si>
  <si>
    <t>san andreas</t>
  </si>
  <si>
    <t>Alister Grierson</t>
  </si>
  <si>
    <t>sanctum</t>
  </si>
  <si>
    <t>Oliver Stone</t>
  </si>
  <si>
    <t>savages</t>
  </si>
  <si>
    <t>save the last dance</t>
  </si>
  <si>
    <t>Brian Dannelly</t>
  </si>
  <si>
    <t>saved!</t>
  </si>
  <si>
    <t>John Lee Hancock</t>
  </si>
  <si>
    <t>saving mr. banks</t>
  </si>
  <si>
    <t>saving silverman</t>
  </si>
  <si>
    <t>saw</t>
  </si>
  <si>
    <t>saw ii</t>
  </si>
  <si>
    <t>saw iii</t>
  </si>
  <si>
    <t>saw iv</t>
  </si>
  <si>
    <t>David Hackl</t>
  </si>
  <si>
    <t>saw v</t>
  </si>
  <si>
    <t>say it isn't so</t>
  </si>
  <si>
    <t>scary movie 2</t>
  </si>
  <si>
    <t>scary movie 3</t>
  </si>
  <si>
    <t>scary movie 4</t>
  </si>
  <si>
    <t>Malcolm D. Lee</t>
  </si>
  <si>
    <t>scary movie 5</t>
  </si>
  <si>
    <t>school for scoundrels</t>
  </si>
  <si>
    <t>school of rock</t>
  </si>
  <si>
    <t>scooby-doo</t>
  </si>
  <si>
    <t>scooby-doo 2: monsters unleashed</t>
  </si>
  <si>
    <t>Edgar Wright</t>
  </si>
  <si>
    <t>scott pilgrim vs. the world</t>
  </si>
  <si>
    <t>scream 3</t>
  </si>
  <si>
    <t>scream 4</t>
  </si>
  <si>
    <t>Scott Alexander</t>
  </si>
  <si>
    <t>screwed</t>
  </si>
  <si>
    <t>seabiscuit</t>
  </si>
  <si>
    <t>Tim McCanlies</t>
  </si>
  <si>
    <t>secondhand lions</t>
  </si>
  <si>
    <t>secret window</t>
  </si>
  <si>
    <t>secretariat</t>
  </si>
  <si>
    <t>secretary</t>
  </si>
  <si>
    <t>see spot run</t>
  </si>
  <si>
    <t>Lorene Scafaria</t>
  </si>
  <si>
    <t>seeking a friend for the end of the world</t>
  </si>
  <si>
    <t>self/less</t>
  </si>
  <si>
    <t>Kent Alterman</t>
  </si>
  <si>
    <t>semi-pro</t>
  </si>
  <si>
    <t>serendipity</t>
  </si>
  <si>
    <t>serenity</t>
  </si>
  <si>
    <t>Brad Anderson</t>
  </si>
  <si>
    <t>session 9</t>
  </si>
  <si>
    <t>seven pounds</t>
  </si>
  <si>
    <t>Sergey Bodrov</t>
  </si>
  <si>
    <t>seventh son</t>
  </si>
  <si>
    <t>Michael Patrick King</t>
  </si>
  <si>
    <t>sex and the city 2</t>
  </si>
  <si>
    <t>sex drive</t>
  </si>
  <si>
    <t>sex tape</t>
  </si>
  <si>
    <t>Damian Nieman</t>
  </si>
  <si>
    <t>shade</t>
  </si>
  <si>
    <t>shall we dance</t>
  </si>
  <si>
    <t>shallow hal</t>
  </si>
  <si>
    <t>David Dobkin</t>
  </si>
  <si>
    <t>shanghai knights</t>
  </si>
  <si>
    <t>shanghai noon</t>
  </si>
  <si>
    <t>shark night 3d</t>
  </si>
  <si>
    <t>Bibo Bergeron</t>
  </si>
  <si>
    <t>shark tale</t>
  </si>
  <si>
    <t>Billy Ray</t>
  </si>
  <si>
    <t>shattered glass</t>
  </si>
  <si>
    <t>Jim Field Smith</t>
  </si>
  <si>
    <t>she's out of my league</t>
  </si>
  <si>
    <t>she's the man</t>
  </si>
  <si>
    <t>Guy Ritchie</t>
  </si>
  <si>
    <t>sherlock holmes</t>
  </si>
  <si>
    <t>sherlock holmes: a game of shadows</t>
  </si>
  <si>
    <t>Laurie Collyer</t>
  </si>
  <si>
    <t>sherrybaby</t>
  </si>
  <si>
    <t>shooter</t>
  </si>
  <si>
    <t>shorts</t>
  </si>
  <si>
    <t>Andrew Adamson</t>
  </si>
  <si>
    <t>shrek</t>
  </si>
  <si>
    <t>shrek 2</t>
  </si>
  <si>
    <t>shrek forever after</t>
  </si>
  <si>
    <t>shrek the third</t>
  </si>
  <si>
    <t>Masayuki Ochiai</t>
  </si>
  <si>
    <t>shutter</t>
  </si>
  <si>
    <t>shutter island</t>
  </si>
  <si>
    <t>sicario</t>
  </si>
  <si>
    <t>sicko</t>
  </si>
  <si>
    <t>side effects</t>
  </si>
  <si>
    <t>sideways</t>
  </si>
  <si>
    <t>signs</t>
  </si>
  <si>
    <t>silver linings playbook</t>
  </si>
  <si>
    <t>Frank Miller</t>
  </si>
  <si>
    <t>sin city</t>
  </si>
  <si>
    <t>sin city: a dame to kill for</t>
  </si>
  <si>
    <t>Patrick Gilmore</t>
  </si>
  <si>
    <t>sinbad: legend of the seven seas</t>
  </si>
  <si>
    <t>sinister</t>
  </si>
  <si>
    <t>CiarÃ¡n Foy</t>
  </si>
  <si>
    <t>sinister 2</t>
  </si>
  <si>
    <t>Kerry Conran</t>
  </si>
  <si>
    <t>sky captain and the world of tomorrow</t>
  </si>
  <si>
    <t>sky high</t>
  </si>
  <si>
    <t>skyline</t>
  </si>
  <si>
    <t>sleepover</t>
  </si>
  <si>
    <t>Wayne Beach</t>
  </si>
  <si>
    <t>slow burn</t>
  </si>
  <si>
    <t>small time crooks</t>
  </si>
  <si>
    <t>Ric Roman Waugh</t>
  </si>
  <si>
    <t>snitch</t>
  </si>
  <si>
    <t>snow day</t>
  </si>
  <si>
    <t>Rupert Sanders</t>
  </si>
  <si>
    <t>snow white and the huntsman</t>
  </si>
  <si>
    <t>Brian Koppelman</t>
  </si>
  <si>
    <t>solitary man</t>
  </si>
  <si>
    <t>Tony Goldwyn</t>
  </si>
  <si>
    <t>someone like you...</t>
  </si>
  <si>
    <t>something borrowed</t>
  </si>
  <si>
    <t>something's gotta give</t>
  </si>
  <si>
    <t>somewhere</t>
  </si>
  <si>
    <t>Christopher Spencer</t>
  </si>
  <si>
    <t>son of god</t>
  </si>
  <si>
    <t>son of the mask</t>
  </si>
  <si>
    <t>Kate Barker-Froyland</t>
  </si>
  <si>
    <t>song one</t>
  </si>
  <si>
    <t>Maggie Greenwald</t>
  </si>
  <si>
    <t>songcatcher</t>
  </si>
  <si>
    <t>Wallace Wolodarsky</t>
  </si>
  <si>
    <t>sorority boys</t>
  </si>
  <si>
    <t>Stewart Hendler</t>
  </si>
  <si>
    <t>sorority row</t>
  </si>
  <si>
    <t>Jessy Terrero</t>
  </si>
  <si>
    <t>soul plane</t>
  </si>
  <si>
    <t>soul surfer</t>
  </si>
  <si>
    <t>Stephen Carpenter</t>
  </si>
  <si>
    <t>soul survivors</t>
  </si>
  <si>
    <t>Duncan Jones</t>
  </si>
  <si>
    <t>source code</t>
  </si>
  <si>
    <t>southpaw</t>
  </si>
  <si>
    <t>Kirk De Micco</t>
  </si>
  <si>
    <t>space chimps</t>
  </si>
  <si>
    <t>space cowboys</t>
  </si>
  <si>
    <t>spanglish</t>
  </si>
  <si>
    <t>sparkle</t>
  </si>
  <si>
    <t>Hal Haberman</t>
  </si>
  <si>
    <t>special</t>
  </si>
  <si>
    <t>speed racer</t>
  </si>
  <si>
    <t>spider-man</t>
  </si>
  <si>
    <t>spider-man 2</t>
  </si>
  <si>
    <t>spider-man 3</t>
  </si>
  <si>
    <t>Kelly Asbury</t>
  </si>
  <si>
    <t>spirit: stallion of the cimarron</t>
  </si>
  <si>
    <t>Tom McCarthy</t>
  </si>
  <si>
    <t>spotlight</t>
  </si>
  <si>
    <t>Harmony Korine</t>
  </si>
  <si>
    <t>spring breakers</t>
  </si>
  <si>
    <t>Jonas Ã…kerlund</t>
  </si>
  <si>
    <t>spun</t>
  </si>
  <si>
    <t>spy kids</t>
  </si>
  <si>
    <t>spy kids 2: island of lost dreams</t>
  </si>
  <si>
    <t>spy kids 3-d: game over</t>
  </si>
  <si>
    <t>spy kids: all the time in the world in 4d</t>
  </si>
  <si>
    <t>Theodore Melfi</t>
  </si>
  <si>
    <t>st. vincent</t>
  </si>
  <si>
    <t>Jim Mickle</t>
  </si>
  <si>
    <t>stake land</t>
  </si>
  <si>
    <t>star trek</t>
  </si>
  <si>
    <t>star trek beyond</t>
  </si>
  <si>
    <t>star trek into darkness</t>
  </si>
  <si>
    <t>Stuart Baird</t>
  </si>
  <si>
    <t>star trek: nemesis</t>
  </si>
  <si>
    <t>George Lucas</t>
  </si>
  <si>
    <t>star wars: episode ii - attack of the clones</t>
  </si>
  <si>
    <t>star wars: episode iii - revenge of the sith</t>
  </si>
  <si>
    <t>starsky &amp; hutch</t>
  </si>
  <si>
    <t>William Brent Bell</t>
  </si>
  <si>
    <t>stay alive</t>
  </si>
  <si>
    <t>Bruce McCulloch</t>
  </si>
  <si>
    <t>stealing harvard</t>
  </si>
  <si>
    <t>stealth</t>
  </si>
  <si>
    <t>step brothers</t>
  </si>
  <si>
    <t>step up</t>
  </si>
  <si>
    <t>step up 2: the streets</t>
  </si>
  <si>
    <t>step up 3d</t>
  </si>
  <si>
    <t>Scott Speer</t>
  </si>
  <si>
    <t>step up revolution</t>
  </si>
  <si>
    <t>Richard Glatzer</t>
  </si>
  <si>
    <t>still alice</t>
  </si>
  <si>
    <t>stolen</t>
  </si>
  <si>
    <t>Pete Jones</t>
  </si>
  <si>
    <t>stolen summer</t>
  </si>
  <si>
    <t>Sylvain White</t>
  </si>
  <si>
    <t>stomp the yard</t>
  </si>
  <si>
    <t>John Curran</t>
  </si>
  <si>
    <t>stone</t>
  </si>
  <si>
    <t>stonewall</t>
  </si>
  <si>
    <t>stop-loss</t>
  </si>
  <si>
    <t>straight outta compton</t>
  </si>
  <si>
    <t>Fred Wolf</t>
  </si>
  <si>
    <t>strange wilderness</t>
  </si>
  <si>
    <t>stranger than fiction</t>
  </si>
  <si>
    <t>straw dogs</t>
  </si>
  <si>
    <t>street kings</t>
  </si>
  <si>
    <t>stuart little 2</t>
  </si>
  <si>
    <t>stuck on you</t>
  </si>
  <si>
    <t>sucker punch</t>
  </si>
  <si>
    <t>suicide squad</t>
  </si>
  <si>
    <t>summer catch</t>
  </si>
  <si>
    <t>Christine Jeffs</t>
  </si>
  <si>
    <t>sunshine cleaning</t>
  </si>
  <si>
    <t>sunshine state</t>
  </si>
  <si>
    <t>super</t>
  </si>
  <si>
    <t>super 8</t>
  </si>
  <si>
    <t>super size me</t>
  </si>
  <si>
    <t>super troopers</t>
  </si>
  <si>
    <t>superbad</t>
  </si>
  <si>
    <t>Craig Mazin</t>
  </si>
  <si>
    <t>superhero movie</t>
  </si>
  <si>
    <t>superman returns</t>
  </si>
  <si>
    <t>supernova</t>
  </si>
  <si>
    <t>Ash Brannon</t>
  </si>
  <si>
    <t>surf's up</t>
  </si>
  <si>
    <t>S.R. Bindler</t>
  </si>
  <si>
    <t>surfer, dude</t>
  </si>
  <si>
    <t>Jonathan Mostow</t>
  </si>
  <si>
    <t>surrogates</t>
  </si>
  <si>
    <t>survival of the dead</t>
  </si>
  <si>
    <t>E. Elias Merhige</t>
  </si>
  <si>
    <t>suspect zero</t>
  </si>
  <si>
    <t>sweet home alabama</t>
  </si>
  <si>
    <t>Pat O'Connor</t>
  </si>
  <si>
    <t>sweet november</t>
  </si>
  <si>
    <t>swimfan</t>
  </si>
  <si>
    <t>Joshua Michael Stern</t>
  </si>
  <si>
    <t>swing vote</t>
  </si>
  <si>
    <t>swordfish</t>
  </si>
  <si>
    <t>sydney white</t>
  </si>
  <si>
    <t>Charlie Kaufman</t>
  </si>
  <si>
    <t>synecdoche, new york</t>
  </si>
  <si>
    <t>syriana</t>
  </si>
  <si>
    <t>tadpole</t>
  </si>
  <si>
    <t>Michael Dowse</t>
  </si>
  <si>
    <t>take me home tonight</t>
  </si>
  <si>
    <t>take shelter</t>
  </si>
  <si>
    <t>Liz Friedlander</t>
  </si>
  <si>
    <t>take the lead</t>
  </si>
  <si>
    <t>John Luessenhop</t>
  </si>
  <si>
    <t>takers</t>
  </si>
  <si>
    <t>taking woodstock</t>
  </si>
  <si>
    <t>talladega nights: the ballad of ricky bobby</t>
  </si>
  <si>
    <t>Ben Falcone</t>
  </si>
  <si>
    <t>tammy</t>
  </si>
  <si>
    <t>Nathan Greno</t>
  </si>
  <si>
    <t>tangled</t>
  </si>
  <si>
    <t>Francesca Gregorini</t>
  </si>
  <si>
    <t>tanner hall</t>
  </si>
  <si>
    <t>Alex Gibney</t>
  </si>
  <si>
    <t>taxi to the dark side</t>
  </si>
  <si>
    <t>Timothy BjÃ¶rklund</t>
  </si>
  <si>
    <t>teacher's pet</t>
  </si>
  <si>
    <t>Trey Parker</t>
  </si>
  <si>
    <t>team america: world police</t>
  </si>
  <si>
    <t>tears of the sun</t>
  </si>
  <si>
    <t>ted</t>
  </si>
  <si>
    <t>ted 2</t>
  </si>
  <si>
    <t>teenage mutant ninja turtles</t>
  </si>
  <si>
    <t>teenage mutant ninja turtles: out of the shadows</t>
  </si>
  <si>
    <t>terminator 3: rise of the machines</t>
  </si>
  <si>
    <t>Alan Taylor</t>
  </si>
  <si>
    <t>terminator genisys</t>
  </si>
  <si>
    <t>terminator salvation</t>
  </si>
  <si>
    <t>texas chainsaw 3d</t>
  </si>
  <si>
    <t>Steve Miner</t>
  </si>
  <si>
    <t>texas rangers</t>
  </si>
  <si>
    <t>thank you for smoking</t>
  </si>
  <si>
    <t>Tom Gormican</t>
  </si>
  <si>
    <t>that awkward moment</t>
  </si>
  <si>
    <t>that's my boy</t>
  </si>
  <si>
    <t>the 40-year-old virgin</t>
  </si>
  <si>
    <t>Rick Bieber</t>
  </si>
  <si>
    <t>the 5th quarter</t>
  </si>
  <si>
    <t>J Blakeson</t>
  </si>
  <si>
    <t>the 5th wave</t>
  </si>
  <si>
    <t>Roger Spottiswoode</t>
  </si>
  <si>
    <t>the 6th day</t>
  </si>
  <si>
    <t>George Nolfi</t>
  </si>
  <si>
    <t>the adjustment bureau</t>
  </si>
  <si>
    <t>Ron Underwood</t>
  </si>
  <si>
    <t>the adventures of pluto nash</t>
  </si>
  <si>
    <t>Des McAnuff</t>
  </si>
  <si>
    <t>the adventures of rocky &amp; bullwinkle</t>
  </si>
  <si>
    <t>the adventures of sharkboy and lavagirl 3-d</t>
  </si>
  <si>
    <t>the adventures of tintin</t>
  </si>
  <si>
    <t>Lee Toland Krieger</t>
  </si>
  <si>
    <t>the age of adaline</t>
  </si>
  <si>
    <t>the alamo</t>
  </si>
  <si>
    <t>the amazing spider-man</t>
  </si>
  <si>
    <t>the amazing spider-man 2</t>
  </si>
  <si>
    <t>Anton Corbijn</t>
  </si>
  <si>
    <t>the american</t>
  </si>
  <si>
    <t>Andrew Douglas</t>
  </si>
  <si>
    <t>the amityville horror</t>
  </si>
  <si>
    <t>Clay Kaytis</t>
  </si>
  <si>
    <t>the angry birds movie</t>
  </si>
  <si>
    <t>the animal</t>
  </si>
  <si>
    <t>the ant bully</t>
  </si>
  <si>
    <t>Todd Lincoln</t>
  </si>
  <si>
    <t>the apparition</t>
  </si>
  <si>
    <t>Christian Duguay</t>
  </si>
  <si>
    <t>the art of war</t>
  </si>
  <si>
    <t>the assassination of jesse james by the coward robert ford</t>
  </si>
  <si>
    <t>the astronaut farmer</t>
  </si>
  <si>
    <t>the avengers</t>
  </si>
  <si>
    <t>the aviator</t>
  </si>
  <si>
    <t>Alan Poul</t>
  </si>
  <si>
    <t>the back-up plan</t>
  </si>
  <si>
    <t>Rebecca Miller</t>
  </si>
  <si>
    <t>the ballad of jack and rose</t>
  </si>
  <si>
    <t>Bob Dolman</t>
  </si>
  <si>
    <t>the banger sisters</t>
  </si>
  <si>
    <t>Efram Potelle</t>
  </si>
  <si>
    <t>the battle of shaker heights</t>
  </si>
  <si>
    <t>the beach</t>
  </si>
  <si>
    <t>the beaver</t>
  </si>
  <si>
    <t>Henry Bean</t>
  </si>
  <si>
    <t>the believer</t>
  </si>
  <si>
    <t>the benchwarmers</t>
  </si>
  <si>
    <t>the best man holiday</t>
  </si>
  <si>
    <t>Michael Hoffman</t>
  </si>
  <si>
    <t>the best of me</t>
  </si>
  <si>
    <t>George Armitage</t>
  </si>
  <si>
    <t>the big bounce</t>
  </si>
  <si>
    <t>the big short</t>
  </si>
  <si>
    <t>Justin Zackham</t>
  </si>
  <si>
    <t>the big wedding</t>
  </si>
  <si>
    <t>the big year</t>
  </si>
  <si>
    <t>the blind side</t>
  </si>
  <si>
    <t>the book of eli</t>
  </si>
  <si>
    <t>Jorge R. GutiÃ©rrez</t>
  </si>
  <si>
    <t>the book of life</t>
  </si>
  <si>
    <t>Gary Rogers</t>
  </si>
  <si>
    <t>the book of mormon movie, volume 1: the journey</t>
  </si>
  <si>
    <t>Brian Percival</t>
  </si>
  <si>
    <t>the book thief</t>
  </si>
  <si>
    <t>Troy Duffy</t>
  </si>
  <si>
    <t>the boondock saints ii: all saints day</t>
  </si>
  <si>
    <t>the boss</t>
  </si>
  <si>
    <t>the bounty hunter</t>
  </si>
  <si>
    <t>the bourne identity</t>
  </si>
  <si>
    <t>the bourne legacy</t>
  </si>
  <si>
    <t>the bourne supremacy</t>
  </si>
  <si>
    <t>the bourne ultimatum</t>
  </si>
  <si>
    <t>the box</t>
  </si>
  <si>
    <t>Graham Annable</t>
  </si>
  <si>
    <t>the boxtrolls</t>
  </si>
  <si>
    <t>the boy</t>
  </si>
  <si>
    <t>the boy next door</t>
  </si>
  <si>
    <t>Ramaa Mosley</t>
  </si>
  <si>
    <t>the brass teapot</t>
  </si>
  <si>
    <t>the break-up</t>
  </si>
  <si>
    <t>Greg Berlanti</t>
  </si>
  <si>
    <t>the broken hearts club: a romantic comedy</t>
  </si>
  <si>
    <t>Gary Hardwick</t>
  </si>
  <si>
    <t>the brothers</t>
  </si>
  <si>
    <t>the brothers bloom</t>
  </si>
  <si>
    <t>Terry Gilliam</t>
  </si>
  <si>
    <t>the brothers grimm</t>
  </si>
  <si>
    <t>Bob Odenkirk</t>
  </si>
  <si>
    <t>the brothers solomon</t>
  </si>
  <si>
    <t>the bucket list</t>
  </si>
  <si>
    <t>Eric Bress</t>
  </si>
  <si>
    <t>the butterfly effect</t>
  </si>
  <si>
    <t>Drew Goddard</t>
  </si>
  <si>
    <t>the cabin in the woods</t>
  </si>
  <si>
    <t>the call</t>
  </si>
  <si>
    <t>the campaign</t>
  </si>
  <si>
    <t>the canyons</t>
  </si>
  <si>
    <t>Bo Welch</t>
  </si>
  <si>
    <t>the cat in the hat</t>
  </si>
  <si>
    <t>Bruce Hunt</t>
  </si>
  <si>
    <t>the cave</t>
  </si>
  <si>
    <t>the cell</t>
  </si>
  <si>
    <t>the change-up</t>
  </si>
  <si>
    <t>the chronicles of narnia: prince caspian</t>
  </si>
  <si>
    <t>the chronicles of narnia: the lion, the witch and the wardrobe</t>
  </si>
  <si>
    <t>the chronicles of narnia: the voyage of the dawn treader</t>
  </si>
  <si>
    <t>the chronicles of riddick</t>
  </si>
  <si>
    <t>Arie Posin</t>
  </si>
  <si>
    <t>the chumscrubber</t>
  </si>
  <si>
    <t>Mabrouk El Mechri</t>
  </si>
  <si>
    <t>the cold light of day</t>
  </si>
  <si>
    <t>Marcus Dunstan</t>
  </si>
  <si>
    <t>the collection</t>
  </si>
  <si>
    <t>the conjuring</t>
  </si>
  <si>
    <t>the conjuring 2</t>
  </si>
  <si>
    <t>the conspirator</t>
  </si>
  <si>
    <t>the contender</t>
  </si>
  <si>
    <t>Wayne Kramer</t>
  </si>
  <si>
    <t>the cooler</t>
  </si>
  <si>
    <t>Jon Amiel</t>
  </si>
  <si>
    <t>the core</t>
  </si>
  <si>
    <t>the counselor</t>
  </si>
  <si>
    <t>Peter Hastings</t>
  </si>
  <si>
    <t>the country bears</t>
  </si>
  <si>
    <t>the covenant</t>
  </si>
  <si>
    <t>Breck Eisner</t>
  </si>
  <si>
    <t>the crazies</t>
  </si>
  <si>
    <t>Michael Dinner</t>
  </si>
  <si>
    <t>the crew</t>
  </si>
  <si>
    <t>the croods</t>
  </si>
  <si>
    <t>the curious case of benjamin button</t>
  </si>
  <si>
    <t>the curse of the jade scorpion</t>
  </si>
  <si>
    <t>the da vinci code</t>
  </si>
  <si>
    <t>Peter Care</t>
  </si>
  <si>
    <t>the dangerous lives of altar boys</t>
  </si>
  <si>
    <t>the dark knight</t>
  </si>
  <si>
    <t>the dark knight rises</t>
  </si>
  <si>
    <t>Chris Gorak</t>
  </si>
  <si>
    <t>the darkest hour</t>
  </si>
  <si>
    <t>the day after tomorrow</t>
  </si>
  <si>
    <t>the day the earth stood still</t>
  </si>
  <si>
    <t>John Madden</t>
  </si>
  <si>
    <t>the debt</t>
  </si>
  <si>
    <t>the departed</t>
  </si>
  <si>
    <t>the descendants</t>
  </si>
  <si>
    <t>the devil inside</t>
  </si>
  <si>
    <t>the devil wears prada</t>
  </si>
  <si>
    <t>the devil's rejects</t>
  </si>
  <si>
    <t>Marielle Heller</t>
  </si>
  <si>
    <t>the diary of a teenage girl</t>
  </si>
  <si>
    <t>the dictator</t>
  </si>
  <si>
    <t>the dilemma</t>
  </si>
  <si>
    <t>Ari Sandel</t>
  </si>
  <si>
    <t>the duff</t>
  </si>
  <si>
    <t>the dukes of hazzard</t>
  </si>
  <si>
    <t>the emperor's club</t>
  </si>
  <si>
    <t>the emperor's new groove</t>
  </si>
  <si>
    <t>the equalizer</t>
  </si>
  <si>
    <t>the exorcism of emily rose</t>
  </si>
  <si>
    <t>the expendables</t>
  </si>
  <si>
    <t>the expendables 2</t>
  </si>
  <si>
    <t>Patrick Hughes</t>
  </si>
  <si>
    <t>the expendables 3</t>
  </si>
  <si>
    <t>the express</t>
  </si>
  <si>
    <t>Shari Springer Berman</t>
  </si>
  <si>
    <t>the extra man</t>
  </si>
  <si>
    <t>David Moreau</t>
  </si>
  <si>
    <t>the eye</t>
  </si>
  <si>
    <t>the family man</t>
  </si>
  <si>
    <t>Thomas Bezucha</t>
  </si>
  <si>
    <t>the family stone</t>
  </si>
  <si>
    <t>the fast and the furious</t>
  </si>
  <si>
    <t>the fast and the furious: tokyo drift</t>
  </si>
  <si>
    <t>Josh Boone</t>
  </si>
  <si>
    <t>the fault in our stars</t>
  </si>
  <si>
    <t>the fifth estate</t>
  </si>
  <si>
    <t>the fighter</t>
  </si>
  <si>
    <t>the final destination</t>
  </si>
  <si>
    <t>the five-year engagement</t>
  </si>
  <si>
    <t>the flintstones in viva rock vegas</t>
  </si>
  <si>
    <t>the forbidden kingdom</t>
  </si>
  <si>
    <t>Jason Zada</t>
  </si>
  <si>
    <t>the forest</t>
  </si>
  <si>
    <t>J.S. Cardone</t>
  </si>
  <si>
    <t>the forsaken</t>
  </si>
  <si>
    <t>the fountain</t>
  </si>
  <si>
    <t>Olatunde Osunsanmi</t>
  </si>
  <si>
    <t>the fourth kind</t>
  </si>
  <si>
    <t>Brandon Trost</t>
  </si>
  <si>
    <t>the fp</t>
  </si>
  <si>
    <t>Travis Cluff</t>
  </si>
  <si>
    <t>the gallows</t>
  </si>
  <si>
    <t>the gambler</t>
  </si>
  <si>
    <t>David Anspaugh</t>
  </si>
  <si>
    <t>the game of their lives</t>
  </si>
  <si>
    <t>the game plan</t>
  </si>
  <si>
    <t>Joel Edgerton</t>
  </si>
  <si>
    <t>the gift</t>
  </si>
  <si>
    <t>the girl next door</t>
  </si>
  <si>
    <t>the girl with the dragon tattoo</t>
  </si>
  <si>
    <t>Daniel Sackheim</t>
  </si>
  <si>
    <t>the glass house</t>
  </si>
  <si>
    <t>the golden compass</t>
  </si>
  <si>
    <t>the good german</t>
  </si>
  <si>
    <t>the good girl</t>
  </si>
  <si>
    <t>Julio DePietro</t>
  </si>
  <si>
    <t>the good guy</t>
  </si>
  <si>
    <t>Jake Paltrow</t>
  </si>
  <si>
    <t>the good night</t>
  </si>
  <si>
    <t>David G. Evans</t>
  </si>
  <si>
    <t>the grace card</t>
  </si>
  <si>
    <t>the grand budapest hotel</t>
  </si>
  <si>
    <t>the great debaters</t>
  </si>
  <si>
    <t>the greatest</t>
  </si>
  <si>
    <t>the greatest movie ever sold</t>
  </si>
  <si>
    <t>the green hornet</t>
  </si>
  <si>
    <t>the green inferno</t>
  </si>
  <si>
    <t>the grey</t>
  </si>
  <si>
    <t>Takashi Shimizu</t>
  </si>
  <si>
    <t>the grudge</t>
  </si>
  <si>
    <t>the grudge 2</t>
  </si>
  <si>
    <t>the guilt trip</t>
  </si>
  <si>
    <t>Pierre Morel</t>
  </si>
  <si>
    <t>the gunman</t>
  </si>
  <si>
    <t>the hammer</t>
  </si>
  <si>
    <t>the hangover</t>
  </si>
  <si>
    <t>the hangover part ii</t>
  </si>
  <si>
    <t>the happening</t>
  </si>
  <si>
    <t>the hateful eight</t>
  </si>
  <si>
    <t>the haunted mansion</t>
  </si>
  <si>
    <t>Mickey Liddell</t>
  </si>
  <si>
    <t>the haunting of molly hartley</t>
  </si>
  <si>
    <t>the heat</t>
  </si>
  <si>
    <t>Jonathan Kesselman</t>
  </si>
  <si>
    <t>the hebrew hammer</t>
  </si>
  <si>
    <t>the help</t>
  </si>
  <si>
    <t>the hills have eyes</t>
  </si>
  <si>
    <t>Martin Weisz</t>
  </si>
  <si>
    <t>the hills have eyes ii</t>
  </si>
  <si>
    <t>Garth Jennings</t>
  </si>
  <si>
    <t>the hitchhiker's guide to the galaxy</t>
  </si>
  <si>
    <t>the hoax</t>
  </si>
  <si>
    <t>Peter Jackson</t>
  </si>
  <si>
    <t>the hobbit: an unexpected journey</t>
  </si>
  <si>
    <t>the hobbit: the desolation of smaug</t>
  </si>
  <si>
    <t>the holiday</t>
  </si>
  <si>
    <t>Tommy Lee Jones</t>
  </si>
  <si>
    <t>the homesman</t>
  </si>
  <si>
    <t>the host</t>
  </si>
  <si>
    <t>the hours</t>
  </si>
  <si>
    <t>the house bunny</t>
  </si>
  <si>
    <t>Ti West</t>
  </si>
  <si>
    <t>the house of the devil</t>
  </si>
  <si>
    <t>the hundred-foot journey</t>
  </si>
  <si>
    <t>the hunger games</t>
  </si>
  <si>
    <t>the hunger games: catching fire</t>
  </si>
  <si>
    <t>the hunger games: mockingjay - part 1</t>
  </si>
  <si>
    <t>the hunger games: mockingjay - part 2</t>
  </si>
  <si>
    <t>the hunted</t>
  </si>
  <si>
    <t>Richard Shepard</t>
  </si>
  <si>
    <t>the hunting party</t>
  </si>
  <si>
    <t>Cedric Nicolas-Troyan</t>
  </si>
  <si>
    <t>the huntsman: winter's war</t>
  </si>
  <si>
    <t>Kathryn Bigelow</t>
  </si>
  <si>
    <t>the hurt locker</t>
  </si>
  <si>
    <t>Ariel Vromen</t>
  </si>
  <si>
    <t>the iceman</t>
  </si>
  <si>
    <t>the ides of march</t>
  </si>
  <si>
    <t>the illusionist</t>
  </si>
  <si>
    <t>James Gray</t>
  </si>
  <si>
    <t>the immigrant</t>
  </si>
  <si>
    <t>Mary Lambert</t>
  </si>
  <si>
    <t>the in crowd</t>
  </si>
  <si>
    <t>Don Scardino</t>
  </si>
  <si>
    <t>the incredible burt wonderstone</t>
  </si>
  <si>
    <t>the incredible hulk</t>
  </si>
  <si>
    <t>the incredibles</t>
  </si>
  <si>
    <t>the informant!</t>
  </si>
  <si>
    <t>the innkeepers</t>
  </si>
  <si>
    <t>the intern</t>
  </si>
  <si>
    <t>Tom Tykwer</t>
  </si>
  <si>
    <t>the international</t>
  </si>
  <si>
    <t>the internship</t>
  </si>
  <si>
    <t>Evan Goldberg</t>
  </si>
  <si>
    <t>the interview</t>
  </si>
  <si>
    <t>Oliver Hirschbiegel</t>
  </si>
  <si>
    <t>the invasion</t>
  </si>
  <si>
    <t>Ricky Gervais</t>
  </si>
  <si>
    <t>the invention of lying</t>
  </si>
  <si>
    <t>the island</t>
  </si>
  <si>
    <t>the italian job</t>
  </si>
  <si>
    <t>John Maybury</t>
  </si>
  <si>
    <t>the jacket</t>
  </si>
  <si>
    <t>Frank Whaley</t>
  </si>
  <si>
    <t>the jimmy show</t>
  </si>
  <si>
    <t>Derrick Borte</t>
  </si>
  <si>
    <t>the joneses</t>
  </si>
  <si>
    <t>the judge</t>
  </si>
  <si>
    <t>Steve Trenbirth</t>
  </si>
  <si>
    <t>the jungle book 2</t>
  </si>
  <si>
    <t>the kid</t>
  </si>
  <si>
    <t>Lisa Cholodenko</t>
  </si>
  <si>
    <t>the kids are all right</t>
  </si>
  <si>
    <t>the killer inside me</t>
  </si>
  <si>
    <t>the kingdom</t>
  </si>
  <si>
    <t>Reginald Hudlin</t>
  </si>
  <si>
    <t>the ladies man</t>
  </si>
  <si>
    <t>the ladykillers</t>
  </si>
  <si>
    <t>Alejandro Agresti</t>
  </si>
  <si>
    <t>the lake house</t>
  </si>
  <si>
    <t>the last airbender</t>
  </si>
  <si>
    <t>the last castle</t>
  </si>
  <si>
    <t>Dennis Iliadis</t>
  </si>
  <si>
    <t>the last house on the left</t>
  </si>
  <si>
    <t>the last samurai</t>
  </si>
  <si>
    <t>Michael Landon Jr.</t>
  </si>
  <si>
    <t>the last sin eater</t>
  </si>
  <si>
    <t>the last song</t>
  </si>
  <si>
    <t>Jee-woon Kim</t>
  </si>
  <si>
    <t>the last stand</t>
  </si>
  <si>
    <t>the last witch hunter</t>
  </si>
  <si>
    <t>David Gelb</t>
  </si>
  <si>
    <t>the lazarus effect</t>
  </si>
  <si>
    <t>Stephen Norrington</t>
  </si>
  <si>
    <t>the league of extraordinary gentlemen</t>
  </si>
  <si>
    <t>the legend of bagger vance</t>
  </si>
  <si>
    <t>Mike Bruce</t>
  </si>
  <si>
    <t>the legend of god's gun</t>
  </si>
  <si>
    <t>the legend of hercules</t>
  </si>
  <si>
    <t>David Yates</t>
  </si>
  <si>
    <t>the legend of tarzan</t>
  </si>
  <si>
    <t>the life aquatic with steve zissou</t>
  </si>
  <si>
    <t>the life before her eyes</t>
  </si>
  <si>
    <t>Alan Parker</t>
  </si>
  <si>
    <t>the life of david gale</t>
  </si>
  <si>
    <t>the lincoln lawyer</t>
  </si>
  <si>
    <t>Sol Tryon</t>
  </si>
  <si>
    <t>the living wake</t>
  </si>
  <si>
    <t>Jim Fall</t>
  </si>
  <si>
    <t>the lizzie mcguire movie</t>
  </si>
  <si>
    <t>the lone ranger</t>
  </si>
  <si>
    <t>the longest ride</t>
  </si>
  <si>
    <t>the longest yard</t>
  </si>
  <si>
    <t>Fred Durst</t>
  </si>
  <si>
    <t>the longshots</t>
  </si>
  <si>
    <t>the lord of the rings: the return of the king</t>
  </si>
  <si>
    <t>the lord of the rings: the two towers</t>
  </si>
  <si>
    <t>the lords of salem</t>
  </si>
  <si>
    <t>the losers</t>
  </si>
  <si>
    <t>Andy Garcia</t>
  </si>
  <si>
    <t>the lost city</t>
  </si>
  <si>
    <t>Larry Blamire</t>
  </si>
  <si>
    <t>the lost skeleton of cadavra</t>
  </si>
  <si>
    <t>Marco Schnabel</t>
  </si>
  <si>
    <t>the love guru</t>
  </si>
  <si>
    <t>the lovely bones</t>
  </si>
  <si>
    <t>the lucky one</t>
  </si>
  <si>
    <t>the lucky ones</t>
  </si>
  <si>
    <t>Frank Darabont</t>
  </si>
  <si>
    <t>the majestic</t>
  </si>
  <si>
    <t>the man from u.n.c.l.e.</t>
  </si>
  <si>
    <t>RZA</t>
  </si>
  <si>
    <t>the man with the iron fists</t>
  </si>
  <si>
    <t>Jonathan Demme</t>
  </si>
  <si>
    <t>the manchurian candidate</t>
  </si>
  <si>
    <t>John Bonito</t>
  </si>
  <si>
    <t>the marine</t>
  </si>
  <si>
    <t>the martian</t>
  </si>
  <si>
    <t>the master</t>
  </si>
  <si>
    <t>Perry Andelin Blake</t>
  </si>
  <si>
    <t>the master of disguise</t>
  </si>
  <si>
    <t>the matador</t>
  </si>
  <si>
    <t>the matrix reloaded</t>
  </si>
  <si>
    <t>Wes Ball</t>
  </si>
  <si>
    <t>the maze runner</t>
  </si>
  <si>
    <t>the mechanic</t>
  </si>
  <si>
    <t>Grant Heslov</t>
  </si>
  <si>
    <t>the men who stare at goats</t>
  </si>
  <si>
    <t>Michael Radford</t>
  </si>
  <si>
    <t>the merchant of venice</t>
  </si>
  <si>
    <t>Oren Moverman</t>
  </si>
  <si>
    <t>the messenger</t>
  </si>
  <si>
    <t>the mexican</t>
  </si>
  <si>
    <t>RyÃ»hei Kitamura</t>
  </si>
  <si>
    <t>the midnight meat train</t>
  </si>
  <si>
    <t>Tim Chambers</t>
  </si>
  <si>
    <t>the mighty macs</t>
  </si>
  <si>
    <t>the mist</t>
  </si>
  <si>
    <t>the monuments men</t>
  </si>
  <si>
    <t>the mortal instruments: city of bones</t>
  </si>
  <si>
    <t>Mark Pellington</t>
  </si>
  <si>
    <t>the mothman prophecies</t>
  </si>
  <si>
    <t>the mummy returns</t>
  </si>
  <si>
    <t>the mummy: tomb of the dragon emperor</t>
  </si>
  <si>
    <t>the muppets</t>
  </si>
  <si>
    <t>the nativity story</t>
  </si>
  <si>
    <t>Ed Decter</t>
  </si>
  <si>
    <t>the new guy</t>
  </si>
  <si>
    <t>Terrence Malick</t>
  </si>
  <si>
    <t>the new world</t>
  </si>
  <si>
    <t>John Schlesinger</t>
  </si>
  <si>
    <t>the next best thing</t>
  </si>
  <si>
    <t>Paul Haggis</t>
  </si>
  <si>
    <t>the next three days</t>
  </si>
  <si>
    <t>Patrick Stettner</t>
  </si>
  <si>
    <t>the night listener</t>
  </si>
  <si>
    <t>the notebook</t>
  </si>
  <si>
    <t>Roger Donaldson</t>
  </si>
  <si>
    <t>the november man</t>
  </si>
  <si>
    <t>the number 23</t>
  </si>
  <si>
    <t>the odd life of timothy green</t>
  </si>
  <si>
    <t>the one</t>
  </si>
  <si>
    <t>Matthew Diamond</t>
  </si>
  <si>
    <t>the oogieloves in the big balloon adventure</t>
  </si>
  <si>
    <t>Michael Meredith</t>
  </si>
  <si>
    <t>the open road</t>
  </si>
  <si>
    <t>the order</t>
  </si>
  <si>
    <t>the original kings of comedy</t>
  </si>
  <si>
    <t>the other guys</t>
  </si>
  <si>
    <t>Mitch Davis</t>
  </si>
  <si>
    <t>the other side of heaven</t>
  </si>
  <si>
    <t>the other woman</t>
  </si>
  <si>
    <t>Alejandro AmenÃ¡bar</t>
  </si>
  <si>
    <t>the others</t>
  </si>
  <si>
    <t>the patriot</t>
  </si>
  <si>
    <t>the peanuts movie</t>
  </si>
  <si>
    <t>Nick Tomnay</t>
  </si>
  <si>
    <t>the perfect host</t>
  </si>
  <si>
    <t>the perfect man</t>
  </si>
  <si>
    <t>the perfect match</t>
  </si>
  <si>
    <t>the perfect storm</t>
  </si>
  <si>
    <t>Stephen Chbosky</t>
  </si>
  <si>
    <t>the perks of being a wallflower</t>
  </si>
  <si>
    <t>the pink panther</t>
  </si>
  <si>
    <t>the pirates who don't do anything: a veggietales movie</t>
  </si>
  <si>
    <t>the place beyond the pines</t>
  </si>
  <si>
    <t>the pledge</t>
  </si>
  <si>
    <t>the polar express</t>
  </si>
  <si>
    <t>Ole Bornedal</t>
  </si>
  <si>
    <t>the possession</t>
  </si>
  <si>
    <t>the prestige</t>
  </si>
  <si>
    <t>Ron Clements</t>
  </si>
  <si>
    <t>the princess and the frog</t>
  </si>
  <si>
    <t>the princess diaries</t>
  </si>
  <si>
    <t>the princess diaries 2: royal engagement</t>
  </si>
  <si>
    <t>Susan Stroman</t>
  </si>
  <si>
    <t>the producers</t>
  </si>
  <si>
    <t>the proposal</t>
  </si>
  <si>
    <t>the puffy chair</t>
  </si>
  <si>
    <t>Jonathan Hensleigh</t>
  </si>
  <si>
    <t>the punisher</t>
  </si>
  <si>
    <t>James DeMonaco</t>
  </si>
  <si>
    <t>the purge</t>
  </si>
  <si>
    <t>the purge: anarchy</t>
  </si>
  <si>
    <t>the pursuit of happyness</t>
  </si>
  <si>
    <t>Jamie Babbit</t>
  </si>
  <si>
    <t>the quiet</t>
  </si>
  <si>
    <t>Kurt Hale</t>
  </si>
  <si>
    <t>the r.m.</t>
  </si>
  <si>
    <t>the raven</t>
  </si>
  <si>
    <t>the reader</t>
  </si>
  <si>
    <t>Rick de Oliveira</t>
  </si>
  <si>
    <t>the real cancun</t>
  </si>
  <si>
    <t>Stephen Hopkins</t>
  </si>
  <si>
    <t>the reaping</t>
  </si>
  <si>
    <t>the replacements</t>
  </si>
  <si>
    <t>the revenant</t>
  </si>
  <si>
    <t>the rite</t>
  </si>
  <si>
    <t>John Hillcoat</t>
  </si>
  <si>
    <t>the road</t>
  </si>
  <si>
    <t>the road to el dorado</t>
  </si>
  <si>
    <t>Peter Cattaneo</t>
  </si>
  <si>
    <t>the rocker</t>
  </si>
  <si>
    <t>the rookie</t>
  </si>
  <si>
    <t>Christian E. Christiansen</t>
  </si>
  <si>
    <t>the roommate</t>
  </si>
  <si>
    <t>the royal tenenbaums</t>
  </si>
  <si>
    <t>Carter Smith</t>
  </si>
  <si>
    <t>the ruins</t>
  </si>
  <si>
    <t>Roger Avary</t>
  </si>
  <si>
    <t>the rules of attraction</t>
  </si>
  <si>
    <t>Floria Sigismondi</t>
  </si>
  <si>
    <t>the runaways</t>
  </si>
  <si>
    <t>the rundown</t>
  </si>
  <si>
    <t>Mark Brown</t>
  </si>
  <si>
    <t>the salon</t>
  </si>
  <si>
    <t>the salton sea</t>
  </si>
  <si>
    <t>the santa clause 2</t>
  </si>
  <si>
    <t>the scorch trials</t>
  </si>
  <si>
    <t>the score</t>
  </si>
  <si>
    <t>the scorpion king</t>
  </si>
  <si>
    <t>the secret life of bees</t>
  </si>
  <si>
    <t>Ben Stiller</t>
  </si>
  <si>
    <t>the secret life of walter mitty</t>
  </si>
  <si>
    <t>the sentinel</t>
  </si>
  <si>
    <t>Ben Lewin</t>
  </si>
  <si>
    <t>the sessions</t>
  </si>
  <si>
    <t>the shaggy dog</t>
  </si>
  <si>
    <t>the shallows</t>
  </si>
  <si>
    <t>the shipping news</t>
  </si>
  <si>
    <t>David Silverman</t>
  </si>
  <si>
    <t>the simpsons movie</t>
  </si>
  <si>
    <t>Keith Gordon</t>
  </si>
  <si>
    <t>the singing detective</t>
  </si>
  <si>
    <t>the singles ward</t>
  </si>
  <si>
    <t>the sisterhood of the traveling pants</t>
  </si>
  <si>
    <t>the skeleton key</t>
  </si>
  <si>
    <t>the skulls</t>
  </si>
  <si>
    <t>Alex Smith</t>
  </si>
  <si>
    <t>the slaughter rule</t>
  </si>
  <si>
    <t>the smurfs</t>
  </si>
  <si>
    <t>the smurfs 2</t>
  </si>
  <si>
    <t>the social network</t>
  </si>
  <si>
    <t>Dito Montiel</t>
  </si>
  <si>
    <t>the son of no one</t>
  </si>
  <si>
    <t>the sorcerer's apprentice</t>
  </si>
  <si>
    <t>the specials</t>
  </si>
  <si>
    <t>James Ponsoldt</t>
  </si>
  <si>
    <t>the spectacular now</t>
  </si>
  <si>
    <t>the spiderwick chronicles</t>
  </si>
  <si>
    <t>the spirit</t>
  </si>
  <si>
    <t>Paul Tibbitt</t>
  </si>
  <si>
    <t>the spongebob movie: sponge out of water</t>
  </si>
  <si>
    <t>Stephen Hillenburg</t>
  </si>
  <si>
    <t>the spongebob squarepants movie</t>
  </si>
  <si>
    <t>the spy next door</t>
  </si>
  <si>
    <t>Noah Baumbach</t>
  </si>
  <si>
    <t>the squid and the whale</t>
  </si>
  <si>
    <t>the station agent</t>
  </si>
  <si>
    <t>the stepford wives</t>
  </si>
  <si>
    <t>Phil Alden Robinson</t>
  </si>
  <si>
    <t>the sum of all fears</t>
  </si>
  <si>
    <t>the sweetest thing</t>
  </si>
  <si>
    <t>the switch</t>
  </si>
  <si>
    <t>John Boorman</t>
  </si>
  <si>
    <t>the tailor of panama</t>
  </si>
  <si>
    <t>the taking of pelham 1 2 3</t>
  </si>
  <si>
    <t>the tempest</t>
  </si>
  <si>
    <t>David Wain</t>
  </si>
  <si>
    <t>the ten</t>
  </si>
  <si>
    <t>the terminal</t>
  </si>
  <si>
    <t>the texas chainsaw massacre: the beginning</t>
  </si>
  <si>
    <t>Jun Falkenstein</t>
  </si>
  <si>
    <t>the tigger movie</t>
  </si>
  <si>
    <t>the time machine</t>
  </si>
  <si>
    <t>the time traveler's wife</t>
  </si>
  <si>
    <t>Maggie Carey</t>
  </si>
  <si>
    <t>the to do list</t>
  </si>
  <si>
    <t>Florian Henckel von Donnersmarck</t>
  </si>
  <si>
    <t>the tourist</t>
  </si>
  <si>
    <t>the town</t>
  </si>
  <si>
    <t>the tree of life</t>
  </si>
  <si>
    <t>Ricki Stern</t>
  </si>
  <si>
    <t>the trials of darryl hunt</t>
  </si>
  <si>
    <t>Kevin Donovan</t>
  </si>
  <si>
    <t>the tuxedo</t>
  </si>
  <si>
    <t>the twilight saga: breaking dawn - part 2</t>
  </si>
  <si>
    <t>the twilight saga: eclipse</t>
  </si>
  <si>
    <t>the twilight saga: new moon</t>
  </si>
  <si>
    <t>the ugly truth</t>
  </si>
  <si>
    <t>the unborn</t>
  </si>
  <si>
    <t>the upside of anger</t>
  </si>
  <si>
    <t>the vatican tapes</t>
  </si>
  <si>
    <t>the village</t>
  </si>
  <si>
    <t>Huck Botko</t>
  </si>
  <si>
    <t>the virginity hit</t>
  </si>
  <si>
    <t>the visit</t>
  </si>
  <si>
    <t>Michael Sucsy</t>
  </si>
  <si>
    <t>the vow</t>
  </si>
  <si>
    <t>the wackness</t>
  </si>
  <si>
    <t>the walk</t>
  </si>
  <si>
    <t>the wash</t>
  </si>
  <si>
    <t>Akiva Schaffer</t>
  </si>
  <si>
    <t>the watch</t>
  </si>
  <si>
    <t>Joe Charbanic</t>
  </si>
  <si>
    <t>the watcher</t>
  </si>
  <si>
    <t>the way of the gun</t>
  </si>
  <si>
    <t>Nat Faxon</t>
  </si>
  <si>
    <t>the way way back</t>
  </si>
  <si>
    <t>the weather man</t>
  </si>
  <si>
    <t>the wedding date</t>
  </si>
  <si>
    <t>Andrew Wilson</t>
  </si>
  <si>
    <t>the wendell baker story</t>
  </si>
  <si>
    <t>Jonathan Lynn</t>
  </si>
  <si>
    <t>the whole nine yards</t>
  </si>
  <si>
    <t>the whole ten yards</t>
  </si>
  <si>
    <t>Cathy Malkasian</t>
  </si>
  <si>
    <t>the wild thornberrys movie</t>
  </si>
  <si>
    <t>Robert Eggers</t>
  </si>
  <si>
    <t>the witch</t>
  </si>
  <si>
    <t>the wolf of wall street</t>
  </si>
  <si>
    <t>the wolfman</t>
  </si>
  <si>
    <t>the wolverine</t>
  </si>
  <si>
    <t>Diane English</t>
  </si>
  <si>
    <t>the women</t>
  </si>
  <si>
    <t>Brian Klugman</t>
  </si>
  <si>
    <t>the words</t>
  </si>
  <si>
    <t>Russell Holt</t>
  </si>
  <si>
    <t>the work and the glory</t>
  </si>
  <si>
    <t>Sterling Van Wagenen</t>
  </si>
  <si>
    <t>the work and the glory ii: american zion</t>
  </si>
  <si>
    <t>the wrestler</t>
  </si>
  <si>
    <t>Chris Carter</t>
  </si>
  <si>
    <t>the x files: i want to believe</t>
  </si>
  <si>
    <t>the yards</t>
  </si>
  <si>
    <t>Udayan Prasad</t>
  </si>
  <si>
    <t>the yellow handkerchief</t>
  </si>
  <si>
    <t>Cyrus Nowrasteh</t>
  </si>
  <si>
    <t>the young messiah</t>
  </si>
  <si>
    <t>there will be blood</t>
  </si>
  <si>
    <t>Robert Harmon</t>
  </si>
  <si>
    <t>they</t>
  </si>
  <si>
    <t>Susanne Bier</t>
  </si>
  <si>
    <t>things we lost in the fire</t>
  </si>
  <si>
    <t>think like a man</t>
  </si>
  <si>
    <t>think like a man too</t>
  </si>
  <si>
    <t>thir13en ghosts</t>
  </si>
  <si>
    <t>thirteen</t>
  </si>
  <si>
    <t>Jill Sprecher</t>
  </si>
  <si>
    <t>thirteen conversations about one thing</t>
  </si>
  <si>
    <t>thirteen days</t>
  </si>
  <si>
    <t>this christmas</t>
  </si>
  <si>
    <t>this is 40</t>
  </si>
  <si>
    <t>this is it</t>
  </si>
  <si>
    <t>this is the end</t>
  </si>
  <si>
    <t>this is where i leave you</t>
  </si>
  <si>
    <t>this means war</t>
  </si>
  <si>
    <t>thor</t>
  </si>
  <si>
    <t>thor: the dark world</t>
  </si>
  <si>
    <t>thumbsucker</t>
  </si>
  <si>
    <t>Tim Heidecker</t>
  </si>
  <si>
    <t>tim and eric's billion dollar movie</t>
  </si>
  <si>
    <t>Rich Christiano</t>
  </si>
  <si>
    <t>time changer</t>
  </si>
  <si>
    <t>Richard Donner</t>
  </si>
  <si>
    <t>timeline</t>
  </si>
  <si>
    <t>Don Bluth</t>
  </si>
  <si>
    <t>titan a.e.</t>
  </si>
  <si>
    <t>to rome with love</t>
  </si>
  <si>
    <t>Brian Baugh</t>
  </si>
  <si>
    <t>to save a life</t>
  </si>
  <si>
    <t>Gregory Poirier</t>
  </si>
  <si>
    <t>tomcats</t>
  </si>
  <si>
    <t>tomorrowland</t>
  </si>
  <si>
    <t>top five</t>
  </si>
  <si>
    <t>Joseph Kahn</t>
  </si>
  <si>
    <t>torque</t>
  </si>
  <si>
    <t>tower heist</t>
  </si>
  <si>
    <t>Lee Unkrich</t>
  </si>
  <si>
    <t>toy story 3</t>
  </si>
  <si>
    <t>traffic</t>
  </si>
  <si>
    <t>training day</t>
  </si>
  <si>
    <t>Duncan Tucker</t>
  </si>
  <si>
    <t>transamerica</t>
  </si>
  <si>
    <t>transformers</t>
  </si>
  <si>
    <t>transformers: age of extinction</t>
  </si>
  <si>
    <t>transformers: dark of the moon</t>
  </si>
  <si>
    <t>transformers: revenge of the fallen</t>
  </si>
  <si>
    <t>treasure planet</t>
  </si>
  <si>
    <t>triple 9</t>
  </si>
  <si>
    <t>tron: legacy</t>
  </si>
  <si>
    <t>tropic thunder</t>
  </si>
  <si>
    <t>troy</t>
  </si>
  <si>
    <t>James Mottern</t>
  </si>
  <si>
    <t>trucker</t>
  </si>
  <si>
    <t>true grit</t>
  </si>
  <si>
    <t>David Schwimmer</t>
  </si>
  <si>
    <t>trust</t>
  </si>
  <si>
    <t>trust the man</t>
  </si>
  <si>
    <t>tuck everlasting</t>
  </si>
  <si>
    <t>David Soren</t>
  </si>
  <si>
    <t>turbo</t>
  </si>
  <si>
    <t>tusk</t>
  </si>
  <si>
    <t>twilight</t>
  </si>
  <si>
    <t>two can play that game</t>
  </si>
  <si>
    <t>two lovers</t>
  </si>
  <si>
    <t>two weeks notice</t>
  </si>
  <si>
    <t>ultraviolet</t>
  </si>
  <si>
    <t>unaccompanied minors</t>
  </si>
  <si>
    <t>unbreakable</t>
  </si>
  <si>
    <t>unbroken</t>
  </si>
  <si>
    <t>Audrey Wells</t>
  </si>
  <si>
    <t>under the tuscan sun</t>
  </si>
  <si>
    <t>Marcos Siega</t>
  </si>
  <si>
    <t>underclassman</t>
  </si>
  <si>
    <t>undercover brother</t>
  </si>
  <si>
    <t>MÃ¥ns MÃ¥rlind</t>
  </si>
  <si>
    <t>underworld: awakening</t>
  </si>
  <si>
    <t>underworld: evolution</t>
  </si>
  <si>
    <t>Patrick Tatopoulos</t>
  </si>
  <si>
    <t>underworld: rise of the lycans</t>
  </si>
  <si>
    <t>undisputed</t>
  </si>
  <si>
    <t>Adrian Lyne</t>
  </si>
  <si>
    <t>unfaithful</t>
  </si>
  <si>
    <t>unfinished business</t>
  </si>
  <si>
    <t>Levan Gabriadze</t>
  </si>
  <si>
    <t>unfriended</t>
  </si>
  <si>
    <t>united 93</t>
  </si>
  <si>
    <t>unstoppable</t>
  </si>
  <si>
    <t>untraceable</t>
  </si>
  <si>
    <t>up</t>
  </si>
  <si>
    <t>up in the air</t>
  </si>
  <si>
    <t>John Ottman</t>
  </si>
  <si>
    <t>urban legends: final cut</t>
  </si>
  <si>
    <t>Jon Shear</t>
  </si>
  <si>
    <t>urbania</t>
  </si>
  <si>
    <t>v for vendetta</t>
  </si>
  <si>
    <t>John Francis Daley</t>
  </si>
  <si>
    <t>vacation</t>
  </si>
  <si>
    <t>Jamie Blanks</t>
  </si>
  <si>
    <t>valentine</t>
  </si>
  <si>
    <t>valentine's day</t>
  </si>
  <si>
    <t>valkyrie</t>
  </si>
  <si>
    <t>vampires suck</t>
  </si>
  <si>
    <t>vamps</t>
  </si>
  <si>
    <t>vanilla sky</t>
  </si>
  <si>
    <t>Mira Nair</t>
  </si>
  <si>
    <t>vanity fair</t>
  </si>
  <si>
    <t>Pete Travis</t>
  </si>
  <si>
    <t>vantage point</t>
  </si>
  <si>
    <t>vertical limit</t>
  </si>
  <si>
    <t>Paul McGuigan</t>
  </si>
  <si>
    <t>victor frankenstein</t>
  </si>
  <si>
    <t>w.</t>
  </si>
  <si>
    <t>Rob McKittrick</t>
  </si>
  <si>
    <t>waiting...</t>
  </si>
  <si>
    <t>Adrienne Shelly</t>
  </si>
  <si>
    <t>waitress</t>
  </si>
  <si>
    <t>walk hard: the dewey cox story</t>
  </si>
  <si>
    <t>walk the line</t>
  </si>
  <si>
    <t>walking tall</t>
  </si>
  <si>
    <t>Barry Cook</t>
  </si>
  <si>
    <t>walking with dinosaurs 3d</t>
  </si>
  <si>
    <t>wall street: money never sleeps</t>
  </si>
  <si>
    <t>wall·eÂ</t>
  </si>
  <si>
    <t>wanted</t>
  </si>
  <si>
    <t>Philip G. Atwell</t>
  </si>
  <si>
    <t>war</t>
  </si>
  <si>
    <t>war horse</t>
  </si>
  <si>
    <t>war of the worlds</t>
  </si>
  <si>
    <t>Joshua Seftel</t>
  </si>
  <si>
    <t>war, inc.</t>
  </si>
  <si>
    <t>warcraft</t>
  </si>
  <si>
    <t>warm bodies</t>
  </si>
  <si>
    <t>warrior</t>
  </si>
  <si>
    <t>watchmen</t>
  </si>
  <si>
    <t>water for elephants</t>
  </si>
  <si>
    <t>we are marshall</t>
  </si>
  <si>
    <t>we own the night</t>
  </si>
  <si>
    <t>we were soldiers</t>
  </si>
  <si>
    <t>we're the millers</t>
  </si>
  <si>
    <t>welcome home, roscoe jenkins</t>
  </si>
  <si>
    <t>welcome to collinwood</t>
  </si>
  <si>
    <t>welcome to mooseport</t>
  </si>
  <si>
    <t>Kelly Reichardt</t>
  </si>
  <si>
    <t>wendy and lucy</t>
  </si>
  <si>
    <t>what a girl wants</t>
  </si>
  <si>
    <t>what happens in vegas</t>
  </si>
  <si>
    <t>what just happened</t>
  </si>
  <si>
    <t>what lies beneath</t>
  </si>
  <si>
    <t>what planet are you from?</t>
  </si>
  <si>
    <t>what to expect when you're expecting</t>
  </si>
  <si>
    <t>what women want</t>
  </si>
  <si>
    <t>what's the worst that could happen?</t>
  </si>
  <si>
    <t>Mark Mylod</t>
  </si>
  <si>
    <t>what's your number?</t>
  </si>
  <si>
    <t>whatever it takes</t>
  </si>
  <si>
    <t>whatever works</t>
  </si>
  <si>
    <t>when a stranger calls</t>
  </si>
  <si>
    <t>when the game stands tall</t>
  </si>
  <si>
    <t>Matt Williams</t>
  </si>
  <si>
    <t>where the heart is</t>
  </si>
  <si>
    <t>while we're young</t>
  </si>
  <si>
    <t>Drew Barrymore</t>
  </si>
  <si>
    <t>whip it</t>
  </si>
  <si>
    <t>Damien Chazelle</t>
  </si>
  <si>
    <t>whiplash</t>
  </si>
  <si>
    <t>Peter M. Cohen</t>
  </si>
  <si>
    <t>whipped</t>
  </si>
  <si>
    <t>white chicks</t>
  </si>
  <si>
    <t>white house down</t>
  </si>
  <si>
    <t>Peter Kosminsky</t>
  </si>
  <si>
    <t>white oleander</t>
  </si>
  <si>
    <t>whiteout</t>
  </si>
  <si>
    <t>Chris Paine</t>
  </si>
  <si>
    <t>who killed the electric car?</t>
  </si>
  <si>
    <t>Don Michael Paul</t>
  </si>
  <si>
    <t>who's your caddy?</t>
  </si>
  <si>
    <t>why did i get married too?</t>
  </si>
  <si>
    <t>why did i get married?</t>
  </si>
  <si>
    <t>wicker park</t>
  </si>
  <si>
    <t>wild</t>
  </si>
  <si>
    <t>win a date with tad hamilton!</t>
  </si>
  <si>
    <t>windtalkers</t>
  </si>
  <si>
    <t>Stephen J. Anderson</t>
  </si>
  <si>
    <t>winnie the pooh</t>
  </si>
  <si>
    <t>Adam Rapp</t>
  </si>
  <si>
    <t>winter passing</t>
  </si>
  <si>
    <t>Debra Granik</t>
  </si>
  <si>
    <t>winter's bone</t>
  </si>
  <si>
    <t>Akiva Goldsman</t>
  </si>
  <si>
    <t>winter's tale</t>
  </si>
  <si>
    <t>wish i was here</t>
  </si>
  <si>
    <t>without a paddle</t>
  </si>
  <si>
    <t>Charles Robert Carner</t>
  </si>
  <si>
    <t>witless protection</t>
  </si>
  <si>
    <t>Fina Torres</t>
  </si>
  <si>
    <t>woman on top</t>
  </si>
  <si>
    <t>wonder boys</t>
  </si>
  <si>
    <t>James Cox</t>
  </si>
  <si>
    <t>wonderland</t>
  </si>
  <si>
    <t>world trade center</t>
  </si>
  <si>
    <t>world war z</t>
  </si>
  <si>
    <t>wrath of the titans</t>
  </si>
  <si>
    <t>Rich Moore</t>
  </si>
  <si>
    <t>wreck-it ralph</t>
  </si>
  <si>
    <t>Goran Dukic</t>
  </si>
  <si>
    <t>wristcutters: a love story</t>
  </si>
  <si>
    <t>Rob Schmidt</t>
  </si>
  <si>
    <t>wrong turn</t>
  </si>
  <si>
    <t>x-men</t>
  </si>
  <si>
    <t>x-men origins: wolverine</t>
  </si>
  <si>
    <t>x-men: apocalypse</t>
  </si>
  <si>
    <t>x-men: days of future past</t>
  </si>
  <si>
    <t>Matthew Vaughn</t>
  </si>
  <si>
    <t>x-men: first class</t>
  </si>
  <si>
    <t>xxx</t>
  </si>
  <si>
    <t>xxx: state of the union</t>
  </si>
  <si>
    <t>year one</t>
  </si>
  <si>
    <t>yes man</t>
  </si>
  <si>
    <t>yogi bear</t>
  </si>
  <si>
    <t>you again</t>
  </si>
  <si>
    <t>you can count on me</t>
  </si>
  <si>
    <t>you don't mess with the zohan</t>
  </si>
  <si>
    <t>Chris Stokes</t>
  </si>
  <si>
    <t>you got served</t>
  </si>
  <si>
    <t>you kill me</t>
  </si>
  <si>
    <t>you will meet a tall dark stranger</t>
  </si>
  <si>
    <t>you, me and dupree</t>
  </si>
  <si>
    <t>young adult</t>
  </si>
  <si>
    <t>your highness</t>
  </si>
  <si>
    <t>Lynn Shelton</t>
  </si>
  <si>
    <t>your sister's sister</t>
  </si>
  <si>
    <t>youth in revolt</t>
  </si>
  <si>
    <t>zack and miri make a porno</t>
  </si>
  <si>
    <t>zathura: a space adventure</t>
  </si>
  <si>
    <t>zero dark thirty</t>
  </si>
  <si>
    <t>zodiac</t>
  </si>
  <si>
    <t>zombieland</t>
  </si>
  <si>
    <t>zookeeper</t>
  </si>
  <si>
    <t>zoolander 2</t>
  </si>
  <si>
    <t>zoom</t>
  </si>
  <si>
    <t>Ã†on flux</t>
  </si>
  <si>
    <t>year</t>
  </si>
  <si>
    <t>gross revenues</t>
  </si>
  <si>
    <t>Title of the Movie</t>
  </si>
  <si>
    <t>Year of Release</t>
  </si>
  <si>
    <t>Gross Revenues in Millions of Dollars</t>
  </si>
  <si>
    <t>Director's name</t>
  </si>
  <si>
    <t>Duration of the movie in minutes</t>
  </si>
  <si>
    <t>Content Rating: G, PG, PG-13, R</t>
  </si>
  <si>
    <t>Budget in Millions of Dollars</t>
  </si>
  <si>
    <t>genre</t>
  </si>
  <si>
    <t>Genre</t>
  </si>
  <si>
    <t>Director -- number of Facebook Likes</t>
  </si>
  <si>
    <t>Cast -- number of Facebook likes</t>
  </si>
  <si>
    <t>IMDb score: average rating across users of the IMDb webside of the movie from 1-10.</t>
  </si>
  <si>
    <t>year of release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</si>
  <si>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</si>
  <si>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</si>
  <si>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</si>
  <si>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</si>
  <si>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</si>
  <si>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</si>
  <si>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</si>
  <si>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</si>
  <si>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</si>
  <si>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</si>
  <si>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</si>
  <si>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</si>
  <si>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</si>
  <si>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</si>
  <si>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</si>
  <si>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</si>
  <si>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</si>
  <si>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</si>
  <si>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</si>
  <si>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</si>
  <si>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</si>
  <si>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</si>
  <si>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</si>
  <si>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</si>
  <si>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Abs tstat</t>
  </si>
  <si>
    <t>lowest |t|&lt;2 --&gt; reject it</t>
  </si>
  <si>
    <t>Coefficient's definition</t>
  </si>
  <si>
    <t>Movie information</t>
  </si>
  <si>
    <t>Prediction</t>
  </si>
  <si>
    <t>Lower 95% CI</t>
  </si>
  <si>
    <t>Upper 95% CI</t>
  </si>
  <si>
    <t>Weighted Coefficient</t>
  </si>
  <si>
    <t>2019 movie specifics</t>
  </si>
  <si>
    <t>(prediction - 2 * SE)</t>
  </si>
  <si>
    <t>(prediction + 2 * SE)</t>
  </si>
  <si>
    <t>duration_squared</t>
  </si>
  <si>
    <t>RESIDUAL OUTPUT</t>
  </si>
  <si>
    <t>Observation</t>
  </si>
  <si>
    <t>Predicted gross revenues</t>
  </si>
  <si>
    <t>Residuals</t>
  </si>
  <si>
    <t>Predicted revenue</t>
  </si>
  <si>
    <t xml:space="preserve">Prediction </t>
  </si>
  <si>
    <t xml:space="preserve"> </t>
  </si>
  <si>
    <t>Intercept: Gross Revenue</t>
  </si>
  <si>
    <t>IMDb as the intercept</t>
  </si>
  <si>
    <t>Gross Revenue as the intercept</t>
  </si>
  <si>
    <t>for every additional R bring down 7.85</t>
  </si>
  <si>
    <t xml:space="preserve">Keeping all the other variables constant, with a $1 million increase in budget, the movies revenues increase by $0.93 million. </t>
  </si>
  <si>
    <t xml:space="preserve">Keeping all the other variables constant, an Animation movie generates $34.28 million more in gross revenue than an Action movie </t>
  </si>
  <si>
    <t>Table 1. Dependend variable: Gross revenues of movies</t>
  </si>
  <si>
    <t xml:space="preserve">Note: SEE is Standard Error of the Regression. Standard errors of coefficients in parenthesis. </t>
  </si>
  <si>
    <t>SSE</t>
  </si>
  <si>
    <t>Adjusted R_squared</t>
  </si>
  <si>
    <t>comedy</t>
  </si>
  <si>
    <t>animation</t>
  </si>
  <si>
    <t>adventure_Sci_fi</t>
  </si>
  <si>
    <t>drama</t>
  </si>
  <si>
    <t>other</t>
  </si>
  <si>
    <t>drama_comedy</t>
  </si>
  <si>
    <t>(0.072630124)</t>
  </si>
  <si>
    <t>(5.09205E-05)</t>
  </si>
  <si>
    <t>(0.033868058)</t>
  </si>
  <si>
    <t>(2.528377422)</t>
  </si>
  <si>
    <t>(3.184320652)</t>
  </si>
  <si>
    <t>(4.521887961)</t>
  </si>
  <si>
    <t>(5.531011321)</t>
  </si>
  <si>
    <t>(3.781667285)</t>
  </si>
  <si>
    <t>(0.000380602)</t>
  </si>
  <si>
    <t>(7.748484375)</t>
  </si>
  <si>
    <t>(4B)</t>
  </si>
  <si>
    <t>(5B)</t>
  </si>
  <si>
    <t>(21.3650585)</t>
  </si>
  <si>
    <t>(0.335198282)</t>
  </si>
  <si>
    <t>(0.00128567)</t>
  </si>
  <si>
    <t>(5.09332E-05)</t>
  </si>
  <si>
    <t>(0.033962571)</t>
  </si>
  <si>
    <t>(2.527695171)</t>
  </si>
  <si>
    <t>(3.204733997)</t>
  </si>
  <si>
    <t>(4.535411137)</t>
  </si>
  <si>
    <t>(5.642871315)</t>
  </si>
  <si>
    <t>(3.782917434)</t>
  </si>
  <si>
    <t>(0.000380646)</t>
  </si>
  <si>
    <t>(0.130605701)</t>
  </si>
  <si>
    <t>Table 2. Dependend variable: IMDb rating</t>
  </si>
  <si>
    <t>(0.000366274)</t>
  </si>
  <si>
    <t>(0.001228511)</t>
  </si>
  <si>
    <t>(8.53392E-07)</t>
  </si>
  <si>
    <t>(0.000660595)</t>
  </si>
  <si>
    <t>(0.042333643)</t>
  </si>
  <si>
    <t>(0.053530773)</t>
  </si>
  <si>
    <t>(0.075856082)</t>
  </si>
  <si>
    <t>(0.093243276)</t>
  </si>
  <si>
    <t>(0.06324221)</t>
  </si>
  <si>
    <t>(6.36516E-06)</t>
  </si>
  <si>
    <t>(1),(2),(3),(4A),(5A),(6)</t>
  </si>
  <si>
    <t>thriller_horror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</si>
</sst>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3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theme="1"/>
      <name val="Calibri (Body)"/>
    </font>
    <font>
      <sz val="10"/>
      <color rgb="FF000000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D7E"/>
        <bgColor indexed="64"/>
      </patternFill>
    </fill>
    <fill>
      <patternFill patternType="solid">
        <fgColor rgb="FFFDACC9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B8FCC7"/>
        <bgColor indexed="64"/>
      </patternFill>
    </fill>
    <fill>
      <patternFill patternType="solid">
        <fgColor rgb="FFFFFD9B"/>
        <bgColor indexed="64"/>
      </patternFill>
    </fill>
    <fill>
      <patternFill patternType="solid">
        <fgColor rgb="FFFF8C8E"/>
        <bgColor indexed="64"/>
      </patternFill>
    </fill>
    <fill>
      <patternFill patternType="solid">
        <fgColor rgb="FFE3E0FF"/>
        <bgColor indexed="64"/>
      </patternFill>
    </fill>
    <fill>
      <patternFill patternType="solid">
        <fgColor rgb="FF7CF5FD"/>
        <bgColor indexed="64"/>
      </patternFill>
    </fill>
    <fill>
      <patternFill patternType="solid">
        <fgColor rgb="FF89FEFD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02">
    <xf numFmtId="0" fontId="0" fillId="0" borderId="0" xfId="0"/>
    <xf numFmtId="0" fontId="5" fillId="0" borderId="0" xfId="0" applyFont="1"/>
    <xf numFmtId="0" fontId="4" fillId="0" borderId="0" xfId="0" applyFont="1"/>
    <xf numFmtId="0" fontId="4" fillId="2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3" borderId="0" xfId="0" applyFont="1" applyFill="1" applyAlignment="1">
      <alignment horizontal="center"/>
    </xf>
    <xf numFmtId="0" fontId="6" fillId="0" borderId="0" xfId="0" applyFont="1" applyAlignment="1">
      <alignment horizontal="center"/>
    </xf>
    <xf numFmtId="0" fontId="7" fillId="0" borderId="2" xfId="0" applyFont="1" applyFill="1" applyBorder="1" applyAlignment="1">
      <alignment horizontal="centerContinuous"/>
    </xf>
    <xf numFmtId="0" fontId="7" fillId="0" borderId="2" xfId="0" applyFont="1" applyFill="1" applyBorder="1" applyAlignment="1">
      <alignment horizontal="center"/>
    </xf>
    <xf numFmtId="0" fontId="7" fillId="0" borderId="3" xfId="0" applyFont="1" applyFill="1" applyBorder="1" applyAlignment="1">
      <alignment horizontal="center"/>
    </xf>
    <xf numFmtId="0" fontId="4" fillId="0" borderId="0" xfId="0" applyFont="1" applyFill="1"/>
    <xf numFmtId="0" fontId="6" fillId="0" borderId="0" xfId="0" applyFont="1" applyAlignment="1"/>
    <xf numFmtId="0" fontId="7" fillId="4" borderId="0" xfId="0" applyFont="1" applyFill="1"/>
    <xf numFmtId="0" fontId="5" fillId="0" borderId="4" xfId="0" applyFont="1" applyBorder="1"/>
    <xf numFmtId="0" fontId="5" fillId="0" borderId="5" xfId="0" applyFont="1" applyBorder="1" applyAlignment="1">
      <alignment horizontal="right"/>
    </xf>
    <xf numFmtId="0" fontId="5" fillId="0" borderId="6" xfId="0" applyFont="1" applyBorder="1"/>
    <xf numFmtId="0" fontId="5" fillId="0" borderId="7" xfId="0" applyFont="1" applyBorder="1" applyAlignment="1">
      <alignment horizontal="right"/>
    </xf>
    <xf numFmtId="0" fontId="5" fillId="0" borderId="7" xfId="0" applyFont="1" applyFill="1" applyBorder="1" applyAlignment="1">
      <alignment horizontal="right"/>
    </xf>
    <xf numFmtId="0" fontId="5" fillId="0" borderId="8" xfId="0" applyFont="1" applyBorder="1"/>
    <xf numFmtId="0" fontId="5" fillId="0" borderId="9" xfId="0" applyFont="1" applyBorder="1" applyAlignment="1">
      <alignment horizontal="right"/>
    </xf>
    <xf numFmtId="0" fontId="8" fillId="0" borderId="0" xfId="0" applyFont="1"/>
    <xf numFmtId="0" fontId="9" fillId="0" borderId="0" xfId="0" applyFont="1" applyBorder="1"/>
    <xf numFmtId="0" fontId="6" fillId="0" borderId="0" xfId="0" applyFont="1" applyAlignment="1">
      <alignment horizontal="center"/>
    </xf>
    <xf numFmtId="0" fontId="6" fillId="0" borderId="0" xfId="0" applyFont="1" applyFill="1"/>
    <xf numFmtId="0" fontId="3" fillId="0" borderId="0" xfId="0" applyFont="1" applyFill="1"/>
    <xf numFmtId="0" fontId="4" fillId="0" borderId="0" xfId="0" applyFont="1" applyFill="1" applyAlignment="1">
      <alignment horizontal="center"/>
    </xf>
    <xf numFmtId="0" fontId="4" fillId="5" borderId="0" xfId="0" applyFont="1" applyFill="1" applyAlignment="1">
      <alignment horizontal="center"/>
    </xf>
    <xf numFmtId="0" fontId="3" fillId="0" borderId="0" xfId="0" applyFont="1"/>
    <xf numFmtId="0" fontId="4" fillId="6" borderId="0" xfId="0" applyFont="1" applyFill="1" applyAlignment="1">
      <alignment horizontal="center"/>
    </xf>
    <xf numFmtId="0" fontId="3" fillId="6" borderId="0" xfId="0" applyFont="1" applyFill="1" applyAlignment="1">
      <alignment horizontal="center"/>
    </xf>
    <xf numFmtId="0" fontId="3" fillId="0" borderId="0" xfId="0" applyFont="1" applyFill="1" applyBorder="1" applyAlignment="1"/>
    <xf numFmtId="0" fontId="3" fillId="0" borderId="1" xfId="0" applyFont="1" applyFill="1" applyBorder="1" applyAlignment="1"/>
    <xf numFmtId="0" fontId="3" fillId="8" borderId="0" xfId="0" applyFont="1" applyFill="1" applyBorder="1" applyAlignment="1"/>
    <xf numFmtId="0" fontId="3" fillId="10" borderId="0" xfId="0" applyFont="1" applyFill="1" applyBorder="1" applyAlignment="1"/>
    <xf numFmtId="0" fontId="6" fillId="10" borderId="0" xfId="0" applyFont="1" applyFill="1"/>
    <xf numFmtId="0" fontId="4" fillId="8" borderId="0" xfId="0" applyFont="1" applyFill="1" applyAlignment="1">
      <alignment horizontal="center"/>
    </xf>
    <xf numFmtId="0" fontId="3" fillId="9" borderId="0" xfId="0" applyFont="1" applyFill="1" applyBorder="1" applyAlignment="1"/>
    <xf numFmtId="0" fontId="7" fillId="9" borderId="0" xfId="0" applyFont="1" applyFill="1" applyAlignment="1"/>
    <xf numFmtId="0" fontId="7" fillId="9" borderId="0" xfId="0" applyFont="1" applyFill="1"/>
    <xf numFmtId="164" fontId="3" fillId="0" borderId="11" xfId="0" applyNumberFormat="1" applyFont="1" applyBorder="1"/>
    <xf numFmtId="0" fontId="3" fillId="0" borderId="0" xfId="0" applyFont="1" applyAlignment="1">
      <alignment horizontal="right"/>
    </xf>
    <xf numFmtId="164" fontId="3" fillId="0" borderId="0" xfId="0" applyNumberFormat="1" applyFont="1"/>
    <xf numFmtId="164" fontId="3" fillId="0" borderId="2" xfId="0" applyNumberFormat="1" applyFont="1" applyBorder="1"/>
    <xf numFmtId="164" fontId="3" fillId="0" borderId="3" xfId="0" applyNumberFormat="1" applyFont="1" applyBorder="1"/>
    <xf numFmtId="0" fontId="3" fillId="0" borderId="1" xfId="0" applyFont="1" applyBorder="1"/>
    <xf numFmtId="0" fontId="3" fillId="0" borderId="1" xfId="0" applyFont="1" applyBorder="1" applyAlignment="1">
      <alignment horizontal="right"/>
    </xf>
    <xf numFmtId="0" fontId="3" fillId="11" borderId="0" xfId="0" applyFont="1" applyFill="1" applyBorder="1" applyAlignment="1"/>
    <xf numFmtId="0" fontId="3" fillId="11" borderId="1" xfId="0" applyFont="1" applyFill="1" applyBorder="1" applyAlignment="1"/>
    <xf numFmtId="0" fontId="6" fillId="11" borderId="10" xfId="0" applyFont="1" applyFill="1" applyBorder="1"/>
    <xf numFmtId="0" fontId="6" fillId="11" borderId="11" xfId="0" applyFont="1" applyFill="1" applyBorder="1"/>
    <xf numFmtId="0" fontId="6" fillId="11" borderId="2" xfId="0" applyFont="1" applyFill="1" applyBorder="1"/>
    <xf numFmtId="0" fontId="6" fillId="11" borderId="3" xfId="0" applyFont="1" applyFill="1" applyBorder="1"/>
    <xf numFmtId="0" fontId="4" fillId="11" borderId="0" xfId="0" applyFont="1" applyFill="1" applyAlignment="1">
      <alignment horizontal="center"/>
    </xf>
    <xf numFmtId="0" fontId="3" fillId="5" borderId="0" xfId="0" applyFont="1" applyFill="1" applyBorder="1" applyAlignment="1"/>
    <xf numFmtId="0" fontId="6" fillId="6" borderId="0" xfId="0" applyFont="1" applyFill="1"/>
    <xf numFmtId="0" fontId="6" fillId="6" borderId="0" xfId="0" applyFont="1" applyFill="1" applyBorder="1" applyAlignment="1"/>
    <xf numFmtId="0" fontId="4" fillId="12" borderId="0" xfId="0" applyFont="1" applyFill="1" applyAlignment="1">
      <alignment horizontal="center"/>
    </xf>
    <xf numFmtId="0" fontId="3" fillId="9" borderId="1" xfId="0" applyFont="1" applyFill="1" applyBorder="1" applyAlignment="1"/>
    <xf numFmtId="2" fontId="3" fillId="0" borderId="0" xfId="0" applyNumberFormat="1" applyFont="1"/>
    <xf numFmtId="0" fontId="6" fillId="13" borderId="0" xfId="0" applyFont="1" applyFill="1" applyAlignment="1">
      <alignment horizontal="center"/>
    </xf>
    <xf numFmtId="0" fontId="3" fillId="13" borderId="0" xfId="0" applyFont="1" applyFill="1" applyBorder="1" applyAlignment="1"/>
    <xf numFmtId="0" fontId="10" fillId="13" borderId="0" xfId="0" applyFont="1" applyFill="1" applyBorder="1" applyAlignment="1">
      <alignment horizontal="center"/>
    </xf>
    <xf numFmtId="2" fontId="3" fillId="8" borderId="0" xfId="0" applyNumberFormat="1" applyFont="1" applyFill="1"/>
    <xf numFmtId="2" fontId="9" fillId="8" borderId="0" xfId="0" applyNumberFormat="1" applyFont="1" applyFill="1" applyBorder="1"/>
    <xf numFmtId="2" fontId="3" fillId="10" borderId="0" xfId="0" applyNumberFormat="1" applyFont="1" applyFill="1"/>
    <xf numFmtId="2" fontId="9" fillId="10" borderId="0" xfId="0" applyNumberFormat="1" applyFont="1" applyFill="1" applyBorder="1"/>
    <xf numFmtId="0" fontId="2" fillId="0" borderId="0" xfId="0" applyFont="1"/>
    <xf numFmtId="0" fontId="2" fillId="0" borderId="0" xfId="0" applyFont="1" applyFill="1" applyBorder="1" applyAlignment="1"/>
    <xf numFmtId="0" fontId="2" fillId="0" borderId="1" xfId="0" applyFont="1" applyFill="1" applyBorder="1" applyAlignment="1"/>
    <xf numFmtId="0" fontId="2" fillId="6" borderId="0" xfId="0" applyFont="1" applyFill="1" applyBorder="1" applyAlignment="1"/>
    <xf numFmtId="0" fontId="11" fillId="0" borderId="0" xfId="0" applyFont="1"/>
    <xf numFmtId="0" fontId="11" fillId="0" borderId="0" xfId="0" applyFont="1" applyAlignment="1">
      <alignment horizontal="right"/>
    </xf>
    <xf numFmtId="0" fontId="12" fillId="0" borderId="4" xfId="0" applyFont="1" applyBorder="1"/>
    <xf numFmtId="0" fontId="12" fillId="0" borderId="12" xfId="0" applyFont="1" applyBorder="1" applyAlignment="1">
      <alignment horizontal="right"/>
    </xf>
    <xf numFmtId="0" fontId="11" fillId="0" borderId="12" xfId="0" applyFont="1" applyBorder="1"/>
    <xf numFmtId="0" fontId="12" fillId="0" borderId="12" xfId="0" applyFont="1" applyBorder="1"/>
    <xf numFmtId="0" fontId="11" fillId="0" borderId="13" xfId="0" applyFont="1" applyBorder="1"/>
    <xf numFmtId="49" fontId="11" fillId="0" borderId="3" xfId="0" applyNumberFormat="1" applyFont="1" applyBorder="1" applyAlignment="1">
      <alignment horizontal="center"/>
    </xf>
    <xf numFmtId="0" fontId="11" fillId="0" borderId="0" xfId="0" applyFont="1" applyBorder="1"/>
    <xf numFmtId="0" fontId="11" fillId="0" borderId="7" xfId="0" applyFont="1" applyBorder="1"/>
    <xf numFmtId="0" fontId="11" fillId="0" borderId="6" xfId="0" applyFont="1" applyBorder="1"/>
    <xf numFmtId="49" fontId="11" fillId="0" borderId="0" xfId="0" applyNumberFormat="1" applyFont="1" applyBorder="1" applyAlignment="1">
      <alignment horizontal="right"/>
    </xf>
    <xf numFmtId="0" fontId="11" fillId="0" borderId="0" xfId="0" applyFont="1" applyBorder="1" applyAlignment="1">
      <alignment horizontal="right"/>
    </xf>
    <xf numFmtId="0" fontId="11" fillId="0" borderId="6" xfId="0" applyFont="1" applyFill="1" applyBorder="1" applyAlignment="1"/>
    <xf numFmtId="0" fontId="11" fillId="0" borderId="0" xfId="0" applyFont="1" applyFill="1" applyBorder="1" applyAlignment="1">
      <alignment horizontal="right"/>
    </xf>
    <xf numFmtId="0" fontId="14" fillId="0" borderId="0" xfId="0" applyFont="1" applyBorder="1"/>
    <xf numFmtId="0" fontId="14" fillId="0" borderId="0" xfId="0" applyFont="1" applyFill="1" applyBorder="1"/>
    <xf numFmtId="0" fontId="11" fillId="0" borderId="8" xfId="0" applyFont="1" applyBorder="1"/>
    <xf numFmtId="0" fontId="11" fillId="0" borderId="1" xfId="0" applyFont="1" applyFill="1" applyBorder="1" applyAlignment="1">
      <alignment horizontal="right"/>
    </xf>
    <xf numFmtId="0" fontId="11" fillId="0" borderId="1" xfId="0" applyFont="1" applyBorder="1"/>
    <xf numFmtId="0" fontId="11" fillId="0" borderId="9" xfId="0" applyFont="1" applyBorder="1"/>
    <xf numFmtId="0" fontId="11" fillId="0" borderId="12" xfId="0" applyFont="1" applyBorder="1" applyAlignment="1">
      <alignment horizontal="right"/>
    </xf>
    <xf numFmtId="49" fontId="14" fillId="0" borderId="0" xfId="0" applyNumberFormat="1" applyFont="1" applyBorder="1" applyAlignment="1">
      <alignment horizontal="right"/>
    </xf>
    <xf numFmtId="0" fontId="12" fillId="0" borderId="12" xfId="0" applyFont="1" applyBorder="1" applyAlignment="1">
      <alignment horizontal="left"/>
    </xf>
    <xf numFmtId="0" fontId="13" fillId="0" borderId="5" xfId="0" applyFont="1" applyBorder="1" applyAlignment="1">
      <alignment horizontal="right"/>
    </xf>
    <xf numFmtId="0" fontId="6" fillId="0" borderId="0" xfId="0" applyFont="1" applyAlignment="1">
      <alignment horizontal="center"/>
    </xf>
    <xf numFmtId="0" fontId="6" fillId="10" borderId="0" xfId="0" applyFont="1" applyFill="1" applyAlignment="1">
      <alignment horizontal="center"/>
    </xf>
    <xf numFmtId="0" fontId="6" fillId="11" borderId="1" xfId="0" applyFont="1" applyFill="1" applyBorder="1" applyAlignment="1">
      <alignment horizontal="center"/>
    </xf>
    <xf numFmtId="0" fontId="6" fillId="11" borderId="10" xfId="0" applyFont="1" applyFill="1" applyBorder="1" applyAlignment="1">
      <alignment horizontal="center"/>
    </xf>
    <xf numFmtId="0" fontId="6" fillId="5" borderId="0" xfId="0" applyFont="1" applyFill="1" applyAlignment="1">
      <alignment horizontal="center"/>
    </xf>
    <xf numFmtId="0" fontId="6" fillId="7" borderId="0" xfId="0" applyFont="1" applyFill="1" applyAlignment="1">
      <alignment horizontal="center"/>
    </xf>
    <xf numFmtId="0" fontId="1" fillId="0" borderId="0" xfId="0" applyFont="1" applyFill="1" applyBorder="1" applyAlignmen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DACC9"/>
      <color rgb="FFB8FCC7"/>
      <color rgb="FFFF8C8E"/>
      <color rgb="FF89FEFD"/>
      <color rgb="FF7CF5FD"/>
      <color rgb="FFFFFD9B"/>
      <color rgb="FFE3E0FF"/>
      <color rgb="FFD5C1FF"/>
      <color rgb="FFA5B1FF"/>
      <color rgb="FFA0BB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Q6_regression!$B$32</c:f>
              <c:strCache>
                <c:ptCount val="1"/>
                <c:pt idx="0">
                  <c:v>Predicted gross revenues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Q6_regression!$B$33:$B$2122</c:f>
              <c:numCache>
                <c:formatCode>General</c:formatCode>
                <c:ptCount val="2090"/>
                <c:pt idx="0">
                  <c:v>23.876787874125565</c:v>
                </c:pt>
                <c:pt idx="1">
                  <c:v>14.562818091391067</c:v>
                </c:pt>
                <c:pt idx="2">
                  <c:v>93.182047333092072</c:v>
                </c:pt>
                <c:pt idx="3">
                  <c:v>8.8605474246000622</c:v>
                </c:pt>
                <c:pt idx="4">
                  <c:v>30.46471603420202</c:v>
                </c:pt>
                <c:pt idx="5">
                  <c:v>34.539932154350993</c:v>
                </c:pt>
                <c:pt idx="6">
                  <c:v>21.218625523777384</c:v>
                </c:pt>
                <c:pt idx="7">
                  <c:v>56.164844027330261</c:v>
                </c:pt>
                <c:pt idx="8">
                  <c:v>67.614732743791933</c:v>
                </c:pt>
                <c:pt idx="9">
                  <c:v>54.824524419446718</c:v>
                </c:pt>
                <c:pt idx="10">
                  <c:v>53.177180160572483</c:v>
                </c:pt>
                <c:pt idx="11">
                  <c:v>26.075663289584842</c:v>
                </c:pt>
                <c:pt idx="12">
                  <c:v>84.526948806860432</c:v>
                </c:pt>
                <c:pt idx="13">
                  <c:v>62.679151652366492</c:v>
                </c:pt>
                <c:pt idx="14">
                  <c:v>1.2980781993955202</c:v>
                </c:pt>
                <c:pt idx="15">
                  <c:v>231.04598024664682</c:v>
                </c:pt>
                <c:pt idx="16">
                  <c:v>0.80748790663092329</c:v>
                </c:pt>
                <c:pt idx="17">
                  <c:v>54.696742089015046</c:v>
                </c:pt>
                <c:pt idx="18">
                  <c:v>22.548102474864912</c:v>
                </c:pt>
                <c:pt idx="19">
                  <c:v>29.895305626259699</c:v>
                </c:pt>
                <c:pt idx="20">
                  <c:v>44.889445512454614</c:v>
                </c:pt>
                <c:pt idx="21">
                  <c:v>53.817119508586011</c:v>
                </c:pt>
                <c:pt idx="22">
                  <c:v>20.285412412005591</c:v>
                </c:pt>
                <c:pt idx="23">
                  <c:v>55.822936524911654</c:v>
                </c:pt>
                <c:pt idx="24">
                  <c:v>51.236863085018783</c:v>
                </c:pt>
                <c:pt idx="25">
                  <c:v>43.798792828667935</c:v>
                </c:pt>
                <c:pt idx="26">
                  <c:v>10.390448803561613</c:v>
                </c:pt>
                <c:pt idx="27">
                  <c:v>53.130955758852075</c:v>
                </c:pt>
                <c:pt idx="28">
                  <c:v>72.767652422551933</c:v>
                </c:pt>
                <c:pt idx="29">
                  <c:v>52.225441850470666</c:v>
                </c:pt>
                <c:pt idx="30">
                  <c:v>102.89080352666031</c:v>
                </c:pt>
                <c:pt idx="31">
                  <c:v>74.844587062995259</c:v>
                </c:pt>
                <c:pt idx="32">
                  <c:v>27.968898964993514</c:v>
                </c:pt>
                <c:pt idx="33">
                  <c:v>60.437248094414329</c:v>
                </c:pt>
                <c:pt idx="34">
                  <c:v>194.89517983986167</c:v>
                </c:pt>
                <c:pt idx="35">
                  <c:v>93.26739418808144</c:v>
                </c:pt>
                <c:pt idx="36">
                  <c:v>12.246783497872368</c:v>
                </c:pt>
                <c:pt idx="37">
                  <c:v>19.963928560689112</c:v>
                </c:pt>
                <c:pt idx="38">
                  <c:v>41.152298258659286</c:v>
                </c:pt>
                <c:pt idx="39">
                  <c:v>32.540138866134491</c:v>
                </c:pt>
                <c:pt idx="40">
                  <c:v>-10.960828326096136</c:v>
                </c:pt>
                <c:pt idx="41">
                  <c:v>56.543020680157142</c:v>
                </c:pt>
                <c:pt idx="42">
                  <c:v>22.054583827130312</c:v>
                </c:pt>
                <c:pt idx="43">
                  <c:v>79.702592973628541</c:v>
                </c:pt>
                <c:pt idx="44">
                  <c:v>13.844463335295041</c:v>
                </c:pt>
                <c:pt idx="45">
                  <c:v>232.64859909327708</c:v>
                </c:pt>
                <c:pt idx="46">
                  <c:v>38.035507759130148</c:v>
                </c:pt>
                <c:pt idx="47">
                  <c:v>86.482426775234259</c:v>
                </c:pt>
                <c:pt idx="48">
                  <c:v>47.286180283356529</c:v>
                </c:pt>
                <c:pt idx="49">
                  <c:v>41.120548539447363</c:v>
                </c:pt>
                <c:pt idx="50">
                  <c:v>9.2680360223757621</c:v>
                </c:pt>
                <c:pt idx="51">
                  <c:v>10.787244127278276</c:v>
                </c:pt>
                <c:pt idx="52">
                  <c:v>27.293265462800896</c:v>
                </c:pt>
                <c:pt idx="53">
                  <c:v>5.6596663611105384</c:v>
                </c:pt>
                <c:pt idx="54">
                  <c:v>100.65028383894868</c:v>
                </c:pt>
                <c:pt idx="55">
                  <c:v>36.900623368543158</c:v>
                </c:pt>
                <c:pt idx="56">
                  <c:v>28.942793350964347</c:v>
                </c:pt>
                <c:pt idx="57">
                  <c:v>38.985064600875688</c:v>
                </c:pt>
                <c:pt idx="58">
                  <c:v>18.764727646266923</c:v>
                </c:pt>
                <c:pt idx="59">
                  <c:v>77.743605680611196</c:v>
                </c:pt>
                <c:pt idx="60">
                  <c:v>29.812631725756365</c:v>
                </c:pt>
                <c:pt idx="61">
                  <c:v>30.493556848943051</c:v>
                </c:pt>
                <c:pt idx="62">
                  <c:v>19.858440429919451</c:v>
                </c:pt>
                <c:pt idx="63">
                  <c:v>47.019381139932449</c:v>
                </c:pt>
                <c:pt idx="64">
                  <c:v>7.9299350727148674</c:v>
                </c:pt>
                <c:pt idx="65">
                  <c:v>6.1437201327027502</c:v>
                </c:pt>
                <c:pt idx="66">
                  <c:v>37.647958537274178</c:v>
                </c:pt>
                <c:pt idx="67">
                  <c:v>18.262656126299074</c:v>
                </c:pt>
                <c:pt idx="68">
                  <c:v>33.61296550565654</c:v>
                </c:pt>
                <c:pt idx="69">
                  <c:v>16.42600254814845</c:v>
                </c:pt>
                <c:pt idx="70">
                  <c:v>143.39697118496321</c:v>
                </c:pt>
                <c:pt idx="71">
                  <c:v>33.328718508854429</c:v>
                </c:pt>
                <c:pt idx="72">
                  <c:v>41.175544043871028</c:v>
                </c:pt>
                <c:pt idx="73">
                  <c:v>25.794937699925899</c:v>
                </c:pt>
                <c:pt idx="74">
                  <c:v>39.210510716652685</c:v>
                </c:pt>
                <c:pt idx="75">
                  <c:v>65.923377836976854</c:v>
                </c:pt>
                <c:pt idx="76">
                  <c:v>65.594716754919361</c:v>
                </c:pt>
                <c:pt idx="77">
                  <c:v>21.848840550951898</c:v>
                </c:pt>
                <c:pt idx="78">
                  <c:v>9.6808978734745299</c:v>
                </c:pt>
                <c:pt idx="79">
                  <c:v>21.486592307540846</c:v>
                </c:pt>
                <c:pt idx="80">
                  <c:v>136.92863752534447</c:v>
                </c:pt>
                <c:pt idx="81">
                  <c:v>59.681473733242314</c:v>
                </c:pt>
                <c:pt idx="82">
                  <c:v>6.4862357613665829</c:v>
                </c:pt>
                <c:pt idx="83">
                  <c:v>47.647772332103116</c:v>
                </c:pt>
                <c:pt idx="84">
                  <c:v>39.131360014738561</c:v>
                </c:pt>
                <c:pt idx="85">
                  <c:v>38.141145088123352</c:v>
                </c:pt>
                <c:pt idx="86">
                  <c:v>47.463235858922886</c:v>
                </c:pt>
                <c:pt idx="87">
                  <c:v>38.9405887712892</c:v>
                </c:pt>
                <c:pt idx="88">
                  <c:v>46.514149712129203</c:v>
                </c:pt>
                <c:pt idx="89">
                  <c:v>133.7456215177408</c:v>
                </c:pt>
                <c:pt idx="90">
                  <c:v>229.5168090963756</c:v>
                </c:pt>
                <c:pt idx="91">
                  <c:v>193.57464002061607</c:v>
                </c:pt>
                <c:pt idx="92">
                  <c:v>48.401109430337748</c:v>
                </c:pt>
                <c:pt idx="93">
                  <c:v>36.339037603524602</c:v>
                </c:pt>
                <c:pt idx="94">
                  <c:v>37.990214739654768</c:v>
                </c:pt>
                <c:pt idx="95">
                  <c:v>7.8847041874852781</c:v>
                </c:pt>
                <c:pt idx="96">
                  <c:v>24.828141823333716</c:v>
                </c:pt>
                <c:pt idx="97">
                  <c:v>124.17219193365602</c:v>
                </c:pt>
                <c:pt idx="98">
                  <c:v>6.2729512515565498</c:v>
                </c:pt>
                <c:pt idx="99">
                  <c:v>128.62328496658674</c:v>
                </c:pt>
                <c:pt idx="100">
                  <c:v>95.968441981064217</c:v>
                </c:pt>
                <c:pt idx="101">
                  <c:v>50.832422789192719</c:v>
                </c:pt>
                <c:pt idx="102">
                  <c:v>58.474512001490481</c:v>
                </c:pt>
                <c:pt idx="103">
                  <c:v>59.927919951127961</c:v>
                </c:pt>
                <c:pt idx="104">
                  <c:v>53.169448605919783</c:v>
                </c:pt>
                <c:pt idx="105">
                  <c:v>91.55570178621241</c:v>
                </c:pt>
                <c:pt idx="106">
                  <c:v>103.12367402870603</c:v>
                </c:pt>
                <c:pt idx="107">
                  <c:v>126.17028732921104</c:v>
                </c:pt>
                <c:pt idx="108">
                  <c:v>103.9115446759845</c:v>
                </c:pt>
                <c:pt idx="109">
                  <c:v>69.048290105408256</c:v>
                </c:pt>
                <c:pt idx="110">
                  <c:v>44.025220979170278</c:v>
                </c:pt>
                <c:pt idx="111">
                  <c:v>134.18021086123721</c:v>
                </c:pt>
                <c:pt idx="112">
                  <c:v>70.688098880161945</c:v>
                </c:pt>
                <c:pt idx="113">
                  <c:v>34.812998197531499</c:v>
                </c:pt>
                <c:pt idx="114">
                  <c:v>47.230280399209207</c:v>
                </c:pt>
                <c:pt idx="115">
                  <c:v>9.6702896303894246</c:v>
                </c:pt>
                <c:pt idx="116">
                  <c:v>68.59844689313438</c:v>
                </c:pt>
                <c:pt idx="117">
                  <c:v>85.729897265796041</c:v>
                </c:pt>
                <c:pt idx="118">
                  <c:v>52.234229478736708</c:v>
                </c:pt>
                <c:pt idx="119">
                  <c:v>11.784136114023534</c:v>
                </c:pt>
                <c:pt idx="120">
                  <c:v>24.317041669473952</c:v>
                </c:pt>
                <c:pt idx="121">
                  <c:v>28.70431609368358</c:v>
                </c:pt>
                <c:pt idx="122">
                  <c:v>39.816734707232818</c:v>
                </c:pt>
                <c:pt idx="123">
                  <c:v>35.455260606024424</c:v>
                </c:pt>
                <c:pt idx="124">
                  <c:v>80.823581491510382</c:v>
                </c:pt>
                <c:pt idx="125">
                  <c:v>96.194711844416759</c:v>
                </c:pt>
                <c:pt idx="126">
                  <c:v>168.29426746830953</c:v>
                </c:pt>
                <c:pt idx="127">
                  <c:v>18.976916596358603</c:v>
                </c:pt>
                <c:pt idx="128">
                  <c:v>33.949717892360745</c:v>
                </c:pt>
                <c:pt idx="129">
                  <c:v>192.79699011374387</c:v>
                </c:pt>
                <c:pt idx="130">
                  <c:v>22.187310113562667</c:v>
                </c:pt>
                <c:pt idx="131">
                  <c:v>76.041186629157366</c:v>
                </c:pt>
                <c:pt idx="132">
                  <c:v>33.966100132449036</c:v>
                </c:pt>
                <c:pt idx="133">
                  <c:v>1.2995646030705477</c:v>
                </c:pt>
                <c:pt idx="134">
                  <c:v>144.49380294515151</c:v>
                </c:pt>
                <c:pt idx="135">
                  <c:v>38.005513166195342</c:v>
                </c:pt>
                <c:pt idx="136">
                  <c:v>44.498581315283765</c:v>
                </c:pt>
                <c:pt idx="137">
                  <c:v>46.52650475739182</c:v>
                </c:pt>
                <c:pt idx="138">
                  <c:v>21.627795624931341</c:v>
                </c:pt>
                <c:pt idx="139">
                  <c:v>25.399663730094066</c:v>
                </c:pt>
                <c:pt idx="140">
                  <c:v>35.495755906949327</c:v>
                </c:pt>
                <c:pt idx="141">
                  <c:v>12.549750593344854</c:v>
                </c:pt>
                <c:pt idx="142">
                  <c:v>41.079174960829768</c:v>
                </c:pt>
                <c:pt idx="143">
                  <c:v>55.034534626499926</c:v>
                </c:pt>
                <c:pt idx="144">
                  <c:v>49.926103884746531</c:v>
                </c:pt>
                <c:pt idx="145">
                  <c:v>26.20256421216104</c:v>
                </c:pt>
                <c:pt idx="146">
                  <c:v>126.90361144957907</c:v>
                </c:pt>
                <c:pt idx="147">
                  <c:v>17.479932657296274</c:v>
                </c:pt>
                <c:pt idx="148">
                  <c:v>21.183554969968238</c:v>
                </c:pt>
                <c:pt idx="149">
                  <c:v>151.32771610188931</c:v>
                </c:pt>
                <c:pt idx="150">
                  <c:v>21.208256104059707</c:v>
                </c:pt>
                <c:pt idx="151">
                  <c:v>9.8278450229779075</c:v>
                </c:pt>
                <c:pt idx="152">
                  <c:v>49.99362145297431</c:v>
                </c:pt>
                <c:pt idx="153">
                  <c:v>39.052856136421724</c:v>
                </c:pt>
                <c:pt idx="154">
                  <c:v>61.170779045546034</c:v>
                </c:pt>
                <c:pt idx="155">
                  <c:v>7.0814737943476178</c:v>
                </c:pt>
                <c:pt idx="156">
                  <c:v>49.487096724537011</c:v>
                </c:pt>
                <c:pt idx="157">
                  <c:v>275.89172265273925</c:v>
                </c:pt>
                <c:pt idx="158">
                  <c:v>284.88953612860212</c:v>
                </c:pt>
                <c:pt idx="159">
                  <c:v>66.730223348349838</c:v>
                </c:pt>
                <c:pt idx="160">
                  <c:v>17.084545067311172</c:v>
                </c:pt>
                <c:pt idx="161">
                  <c:v>12.358328820350176</c:v>
                </c:pt>
                <c:pt idx="162">
                  <c:v>28.750739720442816</c:v>
                </c:pt>
                <c:pt idx="163">
                  <c:v>50.166793920337973</c:v>
                </c:pt>
                <c:pt idx="164">
                  <c:v>11.13081699047717</c:v>
                </c:pt>
                <c:pt idx="165">
                  <c:v>145.44513919027693</c:v>
                </c:pt>
                <c:pt idx="166">
                  <c:v>89.721222848704784</c:v>
                </c:pt>
                <c:pt idx="167">
                  <c:v>28.875463397714356</c:v>
                </c:pt>
                <c:pt idx="168">
                  <c:v>30.015048763079676</c:v>
                </c:pt>
                <c:pt idx="169">
                  <c:v>35.771469938279779</c:v>
                </c:pt>
                <c:pt idx="170">
                  <c:v>13.566332947212548</c:v>
                </c:pt>
                <c:pt idx="171">
                  <c:v>31.725826651574781</c:v>
                </c:pt>
                <c:pt idx="172">
                  <c:v>1.1115100566729179</c:v>
                </c:pt>
                <c:pt idx="173">
                  <c:v>28.839622069251231</c:v>
                </c:pt>
                <c:pt idx="174">
                  <c:v>57.997316524583809</c:v>
                </c:pt>
                <c:pt idx="175">
                  <c:v>25.758552118364385</c:v>
                </c:pt>
                <c:pt idx="176">
                  <c:v>94.513479739165803</c:v>
                </c:pt>
                <c:pt idx="177">
                  <c:v>30.317341391029242</c:v>
                </c:pt>
                <c:pt idx="178">
                  <c:v>36.224413147411745</c:v>
                </c:pt>
                <c:pt idx="179">
                  <c:v>17.947004829657022</c:v>
                </c:pt>
                <c:pt idx="180">
                  <c:v>25.734262956869138</c:v>
                </c:pt>
                <c:pt idx="181">
                  <c:v>197.16111382974034</c:v>
                </c:pt>
                <c:pt idx="182">
                  <c:v>294.31728407430171</c:v>
                </c:pt>
                <c:pt idx="183">
                  <c:v>79.815229951770817</c:v>
                </c:pt>
                <c:pt idx="184">
                  <c:v>29.558042426194554</c:v>
                </c:pt>
                <c:pt idx="185">
                  <c:v>64.435813658097317</c:v>
                </c:pt>
                <c:pt idx="186">
                  <c:v>229.61107902984656</c:v>
                </c:pt>
                <c:pt idx="187">
                  <c:v>83.665128160322539</c:v>
                </c:pt>
                <c:pt idx="188">
                  <c:v>16.814463729387406</c:v>
                </c:pt>
                <c:pt idx="189">
                  <c:v>3.7080870431321453</c:v>
                </c:pt>
                <c:pt idx="190">
                  <c:v>74.327045946645725</c:v>
                </c:pt>
                <c:pt idx="191">
                  <c:v>21.961160175112074</c:v>
                </c:pt>
                <c:pt idx="192">
                  <c:v>72.636220645486077</c:v>
                </c:pt>
                <c:pt idx="193">
                  <c:v>97.962628727462189</c:v>
                </c:pt>
                <c:pt idx="194">
                  <c:v>175.55630338606016</c:v>
                </c:pt>
                <c:pt idx="195">
                  <c:v>9.3501531178920736</c:v>
                </c:pt>
                <c:pt idx="196">
                  <c:v>42.155899886895433</c:v>
                </c:pt>
                <c:pt idx="197">
                  <c:v>4.8039508463148426</c:v>
                </c:pt>
                <c:pt idx="198">
                  <c:v>-10.801864644061556</c:v>
                </c:pt>
                <c:pt idx="199">
                  <c:v>6.9518086365968976</c:v>
                </c:pt>
                <c:pt idx="200">
                  <c:v>3.2844341095704843</c:v>
                </c:pt>
                <c:pt idx="201">
                  <c:v>46.122983108679513</c:v>
                </c:pt>
                <c:pt idx="202">
                  <c:v>3.9429119967542774</c:v>
                </c:pt>
                <c:pt idx="203">
                  <c:v>192.84044181331518</c:v>
                </c:pt>
                <c:pt idx="204">
                  <c:v>11.321485132609769</c:v>
                </c:pt>
                <c:pt idx="205">
                  <c:v>22.954087613079665</c:v>
                </c:pt>
                <c:pt idx="206">
                  <c:v>-3.0195041809377412</c:v>
                </c:pt>
                <c:pt idx="207">
                  <c:v>28.048078253298275</c:v>
                </c:pt>
                <c:pt idx="208">
                  <c:v>54.827501133288095</c:v>
                </c:pt>
                <c:pt idx="209">
                  <c:v>20.683567455357718</c:v>
                </c:pt>
                <c:pt idx="210">
                  <c:v>55.409639649608316</c:v>
                </c:pt>
                <c:pt idx="211">
                  <c:v>30.699678904843005</c:v>
                </c:pt>
                <c:pt idx="212">
                  <c:v>21.721725102135718</c:v>
                </c:pt>
                <c:pt idx="213">
                  <c:v>105.433090528918</c:v>
                </c:pt>
                <c:pt idx="214">
                  <c:v>194.62172618261465</c:v>
                </c:pt>
                <c:pt idx="215">
                  <c:v>46.349877678211925</c:v>
                </c:pt>
                <c:pt idx="216">
                  <c:v>32.861894125364742</c:v>
                </c:pt>
                <c:pt idx="217">
                  <c:v>61.816913676113842</c:v>
                </c:pt>
                <c:pt idx="218">
                  <c:v>42.376501089595024</c:v>
                </c:pt>
                <c:pt idx="219">
                  <c:v>47.773748589556497</c:v>
                </c:pt>
                <c:pt idx="220">
                  <c:v>28.049751933157346</c:v>
                </c:pt>
                <c:pt idx="221">
                  <c:v>16.380365562443842</c:v>
                </c:pt>
                <c:pt idx="222">
                  <c:v>21.728086264017492</c:v>
                </c:pt>
                <c:pt idx="223">
                  <c:v>111.06496947602945</c:v>
                </c:pt>
                <c:pt idx="224">
                  <c:v>57.656138615565183</c:v>
                </c:pt>
                <c:pt idx="225">
                  <c:v>70.749272345594946</c:v>
                </c:pt>
                <c:pt idx="226">
                  <c:v>18.051478082580772</c:v>
                </c:pt>
                <c:pt idx="227">
                  <c:v>25.257448836496174</c:v>
                </c:pt>
                <c:pt idx="228">
                  <c:v>20.672640657682869</c:v>
                </c:pt>
                <c:pt idx="229">
                  <c:v>20.683034997527912</c:v>
                </c:pt>
                <c:pt idx="230">
                  <c:v>85.056548763218487</c:v>
                </c:pt>
                <c:pt idx="231">
                  <c:v>59.332071041174885</c:v>
                </c:pt>
                <c:pt idx="232">
                  <c:v>81.765326131161999</c:v>
                </c:pt>
                <c:pt idx="233">
                  <c:v>77.057218369426508</c:v>
                </c:pt>
                <c:pt idx="234">
                  <c:v>77.131116354082948</c:v>
                </c:pt>
                <c:pt idx="235">
                  <c:v>39.043306049552505</c:v>
                </c:pt>
                <c:pt idx="236">
                  <c:v>27.971220295914051</c:v>
                </c:pt>
                <c:pt idx="237">
                  <c:v>65.863184608002413</c:v>
                </c:pt>
                <c:pt idx="238">
                  <c:v>25.723938138305567</c:v>
                </c:pt>
                <c:pt idx="239">
                  <c:v>45.991084654328482</c:v>
                </c:pt>
                <c:pt idx="240">
                  <c:v>-7.855800609531074</c:v>
                </c:pt>
                <c:pt idx="241">
                  <c:v>35.434201762356018</c:v>
                </c:pt>
                <c:pt idx="242">
                  <c:v>30.187994694932151</c:v>
                </c:pt>
                <c:pt idx="243">
                  <c:v>10.746048733870891</c:v>
                </c:pt>
                <c:pt idx="244">
                  <c:v>-6.7326829057815276</c:v>
                </c:pt>
                <c:pt idx="245">
                  <c:v>13.802456768047161</c:v>
                </c:pt>
                <c:pt idx="246">
                  <c:v>31.235666300708704</c:v>
                </c:pt>
                <c:pt idx="247">
                  <c:v>19.107683690482048</c:v>
                </c:pt>
                <c:pt idx="248">
                  <c:v>82.741190531145705</c:v>
                </c:pt>
                <c:pt idx="249">
                  <c:v>18.489572020769842</c:v>
                </c:pt>
                <c:pt idx="250">
                  <c:v>180.7157869736854</c:v>
                </c:pt>
                <c:pt idx="251">
                  <c:v>18.166457996483999</c:v>
                </c:pt>
                <c:pt idx="252">
                  <c:v>14.205583678716248</c:v>
                </c:pt>
                <c:pt idx="253">
                  <c:v>21.069759422069318</c:v>
                </c:pt>
                <c:pt idx="254">
                  <c:v>19.829105111210065</c:v>
                </c:pt>
                <c:pt idx="255">
                  <c:v>35.300408784995255</c:v>
                </c:pt>
                <c:pt idx="256">
                  <c:v>17.892719868174787</c:v>
                </c:pt>
                <c:pt idx="257">
                  <c:v>17.454766863157953</c:v>
                </c:pt>
                <c:pt idx="258">
                  <c:v>208.90140032391014</c:v>
                </c:pt>
                <c:pt idx="259">
                  <c:v>46.231586437338812</c:v>
                </c:pt>
                <c:pt idx="260">
                  <c:v>60.943172590974044</c:v>
                </c:pt>
                <c:pt idx="261">
                  <c:v>79.281139243430403</c:v>
                </c:pt>
                <c:pt idx="262">
                  <c:v>32.259777208520063</c:v>
                </c:pt>
                <c:pt idx="263">
                  <c:v>16.222532560769132</c:v>
                </c:pt>
                <c:pt idx="264">
                  <c:v>30.897585699539853</c:v>
                </c:pt>
                <c:pt idx="265">
                  <c:v>55.420705771219687</c:v>
                </c:pt>
                <c:pt idx="266">
                  <c:v>35.633549724926816</c:v>
                </c:pt>
                <c:pt idx="267">
                  <c:v>35.002125934380523</c:v>
                </c:pt>
                <c:pt idx="268">
                  <c:v>4.3867974464908581</c:v>
                </c:pt>
                <c:pt idx="269">
                  <c:v>31.787030118762985</c:v>
                </c:pt>
                <c:pt idx="270">
                  <c:v>14.293597785908718</c:v>
                </c:pt>
                <c:pt idx="271">
                  <c:v>-5.9799531795360501</c:v>
                </c:pt>
                <c:pt idx="272">
                  <c:v>31.686899591470734</c:v>
                </c:pt>
                <c:pt idx="273">
                  <c:v>17.891348111408945</c:v>
                </c:pt>
                <c:pt idx="274">
                  <c:v>85.252693000739725</c:v>
                </c:pt>
                <c:pt idx="275">
                  <c:v>43.195560635286228</c:v>
                </c:pt>
                <c:pt idx="276">
                  <c:v>20.445677697708128</c:v>
                </c:pt>
                <c:pt idx="277">
                  <c:v>21.905591316470161</c:v>
                </c:pt>
                <c:pt idx="278">
                  <c:v>49.310113826027674</c:v>
                </c:pt>
                <c:pt idx="279">
                  <c:v>56.053868044421364</c:v>
                </c:pt>
                <c:pt idx="280">
                  <c:v>67.143244895667408</c:v>
                </c:pt>
                <c:pt idx="281">
                  <c:v>37.16897956804717</c:v>
                </c:pt>
                <c:pt idx="282">
                  <c:v>19.582426954349032</c:v>
                </c:pt>
                <c:pt idx="283">
                  <c:v>31.467762313777428</c:v>
                </c:pt>
                <c:pt idx="284">
                  <c:v>34.815614207366139</c:v>
                </c:pt>
                <c:pt idx="285">
                  <c:v>13.392485953760023</c:v>
                </c:pt>
                <c:pt idx="286">
                  <c:v>-2.0730472190189908</c:v>
                </c:pt>
                <c:pt idx="287">
                  <c:v>283.01535145285055</c:v>
                </c:pt>
                <c:pt idx="288">
                  <c:v>160.26228390085168</c:v>
                </c:pt>
                <c:pt idx="289">
                  <c:v>197.35472205828088</c:v>
                </c:pt>
                <c:pt idx="290">
                  <c:v>77.679351614295882</c:v>
                </c:pt>
                <c:pt idx="291">
                  <c:v>5.8642554426664795</c:v>
                </c:pt>
                <c:pt idx="292">
                  <c:v>28.999865091931948</c:v>
                </c:pt>
                <c:pt idx="293">
                  <c:v>161.36327802315654</c:v>
                </c:pt>
                <c:pt idx="294">
                  <c:v>229.9769779068279</c:v>
                </c:pt>
                <c:pt idx="295">
                  <c:v>49.059244393094254</c:v>
                </c:pt>
                <c:pt idx="296">
                  <c:v>122.65075156966164</c:v>
                </c:pt>
                <c:pt idx="297">
                  <c:v>95.79401325331321</c:v>
                </c:pt>
                <c:pt idx="298">
                  <c:v>37.021254324691334</c:v>
                </c:pt>
                <c:pt idx="299">
                  <c:v>54.87008694125074</c:v>
                </c:pt>
                <c:pt idx="300">
                  <c:v>75.4014145633721</c:v>
                </c:pt>
                <c:pt idx="301">
                  <c:v>91.937677403702978</c:v>
                </c:pt>
                <c:pt idx="302">
                  <c:v>25.520574911598906</c:v>
                </c:pt>
                <c:pt idx="303">
                  <c:v>29.961713507936544</c:v>
                </c:pt>
                <c:pt idx="304">
                  <c:v>58.080364556481562</c:v>
                </c:pt>
                <c:pt idx="305">
                  <c:v>14.828612727057441</c:v>
                </c:pt>
                <c:pt idx="306">
                  <c:v>85.760011525332033</c:v>
                </c:pt>
                <c:pt idx="307">
                  <c:v>34.550304949423129</c:v>
                </c:pt>
                <c:pt idx="308">
                  <c:v>58.252106459429676</c:v>
                </c:pt>
                <c:pt idx="309">
                  <c:v>182.49273497315517</c:v>
                </c:pt>
                <c:pt idx="310">
                  <c:v>11.061200310612426</c:v>
                </c:pt>
                <c:pt idx="311">
                  <c:v>45.72453705386102</c:v>
                </c:pt>
                <c:pt idx="312">
                  <c:v>79.493753141729783</c:v>
                </c:pt>
                <c:pt idx="313">
                  <c:v>98.927824481543823</c:v>
                </c:pt>
                <c:pt idx="314">
                  <c:v>129.70911451372473</c:v>
                </c:pt>
                <c:pt idx="315">
                  <c:v>43.556636468895391</c:v>
                </c:pt>
                <c:pt idx="316">
                  <c:v>36.224130022493974</c:v>
                </c:pt>
                <c:pt idx="317">
                  <c:v>57.012893831394472</c:v>
                </c:pt>
                <c:pt idx="318">
                  <c:v>69.888380798582901</c:v>
                </c:pt>
                <c:pt idx="319">
                  <c:v>10.263890029703672</c:v>
                </c:pt>
                <c:pt idx="320">
                  <c:v>70.564351061718128</c:v>
                </c:pt>
                <c:pt idx="321">
                  <c:v>169.43556815797749</c:v>
                </c:pt>
                <c:pt idx="322">
                  <c:v>75.810175560762431</c:v>
                </c:pt>
                <c:pt idx="323">
                  <c:v>8.4275427826109457</c:v>
                </c:pt>
                <c:pt idx="324">
                  <c:v>-3.5350061802629291</c:v>
                </c:pt>
                <c:pt idx="325">
                  <c:v>78.181127099318189</c:v>
                </c:pt>
                <c:pt idx="326">
                  <c:v>10.934600315258217</c:v>
                </c:pt>
                <c:pt idx="327">
                  <c:v>-4.3708759914657245</c:v>
                </c:pt>
                <c:pt idx="328">
                  <c:v>97.029861748788534</c:v>
                </c:pt>
                <c:pt idx="329">
                  <c:v>112.31958518409384</c:v>
                </c:pt>
                <c:pt idx="330">
                  <c:v>59.12830263236831</c:v>
                </c:pt>
                <c:pt idx="331">
                  <c:v>63.837620475510121</c:v>
                </c:pt>
                <c:pt idx="332">
                  <c:v>13.492852671067542</c:v>
                </c:pt>
                <c:pt idx="333">
                  <c:v>62.099978484683156</c:v>
                </c:pt>
                <c:pt idx="334">
                  <c:v>21.976854368253299</c:v>
                </c:pt>
                <c:pt idx="335">
                  <c:v>-6.5699910073862462</c:v>
                </c:pt>
                <c:pt idx="336">
                  <c:v>136.36722799865763</c:v>
                </c:pt>
                <c:pt idx="337">
                  <c:v>17.235364952438246</c:v>
                </c:pt>
                <c:pt idx="338">
                  <c:v>76.442670802582398</c:v>
                </c:pt>
                <c:pt idx="339">
                  <c:v>35.761391615065442</c:v>
                </c:pt>
                <c:pt idx="340">
                  <c:v>26.562282220914824</c:v>
                </c:pt>
                <c:pt idx="341">
                  <c:v>127.50155517543207</c:v>
                </c:pt>
                <c:pt idx="342">
                  <c:v>109.51428470616968</c:v>
                </c:pt>
                <c:pt idx="343">
                  <c:v>29.507014484002465</c:v>
                </c:pt>
                <c:pt idx="344">
                  <c:v>32.54121910808415</c:v>
                </c:pt>
                <c:pt idx="345">
                  <c:v>55.817512913277739</c:v>
                </c:pt>
                <c:pt idx="346">
                  <c:v>19.460111234740182</c:v>
                </c:pt>
                <c:pt idx="347">
                  <c:v>119.13520164850038</c:v>
                </c:pt>
                <c:pt idx="348">
                  <c:v>70.818076067146578</c:v>
                </c:pt>
                <c:pt idx="349">
                  <c:v>80.922573158319508</c:v>
                </c:pt>
                <c:pt idx="350">
                  <c:v>17.33246269660382</c:v>
                </c:pt>
                <c:pt idx="351">
                  <c:v>2.0679037394147315</c:v>
                </c:pt>
                <c:pt idx="352">
                  <c:v>-7.4619327944760903</c:v>
                </c:pt>
                <c:pt idx="353">
                  <c:v>28.93501177362177</c:v>
                </c:pt>
                <c:pt idx="354">
                  <c:v>44.848284058524037</c:v>
                </c:pt>
                <c:pt idx="355">
                  <c:v>66.652985555372084</c:v>
                </c:pt>
                <c:pt idx="356">
                  <c:v>30.37707828064185</c:v>
                </c:pt>
                <c:pt idx="357">
                  <c:v>38.068511986645106</c:v>
                </c:pt>
                <c:pt idx="358">
                  <c:v>17.639160851408914</c:v>
                </c:pt>
                <c:pt idx="359">
                  <c:v>95.546463338565417</c:v>
                </c:pt>
                <c:pt idx="360">
                  <c:v>25.048612999149164</c:v>
                </c:pt>
                <c:pt idx="361">
                  <c:v>86.712860380921143</c:v>
                </c:pt>
                <c:pt idx="362">
                  <c:v>85.704202091378065</c:v>
                </c:pt>
                <c:pt idx="363">
                  <c:v>33.815476705572337</c:v>
                </c:pt>
                <c:pt idx="364">
                  <c:v>23.125695576599846</c:v>
                </c:pt>
                <c:pt idx="365">
                  <c:v>51.249295863617881</c:v>
                </c:pt>
                <c:pt idx="366">
                  <c:v>26.994261592544653</c:v>
                </c:pt>
                <c:pt idx="367">
                  <c:v>10.170064270691016</c:v>
                </c:pt>
                <c:pt idx="368">
                  <c:v>19.532709725882071</c:v>
                </c:pt>
                <c:pt idx="369">
                  <c:v>12.613043225112927</c:v>
                </c:pt>
                <c:pt idx="370">
                  <c:v>71.931101842389012</c:v>
                </c:pt>
                <c:pt idx="371">
                  <c:v>37.816328685700277</c:v>
                </c:pt>
                <c:pt idx="372">
                  <c:v>-3.2636686798424592</c:v>
                </c:pt>
                <c:pt idx="373">
                  <c:v>57.875655975959404</c:v>
                </c:pt>
                <c:pt idx="374">
                  <c:v>8.0337083602537689</c:v>
                </c:pt>
                <c:pt idx="375">
                  <c:v>12.864325033708155</c:v>
                </c:pt>
                <c:pt idx="376">
                  <c:v>1.3737754071194543</c:v>
                </c:pt>
                <c:pt idx="377">
                  <c:v>76.408778024274298</c:v>
                </c:pt>
                <c:pt idx="378">
                  <c:v>53.991980639078555</c:v>
                </c:pt>
                <c:pt idx="379">
                  <c:v>-0.67127851930406024</c:v>
                </c:pt>
                <c:pt idx="380">
                  <c:v>4.7995444027089569</c:v>
                </c:pt>
                <c:pt idx="381">
                  <c:v>21.574965532561372</c:v>
                </c:pt>
                <c:pt idx="382">
                  <c:v>73.900840529720014</c:v>
                </c:pt>
                <c:pt idx="383">
                  <c:v>67.990345323308617</c:v>
                </c:pt>
                <c:pt idx="384">
                  <c:v>14.329748700261934</c:v>
                </c:pt>
                <c:pt idx="385">
                  <c:v>22.910627088960862</c:v>
                </c:pt>
                <c:pt idx="386">
                  <c:v>13.281949372670407</c:v>
                </c:pt>
                <c:pt idx="387">
                  <c:v>21.042873640199812</c:v>
                </c:pt>
                <c:pt idx="388">
                  <c:v>147.43979597263242</c:v>
                </c:pt>
                <c:pt idx="389">
                  <c:v>35.00166438195</c:v>
                </c:pt>
                <c:pt idx="390">
                  <c:v>35.775899172817326</c:v>
                </c:pt>
                <c:pt idx="391">
                  <c:v>32.993142592967757</c:v>
                </c:pt>
                <c:pt idx="392">
                  <c:v>33.456327483723733</c:v>
                </c:pt>
                <c:pt idx="393">
                  <c:v>80.833994550571802</c:v>
                </c:pt>
                <c:pt idx="394">
                  <c:v>17.631567494956478</c:v>
                </c:pt>
                <c:pt idx="395">
                  <c:v>28.64644828432678</c:v>
                </c:pt>
                <c:pt idx="396">
                  <c:v>190.17806633343136</c:v>
                </c:pt>
                <c:pt idx="397">
                  <c:v>37.020631518624732</c:v>
                </c:pt>
                <c:pt idx="398">
                  <c:v>35.485901346486997</c:v>
                </c:pt>
                <c:pt idx="399">
                  <c:v>10.950436376117281</c:v>
                </c:pt>
                <c:pt idx="400">
                  <c:v>67.083486461410246</c:v>
                </c:pt>
                <c:pt idx="401">
                  <c:v>36.745105048306733</c:v>
                </c:pt>
                <c:pt idx="402">
                  <c:v>19.70204878958917</c:v>
                </c:pt>
                <c:pt idx="403">
                  <c:v>50.740233218734957</c:v>
                </c:pt>
                <c:pt idx="404">
                  <c:v>22.246580924360522</c:v>
                </c:pt>
                <c:pt idx="405">
                  <c:v>73.891661524191051</c:v>
                </c:pt>
                <c:pt idx="406">
                  <c:v>54.928909423641308</c:v>
                </c:pt>
                <c:pt idx="407">
                  <c:v>32.120902093553049</c:v>
                </c:pt>
                <c:pt idx="408">
                  <c:v>24.477230982416454</c:v>
                </c:pt>
                <c:pt idx="409">
                  <c:v>99.156735543456548</c:v>
                </c:pt>
                <c:pt idx="410">
                  <c:v>111.52500241671443</c:v>
                </c:pt>
                <c:pt idx="411">
                  <c:v>25.453559769420938</c:v>
                </c:pt>
                <c:pt idx="412">
                  <c:v>9.4871199005204154</c:v>
                </c:pt>
                <c:pt idx="413">
                  <c:v>23.935542374990867</c:v>
                </c:pt>
                <c:pt idx="414">
                  <c:v>17.399718503789988</c:v>
                </c:pt>
                <c:pt idx="415">
                  <c:v>19.125031197643217</c:v>
                </c:pt>
                <c:pt idx="416">
                  <c:v>36.120408257015271</c:v>
                </c:pt>
                <c:pt idx="417">
                  <c:v>39.404871848936622</c:v>
                </c:pt>
                <c:pt idx="418">
                  <c:v>41.185567461389041</c:v>
                </c:pt>
                <c:pt idx="419">
                  <c:v>15.757985456714721</c:v>
                </c:pt>
                <c:pt idx="420">
                  <c:v>36.771345972482344</c:v>
                </c:pt>
                <c:pt idx="421">
                  <c:v>61.264677496763987</c:v>
                </c:pt>
                <c:pt idx="422">
                  <c:v>34.662984012477239</c:v>
                </c:pt>
                <c:pt idx="423">
                  <c:v>149.13456040252052</c:v>
                </c:pt>
                <c:pt idx="424">
                  <c:v>33.579385372151755</c:v>
                </c:pt>
                <c:pt idx="425">
                  <c:v>39.015085076644695</c:v>
                </c:pt>
                <c:pt idx="426">
                  <c:v>26.877570674257971</c:v>
                </c:pt>
                <c:pt idx="427">
                  <c:v>117.22881216774209</c:v>
                </c:pt>
                <c:pt idx="428">
                  <c:v>39.474541600997576</c:v>
                </c:pt>
                <c:pt idx="429">
                  <c:v>145.59176889972036</c:v>
                </c:pt>
                <c:pt idx="430">
                  <c:v>19.023368209644435</c:v>
                </c:pt>
                <c:pt idx="431">
                  <c:v>26.787221081830612</c:v>
                </c:pt>
                <c:pt idx="432">
                  <c:v>36.786351247027866</c:v>
                </c:pt>
                <c:pt idx="433">
                  <c:v>49.18996874037591</c:v>
                </c:pt>
                <c:pt idx="434">
                  <c:v>45.040768614827684</c:v>
                </c:pt>
                <c:pt idx="435">
                  <c:v>70.132202622473343</c:v>
                </c:pt>
                <c:pt idx="436">
                  <c:v>22.21505330655426</c:v>
                </c:pt>
                <c:pt idx="437">
                  <c:v>39.66643108627877</c:v>
                </c:pt>
                <c:pt idx="438">
                  <c:v>51.271659628659407</c:v>
                </c:pt>
                <c:pt idx="439">
                  <c:v>22.167541344588479</c:v>
                </c:pt>
                <c:pt idx="440">
                  <c:v>46.267035663974958</c:v>
                </c:pt>
                <c:pt idx="441">
                  <c:v>5.5948416247461381</c:v>
                </c:pt>
                <c:pt idx="442">
                  <c:v>21.793016150020541</c:v>
                </c:pt>
                <c:pt idx="443">
                  <c:v>32.209614084378437</c:v>
                </c:pt>
                <c:pt idx="444">
                  <c:v>8.4537679850788177</c:v>
                </c:pt>
                <c:pt idx="445">
                  <c:v>9.6180404223345715</c:v>
                </c:pt>
                <c:pt idx="446">
                  <c:v>43.193093586026244</c:v>
                </c:pt>
                <c:pt idx="447">
                  <c:v>9.5309337044349363</c:v>
                </c:pt>
                <c:pt idx="448">
                  <c:v>82.29663591092789</c:v>
                </c:pt>
                <c:pt idx="449">
                  <c:v>27.199044742280858</c:v>
                </c:pt>
                <c:pt idx="450">
                  <c:v>67.022673003151198</c:v>
                </c:pt>
                <c:pt idx="451">
                  <c:v>26.813561228604961</c:v>
                </c:pt>
                <c:pt idx="452">
                  <c:v>52.514279313142808</c:v>
                </c:pt>
                <c:pt idx="453">
                  <c:v>55.387059531555352</c:v>
                </c:pt>
                <c:pt idx="454">
                  <c:v>63.677094512991964</c:v>
                </c:pt>
                <c:pt idx="455">
                  <c:v>49.568947010361782</c:v>
                </c:pt>
                <c:pt idx="456">
                  <c:v>82.411690609010506</c:v>
                </c:pt>
                <c:pt idx="457">
                  <c:v>34.11898986278409</c:v>
                </c:pt>
                <c:pt idx="458">
                  <c:v>86.902647479556975</c:v>
                </c:pt>
                <c:pt idx="459">
                  <c:v>44.023980776622693</c:v>
                </c:pt>
                <c:pt idx="460">
                  <c:v>17.628793382546384</c:v>
                </c:pt>
                <c:pt idx="461">
                  <c:v>49.027141909817409</c:v>
                </c:pt>
                <c:pt idx="462">
                  <c:v>83.486160897774653</c:v>
                </c:pt>
                <c:pt idx="463">
                  <c:v>36.344895499719563</c:v>
                </c:pt>
                <c:pt idx="464">
                  <c:v>33.641960239661692</c:v>
                </c:pt>
                <c:pt idx="465">
                  <c:v>25.822410710069555</c:v>
                </c:pt>
                <c:pt idx="466">
                  <c:v>59.822001583212071</c:v>
                </c:pt>
                <c:pt idx="467">
                  <c:v>17.749843636633511</c:v>
                </c:pt>
                <c:pt idx="468">
                  <c:v>24.708329540053541</c:v>
                </c:pt>
                <c:pt idx="469">
                  <c:v>61.908786091041584</c:v>
                </c:pt>
                <c:pt idx="470">
                  <c:v>31.565133098022947</c:v>
                </c:pt>
                <c:pt idx="471">
                  <c:v>53.484983400132606</c:v>
                </c:pt>
                <c:pt idx="472">
                  <c:v>92.660580254172402</c:v>
                </c:pt>
                <c:pt idx="473">
                  <c:v>27.681065432802058</c:v>
                </c:pt>
                <c:pt idx="474">
                  <c:v>10.922186668382048</c:v>
                </c:pt>
                <c:pt idx="475">
                  <c:v>90.221581656483153</c:v>
                </c:pt>
                <c:pt idx="476">
                  <c:v>20.957564466616038</c:v>
                </c:pt>
                <c:pt idx="477">
                  <c:v>40.597496126728586</c:v>
                </c:pt>
                <c:pt idx="478">
                  <c:v>27.952869596818772</c:v>
                </c:pt>
                <c:pt idx="479">
                  <c:v>86.433189536839535</c:v>
                </c:pt>
                <c:pt idx="480">
                  <c:v>188.36638933266823</c:v>
                </c:pt>
                <c:pt idx="481">
                  <c:v>-1.7006015560806729</c:v>
                </c:pt>
                <c:pt idx="482">
                  <c:v>65.69926400427876</c:v>
                </c:pt>
                <c:pt idx="483">
                  <c:v>36.718329530402208</c:v>
                </c:pt>
                <c:pt idx="484">
                  <c:v>62.081478300102397</c:v>
                </c:pt>
                <c:pt idx="485">
                  <c:v>73.046181486796527</c:v>
                </c:pt>
                <c:pt idx="486">
                  <c:v>55.196356463288929</c:v>
                </c:pt>
                <c:pt idx="487">
                  <c:v>112.90201137261163</c:v>
                </c:pt>
                <c:pt idx="488">
                  <c:v>35.064644292467179</c:v>
                </c:pt>
                <c:pt idx="489">
                  <c:v>122.33355071249164</c:v>
                </c:pt>
                <c:pt idx="490">
                  <c:v>26.948391880636724</c:v>
                </c:pt>
                <c:pt idx="491">
                  <c:v>14.067502447843232</c:v>
                </c:pt>
                <c:pt idx="492">
                  <c:v>117.41164429297399</c:v>
                </c:pt>
                <c:pt idx="493">
                  <c:v>29.334801021742216</c:v>
                </c:pt>
                <c:pt idx="494">
                  <c:v>77.994089572850655</c:v>
                </c:pt>
                <c:pt idx="495">
                  <c:v>49.180741221895715</c:v>
                </c:pt>
                <c:pt idx="496">
                  <c:v>9.1569888256604326</c:v>
                </c:pt>
                <c:pt idx="497">
                  <c:v>58.621067043613834</c:v>
                </c:pt>
                <c:pt idx="498">
                  <c:v>136.31118197095029</c:v>
                </c:pt>
                <c:pt idx="499">
                  <c:v>29.03220764736713</c:v>
                </c:pt>
                <c:pt idx="500">
                  <c:v>24.324924520062986</c:v>
                </c:pt>
                <c:pt idx="501">
                  <c:v>109.2947219920496</c:v>
                </c:pt>
                <c:pt idx="502">
                  <c:v>63.835955480152478</c:v>
                </c:pt>
                <c:pt idx="503">
                  <c:v>71.434951446240362</c:v>
                </c:pt>
                <c:pt idx="504">
                  <c:v>54.701573548179176</c:v>
                </c:pt>
                <c:pt idx="505">
                  <c:v>24.517212058191127</c:v>
                </c:pt>
                <c:pt idx="506">
                  <c:v>-1.8869866210261765</c:v>
                </c:pt>
                <c:pt idx="507">
                  <c:v>35.867764546019202</c:v>
                </c:pt>
                <c:pt idx="508">
                  <c:v>202.83728349405322</c:v>
                </c:pt>
                <c:pt idx="509">
                  <c:v>36.692390757365999</c:v>
                </c:pt>
                <c:pt idx="510">
                  <c:v>2.2657094989785422</c:v>
                </c:pt>
                <c:pt idx="511">
                  <c:v>30.207441469756741</c:v>
                </c:pt>
                <c:pt idx="512">
                  <c:v>29.613684119443889</c:v>
                </c:pt>
                <c:pt idx="513">
                  <c:v>76.463737714123965</c:v>
                </c:pt>
                <c:pt idx="514">
                  <c:v>25.04078503514679</c:v>
                </c:pt>
                <c:pt idx="515">
                  <c:v>40.399084165837678</c:v>
                </c:pt>
                <c:pt idx="516">
                  <c:v>68.954061938946865</c:v>
                </c:pt>
                <c:pt idx="517">
                  <c:v>7.6714326690223444</c:v>
                </c:pt>
                <c:pt idx="518">
                  <c:v>11.614144856634146</c:v>
                </c:pt>
                <c:pt idx="519">
                  <c:v>4.4754484156948617</c:v>
                </c:pt>
                <c:pt idx="520">
                  <c:v>15.413395792825375</c:v>
                </c:pt>
                <c:pt idx="521">
                  <c:v>72.519080017291643</c:v>
                </c:pt>
                <c:pt idx="522">
                  <c:v>31.859217211142212</c:v>
                </c:pt>
                <c:pt idx="523">
                  <c:v>11.925349551640007</c:v>
                </c:pt>
                <c:pt idx="524">
                  <c:v>35.070645000120223</c:v>
                </c:pt>
                <c:pt idx="525">
                  <c:v>133.06656858936375</c:v>
                </c:pt>
                <c:pt idx="526">
                  <c:v>125.29810101447069</c:v>
                </c:pt>
                <c:pt idx="527">
                  <c:v>74.39986210184847</c:v>
                </c:pt>
                <c:pt idx="528">
                  <c:v>21.915754433187693</c:v>
                </c:pt>
                <c:pt idx="529">
                  <c:v>149.27902825942232</c:v>
                </c:pt>
                <c:pt idx="530">
                  <c:v>21.336980998707443</c:v>
                </c:pt>
                <c:pt idx="531">
                  <c:v>42.871892495633865</c:v>
                </c:pt>
                <c:pt idx="532">
                  <c:v>35.531148290666131</c:v>
                </c:pt>
                <c:pt idx="533">
                  <c:v>14.648844282056714</c:v>
                </c:pt>
                <c:pt idx="534">
                  <c:v>50.970621924329521</c:v>
                </c:pt>
                <c:pt idx="535">
                  <c:v>2.1724914363348828</c:v>
                </c:pt>
                <c:pt idx="536">
                  <c:v>-12.461579545781277</c:v>
                </c:pt>
                <c:pt idx="537">
                  <c:v>37.240758257426002</c:v>
                </c:pt>
                <c:pt idx="538">
                  <c:v>35.862157488246879</c:v>
                </c:pt>
                <c:pt idx="539">
                  <c:v>49.863570868239258</c:v>
                </c:pt>
                <c:pt idx="540">
                  <c:v>172.89692254176566</c:v>
                </c:pt>
                <c:pt idx="541">
                  <c:v>65.099478692885256</c:v>
                </c:pt>
                <c:pt idx="542">
                  <c:v>128.32753291494274</c:v>
                </c:pt>
                <c:pt idx="543">
                  <c:v>40.253953648468844</c:v>
                </c:pt>
                <c:pt idx="544">
                  <c:v>17.827944694188055</c:v>
                </c:pt>
                <c:pt idx="545">
                  <c:v>92.303837102117157</c:v>
                </c:pt>
                <c:pt idx="546">
                  <c:v>117.37348311260118</c:v>
                </c:pt>
                <c:pt idx="547">
                  <c:v>33.721530725621356</c:v>
                </c:pt>
                <c:pt idx="548">
                  <c:v>25.290270313145445</c:v>
                </c:pt>
                <c:pt idx="549">
                  <c:v>50.028556179413798</c:v>
                </c:pt>
                <c:pt idx="550">
                  <c:v>62.973440938516248</c:v>
                </c:pt>
                <c:pt idx="551">
                  <c:v>55.753494841162798</c:v>
                </c:pt>
                <c:pt idx="552">
                  <c:v>13.653620974822704</c:v>
                </c:pt>
                <c:pt idx="553">
                  <c:v>48.770694684138256</c:v>
                </c:pt>
                <c:pt idx="554">
                  <c:v>87.380092125560793</c:v>
                </c:pt>
                <c:pt idx="555">
                  <c:v>8.7892652986980373</c:v>
                </c:pt>
                <c:pt idx="556">
                  <c:v>26.231245308025137</c:v>
                </c:pt>
                <c:pt idx="557">
                  <c:v>37.847344421117064</c:v>
                </c:pt>
                <c:pt idx="558">
                  <c:v>0.84583357529159198</c:v>
                </c:pt>
                <c:pt idx="559">
                  <c:v>44.620946821308131</c:v>
                </c:pt>
                <c:pt idx="560">
                  <c:v>9.7501738142438565</c:v>
                </c:pt>
                <c:pt idx="561">
                  <c:v>80.540279452105125</c:v>
                </c:pt>
                <c:pt idx="562">
                  <c:v>4.6057620351542319</c:v>
                </c:pt>
                <c:pt idx="563">
                  <c:v>44.889186881743278</c:v>
                </c:pt>
                <c:pt idx="564">
                  <c:v>21.533409197277305</c:v>
                </c:pt>
                <c:pt idx="565">
                  <c:v>24.468242241942281</c:v>
                </c:pt>
                <c:pt idx="566">
                  <c:v>86.433382411936975</c:v>
                </c:pt>
                <c:pt idx="567">
                  <c:v>67.026156105254316</c:v>
                </c:pt>
                <c:pt idx="568">
                  <c:v>14.982321338302826</c:v>
                </c:pt>
                <c:pt idx="569">
                  <c:v>44.203481757986268</c:v>
                </c:pt>
                <c:pt idx="570">
                  <c:v>22.058268815085103</c:v>
                </c:pt>
                <c:pt idx="571">
                  <c:v>8.6315018422715308</c:v>
                </c:pt>
                <c:pt idx="572">
                  <c:v>54.939502807811216</c:v>
                </c:pt>
                <c:pt idx="573">
                  <c:v>-2.7372880643387703</c:v>
                </c:pt>
                <c:pt idx="574">
                  <c:v>44.990465983630152</c:v>
                </c:pt>
                <c:pt idx="575">
                  <c:v>68.293887900509219</c:v>
                </c:pt>
                <c:pt idx="576">
                  <c:v>27.636480662779839</c:v>
                </c:pt>
                <c:pt idx="577">
                  <c:v>44.210107509404622</c:v>
                </c:pt>
                <c:pt idx="578">
                  <c:v>180.60944248040531</c:v>
                </c:pt>
                <c:pt idx="579">
                  <c:v>-3.2271026367833318</c:v>
                </c:pt>
                <c:pt idx="580">
                  <c:v>-9.726950027150302</c:v>
                </c:pt>
                <c:pt idx="581">
                  <c:v>18.116383614928942</c:v>
                </c:pt>
                <c:pt idx="582">
                  <c:v>19.656063440813941</c:v>
                </c:pt>
                <c:pt idx="583">
                  <c:v>109.69032265151067</c:v>
                </c:pt>
                <c:pt idx="584">
                  <c:v>18.237525739794613</c:v>
                </c:pt>
                <c:pt idx="585">
                  <c:v>97.188291370896835</c:v>
                </c:pt>
                <c:pt idx="586">
                  <c:v>29.196658098619871</c:v>
                </c:pt>
                <c:pt idx="587">
                  <c:v>217.92222936123687</c:v>
                </c:pt>
                <c:pt idx="588">
                  <c:v>51.030543517199021</c:v>
                </c:pt>
                <c:pt idx="589">
                  <c:v>82.646921752327543</c:v>
                </c:pt>
                <c:pt idx="590">
                  <c:v>173.11821870505096</c:v>
                </c:pt>
                <c:pt idx="591">
                  <c:v>152.03629414741334</c:v>
                </c:pt>
                <c:pt idx="592">
                  <c:v>190.83619484571756</c:v>
                </c:pt>
                <c:pt idx="593">
                  <c:v>46.823294301078299</c:v>
                </c:pt>
                <c:pt idx="594">
                  <c:v>174.54687530527963</c:v>
                </c:pt>
                <c:pt idx="595">
                  <c:v>66.602768175482666</c:v>
                </c:pt>
                <c:pt idx="596">
                  <c:v>0.90027896676490293</c:v>
                </c:pt>
                <c:pt idx="597">
                  <c:v>63.935175284493731</c:v>
                </c:pt>
                <c:pt idx="598">
                  <c:v>23.437391379832683</c:v>
                </c:pt>
                <c:pt idx="599">
                  <c:v>13.345452778377352</c:v>
                </c:pt>
                <c:pt idx="600">
                  <c:v>38.239905764862314</c:v>
                </c:pt>
                <c:pt idx="601">
                  <c:v>57.026578586439818</c:v>
                </c:pt>
                <c:pt idx="602">
                  <c:v>15.689359210114151</c:v>
                </c:pt>
                <c:pt idx="603">
                  <c:v>54.053585076489263</c:v>
                </c:pt>
                <c:pt idx="604">
                  <c:v>39.327058857678651</c:v>
                </c:pt>
                <c:pt idx="605">
                  <c:v>44.370005994260907</c:v>
                </c:pt>
                <c:pt idx="606">
                  <c:v>101.47256422904371</c:v>
                </c:pt>
                <c:pt idx="607">
                  <c:v>16.708153532825264</c:v>
                </c:pt>
                <c:pt idx="608">
                  <c:v>122.36875813265573</c:v>
                </c:pt>
                <c:pt idx="609">
                  <c:v>59.128377317488287</c:v>
                </c:pt>
                <c:pt idx="610">
                  <c:v>44.25703724036142</c:v>
                </c:pt>
                <c:pt idx="611">
                  <c:v>24.992934725179975</c:v>
                </c:pt>
                <c:pt idx="612">
                  <c:v>15.991301315479145</c:v>
                </c:pt>
                <c:pt idx="613">
                  <c:v>148.11125711269415</c:v>
                </c:pt>
                <c:pt idx="614">
                  <c:v>27.651279686156165</c:v>
                </c:pt>
                <c:pt idx="615">
                  <c:v>75.079006753237152</c:v>
                </c:pt>
                <c:pt idx="616">
                  <c:v>131.73929321282756</c:v>
                </c:pt>
                <c:pt idx="617">
                  <c:v>5.9357869348865933</c:v>
                </c:pt>
                <c:pt idx="618">
                  <c:v>28.144911637917183</c:v>
                </c:pt>
                <c:pt idx="619">
                  <c:v>10.316282721861183</c:v>
                </c:pt>
                <c:pt idx="620">
                  <c:v>24.428289599145206</c:v>
                </c:pt>
                <c:pt idx="621">
                  <c:v>20.610036191294459</c:v>
                </c:pt>
                <c:pt idx="622">
                  <c:v>152.36964015722538</c:v>
                </c:pt>
                <c:pt idx="623">
                  <c:v>161.23490079037538</c:v>
                </c:pt>
                <c:pt idx="624">
                  <c:v>33.789054296068869</c:v>
                </c:pt>
                <c:pt idx="625">
                  <c:v>45.010237297200177</c:v>
                </c:pt>
                <c:pt idx="626">
                  <c:v>98.13017012411521</c:v>
                </c:pt>
                <c:pt idx="627">
                  <c:v>108.59752175844942</c:v>
                </c:pt>
                <c:pt idx="628">
                  <c:v>14.458046727548826</c:v>
                </c:pt>
                <c:pt idx="629">
                  <c:v>37.938784966623707</c:v>
                </c:pt>
                <c:pt idx="630">
                  <c:v>12.634562372857408</c:v>
                </c:pt>
                <c:pt idx="631">
                  <c:v>69.849104936708258</c:v>
                </c:pt>
                <c:pt idx="632">
                  <c:v>16.728658367494713</c:v>
                </c:pt>
                <c:pt idx="633">
                  <c:v>56.849148834798555</c:v>
                </c:pt>
                <c:pt idx="634">
                  <c:v>11.227421336506113</c:v>
                </c:pt>
                <c:pt idx="635">
                  <c:v>52.953152453718225</c:v>
                </c:pt>
                <c:pt idx="636">
                  <c:v>215.09265770535293</c:v>
                </c:pt>
                <c:pt idx="637">
                  <c:v>18.606101206692408</c:v>
                </c:pt>
                <c:pt idx="638">
                  <c:v>49.155817108930933</c:v>
                </c:pt>
                <c:pt idx="639">
                  <c:v>97.611237256861159</c:v>
                </c:pt>
                <c:pt idx="640">
                  <c:v>-9.619396032601145</c:v>
                </c:pt>
                <c:pt idx="641">
                  <c:v>102.53613073073967</c:v>
                </c:pt>
                <c:pt idx="642">
                  <c:v>104.03419012683571</c:v>
                </c:pt>
                <c:pt idx="643">
                  <c:v>72.388153358323407</c:v>
                </c:pt>
                <c:pt idx="644">
                  <c:v>189.14528506984769</c:v>
                </c:pt>
                <c:pt idx="645">
                  <c:v>57.188362037235983</c:v>
                </c:pt>
                <c:pt idx="646">
                  <c:v>109.83336994757053</c:v>
                </c:pt>
                <c:pt idx="647">
                  <c:v>26.759056617617873</c:v>
                </c:pt>
                <c:pt idx="648">
                  <c:v>84.301659238236411</c:v>
                </c:pt>
                <c:pt idx="649">
                  <c:v>7.3873177611091192</c:v>
                </c:pt>
                <c:pt idx="650">
                  <c:v>53.634470640355275</c:v>
                </c:pt>
                <c:pt idx="651">
                  <c:v>40.77396746952499</c:v>
                </c:pt>
                <c:pt idx="652">
                  <c:v>25.449837616800917</c:v>
                </c:pt>
                <c:pt idx="653">
                  <c:v>18.493504989476186</c:v>
                </c:pt>
                <c:pt idx="654">
                  <c:v>150.28235504989698</c:v>
                </c:pt>
                <c:pt idx="655">
                  <c:v>39.219341713060579</c:v>
                </c:pt>
                <c:pt idx="656">
                  <c:v>34.91803893441962</c:v>
                </c:pt>
                <c:pt idx="657">
                  <c:v>71.229973369019078</c:v>
                </c:pt>
                <c:pt idx="658">
                  <c:v>-9.8401117843497623</c:v>
                </c:pt>
                <c:pt idx="659">
                  <c:v>150.64261917433052</c:v>
                </c:pt>
                <c:pt idx="660">
                  <c:v>0.36401995679940519</c:v>
                </c:pt>
                <c:pt idx="661">
                  <c:v>31.319213189188407</c:v>
                </c:pt>
                <c:pt idx="662">
                  <c:v>61.924596788232449</c:v>
                </c:pt>
                <c:pt idx="663">
                  <c:v>18.376150374084698</c:v>
                </c:pt>
                <c:pt idx="664">
                  <c:v>8.017298710926319</c:v>
                </c:pt>
                <c:pt idx="665">
                  <c:v>17.333679358603337</c:v>
                </c:pt>
                <c:pt idx="666">
                  <c:v>69.268795472810083</c:v>
                </c:pt>
                <c:pt idx="667">
                  <c:v>3.1224603298177582</c:v>
                </c:pt>
                <c:pt idx="668">
                  <c:v>57.679206985904507</c:v>
                </c:pt>
                <c:pt idx="669">
                  <c:v>52.447345040604525</c:v>
                </c:pt>
                <c:pt idx="670">
                  <c:v>27.579326618044384</c:v>
                </c:pt>
                <c:pt idx="671">
                  <c:v>66.711753096872854</c:v>
                </c:pt>
                <c:pt idx="672">
                  <c:v>37.130376387466953</c:v>
                </c:pt>
                <c:pt idx="673">
                  <c:v>15.942742670796946</c:v>
                </c:pt>
                <c:pt idx="674">
                  <c:v>0.56622901282219729</c:v>
                </c:pt>
                <c:pt idx="675">
                  <c:v>83.582438026608969</c:v>
                </c:pt>
                <c:pt idx="676">
                  <c:v>103.5845658281587</c:v>
                </c:pt>
                <c:pt idx="677">
                  <c:v>35.958780994001991</c:v>
                </c:pt>
                <c:pt idx="678">
                  <c:v>60.732643852675068</c:v>
                </c:pt>
                <c:pt idx="679">
                  <c:v>110.26089107611695</c:v>
                </c:pt>
                <c:pt idx="680">
                  <c:v>48.195529141110477</c:v>
                </c:pt>
                <c:pt idx="681">
                  <c:v>17.516673773272892</c:v>
                </c:pt>
                <c:pt idx="682">
                  <c:v>82.921260605582006</c:v>
                </c:pt>
                <c:pt idx="683">
                  <c:v>15.387623884830083</c:v>
                </c:pt>
                <c:pt idx="684">
                  <c:v>30.215269424890895</c:v>
                </c:pt>
                <c:pt idx="685">
                  <c:v>132.56622648428322</c:v>
                </c:pt>
                <c:pt idx="686">
                  <c:v>30.070170823885451</c:v>
                </c:pt>
                <c:pt idx="687">
                  <c:v>55.059269887535912</c:v>
                </c:pt>
                <c:pt idx="688">
                  <c:v>22.450390324173583</c:v>
                </c:pt>
                <c:pt idx="689">
                  <c:v>20.409763298189468</c:v>
                </c:pt>
                <c:pt idx="690">
                  <c:v>2.0804574310358368</c:v>
                </c:pt>
                <c:pt idx="691">
                  <c:v>98.696767814995951</c:v>
                </c:pt>
                <c:pt idx="692">
                  <c:v>41.125523412366725</c:v>
                </c:pt>
                <c:pt idx="693">
                  <c:v>96.71325390285638</c:v>
                </c:pt>
                <c:pt idx="694">
                  <c:v>54.236634288279006</c:v>
                </c:pt>
                <c:pt idx="695">
                  <c:v>85.995643566163665</c:v>
                </c:pt>
                <c:pt idx="696">
                  <c:v>165.25729386918263</c:v>
                </c:pt>
                <c:pt idx="697">
                  <c:v>131.68872712734623</c:v>
                </c:pt>
                <c:pt idx="698">
                  <c:v>13.557184133799645</c:v>
                </c:pt>
                <c:pt idx="699">
                  <c:v>25.241408329293176</c:v>
                </c:pt>
                <c:pt idx="700">
                  <c:v>26.114350297168627</c:v>
                </c:pt>
                <c:pt idx="701">
                  <c:v>60.924702435410872</c:v>
                </c:pt>
                <c:pt idx="702">
                  <c:v>47.826281731215111</c:v>
                </c:pt>
                <c:pt idx="703">
                  <c:v>24.470169160915582</c:v>
                </c:pt>
                <c:pt idx="704">
                  <c:v>95.875060005088955</c:v>
                </c:pt>
                <c:pt idx="705">
                  <c:v>36.700168364176847</c:v>
                </c:pt>
                <c:pt idx="706">
                  <c:v>52.932554692817277</c:v>
                </c:pt>
                <c:pt idx="707">
                  <c:v>66.922139348051275</c:v>
                </c:pt>
                <c:pt idx="708">
                  <c:v>71.915357781897399</c:v>
                </c:pt>
                <c:pt idx="709">
                  <c:v>17.535727127800513</c:v>
                </c:pt>
                <c:pt idx="710">
                  <c:v>23.226990082084583</c:v>
                </c:pt>
                <c:pt idx="711">
                  <c:v>31.200814874330323</c:v>
                </c:pt>
                <c:pt idx="712">
                  <c:v>47.915345342753206</c:v>
                </c:pt>
                <c:pt idx="713">
                  <c:v>27.022318324016002</c:v>
                </c:pt>
                <c:pt idx="714">
                  <c:v>55.087317681820835</c:v>
                </c:pt>
                <c:pt idx="715">
                  <c:v>120.95373182243463</c:v>
                </c:pt>
                <c:pt idx="716">
                  <c:v>113.30795061399363</c:v>
                </c:pt>
                <c:pt idx="717">
                  <c:v>25.803049511618958</c:v>
                </c:pt>
                <c:pt idx="718">
                  <c:v>18.212394770874806</c:v>
                </c:pt>
                <c:pt idx="719">
                  <c:v>25.321616724458735</c:v>
                </c:pt>
                <c:pt idx="720">
                  <c:v>128.2729646327773</c:v>
                </c:pt>
                <c:pt idx="721">
                  <c:v>22.279739980382498</c:v>
                </c:pt>
                <c:pt idx="722">
                  <c:v>143.6924909636499</c:v>
                </c:pt>
                <c:pt idx="723">
                  <c:v>55.174789194795267</c:v>
                </c:pt>
                <c:pt idx="724">
                  <c:v>20.846566257581113</c:v>
                </c:pt>
                <c:pt idx="725">
                  <c:v>79.152104889549378</c:v>
                </c:pt>
                <c:pt idx="726">
                  <c:v>195.98299121062084</c:v>
                </c:pt>
                <c:pt idx="727">
                  <c:v>180.01800495145088</c:v>
                </c:pt>
                <c:pt idx="728">
                  <c:v>206.13894346406241</c:v>
                </c:pt>
                <c:pt idx="729">
                  <c:v>152.98322471064063</c:v>
                </c:pt>
                <c:pt idx="730">
                  <c:v>13.34947667117506</c:v>
                </c:pt>
                <c:pt idx="731">
                  <c:v>149.71666890594159</c:v>
                </c:pt>
                <c:pt idx="732">
                  <c:v>76.891808609006006</c:v>
                </c:pt>
                <c:pt idx="733">
                  <c:v>43.017523495319772</c:v>
                </c:pt>
                <c:pt idx="734">
                  <c:v>24.291421594539056</c:v>
                </c:pt>
                <c:pt idx="735">
                  <c:v>39.067799132179331</c:v>
                </c:pt>
                <c:pt idx="736">
                  <c:v>52.627544518747108</c:v>
                </c:pt>
                <c:pt idx="737">
                  <c:v>39.905413095584571</c:v>
                </c:pt>
                <c:pt idx="738">
                  <c:v>58.938028799183549</c:v>
                </c:pt>
                <c:pt idx="739">
                  <c:v>5.853961164364641</c:v>
                </c:pt>
                <c:pt idx="740">
                  <c:v>21.200255345399146</c:v>
                </c:pt>
                <c:pt idx="741">
                  <c:v>77.185300135428292</c:v>
                </c:pt>
                <c:pt idx="742">
                  <c:v>5.3034347675927966</c:v>
                </c:pt>
                <c:pt idx="743">
                  <c:v>1.2564086186776913</c:v>
                </c:pt>
                <c:pt idx="744">
                  <c:v>41.244483345673345</c:v>
                </c:pt>
                <c:pt idx="745">
                  <c:v>127.21150122127585</c:v>
                </c:pt>
                <c:pt idx="746">
                  <c:v>96.94951809791813</c:v>
                </c:pt>
                <c:pt idx="747">
                  <c:v>126.26356482417314</c:v>
                </c:pt>
                <c:pt idx="748">
                  <c:v>120.311898007525</c:v>
                </c:pt>
                <c:pt idx="749">
                  <c:v>122.16829533510821</c:v>
                </c:pt>
                <c:pt idx="750">
                  <c:v>40.501430497966098</c:v>
                </c:pt>
                <c:pt idx="751">
                  <c:v>57.893533583586425</c:v>
                </c:pt>
                <c:pt idx="752">
                  <c:v>22.933264537315061</c:v>
                </c:pt>
                <c:pt idx="753">
                  <c:v>22.852641358715953</c:v>
                </c:pt>
                <c:pt idx="754">
                  <c:v>5.5459046733475086</c:v>
                </c:pt>
                <c:pt idx="755">
                  <c:v>6.8913426233570707</c:v>
                </c:pt>
                <c:pt idx="756">
                  <c:v>60.674009976177558</c:v>
                </c:pt>
                <c:pt idx="757">
                  <c:v>76.081373224010292</c:v>
                </c:pt>
                <c:pt idx="758">
                  <c:v>36.038664371081005</c:v>
                </c:pt>
                <c:pt idx="759">
                  <c:v>39.435739742838756</c:v>
                </c:pt>
                <c:pt idx="760">
                  <c:v>19.674303482979127</c:v>
                </c:pt>
                <c:pt idx="761">
                  <c:v>124.91303991617549</c:v>
                </c:pt>
                <c:pt idx="762">
                  <c:v>16.629644746862834</c:v>
                </c:pt>
                <c:pt idx="763">
                  <c:v>53.847441437865612</c:v>
                </c:pt>
                <c:pt idx="764">
                  <c:v>221.06015580079603</c:v>
                </c:pt>
                <c:pt idx="765">
                  <c:v>178.64400174934462</c:v>
                </c:pt>
                <c:pt idx="766">
                  <c:v>211.54061639255636</c:v>
                </c:pt>
                <c:pt idx="767">
                  <c:v>19.481620869256783</c:v>
                </c:pt>
                <c:pt idx="768">
                  <c:v>123.35538203271642</c:v>
                </c:pt>
                <c:pt idx="769">
                  <c:v>41.248879756354313</c:v>
                </c:pt>
                <c:pt idx="770">
                  <c:v>11.157521792126746</c:v>
                </c:pt>
                <c:pt idx="771">
                  <c:v>57.983690571571344</c:v>
                </c:pt>
                <c:pt idx="772">
                  <c:v>200.20992803068856</c:v>
                </c:pt>
                <c:pt idx="773">
                  <c:v>27.59413666029986</c:v>
                </c:pt>
                <c:pt idx="774">
                  <c:v>32.42303047809564</c:v>
                </c:pt>
                <c:pt idx="775">
                  <c:v>70.792120008378163</c:v>
                </c:pt>
                <c:pt idx="776">
                  <c:v>130.00818411274591</c:v>
                </c:pt>
                <c:pt idx="777">
                  <c:v>227.44976571823437</c:v>
                </c:pt>
                <c:pt idx="778">
                  <c:v>-8.2297309497596114</c:v>
                </c:pt>
                <c:pt idx="779">
                  <c:v>69.86560805135187</c:v>
                </c:pt>
                <c:pt idx="780">
                  <c:v>46.144753216919206</c:v>
                </c:pt>
                <c:pt idx="781">
                  <c:v>48.144452095499233</c:v>
                </c:pt>
                <c:pt idx="782">
                  <c:v>84.968990336011075</c:v>
                </c:pt>
                <c:pt idx="783">
                  <c:v>77.581971293812813</c:v>
                </c:pt>
                <c:pt idx="784">
                  <c:v>96.767396300757241</c:v>
                </c:pt>
                <c:pt idx="785">
                  <c:v>18.05567161896866</c:v>
                </c:pt>
                <c:pt idx="786">
                  <c:v>167.98381392581624</c:v>
                </c:pt>
                <c:pt idx="787">
                  <c:v>224.5605133309094</c:v>
                </c:pt>
                <c:pt idx="788">
                  <c:v>256.04027645817035</c:v>
                </c:pt>
                <c:pt idx="789">
                  <c:v>45.060029685265512</c:v>
                </c:pt>
                <c:pt idx="790">
                  <c:v>18.60453178241151</c:v>
                </c:pt>
                <c:pt idx="791">
                  <c:v>89.98088242262962</c:v>
                </c:pt>
                <c:pt idx="792">
                  <c:v>13.576030024841591</c:v>
                </c:pt>
                <c:pt idx="793">
                  <c:v>69.432814892399634</c:v>
                </c:pt>
                <c:pt idx="794">
                  <c:v>95.605021309425439</c:v>
                </c:pt>
                <c:pt idx="795">
                  <c:v>79.969798189888621</c:v>
                </c:pt>
                <c:pt idx="796">
                  <c:v>63.828586567251591</c:v>
                </c:pt>
                <c:pt idx="797">
                  <c:v>202.49397661306159</c:v>
                </c:pt>
                <c:pt idx="798">
                  <c:v>16.75835151770309</c:v>
                </c:pt>
                <c:pt idx="799">
                  <c:v>11.803903644586354</c:v>
                </c:pt>
                <c:pt idx="800">
                  <c:v>23.581143583089911</c:v>
                </c:pt>
                <c:pt idx="801">
                  <c:v>0.16465748142726683</c:v>
                </c:pt>
                <c:pt idx="802">
                  <c:v>38.376088808296956</c:v>
                </c:pt>
                <c:pt idx="803">
                  <c:v>34.469700354154199</c:v>
                </c:pt>
                <c:pt idx="804">
                  <c:v>-1.6716529631871708</c:v>
                </c:pt>
                <c:pt idx="805">
                  <c:v>36.8835451415923</c:v>
                </c:pt>
                <c:pt idx="806">
                  <c:v>66.121140707891357</c:v>
                </c:pt>
                <c:pt idx="807">
                  <c:v>39.380687122557141</c:v>
                </c:pt>
                <c:pt idx="808">
                  <c:v>58.228575721478286</c:v>
                </c:pt>
                <c:pt idx="809">
                  <c:v>12.640457438345239</c:v>
                </c:pt>
                <c:pt idx="810">
                  <c:v>25.463981099212148</c:v>
                </c:pt>
                <c:pt idx="811">
                  <c:v>39.920516027338444</c:v>
                </c:pt>
                <c:pt idx="812">
                  <c:v>276.35864784114375</c:v>
                </c:pt>
                <c:pt idx="813">
                  <c:v>51.299257423472675</c:v>
                </c:pt>
                <c:pt idx="814">
                  <c:v>55.799676164852947</c:v>
                </c:pt>
                <c:pt idx="815">
                  <c:v>31.990919650527371</c:v>
                </c:pt>
                <c:pt idx="816">
                  <c:v>41.59646833305618</c:v>
                </c:pt>
                <c:pt idx="817">
                  <c:v>42.920398641039277</c:v>
                </c:pt>
                <c:pt idx="818">
                  <c:v>88.903803486661758</c:v>
                </c:pt>
                <c:pt idx="819">
                  <c:v>54.837163035165858</c:v>
                </c:pt>
                <c:pt idx="820">
                  <c:v>88.433548676804335</c:v>
                </c:pt>
                <c:pt idx="821">
                  <c:v>40.504897743252606</c:v>
                </c:pt>
                <c:pt idx="822">
                  <c:v>55.392128723849375</c:v>
                </c:pt>
                <c:pt idx="823">
                  <c:v>56.927672115166445</c:v>
                </c:pt>
                <c:pt idx="824">
                  <c:v>90.335698803567084</c:v>
                </c:pt>
                <c:pt idx="825">
                  <c:v>18.708661497771153</c:v>
                </c:pt>
                <c:pt idx="826">
                  <c:v>15.902001402841451</c:v>
                </c:pt>
                <c:pt idx="827">
                  <c:v>200.21701112634645</c:v>
                </c:pt>
                <c:pt idx="828">
                  <c:v>96.412470914903153</c:v>
                </c:pt>
                <c:pt idx="829">
                  <c:v>167.42445027098617</c:v>
                </c:pt>
                <c:pt idx="830">
                  <c:v>108.15003484339886</c:v>
                </c:pt>
                <c:pt idx="831">
                  <c:v>73.422504462201275</c:v>
                </c:pt>
                <c:pt idx="832">
                  <c:v>36.116759540468365</c:v>
                </c:pt>
                <c:pt idx="833">
                  <c:v>49.775181608073524</c:v>
                </c:pt>
                <c:pt idx="834">
                  <c:v>25.377959758995374</c:v>
                </c:pt>
                <c:pt idx="835">
                  <c:v>15.439215119806477</c:v>
                </c:pt>
                <c:pt idx="836">
                  <c:v>66.639149617737658</c:v>
                </c:pt>
                <c:pt idx="837">
                  <c:v>63.540488167315608</c:v>
                </c:pt>
                <c:pt idx="838">
                  <c:v>82.809105907630482</c:v>
                </c:pt>
                <c:pt idx="839">
                  <c:v>12.562151958820458</c:v>
                </c:pt>
                <c:pt idx="840">
                  <c:v>11.738693303153214</c:v>
                </c:pt>
                <c:pt idx="841">
                  <c:v>48.76246271203928</c:v>
                </c:pt>
                <c:pt idx="842">
                  <c:v>3.0289296731169273</c:v>
                </c:pt>
                <c:pt idx="843">
                  <c:v>28.516246534240384</c:v>
                </c:pt>
                <c:pt idx="844">
                  <c:v>65.908874232247044</c:v>
                </c:pt>
                <c:pt idx="845">
                  <c:v>45.013797882468872</c:v>
                </c:pt>
                <c:pt idx="846">
                  <c:v>58.330003043186458</c:v>
                </c:pt>
                <c:pt idx="847">
                  <c:v>10.652498187162905</c:v>
                </c:pt>
                <c:pt idx="848">
                  <c:v>9.1300912814033559</c:v>
                </c:pt>
                <c:pt idx="849">
                  <c:v>79.738911800639002</c:v>
                </c:pt>
                <c:pt idx="850">
                  <c:v>31.365202125606974</c:v>
                </c:pt>
                <c:pt idx="851">
                  <c:v>33.725954649947226</c:v>
                </c:pt>
                <c:pt idx="852">
                  <c:v>179.61284949870554</c:v>
                </c:pt>
                <c:pt idx="853">
                  <c:v>20.541481237156077</c:v>
                </c:pt>
                <c:pt idx="854">
                  <c:v>34.476771643671022</c:v>
                </c:pt>
                <c:pt idx="855">
                  <c:v>14.502978158519035</c:v>
                </c:pt>
                <c:pt idx="856">
                  <c:v>-3.2209474717946627</c:v>
                </c:pt>
                <c:pt idx="857">
                  <c:v>15.543041589555463</c:v>
                </c:pt>
                <c:pt idx="858">
                  <c:v>125.72221652555653</c:v>
                </c:pt>
                <c:pt idx="859">
                  <c:v>61.335396389165432</c:v>
                </c:pt>
                <c:pt idx="860">
                  <c:v>65.449637540882946</c:v>
                </c:pt>
                <c:pt idx="861">
                  <c:v>35.280144161115587</c:v>
                </c:pt>
                <c:pt idx="862">
                  <c:v>158.61907930536927</c:v>
                </c:pt>
                <c:pt idx="863">
                  <c:v>177.77032189916051</c:v>
                </c:pt>
                <c:pt idx="864">
                  <c:v>178.51263091988284</c:v>
                </c:pt>
                <c:pt idx="865">
                  <c:v>4.5797920918629913</c:v>
                </c:pt>
                <c:pt idx="866">
                  <c:v>15.037094955828163</c:v>
                </c:pt>
                <c:pt idx="867">
                  <c:v>35.552312753734348</c:v>
                </c:pt>
                <c:pt idx="868">
                  <c:v>65.031766657919377</c:v>
                </c:pt>
                <c:pt idx="869">
                  <c:v>76.562669042116966</c:v>
                </c:pt>
                <c:pt idx="870">
                  <c:v>31.362442616020505</c:v>
                </c:pt>
                <c:pt idx="871">
                  <c:v>109.41285138910861</c:v>
                </c:pt>
                <c:pt idx="872">
                  <c:v>116.94868218289365</c:v>
                </c:pt>
                <c:pt idx="873">
                  <c:v>122.72027545022864</c:v>
                </c:pt>
                <c:pt idx="874">
                  <c:v>47.602277197960547</c:v>
                </c:pt>
                <c:pt idx="875">
                  <c:v>19.784760628025143</c:v>
                </c:pt>
                <c:pt idx="876">
                  <c:v>25.891122521601957</c:v>
                </c:pt>
                <c:pt idx="877">
                  <c:v>62.200545483461084</c:v>
                </c:pt>
                <c:pt idx="878">
                  <c:v>57.056357257684752</c:v>
                </c:pt>
                <c:pt idx="879">
                  <c:v>6.582355965910736</c:v>
                </c:pt>
                <c:pt idx="880">
                  <c:v>57.87178326658173</c:v>
                </c:pt>
                <c:pt idx="881">
                  <c:v>39.925898892289283</c:v>
                </c:pt>
                <c:pt idx="882">
                  <c:v>66.553026183741153</c:v>
                </c:pt>
                <c:pt idx="883">
                  <c:v>53.873148066738267</c:v>
                </c:pt>
                <c:pt idx="884">
                  <c:v>28.205956419637076</c:v>
                </c:pt>
                <c:pt idx="885">
                  <c:v>37.034687556053839</c:v>
                </c:pt>
                <c:pt idx="886">
                  <c:v>61.377190703848633</c:v>
                </c:pt>
                <c:pt idx="887">
                  <c:v>115.16851058624717</c:v>
                </c:pt>
                <c:pt idx="888">
                  <c:v>99.514193041764543</c:v>
                </c:pt>
                <c:pt idx="889">
                  <c:v>22.250763696526736</c:v>
                </c:pt>
                <c:pt idx="890">
                  <c:v>101.09972128597117</c:v>
                </c:pt>
                <c:pt idx="891">
                  <c:v>32.250851043357159</c:v>
                </c:pt>
                <c:pt idx="892">
                  <c:v>13.895596136284571</c:v>
                </c:pt>
                <c:pt idx="893">
                  <c:v>35.869886726357031</c:v>
                </c:pt>
                <c:pt idx="894">
                  <c:v>59.217131477156293</c:v>
                </c:pt>
                <c:pt idx="895">
                  <c:v>31.230199047172022</c:v>
                </c:pt>
                <c:pt idx="896">
                  <c:v>139.57658127322111</c:v>
                </c:pt>
                <c:pt idx="897">
                  <c:v>62.694373726408429</c:v>
                </c:pt>
                <c:pt idx="898">
                  <c:v>19.251073933233954</c:v>
                </c:pt>
                <c:pt idx="899">
                  <c:v>6.6474518712852131</c:v>
                </c:pt>
                <c:pt idx="900">
                  <c:v>49.562355739997031</c:v>
                </c:pt>
                <c:pt idx="901">
                  <c:v>106.73155222162713</c:v>
                </c:pt>
                <c:pt idx="902">
                  <c:v>108.38448321831078</c:v>
                </c:pt>
                <c:pt idx="903">
                  <c:v>31.761606256628291</c:v>
                </c:pt>
                <c:pt idx="904">
                  <c:v>41.13545237292989</c:v>
                </c:pt>
                <c:pt idx="905">
                  <c:v>43.909923754541119</c:v>
                </c:pt>
                <c:pt idx="906">
                  <c:v>118.10356950561562</c:v>
                </c:pt>
                <c:pt idx="907">
                  <c:v>6.5719127797078629</c:v>
                </c:pt>
                <c:pt idx="908">
                  <c:v>95.463001025450922</c:v>
                </c:pt>
                <c:pt idx="909">
                  <c:v>81.449439043624835</c:v>
                </c:pt>
                <c:pt idx="910">
                  <c:v>133.74056408320138</c:v>
                </c:pt>
                <c:pt idx="911">
                  <c:v>14.222297838302792</c:v>
                </c:pt>
                <c:pt idx="912">
                  <c:v>46.194753931063715</c:v>
                </c:pt>
                <c:pt idx="913">
                  <c:v>3.2000692868905212</c:v>
                </c:pt>
                <c:pt idx="914">
                  <c:v>42.177705983485367</c:v>
                </c:pt>
                <c:pt idx="915">
                  <c:v>58.027990879295892</c:v>
                </c:pt>
                <c:pt idx="916">
                  <c:v>35.415010343827554</c:v>
                </c:pt>
                <c:pt idx="917">
                  <c:v>39.364814104068593</c:v>
                </c:pt>
                <c:pt idx="918">
                  <c:v>7.4770190471730889</c:v>
                </c:pt>
                <c:pt idx="919">
                  <c:v>22.629034741838307</c:v>
                </c:pt>
                <c:pt idx="920">
                  <c:v>32.727368229626791</c:v>
                </c:pt>
                <c:pt idx="921">
                  <c:v>37.658386666328781</c:v>
                </c:pt>
                <c:pt idx="922">
                  <c:v>27.500096265507821</c:v>
                </c:pt>
                <c:pt idx="923">
                  <c:v>59.902569331402248</c:v>
                </c:pt>
                <c:pt idx="924">
                  <c:v>30.158076725466675</c:v>
                </c:pt>
                <c:pt idx="925">
                  <c:v>42.99965780697773</c:v>
                </c:pt>
                <c:pt idx="926">
                  <c:v>-6.9405602166701366</c:v>
                </c:pt>
                <c:pt idx="927">
                  <c:v>5.3933886098580732</c:v>
                </c:pt>
                <c:pt idx="928">
                  <c:v>74.001190442925989</c:v>
                </c:pt>
                <c:pt idx="929">
                  <c:v>14.959581855912463</c:v>
                </c:pt>
                <c:pt idx="930">
                  <c:v>4.7385435987406774</c:v>
                </c:pt>
                <c:pt idx="931">
                  <c:v>14.566141713499514</c:v>
                </c:pt>
                <c:pt idx="932">
                  <c:v>44.434995318306036</c:v>
                </c:pt>
                <c:pt idx="933">
                  <c:v>44.626213676984285</c:v>
                </c:pt>
                <c:pt idx="934">
                  <c:v>102.16862370356409</c:v>
                </c:pt>
                <c:pt idx="935">
                  <c:v>171.15852663841642</c:v>
                </c:pt>
                <c:pt idx="936">
                  <c:v>173.86493073701749</c:v>
                </c:pt>
                <c:pt idx="937">
                  <c:v>3.5476722495941022</c:v>
                </c:pt>
                <c:pt idx="938">
                  <c:v>60.040796233754648</c:v>
                </c:pt>
                <c:pt idx="939">
                  <c:v>15.327069444025756</c:v>
                </c:pt>
                <c:pt idx="940">
                  <c:v>31.57802276843783</c:v>
                </c:pt>
                <c:pt idx="941">
                  <c:v>10.705614986914656</c:v>
                </c:pt>
                <c:pt idx="942">
                  <c:v>17.7617155788056</c:v>
                </c:pt>
                <c:pt idx="943">
                  <c:v>26.224892364110261</c:v>
                </c:pt>
                <c:pt idx="944">
                  <c:v>60.309081144639997</c:v>
                </c:pt>
                <c:pt idx="945">
                  <c:v>182.29907336219239</c:v>
                </c:pt>
                <c:pt idx="946">
                  <c:v>29.82157276381961</c:v>
                </c:pt>
                <c:pt idx="947">
                  <c:v>79.021325724016933</c:v>
                </c:pt>
                <c:pt idx="948">
                  <c:v>249.22457040899485</c:v>
                </c:pt>
                <c:pt idx="949">
                  <c:v>43.521530512626981</c:v>
                </c:pt>
                <c:pt idx="950">
                  <c:v>41.695900141409453</c:v>
                </c:pt>
                <c:pt idx="951">
                  <c:v>45.307889633439054</c:v>
                </c:pt>
                <c:pt idx="952">
                  <c:v>100.45932779532328</c:v>
                </c:pt>
                <c:pt idx="953">
                  <c:v>22.248839611250936</c:v>
                </c:pt>
                <c:pt idx="954">
                  <c:v>58.340802937481918</c:v>
                </c:pt>
                <c:pt idx="955">
                  <c:v>8.5114316406726243</c:v>
                </c:pt>
                <c:pt idx="956">
                  <c:v>55.785167133245665</c:v>
                </c:pt>
                <c:pt idx="957">
                  <c:v>69.788963498020934</c:v>
                </c:pt>
                <c:pt idx="958">
                  <c:v>64.938862272555895</c:v>
                </c:pt>
                <c:pt idx="959">
                  <c:v>11.571945424535905</c:v>
                </c:pt>
                <c:pt idx="960">
                  <c:v>173.21081756583044</c:v>
                </c:pt>
                <c:pt idx="961">
                  <c:v>33.8686865023965</c:v>
                </c:pt>
                <c:pt idx="962">
                  <c:v>23.277226430132</c:v>
                </c:pt>
                <c:pt idx="963">
                  <c:v>173.63864512026862</c:v>
                </c:pt>
                <c:pt idx="964">
                  <c:v>38.285110139270699</c:v>
                </c:pt>
                <c:pt idx="965">
                  <c:v>28.762117897211741</c:v>
                </c:pt>
                <c:pt idx="966">
                  <c:v>-5.4838205686715389</c:v>
                </c:pt>
                <c:pt idx="967">
                  <c:v>36.390593090531887</c:v>
                </c:pt>
                <c:pt idx="968">
                  <c:v>-5.2142579929381805</c:v>
                </c:pt>
                <c:pt idx="969">
                  <c:v>69.918764163414622</c:v>
                </c:pt>
                <c:pt idx="970">
                  <c:v>-7.0879855469971362</c:v>
                </c:pt>
                <c:pt idx="971">
                  <c:v>36.706288484366205</c:v>
                </c:pt>
                <c:pt idx="972">
                  <c:v>64.211075274879505</c:v>
                </c:pt>
                <c:pt idx="973">
                  <c:v>103.88683592463356</c:v>
                </c:pt>
                <c:pt idx="974">
                  <c:v>81.540380485387033</c:v>
                </c:pt>
                <c:pt idx="975">
                  <c:v>42.80440264821997</c:v>
                </c:pt>
                <c:pt idx="976">
                  <c:v>166.50638869722414</c:v>
                </c:pt>
                <c:pt idx="977">
                  <c:v>36.651455194555162</c:v>
                </c:pt>
                <c:pt idx="978">
                  <c:v>50.123683543474442</c:v>
                </c:pt>
                <c:pt idx="979">
                  <c:v>108.56995042366037</c:v>
                </c:pt>
                <c:pt idx="980">
                  <c:v>228.40046889748805</c:v>
                </c:pt>
                <c:pt idx="981">
                  <c:v>140.1978394390797</c:v>
                </c:pt>
                <c:pt idx="982">
                  <c:v>49.133415527199958</c:v>
                </c:pt>
                <c:pt idx="983">
                  <c:v>9.0369674146194701</c:v>
                </c:pt>
                <c:pt idx="984">
                  <c:v>12.379080434680928</c:v>
                </c:pt>
                <c:pt idx="985">
                  <c:v>31.285853968080488</c:v>
                </c:pt>
                <c:pt idx="986">
                  <c:v>-3.4926539523691953</c:v>
                </c:pt>
                <c:pt idx="987">
                  <c:v>33.754908398665307</c:v>
                </c:pt>
                <c:pt idx="988">
                  <c:v>42.222348720266353</c:v>
                </c:pt>
                <c:pt idx="989">
                  <c:v>68.602645099983505</c:v>
                </c:pt>
                <c:pt idx="990">
                  <c:v>42.821925916823247</c:v>
                </c:pt>
                <c:pt idx="991">
                  <c:v>106.08609016329564</c:v>
                </c:pt>
                <c:pt idx="992">
                  <c:v>137.76298004798804</c:v>
                </c:pt>
                <c:pt idx="993">
                  <c:v>50.042959613082047</c:v>
                </c:pt>
                <c:pt idx="994">
                  <c:v>75.786915704429276</c:v>
                </c:pt>
                <c:pt idx="995">
                  <c:v>23.411251318833393</c:v>
                </c:pt>
                <c:pt idx="996">
                  <c:v>98.315422175950545</c:v>
                </c:pt>
                <c:pt idx="997">
                  <c:v>55.860640281379219</c:v>
                </c:pt>
                <c:pt idx="998">
                  <c:v>52.066561421223064</c:v>
                </c:pt>
                <c:pt idx="999">
                  <c:v>55.683203043274901</c:v>
                </c:pt>
                <c:pt idx="1000">
                  <c:v>14.37600645743338</c:v>
                </c:pt>
                <c:pt idx="1001">
                  <c:v>105.31802114849165</c:v>
                </c:pt>
                <c:pt idx="1002">
                  <c:v>170.26030028940272</c:v>
                </c:pt>
                <c:pt idx="1003">
                  <c:v>144.47692300450041</c:v>
                </c:pt>
                <c:pt idx="1004">
                  <c:v>183.7385099315857</c:v>
                </c:pt>
                <c:pt idx="1005">
                  <c:v>25.572489107091911</c:v>
                </c:pt>
                <c:pt idx="1006">
                  <c:v>77.104977922987743</c:v>
                </c:pt>
                <c:pt idx="1007">
                  <c:v>23.341726469804499</c:v>
                </c:pt>
                <c:pt idx="1008">
                  <c:v>79.109528248613046</c:v>
                </c:pt>
                <c:pt idx="1009">
                  <c:v>106.75266646775509</c:v>
                </c:pt>
                <c:pt idx="1010">
                  <c:v>8.561610375894098</c:v>
                </c:pt>
                <c:pt idx="1011">
                  <c:v>107.71366272497838</c:v>
                </c:pt>
                <c:pt idx="1012">
                  <c:v>10.159409313313212</c:v>
                </c:pt>
                <c:pt idx="1013">
                  <c:v>230.49985177560913</c:v>
                </c:pt>
                <c:pt idx="1014">
                  <c:v>199.62368685357015</c:v>
                </c:pt>
                <c:pt idx="1015">
                  <c:v>145.0322334147063</c:v>
                </c:pt>
                <c:pt idx="1016">
                  <c:v>34.119020938080553</c:v>
                </c:pt>
                <c:pt idx="1017">
                  <c:v>30.205856909121028</c:v>
                </c:pt>
                <c:pt idx="1018">
                  <c:v>46.153342724387613</c:v>
                </c:pt>
                <c:pt idx="1019">
                  <c:v>16.644527252613898</c:v>
                </c:pt>
                <c:pt idx="1020">
                  <c:v>5.0489949667701985</c:v>
                </c:pt>
                <c:pt idx="1021">
                  <c:v>69.491610226796638</c:v>
                </c:pt>
                <c:pt idx="1022">
                  <c:v>23.742056067661817</c:v>
                </c:pt>
                <c:pt idx="1023">
                  <c:v>35.967309570176781</c:v>
                </c:pt>
                <c:pt idx="1024">
                  <c:v>134.94476867658537</c:v>
                </c:pt>
                <c:pt idx="1025">
                  <c:v>70.99831162390312</c:v>
                </c:pt>
                <c:pt idx="1026">
                  <c:v>171.27694822957744</c:v>
                </c:pt>
                <c:pt idx="1027">
                  <c:v>70.091884823909638</c:v>
                </c:pt>
                <c:pt idx="1028">
                  <c:v>33.083120762323631</c:v>
                </c:pt>
                <c:pt idx="1029">
                  <c:v>70.958634448007885</c:v>
                </c:pt>
                <c:pt idx="1030">
                  <c:v>77.202207381287337</c:v>
                </c:pt>
                <c:pt idx="1031">
                  <c:v>-7.4562611921392614</c:v>
                </c:pt>
                <c:pt idx="1032">
                  <c:v>49.27529219101126</c:v>
                </c:pt>
                <c:pt idx="1033">
                  <c:v>57.818383862187218</c:v>
                </c:pt>
                <c:pt idx="1034">
                  <c:v>23.787983106916197</c:v>
                </c:pt>
                <c:pt idx="1035">
                  <c:v>35.520756425377769</c:v>
                </c:pt>
                <c:pt idx="1036">
                  <c:v>33.405929222374063</c:v>
                </c:pt>
                <c:pt idx="1037">
                  <c:v>29.885601377682342</c:v>
                </c:pt>
                <c:pt idx="1038">
                  <c:v>-0.15953922620854516</c:v>
                </c:pt>
                <c:pt idx="1039">
                  <c:v>7.5685228390755936</c:v>
                </c:pt>
                <c:pt idx="1040">
                  <c:v>36.674485123959158</c:v>
                </c:pt>
                <c:pt idx="1041">
                  <c:v>6.798854639065139</c:v>
                </c:pt>
                <c:pt idx="1042">
                  <c:v>38.416939527460592</c:v>
                </c:pt>
                <c:pt idx="1043">
                  <c:v>43.633910590180648</c:v>
                </c:pt>
                <c:pt idx="1044">
                  <c:v>47.621340627080286</c:v>
                </c:pt>
                <c:pt idx="1045">
                  <c:v>54.198105054780576</c:v>
                </c:pt>
                <c:pt idx="1046">
                  <c:v>40.196024770239205</c:v>
                </c:pt>
                <c:pt idx="1047">
                  <c:v>46.442015910943496</c:v>
                </c:pt>
                <c:pt idx="1048">
                  <c:v>18.437669033553348</c:v>
                </c:pt>
                <c:pt idx="1049">
                  <c:v>7.302729768061643</c:v>
                </c:pt>
                <c:pt idx="1050">
                  <c:v>125.42265273519145</c:v>
                </c:pt>
                <c:pt idx="1051">
                  <c:v>25.76329198914959</c:v>
                </c:pt>
                <c:pt idx="1052">
                  <c:v>84.767769119098389</c:v>
                </c:pt>
                <c:pt idx="1053">
                  <c:v>29.372636929521448</c:v>
                </c:pt>
                <c:pt idx="1054">
                  <c:v>45.403690786876943</c:v>
                </c:pt>
                <c:pt idx="1055">
                  <c:v>30.091894186682087</c:v>
                </c:pt>
                <c:pt idx="1056">
                  <c:v>17.652498344897612</c:v>
                </c:pt>
                <c:pt idx="1057">
                  <c:v>29.776127914232877</c:v>
                </c:pt>
                <c:pt idx="1058">
                  <c:v>32.172912964775058</c:v>
                </c:pt>
                <c:pt idx="1059">
                  <c:v>84.852796449387824</c:v>
                </c:pt>
                <c:pt idx="1060">
                  <c:v>45.416779332570322</c:v>
                </c:pt>
                <c:pt idx="1061">
                  <c:v>-7.5033187796755083</c:v>
                </c:pt>
                <c:pt idx="1062">
                  <c:v>22.164651306313186</c:v>
                </c:pt>
                <c:pt idx="1063">
                  <c:v>8.7080034132648532</c:v>
                </c:pt>
                <c:pt idx="1064">
                  <c:v>130.44516495441891</c:v>
                </c:pt>
                <c:pt idx="1065">
                  <c:v>165.83676016349449</c:v>
                </c:pt>
                <c:pt idx="1066">
                  <c:v>140.64894538107944</c:v>
                </c:pt>
                <c:pt idx="1067">
                  <c:v>17.056429942721614</c:v>
                </c:pt>
                <c:pt idx="1068">
                  <c:v>48.985484677047431</c:v>
                </c:pt>
                <c:pt idx="1069">
                  <c:v>89.359972301941454</c:v>
                </c:pt>
                <c:pt idx="1070">
                  <c:v>34.190091954060541</c:v>
                </c:pt>
                <c:pt idx="1071">
                  <c:v>33.79853080777113</c:v>
                </c:pt>
                <c:pt idx="1072">
                  <c:v>3.5473951762501548</c:v>
                </c:pt>
                <c:pt idx="1073">
                  <c:v>28.351111689425711</c:v>
                </c:pt>
                <c:pt idx="1074">
                  <c:v>33.978700236929818</c:v>
                </c:pt>
                <c:pt idx="1075">
                  <c:v>45.718457244055159</c:v>
                </c:pt>
                <c:pt idx="1076">
                  <c:v>155.71002202372733</c:v>
                </c:pt>
                <c:pt idx="1077">
                  <c:v>47.400782669804691</c:v>
                </c:pt>
                <c:pt idx="1078">
                  <c:v>8.8911161839512651</c:v>
                </c:pt>
                <c:pt idx="1079">
                  <c:v>30.867140549767424</c:v>
                </c:pt>
                <c:pt idx="1080">
                  <c:v>13.245023979199249</c:v>
                </c:pt>
                <c:pt idx="1081">
                  <c:v>-14.046666778770826</c:v>
                </c:pt>
                <c:pt idx="1082">
                  <c:v>0.25905084369363673</c:v>
                </c:pt>
                <c:pt idx="1083">
                  <c:v>109.76461709929136</c:v>
                </c:pt>
                <c:pt idx="1084">
                  <c:v>116.80183746098824</c:v>
                </c:pt>
                <c:pt idx="1085">
                  <c:v>87.319420674058534</c:v>
                </c:pt>
                <c:pt idx="1086">
                  <c:v>0.34620601801086803</c:v>
                </c:pt>
                <c:pt idx="1087">
                  <c:v>142.03692751068374</c:v>
                </c:pt>
                <c:pt idx="1088">
                  <c:v>6.7808160846488912</c:v>
                </c:pt>
                <c:pt idx="1089">
                  <c:v>114.06863460032527</c:v>
                </c:pt>
                <c:pt idx="1090">
                  <c:v>122.95715405389232</c:v>
                </c:pt>
                <c:pt idx="1091">
                  <c:v>143.27733600961045</c:v>
                </c:pt>
                <c:pt idx="1092">
                  <c:v>23.39309424416998</c:v>
                </c:pt>
                <c:pt idx="1093">
                  <c:v>57.762885245288452</c:v>
                </c:pt>
                <c:pt idx="1094">
                  <c:v>31.963775297396236</c:v>
                </c:pt>
                <c:pt idx="1095">
                  <c:v>79.072056015999138</c:v>
                </c:pt>
                <c:pt idx="1096">
                  <c:v>28.950056367500341</c:v>
                </c:pt>
                <c:pt idx="1097">
                  <c:v>33.945077121813377</c:v>
                </c:pt>
                <c:pt idx="1098">
                  <c:v>26.107529757794637</c:v>
                </c:pt>
                <c:pt idx="1099">
                  <c:v>18.303158225253998</c:v>
                </c:pt>
                <c:pt idx="1100">
                  <c:v>38.211734262526186</c:v>
                </c:pt>
                <c:pt idx="1101">
                  <c:v>16.184406829261892</c:v>
                </c:pt>
                <c:pt idx="1102">
                  <c:v>35.977362606780964</c:v>
                </c:pt>
                <c:pt idx="1103">
                  <c:v>39.262989345848077</c:v>
                </c:pt>
                <c:pt idx="1104">
                  <c:v>110.70244151904396</c:v>
                </c:pt>
                <c:pt idx="1105">
                  <c:v>-5.210122727582565</c:v>
                </c:pt>
                <c:pt idx="1106">
                  <c:v>102.67712859085209</c:v>
                </c:pt>
                <c:pt idx="1107">
                  <c:v>23.867023775936627</c:v>
                </c:pt>
                <c:pt idx="1108">
                  <c:v>27.902505088242183</c:v>
                </c:pt>
                <c:pt idx="1109">
                  <c:v>36.726339678323001</c:v>
                </c:pt>
                <c:pt idx="1110">
                  <c:v>-0.42071293996790354</c:v>
                </c:pt>
                <c:pt idx="1111">
                  <c:v>26.709394506359008</c:v>
                </c:pt>
                <c:pt idx="1112">
                  <c:v>30.747283167327826</c:v>
                </c:pt>
                <c:pt idx="1113">
                  <c:v>54.909174634054665</c:v>
                </c:pt>
                <c:pt idx="1114">
                  <c:v>28.820426662717715</c:v>
                </c:pt>
                <c:pt idx="1115">
                  <c:v>109.17879302293616</c:v>
                </c:pt>
                <c:pt idx="1116">
                  <c:v>243.0177066640818</c:v>
                </c:pt>
                <c:pt idx="1117">
                  <c:v>50.294703975607057</c:v>
                </c:pt>
                <c:pt idx="1118">
                  <c:v>210.06473538059106</c:v>
                </c:pt>
                <c:pt idx="1119">
                  <c:v>39.244847030315441</c:v>
                </c:pt>
                <c:pt idx="1120">
                  <c:v>163.08543915410519</c:v>
                </c:pt>
                <c:pt idx="1121">
                  <c:v>69.127193756200199</c:v>
                </c:pt>
                <c:pt idx="1122">
                  <c:v>15.806297405281335</c:v>
                </c:pt>
                <c:pt idx="1123">
                  <c:v>21.506916683033889</c:v>
                </c:pt>
                <c:pt idx="1124">
                  <c:v>7.9308934022205717</c:v>
                </c:pt>
                <c:pt idx="1125">
                  <c:v>18.152374968725088</c:v>
                </c:pt>
                <c:pt idx="1126">
                  <c:v>18.152380280497297</c:v>
                </c:pt>
                <c:pt idx="1127">
                  <c:v>18.910474962955035</c:v>
                </c:pt>
                <c:pt idx="1128">
                  <c:v>21.823795889355619</c:v>
                </c:pt>
                <c:pt idx="1129">
                  <c:v>93.578919821617205</c:v>
                </c:pt>
                <c:pt idx="1130">
                  <c:v>48.526687484978972</c:v>
                </c:pt>
                <c:pt idx="1131">
                  <c:v>44.746904656210432</c:v>
                </c:pt>
                <c:pt idx="1132">
                  <c:v>1.795226349794828</c:v>
                </c:pt>
                <c:pt idx="1133">
                  <c:v>21.607989081589459</c:v>
                </c:pt>
                <c:pt idx="1134">
                  <c:v>47.50784269546152</c:v>
                </c:pt>
                <c:pt idx="1135">
                  <c:v>25.12027920263802</c:v>
                </c:pt>
                <c:pt idx="1136">
                  <c:v>30.585789196720285</c:v>
                </c:pt>
                <c:pt idx="1137">
                  <c:v>58.982488977938701</c:v>
                </c:pt>
                <c:pt idx="1138">
                  <c:v>72.130331470873131</c:v>
                </c:pt>
                <c:pt idx="1139">
                  <c:v>180.68334494143127</c:v>
                </c:pt>
                <c:pt idx="1140">
                  <c:v>33.430742390892384</c:v>
                </c:pt>
                <c:pt idx="1141">
                  <c:v>161.82055276649911</c:v>
                </c:pt>
                <c:pt idx="1142">
                  <c:v>20.629178663813178</c:v>
                </c:pt>
                <c:pt idx="1143">
                  <c:v>102.30022578626321</c:v>
                </c:pt>
                <c:pt idx="1144">
                  <c:v>24.17156781077512</c:v>
                </c:pt>
                <c:pt idx="1145">
                  <c:v>19.2194570954954</c:v>
                </c:pt>
                <c:pt idx="1146">
                  <c:v>-4.5823622312594932</c:v>
                </c:pt>
                <c:pt idx="1147">
                  <c:v>34.428496725016458</c:v>
                </c:pt>
                <c:pt idx="1148">
                  <c:v>30.861419825680123</c:v>
                </c:pt>
                <c:pt idx="1149">
                  <c:v>338.45873677659984</c:v>
                </c:pt>
                <c:pt idx="1150">
                  <c:v>259.16953707345169</c:v>
                </c:pt>
                <c:pt idx="1151">
                  <c:v>275.33809832984423</c:v>
                </c:pt>
                <c:pt idx="1152">
                  <c:v>175.75495818084528</c:v>
                </c:pt>
                <c:pt idx="1153">
                  <c:v>47.075690980823545</c:v>
                </c:pt>
                <c:pt idx="1154">
                  <c:v>46.016756905723206</c:v>
                </c:pt>
                <c:pt idx="1155">
                  <c:v>58.831134467121785</c:v>
                </c:pt>
                <c:pt idx="1156">
                  <c:v>131.09369483984392</c:v>
                </c:pt>
                <c:pt idx="1157">
                  <c:v>127.69359871657916</c:v>
                </c:pt>
                <c:pt idx="1158">
                  <c:v>61.126703625542589</c:v>
                </c:pt>
                <c:pt idx="1159">
                  <c:v>110.96456452845753</c:v>
                </c:pt>
                <c:pt idx="1160">
                  <c:v>14.669082168361337</c:v>
                </c:pt>
                <c:pt idx="1161">
                  <c:v>41.274506022379946</c:v>
                </c:pt>
                <c:pt idx="1162">
                  <c:v>1.0437909386673492</c:v>
                </c:pt>
                <c:pt idx="1163">
                  <c:v>6.4273797386733378</c:v>
                </c:pt>
                <c:pt idx="1164">
                  <c:v>178.73156777456293</c:v>
                </c:pt>
                <c:pt idx="1165">
                  <c:v>33.997798002297422</c:v>
                </c:pt>
                <c:pt idx="1166">
                  <c:v>12.129242821703238</c:v>
                </c:pt>
                <c:pt idx="1167">
                  <c:v>47.254328026912489</c:v>
                </c:pt>
                <c:pt idx="1168">
                  <c:v>37.707823476138771</c:v>
                </c:pt>
                <c:pt idx="1169">
                  <c:v>21.928774917727903</c:v>
                </c:pt>
                <c:pt idx="1170">
                  <c:v>42.027656458948023</c:v>
                </c:pt>
                <c:pt idx="1171">
                  <c:v>36.25307563782841</c:v>
                </c:pt>
                <c:pt idx="1172">
                  <c:v>54.450712264127453</c:v>
                </c:pt>
                <c:pt idx="1173">
                  <c:v>-6.7347419409605065</c:v>
                </c:pt>
                <c:pt idx="1174">
                  <c:v>211.05581517330361</c:v>
                </c:pt>
                <c:pt idx="1175">
                  <c:v>12.133475698042254</c:v>
                </c:pt>
                <c:pt idx="1176">
                  <c:v>75.621228419787087</c:v>
                </c:pt>
                <c:pt idx="1177">
                  <c:v>38.73675834508937</c:v>
                </c:pt>
                <c:pt idx="1178">
                  <c:v>21.606164569219626</c:v>
                </c:pt>
                <c:pt idx="1179">
                  <c:v>15.609969651840931</c:v>
                </c:pt>
                <c:pt idx="1180">
                  <c:v>37.813817166531351</c:v>
                </c:pt>
                <c:pt idx="1181">
                  <c:v>143.58272141449413</c:v>
                </c:pt>
                <c:pt idx="1182">
                  <c:v>17.764630639328619</c:v>
                </c:pt>
                <c:pt idx="1183">
                  <c:v>76.472509720788707</c:v>
                </c:pt>
                <c:pt idx="1184">
                  <c:v>123.53250130497646</c:v>
                </c:pt>
                <c:pt idx="1185">
                  <c:v>22.169576331187397</c:v>
                </c:pt>
                <c:pt idx="1186">
                  <c:v>20.105914474893268</c:v>
                </c:pt>
                <c:pt idx="1187">
                  <c:v>32.767836255380764</c:v>
                </c:pt>
                <c:pt idx="1188">
                  <c:v>156.11325503253954</c:v>
                </c:pt>
                <c:pt idx="1189">
                  <c:v>47.992120715687719</c:v>
                </c:pt>
                <c:pt idx="1190">
                  <c:v>30.927217426220455</c:v>
                </c:pt>
                <c:pt idx="1191">
                  <c:v>130.03285386364797</c:v>
                </c:pt>
                <c:pt idx="1192">
                  <c:v>5.4942380179597432</c:v>
                </c:pt>
                <c:pt idx="1193">
                  <c:v>75.405796903958915</c:v>
                </c:pt>
                <c:pt idx="1194">
                  <c:v>43.204194659520851</c:v>
                </c:pt>
                <c:pt idx="1195">
                  <c:v>21.555904338554853</c:v>
                </c:pt>
                <c:pt idx="1196">
                  <c:v>62.013210256800832</c:v>
                </c:pt>
                <c:pt idx="1197">
                  <c:v>28.974384389354704</c:v>
                </c:pt>
                <c:pt idx="1198">
                  <c:v>177.3407008522351</c:v>
                </c:pt>
                <c:pt idx="1199">
                  <c:v>186.25561312105827</c:v>
                </c:pt>
                <c:pt idx="1200">
                  <c:v>84.466131806655241</c:v>
                </c:pt>
                <c:pt idx="1201">
                  <c:v>48.462137845512387</c:v>
                </c:pt>
                <c:pt idx="1202">
                  <c:v>126.04843750746707</c:v>
                </c:pt>
                <c:pt idx="1203">
                  <c:v>3.0730763907994327</c:v>
                </c:pt>
                <c:pt idx="1204">
                  <c:v>51.699062848737952</c:v>
                </c:pt>
                <c:pt idx="1205">
                  <c:v>69.651040916773681</c:v>
                </c:pt>
                <c:pt idx="1206">
                  <c:v>96.464346010506489</c:v>
                </c:pt>
                <c:pt idx="1207">
                  <c:v>40.5590977576475</c:v>
                </c:pt>
                <c:pt idx="1208">
                  <c:v>73.413183965850308</c:v>
                </c:pt>
                <c:pt idx="1209">
                  <c:v>66.299282326028901</c:v>
                </c:pt>
                <c:pt idx="1210">
                  <c:v>81.345358924455581</c:v>
                </c:pt>
                <c:pt idx="1211">
                  <c:v>15.656214237232692</c:v>
                </c:pt>
                <c:pt idx="1212">
                  <c:v>3.889311629239439</c:v>
                </c:pt>
                <c:pt idx="1213">
                  <c:v>79.61404040132102</c:v>
                </c:pt>
                <c:pt idx="1214">
                  <c:v>31.725347967630853</c:v>
                </c:pt>
                <c:pt idx="1215">
                  <c:v>51.943740306992581</c:v>
                </c:pt>
                <c:pt idx="1216">
                  <c:v>16.615427205798117</c:v>
                </c:pt>
                <c:pt idx="1217">
                  <c:v>31.000459852367509</c:v>
                </c:pt>
                <c:pt idx="1218">
                  <c:v>53.957702744975535</c:v>
                </c:pt>
                <c:pt idx="1219">
                  <c:v>44.105628284643053</c:v>
                </c:pt>
                <c:pt idx="1220">
                  <c:v>15.106607476943905</c:v>
                </c:pt>
                <c:pt idx="1221">
                  <c:v>61.857451151560724</c:v>
                </c:pt>
                <c:pt idx="1222">
                  <c:v>37.760227224885526</c:v>
                </c:pt>
                <c:pt idx="1223">
                  <c:v>51.365325111824369</c:v>
                </c:pt>
                <c:pt idx="1224">
                  <c:v>2.8715026764327032</c:v>
                </c:pt>
                <c:pt idx="1225">
                  <c:v>37.631511722799054</c:v>
                </c:pt>
                <c:pt idx="1226">
                  <c:v>23.974402444165335</c:v>
                </c:pt>
                <c:pt idx="1227">
                  <c:v>36.550826121477385</c:v>
                </c:pt>
                <c:pt idx="1228">
                  <c:v>43.860992842255563</c:v>
                </c:pt>
                <c:pt idx="1229">
                  <c:v>49.936275296773495</c:v>
                </c:pt>
                <c:pt idx="1230">
                  <c:v>50.21468145263016</c:v>
                </c:pt>
                <c:pt idx="1231">
                  <c:v>28.403242663677521</c:v>
                </c:pt>
                <c:pt idx="1232">
                  <c:v>44.473437788859371</c:v>
                </c:pt>
                <c:pt idx="1233">
                  <c:v>67.969180738506935</c:v>
                </c:pt>
                <c:pt idx="1234">
                  <c:v>60.9373368281179</c:v>
                </c:pt>
                <c:pt idx="1235">
                  <c:v>123.39804866252121</c:v>
                </c:pt>
                <c:pt idx="1236">
                  <c:v>136.06108413381003</c:v>
                </c:pt>
                <c:pt idx="1237">
                  <c:v>176.70118018000801</c:v>
                </c:pt>
                <c:pt idx="1238">
                  <c:v>96.822958603029022</c:v>
                </c:pt>
                <c:pt idx="1239">
                  <c:v>35.653490375756107</c:v>
                </c:pt>
                <c:pt idx="1240">
                  <c:v>83.814534415750003</c:v>
                </c:pt>
                <c:pt idx="1241">
                  <c:v>26.093509031531479</c:v>
                </c:pt>
                <c:pt idx="1242">
                  <c:v>229.55267979677433</c:v>
                </c:pt>
                <c:pt idx="1243">
                  <c:v>110.03551010590127</c:v>
                </c:pt>
                <c:pt idx="1244">
                  <c:v>1.9802726633936147</c:v>
                </c:pt>
                <c:pt idx="1245">
                  <c:v>104.84266289458</c:v>
                </c:pt>
                <c:pt idx="1246">
                  <c:v>94.130117147445276</c:v>
                </c:pt>
                <c:pt idx="1247">
                  <c:v>53.206424303080354</c:v>
                </c:pt>
                <c:pt idx="1248">
                  <c:v>61.625512284563541</c:v>
                </c:pt>
                <c:pt idx="1249">
                  <c:v>62.119677059429087</c:v>
                </c:pt>
                <c:pt idx="1250">
                  <c:v>30.130253312064355</c:v>
                </c:pt>
                <c:pt idx="1251">
                  <c:v>4.1789217195828066</c:v>
                </c:pt>
                <c:pt idx="1252">
                  <c:v>4.8706312436093828</c:v>
                </c:pt>
                <c:pt idx="1253">
                  <c:v>52.656812151860713</c:v>
                </c:pt>
                <c:pt idx="1254">
                  <c:v>54.476953150109246</c:v>
                </c:pt>
                <c:pt idx="1255">
                  <c:v>38.930147331861789</c:v>
                </c:pt>
                <c:pt idx="1256">
                  <c:v>20.803028355191415</c:v>
                </c:pt>
                <c:pt idx="1257">
                  <c:v>84.069131829741636</c:v>
                </c:pt>
                <c:pt idx="1258">
                  <c:v>131.23755464952043</c:v>
                </c:pt>
                <c:pt idx="1259">
                  <c:v>99.446435904381474</c:v>
                </c:pt>
                <c:pt idx="1260">
                  <c:v>35.188935694944576</c:v>
                </c:pt>
                <c:pt idx="1261">
                  <c:v>27.30799305743194</c:v>
                </c:pt>
                <c:pt idx="1262">
                  <c:v>39.768939976690589</c:v>
                </c:pt>
                <c:pt idx="1263">
                  <c:v>91.130640821437296</c:v>
                </c:pt>
                <c:pt idx="1264">
                  <c:v>-8.6547173370530128</c:v>
                </c:pt>
                <c:pt idx="1265">
                  <c:v>-0.22248468963038981</c:v>
                </c:pt>
                <c:pt idx="1266">
                  <c:v>8.8228047963536405</c:v>
                </c:pt>
                <c:pt idx="1267">
                  <c:v>110.48977671100653</c:v>
                </c:pt>
                <c:pt idx="1268">
                  <c:v>3.5885125858254634</c:v>
                </c:pt>
                <c:pt idx="1269">
                  <c:v>126.21276077085322</c:v>
                </c:pt>
                <c:pt idx="1270">
                  <c:v>38.265855711769838</c:v>
                </c:pt>
                <c:pt idx="1271">
                  <c:v>61.072077899690541</c:v>
                </c:pt>
                <c:pt idx="1272">
                  <c:v>23.775748631107785</c:v>
                </c:pt>
                <c:pt idx="1273">
                  <c:v>6.5799869203763039</c:v>
                </c:pt>
                <c:pt idx="1274">
                  <c:v>54.630314456409053</c:v>
                </c:pt>
                <c:pt idx="1275">
                  <c:v>40.139718619184485</c:v>
                </c:pt>
                <c:pt idx="1276">
                  <c:v>19.859808108618843</c:v>
                </c:pt>
                <c:pt idx="1277">
                  <c:v>18.195273766418751</c:v>
                </c:pt>
                <c:pt idx="1278">
                  <c:v>37.300899349813697</c:v>
                </c:pt>
                <c:pt idx="1279">
                  <c:v>24.187985992632342</c:v>
                </c:pt>
                <c:pt idx="1280">
                  <c:v>24.643324371579908</c:v>
                </c:pt>
                <c:pt idx="1281">
                  <c:v>34.700301908579526</c:v>
                </c:pt>
                <c:pt idx="1282">
                  <c:v>47.119647698220554</c:v>
                </c:pt>
                <c:pt idx="1283">
                  <c:v>58.499133471706415</c:v>
                </c:pt>
                <c:pt idx="1284">
                  <c:v>58.75823879284485</c:v>
                </c:pt>
                <c:pt idx="1285">
                  <c:v>40.28195168436342</c:v>
                </c:pt>
                <c:pt idx="1286">
                  <c:v>45.512211734280967</c:v>
                </c:pt>
                <c:pt idx="1287">
                  <c:v>59.084268761526289</c:v>
                </c:pt>
                <c:pt idx="1288">
                  <c:v>85.310114119176575</c:v>
                </c:pt>
                <c:pt idx="1289">
                  <c:v>85.544901985848753</c:v>
                </c:pt>
                <c:pt idx="1290">
                  <c:v>70.468838505489686</c:v>
                </c:pt>
                <c:pt idx="1291">
                  <c:v>61.977449893550201</c:v>
                </c:pt>
                <c:pt idx="1292">
                  <c:v>60.073942338573232</c:v>
                </c:pt>
                <c:pt idx="1293">
                  <c:v>21.499825633650499</c:v>
                </c:pt>
                <c:pt idx="1294">
                  <c:v>110.05131046662022</c:v>
                </c:pt>
                <c:pt idx="1295">
                  <c:v>40.621993922805189</c:v>
                </c:pt>
                <c:pt idx="1296">
                  <c:v>67.106299006964321</c:v>
                </c:pt>
                <c:pt idx="1297">
                  <c:v>50.301110735139794</c:v>
                </c:pt>
                <c:pt idx="1298">
                  <c:v>3.4875429564964175</c:v>
                </c:pt>
                <c:pt idx="1299">
                  <c:v>35.291152492100096</c:v>
                </c:pt>
                <c:pt idx="1300">
                  <c:v>16.713433296901648</c:v>
                </c:pt>
                <c:pt idx="1301">
                  <c:v>42.217932724375146</c:v>
                </c:pt>
                <c:pt idx="1302">
                  <c:v>66.169009814903774</c:v>
                </c:pt>
                <c:pt idx="1303">
                  <c:v>38.068375883942089</c:v>
                </c:pt>
                <c:pt idx="1304">
                  <c:v>61.011864538548764</c:v>
                </c:pt>
                <c:pt idx="1305">
                  <c:v>17.778418018273147</c:v>
                </c:pt>
                <c:pt idx="1306">
                  <c:v>71.2625919000767</c:v>
                </c:pt>
                <c:pt idx="1307">
                  <c:v>105.98116615234062</c:v>
                </c:pt>
                <c:pt idx="1308">
                  <c:v>115.51237202289398</c:v>
                </c:pt>
                <c:pt idx="1309">
                  <c:v>39.190150446430202</c:v>
                </c:pt>
                <c:pt idx="1310">
                  <c:v>48.004445356661265</c:v>
                </c:pt>
                <c:pt idx="1311">
                  <c:v>23.14234963673033</c:v>
                </c:pt>
                <c:pt idx="1312">
                  <c:v>55.235356207567911</c:v>
                </c:pt>
                <c:pt idx="1313">
                  <c:v>50.300883927992878</c:v>
                </c:pt>
                <c:pt idx="1314">
                  <c:v>67.292198299601381</c:v>
                </c:pt>
                <c:pt idx="1315">
                  <c:v>69.884919110294717</c:v>
                </c:pt>
                <c:pt idx="1316">
                  <c:v>43.121222442147662</c:v>
                </c:pt>
                <c:pt idx="1317">
                  <c:v>115.79431333673568</c:v>
                </c:pt>
                <c:pt idx="1318">
                  <c:v>11.726989936486813</c:v>
                </c:pt>
                <c:pt idx="1319">
                  <c:v>35.411808276455702</c:v>
                </c:pt>
                <c:pt idx="1320">
                  <c:v>46.572186339964567</c:v>
                </c:pt>
                <c:pt idx="1321">
                  <c:v>116.28232047486522</c:v>
                </c:pt>
                <c:pt idx="1322">
                  <c:v>149.09815340212731</c:v>
                </c:pt>
                <c:pt idx="1323">
                  <c:v>-2.8599867385121676</c:v>
                </c:pt>
                <c:pt idx="1324">
                  <c:v>67.660227525299462</c:v>
                </c:pt>
                <c:pt idx="1325">
                  <c:v>69.524039024905846</c:v>
                </c:pt>
                <c:pt idx="1326">
                  <c:v>90.064463775882245</c:v>
                </c:pt>
                <c:pt idx="1327">
                  <c:v>175.60789905387855</c:v>
                </c:pt>
                <c:pt idx="1328">
                  <c:v>190.18771795808203</c:v>
                </c:pt>
                <c:pt idx="1329">
                  <c:v>185.56252354787421</c:v>
                </c:pt>
                <c:pt idx="1330">
                  <c:v>26.520907547515112</c:v>
                </c:pt>
                <c:pt idx="1331">
                  <c:v>130.42195802507354</c:v>
                </c:pt>
                <c:pt idx="1332">
                  <c:v>37.126590520892037</c:v>
                </c:pt>
                <c:pt idx="1333">
                  <c:v>26.62383502203199</c:v>
                </c:pt>
                <c:pt idx="1334">
                  <c:v>31.773284829635138</c:v>
                </c:pt>
                <c:pt idx="1335">
                  <c:v>31.252013131466132</c:v>
                </c:pt>
                <c:pt idx="1336">
                  <c:v>75.578199742323477</c:v>
                </c:pt>
                <c:pt idx="1337">
                  <c:v>42.52014214274886</c:v>
                </c:pt>
                <c:pt idx="1338">
                  <c:v>79.296142663731331</c:v>
                </c:pt>
                <c:pt idx="1339">
                  <c:v>68.438237728205792</c:v>
                </c:pt>
                <c:pt idx="1340">
                  <c:v>89.436441776975158</c:v>
                </c:pt>
                <c:pt idx="1341">
                  <c:v>24.924852741402919</c:v>
                </c:pt>
                <c:pt idx="1342">
                  <c:v>24.383446743592511</c:v>
                </c:pt>
                <c:pt idx="1343">
                  <c:v>83.991300934510733</c:v>
                </c:pt>
                <c:pt idx="1344">
                  <c:v>46.394709513613094</c:v>
                </c:pt>
                <c:pt idx="1345">
                  <c:v>13.506408296347516</c:v>
                </c:pt>
                <c:pt idx="1346">
                  <c:v>27.546360361826476</c:v>
                </c:pt>
                <c:pt idx="1347">
                  <c:v>8.7718924279773898</c:v>
                </c:pt>
                <c:pt idx="1348">
                  <c:v>48.593448027780319</c:v>
                </c:pt>
                <c:pt idx="1349">
                  <c:v>28.345590426195674</c:v>
                </c:pt>
                <c:pt idx="1350">
                  <c:v>19.964126540103535</c:v>
                </c:pt>
                <c:pt idx="1351">
                  <c:v>202.29482414630777</c:v>
                </c:pt>
                <c:pt idx="1352">
                  <c:v>6.4349115938603347</c:v>
                </c:pt>
                <c:pt idx="1353">
                  <c:v>45.994603275074645</c:v>
                </c:pt>
                <c:pt idx="1354">
                  <c:v>44.454108850831524</c:v>
                </c:pt>
                <c:pt idx="1355">
                  <c:v>98.796283403673101</c:v>
                </c:pt>
                <c:pt idx="1356">
                  <c:v>2.2737299743029507</c:v>
                </c:pt>
                <c:pt idx="1357">
                  <c:v>62.589744313365699</c:v>
                </c:pt>
                <c:pt idx="1358">
                  <c:v>96.734993046065071</c:v>
                </c:pt>
                <c:pt idx="1359">
                  <c:v>5.6790190739964999</c:v>
                </c:pt>
                <c:pt idx="1360">
                  <c:v>11.899143704528427</c:v>
                </c:pt>
                <c:pt idx="1361">
                  <c:v>21.560320613772685</c:v>
                </c:pt>
                <c:pt idx="1362">
                  <c:v>32.21530207491552</c:v>
                </c:pt>
                <c:pt idx="1363">
                  <c:v>25.045279975157126</c:v>
                </c:pt>
                <c:pt idx="1364">
                  <c:v>25.995001891666917</c:v>
                </c:pt>
                <c:pt idx="1365">
                  <c:v>9.7584730628597445</c:v>
                </c:pt>
                <c:pt idx="1366">
                  <c:v>53.16913364932158</c:v>
                </c:pt>
                <c:pt idx="1367">
                  <c:v>41.661054072326166</c:v>
                </c:pt>
                <c:pt idx="1368">
                  <c:v>64.229337358116993</c:v>
                </c:pt>
                <c:pt idx="1369">
                  <c:v>106.21781501259952</c:v>
                </c:pt>
                <c:pt idx="1370">
                  <c:v>98.464085089739427</c:v>
                </c:pt>
                <c:pt idx="1371">
                  <c:v>30.470138859357391</c:v>
                </c:pt>
                <c:pt idx="1372">
                  <c:v>-11.363755700646173</c:v>
                </c:pt>
                <c:pt idx="1373">
                  <c:v>135.40271772437109</c:v>
                </c:pt>
                <c:pt idx="1374">
                  <c:v>161.31794232229953</c:v>
                </c:pt>
                <c:pt idx="1375">
                  <c:v>226.03601119244274</c:v>
                </c:pt>
                <c:pt idx="1376">
                  <c:v>291.60379537732206</c:v>
                </c:pt>
                <c:pt idx="1377">
                  <c:v>107.57873862761531</c:v>
                </c:pt>
                <c:pt idx="1378">
                  <c:v>31.037222637635058</c:v>
                </c:pt>
                <c:pt idx="1379">
                  <c:v>1.4489883589674424</c:v>
                </c:pt>
                <c:pt idx="1380">
                  <c:v>2.684086945109899</c:v>
                </c:pt>
                <c:pt idx="1381">
                  <c:v>40.335134171072838</c:v>
                </c:pt>
                <c:pt idx="1382">
                  <c:v>52.042504984953602</c:v>
                </c:pt>
                <c:pt idx="1383">
                  <c:v>44.486739049379246</c:v>
                </c:pt>
                <c:pt idx="1384">
                  <c:v>33.377794330301242</c:v>
                </c:pt>
                <c:pt idx="1385">
                  <c:v>22.085293353437294</c:v>
                </c:pt>
                <c:pt idx="1386">
                  <c:v>-3.0012599052695852</c:v>
                </c:pt>
                <c:pt idx="1387">
                  <c:v>186.15857339351007</c:v>
                </c:pt>
                <c:pt idx="1388">
                  <c:v>197.88215793816548</c:v>
                </c:pt>
                <c:pt idx="1389">
                  <c:v>222.67686857185183</c:v>
                </c:pt>
                <c:pt idx="1390">
                  <c:v>83.430628842999155</c:v>
                </c:pt>
                <c:pt idx="1391">
                  <c:v>150.50530846936869</c:v>
                </c:pt>
                <c:pt idx="1392">
                  <c:v>147.78726850746943</c:v>
                </c:pt>
                <c:pt idx="1393">
                  <c:v>78.987609253082795</c:v>
                </c:pt>
                <c:pt idx="1394">
                  <c:v>19.94822287793081</c:v>
                </c:pt>
                <c:pt idx="1395">
                  <c:v>37.450472628884</c:v>
                </c:pt>
                <c:pt idx="1396">
                  <c:v>150.78949605935563</c:v>
                </c:pt>
                <c:pt idx="1397">
                  <c:v>79.635212220342694</c:v>
                </c:pt>
                <c:pt idx="1398">
                  <c:v>22.444311483712053</c:v>
                </c:pt>
                <c:pt idx="1399">
                  <c:v>25.752616298835836</c:v>
                </c:pt>
                <c:pt idx="1400">
                  <c:v>37.621064541817468</c:v>
                </c:pt>
                <c:pt idx="1401">
                  <c:v>36.206176996665185</c:v>
                </c:pt>
                <c:pt idx="1402">
                  <c:v>13.964543745399666</c:v>
                </c:pt>
                <c:pt idx="1403">
                  <c:v>30.642078362007137</c:v>
                </c:pt>
                <c:pt idx="1404">
                  <c:v>2.467192898826339</c:v>
                </c:pt>
                <c:pt idx="1405">
                  <c:v>23.540296451119563</c:v>
                </c:pt>
                <c:pt idx="1406">
                  <c:v>27.460848757417601</c:v>
                </c:pt>
                <c:pt idx="1407">
                  <c:v>30.62162038972394</c:v>
                </c:pt>
                <c:pt idx="1408">
                  <c:v>35.084982144367629</c:v>
                </c:pt>
                <c:pt idx="1409">
                  <c:v>59.475838041192844</c:v>
                </c:pt>
                <c:pt idx="1410">
                  <c:v>17.957615918431063</c:v>
                </c:pt>
                <c:pt idx="1411">
                  <c:v>49.194435927614315</c:v>
                </c:pt>
                <c:pt idx="1412">
                  <c:v>27.932831396393695</c:v>
                </c:pt>
                <c:pt idx="1413">
                  <c:v>27.316555862766233</c:v>
                </c:pt>
                <c:pt idx="1414">
                  <c:v>139.50955835738006</c:v>
                </c:pt>
                <c:pt idx="1415">
                  <c:v>84.869099994335684</c:v>
                </c:pt>
                <c:pt idx="1416">
                  <c:v>97.492234190971885</c:v>
                </c:pt>
                <c:pt idx="1417">
                  <c:v>190.77939884023272</c:v>
                </c:pt>
                <c:pt idx="1418">
                  <c:v>41.579567646742639</c:v>
                </c:pt>
                <c:pt idx="1419">
                  <c:v>0.40651332354264214</c:v>
                </c:pt>
                <c:pt idx="1420">
                  <c:v>32.700952081171053</c:v>
                </c:pt>
                <c:pt idx="1421">
                  <c:v>-1.2330889478829323</c:v>
                </c:pt>
                <c:pt idx="1422">
                  <c:v>89.22424437905849</c:v>
                </c:pt>
                <c:pt idx="1423">
                  <c:v>5.3680335210848158</c:v>
                </c:pt>
                <c:pt idx="1424">
                  <c:v>15.610904247452712</c:v>
                </c:pt>
                <c:pt idx="1425">
                  <c:v>45.617108316048814</c:v>
                </c:pt>
                <c:pt idx="1426">
                  <c:v>28.851825939679099</c:v>
                </c:pt>
                <c:pt idx="1427">
                  <c:v>249.80864309997776</c:v>
                </c:pt>
                <c:pt idx="1428">
                  <c:v>80.393315792873082</c:v>
                </c:pt>
                <c:pt idx="1429">
                  <c:v>129.37387547790129</c:v>
                </c:pt>
                <c:pt idx="1430">
                  <c:v>14.027115343141753</c:v>
                </c:pt>
                <c:pt idx="1431">
                  <c:v>77.234949526758399</c:v>
                </c:pt>
                <c:pt idx="1432">
                  <c:v>15.015158425811226</c:v>
                </c:pt>
                <c:pt idx="1433">
                  <c:v>22.18922439681613</c:v>
                </c:pt>
                <c:pt idx="1434">
                  <c:v>61.908977941277492</c:v>
                </c:pt>
                <c:pt idx="1435">
                  <c:v>57.864545804088515</c:v>
                </c:pt>
                <c:pt idx="1436">
                  <c:v>5.8112057620734037</c:v>
                </c:pt>
                <c:pt idx="1437">
                  <c:v>36.320092376213452</c:v>
                </c:pt>
                <c:pt idx="1438">
                  <c:v>76.092908421756334</c:v>
                </c:pt>
                <c:pt idx="1439">
                  <c:v>41.569783133922016</c:v>
                </c:pt>
                <c:pt idx="1440">
                  <c:v>34.052975982230983</c:v>
                </c:pt>
                <c:pt idx="1441">
                  <c:v>61.35093469299494</c:v>
                </c:pt>
                <c:pt idx="1442">
                  <c:v>-6.124709690971943</c:v>
                </c:pt>
                <c:pt idx="1443">
                  <c:v>18.106000510712359</c:v>
                </c:pt>
                <c:pt idx="1444">
                  <c:v>13.492505057711218</c:v>
                </c:pt>
                <c:pt idx="1445">
                  <c:v>43.194940270414932</c:v>
                </c:pt>
                <c:pt idx="1446">
                  <c:v>33.327919711968129</c:v>
                </c:pt>
                <c:pt idx="1447">
                  <c:v>35.958683668511377</c:v>
                </c:pt>
                <c:pt idx="1448">
                  <c:v>87.19334698134945</c:v>
                </c:pt>
                <c:pt idx="1449">
                  <c:v>32.939852016189143</c:v>
                </c:pt>
                <c:pt idx="1450">
                  <c:v>281.82917068148015</c:v>
                </c:pt>
                <c:pt idx="1451">
                  <c:v>-1.7309387113289763</c:v>
                </c:pt>
                <c:pt idx="1452">
                  <c:v>-26.444108701186348</c:v>
                </c:pt>
                <c:pt idx="1453">
                  <c:v>35.928432339934361</c:v>
                </c:pt>
                <c:pt idx="1454">
                  <c:v>24.915898332958356</c:v>
                </c:pt>
                <c:pt idx="1455">
                  <c:v>88.330757619775568</c:v>
                </c:pt>
                <c:pt idx="1456">
                  <c:v>73.066760618071143</c:v>
                </c:pt>
                <c:pt idx="1457">
                  <c:v>98.223223175133924</c:v>
                </c:pt>
                <c:pt idx="1458">
                  <c:v>131.03642556644468</c:v>
                </c:pt>
                <c:pt idx="1459">
                  <c:v>146.81459967056091</c:v>
                </c:pt>
                <c:pt idx="1460">
                  <c:v>188.57139125698288</c:v>
                </c:pt>
                <c:pt idx="1461">
                  <c:v>178.7382933973274</c:v>
                </c:pt>
                <c:pt idx="1462">
                  <c:v>214.39453564139649</c:v>
                </c:pt>
                <c:pt idx="1463">
                  <c:v>22.613641479053545</c:v>
                </c:pt>
                <c:pt idx="1464">
                  <c:v>54.311549517091535</c:v>
                </c:pt>
                <c:pt idx="1465">
                  <c:v>4.3079493428534752</c:v>
                </c:pt>
                <c:pt idx="1466">
                  <c:v>18.094551198036143</c:v>
                </c:pt>
                <c:pt idx="1467">
                  <c:v>90.34493628282226</c:v>
                </c:pt>
                <c:pt idx="1468">
                  <c:v>56.758913217276557</c:v>
                </c:pt>
                <c:pt idx="1469">
                  <c:v>5.8367259977828621</c:v>
                </c:pt>
                <c:pt idx="1470">
                  <c:v>58.684567756669381</c:v>
                </c:pt>
                <c:pt idx="1471">
                  <c:v>94.673248686131203</c:v>
                </c:pt>
                <c:pt idx="1472">
                  <c:v>76.739390995088783</c:v>
                </c:pt>
                <c:pt idx="1473">
                  <c:v>96.723318165344239</c:v>
                </c:pt>
                <c:pt idx="1474">
                  <c:v>111.17413556571941</c:v>
                </c:pt>
                <c:pt idx="1475">
                  <c:v>58.890527594027994</c:v>
                </c:pt>
                <c:pt idx="1476">
                  <c:v>155.14232884136661</c:v>
                </c:pt>
                <c:pt idx="1477">
                  <c:v>37.579336559131178</c:v>
                </c:pt>
                <c:pt idx="1478">
                  <c:v>125.35392665128663</c:v>
                </c:pt>
                <c:pt idx="1479">
                  <c:v>261.03723456206916</c:v>
                </c:pt>
                <c:pt idx="1480">
                  <c:v>227.33620103560699</c:v>
                </c:pt>
                <c:pt idx="1481">
                  <c:v>18.912070850620559</c:v>
                </c:pt>
                <c:pt idx="1482">
                  <c:v>32.349957767621369</c:v>
                </c:pt>
                <c:pt idx="1483">
                  <c:v>110.32014102368765</c:v>
                </c:pt>
                <c:pt idx="1484">
                  <c:v>33.770375094653367</c:v>
                </c:pt>
                <c:pt idx="1485">
                  <c:v>85.945855237332523</c:v>
                </c:pt>
                <c:pt idx="1486">
                  <c:v>31.105429087351226</c:v>
                </c:pt>
                <c:pt idx="1487">
                  <c:v>51.760081413627951</c:v>
                </c:pt>
                <c:pt idx="1488">
                  <c:v>61.13172320425295</c:v>
                </c:pt>
                <c:pt idx="1489">
                  <c:v>32.689927444808234</c:v>
                </c:pt>
                <c:pt idx="1490">
                  <c:v>273.00513431550803</c:v>
                </c:pt>
                <c:pt idx="1491">
                  <c:v>165.02312302092756</c:v>
                </c:pt>
                <c:pt idx="1492">
                  <c:v>56.79361057347726</c:v>
                </c:pt>
                <c:pt idx="1493">
                  <c:v>5.1358196619062237</c:v>
                </c:pt>
                <c:pt idx="1494">
                  <c:v>5.8314264874414095</c:v>
                </c:pt>
                <c:pt idx="1495">
                  <c:v>-4.5986427346886192</c:v>
                </c:pt>
                <c:pt idx="1496">
                  <c:v>67.468895851031277</c:v>
                </c:pt>
                <c:pt idx="1497">
                  <c:v>26.398982378234344</c:v>
                </c:pt>
                <c:pt idx="1498">
                  <c:v>3.8544318078457507</c:v>
                </c:pt>
                <c:pt idx="1499">
                  <c:v>41.661464145100467</c:v>
                </c:pt>
                <c:pt idx="1500">
                  <c:v>26.226848464136953</c:v>
                </c:pt>
                <c:pt idx="1501">
                  <c:v>39.436069177863402</c:v>
                </c:pt>
                <c:pt idx="1502">
                  <c:v>63.941804299368265</c:v>
                </c:pt>
                <c:pt idx="1503">
                  <c:v>50.092308677967061</c:v>
                </c:pt>
                <c:pt idx="1504">
                  <c:v>54.349364962576153</c:v>
                </c:pt>
                <c:pt idx="1505">
                  <c:v>60.074101954700858</c:v>
                </c:pt>
                <c:pt idx="1506">
                  <c:v>48.064366507484344</c:v>
                </c:pt>
                <c:pt idx="1507">
                  <c:v>97.855323276632021</c:v>
                </c:pt>
                <c:pt idx="1508">
                  <c:v>86.965361525833984</c:v>
                </c:pt>
                <c:pt idx="1509">
                  <c:v>25.688073767205935</c:v>
                </c:pt>
                <c:pt idx="1510">
                  <c:v>39.485562783601367</c:v>
                </c:pt>
                <c:pt idx="1511">
                  <c:v>28.033876147961085</c:v>
                </c:pt>
                <c:pt idx="1512">
                  <c:v>44.723109203838284</c:v>
                </c:pt>
                <c:pt idx="1513">
                  <c:v>51.68691148930904</c:v>
                </c:pt>
                <c:pt idx="1514">
                  <c:v>73.610562552927476</c:v>
                </c:pt>
                <c:pt idx="1515">
                  <c:v>150.51044262111674</c:v>
                </c:pt>
                <c:pt idx="1516">
                  <c:v>82.206171714089777</c:v>
                </c:pt>
                <c:pt idx="1517">
                  <c:v>119.08523569644802</c:v>
                </c:pt>
                <c:pt idx="1518">
                  <c:v>28.508919202930166</c:v>
                </c:pt>
                <c:pt idx="1519">
                  <c:v>93.705029222271449</c:v>
                </c:pt>
                <c:pt idx="1520">
                  <c:v>32.675014717553118</c:v>
                </c:pt>
                <c:pt idx="1521">
                  <c:v>16.376221579093553</c:v>
                </c:pt>
                <c:pt idx="1522">
                  <c:v>15.754475683275158</c:v>
                </c:pt>
                <c:pt idx="1523">
                  <c:v>58.400134624238639</c:v>
                </c:pt>
                <c:pt idx="1524">
                  <c:v>-4.3486191296317092</c:v>
                </c:pt>
                <c:pt idx="1525">
                  <c:v>7.1701444378669077</c:v>
                </c:pt>
                <c:pt idx="1526">
                  <c:v>39.786165598885503</c:v>
                </c:pt>
                <c:pt idx="1527">
                  <c:v>109.73827624288003</c:v>
                </c:pt>
                <c:pt idx="1528">
                  <c:v>19.843270760396585</c:v>
                </c:pt>
                <c:pt idx="1529">
                  <c:v>56.336382303481528</c:v>
                </c:pt>
                <c:pt idx="1530">
                  <c:v>41.245594871042158</c:v>
                </c:pt>
                <c:pt idx="1531">
                  <c:v>47.250737205404107</c:v>
                </c:pt>
                <c:pt idx="1532">
                  <c:v>25.765715639297643</c:v>
                </c:pt>
                <c:pt idx="1533">
                  <c:v>95.990080162841878</c:v>
                </c:pt>
                <c:pt idx="1534">
                  <c:v>-2.3307567598024463</c:v>
                </c:pt>
                <c:pt idx="1535">
                  <c:v>105.77753891367581</c:v>
                </c:pt>
                <c:pt idx="1536">
                  <c:v>37.878989761771557</c:v>
                </c:pt>
                <c:pt idx="1537">
                  <c:v>52.760105204080261</c:v>
                </c:pt>
                <c:pt idx="1538">
                  <c:v>76.828563320861477</c:v>
                </c:pt>
                <c:pt idx="1539">
                  <c:v>253.39269987950536</c:v>
                </c:pt>
                <c:pt idx="1540">
                  <c:v>207.47434434889988</c:v>
                </c:pt>
                <c:pt idx="1541">
                  <c:v>164.6598186947501</c:v>
                </c:pt>
                <c:pt idx="1542">
                  <c:v>132.22687439265999</c:v>
                </c:pt>
                <c:pt idx="1543">
                  <c:v>8.1544943777877545</c:v>
                </c:pt>
                <c:pt idx="1544">
                  <c:v>25.678072895845528</c:v>
                </c:pt>
                <c:pt idx="1545">
                  <c:v>-2.1733040424546028</c:v>
                </c:pt>
                <c:pt idx="1546">
                  <c:v>42.836472893001471</c:v>
                </c:pt>
                <c:pt idx="1547">
                  <c:v>71.849989568852294</c:v>
                </c:pt>
                <c:pt idx="1548">
                  <c:v>43.908476537442269</c:v>
                </c:pt>
                <c:pt idx="1549">
                  <c:v>34.380730349272028</c:v>
                </c:pt>
                <c:pt idx="1550">
                  <c:v>1.3333998489227159</c:v>
                </c:pt>
                <c:pt idx="1551">
                  <c:v>87.826766247827862</c:v>
                </c:pt>
                <c:pt idx="1552">
                  <c:v>45.728640441951981</c:v>
                </c:pt>
                <c:pt idx="1553">
                  <c:v>49.260042164944487</c:v>
                </c:pt>
                <c:pt idx="1554">
                  <c:v>22.894618513674477</c:v>
                </c:pt>
                <c:pt idx="1555">
                  <c:v>35.866168844375629</c:v>
                </c:pt>
                <c:pt idx="1556">
                  <c:v>36.841180774331846</c:v>
                </c:pt>
                <c:pt idx="1557">
                  <c:v>172.14290474396128</c:v>
                </c:pt>
                <c:pt idx="1558">
                  <c:v>199.49804757325904</c:v>
                </c:pt>
                <c:pt idx="1559">
                  <c:v>58.762865784070272</c:v>
                </c:pt>
                <c:pt idx="1560">
                  <c:v>184.09306241642824</c:v>
                </c:pt>
                <c:pt idx="1561">
                  <c:v>10.731078717981239</c:v>
                </c:pt>
                <c:pt idx="1562">
                  <c:v>233.90350523802906</c:v>
                </c:pt>
                <c:pt idx="1563">
                  <c:v>309.9491414422514</c:v>
                </c:pt>
                <c:pt idx="1564">
                  <c:v>35.536694395168553</c:v>
                </c:pt>
                <c:pt idx="1565">
                  <c:v>146.76291003382073</c:v>
                </c:pt>
                <c:pt idx="1566">
                  <c:v>86.081202636792455</c:v>
                </c:pt>
                <c:pt idx="1567">
                  <c:v>22.981677645873855</c:v>
                </c:pt>
                <c:pt idx="1568">
                  <c:v>130.61658092825826</c:v>
                </c:pt>
                <c:pt idx="1569">
                  <c:v>26.139494645238738</c:v>
                </c:pt>
                <c:pt idx="1570">
                  <c:v>8.3691066688113462</c:v>
                </c:pt>
                <c:pt idx="1571">
                  <c:v>46.94326475776284</c:v>
                </c:pt>
                <c:pt idx="1572">
                  <c:v>28.11699984120569</c:v>
                </c:pt>
                <c:pt idx="1573">
                  <c:v>2.2442600407316311</c:v>
                </c:pt>
                <c:pt idx="1574">
                  <c:v>73.950481650090367</c:v>
                </c:pt>
                <c:pt idx="1575">
                  <c:v>81.180705313189733</c:v>
                </c:pt>
                <c:pt idx="1576">
                  <c:v>36.843814723592736</c:v>
                </c:pt>
                <c:pt idx="1577">
                  <c:v>64.248374485053759</c:v>
                </c:pt>
                <c:pt idx="1578">
                  <c:v>24.220981998847456</c:v>
                </c:pt>
                <c:pt idx="1579">
                  <c:v>121.26017329541466</c:v>
                </c:pt>
                <c:pt idx="1580">
                  <c:v>73.048468141862557</c:v>
                </c:pt>
                <c:pt idx="1581">
                  <c:v>36.044270577724149</c:v>
                </c:pt>
                <c:pt idx="1582">
                  <c:v>106.24698209319492</c:v>
                </c:pt>
                <c:pt idx="1583">
                  <c:v>103.62603319280895</c:v>
                </c:pt>
                <c:pt idx="1584">
                  <c:v>123.56212995296912</c:v>
                </c:pt>
                <c:pt idx="1585">
                  <c:v>59.11404774349927</c:v>
                </c:pt>
                <c:pt idx="1586">
                  <c:v>24.736656393571607</c:v>
                </c:pt>
                <c:pt idx="1587">
                  <c:v>34.533706579788564</c:v>
                </c:pt>
                <c:pt idx="1588">
                  <c:v>77.578163633889957</c:v>
                </c:pt>
                <c:pt idx="1589">
                  <c:v>22.788564099130046</c:v>
                </c:pt>
                <c:pt idx="1590">
                  <c:v>52.423667746422616</c:v>
                </c:pt>
                <c:pt idx="1591">
                  <c:v>87.113532489353759</c:v>
                </c:pt>
                <c:pt idx="1592">
                  <c:v>35.715915125876442</c:v>
                </c:pt>
                <c:pt idx="1593">
                  <c:v>45.180862432244453</c:v>
                </c:pt>
                <c:pt idx="1594">
                  <c:v>34.003883020392806</c:v>
                </c:pt>
                <c:pt idx="1595">
                  <c:v>101.17778833228699</c:v>
                </c:pt>
                <c:pt idx="1596">
                  <c:v>58.589938135635414</c:v>
                </c:pt>
                <c:pt idx="1597">
                  <c:v>73.262506275385689</c:v>
                </c:pt>
                <c:pt idx="1598">
                  <c:v>67.944046327530344</c:v>
                </c:pt>
                <c:pt idx="1599">
                  <c:v>29.782954679458683</c:v>
                </c:pt>
                <c:pt idx="1600">
                  <c:v>16.163355515101859</c:v>
                </c:pt>
                <c:pt idx="1601">
                  <c:v>40.176391782773578</c:v>
                </c:pt>
                <c:pt idx="1602">
                  <c:v>35.220055834834575</c:v>
                </c:pt>
                <c:pt idx="1603">
                  <c:v>4.5830238048159258</c:v>
                </c:pt>
                <c:pt idx="1604">
                  <c:v>6.3303607163696549</c:v>
                </c:pt>
                <c:pt idx="1605">
                  <c:v>27.058846443719712</c:v>
                </c:pt>
                <c:pt idx="1606">
                  <c:v>28.059045559571995</c:v>
                </c:pt>
                <c:pt idx="1607">
                  <c:v>50.139956328617785</c:v>
                </c:pt>
                <c:pt idx="1608">
                  <c:v>25.666162787458134</c:v>
                </c:pt>
                <c:pt idx="1609">
                  <c:v>25.9595121076085</c:v>
                </c:pt>
                <c:pt idx="1610">
                  <c:v>132.88830728614184</c:v>
                </c:pt>
                <c:pt idx="1611">
                  <c:v>36.963985239695852</c:v>
                </c:pt>
                <c:pt idx="1612">
                  <c:v>192.30749504655756</c:v>
                </c:pt>
                <c:pt idx="1613">
                  <c:v>30.07967852548849</c:v>
                </c:pt>
                <c:pt idx="1614">
                  <c:v>3.4091587798644305</c:v>
                </c:pt>
                <c:pt idx="1615">
                  <c:v>16.366288332480359</c:v>
                </c:pt>
                <c:pt idx="1616">
                  <c:v>7.7349623484174748</c:v>
                </c:pt>
                <c:pt idx="1617">
                  <c:v>20.259061991871778</c:v>
                </c:pt>
                <c:pt idx="1618">
                  <c:v>30.952638451607029</c:v>
                </c:pt>
                <c:pt idx="1619">
                  <c:v>51.997755028336499</c:v>
                </c:pt>
                <c:pt idx="1620">
                  <c:v>1.109677874817095</c:v>
                </c:pt>
                <c:pt idx="1621">
                  <c:v>23.917871833819838</c:v>
                </c:pt>
                <c:pt idx="1622">
                  <c:v>130.15470205157877</c:v>
                </c:pt>
                <c:pt idx="1623">
                  <c:v>11.344883947043639</c:v>
                </c:pt>
                <c:pt idx="1624">
                  <c:v>40.928024255480516</c:v>
                </c:pt>
                <c:pt idx="1625">
                  <c:v>33.76573678991938</c:v>
                </c:pt>
                <c:pt idx="1626">
                  <c:v>63.299352390546851</c:v>
                </c:pt>
                <c:pt idx="1627">
                  <c:v>39.95619423544548</c:v>
                </c:pt>
                <c:pt idx="1628">
                  <c:v>42.820624528909732</c:v>
                </c:pt>
                <c:pt idx="1629">
                  <c:v>8.236720032036521</c:v>
                </c:pt>
                <c:pt idx="1630">
                  <c:v>54.113597767253381</c:v>
                </c:pt>
                <c:pt idx="1631">
                  <c:v>92.574102718493677</c:v>
                </c:pt>
                <c:pt idx="1632">
                  <c:v>58.710186469876433</c:v>
                </c:pt>
                <c:pt idx="1633">
                  <c:v>106.71904350253416</c:v>
                </c:pt>
                <c:pt idx="1634">
                  <c:v>99.465715903367723</c:v>
                </c:pt>
                <c:pt idx="1635">
                  <c:v>1.1552389151644056</c:v>
                </c:pt>
                <c:pt idx="1636">
                  <c:v>50.414998565302291</c:v>
                </c:pt>
                <c:pt idx="1637">
                  <c:v>8.854823104964046</c:v>
                </c:pt>
                <c:pt idx="1638">
                  <c:v>57.064493516461546</c:v>
                </c:pt>
                <c:pt idx="1639">
                  <c:v>35.378657926927445</c:v>
                </c:pt>
                <c:pt idx="1640">
                  <c:v>24.850577272962401</c:v>
                </c:pt>
                <c:pt idx="1641">
                  <c:v>67.194802173562906</c:v>
                </c:pt>
                <c:pt idx="1642">
                  <c:v>29.567916450150349</c:v>
                </c:pt>
                <c:pt idx="1643">
                  <c:v>225.73790459193208</c:v>
                </c:pt>
                <c:pt idx="1644">
                  <c:v>269.74455859401655</c:v>
                </c:pt>
                <c:pt idx="1645">
                  <c:v>124.12210409206953</c:v>
                </c:pt>
                <c:pt idx="1646">
                  <c:v>24.239292510464495</c:v>
                </c:pt>
                <c:pt idx="1647">
                  <c:v>64.28642734639314</c:v>
                </c:pt>
                <c:pt idx="1648">
                  <c:v>38.368096720947541</c:v>
                </c:pt>
                <c:pt idx="1649">
                  <c:v>46.706883182062249</c:v>
                </c:pt>
                <c:pt idx="1650">
                  <c:v>15.318933011877931</c:v>
                </c:pt>
                <c:pt idx="1651">
                  <c:v>37.856748596002312</c:v>
                </c:pt>
                <c:pt idx="1652">
                  <c:v>117.67633333123878</c:v>
                </c:pt>
                <c:pt idx="1653">
                  <c:v>168.19864520184899</c:v>
                </c:pt>
                <c:pt idx="1654">
                  <c:v>157.44767011849797</c:v>
                </c:pt>
                <c:pt idx="1655">
                  <c:v>197.41127747177586</c:v>
                </c:pt>
                <c:pt idx="1656">
                  <c:v>46.185798918482398</c:v>
                </c:pt>
                <c:pt idx="1657">
                  <c:v>29.305100897687254</c:v>
                </c:pt>
                <c:pt idx="1658">
                  <c:v>139.6326066243893</c:v>
                </c:pt>
                <c:pt idx="1659">
                  <c:v>29.594115056451798</c:v>
                </c:pt>
                <c:pt idx="1660">
                  <c:v>14.066481798985318</c:v>
                </c:pt>
                <c:pt idx="1661">
                  <c:v>20.102364610310218</c:v>
                </c:pt>
                <c:pt idx="1662">
                  <c:v>26.160283817829924</c:v>
                </c:pt>
                <c:pt idx="1663">
                  <c:v>24.808420418608161</c:v>
                </c:pt>
                <c:pt idx="1664">
                  <c:v>22.141797067726344</c:v>
                </c:pt>
                <c:pt idx="1665">
                  <c:v>55.448755199747936</c:v>
                </c:pt>
                <c:pt idx="1666">
                  <c:v>172.62998556711651</c:v>
                </c:pt>
                <c:pt idx="1667">
                  <c:v>133.82085549393048</c:v>
                </c:pt>
                <c:pt idx="1668">
                  <c:v>23.988699190497911</c:v>
                </c:pt>
                <c:pt idx="1669">
                  <c:v>17.854876285158099</c:v>
                </c:pt>
                <c:pt idx="1670">
                  <c:v>55.715124292449012</c:v>
                </c:pt>
                <c:pt idx="1671">
                  <c:v>55.24204794130592</c:v>
                </c:pt>
                <c:pt idx="1672">
                  <c:v>89.739968454578417</c:v>
                </c:pt>
                <c:pt idx="1673">
                  <c:v>63.299536573505335</c:v>
                </c:pt>
                <c:pt idx="1674">
                  <c:v>98.529508898054331</c:v>
                </c:pt>
                <c:pt idx="1675">
                  <c:v>40.042307211678519</c:v>
                </c:pt>
                <c:pt idx="1676">
                  <c:v>156.05427094894532</c:v>
                </c:pt>
                <c:pt idx="1677">
                  <c:v>73.713052423787104</c:v>
                </c:pt>
                <c:pt idx="1678">
                  <c:v>22.013970276057879</c:v>
                </c:pt>
                <c:pt idx="1679">
                  <c:v>-2.9665202660740255</c:v>
                </c:pt>
                <c:pt idx="1680">
                  <c:v>0.63632029960533132</c:v>
                </c:pt>
                <c:pt idx="1681">
                  <c:v>71.094166181961938</c:v>
                </c:pt>
                <c:pt idx="1682">
                  <c:v>44.061962447632752</c:v>
                </c:pt>
                <c:pt idx="1683">
                  <c:v>82.707752053283855</c:v>
                </c:pt>
                <c:pt idx="1684">
                  <c:v>7.5071259898287339</c:v>
                </c:pt>
                <c:pt idx="1685">
                  <c:v>14.549875275651548</c:v>
                </c:pt>
                <c:pt idx="1686">
                  <c:v>69.070979928621597</c:v>
                </c:pt>
                <c:pt idx="1687">
                  <c:v>17.535066188769651</c:v>
                </c:pt>
                <c:pt idx="1688">
                  <c:v>56.965662373844999</c:v>
                </c:pt>
                <c:pt idx="1689">
                  <c:v>45.309388634652997</c:v>
                </c:pt>
                <c:pt idx="1690">
                  <c:v>155.00483862690737</c:v>
                </c:pt>
                <c:pt idx="1691">
                  <c:v>70.001450455440079</c:v>
                </c:pt>
                <c:pt idx="1692">
                  <c:v>38.283516739931734</c:v>
                </c:pt>
                <c:pt idx="1693">
                  <c:v>158.57060774379056</c:v>
                </c:pt>
                <c:pt idx="1694">
                  <c:v>16.54353654243917</c:v>
                </c:pt>
                <c:pt idx="1695">
                  <c:v>27.838006972521011</c:v>
                </c:pt>
                <c:pt idx="1696">
                  <c:v>43.452790473795389</c:v>
                </c:pt>
                <c:pt idx="1697">
                  <c:v>103.39809846439262</c:v>
                </c:pt>
                <c:pt idx="1698">
                  <c:v>20.398959905581183</c:v>
                </c:pt>
                <c:pt idx="1699">
                  <c:v>92.039798951442208</c:v>
                </c:pt>
                <c:pt idx="1700">
                  <c:v>81.162648015619112</c:v>
                </c:pt>
                <c:pt idx="1701">
                  <c:v>-14.335175318860111</c:v>
                </c:pt>
                <c:pt idx="1702">
                  <c:v>78.334999380305689</c:v>
                </c:pt>
                <c:pt idx="1703">
                  <c:v>190.30362301156234</c:v>
                </c:pt>
                <c:pt idx="1704">
                  <c:v>64.89290238735208</c:v>
                </c:pt>
                <c:pt idx="1705">
                  <c:v>-0.19997788095795296</c:v>
                </c:pt>
                <c:pt idx="1706">
                  <c:v>65.965652924725305</c:v>
                </c:pt>
                <c:pt idx="1707">
                  <c:v>46.60919819814746</c:v>
                </c:pt>
                <c:pt idx="1708">
                  <c:v>17.374986600383792</c:v>
                </c:pt>
                <c:pt idx="1709">
                  <c:v>26.544683269820244</c:v>
                </c:pt>
                <c:pt idx="1710">
                  <c:v>248.81876727406461</c:v>
                </c:pt>
                <c:pt idx="1711">
                  <c:v>52.18084168199838</c:v>
                </c:pt>
                <c:pt idx="1712">
                  <c:v>107.29950577659257</c:v>
                </c:pt>
                <c:pt idx="1713">
                  <c:v>23.993972041428155</c:v>
                </c:pt>
                <c:pt idx="1714">
                  <c:v>150.42038745628099</c:v>
                </c:pt>
                <c:pt idx="1715">
                  <c:v>143.00824113742334</c:v>
                </c:pt>
                <c:pt idx="1716">
                  <c:v>1.0319565409487872</c:v>
                </c:pt>
                <c:pt idx="1717">
                  <c:v>29.208445751173745</c:v>
                </c:pt>
                <c:pt idx="1718">
                  <c:v>29.640037150496873</c:v>
                </c:pt>
                <c:pt idx="1719">
                  <c:v>16.323115390725352</c:v>
                </c:pt>
                <c:pt idx="1720">
                  <c:v>73.595141525260573</c:v>
                </c:pt>
                <c:pt idx="1721">
                  <c:v>84.468006029354527</c:v>
                </c:pt>
                <c:pt idx="1722">
                  <c:v>29.295800617093299</c:v>
                </c:pt>
                <c:pt idx="1723">
                  <c:v>19.63784275820819</c:v>
                </c:pt>
                <c:pt idx="1724">
                  <c:v>100.30607055396985</c:v>
                </c:pt>
                <c:pt idx="1725">
                  <c:v>94.441439649125741</c:v>
                </c:pt>
                <c:pt idx="1726">
                  <c:v>15.776079570540713</c:v>
                </c:pt>
                <c:pt idx="1727">
                  <c:v>91.107747121924263</c:v>
                </c:pt>
                <c:pt idx="1728">
                  <c:v>19.674143120503903</c:v>
                </c:pt>
                <c:pt idx="1729">
                  <c:v>143.43561009056617</c:v>
                </c:pt>
                <c:pt idx="1730">
                  <c:v>50.262261278076593</c:v>
                </c:pt>
                <c:pt idx="1731">
                  <c:v>26.399464840436941</c:v>
                </c:pt>
                <c:pt idx="1732">
                  <c:v>5.2126728695384736</c:v>
                </c:pt>
                <c:pt idx="1733">
                  <c:v>156.99133998017544</c:v>
                </c:pt>
                <c:pt idx="1734">
                  <c:v>43.943441047286953</c:v>
                </c:pt>
                <c:pt idx="1735">
                  <c:v>36.133782890610973</c:v>
                </c:pt>
                <c:pt idx="1736">
                  <c:v>40.063287060153321</c:v>
                </c:pt>
                <c:pt idx="1737">
                  <c:v>33.397377019782219</c:v>
                </c:pt>
                <c:pt idx="1738">
                  <c:v>8.6440996278412801</c:v>
                </c:pt>
                <c:pt idx="1739">
                  <c:v>57.864866448329884</c:v>
                </c:pt>
                <c:pt idx="1740">
                  <c:v>35.349961106608326</c:v>
                </c:pt>
                <c:pt idx="1741">
                  <c:v>11.542646845322714</c:v>
                </c:pt>
                <c:pt idx="1742">
                  <c:v>47.658033116685559</c:v>
                </c:pt>
                <c:pt idx="1743">
                  <c:v>84.924669975370051</c:v>
                </c:pt>
                <c:pt idx="1744">
                  <c:v>97.71933187967241</c:v>
                </c:pt>
                <c:pt idx="1745">
                  <c:v>45.252188291249006</c:v>
                </c:pt>
                <c:pt idx="1746">
                  <c:v>123.44968736313919</c:v>
                </c:pt>
                <c:pt idx="1747">
                  <c:v>156.56725736258821</c:v>
                </c:pt>
                <c:pt idx="1748">
                  <c:v>56.980981154795067</c:v>
                </c:pt>
                <c:pt idx="1749">
                  <c:v>33.961369256054759</c:v>
                </c:pt>
                <c:pt idx="1750">
                  <c:v>31.739370109031647</c:v>
                </c:pt>
                <c:pt idx="1751">
                  <c:v>64.567261107351413</c:v>
                </c:pt>
                <c:pt idx="1752">
                  <c:v>28.411961701097312</c:v>
                </c:pt>
                <c:pt idx="1753">
                  <c:v>57.71139593202809</c:v>
                </c:pt>
                <c:pt idx="1754">
                  <c:v>19.466332066292988</c:v>
                </c:pt>
                <c:pt idx="1755">
                  <c:v>51.011470916145612</c:v>
                </c:pt>
                <c:pt idx="1756">
                  <c:v>16.024633148717875</c:v>
                </c:pt>
                <c:pt idx="1757">
                  <c:v>47.440326566761151</c:v>
                </c:pt>
                <c:pt idx="1758">
                  <c:v>32.724596896798559</c:v>
                </c:pt>
                <c:pt idx="1759">
                  <c:v>49.015051808152897</c:v>
                </c:pt>
                <c:pt idx="1760">
                  <c:v>25.904757642756714</c:v>
                </c:pt>
                <c:pt idx="1761">
                  <c:v>12.668850473739298</c:v>
                </c:pt>
                <c:pt idx="1762">
                  <c:v>36.506637880632859</c:v>
                </c:pt>
                <c:pt idx="1763">
                  <c:v>24.662610900895153</c:v>
                </c:pt>
                <c:pt idx="1764">
                  <c:v>110.64278258184727</c:v>
                </c:pt>
                <c:pt idx="1765">
                  <c:v>28.683873771530603</c:v>
                </c:pt>
                <c:pt idx="1766">
                  <c:v>64.227700915311203</c:v>
                </c:pt>
                <c:pt idx="1767">
                  <c:v>40.955957508692933</c:v>
                </c:pt>
                <c:pt idx="1768">
                  <c:v>126.05748852032013</c:v>
                </c:pt>
                <c:pt idx="1769">
                  <c:v>125.28015784218695</c:v>
                </c:pt>
                <c:pt idx="1770">
                  <c:v>10.658298643486194</c:v>
                </c:pt>
                <c:pt idx="1771">
                  <c:v>45.643970457029241</c:v>
                </c:pt>
                <c:pt idx="1772">
                  <c:v>16.833372668444024</c:v>
                </c:pt>
                <c:pt idx="1773">
                  <c:v>160.09222449872581</c:v>
                </c:pt>
                <c:pt idx="1774">
                  <c:v>20.899369023616067</c:v>
                </c:pt>
                <c:pt idx="1775">
                  <c:v>70.452014929246388</c:v>
                </c:pt>
                <c:pt idx="1776">
                  <c:v>45.529440836148979</c:v>
                </c:pt>
                <c:pt idx="1777">
                  <c:v>38.973130090201032</c:v>
                </c:pt>
                <c:pt idx="1778">
                  <c:v>51.899456905554587</c:v>
                </c:pt>
                <c:pt idx="1779">
                  <c:v>196.03671900614836</c:v>
                </c:pt>
                <c:pt idx="1780">
                  <c:v>33.334931845513175</c:v>
                </c:pt>
                <c:pt idx="1781">
                  <c:v>88.467031247763771</c:v>
                </c:pt>
                <c:pt idx="1782">
                  <c:v>136.05182179667901</c:v>
                </c:pt>
                <c:pt idx="1783">
                  <c:v>64.264106179771602</c:v>
                </c:pt>
                <c:pt idx="1784">
                  <c:v>68.433745138686689</c:v>
                </c:pt>
                <c:pt idx="1785">
                  <c:v>85.873287121245227</c:v>
                </c:pt>
                <c:pt idx="1786">
                  <c:v>50.110234238272604</c:v>
                </c:pt>
                <c:pt idx="1787">
                  <c:v>-10.349310901617534</c:v>
                </c:pt>
                <c:pt idx="1788">
                  <c:v>49.433284912958662</c:v>
                </c:pt>
                <c:pt idx="1789">
                  <c:v>11.834506337760663</c:v>
                </c:pt>
                <c:pt idx="1790">
                  <c:v>8.5018125343937694</c:v>
                </c:pt>
                <c:pt idx="1791">
                  <c:v>67.408011804166463</c:v>
                </c:pt>
                <c:pt idx="1792">
                  <c:v>-5.9993820100022566</c:v>
                </c:pt>
                <c:pt idx="1793">
                  <c:v>22.475261709616237</c:v>
                </c:pt>
                <c:pt idx="1794">
                  <c:v>46.244666381028878</c:v>
                </c:pt>
                <c:pt idx="1795">
                  <c:v>42.65156043522029</c:v>
                </c:pt>
                <c:pt idx="1796">
                  <c:v>2.7338372952910754</c:v>
                </c:pt>
                <c:pt idx="1797">
                  <c:v>53.157089998993982</c:v>
                </c:pt>
                <c:pt idx="1798">
                  <c:v>82.041099738324874</c:v>
                </c:pt>
                <c:pt idx="1799">
                  <c:v>171.30066785785442</c:v>
                </c:pt>
                <c:pt idx="1800">
                  <c:v>50.714795210447946</c:v>
                </c:pt>
                <c:pt idx="1801">
                  <c:v>39.047228251205915</c:v>
                </c:pt>
                <c:pt idx="1802">
                  <c:v>122.64998775902936</c:v>
                </c:pt>
                <c:pt idx="1803">
                  <c:v>42.714923124266512</c:v>
                </c:pt>
                <c:pt idx="1804">
                  <c:v>39.245180474093203</c:v>
                </c:pt>
                <c:pt idx="1805">
                  <c:v>16.246985689106545</c:v>
                </c:pt>
                <c:pt idx="1806">
                  <c:v>24.774989948521323</c:v>
                </c:pt>
                <c:pt idx="1807">
                  <c:v>20.304463389378306</c:v>
                </c:pt>
                <c:pt idx="1808">
                  <c:v>10.508471742549368</c:v>
                </c:pt>
                <c:pt idx="1809">
                  <c:v>13.802361943590332</c:v>
                </c:pt>
                <c:pt idx="1810">
                  <c:v>98.098732290577345</c:v>
                </c:pt>
                <c:pt idx="1811">
                  <c:v>1.7878100333050171</c:v>
                </c:pt>
                <c:pt idx="1812">
                  <c:v>16.445879993444048</c:v>
                </c:pt>
                <c:pt idx="1813">
                  <c:v>80.461596309756501</c:v>
                </c:pt>
                <c:pt idx="1814">
                  <c:v>79.230199546375431</c:v>
                </c:pt>
                <c:pt idx="1815">
                  <c:v>79.344568819883847</c:v>
                </c:pt>
                <c:pt idx="1816">
                  <c:v>71.880769243117157</c:v>
                </c:pt>
                <c:pt idx="1817">
                  <c:v>21.297197601164193</c:v>
                </c:pt>
                <c:pt idx="1818">
                  <c:v>105.35430009905281</c:v>
                </c:pt>
                <c:pt idx="1819">
                  <c:v>64.928569255486494</c:v>
                </c:pt>
                <c:pt idx="1820">
                  <c:v>-4.1214061102288024</c:v>
                </c:pt>
                <c:pt idx="1821">
                  <c:v>71.631339118787395</c:v>
                </c:pt>
                <c:pt idx="1822">
                  <c:v>13.8444599219554</c:v>
                </c:pt>
                <c:pt idx="1823">
                  <c:v>39.754596497498639</c:v>
                </c:pt>
                <c:pt idx="1824">
                  <c:v>102.93731075597326</c:v>
                </c:pt>
                <c:pt idx="1825">
                  <c:v>33.782948380386202</c:v>
                </c:pt>
                <c:pt idx="1826">
                  <c:v>6.6128181359121374</c:v>
                </c:pt>
                <c:pt idx="1827">
                  <c:v>39.674868372882138</c:v>
                </c:pt>
                <c:pt idx="1828">
                  <c:v>66.459801472956116</c:v>
                </c:pt>
                <c:pt idx="1829">
                  <c:v>27.497969170804126</c:v>
                </c:pt>
                <c:pt idx="1830">
                  <c:v>10.639276907031826</c:v>
                </c:pt>
                <c:pt idx="1831">
                  <c:v>143.53532283150489</c:v>
                </c:pt>
                <c:pt idx="1832">
                  <c:v>139.97514536735994</c:v>
                </c:pt>
                <c:pt idx="1833">
                  <c:v>72.3223578748092</c:v>
                </c:pt>
                <c:pt idx="1834">
                  <c:v>12.131211951434166</c:v>
                </c:pt>
                <c:pt idx="1835">
                  <c:v>160.33343935402965</c:v>
                </c:pt>
                <c:pt idx="1836">
                  <c:v>-10.541010774842531</c:v>
                </c:pt>
                <c:pt idx="1837">
                  <c:v>-1.1669697873981302</c:v>
                </c:pt>
                <c:pt idx="1838">
                  <c:v>101.07071641749037</c:v>
                </c:pt>
                <c:pt idx="1839">
                  <c:v>66.798077263953274</c:v>
                </c:pt>
                <c:pt idx="1840">
                  <c:v>105.01993005896657</c:v>
                </c:pt>
                <c:pt idx="1841">
                  <c:v>64.249621429326098</c:v>
                </c:pt>
                <c:pt idx="1842">
                  <c:v>28.645967948252196</c:v>
                </c:pt>
                <c:pt idx="1843">
                  <c:v>-7.3045966258049493</c:v>
                </c:pt>
                <c:pt idx="1844">
                  <c:v>-3.2729559847290983</c:v>
                </c:pt>
                <c:pt idx="1845">
                  <c:v>104.14943192542161</c:v>
                </c:pt>
                <c:pt idx="1846">
                  <c:v>83.40727724586732</c:v>
                </c:pt>
                <c:pt idx="1847">
                  <c:v>48.405680612611526</c:v>
                </c:pt>
                <c:pt idx="1848">
                  <c:v>23.530626210931732</c:v>
                </c:pt>
                <c:pt idx="1849">
                  <c:v>21.634090971599147</c:v>
                </c:pt>
                <c:pt idx="1850">
                  <c:v>107.21751030708003</c:v>
                </c:pt>
                <c:pt idx="1851">
                  <c:v>29.896433211531747</c:v>
                </c:pt>
                <c:pt idx="1852">
                  <c:v>17.410480498857279</c:v>
                </c:pt>
                <c:pt idx="1853">
                  <c:v>90.387960695558434</c:v>
                </c:pt>
                <c:pt idx="1854">
                  <c:v>27.490990757944505</c:v>
                </c:pt>
                <c:pt idx="1855">
                  <c:v>55.293720308208307</c:v>
                </c:pt>
                <c:pt idx="1856">
                  <c:v>85.984822169967131</c:v>
                </c:pt>
                <c:pt idx="1857">
                  <c:v>45.273929736739092</c:v>
                </c:pt>
                <c:pt idx="1858">
                  <c:v>17.6350224255531</c:v>
                </c:pt>
                <c:pt idx="1859">
                  <c:v>110.29765084460765</c:v>
                </c:pt>
                <c:pt idx="1860">
                  <c:v>60.685536298403861</c:v>
                </c:pt>
                <c:pt idx="1861">
                  <c:v>57.851200862533567</c:v>
                </c:pt>
                <c:pt idx="1862">
                  <c:v>8.4232760046227515</c:v>
                </c:pt>
                <c:pt idx="1863">
                  <c:v>60.264287296640937</c:v>
                </c:pt>
                <c:pt idx="1864">
                  <c:v>144.3016540638657</c:v>
                </c:pt>
                <c:pt idx="1865">
                  <c:v>99.200253995971977</c:v>
                </c:pt>
                <c:pt idx="1866">
                  <c:v>87.726626000196717</c:v>
                </c:pt>
                <c:pt idx="1867">
                  <c:v>51.195161034355351</c:v>
                </c:pt>
                <c:pt idx="1868">
                  <c:v>17.028685470063557</c:v>
                </c:pt>
                <c:pt idx="1869">
                  <c:v>15.670926495468144</c:v>
                </c:pt>
                <c:pt idx="1870">
                  <c:v>28.765520099448171</c:v>
                </c:pt>
                <c:pt idx="1871">
                  <c:v>66.510873531936682</c:v>
                </c:pt>
                <c:pt idx="1872">
                  <c:v>9.54151638505882</c:v>
                </c:pt>
                <c:pt idx="1873">
                  <c:v>25.732124561869899</c:v>
                </c:pt>
                <c:pt idx="1874">
                  <c:v>38.566795283869403</c:v>
                </c:pt>
                <c:pt idx="1875">
                  <c:v>2.8916674072788271</c:v>
                </c:pt>
                <c:pt idx="1876">
                  <c:v>62.256482522045879</c:v>
                </c:pt>
                <c:pt idx="1877">
                  <c:v>13.872043233323406</c:v>
                </c:pt>
                <c:pt idx="1878">
                  <c:v>62.111812513097597</c:v>
                </c:pt>
                <c:pt idx="1879">
                  <c:v>48.859054753020693</c:v>
                </c:pt>
                <c:pt idx="1880">
                  <c:v>15.355206720773628</c:v>
                </c:pt>
                <c:pt idx="1881">
                  <c:v>13.051859939701526</c:v>
                </c:pt>
                <c:pt idx="1882">
                  <c:v>21.687637960261338</c:v>
                </c:pt>
                <c:pt idx="1883">
                  <c:v>30.6584619485945</c:v>
                </c:pt>
                <c:pt idx="1884">
                  <c:v>14.113876421651003</c:v>
                </c:pt>
                <c:pt idx="1885">
                  <c:v>38.225954798442942</c:v>
                </c:pt>
                <c:pt idx="1886">
                  <c:v>61.077833155166275</c:v>
                </c:pt>
                <c:pt idx="1887">
                  <c:v>55.270296889581132</c:v>
                </c:pt>
                <c:pt idx="1888">
                  <c:v>15.465696049436113</c:v>
                </c:pt>
                <c:pt idx="1889">
                  <c:v>186.88919181854357</c:v>
                </c:pt>
                <c:pt idx="1890">
                  <c:v>149.66710684050244</c:v>
                </c:pt>
                <c:pt idx="1891">
                  <c:v>149.80951041203224</c:v>
                </c:pt>
                <c:pt idx="1892">
                  <c:v>28.469268002601094</c:v>
                </c:pt>
                <c:pt idx="1893">
                  <c:v>21.397819364065782</c:v>
                </c:pt>
                <c:pt idx="1894">
                  <c:v>21.760738618890748</c:v>
                </c:pt>
                <c:pt idx="1895">
                  <c:v>11.480606637850901</c:v>
                </c:pt>
                <c:pt idx="1896">
                  <c:v>7.8329683642646497</c:v>
                </c:pt>
                <c:pt idx="1897">
                  <c:v>37.861790016685354</c:v>
                </c:pt>
                <c:pt idx="1898">
                  <c:v>29.701063237793516</c:v>
                </c:pt>
                <c:pt idx="1899">
                  <c:v>26.375431887106593</c:v>
                </c:pt>
                <c:pt idx="1900">
                  <c:v>28.254216556677324</c:v>
                </c:pt>
                <c:pt idx="1901">
                  <c:v>51.139617290995815</c:v>
                </c:pt>
                <c:pt idx="1902">
                  <c:v>34.853828234574671</c:v>
                </c:pt>
                <c:pt idx="1903">
                  <c:v>22.250235991175956</c:v>
                </c:pt>
                <c:pt idx="1904">
                  <c:v>45.326471488694708</c:v>
                </c:pt>
                <c:pt idx="1905">
                  <c:v>48.007977123060734</c:v>
                </c:pt>
                <c:pt idx="1906">
                  <c:v>30.655214853239826</c:v>
                </c:pt>
                <c:pt idx="1907">
                  <c:v>-0.72800250489727381</c:v>
                </c:pt>
                <c:pt idx="1908">
                  <c:v>5.816814260037237</c:v>
                </c:pt>
                <c:pt idx="1909">
                  <c:v>103.66600221034864</c:v>
                </c:pt>
                <c:pt idx="1910">
                  <c:v>27.369362184017248</c:v>
                </c:pt>
                <c:pt idx="1911">
                  <c:v>64.295085726803592</c:v>
                </c:pt>
                <c:pt idx="1912">
                  <c:v>67.015878197256342</c:v>
                </c:pt>
                <c:pt idx="1913">
                  <c:v>54.475931751970016</c:v>
                </c:pt>
                <c:pt idx="1914">
                  <c:v>18.257786471526302</c:v>
                </c:pt>
                <c:pt idx="1915">
                  <c:v>73.074966423425224</c:v>
                </c:pt>
                <c:pt idx="1916">
                  <c:v>172.07885538327093</c:v>
                </c:pt>
                <c:pt idx="1917">
                  <c:v>189.26395055832606</c:v>
                </c:pt>
                <c:pt idx="1918">
                  <c:v>-0.8637221918876562</c:v>
                </c:pt>
                <c:pt idx="1919">
                  <c:v>13.044684255443544</c:v>
                </c:pt>
                <c:pt idx="1920">
                  <c:v>3.4320105605800513</c:v>
                </c:pt>
                <c:pt idx="1921">
                  <c:v>104.8078233635389</c:v>
                </c:pt>
                <c:pt idx="1922">
                  <c:v>109.31957078526106</c:v>
                </c:pt>
                <c:pt idx="1923">
                  <c:v>45.138997233659722</c:v>
                </c:pt>
                <c:pt idx="1924">
                  <c:v>17.014686289679176</c:v>
                </c:pt>
                <c:pt idx="1925">
                  <c:v>21.723476356563243</c:v>
                </c:pt>
                <c:pt idx="1926">
                  <c:v>207.43609234707606</c:v>
                </c:pt>
                <c:pt idx="1927">
                  <c:v>26.876142857064096</c:v>
                </c:pt>
                <c:pt idx="1928">
                  <c:v>34.853368637595068</c:v>
                </c:pt>
                <c:pt idx="1929">
                  <c:v>78.061237869711036</c:v>
                </c:pt>
                <c:pt idx="1930">
                  <c:v>230.83999494361254</c:v>
                </c:pt>
                <c:pt idx="1931">
                  <c:v>89.578694174701084</c:v>
                </c:pt>
                <c:pt idx="1932">
                  <c:v>55.605744540910706</c:v>
                </c:pt>
                <c:pt idx="1933">
                  <c:v>8.4800882184617752</c:v>
                </c:pt>
                <c:pt idx="1934">
                  <c:v>176.50492620117598</c:v>
                </c:pt>
                <c:pt idx="1935">
                  <c:v>243.74467974705283</c:v>
                </c:pt>
                <c:pt idx="1936">
                  <c:v>223.72122206406539</c:v>
                </c:pt>
                <c:pt idx="1937">
                  <c:v>226.38702381385184</c:v>
                </c:pt>
                <c:pt idx="1938">
                  <c:v>172.18455277044413</c:v>
                </c:pt>
                <c:pt idx="1939">
                  <c:v>29.025557048403261</c:v>
                </c:pt>
                <c:pt idx="1940">
                  <c:v>189.78524961792974</c:v>
                </c:pt>
                <c:pt idx="1941">
                  <c:v>98.346060689172347</c:v>
                </c:pt>
                <c:pt idx="1942">
                  <c:v>222.46207005432288</c:v>
                </c:pt>
                <c:pt idx="1943">
                  <c:v>10.587035509033024</c:v>
                </c:pt>
                <c:pt idx="1944">
                  <c:v>59.585871519683302</c:v>
                </c:pt>
                <c:pt idx="1945">
                  <c:v>9.3862415044318599</c:v>
                </c:pt>
                <c:pt idx="1946">
                  <c:v>7.5232840200917606</c:v>
                </c:pt>
                <c:pt idx="1947">
                  <c:v>14.272987554064173</c:v>
                </c:pt>
                <c:pt idx="1948">
                  <c:v>166.22393273715144</c:v>
                </c:pt>
                <c:pt idx="1949">
                  <c:v>9.2898657909392757</c:v>
                </c:pt>
                <c:pt idx="1950">
                  <c:v>59.642488181637951</c:v>
                </c:pt>
                <c:pt idx="1951">
                  <c:v>14.451837201242745</c:v>
                </c:pt>
                <c:pt idx="1952">
                  <c:v>14.034270876471146</c:v>
                </c:pt>
                <c:pt idx="1953">
                  <c:v>78.367034468173301</c:v>
                </c:pt>
                <c:pt idx="1954">
                  <c:v>32.797818644364867</c:v>
                </c:pt>
                <c:pt idx="1955">
                  <c:v>33.142671335755928</c:v>
                </c:pt>
                <c:pt idx="1956">
                  <c:v>84.381021640773199</c:v>
                </c:pt>
                <c:pt idx="1957">
                  <c:v>94.792603314727984</c:v>
                </c:pt>
                <c:pt idx="1958">
                  <c:v>28.936110961391289</c:v>
                </c:pt>
                <c:pt idx="1959">
                  <c:v>26.140549652264575</c:v>
                </c:pt>
                <c:pt idx="1960">
                  <c:v>21.606528515989105</c:v>
                </c:pt>
                <c:pt idx="1961">
                  <c:v>57.184976677150409</c:v>
                </c:pt>
                <c:pt idx="1962">
                  <c:v>53.734810432470198</c:v>
                </c:pt>
                <c:pt idx="1963">
                  <c:v>34.27488101660267</c:v>
                </c:pt>
                <c:pt idx="1964">
                  <c:v>13.538668567177309</c:v>
                </c:pt>
                <c:pt idx="1965">
                  <c:v>57.068876628118218</c:v>
                </c:pt>
                <c:pt idx="1966">
                  <c:v>41.765354820609602</c:v>
                </c:pt>
                <c:pt idx="1967">
                  <c:v>8.4667373311815357</c:v>
                </c:pt>
                <c:pt idx="1968">
                  <c:v>17.461956859101079</c:v>
                </c:pt>
                <c:pt idx="1969">
                  <c:v>111.96288137461632</c:v>
                </c:pt>
                <c:pt idx="1970">
                  <c:v>31.035404676605687</c:v>
                </c:pt>
                <c:pt idx="1971">
                  <c:v>200.67863889221627</c:v>
                </c:pt>
                <c:pt idx="1972">
                  <c:v>31.863736766288291</c:v>
                </c:pt>
                <c:pt idx="1973">
                  <c:v>28.220272089209345</c:v>
                </c:pt>
                <c:pt idx="1974">
                  <c:v>0.75931692338010315</c:v>
                </c:pt>
                <c:pt idx="1975">
                  <c:v>68.691751637018797</c:v>
                </c:pt>
                <c:pt idx="1976">
                  <c:v>41.281815014193668</c:v>
                </c:pt>
                <c:pt idx="1977">
                  <c:v>23.85479780154105</c:v>
                </c:pt>
                <c:pt idx="1978">
                  <c:v>91.630474144611583</c:v>
                </c:pt>
                <c:pt idx="1979">
                  <c:v>88.621212951873162</c:v>
                </c:pt>
                <c:pt idx="1980">
                  <c:v>31.206526130440146</c:v>
                </c:pt>
                <c:pt idx="1981">
                  <c:v>32.83623404160349</c:v>
                </c:pt>
                <c:pt idx="1982">
                  <c:v>103.66567423393587</c:v>
                </c:pt>
                <c:pt idx="1983">
                  <c:v>48.631358426964383</c:v>
                </c:pt>
                <c:pt idx="1984">
                  <c:v>38.344625359519625</c:v>
                </c:pt>
                <c:pt idx="1985">
                  <c:v>96.556590599836696</c:v>
                </c:pt>
                <c:pt idx="1986">
                  <c:v>50.09399692440882</c:v>
                </c:pt>
                <c:pt idx="1987">
                  <c:v>44.512580048772477</c:v>
                </c:pt>
                <c:pt idx="1988">
                  <c:v>16.987132403927319</c:v>
                </c:pt>
                <c:pt idx="1989">
                  <c:v>11.671469588253663</c:v>
                </c:pt>
                <c:pt idx="1990">
                  <c:v>56.969294975445763</c:v>
                </c:pt>
                <c:pt idx="1991">
                  <c:v>59.685851056490307</c:v>
                </c:pt>
                <c:pt idx="1992">
                  <c:v>52.497265802922875</c:v>
                </c:pt>
                <c:pt idx="1993">
                  <c:v>107.39404737960896</c:v>
                </c:pt>
                <c:pt idx="1994">
                  <c:v>89.501798685603035</c:v>
                </c:pt>
                <c:pt idx="1995">
                  <c:v>206.84735712916716</c:v>
                </c:pt>
                <c:pt idx="1996">
                  <c:v>77.430106995643115</c:v>
                </c:pt>
                <c:pt idx="1997">
                  <c:v>28.379221810170268</c:v>
                </c:pt>
                <c:pt idx="1998">
                  <c:v>111.19514066276059</c:v>
                </c:pt>
                <c:pt idx="1999">
                  <c:v>158.61784688403017</c:v>
                </c:pt>
                <c:pt idx="2000">
                  <c:v>10.392120118933144</c:v>
                </c:pt>
                <c:pt idx="2001">
                  <c:v>175.34948331215526</c:v>
                </c:pt>
                <c:pt idx="2002">
                  <c:v>53.15948868881005</c:v>
                </c:pt>
                <c:pt idx="2003">
                  <c:v>55.118142614673268</c:v>
                </c:pt>
                <c:pt idx="2004">
                  <c:v>179.30774476142156</c:v>
                </c:pt>
                <c:pt idx="2005">
                  <c:v>58.1830144484668</c:v>
                </c:pt>
                <c:pt idx="2006">
                  <c:v>84.494323791337479</c:v>
                </c:pt>
                <c:pt idx="2007">
                  <c:v>26.504181280724989</c:v>
                </c:pt>
                <c:pt idx="2008">
                  <c:v>80.953545618472404</c:v>
                </c:pt>
                <c:pt idx="2009">
                  <c:v>58.210829145946484</c:v>
                </c:pt>
                <c:pt idx="2010">
                  <c:v>45.773793942255033</c:v>
                </c:pt>
                <c:pt idx="2011">
                  <c:v>17.732675781238694</c:v>
                </c:pt>
                <c:pt idx="2012">
                  <c:v>51.460505655634208</c:v>
                </c:pt>
                <c:pt idx="2013">
                  <c:v>-12.947894262709331</c:v>
                </c:pt>
                <c:pt idx="2014">
                  <c:v>29.426308498475681</c:v>
                </c:pt>
                <c:pt idx="2015">
                  <c:v>54.771914819402255</c:v>
                </c:pt>
                <c:pt idx="2016">
                  <c:v>36.348152224226752</c:v>
                </c:pt>
                <c:pt idx="2017">
                  <c:v>116.40018535614199</c:v>
                </c:pt>
                <c:pt idx="2018">
                  <c:v>54.048098852789941</c:v>
                </c:pt>
                <c:pt idx="2019">
                  <c:v>50.136759015997079</c:v>
                </c:pt>
                <c:pt idx="2020">
                  <c:v>102.18319300898786</c:v>
                </c:pt>
                <c:pt idx="2021">
                  <c:v>60.913714360858009</c:v>
                </c:pt>
                <c:pt idx="2022">
                  <c:v>44.146005167095382</c:v>
                </c:pt>
                <c:pt idx="2023">
                  <c:v>18.418794073258734</c:v>
                </c:pt>
                <c:pt idx="2024">
                  <c:v>40.880690213283692</c:v>
                </c:pt>
                <c:pt idx="2025">
                  <c:v>31.764074574625045</c:v>
                </c:pt>
                <c:pt idx="2026">
                  <c:v>27.071336306218225</c:v>
                </c:pt>
                <c:pt idx="2027">
                  <c:v>33.788216362780197</c:v>
                </c:pt>
                <c:pt idx="2028">
                  <c:v>6.4492327567586347</c:v>
                </c:pt>
                <c:pt idx="2029">
                  <c:v>25.319584366038345</c:v>
                </c:pt>
                <c:pt idx="2030">
                  <c:v>9.0658689870712035</c:v>
                </c:pt>
                <c:pt idx="2031">
                  <c:v>7.0704841896899495</c:v>
                </c:pt>
                <c:pt idx="2032">
                  <c:v>62.100549206180624</c:v>
                </c:pt>
                <c:pt idx="2033">
                  <c:v>165.12732732369008</c:v>
                </c:pt>
                <c:pt idx="2034">
                  <c:v>25.191459518237558</c:v>
                </c:pt>
                <c:pt idx="2035">
                  <c:v>30.73659086150866</c:v>
                </c:pt>
                <c:pt idx="2036">
                  <c:v>2.0538206305570395</c:v>
                </c:pt>
                <c:pt idx="2037">
                  <c:v>24.93021276901138</c:v>
                </c:pt>
                <c:pt idx="2038">
                  <c:v>35.999436068844275</c:v>
                </c:pt>
                <c:pt idx="2039">
                  <c:v>27.101948486878172</c:v>
                </c:pt>
                <c:pt idx="2040">
                  <c:v>40.597464721281696</c:v>
                </c:pt>
                <c:pt idx="2041">
                  <c:v>28.332275209480379</c:v>
                </c:pt>
                <c:pt idx="2042">
                  <c:v>42.151069556270997</c:v>
                </c:pt>
                <c:pt idx="2043">
                  <c:v>135.54084575107859</c:v>
                </c:pt>
                <c:pt idx="2044">
                  <c:v>47.990527300843475</c:v>
                </c:pt>
                <c:pt idx="2045">
                  <c:v>3.1817689658777994</c:v>
                </c:pt>
                <c:pt idx="2046">
                  <c:v>5.6124705202003033</c:v>
                </c:pt>
                <c:pt idx="2047">
                  <c:v>74.77026325837555</c:v>
                </c:pt>
                <c:pt idx="2048">
                  <c:v>9.5167497140043249</c:v>
                </c:pt>
                <c:pt idx="2049">
                  <c:v>28.571538331082444</c:v>
                </c:pt>
                <c:pt idx="2050">
                  <c:v>27.640639437395315</c:v>
                </c:pt>
                <c:pt idx="2051">
                  <c:v>17.35939380332978</c:v>
                </c:pt>
                <c:pt idx="2052">
                  <c:v>56.558516172046268</c:v>
                </c:pt>
                <c:pt idx="2053">
                  <c:v>4.2260369768263217</c:v>
                </c:pt>
                <c:pt idx="2054">
                  <c:v>81.710499166832207</c:v>
                </c:pt>
                <c:pt idx="2055">
                  <c:v>208.66559185931624</c:v>
                </c:pt>
                <c:pt idx="2056">
                  <c:v>155.79684102178635</c:v>
                </c:pt>
                <c:pt idx="2057">
                  <c:v>194.39796314933264</c:v>
                </c:pt>
                <c:pt idx="2058">
                  <c:v>-7.2778622605972085</c:v>
                </c:pt>
                <c:pt idx="2059">
                  <c:v>20.167218074229659</c:v>
                </c:pt>
                <c:pt idx="2060">
                  <c:v>89.184210188495541</c:v>
                </c:pt>
                <c:pt idx="2061">
                  <c:v>170.55141530288384</c:v>
                </c:pt>
                <c:pt idx="2062">
                  <c:v>211.47645973996941</c:v>
                </c:pt>
                <c:pt idx="2063">
                  <c:v>242.44252905066401</c:v>
                </c:pt>
                <c:pt idx="2064">
                  <c:v>189.39326190790894</c:v>
                </c:pt>
                <c:pt idx="2065">
                  <c:v>98.334438695100431</c:v>
                </c:pt>
                <c:pt idx="2066">
                  <c:v>95.019078872015982</c:v>
                </c:pt>
                <c:pt idx="2067">
                  <c:v>80.556697168997161</c:v>
                </c:pt>
                <c:pt idx="2068">
                  <c:v>94.479866829340494</c:v>
                </c:pt>
                <c:pt idx="2069">
                  <c:v>104.1594452600302</c:v>
                </c:pt>
                <c:pt idx="2070">
                  <c:v>43.696938527615089</c:v>
                </c:pt>
                <c:pt idx="2071">
                  <c:v>4.967592575436715</c:v>
                </c:pt>
                <c:pt idx="2072">
                  <c:v>98.422307284419787</c:v>
                </c:pt>
                <c:pt idx="2073">
                  <c:v>10.671622179293216</c:v>
                </c:pt>
                <c:pt idx="2074">
                  <c:v>13.890047838144971</c:v>
                </c:pt>
                <c:pt idx="2075">
                  <c:v>29.432267690182506</c:v>
                </c:pt>
                <c:pt idx="2076">
                  <c:v>77.238623728573089</c:v>
                </c:pt>
                <c:pt idx="2077">
                  <c:v>7.753769635399153</c:v>
                </c:pt>
                <c:pt idx="2078">
                  <c:v>61.574115213907831</c:v>
                </c:pt>
                <c:pt idx="2079">
                  <c:v>-7.6775081403109109</c:v>
                </c:pt>
                <c:pt idx="2080">
                  <c:v>11.744675783672662</c:v>
                </c:pt>
                <c:pt idx="2081">
                  <c:v>36.591318995739115</c:v>
                </c:pt>
                <c:pt idx="2082">
                  <c:v>83.661910003998059</c:v>
                </c:pt>
                <c:pt idx="2083">
                  <c:v>64.997743906301537</c:v>
                </c:pt>
                <c:pt idx="2084">
                  <c:v>114.82708760878073</c:v>
                </c:pt>
                <c:pt idx="2085">
                  <c:v>26.435460710940976</c:v>
                </c:pt>
                <c:pt idx="2086">
                  <c:v>98.136344729714196</c:v>
                </c:pt>
                <c:pt idx="2087">
                  <c:v>73.593828215778572</c:v>
                </c:pt>
                <c:pt idx="2088">
                  <c:v>37.809467748042024</c:v>
                </c:pt>
                <c:pt idx="2089">
                  <c:v>61.056019869819025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13-5942-9B52-07D73E2306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1627952"/>
        <c:axId val="1701149840"/>
      </c:lineChart>
      <c:catAx>
        <c:axId val="12016279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1149840"/>
        <c:crosses val="autoZero"/>
        <c:auto val="1"/>
        <c:lblAlgn val="ctr"/>
        <c:lblOffset val="100"/>
        <c:noMultiLvlLbl val="0"/>
      </c:catAx>
      <c:valAx>
        <c:axId val="1701149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1627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46</xdr:row>
      <xdr:rowOff>0</xdr:rowOff>
    </xdr:from>
    <xdr:to>
      <xdr:col>11</xdr:col>
      <xdr:colOff>228600</xdr:colOff>
      <xdr:row>64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B7DA7D3-88C1-2241-94FE-563318F5DB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B12"/>
  <sheetViews>
    <sheetView workbookViewId="0">
      <selection activeCell="B12" sqref="B12"/>
    </sheetView>
  </sheetViews>
  <sheetFormatPr baseColWidth="10" defaultColWidth="8.83203125" defaultRowHeight="15" x14ac:dyDescent="0.2"/>
  <cols>
    <col min="1" max="1" width="22.5" bestFit="1" customWidth="1"/>
  </cols>
  <sheetData>
    <row r="2" spans="1:2" x14ac:dyDescent="0.2">
      <c r="A2" t="s">
        <v>3</v>
      </c>
      <c r="B2" t="s">
        <v>3211</v>
      </c>
    </row>
    <row r="3" spans="1:2" x14ac:dyDescent="0.2">
      <c r="A3" t="s">
        <v>3209</v>
      </c>
      <c r="B3" t="s">
        <v>3212</v>
      </c>
    </row>
    <row r="4" spans="1:2" x14ac:dyDescent="0.2">
      <c r="A4" t="s">
        <v>3210</v>
      </c>
      <c r="B4" t="s">
        <v>3213</v>
      </c>
    </row>
    <row r="5" spans="1:2" x14ac:dyDescent="0.2">
      <c r="A5" t="s">
        <v>0</v>
      </c>
      <c r="B5" t="s">
        <v>3214</v>
      </c>
    </row>
    <row r="6" spans="1:2" x14ac:dyDescent="0.2">
      <c r="A6" t="s">
        <v>1</v>
      </c>
      <c r="B6" t="s">
        <v>3215</v>
      </c>
    </row>
    <row r="7" spans="1:2" x14ac:dyDescent="0.2">
      <c r="A7" t="s">
        <v>2</v>
      </c>
      <c r="B7" t="s">
        <v>3220</v>
      </c>
    </row>
    <row r="8" spans="1:2" x14ac:dyDescent="0.2">
      <c r="A8" t="s">
        <v>4</v>
      </c>
      <c r="B8" t="s">
        <v>3221</v>
      </c>
    </row>
    <row r="9" spans="1:2" x14ac:dyDescent="0.2">
      <c r="A9" t="s">
        <v>5</v>
      </c>
      <c r="B9" t="s">
        <v>3216</v>
      </c>
    </row>
    <row r="10" spans="1:2" x14ac:dyDescent="0.2">
      <c r="A10" t="s">
        <v>6</v>
      </c>
      <c r="B10" t="s">
        <v>3217</v>
      </c>
    </row>
    <row r="11" spans="1:2" x14ac:dyDescent="0.2">
      <c r="A11" t="s">
        <v>7</v>
      </c>
      <c r="B11" t="s">
        <v>3222</v>
      </c>
    </row>
    <row r="12" spans="1:2" x14ac:dyDescent="0.2">
      <c r="A12" t="s">
        <v>3218</v>
      </c>
      <c r="B12" t="s">
        <v>3219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2091"/>
  <sheetViews>
    <sheetView workbookViewId="0">
      <selection activeCell="K17" sqref="K17"/>
    </sheetView>
  </sheetViews>
  <sheetFormatPr baseColWidth="10" defaultColWidth="8.83203125" defaultRowHeight="17" x14ac:dyDescent="0.2"/>
  <cols>
    <col min="1" max="1" width="28.1640625" style="1" customWidth="1"/>
    <col min="2" max="2" width="8.83203125" style="1"/>
    <col min="3" max="3" width="15.33203125" style="1" customWidth="1"/>
    <col min="4" max="4" width="30.1640625" style="1" bestFit="1" customWidth="1"/>
    <col min="5" max="5" width="9.83203125" style="1" customWidth="1"/>
    <col min="6" max="6" width="23.1640625" style="1" customWidth="1"/>
    <col min="7" max="7" width="24.33203125" style="1" customWidth="1"/>
    <col min="8" max="8" width="14" style="1" customWidth="1"/>
    <col min="9" max="9" width="7.83203125" style="1" bestFit="1" customWidth="1"/>
    <col min="10" max="10" width="11.83203125" style="1" customWidth="1"/>
    <col min="11" max="11" width="17.5" style="1" customWidth="1"/>
    <col min="12" max="16384" width="8.83203125" style="1"/>
  </cols>
  <sheetData>
    <row r="1" spans="1:11" x14ac:dyDescent="0.2">
      <c r="A1" s="1" t="s">
        <v>3</v>
      </c>
      <c r="B1" s="1" t="s">
        <v>3209</v>
      </c>
      <c r="C1" s="1" t="s">
        <v>3210</v>
      </c>
      <c r="D1" s="1" t="s">
        <v>0</v>
      </c>
      <c r="E1" s="1" t="s">
        <v>1</v>
      </c>
      <c r="F1" s="1" t="s">
        <v>2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</row>
    <row r="2" spans="1:11" x14ac:dyDescent="0.2">
      <c r="A2" s="1" t="s">
        <v>10</v>
      </c>
      <c r="B2" s="1">
        <v>2016</v>
      </c>
      <c r="C2" s="1">
        <v>71.897199999999998</v>
      </c>
      <c r="D2" s="1" t="s">
        <v>9</v>
      </c>
      <c r="E2" s="1">
        <v>104</v>
      </c>
      <c r="F2" s="1">
        <v>16</v>
      </c>
      <c r="G2" s="1">
        <v>14504</v>
      </c>
      <c r="H2" s="1" t="s">
        <v>11</v>
      </c>
      <c r="I2" s="1">
        <v>15</v>
      </c>
      <c r="J2" s="1">
        <v>7.3</v>
      </c>
      <c r="K2" s="1" t="s">
        <v>12</v>
      </c>
    </row>
    <row r="3" spans="1:11" x14ac:dyDescent="0.2">
      <c r="A3" s="1" t="s">
        <v>14</v>
      </c>
      <c r="B3" s="1">
        <v>2015</v>
      </c>
      <c r="C3" s="1">
        <v>1.4616000000000001E-2</v>
      </c>
      <c r="D3" s="1" t="s">
        <v>13</v>
      </c>
      <c r="E3" s="1">
        <v>111</v>
      </c>
      <c r="F3" s="1">
        <v>0</v>
      </c>
      <c r="G3" s="1">
        <v>2059</v>
      </c>
      <c r="H3" s="1" t="s">
        <v>15</v>
      </c>
      <c r="I3" s="1">
        <v>12</v>
      </c>
      <c r="J3" s="1">
        <v>7.5</v>
      </c>
      <c r="K3" s="1" t="s">
        <v>12</v>
      </c>
    </row>
    <row r="4" spans="1:11" x14ac:dyDescent="0.2">
      <c r="A4" s="1" t="s">
        <v>17</v>
      </c>
      <c r="B4" s="1">
        <v>2000</v>
      </c>
      <c r="C4" s="1">
        <v>66.941599999999994</v>
      </c>
      <c r="D4" s="1" t="s">
        <v>16</v>
      </c>
      <c r="E4" s="1">
        <v>100</v>
      </c>
      <c r="F4" s="1">
        <v>36</v>
      </c>
      <c r="G4" s="1">
        <v>4182</v>
      </c>
      <c r="H4" s="1" t="s">
        <v>18</v>
      </c>
      <c r="I4" s="1">
        <v>85</v>
      </c>
      <c r="J4" s="1">
        <v>4.8</v>
      </c>
      <c r="K4" s="1" t="s">
        <v>19</v>
      </c>
    </row>
    <row r="5" spans="1:11" x14ac:dyDescent="0.2">
      <c r="A5" s="1" t="s">
        <v>21</v>
      </c>
      <c r="B5" s="1">
        <v>2006</v>
      </c>
      <c r="C5" s="1">
        <v>5.3481000000000001E-2</v>
      </c>
      <c r="D5" s="1" t="s">
        <v>20</v>
      </c>
      <c r="E5" s="1">
        <v>107</v>
      </c>
      <c r="F5" s="1">
        <v>53</v>
      </c>
      <c r="G5" s="1">
        <v>2512</v>
      </c>
      <c r="H5" s="1" t="s">
        <v>15</v>
      </c>
      <c r="I5" s="1">
        <v>8</v>
      </c>
      <c r="J5" s="1">
        <v>6.4</v>
      </c>
      <c r="K5" s="1" t="s">
        <v>12</v>
      </c>
    </row>
    <row r="6" spans="1:11" x14ac:dyDescent="0.2">
      <c r="A6" s="1" t="s">
        <v>23</v>
      </c>
      <c r="B6" s="1">
        <v>2009</v>
      </c>
      <c r="C6" s="1">
        <v>12.232900000000001</v>
      </c>
      <c r="D6" s="1" t="s">
        <v>22</v>
      </c>
      <c r="E6" s="1">
        <v>108</v>
      </c>
      <c r="F6" s="1">
        <v>212</v>
      </c>
      <c r="G6" s="1">
        <v>2799</v>
      </c>
      <c r="H6" s="1" t="s">
        <v>11</v>
      </c>
      <c r="I6" s="1">
        <v>22</v>
      </c>
      <c r="J6" s="1">
        <v>5.6</v>
      </c>
      <c r="K6" s="1" t="s">
        <v>24</v>
      </c>
    </row>
    <row r="7" spans="1:11" x14ac:dyDescent="0.2">
      <c r="A7" s="1" t="s">
        <v>26</v>
      </c>
      <c r="B7" s="1">
        <v>2013</v>
      </c>
      <c r="C7" s="1">
        <v>56.667900000000003</v>
      </c>
      <c r="D7" s="1" t="s">
        <v>25</v>
      </c>
      <c r="E7" s="1">
        <v>134</v>
      </c>
      <c r="F7" s="1">
        <v>0</v>
      </c>
      <c r="G7" s="1">
        <v>4251</v>
      </c>
      <c r="H7" s="1" t="s">
        <v>15</v>
      </c>
      <c r="I7" s="1">
        <v>20</v>
      </c>
      <c r="J7" s="1">
        <v>8.1</v>
      </c>
      <c r="K7" s="1" t="s">
        <v>12</v>
      </c>
    </row>
    <row r="8" spans="1:11" x14ac:dyDescent="0.2">
      <c r="A8" s="1" t="s">
        <v>28</v>
      </c>
      <c r="B8" s="1">
        <v>2010</v>
      </c>
      <c r="C8" s="1">
        <v>18.329499999999999</v>
      </c>
      <c r="D8" s="1" t="s">
        <v>27</v>
      </c>
      <c r="E8" s="1">
        <v>94</v>
      </c>
      <c r="F8" s="1">
        <v>0</v>
      </c>
      <c r="G8" s="1">
        <v>11984</v>
      </c>
      <c r="H8" s="1" t="s">
        <v>15</v>
      </c>
      <c r="I8" s="1">
        <v>18</v>
      </c>
      <c r="J8" s="1">
        <v>7.6</v>
      </c>
      <c r="K8" s="1" t="s">
        <v>19</v>
      </c>
    </row>
    <row r="9" spans="1:11" x14ac:dyDescent="0.2">
      <c r="A9" s="1" t="s">
        <v>30</v>
      </c>
      <c r="B9" s="1">
        <v>2004</v>
      </c>
      <c r="C9" s="1">
        <v>56.044199999999996</v>
      </c>
      <c r="D9" s="1" t="s">
        <v>29</v>
      </c>
      <c r="E9" s="1">
        <v>98</v>
      </c>
      <c r="F9" s="1">
        <v>56</v>
      </c>
      <c r="G9" s="1">
        <v>6742</v>
      </c>
      <c r="H9" s="1" t="s">
        <v>11</v>
      </c>
      <c r="I9" s="1">
        <v>37</v>
      </c>
      <c r="J9" s="1">
        <v>6.1</v>
      </c>
      <c r="K9" s="1" t="s">
        <v>31</v>
      </c>
    </row>
    <row r="10" spans="1:11" x14ac:dyDescent="0.2">
      <c r="A10" s="1" t="s">
        <v>33</v>
      </c>
      <c r="B10" s="1">
        <v>2016</v>
      </c>
      <c r="C10" s="1">
        <v>52.822400000000002</v>
      </c>
      <c r="D10" s="1" t="s">
        <v>32</v>
      </c>
      <c r="E10" s="1">
        <v>144</v>
      </c>
      <c r="F10" s="1">
        <v>0</v>
      </c>
      <c r="G10" s="1">
        <v>3580</v>
      </c>
      <c r="H10" s="1" t="s">
        <v>15</v>
      </c>
      <c r="I10" s="1">
        <v>50</v>
      </c>
      <c r="J10" s="1">
        <v>7.4</v>
      </c>
      <c r="K10" s="1" t="s">
        <v>24</v>
      </c>
    </row>
    <row r="11" spans="1:11" x14ac:dyDescent="0.2">
      <c r="A11" s="1">
        <v>1408</v>
      </c>
      <c r="B11" s="1">
        <v>2007</v>
      </c>
      <c r="C11" s="1">
        <v>71.9756</v>
      </c>
      <c r="D11" s="1" t="s">
        <v>34</v>
      </c>
      <c r="E11" s="1">
        <v>114</v>
      </c>
      <c r="F11" s="1">
        <v>101</v>
      </c>
      <c r="G11" s="1">
        <v>214</v>
      </c>
      <c r="H11" s="1" t="s">
        <v>11</v>
      </c>
      <c r="I11" s="1">
        <v>25</v>
      </c>
      <c r="J11" s="1">
        <v>6.8</v>
      </c>
      <c r="K11" s="1" t="s">
        <v>35</v>
      </c>
    </row>
    <row r="12" spans="1:11" x14ac:dyDescent="0.2">
      <c r="A12" s="1" t="s">
        <v>37</v>
      </c>
      <c r="B12" s="1">
        <v>2001</v>
      </c>
      <c r="C12" s="1">
        <v>24.375399999999999</v>
      </c>
      <c r="D12" s="1" t="s">
        <v>36</v>
      </c>
      <c r="E12" s="1">
        <v>120</v>
      </c>
      <c r="F12" s="1">
        <v>17</v>
      </c>
      <c r="G12" s="1">
        <v>33585</v>
      </c>
      <c r="H12" s="1" t="s">
        <v>15</v>
      </c>
      <c r="I12" s="1">
        <v>42</v>
      </c>
      <c r="J12" s="1">
        <v>6.1</v>
      </c>
      <c r="K12" s="1" t="s">
        <v>24</v>
      </c>
    </row>
    <row r="13" spans="1:11" x14ac:dyDescent="0.2">
      <c r="A13" s="1" t="s">
        <v>39</v>
      </c>
      <c r="B13" s="1">
        <v>2009</v>
      </c>
      <c r="C13" s="1">
        <v>64.149799999999999</v>
      </c>
      <c r="D13" s="1" t="s">
        <v>38</v>
      </c>
      <c r="E13" s="1">
        <v>102</v>
      </c>
      <c r="F13" s="1">
        <v>23</v>
      </c>
      <c r="G13" s="1">
        <v>7009</v>
      </c>
      <c r="H13" s="1" t="s">
        <v>11</v>
      </c>
      <c r="I13" s="1">
        <v>20</v>
      </c>
      <c r="J13" s="1">
        <v>6.4</v>
      </c>
      <c r="K13" s="1" t="s">
        <v>40</v>
      </c>
    </row>
    <row r="14" spans="1:11" x14ac:dyDescent="0.2">
      <c r="A14" s="1" t="s">
        <v>42</v>
      </c>
      <c r="B14" s="1">
        <v>2003</v>
      </c>
      <c r="C14" s="1">
        <v>127.084</v>
      </c>
      <c r="D14" s="1" t="s">
        <v>41</v>
      </c>
      <c r="E14" s="1">
        <v>107</v>
      </c>
      <c r="F14" s="1">
        <v>309</v>
      </c>
      <c r="G14" s="1">
        <v>25296</v>
      </c>
      <c r="H14" s="1" t="s">
        <v>11</v>
      </c>
      <c r="I14" s="1">
        <v>76</v>
      </c>
      <c r="J14" s="1">
        <v>5.9</v>
      </c>
      <c r="K14" s="1" t="s">
        <v>24</v>
      </c>
    </row>
    <row r="15" spans="1:11" x14ac:dyDescent="0.2">
      <c r="A15" s="1" t="s">
        <v>44</v>
      </c>
      <c r="B15" s="1">
        <v>2013</v>
      </c>
      <c r="C15" s="1">
        <v>75.573300000000003</v>
      </c>
      <c r="D15" s="1" t="s">
        <v>43</v>
      </c>
      <c r="E15" s="1">
        <v>109</v>
      </c>
      <c r="F15" s="1">
        <v>175</v>
      </c>
      <c r="G15" s="1">
        <v>20148</v>
      </c>
      <c r="H15" s="1" t="s">
        <v>15</v>
      </c>
      <c r="I15" s="1">
        <v>61</v>
      </c>
      <c r="J15" s="1">
        <v>6.7</v>
      </c>
      <c r="K15" s="1" t="s">
        <v>24</v>
      </c>
    </row>
    <row r="16" spans="1:11" x14ac:dyDescent="0.2">
      <c r="A16" s="1" t="s">
        <v>46</v>
      </c>
      <c r="B16" s="1">
        <v>2013</v>
      </c>
      <c r="C16" s="1">
        <v>4.94625</v>
      </c>
      <c r="D16" s="1" t="s">
        <v>45</v>
      </c>
      <c r="E16" s="1">
        <v>91</v>
      </c>
      <c r="F16" s="1">
        <v>9</v>
      </c>
      <c r="G16" s="1">
        <v>198</v>
      </c>
      <c r="H16" s="1" t="s">
        <v>11</v>
      </c>
      <c r="I16" s="1">
        <v>1</v>
      </c>
      <c r="J16" s="1">
        <v>7.4</v>
      </c>
      <c r="K16" s="1" t="s">
        <v>47</v>
      </c>
    </row>
    <row r="17" spans="1:11" x14ac:dyDescent="0.2">
      <c r="A17" s="1">
        <v>2012</v>
      </c>
      <c r="B17" s="1">
        <v>2009</v>
      </c>
      <c r="C17" s="1">
        <v>166.11199999999999</v>
      </c>
      <c r="D17" s="1" t="s">
        <v>48</v>
      </c>
      <c r="E17" s="1">
        <v>158</v>
      </c>
      <c r="F17" s="1">
        <v>776</v>
      </c>
      <c r="G17" s="1">
        <v>2144</v>
      </c>
      <c r="H17" s="1" t="s">
        <v>11</v>
      </c>
      <c r="I17" s="1">
        <v>200</v>
      </c>
      <c r="J17" s="1">
        <v>5.8</v>
      </c>
      <c r="K17" s="1" t="s">
        <v>19</v>
      </c>
    </row>
    <row r="18" spans="1:11" x14ac:dyDescent="0.2">
      <c r="A18" s="1" t="s">
        <v>50</v>
      </c>
      <c r="B18" s="1">
        <v>2012</v>
      </c>
      <c r="C18" s="1">
        <v>33.349899999999998</v>
      </c>
      <c r="D18" s="1" t="s">
        <v>49</v>
      </c>
      <c r="E18" s="1">
        <v>87</v>
      </c>
      <c r="F18" s="1">
        <v>67</v>
      </c>
      <c r="G18" s="1">
        <v>1111</v>
      </c>
      <c r="H18" s="1" t="s">
        <v>51</v>
      </c>
      <c r="I18" s="1">
        <v>2.5</v>
      </c>
      <c r="J18" s="1">
        <v>5.0999999999999996</v>
      </c>
      <c r="K18" s="1" t="s">
        <v>47</v>
      </c>
    </row>
    <row r="19" spans="1:11" x14ac:dyDescent="0.2">
      <c r="A19" s="1">
        <v>21</v>
      </c>
      <c r="B19" s="1">
        <v>2008</v>
      </c>
      <c r="C19" s="1">
        <v>81.159400000000005</v>
      </c>
      <c r="D19" s="1" t="s">
        <v>52</v>
      </c>
      <c r="E19" s="1">
        <v>123</v>
      </c>
      <c r="F19" s="1">
        <v>126</v>
      </c>
      <c r="G19" s="1">
        <v>25661</v>
      </c>
      <c r="H19" s="1" t="s">
        <v>11</v>
      </c>
      <c r="I19" s="1">
        <v>35</v>
      </c>
      <c r="J19" s="1">
        <v>6.8</v>
      </c>
      <c r="K19" s="1" t="s">
        <v>12</v>
      </c>
    </row>
    <row r="20" spans="1:11" x14ac:dyDescent="0.2">
      <c r="A20" s="1" t="s">
        <v>54</v>
      </c>
      <c r="B20" s="1">
        <v>2013</v>
      </c>
      <c r="C20" s="1">
        <v>25.675799999999999</v>
      </c>
      <c r="D20" s="1" t="s">
        <v>53</v>
      </c>
      <c r="E20" s="1">
        <v>93</v>
      </c>
      <c r="F20" s="1">
        <v>24</v>
      </c>
      <c r="G20" s="1">
        <v>2730</v>
      </c>
      <c r="H20" s="1" t="s">
        <v>15</v>
      </c>
      <c r="I20" s="1">
        <v>13</v>
      </c>
      <c r="J20" s="1">
        <v>5.9</v>
      </c>
      <c r="K20" s="1" t="s">
        <v>31</v>
      </c>
    </row>
    <row r="21" spans="1:11" x14ac:dyDescent="0.2">
      <c r="A21" s="1" t="s">
        <v>56</v>
      </c>
      <c r="B21" s="1">
        <v>2003</v>
      </c>
      <c r="C21" s="1">
        <v>16.248699999999999</v>
      </c>
      <c r="D21" s="1" t="s">
        <v>55</v>
      </c>
      <c r="E21" s="1">
        <v>124</v>
      </c>
      <c r="F21" s="1">
        <v>0</v>
      </c>
      <c r="G21" s="1">
        <v>7567</v>
      </c>
      <c r="H21" s="1" t="s">
        <v>15</v>
      </c>
      <c r="I21" s="1">
        <v>20</v>
      </c>
      <c r="J21" s="1">
        <v>7.7</v>
      </c>
      <c r="K21" s="1" t="s">
        <v>12</v>
      </c>
    </row>
    <row r="22" spans="1:11" x14ac:dyDescent="0.2">
      <c r="A22" s="1" t="s">
        <v>58</v>
      </c>
      <c r="B22" s="1">
        <v>2012</v>
      </c>
      <c r="C22" s="1">
        <v>138.44800000000001</v>
      </c>
      <c r="D22" s="1" t="s">
        <v>57</v>
      </c>
      <c r="E22" s="1">
        <v>109</v>
      </c>
      <c r="F22" s="1">
        <v>97</v>
      </c>
      <c r="G22" s="1">
        <v>19968</v>
      </c>
      <c r="H22" s="1" t="s">
        <v>15</v>
      </c>
      <c r="I22" s="1">
        <v>42</v>
      </c>
      <c r="J22" s="1">
        <v>7.2</v>
      </c>
      <c r="K22" s="1" t="s">
        <v>24</v>
      </c>
    </row>
    <row r="23" spans="1:11" x14ac:dyDescent="0.2">
      <c r="A23" s="1" t="s">
        <v>59</v>
      </c>
      <c r="B23" s="1">
        <v>2014</v>
      </c>
      <c r="C23" s="1">
        <v>191.61600000000001</v>
      </c>
      <c r="D23" s="1" t="s">
        <v>57</v>
      </c>
      <c r="E23" s="1">
        <v>112</v>
      </c>
      <c r="F23" s="1">
        <v>97</v>
      </c>
      <c r="G23" s="1">
        <v>19428</v>
      </c>
      <c r="H23" s="1" t="s">
        <v>15</v>
      </c>
      <c r="I23" s="1">
        <v>50</v>
      </c>
      <c r="J23" s="1">
        <v>7.1</v>
      </c>
      <c r="K23" s="1" t="s">
        <v>24</v>
      </c>
    </row>
    <row r="24" spans="1:11" x14ac:dyDescent="0.2">
      <c r="A24" s="1" t="s">
        <v>61</v>
      </c>
      <c r="B24" s="1">
        <v>2002</v>
      </c>
      <c r="C24" s="1">
        <v>13.0608</v>
      </c>
      <c r="D24" s="1" t="s">
        <v>60</v>
      </c>
      <c r="E24" s="1">
        <v>108</v>
      </c>
      <c r="F24" s="1">
        <v>0</v>
      </c>
      <c r="G24" s="1">
        <v>26050</v>
      </c>
      <c r="H24" s="1" t="s">
        <v>15</v>
      </c>
      <c r="I24" s="1">
        <v>15</v>
      </c>
      <c r="J24" s="1">
        <v>7.7</v>
      </c>
      <c r="K24" s="1" t="s">
        <v>12</v>
      </c>
    </row>
    <row r="25" spans="1:11" x14ac:dyDescent="0.2">
      <c r="A25" s="1" t="s">
        <v>63</v>
      </c>
      <c r="B25" s="1">
        <v>2008</v>
      </c>
      <c r="C25" s="1">
        <v>76.806299999999993</v>
      </c>
      <c r="D25" s="1" t="s">
        <v>62</v>
      </c>
      <c r="E25" s="1">
        <v>111</v>
      </c>
      <c r="F25" s="1">
        <v>98</v>
      </c>
      <c r="G25" s="1">
        <v>2978</v>
      </c>
      <c r="H25" s="1" t="s">
        <v>11</v>
      </c>
      <c r="I25" s="1">
        <v>30</v>
      </c>
      <c r="J25" s="1">
        <v>6.1</v>
      </c>
      <c r="K25" s="1" t="s">
        <v>31</v>
      </c>
    </row>
    <row r="26" spans="1:11" x14ac:dyDescent="0.2">
      <c r="A26" s="1" t="s">
        <v>65</v>
      </c>
      <c r="B26" s="1">
        <v>2000</v>
      </c>
      <c r="C26" s="1">
        <v>37.035499999999999</v>
      </c>
      <c r="D26" s="1" t="s">
        <v>64</v>
      </c>
      <c r="E26" s="1">
        <v>103</v>
      </c>
      <c r="F26" s="1">
        <v>84</v>
      </c>
      <c r="G26" s="1">
        <v>23864</v>
      </c>
      <c r="H26" s="1" t="s">
        <v>11</v>
      </c>
      <c r="I26" s="1">
        <v>43</v>
      </c>
      <c r="J26" s="1">
        <v>6</v>
      </c>
      <c r="K26" s="1" t="s">
        <v>40</v>
      </c>
    </row>
    <row r="27" spans="1:11" x14ac:dyDescent="0.2">
      <c r="A27" s="1" t="s">
        <v>67</v>
      </c>
      <c r="B27" s="1">
        <v>2014</v>
      </c>
      <c r="C27" s="1">
        <v>30.688400000000001</v>
      </c>
      <c r="D27" s="1" t="s">
        <v>66</v>
      </c>
      <c r="E27" s="1">
        <v>123</v>
      </c>
      <c r="F27" s="1">
        <v>368</v>
      </c>
      <c r="G27" s="1">
        <v>1286</v>
      </c>
      <c r="H27" s="1" t="s">
        <v>11</v>
      </c>
      <c r="I27" s="1">
        <v>28</v>
      </c>
      <c r="J27" s="1">
        <v>6.2</v>
      </c>
      <c r="K27" s="1" t="s">
        <v>24</v>
      </c>
    </row>
    <row r="28" spans="1:11" x14ac:dyDescent="0.2">
      <c r="A28" s="1" t="s">
        <v>69</v>
      </c>
      <c r="B28" s="1">
        <v>2000</v>
      </c>
      <c r="C28" s="1">
        <v>9.8213299999999997</v>
      </c>
      <c r="D28" s="1" t="s">
        <v>68</v>
      </c>
      <c r="E28" s="1">
        <v>82</v>
      </c>
      <c r="F28" s="1">
        <v>69</v>
      </c>
      <c r="G28" s="1">
        <v>3354</v>
      </c>
      <c r="H28" s="1" t="s">
        <v>15</v>
      </c>
      <c r="I28" s="1">
        <v>6</v>
      </c>
      <c r="J28" s="1">
        <v>4</v>
      </c>
      <c r="K28" s="1" t="s">
        <v>31</v>
      </c>
    </row>
    <row r="29" spans="1:11" x14ac:dyDescent="0.2">
      <c r="A29" s="1" t="s">
        <v>71</v>
      </c>
      <c r="B29" s="1">
        <v>2007</v>
      </c>
      <c r="C29" s="1">
        <v>39.569000000000003</v>
      </c>
      <c r="D29" s="1" t="s">
        <v>70</v>
      </c>
      <c r="E29" s="1">
        <v>113</v>
      </c>
      <c r="F29" s="1">
        <v>171</v>
      </c>
      <c r="G29" s="1">
        <v>814</v>
      </c>
      <c r="H29" s="1" t="s">
        <v>15</v>
      </c>
      <c r="I29" s="1">
        <v>32</v>
      </c>
      <c r="J29" s="1">
        <v>6.6</v>
      </c>
      <c r="K29" s="1" t="s">
        <v>35</v>
      </c>
    </row>
    <row r="30" spans="1:11" x14ac:dyDescent="0.2">
      <c r="A30" s="1">
        <v>300</v>
      </c>
      <c r="B30" s="1">
        <v>2006</v>
      </c>
      <c r="C30" s="1">
        <v>210.59299999999999</v>
      </c>
      <c r="D30" s="1" t="s">
        <v>72</v>
      </c>
      <c r="E30" s="1">
        <v>117</v>
      </c>
      <c r="F30" s="1">
        <v>0</v>
      </c>
      <c r="G30" s="1">
        <v>32360</v>
      </c>
      <c r="H30" s="1" t="s">
        <v>15</v>
      </c>
      <c r="I30" s="1">
        <v>65</v>
      </c>
      <c r="J30" s="1">
        <v>7.7</v>
      </c>
      <c r="K30" s="1" t="s">
        <v>24</v>
      </c>
    </row>
    <row r="31" spans="1:11" x14ac:dyDescent="0.2">
      <c r="A31" s="1" t="s">
        <v>74</v>
      </c>
      <c r="B31" s="1">
        <v>2001</v>
      </c>
      <c r="C31" s="1">
        <v>15.7386</v>
      </c>
      <c r="D31" s="1" t="s">
        <v>73</v>
      </c>
      <c r="E31" s="1">
        <v>125</v>
      </c>
      <c r="F31" s="1">
        <v>11</v>
      </c>
      <c r="G31" s="1">
        <v>14536</v>
      </c>
      <c r="H31" s="1" t="s">
        <v>15</v>
      </c>
      <c r="I31" s="1">
        <v>42</v>
      </c>
      <c r="J31" s="1">
        <v>5.9</v>
      </c>
      <c r="K31" s="1" t="s">
        <v>24</v>
      </c>
    </row>
    <row r="32" spans="1:11" x14ac:dyDescent="0.2">
      <c r="A32" s="1" t="s">
        <v>76</v>
      </c>
      <c r="B32" s="1">
        <v>2014</v>
      </c>
      <c r="C32" s="1">
        <v>106.369</v>
      </c>
      <c r="D32" s="1" t="s">
        <v>75</v>
      </c>
      <c r="E32" s="1">
        <v>102</v>
      </c>
      <c r="F32" s="1">
        <v>263</v>
      </c>
      <c r="G32" s="1">
        <v>10583</v>
      </c>
      <c r="H32" s="1" t="s">
        <v>15</v>
      </c>
      <c r="I32" s="1">
        <v>110</v>
      </c>
      <c r="J32" s="1">
        <v>6.2</v>
      </c>
      <c r="K32" s="1" t="s">
        <v>24</v>
      </c>
    </row>
    <row r="33" spans="1:11" x14ac:dyDescent="0.2">
      <c r="A33" s="1" t="s">
        <v>78</v>
      </c>
      <c r="B33" s="1">
        <v>2007</v>
      </c>
      <c r="C33" s="1">
        <v>53.574100000000001</v>
      </c>
      <c r="D33" s="1" t="s">
        <v>77</v>
      </c>
      <c r="E33" s="1">
        <v>122</v>
      </c>
      <c r="F33" s="1">
        <v>446</v>
      </c>
      <c r="G33" s="1">
        <v>33548</v>
      </c>
      <c r="H33" s="1" t="s">
        <v>15</v>
      </c>
      <c r="I33" s="1">
        <v>55</v>
      </c>
      <c r="J33" s="1">
        <v>7.8</v>
      </c>
      <c r="K33" s="1" t="s">
        <v>19</v>
      </c>
    </row>
    <row r="34" spans="1:11" x14ac:dyDescent="0.2">
      <c r="A34" s="1" t="s">
        <v>80</v>
      </c>
      <c r="B34" s="1">
        <v>2002</v>
      </c>
      <c r="C34" s="1">
        <v>37.939799999999998</v>
      </c>
      <c r="D34" s="1" t="s">
        <v>79</v>
      </c>
      <c r="E34" s="1">
        <v>96</v>
      </c>
      <c r="F34" s="1">
        <v>36</v>
      </c>
      <c r="G34" s="1">
        <v>3294</v>
      </c>
      <c r="H34" s="1" t="s">
        <v>15</v>
      </c>
      <c r="I34" s="1">
        <v>17</v>
      </c>
      <c r="J34" s="1">
        <v>5.6</v>
      </c>
      <c r="K34" s="1" t="s">
        <v>31</v>
      </c>
    </row>
    <row r="35" spans="1:11" x14ac:dyDescent="0.2">
      <c r="A35" s="1">
        <v>42</v>
      </c>
      <c r="B35" s="1">
        <v>2013</v>
      </c>
      <c r="C35" s="1">
        <v>95.001300000000001</v>
      </c>
      <c r="D35" s="1" t="s">
        <v>81</v>
      </c>
      <c r="E35" s="1">
        <v>128</v>
      </c>
      <c r="F35" s="1">
        <v>241</v>
      </c>
      <c r="G35" s="1">
        <v>16911</v>
      </c>
      <c r="H35" s="1" t="s">
        <v>11</v>
      </c>
      <c r="I35" s="1">
        <v>40</v>
      </c>
      <c r="J35" s="1">
        <v>7.5</v>
      </c>
      <c r="K35" s="1" t="s">
        <v>12</v>
      </c>
    </row>
    <row r="36" spans="1:11" x14ac:dyDescent="0.2">
      <c r="A36" s="1" t="s">
        <v>83</v>
      </c>
      <c r="B36" s="1">
        <v>2013</v>
      </c>
      <c r="C36" s="1">
        <v>38.2973</v>
      </c>
      <c r="D36" s="1" t="s">
        <v>82</v>
      </c>
      <c r="E36" s="1">
        <v>128</v>
      </c>
      <c r="F36" s="1">
        <v>47</v>
      </c>
      <c r="G36" s="1">
        <v>20965</v>
      </c>
      <c r="H36" s="1" t="s">
        <v>11</v>
      </c>
      <c r="I36" s="1">
        <v>175</v>
      </c>
      <c r="J36" s="1">
        <v>6.3</v>
      </c>
      <c r="K36" s="1" t="s">
        <v>19</v>
      </c>
    </row>
    <row r="37" spans="1:11" x14ac:dyDescent="0.2">
      <c r="A37" s="1" t="s">
        <v>85</v>
      </c>
      <c r="B37" s="1">
        <v>2004</v>
      </c>
      <c r="C37" s="1">
        <v>120.777</v>
      </c>
      <c r="D37" s="1" t="s">
        <v>84</v>
      </c>
      <c r="E37" s="1">
        <v>99</v>
      </c>
      <c r="F37" s="1">
        <v>88</v>
      </c>
      <c r="G37" s="1">
        <v>12952</v>
      </c>
      <c r="H37" s="1" t="s">
        <v>11</v>
      </c>
      <c r="I37" s="1">
        <v>75</v>
      </c>
      <c r="J37" s="1">
        <v>6.8</v>
      </c>
      <c r="K37" s="1" t="s">
        <v>31</v>
      </c>
    </row>
    <row r="38" spans="1:11" x14ac:dyDescent="0.2">
      <c r="A38" s="1" t="s">
        <v>87</v>
      </c>
      <c r="B38" s="1">
        <v>2011</v>
      </c>
      <c r="C38" s="1">
        <v>34.963999999999999</v>
      </c>
      <c r="D38" s="1" t="s">
        <v>86</v>
      </c>
      <c r="E38" s="1">
        <v>100</v>
      </c>
      <c r="F38" s="1">
        <v>129</v>
      </c>
      <c r="G38" s="1">
        <v>39807</v>
      </c>
      <c r="H38" s="1" t="s">
        <v>15</v>
      </c>
      <c r="I38" s="1">
        <v>8</v>
      </c>
      <c r="J38" s="1">
        <v>7.7</v>
      </c>
      <c r="K38" s="1" t="s">
        <v>40</v>
      </c>
    </row>
    <row r="39" spans="1:11" x14ac:dyDescent="0.2">
      <c r="A39" s="1" t="s">
        <v>89</v>
      </c>
      <c r="B39" s="1">
        <v>2009</v>
      </c>
      <c r="C39" s="1">
        <v>32.391399999999997</v>
      </c>
      <c r="D39" s="1" t="s">
        <v>88</v>
      </c>
      <c r="E39" s="1">
        <v>95</v>
      </c>
      <c r="F39" s="1">
        <v>464</v>
      </c>
      <c r="G39" s="1">
        <v>54075</v>
      </c>
      <c r="H39" s="1" t="s">
        <v>11</v>
      </c>
      <c r="I39" s="1">
        <v>7.5</v>
      </c>
      <c r="J39" s="1">
        <v>7.7</v>
      </c>
      <c r="K39" s="1" t="s">
        <v>40</v>
      </c>
    </row>
    <row r="40" spans="1:11" x14ac:dyDescent="0.2">
      <c r="A40" s="1" t="s">
        <v>91</v>
      </c>
      <c r="B40" s="1">
        <v>2002</v>
      </c>
      <c r="C40" s="1">
        <v>116.724</v>
      </c>
      <c r="D40" s="1" t="s">
        <v>90</v>
      </c>
      <c r="E40" s="1">
        <v>110</v>
      </c>
      <c r="F40" s="1">
        <v>161</v>
      </c>
      <c r="G40" s="1">
        <v>1954</v>
      </c>
      <c r="H40" s="1" t="s">
        <v>15</v>
      </c>
      <c r="I40" s="1">
        <v>41</v>
      </c>
      <c r="J40" s="1">
        <v>7</v>
      </c>
      <c r="K40" s="1" t="s">
        <v>12</v>
      </c>
    </row>
    <row r="41" spans="1:11" x14ac:dyDescent="0.2">
      <c r="A41" s="1" t="s">
        <v>93</v>
      </c>
      <c r="B41" s="1">
        <v>2007</v>
      </c>
      <c r="C41" s="1">
        <v>16.930900000000001</v>
      </c>
      <c r="D41" s="1" t="s">
        <v>92</v>
      </c>
      <c r="E41" s="1">
        <v>108</v>
      </c>
      <c r="F41" s="1">
        <v>50</v>
      </c>
      <c r="G41" s="1">
        <v>16722</v>
      </c>
      <c r="H41" s="1" t="s">
        <v>15</v>
      </c>
      <c r="I41" s="1">
        <v>30</v>
      </c>
      <c r="J41" s="1">
        <v>5.9</v>
      </c>
      <c r="K41" s="1" t="s">
        <v>12</v>
      </c>
    </row>
    <row r="42" spans="1:11" x14ac:dyDescent="0.2">
      <c r="A42" s="1" t="s">
        <v>95</v>
      </c>
      <c r="B42" s="1">
        <v>2010</v>
      </c>
      <c r="C42" s="1">
        <v>9.9850999999999995E-2</v>
      </c>
      <c r="D42" s="1" t="s">
        <v>94</v>
      </c>
      <c r="E42" s="1">
        <v>80</v>
      </c>
      <c r="F42" s="1">
        <v>0</v>
      </c>
      <c r="G42" s="1">
        <v>210</v>
      </c>
      <c r="H42" s="1" t="s">
        <v>15</v>
      </c>
      <c r="I42" s="1">
        <v>2.5</v>
      </c>
      <c r="J42" s="1">
        <v>7.1</v>
      </c>
      <c r="K42" s="1" t="s">
        <v>47</v>
      </c>
    </row>
    <row r="43" spans="1:11" x14ac:dyDescent="0.2">
      <c r="A43" s="1">
        <v>9</v>
      </c>
      <c r="B43" s="1">
        <v>2009</v>
      </c>
      <c r="C43" s="1">
        <v>31.743300000000001</v>
      </c>
      <c r="D43" s="1" t="s">
        <v>96</v>
      </c>
      <c r="E43" s="1">
        <v>79</v>
      </c>
      <c r="F43" s="1">
        <v>30</v>
      </c>
      <c r="G43" s="1">
        <v>1594</v>
      </c>
      <c r="H43" s="1" t="s">
        <v>11</v>
      </c>
      <c r="I43" s="1">
        <v>30</v>
      </c>
      <c r="J43" s="1">
        <v>7.1</v>
      </c>
      <c r="K43" s="1" t="s">
        <v>97</v>
      </c>
    </row>
    <row r="44" spans="1:11" x14ac:dyDescent="0.2">
      <c r="A44" s="1" t="s">
        <v>99</v>
      </c>
      <c r="B44" s="1">
        <v>2015</v>
      </c>
      <c r="C44" s="1">
        <v>4.7003599999999999</v>
      </c>
      <c r="D44" s="1" t="s">
        <v>98</v>
      </c>
      <c r="E44" s="1">
        <v>121</v>
      </c>
      <c r="F44" s="1">
        <v>35</v>
      </c>
      <c r="G44" s="1">
        <v>6617</v>
      </c>
      <c r="H44" s="1" t="s">
        <v>11</v>
      </c>
      <c r="I44" s="1">
        <v>5</v>
      </c>
      <c r="J44" s="1">
        <v>4.5999999999999996</v>
      </c>
      <c r="K44" s="1" t="s">
        <v>12</v>
      </c>
    </row>
    <row r="45" spans="1:11" x14ac:dyDescent="0.2">
      <c r="A45" s="1" t="s">
        <v>101</v>
      </c>
      <c r="B45" s="1">
        <v>2001</v>
      </c>
      <c r="C45" s="1">
        <v>170.709</v>
      </c>
      <c r="D45" s="1" t="s">
        <v>100</v>
      </c>
      <c r="E45" s="1">
        <v>135</v>
      </c>
      <c r="F45" s="1">
        <v>2000</v>
      </c>
      <c r="G45" s="1">
        <v>2827</v>
      </c>
      <c r="H45" s="1" t="s">
        <v>11</v>
      </c>
      <c r="I45" s="1">
        <v>58</v>
      </c>
      <c r="J45" s="1">
        <v>8.1999999999999993</v>
      </c>
      <c r="K45" s="1" t="s">
        <v>12</v>
      </c>
    </row>
    <row r="46" spans="1:11" x14ac:dyDescent="0.2">
      <c r="A46" s="1" t="s">
        <v>103</v>
      </c>
      <c r="B46" s="1">
        <v>2011</v>
      </c>
      <c r="C46" s="1">
        <v>1.7543200000000001</v>
      </c>
      <c r="D46" s="1" t="s">
        <v>102</v>
      </c>
      <c r="E46" s="1">
        <v>98</v>
      </c>
      <c r="F46" s="1">
        <v>129</v>
      </c>
      <c r="G46" s="1">
        <v>2214</v>
      </c>
      <c r="H46" s="1" t="s">
        <v>11</v>
      </c>
      <c r="I46" s="1">
        <v>10</v>
      </c>
      <c r="J46" s="1">
        <v>7.2</v>
      </c>
      <c r="K46" s="1" t="s">
        <v>12</v>
      </c>
    </row>
    <row r="47" spans="1:11" x14ac:dyDescent="0.2">
      <c r="A47" s="1" t="s">
        <v>105</v>
      </c>
      <c r="B47" s="1">
        <v>2009</v>
      </c>
      <c r="C47" s="1">
        <v>137.85</v>
      </c>
      <c r="D47" s="1" t="s">
        <v>104</v>
      </c>
      <c r="E47" s="1">
        <v>96</v>
      </c>
      <c r="F47" s="1">
        <v>0</v>
      </c>
      <c r="G47" s="1">
        <v>48878</v>
      </c>
      <c r="H47" s="1" t="s">
        <v>51</v>
      </c>
      <c r="I47" s="1">
        <v>200</v>
      </c>
      <c r="J47" s="1">
        <v>6.8</v>
      </c>
      <c r="K47" s="1" t="s">
        <v>97</v>
      </c>
    </row>
    <row r="48" spans="1:11" x14ac:dyDescent="0.2">
      <c r="A48" s="1" t="s">
        <v>107</v>
      </c>
      <c r="B48" s="1">
        <v>2004</v>
      </c>
      <c r="C48" s="1">
        <v>51.431199999999997</v>
      </c>
      <c r="D48" s="1" t="s">
        <v>106</v>
      </c>
      <c r="E48" s="1">
        <v>95</v>
      </c>
      <c r="F48" s="1">
        <v>15</v>
      </c>
      <c r="G48" s="1">
        <v>3092</v>
      </c>
      <c r="H48" s="1" t="s">
        <v>51</v>
      </c>
      <c r="I48" s="1">
        <v>20</v>
      </c>
      <c r="J48" s="1">
        <v>5.9</v>
      </c>
      <c r="K48" s="1" t="s">
        <v>31</v>
      </c>
    </row>
    <row r="49" spans="1:11" x14ac:dyDescent="0.2">
      <c r="A49" s="1" t="s">
        <v>109</v>
      </c>
      <c r="B49" s="1">
        <v>2013</v>
      </c>
      <c r="C49" s="1">
        <v>67.344399999999993</v>
      </c>
      <c r="D49" s="1" t="s">
        <v>108</v>
      </c>
      <c r="E49" s="1">
        <v>101</v>
      </c>
      <c r="F49" s="1">
        <v>212</v>
      </c>
      <c r="G49" s="1">
        <v>15481</v>
      </c>
      <c r="H49" s="1" t="s">
        <v>15</v>
      </c>
      <c r="I49" s="1">
        <v>92</v>
      </c>
      <c r="J49" s="1">
        <v>5.3</v>
      </c>
      <c r="K49" s="1" t="s">
        <v>24</v>
      </c>
    </row>
    <row r="50" spans="1:11" x14ac:dyDescent="0.2">
      <c r="A50" s="1" t="s">
        <v>111</v>
      </c>
      <c r="B50" s="1">
        <v>2006</v>
      </c>
      <c r="C50" s="1">
        <v>7.4582699999999997</v>
      </c>
      <c r="D50" s="1" t="s">
        <v>110</v>
      </c>
      <c r="E50" s="1">
        <v>117</v>
      </c>
      <c r="F50" s="1">
        <v>0</v>
      </c>
      <c r="G50" s="1">
        <v>3611</v>
      </c>
      <c r="H50" s="1" t="s">
        <v>11</v>
      </c>
      <c r="I50" s="1">
        <v>35</v>
      </c>
      <c r="J50" s="1">
        <v>6.9</v>
      </c>
      <c r="K50" s="1" t="s">
        <v>40</v>
      </c>
    </row>
    <row r="51" spans="1:11" x14ac:dyDescent="0.2">
      <c r="A51" s="1" t="s">
        <v>113</v>
      </c>
      <c r="B51" s="1">
        <v>2003</v>
      </c>
      <c r="C51" s="1">
        <v>15.408799999999999</v>
      </c>
      <c r="D51" s="1" t="s">
        <v>112</v>
      </c>
      <c r="E51" s="1">
        <v>101</v>
      </c>
      <c r="F51" s="1">
        <v>13</v>
      </c>
      <c r="G51" s="1">
        <v>2698</v>
      </c>
      <c r="H51" s="1" t="s">
        <v>11</v>
      </c>
      <c r="I51" s="1">
        <v>20</v>
      </c>
      <c r="J51" s="1">
        <v>5.6</v>
      </c>
      <c r="K51" s="1" t="s">
        <v>31</v>
      </c>
    </row>
    <row r="52" spans="1:11" x14ac:dyDescent="0.2">
      <c r="A52" s="1" t="s">
        <v>115</v>
      </c>
      <c r="B52" s="1">
        <v>2013</v>
      </c>
      <c r="C52" s="1">
        <v>40.041699999999999</v>
      </c>
      <c r="D52" s="1" t="s">
        <v>114</v>
      </c>
      <c r="E52" s="1">
        <v>86</v>
      </c>
      <c r="F52" s="1">
        <v>89</v>
      </c>
      <c r="G52" s="1">
        <v>3421</v>
      </c>
      <c r="H52" s="1" t="s">
        <v>15</v>
      </c>
      <c r="I52" s="1">
        <v>2.5</v>
      </c>
      <c r="J52" s="1">
        <v>5.0999999999999996</v>
      </c>
      <c r="K52" s="1" t="s">
        <v>31</v>
      </c>
    </row>
    <row r="53" spans="1:11" x14ac:dyDescent="0.2">
      <c r="A53" s="1" t="s">
        <v>116</v>
      </c>
      <c r="B53" s="1">
        <v>2014</v>
      </c>
      <c r="C53" s="1">
        <v>17.314499999999999</v>
      </c>
      <c r="D53" s="1" t="s">
        <v>114</v>
      </c>
      <c r="E53" s="1">
        <v>86</v>
      </c>
      <c r="F53" s="1">
        <v>89</v>
      </c>
      <c r="G53" s="1">
        <v>4073</v>
      </c>
      <c r="H53" s="1" t="s">
        <v>15</v>
      </c>
      <c r="I53" s="1">
        <v>4</v>
      </c>
      <c r="J53" s="1">
        <v>4.7</v>
      </c>
      <c r="K53" s="1" t="s">
        <v>31</v>
      </c>
    </row>
    <row r="54" spans="1:11" x14ac:dyDescent="0.2">
      <c r="A54" s="1" t="s">
        <v>118</v>
      </c>
      <c r="B54" s="1">
        <v>2005</v>
      </c>
      <c r="C54" s="1">
        <v>31.4938</v>
      </c>
      <c r="D54" s="1" t="s">
        <v>117</v>
      </c>
      <c r="E54" s="1">
        <v>96</v>
      </c>
      <c r="F54" s="1">
        <v>0</v>
      </c>
      <c r="G54" s="1">
        <v>12754</v>
      </c>
      <c r="H54" s="1" t="s">
        <v>15</v>
      </c>
      <c r="I54" s="1">
        <v>32</v>
      </c>
      <c r="J54" s="1">
        <v>7.5</v>
      </c>
      <c r="K54" s="1" t="s">
        <v>12</v>
      </c>
    </row>
    <row r="55" spans="1:11" x14ac:dyDescent="0.2">
      <c r="A55" s="1" t="s">
        <v>120</v>
      </c>
      <c r="B55" s="1">
        <v>2004</v>
      </c>
      <c r="C55" s="1">
        <v>1.02902</v>
      </c>
      <c r="D55" s="1" t="s">
        <v>119</v>
      </c>
      <c r="E55" s="1">
        <v>97</v>
      </c>
      <c r="F55" s="1">
        <v>15</v>
      </c>
      <c r="G55" s="1">
        <v>21107</v>
      </c>
      <c r="H55" s="1" t="s">
        <v>15</v>
      </c>
      <c r="I55" s="1">
        <v>6.5</v>
      </c>
      <c r="J55" s="1">
        <v>6.8</v>
      </c>
      <c r="K55" s="1" t="s">
        <v>12</v>
      </c>
    </row>
    <row r="56" spans="1:11" x14ac:dyDescent="0.2">
      <c r="A56" s="1" t="s">
        <v>121</v>
      </c>
      <c r="B56" s="1">
        <v>2001</v>
      </c>
      <c r="C56" s="1">
        <v>56.084000000000003</v>
      </c>
      <c r="D56" s="1" t="s">
        <v>81</v>
      </c>
      <c r="E56" s="1">
        <v>144</v>
      </c>
      <c r="F56" s="1">
        <v>241</v>
      </c>
      <c r="G56" s="1">
        <v>18761</v>
      </c>
      <c r="H56" s="1" t="s">
        <v>11</v>
      </c>
      <c r="I56" s="1">
        <v>65</v>
      </c>
      <c r="J56" s="1">
        <v>6.9</v>
      </c>
      <c r="K56" s="1" t="s">
        <v>19</v>
      </c>
    </row>
    <row r="57" spans="1:11" x14ac:dyDescent="0.2">
      <c r="A57" s="1" t="s">
        <v>123</v>
      </c>
      <c r="B57" s="1">
        <v>2005</v>
      </c>
      <c r="C57" s="1">
        <v>21.835799999999999</v>
      </c>
      <c r="D57" s="1" t="s">
        <v>122</v>
      </c>
      <c r="E57" s="1">
        <v>107</v>
      </c>
      <c r="F57" s="1">
        <v>13</v>
      </c>
      <c r="G57" s="1">
        <v>1095</v>
      </c>
      <c r="H57" s="1" t="s">
        <v>11</v>
      </c>
      <c r="I57" s="1">
        <v>30</v>
      </c>
      <c r="J57" s="1">
        <v>6.6</v>
      </c>
      <c r="K57" s="1" t="s">
        <v>40</v>
      </c>
    </row>
    <row r="58" spans="1:11" x14ac:dyDescent="0.2">
      <c r="A58" s="1" t="s">
        <v>125</v>
      </c>
      <c r="B58" s="1">
        <v>2013</v>
      </c>
      <c r="C58" s="1">
        <v>52.528300000000002</v>
      </c>
      <c r="D58" s="1" t="s">
        <v>124</v>
      </c>
      <c r="E58" s="1">
        <v>100</v>
      </c>
      <c r="F58" s="1">
        <v>0</v>
      </c>
      <c r="G58" s="1">
        <v>3202</v>
      </c>
      <c r="H58" s="1" t="s">
        <v>11</v>
      </c>
      <c r="I58" s="1">
        <v>25</v>
      </c>
      <c r="J58" s="1">
        <v>4.7</v>
      </c>
      <c r="K58" s="1" t="s">
        <v>40</v>
      </c>
    </row>
    <row r="59" spans="1:11" x14ac:dyDescent="0.2">
      <c r="A59" s="1" t="s">
        <v>127</v>
      </c>
      <c r="B59" s="1">
        <v>2003</v>
      </c>
      <c r="C59" s="1">
        <v>26.183199999999999</v>
      </c>
      <c r="D59" s="1" t="s">
        <v>126</v>
      </c>
      <c r="E59" s="1">
        <v>109</v>
      </c>
      <c r="F59" s="1">
        <v>473</v>
      </c>
      <c r="G59" s="1">
        <v>16611</v>
      </c>
      <c r="H59" s="1" t="s">
        <v>15</v>
      </c>
      <c r="I59" s="1">
        <v>36</v>
      </c>
      <c r="J59" s="1">
        <v>6.1</v>
      </c>
      <c r="K59" s="1" t="s">
        <v>24</v>
      </c>
    </row>
    <row r="60" spans="1:11" x14ac:dyDescent="0.2">
      <c r="A60" s="1" t="s">
        <v>129</v>
      </c>
      <c r="B60" s="1">
        <v>2007</v>
      </c>
      <c r="C60" s="1">
        <v>9.1728100000000001</v>
      </c>
      <c r="D60" s="1" t="s">
        <v>128</v>
      </c>
      <c r="E60" s="1">
        <v>108</v>
      </c>
      <c r="F60" s="1">
        <v>187</v>
      </c>
      <c r="G60" s="1">
        <v>12178</v>
      </c>
      <c r="H60" s="1" t="s">
        <v>15</v>
      </c>
      <c r="I60" s="1">
        <v>16</v>
      </c>
      <c r="J60" s="1">
        <v>6.7</v>
      </c>
      <c r="K60" s="1" t="s">
        <v>12</v>
      </c>
    </row>
    <row r="61" spans="1:11" x14ac:dyDescent="0.2">
      <c r="A61" s="1" t="s">
        <v>131</v>
      </c>
      <c r="B61" s="1">
        <v>2014</v>
      </c>
      <c r="C61" s="1">
        <v>42.615699999999997</v>
      </c>
      <c r="D61" s="1" t="s">
        <v>130</v>
      </c>
      <c r="E61" s="1">
        <v>136</v>
      </c>
      <c r="F61" s="1">
        <v>3000</v>
      </c>
      <c r="G61" s="1">
        <v>28927</v>
      </c>
      <c r="H61" s="1" t="s">
        <v>15</v>
      </c>
      <c r="I61" s="1">
        <v>40</v>
      </c>
      <c r="J61" s="1">
        <v>6.1</v>
      </c>
      <c r="K61" s="1" t="s">
        <v>31</v>
      </c>
    </row>
    <row r="62" spans="1:11" x14ac:dyDescent="0.2">
      <c r="A62" s="1" t="s">
        <v>133</v>
      </c>
      <c r="B62" s="1">
        <v>2014</v>
      </c>
      <c r="C62" s="1">
        <v>5.7491300000000001</v>
      </c>
      <c r="D62" s="1" t="s">
        <v>132</v>
      </c>
      <c r="E62" s="1">
        <v>125</v>
      </c>
      <c r="F62" s="1">
        <v>78</v>
      </c>
      <c r="G62" s="1">
        <v>3979</v>
      </c>
      <c r="H62" s="1" t="s">
        <v>15</v>
      </c>
      <c r="I62" s="1">
        <v>20</v>
      </c>
      <c r="J62" s="1">
        <v>7</v>
      </c>
      <c r="K62" s="1" t="s">
        <v>24</v>
      </c>
    </row>
    <row r="63" spans="1:11" x14ac:dyDescent="0.2">
      <c r="A63" s="1" t="s">
        <v>135</v>
      </c>
      <c r="B63" s="1">
        <v>2009</v>
      </c>
      <c r="C63" s="1">
        <v>15.483499999999999</v>
      </c>
      <c r="D63" s="1" t="s">
        <v>134</v>
      </c>
      <c r="E63" s="1">
        <v>108</v>
      </c>
      <c r="F63" s="1">
        <v>123</v>
      </c>
      <c r="G63" s="1">
        <v>41359</v>
      </c>
      <c r="H63" s="1" t="s">
        <v>15</v>
      </c>
      <c r="I63" s="1">
        <v>14</v>
      </c>
      <c r="J63" s="1">
        <v>6.5</v>
      </c>
      <c r="K63" s="1" t="s">
        <v>19</v>
      </c>
    </row>
    <row r="64" spans="1:11" x14ac:dyDescent="0.2">
      <c r="A64" s="1" t="s">
        <v>137</v>
      </c>
      <c r="B64" s="1">
        <v>2006</v>
      </c>
      <c r="C64" s="1">
        <v>20.3386</v>
      </c>
      <c r="D64" s="1" t="s">
        <v>136</v>
      </c>
      <c r="E64" s="1">
        <v>105</v>
      </c>
      <c r="F64" s="1">
        <v>500</v>
      </c>
      <c r="G64" s="1">
        <v>12946</v>
      </c>
      <c r="H64" s="1" t="s">
        <v>11</v>
      </c>
      <c r="I64" s="1">
        <v>10</v>
      </c>
      <c r="J64" s="1">
        <v>6.8</v>
      </c>
      <c r="K64" s="1" t="s">
        <v>40</v>
      </c>
    </row>
    <row r="65" spans="1:11" x14ac:dyDescent="0.2">
      <c r="A65" s="1" t="s">
        <v>139</v>
      </c>
      <c r="B65" s="1">
        <v>2006</v>
      </c>
      <c r="C65" s="1">
        <v>5.4809999999999999</v>
      </c>
      <c r="D65" s="1" t="s">
        <v>138</v>
      </c>
      <c r="E65" s="1">
        <v>100</v>
      </c>
      <c r="F65" s="1">
        <v>0</v>
      </c>
      <c r="G65" s="1">
        <v>39507</v>
      </c>
      <c r="H65" s="1" t="s">
        <v>15</v>
      </c>
      <c r="I65" s="1">
        <v>8.6999999999999993</v>
      </c>
      <c r="J65" s="1">
        <v>7.1</v>
      </c>
      <c r="K65" s="1" t="s">
        <v>97</v>
      </c>
    </row>
    <row r="66" spans="1:11" x14ac:dyDescent="0.2">
      <c r="A66" s="1" t="s">
        <v>141</v>
      </c>
      <c r="B66" s="1">
        <v>2009</v>
      </c>
      <c r="C66" s="1">
        <v>9.1905199999999994</v>
      </c>
      <c r="D66" s="1" t="s">
        <v>140</v>
      </c>
      <c r="E66" s="1">
        <v>106</v>
      </c>
      <c r="F66" s="1">
        <v>1000</v>
      </c>
      <c r="G66" s="1">
        <v>1120</v>
      </c>
      <c r="H66" s="1" t="s">
        <v>15</v>
      </c>
      <c r="I66" s="1">
        <v>7</v>
      </c>
      <c r="J66" s="1">
        <v>7</v>
      </c>
      <c r="K66" s="1" t="s">
        <v>40</v>
      </c>
    </row>
    <row r="67" spans="1:11" x14ac:dyDescent="0.2">
      <c r="A67" s="1" t="s">
        <v>143</v>
      </c>
      <c r="B67" s="1">
        <v>2009</v>
      </c>
      <c r="C67" s="1">
        <v>9.1668599999999998</v>
      </c>
      <c r="D67" s="1" t="s">
        <v>142</v>
      </c>
      <c r="E67" s="1">
        <v>99</v>
      </c>
      <c r="F67" s="1">
        <v>192</v>
      </c>
      <c r="G67" s="1">
        <v>14816</v>
      </c>
      <c r="H67" s="1" t="s">
        <v>15</v>
      </c>
      <c r="I67" s="1">
        <v>7</v>
      </c>
      <c r="J67" s="1">
        <v>7.6</v>
      </c>
      <c r="K67" s="1" t="s">
        <v>12</v>
      </c>
    </row>
    <row r="68" spans="1:11" x14ac:dyDescent="0.2">
      <c r="A68" s="1" t="s">
        <v>145</v>
      </c>
      <c r="B68" s="1">
        <v>2012</v>
      </c>
      <c r="C68" s="1">
        <v>18.438099999999999</v>
      </c>
      <c r="D68" s="1" t="s">
        <v>144</v>
      </c>
      <c r="E68" s="1">
        <v>91</v>
      </c>
      <c r="F68" s="1">
        <v>48</v>
      </c>
      <c r="G68" s="1">
        <v>222</v>
      </c>
      <c r="H68" s="1" t="s">
        <v>11</v>
      </c>
      <c r="I68" s="1">
        <v>40</v>
      </c>
      <c r="J68" s="1">
        <v>5.9</v>
      </c>
      <c r="K68" s="1" t="s">
        <v>40</v>
      </c>
    </row>
    <row r="69" spans="1:11" x14ac:dyDescent="0.2">
      <c r="A69" s="1" t="s">
        <v>147</v>
      </c>
      <c r="B69" s="1">
        <v>2011</v>
      </c>
      <c r="C69" s="1">
        <v>35.033799999999999</v>
      </c>
      <c r="D69" s="1" t="s">
        <v>146</v>
      </c>
      <c r="E69" s="1">
        <v>90</v>
      </c>
      <c r="F69" s="1">
        <v>12</v>
      </c>
      <c r="G69" s="1">
        <v>2462</v>
      </c>
      <c r="H69" s="1" t="s">
        <v>15</v>
      </c>
      <c r="I69" s="1">
        <v>19</v>
      </c>
      <c r="J69" s="1">
        <v>6.3</v>
      </c>
      <c r="K69" s="1" t="s">
        <v>19</v>
      </c>
    </row>
    <row r="70" spans="1:11" x14ac:dyDescent="0.2">
      <c r="A70" s="1" t="s">
        <v>149</v>
      </c>
      <c r="B70" s="1">
        <v>2014</v>
      </c>
      <c r="C70" s="1">
        <v>25.977399999999999</v>
      </c>
      <c r="D70" s="1" t="s">
        <v>148</v>
      </c>
      <c r="E70" s="1">
        <v>114</v>
      </c>
      <c r="F70" s="1">
        <v>71</v>
      </c>
      <c r="G70" s="1">
        <v>15428</v>
      </c>
      <c r="H70" s="1" t="s">
        <v>15</v>
      </c>
      <c r="I70" s="1">
        <v>28</v>
      </c>
      <c r="J70" s="1">
        <v>6.5</v>
      </c>
      <c r="K70" s="1" t="s">
        <v>12</v>
      </c>
    </row>
    <row r="71" spans="1:11" x14ac:dyDescent="0.2">
      <c r="A71" s="1" t="s">
        <v>151</v>
      </c>
      <c r="B71" s="1">
        <v>2002</v>
      </c>
      <c r="C71" s="1">
        <v>41.2271</v>
      </c>
      <c r="D71" s="1" t="s">
        <v>150</v>
      </c>
      <c r="E71" s="1">
        <v>101</v>
      </c>
      <c r="F71" s="1">
        <v>163</v>
      </c>
      <c r="G71" s="1">
        <v>2436</v>
      </c>
      <c r="H71" s="1" t="s">
        <v>51</v>
      </c>
      <c r="I71" s="1">
        <v>11</v>
      </c>
      <c r="J71" s="1">
        <v>7.4</v>
      </c>
      <c r="K71" s="1" t="s">
        <v>12</v>
      </c>
    </row>
    <row r="72" spans="1:11" x14ac:dyDescent="0.2">
      <c r="A72" s="1" t="s">
        <v>153</v>
      </c>
      <c r="B72" s="1">
        <v>2001</v>
      </c>
      <c r="C72" s="1">
        <v>78.616699999999994</v>
      </c>
      <c r="D72" s="1" t="s">
        <v>152</v>
      </c>
      <c r="E72" s="1">
        <v>146</v>
      </c>
      <c r="F72" s="1">
        <v>14000</v>
      </c>
      <c r="G72" s="1">
        <v>6217</v>
      </c>
      <c r="H72" s="1" t="s">
        <v>11</v>
      </c>
      <c r="I72" s="1">
        <v>100</v>
      </c>
      <c r="J72" s="1">
        <v>7.1</v>
      </c>
      <c r="K72" s="1" t="s">
        <v>19</v>
      </c>
    </row>
    <row r="73" spans="1:11" x14ac:dyDescent="0.2">
      <c r="A73" s="1" t="s">
        <v>155</v>
      </c>
      <c r="B73" s="1">
        <v>2002</v>
      </c>
      <c r="C73" s="1">
        <v>10.7194</v>
      </c>
      <c r="D73" s="1" t="s">
        <v>154</v>
      </c>
      <c r="E73" s="1">
        <v>99</v>
      </c>
      <c r="F73" s="1">
        <v>79</v>
      </c>
      <c r="G73" s="1">
        <v>28987</v>
      </c>
      <c r="H73" s="1" t="s">
        <v>11</v>
      </c>
      <c r="I73" s="1">
        <v>25</v>
      </c>
      <c r="J73" s="1">
        <v>4.9000000000000004</v>
      </c>
      <c r="K73" s="1" t="s">
        <v>12</v>
      </c>
    </row>
    <row r="74" spans="1:11" x14ac:dyDescent="0.2">
      <c r="A74" s="1" t="s">
        <v>156</v>
      </c>
      <c r="B74" s="1">
        <v>2011</v>
      </c>
      <c r="C74" s="1">
        <v>28.0642</v>
      </c>
      <c r="D74" s="1" t="s">
        <v>41</v>
      </c>
      <c r="E74" s="1">
        <v>106</v>
      </c>
      <c r="F74" s="1">
        <v>309</v>
      </c>
      <c r="G74" s="1">
        <v>561</v>
      </c>
      <c r="H74" s="1" t="s">
        <v>11</v>
      </c>
      <c r="I74" s="1">
        <v>35</v>
      </c>
      <c r="J74" s="1">
        <v>5</v>
      </c>
      <c r="K74" s="1" t="s">
        <v>24</v>
      </c>
    </row>
    <row r="75" spans="1:11" x14ac:dyDescent="0.2">
      <c r="A75" s="1" t="s">
        <v>158</v>
      </c>
      <c r="B75" s="1">
        <v>2014</v>
      </c>
      <c r="C75" s="1">
        <v>48.637700000000002</v>
      </c>
      <c r="D75" s="1" t="s">
        <v>157</v>
      </c>
      <c r="E75" s="1">
        <v>100</v>
      </c>
      <c r="F75" s="1">
        <v>38</v>
      </c>
      <c r="G75" s="1">
        <v>2800</v>
      </c>
      <c r="H75" s="1" t="s">
        <v>15</v>
      </c>
      <c r="I75" s="1">
        <v>12.5</v>
      </c>
      <c r="J75" s="1">
        <v>6.1</v>
      </c>
      <c r="K75" s="1" t="s">
        <v>31</v>
      </c>
    </row>
    <row r="76" spans="1:11" x14ac:dyDescent="0.2">
      <c r="A76" s="1" t="s">
        <v>160</v>
      </c>
      <c r="B76" s="1">
        <v>2002</v>
      </c>
      <c r="C76" s="1">
        <v>65.010099999999994</v>
      </c>
      <c r="D76" s="1" t="s">
        <v>159</v>
      </c>
      <c r="E76" s="1">
        <v>125</v>
      </c>
      <c r="F76" s="1">
        <v>729</v>
      </c>
      <c r="G76" s="1">
        <v>1556</v>
      </c>
      <c r="H76" s="1" t="s">
        <v>15</v>
      </c>
      <c r="I76" s="1">
        <v>30</v>
      </c>
      <c r="J76" s="1">
        <v>7.2</v>
      </c>
      <c r="K76" s="1" t="s">
        <v>40</v>
      </c>
    </row>
    <row r="77" spans="1:11" x14ac:dyDescent="0.2">
      <c r="A77" s="1" t="s">
        <v>162</v>
      </c>
      <c r="B77" s="1">
        <v>2012</v>
      </c>
      <c r="C77" s="1">
        <v>37.515999999999998</v>
      </c>
      <c r="D77" s="1" t="s">
        <v>161</v>
      </c>
      <c r="E77" s="1">
        <v>105</v>
      </c>
      <c r="F77" s="1">
        <v>335</v>
      </c>
      <c r="G77" s="1">
        <v>8281</v>
      </c>
      <c r="H77" s="1" t="s">
        <v>15</v>
      </c>
      <c r="I77" s="1">
        <v>69</v>
      </c>
      <c r="J77" s="1">
        <v>5.9</v>
      </c>
      <c r="K77" s="1" t="s">
        <v>24</v>
      </c>
    </row>
    <row r="78" spans="1:11" x14ac:dyDescent="0.2">
      <c r="A78" s="1" t="s">
        <v>164</v>
      </c>
      <c r="B78" s="1">
        <v>2007</v>
      </c>
      <c r="C78" s="1">
        <v>24.343699999999998</v>
      </c>
      <c r="D78" s="1" t="s">
        <v>163</v>
      </c>
      <c r="E78" s="1">
        <v>133</v>
      </c>
      <c r="F78" s="1">
        <v>278</v>
      </c>
      <c r="G78" s="1">
        <v>5405</v>
      </c>
      <c r="H78" s="1" t="s">
        <v>11</v>
      </c>
      <c r="I78" s="1">
        <v>45</v>
      </c>
      <c r="J78" s="1">
        <v>7.4</v>
      </c>
      <c r="K78" s="1" t="s">
        <v>12</v>
      </c>
    </row>
    <row r="79" spans="1:11" x14ac:dyDescent="0.2">
      <c r="A79" s="1" t="s">
        <v>166</v>
      </c>
      <c r="B79" s="1">
        <v>2012</v>
      </c>
      <c r="C79" s="1">
        <v>70.011099999999999</v>
      </c>
      <c r="D79" s="1" t="s">
        <v>165</v>
      </c>
      <c r="E79" s="1">
        <v>110</v>
      </c>
      <c r="F79" s="1">
        <v>16</v>
      </c>
      <c r="G79" s="1">
        <v>146</v>
      </c>
      <c r="H79" s="1" t="s">
        <v>15</v>
      </c>
      <c r="I79" s="1">
        <v>12</v>
      </c>
      <c r="J79" s="1">
        <v>6.5</v>
      </c>
      <c r="K79" s="1" t="s">
        <v>19</v>
      </c>
    </row>
    <row r="80" spans="1:11" x14ac:dyDescent="0.2">
      <c r="A80" s="1" t="s">
        <v>168</v>
      </c>
      <c r="B80" s="1">
        <v>2002</v>
      </c>
      <c r="C80" s="1">
        <v>22.245899999999999</v>
      </c>
      <c r="D80" s="1" t="s">
        <v>167</v>
      </c>
      <c r="E80" s="1">
        <v>81</v>
      </c>
      <c r="F80" s="1">
        <v>0</v>
      </c>
      <c r="G80" s="1">
        <v>25489</v>
      </c>
      <c r="H80" s="1" t="s">
        <v>15</v>
      </c>
      <c r="I80" s="1">
        <v>19</v>
      </c>
      <c r="J80" s="1">
        <v>7.7</v>
      </c>
      <c r="K80" s="1" t="s">
        <v>40</v>
      </c>
    </row>
    <row r="81" spans="1:11" x14ac:dyDescent="0.2">
      <c r="A81" s="1" t="s">
        <v>170</v>
      </c>
      <c r="B81" s="1">
        <v>2013</v>
      </c>
      <c r="C81" s="1">
        <v>18.004200000000001</v>
      </c>
      <c r="D81" s="1" t="s">
        <v>169</v>
      </c>
      <c r="E81" s="1">
        <v>107</v>
      </c>
      <c r="F81" s="1">
        <v>80</v>
      </c>
      <c r="G81" s="1">
        <v>3004</v>
      </c>
      <c r="H81" s="1" t="s">
        <v>11</v>
      </c>
      <c r="I81" s="1">
        <v>13</v>
      </c>
      <c r="J81" s="1">
        <v>5.7</v>
      </c>
      <c r="K81" s="1" t="s">
        <v>40</v>
      </c>
    </row>
    <row r="82" spans="1:11" x14ac:dyDescent="0.2">
      <c r="A82" s="1" t="s">
        <v>172</v>
      </c>
      <c r="B82" s="1">
        <v>2013</v>
      </c>
      <c r="C82" s="1">
        <v>60.522100000000002</v>
      </c>
      <c r="D82" s="1" t="s">
        <v>171</v>
      </c>
      <c r="E82" s="1">
        <v>100</v>
      </c>
      <c r="F82" s="1">
        <v>0</v>
      </c>
      <c r="G82" s="1">
        <v>14168</v>
      </c>
      <c r="H82" s="1" t="s">
        <v>11</v>
      </c>
      <c r="I82" s="1">
        <v>130</v>
      </c>
      <c r="J82" s="1">
        <v>4.9000000000000004</v>
      </c>
      <c r="K82" s="1" t="s">
        <v>19</v>
      </c>
    </row>
    <row r="83" spans="1:11" x14ac:dyDescent="0.2">
      <c r="A83" s="1" t="s">
        <v>174</v>
      </c>
      <c r="B83" s="1">
        <v>2004</v>
      </c>
      <c r="C83" s="1">
        <v>28.328099999999999</v>
      </c>
      <c r="D83" s="1" t="s">
        <v>173</v>
      </c>
      <c r="E83" s="1">
        <v>97</v>
      </c>
      <c r="F83" s="1">
        <v>420</v>
      </c>
      <c r="G83" s="1">
        <v>9814</v>
      </c>
      <c r="H83" s="1" t="s">
        <v>11</v>
      </c>
      <c r="I83" s="1">
        <v>58</v>
      </c>
      <c r="J83" s="1">
        <v>6.3</v>
      </c>
      <c r="K83" s="1" t="s">
        <v>24</v>
      </c>
    </row>
    <row r="84" spans="1:11" x14ac:dyDescent="0.2">
      <c r="A84" s="1" t="s">
        <v>176</v>
      </c>
      <c r="B84" s="1">
        <v>2009</v>
      </c>
      <c r="C84" s="1">
        <v>0.10822900000000001</v>
      </c>
      <c r="D84" s="1" t="s">
        <v>175</v>
      </c>
      <c r="E84" s="1">
        <v>104</v>
      </c>
      <c r="F84" s="1">
        <v>0</v>
      </c>
      <c r="G84" s="1">
        <v>15860</v>
      </c>
      <c r="H84" s="1" t="s">
        <v>15</v>
      </c>
      <c r="I84" s="1">
        <v>4.5</v>
      </c>
      <c r="J84" s="1">
        <v>5.9</v>
      </c>
      <c r="K84" s="1" t="s">
        <v>12</v>
      </c>
    </row>
    <row r="85" spans="1:11" x14ac:dyDescent="0.2">
      <c r="A85" s="1" t="s">
        <v>178</v>
      </c>
      <c r="B85" s="1">
        <v>2004</v>
      </c>
      <c r="C85" s="1">
        <v>5.8815</v>
      </c>
      <c r="D85" s="1" t="s">
        <v>177</v>
      </c>
      <c r="E85" s="1">
        <v>110</v>
      </c>
      <c r="F85" s="1">
        <v>534</v>
      </c>
      <c r="G85" s="1">
        <v>2972</v>
      </c>
      <c r="H85" s="1" t="s">
        <v>11</v>
      </c>
      <c r="I85" s="1">
        <v>39</v>
      </c>
      <c r="J85" s="1">
        <v>5.3</v>
      </c>
      <c r="K85" s="1" t="s">
        <v>12</v>
      </c>
    </row>
    <row r="86" spans="1:11" x14ac:dyDescent="0.2">
      <c r="A86" s="1" t="s">
        <v>180</v>
      </c>
      <c r="B86" s="1">
        <v>2003</v>
      </c>
      <c r="C86" s="1">
        <v>47.285499999999999</v>
      </c>
      <c r="D86" s="1" t="s">
        <v>179</v>
      </c>
      <c r="E86" s="1">
        <v>102</v>
      </c>
      <c r="F86" s="1">
        <v>91</v>
      </c>
      <c r="G86" s="1">
        <v>3037</v>
      </c>
      <c r="H86" s="1" t="s">
        <v>51</v>
      </c>
      <c r="I86" s="1">
        <v>26</v>
      </c>
      <c r="J86" s="1">
        <v>5</v>
      </c>
      <c r="K86" s="1" t="s">
        <v>19</v>
      </c>
    </row>
    <row r="87" spans="1:11" x14ac:dyDescent="0.2">
      <c r="A87" s="1" t="s">
        <v>182</v>
      </c>
      <c r="B87" s="1">
        <v>2004</v>
      </c>
      <c r="C87" s="1">
        <v>23.222899999999999</v>
      </c>
      <c r="D87" s="1" t="s">
        <v>181</v>
      </c>
      <c r="E87" s="1">
        <v>100</v>
      </c>
      <c r="F87" s="1">
        <v>8</v>
      </c>
      <c r="G87" s="1">
        <v>3742</v>
      </c>
      <c r="H87" s="1" t="s">
        <v>51</v>
      </c>
      <c r="I87" s="1">
        <v>26</v>
      </c>
      <c r="J87" s="1">
        <v>4.5</v>
      </c>
      <c r="K87" s="1" t="s">
        <v>19</v>
      </c>
    </row>
    <row r="88" spans="1:11" x14ac:dyDescent="0.2">
      <c r="A88" s="1" t="s">
        <v>184</v>
      </c>
      <c r="B88" s="1">
        <v>2003</v>
      </c>
      <c r="C88" s="1">
        <v>14.208399999999999</v>
      </c>
      <c r="D88" s="1" t="s">
        <v>183</v>
      </c>
      <c r="E88" s="1">
        <v>96</v>
      </c>
      <c r="F88" s="1">
        <v>0</v>
      </c>
      <c r="G88" s="1">
        <v>977</v>
      </c>
      <c r="H88" s="1" t="s">
        <v>11</v>
      </c>
      <c r="I88" s="1">
        <v>30</v>
      </c>
      <c r="J88" s="1">
        <v>5.6</v>
      </c>
      <c r="K88" s="1" t="s">
        <v>31</v>
      </c>
    </row>
    <row r="89" spans="1:11" x14ac:dyDescent="0.2">
      <c r="A89" s="1" t="s">
        <v>186</v>
      </c>
      <c r="B89" s="1">
        <v>2012</v>
      </c>
      <c r="C89" s="1">
        <v>25.863900000000001</v>
      </c>
      <c r="D89" s="1" t="s">
        <v>185</v>
      </c>
      <c r="E89" s="1">
        <v>101</v>
      </c>
      <c r="F89" s="1">
        <v>357</v>
      </c>
      <c r="G89" s="1">
        <v>2471</v>
      </c>
      <c r="H89" s="1" t="s">
        <v>11</v>
      </c>
      <c r="I89" s="1">
        <v>35</v>
      </c>
      <c r="J89" s="1">
        <v>5.0999999999999996</v>
      </c>
      <c r="K89" s="1" t="s">
        <v>24</v>
      </c>
    </row>
    <row r="90" spans="1:11" x14ac:dyDescent="0.2">
      <c r="A90" s="1" t="s">
        <v>188</v>
      </c>
      <c r="B90" s="1">
        <v>2014</v>
      </c>
      <c r="C90" s="1">
        <v>66.950500000000005</v>
      </c>
      <c r="D90" s="1" t="s">
        <v>187</v>
      </c>
      <c r="E90" s="1">
        <v>81</v>
      </c>
      <c r="F90" s="1">
        <v>44</v>
      </c>
      <c r="G90" s="1">
        <v>47677</v>
      </c>
      <c r="H90" s="1" t="s">
        <v>51</v>
      </c>
      <c r="I90" s="1">
        <v>28</v>
      </c>
      <c r="J90" s="1">
        <v>6.2</v>
      </c>
      <c r="K90" s="1" t="s">
        <v>31</v>
      </c>
    </row>
    <row r="91" spans="1:11" x14ac:dyDescent="0.2">
      <c r="A91" s="1" t="s">
        <v>190</v>
      </c>
      <c r="B91" s="1">
        <v>2001</v>
      </c>
      <c r="C91" s="1">
        <v>58.183999999999997</v>
      </c>
      <c r="D91" s="1" t="s">
        <v>189</v>
      </c>
      <c r="E91" s="1">
        <v>165</v>
      </c>
      <c r="F91" s="1">
        <v>0</v>
      </c>
      <c r="G91" s="1">
        <v>14196</v>
      </c>
      <c r="H91" s="1" t="s">
        <v>15</v>
      </c>
      <c r="I91" s="1">
        <v>107</v>
      </c>
      <c r="J91" s="1">
        <v>6.8</v>
      </c>
      <c r="K91" s="1" t="s">
        <v>12</v>
      </c>
    </row>
    <row r="92" spans="1:11" x14ac:dyDescent="0.2">
      <c r="A92" s="1" t="s">
        <v>192</v>
      </c>
      <c r="B92" s="1">
        <v>2010</v>
      </c>
      <c r="C92" s="1">
        <v>334.185</v>
      </c>
      <c r="D92" s="1" t="s">
        <v>191</v>
      </c>
      <c r="E92" s="1">
        <v>108</v>
      </c>
      <c r="F92" s="1">
        <v>13000</v>
      </c>
      <c r="G92" s="1">
        <v>79957</v>
      </c>
      <c r="H92" s="1" t="s">
        <v>51</v>
      </c>
      <c r="I92" s="1">
        <v>200</v>
      </c>
      <c r="J92" s="1">
        <v>6.5</v>
      </c>
      <c r="K92" s="1" t="s">
        <v>19</v>
      </c>
    </row>
    <row r="93" spans="1:11" x14ac:dyDescent="0.2">
      <c r="A93" s="1" t="s">
        <v>194</v>
      </c>
      <c r="B93" s="1">
        <v>2016</v>
      </c>
      <c r="C93" s="1">
        <v>76.846599999999995</v>
      </c>
      <c r="D93" s="1" t="s">
        <v>193</v>
      </c>
      <c r="E93" s="1">
        <v>113</v>
      </c>
      <c r="F93" s="1">
        <v>33</v>
      </c>
      <c r="G93" s="1">
        <v>80806</v>
      </c>
      <c r="H93" s="1" t="s">
        <v>51</v>
      </c>
      <c r="I93" s="1">
        <v>170</v>
      </c>
      <c r="J93" s="1">
        <v>6.4</v>
      </c>
      <c r="K93" s="1" t="s">
        <v>19</v>
      </c>
    </row>
    <row r="94" spans="1:11" x14ac:dyDescent="0.2">
      <c r="A94" s="1" t="s">
        <v>196</v>
      </c>
      <c r="B94" s="1">
        <v>2009</v>
      </c>
      <c r="C94" s="1">
        <v>25.200399999999998</v>
      </c>
      <c r="D94" s="1" t="s">
        <v>195</v>
      </c>
      <c r="E94" s="1">
        <v>86</v>
      </c>
      <c r="F94" s="1">
        <v>13</v>
      </c>
      <c r="G94" s="1">
        <v>3423</v>
      </c>
      <c r="H94" s="1" t="s">
        <v>51</v>
      </c>
      <c r="I94" s="1">
        <v>45</v>
      </c>
      <c r="J94" s="1">
        <v>5.4</v>
      </c>
      <c r="K94" s="1" t="s">
        <v>19</v>
      </c>
    </row>
    <row r="95" spans="1:11" x14ac:dyDescent="0.2">
      <c r="A95" s="1" t="s">
        <v>198</v>
      </c>
      <c r="B95" s="1">
        <v>2007</v>
      </c>
      <c r="C95" s="1">
        <v>41.7971</v>
      </c>
      <c r="D95" s="1" t="s">
        <v>197</v>
      </c>
      <c r="E95" s="1">
        <v>102</v>
      </c>
      <c r="F95" s="1">
        <v>25</v>
      </c>
      <c r="G95" s="1">
        <v>4324</v>
      </c>
      <c r="H95" s="1" t="s">
        <v>15</v>
      </c>
      <c r="I95" s="1">
        <v>40</v>
      </c>
      <c r="J95" s="1">
        <v>4.7</v>
      </c>
      <c r="K95" s="1" t="s">
        <v>24</v>
      </c>
    </row>
    <row r="96" spans="1:11" x14ac:dyDescent="0.2">
      <c r="A96" s="1" t="s">
        <v>200</v>
      </c>
      <c r="B96" s="1">
        <v>2009</v>
      </c>
      <c r="C96" s="1">
        <v>33.86</v>
      </c>
      <c r="D96" s="1" t="s">
        <v>199</v>
      </c>
      <c r="E96" s="1">
        <v>99</v>
      </c>
      <c r="F96" s="1">
        <v>3</v>
      </c>
      <c r="G96" s="1">
        <v>16461</v>
      </c>
      <c r="H96" s="1" t="s">
        <v>11</v>
      </c>
      <c r="I96" s="1">
        <v>15</v>
      </c>
      <c r="J96" s="1">
        <v>4.8</v>
      </c>
      <c r="K96" s="1" t="s">
        <v>31</v>
      </c>
    </row>
    <row r="97" spans="1:11" x14ac:dyDescent="0.2">
      <c r="A97" s="1" t="s">
        <v>202</v>
      </c>
      <c r="B97" s="1">
        <v>2002</v>
      </c>
      <c r="C97" s="1">
        <v>25.482900000000001</v>
      </c>
      <c r="D97" s="1" t="s">
        <v>201</v>
      </c>
      <c r="E97" s="1">
        <v>95</v>
      </c>
      <c r="F97" s="1">
        <v>10</v>
      </c>
      <c r="G97" s="1">
        <v>1421</v>
      </c>
      <c r="H97" s="1" t="s">
        <v>15</v>
      </c>
      <c r="I97" s="1">
        <v>14</v>
      </c>
      <c r="J97" s="1">
        <v>5.7</v>
      </c>
      <c r="K97" s="1" t="s">
        <v>24</v>
      </c>
    </row>
    <row r="98" spans="1:11" x14ac:dyDescent="0.2">
      <c r="A98" s="1" t="s">
        <v>203</v>
      </c>
      <c r="B98" s="1">
        <v>2013</v>
      </c>
      <c r="C98" s="1">
        <v>6.2629400000000004</v>
      </c>
      <c r="D98" s="1" t="s">
        <v>132</v>
      </c>
      <c r="E98" s="1">
        <v>106</v>
      </c>
      <c r="F98" s="1">
        <v>78</v>
      </c>
      <c r="G98" s="1">
        <v>0</v>
      </c>
      <c r="H98" s="1" t="s">
        <v>11</v>
      </c>
      <c r="I98" s="1">
        <v>9</v>
      </c>
      <c r="J98" s="1">
        <v>6.9</v>
      </c>
      <c r="K98" s="1" t="s">
        <v>19</v>
      </c>
    </row>
    <row r="99" spans="1:11" x14ac:dyDescent="0.2">
      <c r="A99" s="1" t="s">
        <v>205</v>
      </c>
      <c r="B99" s="1">
        <v>2000</v>
      </c>
      <c r="C99" s="1">
        <v>15.527100000000001</v>
      </c>
      <c r="D99" s="1" t="s">
        <v>204</v>
      </c>
      <c r="E99" s="1">
        <v>220</v>
      </c>
      <c r="F99" s="1">
        <v>0</v>
      </c>
      <c r="G99" s="1">
        <v>15006</v>
      </c>
      <c r="H99" s="1" t="s">
        <v>11</v>
      </c>
      <c r="I99" s="1">
        <v>57</v>
      </c>
      <c r="J99" s="1">
        <v>5.8</v>
      </c>
      <c r="K99" s="1" t="s">
        <v>12</v>
      </c>
    </row>
    <row r="100" spans="1:11" x14ac:dyDescent="0.2">
      <c r="A100" s="1" t="s">
        <v>207</v>
      </c>
      <c r="B100" s="1">
        <v>2003</v>
      </c>
      <c r="C100" s="1">
        <v>0.54871199999999998</v>
      </c>
      <c r="D100" s="1" t="s">
        <v>206</v>
      </c>
      <c r="E100" s="1">
        <v>108</v>
      </c>
      <c r="F100" s="1">
        <v>234</v>
      </c>
      <c r="G100" s="1">
        <v>12385</v>
      </c>
      <c r="H100" s="1" t="s">
        <v>15</v>
      </c>
      <c r="I100" s="1">
        <v>2.5</v>
      </c>
      <c r="J100" s="1">
        <v>6.9</v>
      </c>
      <c r="K100" s="1" t="s">
        <v>12</v>
      </c>
    </row>
    <row r="101" spans="1:11" x14ac:dyDescent="0.2">
      <c r="A101" s="1" t="s">
        <v>209</v>
      </c>
      <c r="B101" s="1">
        <v>2016</v>
      </c>
      <c r="C101" s="1">
        <v>66.002200000000002</v>
      </c>
      <c r="D101" s="1" t="s">
        <v>208</v>
      </c>
      <c r="E101" s="1">
        <v>120</v>
      </c>
      <c r="F101" s="1">
        <v>124</v>
      </c>
      <c r="G101" s="1">
        <v>12452</v>
      </c>
      <c r="H101" s="1" t="s">
        <v>11</v>
      </c>
      <c r="I101" s="1">
        <v>110</v>
      </c>
      <c r="J101" s="1">
        <v>5.8</v>
      </c>
      <c r="K101" s="1" t="s">
        <v>19</v>
      </c>
    </row>
    <row r="102" spans="1:11" x14ac:dyDescent="0.2">
      <c r="A102" s="1" t="s">
        <v>211</v>
      </c>
      <c r="B102" s="1">
        <v>2000</v>
      </c>
      <c r="C102" s="1">
        <v>32.522399999999998</v>
      </c>
      <c r="D102" s="1" t="s">
        <v>210</v>
      </c>
      <c r="E102" s="1">
        <v>152</v>
      </c>
      <c r="F102" s="1">
        <v>488</v>
      </c>
      <c r="G102" s="1">
        <v>36897</v>
      </c>
      <c r="H102" s="1" t="s">
        <v>15</v>
      </c>
      <c r="I102" s="1">
        <v>60</v>
      </c>
      <c r="J102" s="1">
        <v>7.9</v>
      </c>
      <c r="K102" s="1" t="s">
        <v>19</v>
      </c>
    </row>
    <row r="103" spans="1:11" x14ac:dyDescent="0.2">
      <c r="A103" s="1" t="s">
        <v>212</v>
      </c>
      <c r="B103" s="1">
        <v>2015</v>
      </c>
      <c r="C103" s="1">
        <v>20.991499999999998</v>
      </c>
      <c r="D103" s="1" t="s">
        <v>210</v>
      </c>
      <c r="E103" s="1">
        <v>105</v>
      </c>
      <c r="F103" s="1">
        <v>488</v>
      </c>
      <c r="G103" s="1">
        <v>44037</v>
      </c>
      <c r="H103" s="1" t="s">
        <v>11</v>
      </c>
      <c r="I103" s="1">
        <v>37</v>
      </c>
      <c r="J103" s="1">
        <v>5.4</v>
      </c>
      <c r="K103" s="1" t="s">
        <v>40</v>
      </c>
    </row>
    <row r="104" spans="1:11" x14ac:dyDescent="0.2">
      <c r="A104" s="1" t="s">
        <v>214</v>
      </c>
      <c r="B104" s="1">
        <v>2001</v>
      </c>
      <c r="C104" s="1">
        <v>74.058700000000002</v>
      </c>
      <c r="D104" s="1" t="s">
        <v>213</v>
      </c>
      <c r="E104" s="1">
        <v>104</v>
      </c>
      <c r="F104" s="1">
        <v>93</v>
      </c>
      <c r="G104" s="1">
        <v>17109</v>
      </c>
      <c r="H104" s="1" t="s">
        <v>15</v>
      </c>
      <c r="I104" s="1">
        <v>60</v>
      </c>
      <c r="J104" s="1">
        <v>6.3</v>
      </c>
      <c r="K104" s="1" t="s">
        <v>12</v>
      </c>
    </row>
    <row r="105" spans="1:11" x14ac:dyDescent="0.2">
      <c r="A105" s="1" t="s">
        <v>216</v>
      </c>
      <c r="B105" s="1">
        <v>2004</v>
      </c>
      <c r="C105" s="1">
        <v>87.8566</v>
      </c>
      <c r="D105" s="1" t="s">
        <v>215</v>
      </c>
      <c r="E105" s="1">
        <v>90</v>
      </c>
      <c r="F105" s="1">
        <v>29</v>
      </c>
      <c r="G105" s="1">
        <v>24534</v>
      </c>
      <c r="H105" s="1" t="s">
        <v>11</v>
      </c>
      <c r="I105" s="1">
        <v>42</v>
      </c>
      <c r="J105" s="1">
        <v>5.9</v>
      </c>
      <c r="K105" s="1" t="s">
        <v>31</v>
      </c>
    </row>
    <row r="106" spans="1:11" x14ac:dyDescent="0.2">
      <c r="A106" s="1" t="s">
        <v>218</v>
      </c>
      <c r="B106" s="1">
        <v>2010</v>
      </c>
      <c r="C106" s="1">
        <v>25.077999999999999</v>
      </c>
      <c r="D106" s="1" t="s">
        <v>217</v>
      </c>
      <c r="E106" s="1">
        <v>90</v>
      </c>
      <c r="F106" s="1">
        <v>0</v>
      </c>
      <c r="G106" s="1">
        <v>2486</v>
      </c>
      <c r="H106" s="1" t="s">
        <v>51</v>
      </c>
      <c r="I106" s="1">
        <v>20</v>
      </c>
      <c r="J106" s="1">
        <v>5.3</v>
      </c>
      <c r="K106" s="1" t="s">
        <v>97</v>
      </c>
    </row>
    <row r="107" spans="1:11" x14ac:dyDescent="0.2">
      <c r="A107" s="1" t="s">
        <v>220</v>
      </c>
      <c r="B107" s="1">
        <v>2007</v>
      </c>
      <c r="C107" s="1">
        <v>217.32599999999999</v>
      </c>
      <c r="D107" s="1" t="s">
        <v>219</v>
      </c>
      <c r="E107" s="1">
        <v>92</v>
      </c>
      <c r="F107" s="1">
        <v>25</v>
      </c>
      <c r="G107" s="1">
        <v>2847</v>
      </c>
      <c r="H107" s="1" t="s">
        <v>51</v>
      </c>
      <c r="I107" s="1">
        <v>60</v>
      </c>
      <c r="J107" s="1">
        <v>5.2</v>
      </c>
      <c r="K107" s="1" t="s">
        <v>97</v>
      </c>
    </row>
    <row r="108" spans="1:11" x14ac:dyDescent="0.2">
      <c r="A108" s="1" t="s">
        <v>222</v>
      </c>
      <c r="B108" s="1">
        <v>2011</v>
      </c>
      <c r="C108" s="1">
        <v>133.10400000000001</v>
      </c>
      <c r="D108" s="1" t="s">
        <v>221</v>
      </c>
      <c r="E108" s="1">
        <v>87</v>
      </c>
      <c r="F108" s="1">
        <v>31</v>
      </c>
      <c r="G108" s="1">
        <v>4073</v>
      </c>
      <c r="H108" s="1" t="s">
        <v>18</v>
      </c>
      <c r="I108" s="1">
        <v>75</v>
      </c>
      <c r="J108" s="1">
        <v>4.4000000000000004</v>
      </c>
      <c r="K108" s="1" t="s">
        <v>97</v>
      </c>
    </row>
    <row r="109" spans="1:11" x14ac:dyDescent="0.2">
      <c r="A109" s="1" t="s">
        <v>224</v>
      </c>
      <c r="B109" s="1">
        <v>2015</v>
      </c>
      <c r="C109" s="1">
        <v>85.884799999999998</v>
      </c>
      <c r="D109" s="1" t="s">
        <v>223</v>
      </c>
      <c r="E109" s="1">
        <v>92</v>
      </c>
      <c r="F109" s="1">
        <v>12</v>
      </c>
      <c r="G109" s="1">
        <v>38450</v>
      </c>
      <c r="H109" s="1" t="s">
        <v>51</v>
      </c>
      <c r="I109" s="1">
        <v>90</v>
      </c>
      <c r="J109" s="1">
        <v>5</v>
      </c>
      <c r="K109" s="1" t="s">
        <v>97</v>
      </c>
    </row>
    <row r="110" spans="1:11" x14ac:dyDescent="0.2">
      <c r="A110" s="1" t="s">
        <v>225</v>
      </c>
      <c r="B110" s="1">
        <v>2009</v>
      </c>
      <c r="C110" s="1">
        <v>219.613</v>
      </c>
      <c r="D110" s="1" t="s">
        <v>64</v>
      </c>
      <c r="E110" s="1">
        <v>88</v>
      </c>
      <c r="F110" s="1">
        <v>84</v>
      </c>
      <c r="G110" s="1">
        <v>5227</v>
      </c>
      <c r="H110" s="1" t="s">
        <v>51</v>
      </c>
      <c r="I110" s="1">
        <v>75</v>
      </c>
      <c r="J110" s="1">
        <v>4.5</v>
      </c>
      <c r="K110" s="1" t="s">
        <v>97</v>
      </c>
    </row>
    <row r="111" spans="1:11" x14ac:dyDescent="0.2">
      <c r="A111" s="1" t="s">
        <v>227</v>
      </c>
      <c r="B111" s="1">
        <v>2001</v>
      </c>
      <c r="C111" s="1">
        <v>93.607699999999994</v>
      </c>
      <c r="D111" s="1" t="s">
        <v>226</v>
      </c>
      <c r="E111" s="1">
        <v>102</v>
      </c>
      <c r="F111" s="1">
        <v>148</v>
      </c>
      <c r="G111" s="1">
        <v>9176</v>
      </c>
      <c r="H111" s="1" t="s">
        <v>11</v>
      </c>
      <c r="I111" s="1">
        <v>48</v>
      </c>
      <c r="J111" s="1">
        <v>5.7</v>
      </c>
      <c r="K111" s="1" t="s">
        <v>31</v>
      </c>
    </row>
    <row r="112" spans="1:11" x14ac:dyDescent="0.2">
      <c r="A112" s="1" t="s">
        <v>228</v>
      </c>
      <c r="B112" s="1">
        <v>2006</v>
      </c>
      <c r="C112" s="1">
        <v>7.15672</v>
      </c>
      <c r="D112" s="1" t="s">
        <v>169</v>
      </c>
      <c r="E112" s="1">
        <v>107</v>
      </c>
      <c r="F112" s="1">
        <v>80</v>
      </c>
      <c r="G112" s="1">
        <v>5992</v>
      </c>
      <c r="H112" s="1" t="s">
        <v>11</v>
      </c>
      <c r="I112" s="1">
        <v>19</v>
      </c>
      <c r="J112" s="1">
        <v>5.5</v>
      </c>
      <c r="K112" s="1" t="s">
        <v>31</v>
      </c>
    </row>
    <row r="113" spans="1:11" x14ac:dyDescent="0.2">
      <c r="A113" s="1" t="s">
        <v>229</v>
      </c>
      <c r="B113" s="1">
        <v>2007</v>
      </c>
      <c r="C113" s="1">
        <v>130.12799999999999</v>
      </c>
      <c r="D113" s="1" t="s">
        <v>110</v>
      </c>
      <c r="E113" s="1">
        <v>176</v>
      </c>
      <c r="F113" s="1">
        <v>0</v>
      </c>
      <c r="G113" s="1">
        <v>20354</v>
      </c>
      <c r="H113" s="1" t="s">
        <v>15</v>
      </c>
      <c r="I113" s="1">
        <v>100</v>
      </c>
      <c r="J113" s="1">
        <v>7.8</v>
      </c>
      <c r="K113" s="1" t="s">
        <v>12</v>
      </c>
    </row>
    <row r="114" spans="1:11" x14ac:dyDescent="0.2">
      <c r="A114" s="1" t="s">
        <v>231</v>
      </c>
      <c r="B114" s="1">
        <v>2013</v>
      </c>
      <c r="C114" s="1">
        <v>150.11799999999999</v>
      </c>
      <c r="D114" s="1" t="s">
        <v>230</v>
      </c>
      <c r="E114" s="1">
        <v>138</v>
      </c>
      <c r="F114" s="1">
        <v>737</v>
      </c>
      <c r="G114" s="1">
        <v>83012</v>
      </c>
      <c r="H114" s="1" t="s">
        <v>15</v>
      </c>
      <c r="I114" s="1">
        <v>40</v>
      </c>
      <c r="J114" s="1">
        <v>7.3</v>
      </c>
      <c r="K114" s="1" t="s">
        <v>12</v>
      </c>
    </row>
    <row r="115" spans="1:11" x14ac:dyDescent="0.2">
      <c r="A115" s="1" t="s">
        <v>233</v>
      </c>
      <c r="B115" s="1">
        <v>2001</v>
      </c>
      <c r="C115" s="1">
        <v>13.265000000000001</v>
      </c>
      <c r="D115" s="1" t="s">
        <v>232</v>
      </c>
      <c r="E115" s="1">
        <v>94</v>
      </c>
      <c r="F115" s="1">
        <v>10</v>
      </c>
      <c r="G115" s="1">
        <v>1668</v>
      </c>
      <c r="H115" s="1" t="s">
        <v>11</v>
      </c>
      <c r="I115" s="1">
        <v>35</v>
      </c>
      <c r="J115" s="1">
        <v>6</v>
      </c>
      <c r="K115" s="1" t="s">
        <v>24</v>
      </c>
    </row>
    <row r="116" spans="1:11" x14ac:dyDescent="0.2">
      <c r="A116" s="1" t="s">
        <v>235</v>
      </c>
      <c r="B116" s="1">
        <v>2001</v>
      </c>
      <c r="C116" s="1">
        <v>145.09700000000001</v>
      </c>
      <c r="D116" s="1" t="s">
        <v>234</v>
      </c>
      <c r="E116" s="1">
        <v>108</v>
      </c>
      <c r="F116" s="1">
        <v>6</v>
      </c>
      <c r="G116" s="1">
        <v>7872</v>
      </c>
      <c r="H116" s="1" t="s">
        <v>15</v>
      </c>
      <c r="I116" s="1">
        <v>30</v>
      </c>
      <c r="J116" s="1">
        <v>6.4</v>
      </c>
      <c r="K116" s="1" t="s">
        <v>31</v>
      </c>
    </row>
    <row r="117" spans="1:11" x14ac:dyDescent="0.2">
      <c r="A117" s="1" t="s">
        <v>237</v>
      </c>
      <c r="B117" s="1">
        <v>2000</v>
      </c>
      <c r="C117" s="1">
        <v>15.0474</v>
      </c>
      <c r="D117" s="1" t="s">
        <v>236</v>
      </c>
      <c r="E117" s="1">
        <v>102</v>
      </c>
      <c r="F117" s="1">
        <v>126</v>
      </c>
      <c r="G117" s="1">
        <v>25462</v>
      </c>
      <c r="H117" s="1" t="s">
        <v>15</v>
      </c>
      <c r="I117" s="1">
        <v>7</v>
      </c>
      <c r="J117" s="1">
        <v>7.6</v>
      </c>
      <c r="K117" s="1" t="s">
        <v>12</v>
      </c>
    </row>
    <row r="118" spans="1:11" x14ac:dyDescent="0.2">
      <c r="A118" s="1" t="s">
        <v>239</v>
      </c>
      <c r="B118" s="1">
        <v>2012</v>
      </c>
      <c r="C118" s="1">
        <v>56.7241</v>
      </c>
      <c r="D118" s="1" t="s">
        <v>238</v>
      </c>
      <c r="E118" s="1">
        <v>113</v>
      </c>
      <c r="F118" s="1">
        <v>22</v>
      </c>
      <c r="G118" s="1">
        <v>8398</v>
      </c>
      <c r="H118" s="1" t="s">
        <v>15</v>
      </c>
      <c r="I118" s="1">
        <v>50</v>
      </c>
      <c r="J118" s="1">
        <v>6.7</v>
      </c>
      <c r="K118" s="1" t="s">
        <v>31</v>
      </c>
    </row>
    <row r="119" spans="1:11" x14ac:dyDescent="0.2">
      <c r="A119" s="1" t="s">
        <v>241</v>
      </c>
      <c r="B119" s="1">
        <v>2014</v>
      </c>
      <c r="C119" s="1">
        <v>350.12400000000002</v>
      </c>
      <c r="D119" s="1" t="s">
        <v>240</v>
      </c>
      <c r="E119" s="1">
        <v>133</v>
      </c>
      <c r="F119" s="1">
        <v>16000</v>
      </c>
      <c r="G119" s="1">
        <v>16277</v>
      </c>
      <c r="H119" s="1" t="s">
        <v>15</v>
      </c>
      <c r="I119" s="1">
        <v>58.8</v>
      </c>
      <c r="J119" s="1">
        <v>7.3</v>
      </c>
      <c r="K119" s="1" t="s">
        <v>24</v>
      </c>
    </row>
    <row r="120" spans="1:11" x14ac:dyDescent="0.2">
      <c r="A120" s="1" t="s">
        <v>243</v>
      </c>
      <c r="B120" s="1">
        <v>2003</v>
      </c>
      <c r="C120" s="1">
        <v>104.354</v>
      </c>
      <c r="D120" s="1" t="s">
        <v>242</v>
      </c>
      <c r="E120" s="1">
        <v>74</v>
      </c>
      <c r="F120" s="1">
        <v>58</v>
      </c>
      <c r="G120" s="1">
        <v>5713</v>
      </c>
      <c r="H120" s="1" t="s">
        <v>15</v>
      </c>
      <c r="I120" s="1">
        <v>55</v>
      </c>
      <c r="J120" s="1">
        <v>6.3</v>
      </c>
      <c r="K120" s="1" t="s">
        <v>31</v>
      </c>
    </row>
    <row r="121" spans="1:11" x14ac:dyDescent="0.2">
      <c r="A121" s="1" t="s">
        <v>245</v>
      </c>
      <c r="B121" s="1">
        <v>2010</v>
      </c>
      <c r="C121" s="1">
        <v>0.18348999999999999</v>
      </c>
      <c r="D121" s="1" t="s">
        <v>244</v>
      </c>
      <c r="E121" s="1">
        <v>124</v>
      </c>
      <c r="F121" s="1">
        <v>407</v>
      </c>
      <c r="G121" s="1">
        <v>60</v>
      </c>
      <c r="H121" s="1" t="s">
        <v>15</v>
      </c>
      <c r="I121" s="1">
        <v>1.7</v>
      </c>
      <c r="J121" s="1">
        <v>5.8</v>
      </c>
      <c r="K121" s="1" t="s">
        <v>12</v>
      </c>
    </row>
    <row r="122" spans="1:11" x14ac:dyDescent="0.2">
      <c r="A122" s="1" t="s">
        <v>247</v>
      </c>
      <c r="B122" s="1">
        <v>2008</v>
      </c>
      <c r="C122" s="1">
        <v>7.0017199999999997</v>
      </c>
      <c r="D122" s="1" t="s">
        <v>246</v>
      </c>
      <c r="E122" s="1">
        <v>83</v>
      </c>
      <c r="F122" s="1">
        <v>119</v>
      </c>
      <c r="G122" s="1">
        <v>2907</v>
      </c>
      <c r="H122" s="1" t="s">
        <v>11</v>
      </c>
      <c r="I122" s="1">
        <v>12</v>
      </c>
      <c r="J122" s="1">
        <v>4.3</v>
      </c>
      <c r="K122" s="1" t="s">
        <v>31</v>
      </c>
    </row>
    <row r="123" spans="1:11" x14ac:dyDescent="0.2">
      <c r="A123" s="1" t="s">
        <v>249</v>
      </c>
      <c r="B123" s="1">
        <v>2000</v>
      </c>
      <c r="C123" s="1">
        <v>7.5078000000000006E-2</v>
      </c>
      <c r="D123" s="1" t="s">
        <v>248</v>
      </c>
      <c r="E123" s="1">
        <v>103</v>
      </c>
      <c r="F123" s="1">
        <v>272</v>
      </c>
      <c r="G123" s="1">
        <v>1403</v>
      </c>
      <c r="H123" s="1" t="s">
        <v>15</v>
      </c>
      <c r="I123" s="1">
        <v>14</v>
      </c>
      <c r="J123" s="1">
        <v>6.3</v>
      </c>
      <c r="K123" s="1" t="s">
        <v>31</v>
      </c>
    </row>
    <row r="124" spans="1:11" x14ac:dyDescent="0.2">
      <c r="A124" s="1" t="s">
        <v>251</v>
      </c>
      <c r="B124" s="1">
        <v>2005</v>
      </c>
      <c r="C124" s="1">
        <v>8.5355699999999999</v>
      </c>
      <c r="D124" s="1" t="s">
        <v>250</v>
      </c>
      <c r="E124" s="1">
        <v>108</v>
      </c>
      <c r="F124" s="1">
        <v>529</v>
      </c>
      <c r="G124" s="1">
        <v>11519</v>
      </c>
      <c r="H124" s="1" t="s">
        <v>11</v>
      </c>
      <c r="I124" s="1">
        <v>30</v>
      </c>
      <c r="J124" s="1">
        <v>7</v>
      </c>
      <c r="K124" s="1" t="s">
        <v>12</v>
      </c>
    </row>
    <row r="125" spans="1:11" x14ac:dyDescent="0.2">
      <c r="A125" s="1" t="s">
        <v>253</v>
      </c>
      <c r="B125" s="1">
        <v>2004</v>
      </c>
      <c r="C125" s="1">
        <v>31.526399999999999</v>
      </c>
      <c r="D125" s="1" t="s">
        <v>252</v>
      </c>
      <c r="E125" s="1">
        <v>97</v>
      </c>
      <c r="F125" s="1">
        <v>27</v>
      </c>
      <c r="G125" s="1">
        <v>2730</v>
      </c>
      <c r="H125" s="1" t="s">
        <v>11</v>
      </c>
      <c r="I125" s="1">
        <v>25</v>
      </c>
      <c r="J125" s="1">
        <v>4.5999999999999996</v>
      </c>
      <c r="K125" s="1" t="s">
        <v>19</v>
      </c>
    </row>
    <row r="126" spans="1:11" x14ac:dyDescent="0.2">
      <c r="A126" s="1" t="s">
        <v>255</v>
      </c>
      <c r="B126" s="1">
        <v>2002</v>
      </c>
      <c r="C126" s="1">
        <v>32.122199999999999</v>
      </c>
      <c r="D126" s="1" t="s">
        <v>254</v>
      </c>
      <c r="E126" s="1">
        <v>96</v>
      </c>
      <c r="F126" s="1">
        <v>11000</v>
      </c>
      <c r="G126" s="1">
        <v>22889</v>
      </c>
      <c r="H126" s="1" t="s">
        <v>15</v>
      </c>
      <c r="I126" s="1">
        <v>60</v>
      </c>
      <c r="J126" s="1">
        <v>5.9</v>
      </c>
      <c r="K126" s="1" t="s">
        <v>31</v>
      </c>
    </row>
    <row r="127" spans="1:11" x14ac:dyDescent="0.2">
      <c r="A127" s="1" t="s">
        <v>257</v>
      </c>
      <c r="B127" s="1">
        <v>2013</v>
      </c>
      <c r="C127" s="1">
        <v>2.1753100000000001</v>
      </c>
      <c r="D127" s="1" t="s">
        <v>256</v>
      </c>
      <c r="E127" s="1">
        <v>143</v>
      </c>
      <c r="F127" s="1">
        <v>285</v>
      </c>
      <c r="G127" s="1">
        <v>28176</v>
      </c>
      <c r="H127" s="1" t="s">
        <v>11</v>
      </c>
      <c r="I127" s="1">
        <v>50</v>
      </c>
      <c r="J127" s="1">
        <v>6.3</v>
      </c>
      <c r="K127" s="1" t="s">
        <v>31</v>
      </c>
    </row>
    <row r="128" spans="1:11" x14ac:dyDescent="0.2">
      <c r="A128" s="1" t="s">
        <v>258</v>
      </c>
      <c r="B128" s="1">
        <v>2004</v>
      </c>
      <c r="C128" s="1">
        <v>84.136899999999997</v>
      </c>
      <c r="D128" s="1" t="s">
        <v>256</v>
      </c>
      <c r="E128" s="1">
        <v>98</v>
      </c>
      <c r="F128" s="1">
        <v>285</v>
      </c>
      <c r="G128" s="1">
        <v>656730</v>
      </c>
      <c r="H128" s="1" t="s">
        <v>11</v>
      </c>
      <c r="I128" s="1">
        <v>26</v>
      </c>
      <c r="J128" s="1">
        <v>7.2</v>
      </c>
      <c r="K128" s="1" t="s">
        <v>31</v>
      </c>
    </row>
    <row r="129" spans="1:11" x14ac:dyDescent="0.2">
      <c r="A129" s="1" t="s">
        <v>259</v>
      </c>
      <c r="B129" s="1">
        <v>2014</v>
      </c>
      <c r="C129" s="1">
        <v>15.155799999999999</v>
      </c>
      <c r="D129" s="1" t="s">
        <v>183</v>
      </c>
      <c r="E129" s="1">
        <v>94</v>
      </c>
      <c r="F129" s="1">
        <v>0</v>
      </c>
      <c r="G129" s="1">
        <v>1673</v>
      </c>
      <c r="H129" s="1" t="s">
        <v>11</v>
      </c>
      <c r="I129" s="1">
        <v>18</v>
      </c>
      <c r="J129" s="1">
        <v>5.7</v>
      </c>
      <c r="K129" s="1" t="s">
        <v>40</v>
      </c>
    </row>
    <row r="130" spans="1:11" x14ac:dyDescent="0.2">
      <c r="A130" s="1" t="s">
        <v>261</v>
      </c>
      <c r="B130" s="1">
        <v>2001</v>
      </c>
      <c r="C130" s="1">
        <v>24.044499999999999</v>
      </c>
      <c r="D130" s="1" t="s">
        <v>260</v>
      </c>
      <c r="E130" s="1">
        <v>102</v>
      </c>
      <c r="F130" s="1">
        <v>43</v>
      </c>
      <c r="G130" s="1">
        <v>1440</v>
      </c>
      <c r="H130" s="1" t="s">
        <v>15</v>
      </c>
      <c r="I130" s="1">
        <v>38</v>
      </c>
      <c r="J130" s="1">
        <v>5.6</v>
      </c>
      <c r="K130" s="1" t="s">
        <v>12</v>
      </c>
    </row>
    <row r="131" spans="1:11" x14ac:dyDescent="0.2">
      <c r="A131" s="1" t="s">
        <v>262</v>
      </c>
      <c r="B131" s="1">
        <v>2009</v>
      </c>
      <c r="C131" s="1">
        <v>133.376</v>
      </c>
      <c r="D131" s="1" t="s">
        <v>100</v>
      </c>
      <c r="E131" s="1">
        <v>146</v>
      </c>
      <c r="F131" s="1">
        <v>2000</v>
      </c>
      <c r="G131" s="1">
        <v>16948</v>
      </c>
      <c r="H131" s="1" t="s">
        <v>11</v>
      </c>
      <c r="I131" s="1">
        <v>150</v>
      </c>
      <c r="J131" s="1">
        <v>6.7</v>
      </c>
      <c r="K131" s="1" t="s">
        <v>35</v>
      </c>
    </row>
    <row r="132" spans="1:11" x14ac:dyDescent="0.2">
      <c r="A132" s="1" t="s">
        <v>264</v>
      </c>
      <c r="B132" s="1">
        <v>2014</v>
      </c>
      <c r="C132" s="1">
        <v>84.263800000000003</v>
      </c>
      <c r="D132" s="1" t="s">
        <v>263</v>
      </c>
      <c r="E132" s="1">
        <v>99</v>
      </c>
      <c r="F132" s="1">
        <v>40</v>
      </c>
      <c r="G132" s="1">
        <v>2323</v>
      </c>
      <c r="H132" s="1" t="s">
        <v>15</v>
      </c>
      <c r="I132" s="1">
        <v>6.5</v>
      </c>
      <c r="J132" s="1">
        <v>5.4</v>
      </c>
      <c r="K132" s="1" t="s">
        <v>35</v>
      </c>
    </row>
    <row r="133" spans="1:11" x14ac:dyDescent="0.2">
      <c r="A133" s="1" t="s">
        <v>266</v>
      </c>
      <c r="B133" s="1">
        <v>2014</v>
      </c>
      <c r="C133" s="1">
        <v>85.911299999999997</v>
      </c>
      <c r="D133" s="1" t="s">
        <v>265</v>
      </c>
      <c r="E133" s="1">
        <v>118</v>
      </c>
      <c r="F133" s="1">
        <v>87</v>
      </c>
      <c r="G133" s="1">
        <v>4796</v>
      </c>
      <c r="H133" s="1" t="s">
        <v>51</v>
      </c>
      <c r="I133" s="1">
        <v>65</v>
      </c>
      <c r="J133" s="1">
        <v>5.2</v>
      </c>
      <c r="K133" s="1" t="s">
        <v>40</v>
      </c>
    </row>
    <row r="134" spans="1:11" x14ac:dyDescent="0.2">
      <c r="A134" s="1" t="s">
        <v>268</v>
      </c>
      <c r="B134" s="1">
        <v>2015</v>
      </c>
      <c r="C134" s="1">
        <v>3.4428200000000002</v>
      </c>
      <c r="D134" s="1" t="s">
        <v>267</v>
      </c>
      <c r="E134" s="1">
        <v>90</v>
      </c>
      <c r="F134" s="1">
        <v>26</v>
      </c>
      <c r="G134" s="1">
        <v>1442</v>
      </c>
      <c r="H134" s="1" t="s">
        <v>15</v>
      </c>
      <c r="I134" s="1">
        <v>8</v>
      </c>
      <c r="J134" s="1">
        <v>7.3</v>
      </c>
      <c r="K134" s="1" t="s">
        <v>97</v>
      </c>
    </row>
    <row r="135" spans="1:11" x14ac:dyDescent="0.2">
      <c r="A135" s="1" t="s">
        <v>270</v>
      </c>
      <c r="B135" s="1">
        <v>2011</v>
      </c>
      <c r="C135" s="1">
        <v>1.3160700000000001</v>
      </c>
      <c r="D135" s="1" t="s">
        <v>269</v>
      </c>
      <c r="E135" s="1">
        <v>92</v>
      </c>
      <c r="F135" s="1">
        <v>135</v>
      </c>
      <c r="G135" s="1">
        <v>1303</v>
      </c>
      <c r="H135" s="1" t="s">
        <v>11</v>
      </c>
      <c r="I135" s="1">
        <v>0.1</v>
      </c>
      <c r="J135" s="1">
        <v>7</v>
      </c>
      <c r="K135" s="1" t="s">
        <v>12</v>
      </c>
    </row>
    <row r="136" spans="1:11" x14ac:dyDescent="0.2">
      <c r="A136" s="1" t="s">
        <v>272</v>
      </c>
      <c r="B136" s="1">
        <v>2015</v>
      </c>
      <c r="C136" s="1">
        <v>180.19200000000001</v>
      </c>
      <c r="D136" s="1" t="s">
        <v>271</v>
      </c>
      <c r="E136" s="1">
        <v>117</v>
      </c>
      <c r="F136" s="1">
        <v>235</v>
      </c>
      <c r="G136" s="1">
        <v>5730</v>
      </c>
      <c r="H136" s="1" t="s">
        <v>11</v>
      </c>
      <c r="I136" s="1">
        <v>130</v>
      </c>
      <c r="J136" s="1">
        <v>7.4</v>
      </c>
      <c r="K136" s="1" t="s">
        <v>19</v>
      </c>
    </row>
    <row r="137" spans="1:11" x14ac:dyDescent="0.2">
      <c r="A137" s="1" t="s">
        <v>274</v>
      </c>
      <c r="B137" s="1">
        <v>2001</v>
      </c>
      <c r="C137" s="1">
        <v>10.965199999999999</v>
      </c>
      <c r="D137" s="1" t="s">
        <v>273</v>
      </c>
      <c r="E137" s="1">
        <v>109</v>
      </c>
      <c r="F137" s="1">
        <v>29</v>
      </c>
      <c r="G137" s="1">
        <v>1297</v>
      </c>
      <c r="H137" s="1" t="s">
        <v>11</v>
      </c>
      <c r="I137" s="1">
        <v>30</v>
      </c>
      <c r="J137" s="1">
        <v>6.1</v>
      </c>
      <c r="K137" s="1" t="s">
        <v>24</v>
      </c>
    </row>
    <row r="138" spans="1:11" x14ac:dyDescent="0.2">
      <c r="A138" s="1" t="s">
        <v>276</v>
      </c>
      <c r="B138" s="1">
        <v>2002</v>
      </c>
      <c r="C138" s="1">
        <v>21.078099999999999</v>
      </c>
      <c r="D138" s="1" t="s">
        <v>275</v>
      </c>
      <c r="E138" s="1">
        <v>117</v>
      </c>
      <c r="F138" s="1">
        <v>18000</v>
      </c>
      <c r="G138" s="1">
        <v>20456</v>
      </c>
      <c r="H138" s="1" t="s">
        <v>11</v>
      </c>
      <c r="I138" s="1">
        <v>12.5</v>
      </c>
      <c r="J138" s="1">
        <v>7.3</v>
      </c>
      <c r="K138" s="1" t="s">
        <v>12</v>
      </c>
    </row>
    <row r="139" spans="1:11" x14ac:dyDescent="0.2">
      <c r="A139" s="1" t="s">
        <v>278</v>
      </c>
      <c r="B139" s="1">
        <v>2003</v>
      </c>
      <c r="C139" s="1">
        <v>3.2030400000000001</v>
      </c>
      <c r="D139" s="1" t="s">
        <v>277</v>
      </c>
      <c r="E139" s="1">
        <v>108</v>
      </c>
      <c r="F139" s="1">
        <v>11000</v>
      </c>
      <c r="G139" s="1">
        <v>14843</v>
      </c>
      <c r="H139" s="1" t="s">
        <v>15</v>
      </c>
      <c r="I139" s="1">
        <v>18</v>
      </c>
      <c r="J139" s="1">
        <v>6.4</v>
      </c>
      <c r="K139" s="1" t="s">
        <v>31</v>
      </c>
    </row>
    <row r="140" spans="1:11" x14ac:dyDescent="0.2">
      <c r="A140" s="1" t="s">
        <v>280</v>
      </c>
      <c r="B140" s="1">
        <v>2011</v>
      </c>
      <c r="C140" s="1">
        <v>17.683700000000002</v>
      </c>
      <c r="D140" s="1" t="s">
        <v>279</v>
      </c>
      <c r="E140" s="1">
        <v>86</v>
      </c>
      <c r="F140" s="1">
        <v>17</v>
      </c>
      <c r="G140" s="1">
        <v>1520</v>
      </c>
      <c r="H140" s="1" t="s">
        <v>11</v>
      </c>
      <c r="I140" s="1">
        <v>5</v>
      </c>
      <c r="J140" s="1">
        <v>5.2</v>
      </c>
      <c r="K140" s="1" t="s">
        <v>35</v>
      </c>
    </row>
    <row r="141" spans="1:11" x14ac:dyDescent="0.2">
      <c r="A141" s="1" t="s">
        <v>282</v>
      </c>
      <c r="B141" s="1">
        <v>2007</v>
      </c>
      <c r="C141" s="1">
        <v>5.5189199999999996</v>
      </c>
      <c r="D141" s="1" t="s">
        <v>281</v>
      </c>
      <c r="E141" s="1">
        <v>86</v>
      </c>
      <c r="F141" s="1">
        <v>8</v>
      </c>
      <c r="G141" s="1">
        <v>3071</v>
      </c>
      <c r="H141" s="1" t="s">
        <v>15</v>
      </c>
      <c r="I141" s="1">
        <v>0.75</v>
      </c>
      <c r="J141" s="1">
        <v>6.9</v>
      </c>
      <c r="K141" s="1" t="s">
        <v>97</v>
      </c>
    </row>
    <row r="142" spans="1:11" x14ac:dyDescent="0.2">
      <c r="A142" s="1" t="s">
        <v>284</v>
      </c>
      <c r="B142" s="1">
        <v>2006</v>
      </c>
      <c r="C142" s="1">
        <v>18.595700000000001</v>
      </c>
      <c r="D142" s="1" t="s">
        <v>283</v>
      </c>
      <c r="E142" s="1">
        <v>104</v>
      </c>
      <c r="F142" s="1">
        <v>20</v>
      </c>
      <c r="G142" s="1">
        <v>3963</v>
      </c>
      <c r="H142" s="1" t="s">
        <v>51</v>
      </c>
      <c r="I142" s="1">
        <v>12</v>
      </c>
      <c r="J142" s="1">
        <v>5.3</v>
      </c>
      <c r="K142" s="1" t="s">
        <v>31</v>
      </c>
    </row>
    <row r="143" spans="1:11" x14ac:dyDescent="0.2">
      <c r="A143" s="1" t="s">
        <v>286</v>
      </c>
      <c r="B143" s="1">
        <v>2012</v>
      </c>
      <c r="C143" s="1">
        <v>7.9182800000000002</v>
      </c>
      <c r="D143" s="1" t="s">
        <v>285</v>
      </c>
      <c r="E143" s="1">
        <v>107</v>
      </c>
      <c r="F143" s="1">
        <v>27</v>
      </c>
      <c r="G143" s="1">
        <v>2440</v>
      </c>
      <c r="H143" s="1" t="s">
        <v>15</v>
      </c>
      <c r="I143" s="1">
        <v>12</v>
      </c>
      <c r="J143" s="1">
        <v>6.6</v>
      </c>
      <c r="K143" s="1" t="s">
        <v>12</v>
      </c>
    </row>
    <row r="144" spans="1:11" x14ac:dyDescent="0.2">
      <c r="A144" s="1" t="s">
        <v>288</v>
      </c>
      <c r="B144" s="1">
        <v>2005</v>
      </c>
      <c r="C144" s="1">
        <v>82.301500000000004</v>
      </c>
      <c r="D144" s="1" t="s">
        <v>287</v>
      </c>
      <c r="E144" s="1">
        <v>95</v>
      </c>
      <c r="F144" s="1">
        <v>32</v>
      </c>
      <c r="G144" s="1">
        <v>3558</v>
      </c>
      <c r="H144" s="1" t="s">
        <v>51</v>
      </c>
      <c r="I144" s="1">
        <v>32</v>
      </c>
      <c r="J144" s="1">
        <v>4.5999999999999996</v>
      </c>
      <c r="K144" s="1" t="s">
        <v>19</v>
      </c>
    </row>
    <row r="145" spans="1:11" x14ac:dyDescent="0.2">
      <c r="A145" s="1" t="s">
        <v>290</v>
      </c>
      <c r="B145" s="1">
        <v>2012</v>
      </c>
      <c r="C145" s="1">
        <v>136.01900000000001</v>
      </c>
      <c r="D145" s="1" t="s">
        <v>289</v>
      </c>
      <c r="E145" s="1">
        <v>130</v>
      </c>
      <c r="F145" s="1">
        <v>0</v>
      </c>
      <c r="G145" s="1">
        <v>3133</v>
      </c>
      <c r="H145" s="1" t="s">
        <v>15</v>
      </c>
      <c r="I145" s="1">
        <v>44.5</v>
      </c>
      <c r="J145" s="1">
        <v>7.7</v>
      </c>
      <c r="K145" s="1" t="s">
        <v>12</v>
      </c>
    </row>
    <row r="146" spans="1:11" x14ac:dyDescent="0.2">
      <c r="A146" s="1" t="s">
        <v>292</v>
      </c>
      <c r="B146" s="1">
        <v>2009</v>
      </c>
      <c r="C146" s="1">
        <v>15.988899999999999</v>
      </c>
      <c r="D146" s="1" t="s">
        <v>291</v>
      </c>
      <c r="E146" s="1">
        <v>88</v>
      </c>
      <c r="F146" s="1">
        <v>190</v>
      </c>
      <c r="G146" s="1">
        <v>137712</v>
      </c>
      <c r="H146" s="1" t="s">
        <v>11</v>
      </c>
      <c r="I146" s="1">
        <v>27</v>
      </c>
      <c r="J146" s="1">
        <v>5.7</v>
      </c>
      <c r="K146" s="1" t="s">
        <v>24</v>
      </c>
    </row>
    <row r="147" spans="1:11" x14ac:dyDescent="0.2">
      <c r="A147" s="1" t="s">
        <v>294</v>
      </c>
      <c r="B147" s="1">
        <v>2007</v>
      </c>
      <c r="C147" s="1">
        <v>2.3616000000000002E-2</v>
      </c>
      <c r="D147" s="1" t="s">
        <v>293</v>
      </c>
      <c r="E147" s="1">
        <v>103</v>
      </c>
      <c r="F147" s="1">
        <v>0</v>
      </c>
      <c r="G147" s="1">
        <v>85</v>
      </c>
      <c r="H147" s="1" t="s">
        <v>11</v>
      </c>
      <c r="I147" s="1">
        <v>0.6</v>
      </c>
      <c r="J147" s="1">
        <v>5.6</v>
      </c>
      <c r="K147" s="1" t="s">
        <v>35</v>
      </c>
    </row>
    <row r="148" spans="1:11" x14ac:dyDescent="0.2">
      <c r="A148" s="1" t="s">
        <v>296</v>
      </c>
      <c r="B148" s="1">
        <v>2004</v>
      </c>
      <c r="C148" s="1">
        <v>24.004200000000001</v>
      </c>
      <c r="D148" s="1" t="s">
        <v>295</v>
      </c>
      <c r="E148" s="1">
        <v>120</v>
      </c>
      <c r="F148" s="1">
        <v>153</v>
      </c>
      <c r="G148" s="1">
        <v>3175</v>
      </c>
      <c r="H148" s="1" t="s">
        <v>51</v>
      </c>
      <c r="I148" s="1">
        <v>110</v>
      </c>
      <c r="J148" s="1">
        <v>5.8</v>
      </c>
      <c r="K148" s="1" t="s">
        <v>19</v>
      </c>
    </row>
    <row r="149" spans="1:11" x14ac:dyDescent="0.2">
      <c r="A149" s="1" t="s">
        <v>298</v>
      </c>
      <c r="B149" s="1">
        <v>2014</v>
      </c>
      <c r="C149" s="1">
        <v>21.197299999999998</v>
      </c>
      <c r="D149" s="1" t="s">
        <v>297</v>
      </c>
      <c r="E149" s="1">
        <v>93</v>
      </c>
      <c r="F149" s="1">
        <v>66</v>
      </c>
      <c r="G149" s="1">
        <v>1410</v>
      </c>
      <c r="H149" s="1" t="s">
        <v>15</v>
      </c>
      <c r="I149" s="1">
        <v>5</v>
      </c>
      <c r="J149" s="1">
        <v>6.1</v>
      </c>
      <c r="K149" s="1" t="s">
        <v>35</v>
      </c>
    </row>
    <row r="150" spans="1:11" x14ac:dyDescent="0.2">
      <c r="A150" s="1" t="s">
        <v>300</v>
      </c>
      <c r="B150" s="1">
        <v>2005</v>
      </c>
      <c r="C150" s="1">
        <v>19.976099999999999</v>
      </c>
      <c r="D150" s="1" t="s">
        <v>299</v>
      </c>
      <c r="E150" s="1">
        <v>109</v>
      </c>
      <c r="F150" s="1">
        <v>25</v>
      </c>
      <c r="G150" s="1">
        <v>3148</v>
      </c>
      <c r="H150" s="1" t="s">
        <v>15</v>
      </c>
      <c r="I150" s="1">
        <v>20</v>
      </c>
      <c r="J150" s="1">
        <v>6.3</v>
      </c>
      <c r="K150" s="1" t="s">
        <v>24</v>
      </c>
    </row>
    <row r="151" spans="1:11" x14ac:dyDescent="0.2">
      <c r="A151" s="1" t="s">
        <v>302</v>
      </c>
      <c r="B151" s="1">
        <v>2001</v>
      </c>
      <c r="C151" s="1">
        <v>84.037000000000006</v>
      </c>
      <c r="D151" s="1" t="s">
        <v>301</v>
      </c>
      <c r="E151" s="1">
        <v>95</v>
      </c>
      <c r="F151" s="1">
        <v>21</v>
      </c>
      <c r="G151" s="1">
        <v>15237</v>
      </c>
      <c r="H151" s="1" t="s">
        <v>51</v>
      </c>
      <c r="I151" s="1">
        <v>120</v>
      </c>
      <c r="J151" s="1">
        <v>6.8</v>
      </c>
      <c r="K151" s="1" t="s">
        <v>97</v>
      </c>
    </row>
    <row r="152" spans="1:11" x14ac:dyDescent="0.2">
      <c r="A152" s="1" t="s">
        <v>304</v>
      </c>
      <c r="B152" s="1">
        <v>2012</v>
      </c>
      <c r="C152" s="1">
        <v>3.3338199999999998</v>
      </c>
      <c r="D152" s="1" t="s">
        <v>303</v>
      </c>
      <c r="E152" s="1">
        <v>111</v>
      </c>
      <c r="F152" s="1">
        <v>60</v>
      </c>
      <c r="G152" s="1">
        <v>5262</v>
      </c>
      <c r="H152" s="1" t="s">
        <v>11</v>
      </c>
      <c r="I152" s="1">
        <v>10</v>
      </c>
      <c r="J152" s="1">
        <v>5.5</v>
      </c>
      <c r="K152" s="1" t="s">
        <v>12</v>
      </c>
    </row>
    <row r="153" spans="1:11" x14ac:dyDescent="0.2">
      <c r="A153" s="1" t="s">
        <v>306</v>
      </c>
      <c r="B153" s="1">
        <v>2014</v>
      </c>
      <c r="C153" s="1">
        <v>0.83021</v>
      </c>
      <c r="D153" s="1" t="s">
        <v>305</v>
      </c>
      <c r="E153" s="1">
        <v>99</v>
      </c>
      <c r="F153" s="1">
        <v>0</v>
      </c>
      <c r="G153" s="1">
        <v>3382</v>
      </c>
      <c r="H153" s="1" t="s">
        <v>11</v>
      </c>
      <c r="I153" s="1">
        <v>5</v>
      </c>
      <c r="J153" s="1">
        <v>4.4000000000000004</v>
      </c>
      <c r="K153" s="1" t="s">
        <v>12</v>
      </c>
    </row>
    <row r="154" spans="1:11" x14ac:dyDescent="0.2">
      <c r="A154" s="1" t="s">
        <v>308</v>
      </c>
      <c r="B154" s="1">
        <v>2007</v>
      </c>
      <c r="C154" s="1">
        <v>31.655100000000001</v>
      </c>
      <c r="D154" s="1" t="s">
        <v>307</v>
      </c>
      <c r="E154" s="1">
        <v>114</v>
      </c>
      <c r="F154" s="1">
        <v>59</v>
      </c>
      <c r="G154" s="1">
        <v>50927</v>
      </c>
      <c r="H154" s="1" t="s">
        <v>51</v>
      </c>
      <c r="I154" s="1">
        <v>30</v>
      </c>
      <c r="J154" s="1">
        <v>7.5</v>
      </c>
      <c r="K154" s="1" t="s">
        <v>12</v>
      </c>
    </row>
    <row r="155" spans="1:11" x14ac:dyDescent="0.2">
      <c r="A155" s="1" t="s">
        <v>310</v>
      </c>
      <c r="B155" s="1">
        <v>2013</v>
      </c>
      <c r="C155" s="1">
        <v>37.738399999999999</v>
      </c>
      <c r="D155" s="1" t="s">
        <v>309</v>
      </c>
      <c r="E155" s="1">
        <v>121</v>
      </c>
      <c r="F155" s="1">
        <v>53</v>
      </c>
      <c r="G155" s="1">
        <v>39690</v>
      </c>
      <c r="H155" s="1" t="s">
        <v>15</v>
      </c>
      <c r="I155" s="1">
        <v>25</v>
      </c>
      <c r="J155" s="1">
        <v>7.3</v>
      </c>
      <c r="K155" s="1" t="s">
        <v>12</v>
      </c>
    </row>
    <row r="156" spans="1:11" x14ac:dyDescent="0.2">
      <c r="A156" s="1" t="s">
        <v>312</v>
      </c>
      <c r="B156" s="1">
        <v>2002</v>
      </c>
      <c r="C156" s="1">
        <v>213.07900000000001</v>
      </c>
      <c r="D156" s="1" t="s">
        <v>311</v>
      </c>
      <c r="E156" s="1">
        <v>94</v>
      </c>
      <c r="F156" s="1">
        <v>116</v>
      </c>
      <c r="G156" s="1">
        <v>2725</v>
      </c>
      <c r="H156" s="1" t="s">
        <v>11</v>
      </c>
      <c r="I156" s="1">
        <v>63</v>
      </c>
      <c r="J156" s="1">
        <v>6.2</v>
      </c>
      <c r="K156" s="1" t="s">
        <v>24</v>
      </c>
    </row>
    <row r="157" spans="1:11" x14ac:dyDescent="0.2">
      <c r="A157" s="1" t="s">
        <v>314</v>
      </c>
      <c r="B157" s="1">
        <v>2002</v>
      </c>
      <c r="C157" s="1">
        <v>2.0620699999999998</v>
      </c>
      <c r="D157" s="1" t="s">
        <v>313</v>
      </c>
      <c r="E157" s="1">
        <v>105</v>
      </c>
      <c r="F157" s="1">
        <v>261</v>
      </c>
      <c r="G157" s="1">
        <v>2684</v>
      </c>
      <c r="H157" s="1" t="s">
        <v>15</v>
      </c>
      <c r="I157" s="1">
        <v>7</v>
      </c>
      <c r="J157" s="1">
        <v>6.6</v>
      </c>
      <c r="K157" s="1" t="s">
        <v>12</v>
      </c>
    </row>
    <row r="158" spans="1:11" x14ac:dyDescent="0.2">
      <c r="A158" s="1" t="s">
        <v>316</v>
      </c>
      <c r="B158" s="1">
        <v>2000</v>
      </c>
      <c r="C158" s="1">
        <v>37.752899999999997</v>
      </c>
      <c r="D158" s="1" t="s">
        <v>315</v>
      </c>
      <c r="E158" s="1">
        <v>103</v>
      </c>
      <c r="F158" s="1">
        <v>643</v>
      </c>
      <c r="G158" s="1">
        <v>26938</v>
      </c>
      <c r="H158" s="1" t="s">
        <v>11</v>
      </c>
      <c r="I158" s="1">
        <v>40</v>
      </c>
      <c r="J158" s="1">
        <v>5.5</v>
      </c>
      <c r="K158" s="1" t="s">
        <v>12</v>
      </c>
    </row>
    <row r="159" spans="1:11" x14ac:dyDescent="0.2">
      <c r="A159" s="1" t="s">
        <v>318</v>
      </c>
      <c r="B159" s="1">
        <v>2009</v>
      </c>
      <c r="C159" s="1">
        <v>760.50599999999997</v>
      </c>
      <c r="D159" s="1" t="s">
        <v>317</v>
      </c>
      <c r="E159" s="1">
        <v>178</v>
      </c>
      <c r="F159" s="1">
        <v>0</v>
      </c>
      <c r="G159" s="1">
        <v>4834</v>
      </c>
      <c r="H159" s="1" t="s">
        <v>11</v>
      </c>
      <c r="I159" s="1">
        <v>237</v>
      </c>
      <c r="J159" s="1">
        <v>7.9</v>
      </c>
      <c r="K159" s="1" t="s">
        <v>19</v>
      </c>
    </row>
    <row r="160" spans="1:11" x14ac:dyDescent="0.2">
      <c r="A160" s="1" t="s">
        <v>320</v>
      </c>
      <c r="B160" s="1">
        <v>2015</v>
      </c>
      <c r="C160" s="1">
        <v>458.99200000000002</v>
      </c>
      <c r="D160" s="1" t="s">
        <v>319</v>
      </c>
      <c r="E160" s="1">
        <v>141</v>
      </c>
      <c r="F160" s="1">
        <v>0</v>
      </c>
      <c r="G160" s="1">
        <v>92000</v>
      </c>
      <c r="H160" s="1" t="s">
        <v>11</v>
      </c>
      <c r="I160" s="1">
        <v>250</v>
      </c>
      <c r="J160" s="1">
        <v>7.5</v>
      </c>
      <c r="K160" s="1" t="s">
        <v>19</v>
      </c>
    </row>
    <row r="161" spans="1:11" x14ac:dyDescent="0.2">
      <c r="A161" s="1" t="s">
        <v>322</v>
      </c>
      <c r="B161" s="1">
        <v>2004</v>
      </c>
      <c r="C161" s="1">
        <v>80.281099999999995</v>
      </c>
      <c r="D161" s="1" t="s">
        <v>321</v>
      </c>
      <c r="E161" s="1">
        <v>109</v>
      </c>
      <c r="F161" s="1">
        <v>545</v>
      </c>
      <c r="G161" s="1">
        <v>3222</v>
      </c>
      <c r="H161" s="1" t="s">
        <v>11</v>
      </c>
      <c r="I161" s="1">
        <v>60</v>
      </c>
      <c r="J161" s="1">
        <v>5.6</v>
      </c>
      <c r="K161" s="1" t="s">
        <v>24</v>
      </c>
    </row>
    <row r="162" spans="1:11" x14ac:dyDescent="0.2">
      <c r="A162" s="1" t="s">
        <v>324</v>
      </c>
      <c r="B162" s="1">
        <v>2007</v>
      </c>
      <c r="C162" s="1">
        <v>14.373799999999999</v>
      </c>
      <c r="D162" s="1" t="s">
        <v>323</v>
      </c>
      <c r="E162" s="1">
        <v>84</v>
      </c>
      <c r="F162" s="1">
        <v>8</v>
      </c>
      <c r="G162" s="1">
        <v>6954</v>
      </c>
      <c r="H162" s="1" t="s">
        <v>15</v>
      </c>
      <c r="I162" s="1">
        <v>8.6</v>
      </c>
      <c r="J162" s="1">
        <v>6.5</v>
      </c>
      <c r="K162" s="1" t="s">
        <v>35</v>
      </c>
    </row>
    <row r="163" spans="1:11" x14ac:dyDescent="0.2">
      <c r="A163" s="1" t="s">
        <v>326</v>
      </c>
      <c r="B163" s="1">
        <v>2009</v>
      </c>
      <c r="C163" s="1">
        <v>9.4309899999999995</v>
      </c>
      <c r="D163" s="1" t="s">
        <v>325</v>
      </c>
      <c r="E163" s="1">
        <v>98</v>
      </c>
      <c r="F163" s="1">
        <v>0</v>
      </c>
      <c r="G163" s="1">
        <v>1997</v>
      </c>
      <c r="H163" s="1" t="s">
        <v>15</v>
      </c>
      <c r="I163" s="1">
        <v>17</v>
      </c>
      <c r="J163" s="1">
        <v>7.1</v>
      </c>
      <c r="K163" s="1" t="s">
        <v>40</v>
      </c>
    </row>
    <row r="164" spans="1:11" x14ac:dyDescent="0.2">
      <c r="A164" s="1" t="s">
        <v>327</v>
      </c>
      <c r="B164" s="1">
        <v>2001</v>
      </c>
      <c r="C164" s="1">
        <v>28.7346</v>
      </c>
      <c r="D164" s="1" t="s">
        <v>41</v>
      </c>
      <c r="E164" s="1">
        <v>130</v>
      </c>
      <c r="F164" s="1">
        <v>309</v>
      </c>
      <c r="G164" s="1">
        <v>3107</v>
      </c>
      <c r="H164" s="1" t="s">
        <v>15</v>
      </c>
      <c r="I164" s="1">
        <v>16</v>
      </c>
      <c r="J164" s="1">
        <v>6.4</v>
      </c>
      <c r="K164" s="1" t="s">
        <v>12</v>
      </c>
    </row>
    <row r="165" spans="1:11" x14ac:dyDescent="0.2">
      <c r="A165" s="1" t="s">
        <v>329</v>
      </c>
      <c r="B165" s="1">
        <v>2008</v>
      </c>
      <c r="C165" s="1">
        <v>60.269300000000001</v>
      </c>
      <c r="D165" s="1" t="s">
        <v>328</v>
      </c>
      <c r="E165" s="1">
        <v>99</v>
      </c>
      <c r="F165" s="1">
        <v>5</v>
      </c>
      <c r="G165" s="1">
        <v>6930</v>
      </c>
      <c r="H165" s="1" t="s">
        <v>11</v>
      </c>
      <c r="I165" s="1">
        <v>30</v>
      </c>
      <c r="J165" s="1">
        <v>6</v>
      </c>
      <c r="K165" s="1" t="s">
        <v>31</v>
      </c>
    </row>
    <row r="166" spans="1:11" x14ac:dyDescent="0.2">
      <c r="A166" s="1" t="s">
        <v>331</v>
      </c>
      <c r="B166" s="1">
        <v>2012</v>
      </c>
      <c r="C166" s="1">
        <v>0.41826799999999997</v>
      </c>
      <c r="D166" s="1" t="s">
        <v>330</v>
      </c>
      <c r="E166" s="1">
        <v>87</v>
      </c>
      <c r="F166" s="1">
        <v>21</v>
      </c>
      <c r="G166" s="1">
        <v>8353</v>
      </c>
      <c r="H166" s="1" t="s">
        <v>15</v>
      </c>
      <c r="I166" s="1">
        <v>3</v>
      </c>
      <c r="J166" s="1">
        <v>5.3</v>
      </c>
      <c r="K166" s="1" t="s">
        <v>31</v>
      </c>
    </row>
    <row r="167" spans="1:11" x14ac:dyDescent="0.2">
      <c r="A167" s="1" t="s">
        <v>332</v>
      </c>
      <c r="B167" s="1">
        <v>2003</v>
      </c>
      <c r="C167" s="1">
        <v>138.39699999999999</v>
      </c>
      <c r="D167" s="1" t="s">
        <v>32</v>
      </c>
      <c r="E167" s="1">
        <v>147</v>
      </c>
      <c r="F167" s="1">
        <v>0</v>
      </c>
      <c r="G167" s="1">
        <v>12954</v>
      </c>
      <c r="H167" s="1" t="s">
        <v>15</v>
      </c>
      <c r="I167" s="1">
        <v>130</v>
      </c>
      <c r="J167" s="1">
        <v>6.6</v>
      </c>
      <c r="K167" s="1" t="s">
        <v>24</v>
      </c>
    </row>
    <row r="168" spans="1:11" x14ac:dyDescent="0.2">
      <c r="A168" s="1" t="s">
        <v>334</v>
      </c>
      <c r="B168" s="1">
        <v>2002</v>
      </c>
      <c r="C168" s="1">
        <v>30.157</v>
      </c>
      <c r="D168" s="1" t="s">
        <v>333</v>
      </c>
      <c r="E168" s="1">
        <v>116</v>
      </c>
      <c r="F168" s="1">
        <v>541</v>
      </c>
      <c r="G168" s="1">
        <v>12993</v>
      </c>
      <c r="H168" s="1" t="s">
        <v>11</v>
      </c>
      <c r="I168" s="1">
        <v>70</v>
      </c>
      <c r="J168" s="1">
        <v>5.6</v>
      </c>
      <c r="K168" s="1" t="s">
        <v>19</v>
      </c>
    </row>
    <row r="169" spans="1:11" x14ac:dyDescent="0.2">
      <c r="A169" s="1" t="s">
        <v>336</v>
      </c>
      <c r="B169" s="1">
        <v>2013</v>
      </c>
      <c r="C169" s="1">
        <v>101.979</v>
      </c>
      <c r="D169" s="1" t="s">
        <v>335</v>
      </c>
      <c r="E169" s="1">
        <v>102</v>
      </c>
      <c r="F169" s="1">
        <v>79</v>
      </c>
      <c r="G169" s="1">
        <v>1018</v>
      </c>
      <c r="H169" s="1" t="s">
        <v>15</v>
      </c>
      <c r="I169" s="1">
        <v>15</v>
      </c>
      <c r="J169" s="1">
        <v>6.6</v>
      </c>
      <c r="K169" s="1" t="s">
        <v>31</v>
      </c>
    </row>
    <row r="170" spans="1:11" x14ac:dyDescent="0.2">
      <c r="A170" s="1" t="s">
        <v>338</v>
      </c>
      <c r="B170" s="1">
        <v>2009</v>
      </c>
      <c r="C170" s="1">
        <v>1.6979599999999999</v>
      </c>
      <c r="D170" s="1" t="s">
        <v>337</v>
      </c>
      <c r="E170" s="1">
        <v>122</v>
      </c>
      <c r="F170" s="1">
        <v>0</v>
      </c>
      <c r="G170" s="1">
        <v>13809</v>
      </c>
      <c r="H170" s="1" t="s">
        <v>15</v>
      </c>
      <c r="I170" s="1">
        <v>20</v>
      </c>
      <c r="J170" s="1">
        <v>6.7</v>
      </c>
      <c r="K170" s="1" t="s">
        <v>12</v>
      </c>
    </row>
    <row r="171" spans="1:11" x14ac:dyDescent="0.2">
      <c r="A171" s="1" t="s">
        <v>339</v>
      </c>
      <c r="B171" s="1">
        <v>2016</v>
      </c>
      <c r="C171" s="1">
        <v>55.461300000000001</v>
      </c>
      <c r="D171" s="1" t="s">
        <v>53</v>
      </c>
      <c r="E171" s="1">
        <v>100</v>
      </c>
      <c r="F171" s="1">
        <v>24</v>
      </c>
      <c r="G171" s="1">
        <v>18786</v>
      </c>
      <c r="H171" s="1" t="s">
        <v>15</v>
      </c>
      <c r="I171" s="1">
        <v>20</v>
      </c>
      <c r="J171" s="1">
        <v>6.7</v>
      </c>
      <c r="K171" s="1" t="s">
        <v>31</v>
      </c>
    </row>
    <row r="172" spans="1:11" x14ac:dyDescent="0.2">
      <c r="A172" s="1" t="s">
        <v>341</v>
      </c>
      <c r="B172" s="1">
        <v>2003</v>
      </c>
      <c r="C172" s="1">
        <v>60.057600000000001</v>
      </c>
      <c r="D172" s="1" t="s">
        <v>340</v>
      </c>
      <c r="E172" s="1">
        <v>98</v>
      </c>
      <c r="F172" s="1">
        <v>72</v>
      </c>
      <c r="G172" s="1">
        <v>3151</v>
      </c>
      <c r="H172" s="1" t="s">
        <v>15</v>
      </c>
      <c r="I172" s="1">
        <v>18</v>
      </c>
      <c r="J172" s="1">
        <v>7.1</v>
      </c>
      <c r="K172" s="1" t="s">
        <v>40</v>
      </c>
    </row>
    <row r="173" spans="1:11" x14ac:dyDescent="0.2">
      <c r="A173" s="1" t="s">
        <v>343</v>
      </c>
      <c r="B173" s="1">
        <v>2011</v>
      </c>
      <c r="C173" s="1">
        <v>100.29300000000001</v>
      </c>
      <c r="D173" s="1" t="s">
        <v>342</v>
      </c>
      <c r="E173" s="1">
        <v>97</v>
      </c>
      <c r="F173" s="1">
        <v>52</v>
      </c>
      <c r="G173" s="1">
        <v>5547</v>
      </c>
      <c r="H173" s="1" t="s">
        <v>15</v>
      </c>
      <c r="I173" s="1">
        <v>20</v>
      </c>
      <c r="J173" s="1">
        <v>5.7</v>
      </c>
      <c r="K173" s="1" t="s">
        <v>31</v>
      </c>
    </row>
    <row r="174" spans="1:11" x14ac:dyDescent="0.2">
      <c r="A174" s="1" t="s">
        <v>345</v>
      </c>
      <c r="B174" s="1">
        <v>2013</v>
      </c>
      <c r="C174" s="1">
        <v>7.76403</v>
      </c>
      <c r="D174" s="1" t="s">
        <v>344</v>
      </c>
      <c r="E174" s="1">
        <v>89</v>
      </c>
      <c r="F174" s="1">
        <v>0</v>
      </c>
      <c r="G174" s="1">
        <v>2061</v>
      </c>
      <c r="H174" s="1" t="s">
        <v>15</v>
      </c>
      <c r="I174" s="1">
        <v>10</v>
      </c>
      <c r="J174" s="1">
        <v>6.7</v>
      </c>
      <c r="K174" s="1" t="s">
        <v>40</v>
      </c>
    </row>
    <row r="175" spans="1:11" x14ac:dyDescent="0.2">
      <c r="A175" s="1" t="s">
        <v>347</v>
      </c>
      <c r="B175" s="1">
        <v>2013</v>
      </c>
      <c r="C175" s="1">
        <v>21.564599999999999</v>
      </c>
      <c r="D175" s="1" t="s">
        <v>346</v>
      </c>
      <c r="E175" s="1">
        <v>96</v>
      </c>
      <c r="F175" s="1">
        <v>68</v>
      </c>
      <c r="G175" s="1">
        <v>8097</v>
      </c>
      <c r="H175" s="1" t="s">
        <v>11</v>
      </c>
      <c r="I175" s="1">
        <v>8.5</v>
      </c>
      <c r="J175" s="1">
        <v>5</v>
      </c>
      <c r="K175" s="1" t="s">
        <v>31</v>
      </c>
    </row>
    <row r="176" spans="1:11" x14ac:dyDescent="0.2">
      <c r="A176" s="1" t="s">
        <v>349</v>
      </c>
      <c r="B176" s="1">
        <v>2002</v>
      </c>
      <c r="C176" s="1">
        <v>14.2948</v>
      </c>
      <c r="D176" s="1" t="s">
        <v>348</v>
      </c>
      <c r="E176" s="1">
        <v>91</v>
      </c>
      <c r="F176" s="1">
        <v>8</v>
      </c>
      <c r="G176" s="1">
        <v>1846</v>
      </c>
      <c r="H176" s="1" t="s">
        <v>15</v>
      </c>
      <c r="I176" s="1">
        <v>70</v>
      </c>
      <c r="J176" s="1">
        <v>3.6</v>
      </c>
      <c r="K176" s="1" t="s">
        <v>24</v>
      </c>
    </row>
    <row r="177" spans="1:11" x14ac:dyDescent="0.2">
      <c r="A177" s="1" t="s">
        <v>350</v>
      </c>
      <c r="B177" s="1">
        <v>2000</v>
      </c>
      <c r="C177" s="1">
        <v>2.18527</v>
      </c>
      <c r="D177" s="1" t="s">
        <v>60</v>
      </c>
      <c r="E177" s="1">
        <v>135</v>
      </c>
      <c r="F177" s="1">
        <v>0</v>
      </c>
      <c r="G177" s="1">
        <v>4266</v>
      </c>
      <c r="H177" s="1" t="s">
        <v>15</v>
      </c>
      <c r="I177" s="1">
        <v>10</v>
      </c>
      <c r="J177" s="1">
        <v>6.5</v>
      </c>
      <c r="K177" s="1" t="s">
        <v>40</v>
      </c>
    </row>
    <row r="178" spans="1:11" x14ac:dyDescent="0.2">
      <c r="A178" s="1" t="s">
        <v>351</v>
      </c>
      <c r="B178" s="1">
        <v>2001</v>
      </c>
      <c r="C178" s="1">
        <v>41.523299999999999</v>
      </c>
      <c r="D178" s="1" t="s">
        <v>248</v>
      </c>
      <c r="E178" s="1">
        <v>123</v>
      </c>
      <c r="F178" s="1">
        <v>272</v>
      </c>
      <c r="G178" s="1">
        <v>13934</v>
      </c>
      <c r="H178" s="1" t="s">
        <v>11</v>
      </c>
      <c r="I178" s="1">
        <v>80</v>
      </c>
      <c r="J178" s="1">
        <v>6.6</v>
      </c>
      <c r="K178" s="1" t="s">
        <v>40</v>
      </c>
    </row>
    <row r="179" spans="1:11" x14ac:dyDescent="0.2">
      <c r="A179" s="1" t="s">
        <v>353</v>
      </c>
      <c r="B179" s="1">
        <v>2009</v>
      </c>
      <c r="C179" s="1">
        <v>5.2053399999999996</v>
      </c>
      <c r="D179" s="1" t="s">
        <v>352</v>
      </c>
      <c r="E179" s="1">
        <v>111</v>
      </c>
      <c r="F179" s="1">
        <v>650</v>
      </c>
      <c r="G179" s="1">
        <v>1573</v>
      </c>
      <c r="H179" s="1" t="s">
        <v>51</v>
      </c>
      <c r="I179" s="1">
        <v>20</v>
      </c>
      <c r="J179" s="1">
        <v>6.4</v>
      </c>
      <c r="K179" s="1" t="s">
        <v>40</v>
      </c>
    </row>
    <row r="180" spans="1:11" x14ac:dyDescent="0.2">
      <c r="A180" s="1" t="s">
        <v>355</v>
      </c>
      <c r="B180" s="1">
        <v>2008</v>
      </c>
      <c r="C180" s="1">
        <v>15.2797</v>
      </c>
      <c r="D180" s="1" t="s">
        <v>354</v>
      </c>
      <c r="E180" s="1">
        <v>99</v>
      </c>
      <c r="F180" s="1">
        <v>15</v>
      </c>
      <c r="G180" s="1">
        <v>12166</v>
      </c>
      <c r="H180" s="1" t="s">
        <v>15</v>
      </c>
      <c r="I180" s="1">
        <v>40</v>
      </c>
      <c r="J180" s="1">
        <v>5.4</v>
      </c>
      <c r="K180" s="1" t="s">
        <v>24</v>
      </c>
    </row>
    <row r="181" spans="1:11" x14ac:dyDescent="0.2">
      <c r="A181" s="1" t="s">
        <v>357</v>
      </c>
      <c r="B181" s="1">
        <v>2002</v>
      </c>
      <c r="C181" s="1">
        <v>75.075000000000003</v>
      </c>
      <c r="D181" s="1" t="s">
        <v>356</v>
      </c>
      <c r="E181" s="1">
        <v>102</v>
      </c>
      <c r="F181" s="1">
        <v>167</v>
      </c>
      <c r="G181" s="1">
        <v>2754</v>
      </c>
      <c r="H181" s="1" t="s">
        <v>11</v>
      </c>
      <c r="I181" s="1">
        <v>12</v>
      </c>
      <c r="J181" s="1">
        <v>6.3</v>
      </c>
      <c r="K181" s="1" t="s">
        <v>40</v>
      </c>
    </row>
    <row r="182" spans="1:11" x14ac:dyDescent="0.2">
      <c r="A182" s="1" t="s">
        <v>359</v>
      </c>
      <c r="B182" s="1">
        <v>2004</v>
      </c>
      <c r="C182" s="1">
        <v>64.956000000000003</v>
      </c>
      <c r="D182" s="1" t="s">
        <v>358</v>
      </c>
      <c r="E182" s="1">
        <v>106</v>
      </c>
      <c r="F182" s="1">
        <v>8</v>
      </c>
      <c r="G182" s="1">
        <v>3956</v>
      </c>
      <c r="H182" s="1" t="s">
        <v>11</v>
      </c>
      <c r="I182" s="1">
        <v>18</v>
      </c>
      <c r="J182" s="1">
        <v>5.7</v>
      </c>
      <c r="K182" s="1" t="s">
        <v>40</v>
      </c>
    </row>
    <row r="183" spans="1:11" x14ac:dyDescent="0.2">
      <c r="A183" s="1" t="s">
        <v>361</v>
      </c>
      <c r="B183" s="1">
        <v>2005</v>
      </c>
      <c r="C183" s="1">
        <v>205.34399999999999</v>
      </c>
      <c r="D183" s="1" t="s">
        <v>360</v>
      </c>
      <c r="E183" s="1">
        <v>128</v>
      </c>
      <c r="F183" s="1">
        <v>22000</v>
      </c>
      <c r="G183" s="1">
        <v>59558</v>
      </c>
      <c r="H183" s="1" t="s">
        <v>11</v>
      </c>
      <c r="I183" s="1">
        <v>150</v>
      </c>
      <c r="J183" s="1">
        <v>8.3000000000000007</v>
      </c>
      <c r="K183" s="1" t="s">
        <v>19</v>
      </c>
    </row>
    <row r="184" spans="1:11" x14ac:dyDescent="0.2">
      <c r="A184" s="1" t="s">
        <v>362</v>
      </c>
      <c r="B184" s="1">
        <v>2016</v>
      </c>
      <c r="C184" s="1">
        <v>330.24900000000002</v>
      </c>
      <c r="D184" s="1" t="s">
        <v>72</v>
      </c>
      <c r="E184" s="1">
        <v>183</v>
      </c>
      <c r="F184" s="1">
        <v>0</v>
      </c>
      <c r="G184" s="1">
        <v>24450</v>
      </c>
      <c r="H184" s="1" t="s">
        <v>11</v>
      </c>
      <c r="I184" s="1">
        <v>250</v>
      </c>
      <c r="J184" s="1">
        <v>6.9</v>
      </c>
      <c r="K184" s="1" t="s">
        <v>19</v>
      </c>
    </row>
    <row r="185" spans="1:11" x14ac:dyDescent="0.2">
      <c r="A185" s="1" t="s">
        <v>364</v>
      </c>
      <c r="B185" s="1">
        <v>2011</v>
      </c>
      <c r="C185" s="1">
        <v>83.552400000000006</v>
      </c>
      <c r="D185" s="1" t="s">
        <v>363</v>
      </c>
      <c r="E185" s="1">
        <v>116</v>
      </c>
      <c r="F185" s="1">
        <v>473</v>
      </c>
      <c r="G185" s="1">
        <v>4001</v>
      </c>
      <c r="H185" s="1" t="s">
        <v>11</v>
      </c>
      <c r="I185" s="1">
        <v>70</v>
      </c>
      <c r="J185" s="1">
        <v>5.8</v>
      </c>
      <c r="K185" s="1" t="s">
        <v>24</v>
      </c>
    </row>
    <row r="186" spans="1:11" x14ac:dyDescent="0.2">
      <c r="A186" s="1" t="s">
        <v>366</v>
      </c>
      <c r="B186" s="1">
        <v>2013</v>
      </c>
      <c r="C186" s="1">
        <v>8.8883600000000005</v>
      </c>
      <c r="D186" s="1" t="s">
        <v>365</v>
      </c>
      <c r="E186" s="1">
        <v>110</v>
      </c>
      <c r="F186" s="1">
        <v>9</v>
      </c>
      <c r="G186" s="1">
        <v>3177</v>
      </c>
      <c r="H186" s="1" t="s">
        <v>11</v>
      </c>
      <c r="I186" s="1">
        <v>20</v>
      </c>
      <c r="J186" s="1">
        <v>5</v>
      </c>
      <c r="K186" s="1" t="s">
        <v>12</v>
      </c>
    </row>
    <row r="187" spans="1:11" x14ac:dyDescent="0.2">
      <c r="A187" s="1" t="s">
        <v>368</v>
      </c>
      <c r="B187" s="1">
        <v>2000</v>
      </c>
      <c r="C187" s="1">
        <v>21.471699999999998</v>
      </c>
      <c r="D187" s="1" t="s">
        <v>367</v>
      </c>
      <c r="E187" s="1">
        <v>119</v>
      </c>
      <c r="F187" s="1">
        <v>64</v>
      </c>
      <c r="G187" s="1">
        <v>971</v>
      </c>
      <c r="H187" s="1" t="s">
        <v>11</v>
      </c>
      <c r="I187" s="1">
        <v>44</v>
      </c>
      <c r="J187" s="1">
        <v>2.4</v>
      </c>
      <c r="K187" s="1" t="s">
        <v>19</v>
      </c>
    </row>
    <row r="188" spans="1:11" x14ac:dyDescent="0.2">
      <c r="A188" s="1" t="s">
        <v>370</v>
      </c>
      <c r="B188" s="1">
        <v>2012</v>
      </c>
      <c r="C188" s="1">
        <v>65.173199999999994</v>
      </c>
      <c r="D188" s="1" t="s">
        <v>369</v>
      </c>
      <c r="E188" s="1">
        <v>131</v>
      </c>
      <c r="F188" s="1">
        <v>532</v>
      </c>
      <c r="G188" s="1">
        <v>26679</v>
      </c>
      <c r="H188" s="1" t="s">
        <v>11</v>
      </c>
      <c r="I188" s="1">
        <v>209</v>
      </c>
      <c r="J188" s="1">
        <v>5.9</v>
      </c>
      <c r="K188" s="1" t="s">
        <v>19</v>
      </c>
    </row>
    <row r="189" spans="1:11" x14ac:dyDescent="0.2">
      <c r="A189" s="1" t="s">
        <v>371</v>
      </c>
      <c r="B189" s="1">
        <v>2005</v>
      </c>
      <c r="C189" s="1">
        <v>55.808700000000002</v>
      </c>
      <c r="D189" s="1" t="s">
        <v>126</v>
      </c>
      <c r="E189" s="1">
        <v>118</v>
      </c>
      <c r="F189" s="1">
        <v>473</v>
      </c>
      <c r="G189" s="1">
        <v>15889</v>
      </c>
      <c r="H189" s="1" t="s">
        <v>11</v>
      </c>
      <c r="I189" s="1">
        <v>53</v>
      </c>
      <c r="J189" s="1">
        <v>5.7</v>
      </c>
      <c r="K189" s="1" t="s">
        <v>31</v>
      </c>
    </row>
    <row r="190" spans="1:11" x14ac:dyDescent="0.2">
      <c r="A190" s="1" t="s">
        <v>373</v>
      </c>
      <c r="B190" s="1">
        <v>2011</v>
      </c>
      <c r="C190" s="1">
        <v>27.854900000000001</v>
      </c>
      <c r="D190" s="1" t="s">
        <v>372</v>
      </c>
      <c r="E190" s="1">
        <v>86</v>
      </c>
      <c r="F190" s="1">
        <v>33</v>
      </c>
      <c r="G190" s="1">
        <v>17396</v>
      </c>
      <c r="H190" s="1" t="s">
        <v>11</v>
      </c>
      <c r="I190" s="1">
        <v>17</v>
      </c>
      <c r="J190" s="1">
        <v>5.6</v>
      </c>
      <c r="K190" s="1" t="s">
        <v>12</v>
      </c>
    </row>
    <row r="191" spans="1:11" x14ac:dyDescent="0.2">
      <c r="A191" s="1" t="s">
        <v>375</v>
      </c>
      <c r="B191" s="1">
        <v>2012</v>
      </c>
      <c r="C191" s="1">
        <v>12.7844</v>
      </c>
      <c r="D191" s="1" t="s">
        <v>374</v>
      </c>
      <c r="E191" s="1">
        <v>93</v>
      </c>
      <c r="F191" s="1">
        <v>188</v>
      </c>
      <c r="G191" s="1">
        <v>2658</v>
      </c>
      <c r="H191" s="1" t="s">
        <v>11</v>
      </c>
      <c r="I191" s="1">
        <v>1.8</v>
      </c>
      <c r="J191" s="1">
        <v>7.3</v>
      </c>
      <c r="K191" s="1" t="s">
        <v>12</v>
      </c>
    </row>
    <row r="192" spans="1:11" x14ac:dyDescent="0.2">
      <c r="A192" s="1" t="s">
        <v>377</v>
      </c>
      <c r="B192" s="1">
        <v>2013</v>
      </c>
      <c r="C192" s="1">
        <v>19.4452</v>
      </c>
      <c r="D192" s="1" t="s">
        <v>376</v>
      </c>
      <c r="E192" s="1">
        <v>124</v>
      </c>
      <c r="F192" s="1">
        <v>98</v>
      </c>
      <c r="G192" s="1">
        <v>3580</v>
      </c>
      <c r="H192" s="1" t="s">
        <v>11</v>
      </c>
      <c r="I192" s="1">
        <v>60</v>
      </c>
      <c r="J192" s="1">
        <v>6.2</v>
      </c>
      <c r="K192" s="1" t="s">
        <v>12</v>
      </c>
    </row>
    <row r="193" spans="1:11" x14ac:dyDescent="0.2">
      <c r="A193" s="1" t="s">
        <v>379</v>
      </c>
      <c r="B193" s="1">
        <v>2005</v>
      </c>
      <c r="C193" s="1">
        <v>32.645499999999998</v>
      </c>
      <c r="D193" s="1" t="s">
        <v>378</v>
      </c>
      <c r="E193" s="1">
        <v>106</v>
      </c>
      <c r="F193" s="1">
        <v>61</v>
      </c>
      <c r="G193" s="1">
        <v>3462</v>
      </c>
      <c r="H193" s="1" t="s">
        <v>51</v>
      </c>
      <c r="I193" s="1">
        <v>14</v>
      </c>
      <c r="J193" s="1">
        <v>6.4</v>
      </c>
      <c r="K193" s="1" t="s">
        <v>40</v>
      </c>
    </row>
    <row r="194" spans="1:11" x14ac:dyDescent="0.2">
      <c r="A194" s="1" t="s">
        <v>380</v>
      </c>
      <c r="B194" s="1">
        <v>2000</v>
      </c>
      <c r="C194" s="1">
        <v>37.880000000000003</v>
      </c>
      <c r="D194" s="1" t="s">
        <v>254</v>
      </c>
      <c r="E194" s="1">
        <v>93</v>
      </c>
      <c r="F194" s="1">
        <v>11000</v>
      </c>
      <c r="G194" s="1">
        <v>5390</v>
      </c>
      <c r="H194" s="1" t="s">
        <v>11</v>
      </c>
      <c r="I194" s="1">
        <v>48</v>
      </c>
      <c r="J194" s="1">
        <v>6</v>
      </c>
      <c r="K194" s="1" t="s">
        <v>31</v>
      </c>
    </row>
    <row r="195" spans="1:11" x14ac:dyDescent="0.2">
      <c r="A195" s="1" t="s">
        <v>381</v>
      </c>
      <c r="B195" s="1">
        <v>2008</v>
      </c>
      <c r="C195" s="1">
        <v>109.994</v>
      </c>
      <c r="D195" s="1" t="s">
        <v>150</v>
      </c>
      <c r="E195" s="1">
        <v>99</v>
      </c>
      <c r="F195" s="1">
        <v>163</v>
      </c>
      <c r="G195" s="1">
        <v>12831</v>
      </c>
      <c r="H195" s="1" t="s">
        <v>51</v>
      </c>
      <c r="I195" s="1">
        <v>80</v>
      </c>
      <c r="J195" s="1">
        <v>6.1</v>
      </c>
      <c r="K195" s="1" t="s">
        <v>31</v>
      </c>
    </row>
    <row r="196" spans="1:11" x14ac:dyDescent="0.2">
      <c r="A196" s="1" t="s">
        <v>383</v>
      </c>
      <c r="B196" s="1">
        <v>2007</v>
      </c>
      <c r="C196" s="1">
        <v>126.59699999999999</v>
      </c>
      <c r="D196" s="1" t="s">
        <v>382</v>
      </c>
      <c r="E196" s="1">
        <v>91</v>
      </c>
      <c r="F196" s="1">
        <v>58</v>
      </c>
      <c r="G196" s="1">
        <v>6576</v>
      </c>
      <c r="H196" s="1" t="s">
        <v>51</v>
      </c>
      <c r="I196" s="1">
        <v>150</v>
      </c>
      <c r="J196" s="1">
        <v>6.2</v>
      </c>
      <c r="K196" s="1" t="s">
        <v>97</v>
      </c>
    </row>
    <row r="197" spans="1:11" x14ac:dyDescent="0.2">
      <c r="A197" s="1" t="s">
        <v>385</v>
      </c>
      <c r="B197" s="1">
        <v>2006</v>
      </c>
      <c r="C197" s="1">
        <v>0.47499999999999998</v>
      </c>
      <c r="D197" s="1" t="s">
        <v>384</v>
      </c>
      <c r="E197" s="1">
        <v>86</v>
      </c>
      <c r="F197" s="1">
        <v>3</v>
      </c>
      <c r="G197" s="1">
        <v>2753</v>
      </c>
      <c r="H197" s="1" t="s">
        <v>15</v>
      </c>
      <c r="I197" s="1">
        <v>2.8</v>
      </c>
      <c r="J197" s="1">
        <v>6</v>
      </c>
      <c r="K197" s="1" t="s">
        <v>31</v>
      </c>
    </row>
    <row r="198" spans="1:11" x14ac:dyDescent="0.2">
      <c r="A198" s="1" t="s">
        <v>387</v>
      </c>
      <c r="B198" s="1">
        <v>2006</v>
      </c>
      <c r="C198" s="1">
        <v>19.18</v>
      </c>
      <c r="D198" s="1" t="s">
        <v>386</v>
      </c>
      <c r="E198" s="1">
        <v>110</v>
      </c>
      <c r="F198" s="1">
        <v>422</v>
      </c>
      <c r="G198" s="1">
        <v>35345</v>
      </c>
      <c r="H198" s="1" t="s">
        <v>15</v>
      </c>
      <c r="I198" s="1">
        <v>17.5</v>
      </c>
      <c r="J198" s="1">
        <v>6.3</v>
      </c>
      <c r="K198" s="1" t="s">
        <v>31</v>
      </c>
    </row>
    <row r="199" spans="1:11" x14ac:dyDescent="0.2">
      <c r="A199" s="1" t="s">
        <v>388</v>
      </c>
      <c r="B199" s="1">
        <v>2013</v>
      </c>
      <c r="C199" s="1">
        <v>8.1145099999999992</v>
      </c>
      <c r="D199" s="1" t="s">
        <v>138</v>
      </c>
      <c r="E199" s="1">
        <v>109</v>
      </c>
      <c r="F199" s="1">
        <v>0</v>
      </c>
      <c r="G199" s="1">
        <v>328</v>
      </c>
      <c r="H199" s="1" t="s">
        <v>15</v>
      </c>
      <c r="I199" s="1">
        <v>3</v>
      </c>
      <c r="J199" s="1">
        <v>7.9</v>
      </c>
      <c r="K199" s="1" t="s">
        <v>12</v>
      </c>
    </row>
    <row r="200" spans="1:11" x14ac:dyDescent="0.2">
      <c r="A200" s="1" t="s">
        <v>389</v>
      </c>
      <c r="B200" s="1">
        <v>2004</v>
      </c>
      <c r="C200" s="1">
        <v>5.7928199999999999</v>
      </c>
      <c r="D200" s="1" t="s">
        <v>138</v>
      </c>
      <c r="E200" s="1">
        <v>80</v>
      </c>
      <c r="F200" s="1">
        <v>0</v>
      </c>
      <c r="G200" s="1">
        <v>65</v>
      </c>
      <c r="H200" s="1" t="s">
        <v>15</v>
      </c>
      <c r="I200" s="1">
        <v>2.7</v>
      </c>
      <c r="J200" s="1">
        <v>8</v>
      </c>
      <c r="K200" s="1" t="s">
        <v>12</v>
      </c>
    </row>
    <row r="201" spans="1:11" x14ac:dyDescent="0.2">
      <c r="A201" s="1" t="s">
        <v>391</v>
      </c>
      <c r="B201" s="1">
        <v>2013</v>
      </c>
      <c r="C201" s="1">
        <v>16.168700000000001</v>
      </c>
      <c r="D201" s="1" t="s">
        <v>390</v>
      </c>
      <c r="E201" s="1">
        <v>104</v>
      </c>
      <c r="F201" s="1">
        <v>109</v>
      </c>
      <c r="G201" s="1">
        <v>517</v>
      </c>
      <c r="H201" s="1" t="s">
        <v>15</v>
      </c>
      <c r="I201" s="1">
        <v>8</v>
      </c>
      <c r="J201" s="1">
        <v>7.4</v>
      </c>
      <c r="K201" s="1" t="s">
        <v>12</v>
      </c>
    </row>
    <row r="202" spans="1:11" x14ac:dyDescent="0.2">
      <c r="A202" s="1" t="s">
        <v>393</v>
      </c>
      <c r="B202" s="1">
        <v>2010</v>
      </c>
      <c r="C202" s="1">
        <v>5.7763099999999996</v>
      </c>
      <c r="D202" s="1" t="s">
        <v>392</v>
      </c>
      <c r="E202" s="1">
        <v>105</v>
      </c>
      <c r="F202" s="1">
        <v>101</v>
      </c>
      <c r="G202" s="1">
        <v>2016</v>
      </c>
      <c r="H202" s="1" t="s">
        <v>15</v>
      </c>
      <c r="I202" s="1">
        <v>3.2</v>
      </c>
      <c r="J202" s="1">
        <v>7.2</v>
      </c>
      <c r="K202" s="1" t="s">
        <v>40</v>
      </c>
    </row>
    <row r="203" spans="1:11" x14ac:dyDescent="0.2">
      <c r="A203" s="1" t="s">
        <v>394</v>
      </c>
      <c r="B203" s="1">
        <v>2001</v>
      </c>
      <c r="C203" s="1">
        <v>59.068800000000003</v>
      </c>
      <c r="D203" s="1" t="s">
        <v>108</v>
      </c>
      <c r="E203" s="1">
        <v>106</v>
      </c>
      <c r="F203" s="1">
        <v>212</v>
      </c>
      <c r="G203" s="1">
        <v>2544</v>
      </c>
      <c r="H203" s="1" t="s">
        <v>11</v>
      </c>
      <c r="I203" s="1">
        <v>40</v>
      </c>
      <c r="J203" s="1">
        <v>6.4</v>
      </c>
      <c r="K203" s="1" t="s">
        <v>24</v>
      </c>
    </row>
    <row r="204" spans="1:11" x14ac:dyDescent="0.2">
      <c r="A204" s="1" t="s">
        <v>396</v>
      </c>
      <c r="B204" s="1">
        <v>2006</v>
      </c>
      <c r="C204" s="1">
        <v>8.10825</v>
      </c>
      <c r="D204" s="1" t="s">
        <v>395</v>
      </c>
      <c r="E204" s="1">
        <v>91</v>
      </c>
      <c r="F204" s="1">
        <v>38</v>
      </c>
      <c r="G204" s="1">
        <v>2747</v>
      </c>
      <c r="H204" s="1" t="s">
        <v>11</v>
      </c>
      <c r="I204" s="1">
        <v>3.3</v>
      </c>
      <c r="J204" s="1">
        <v>7.4</v>
      </c>
      <c r="K204" s="1" t="s">
        <v>12</v>
      </c>
    </row>
    <row r="205" spans="1:11" x14ac:dyDescent="0.2">
      <c r="A205" s="1" t="s">
        <v>397</v>
      </c>
      <c r="B205" s="1">
        <v>2007</v>
      </c>
      <c r="C205" s="1">
        <v>82.162000000000006</v>
      </c>
      <c r="D205" s="1" t="s">
        <v>104</v>
      </c>
      <c r="E205" s="1">
        <v>115</v>
      </c>
      <c r="F205" s="1">
        <v>0</v>
      </c>
      <c r="G205" s="1">
        <v>31523</v>
      </c>
      <c r="H205" s="1" t="s">
        <v>11</v>
      </c>
      <c r="I205" s="1">
        <v>150</v>
      </c>
      <c r="J205" s="1">
        <v>6.3</v>
      </c>
      <c r="K205" s="1" t="s">
        <v>97</v>
      </c>
    </row>
    <row r="206" spans="1:11" x14ac:dyDescent="0.2">
      <c r="A206" s="1" t="s">
        <v>398</v>
      </c>
      <c r="B206" s="1">
        <v>2011</v>
      </c>
      <c r="C206" s="1">
        <v>9.2031899999999993</v>
      </c>
      <c r="D206" s="1" t="s">
        <v>138</v>
      </c>
      <c r="E206" s="1">
        <v>99</v>
      </c>
      <c r="F206" s="1">
        <v>0</v>
      </c>
      <c r="G206" s="1">
        <v>11328</v>
      </c>
      <c r="H206" s="1" t="s">
        <v>11</v>
      </c>
      <c r="I206" s="1">
        <v>5</v>
      </c>
      <c r="J206" s="1">
        <v>6.8</v>
      </c>
      <c r="K206" s="1" t="s">
        <v>40</v>
      </c>
    </row>
    <row r="207" spans="1:11" x14ac:dyDescent="0.2">
      <c r="A207" s="1" t="s">
        <v>400</v>
      </c>
      <c r="B207" s="1">
        <v>2000</v>
      </c>
      <c r="C207" s="1">
        <v>18.621200000000002</v>
      </c>
      <c r="D207" s="1" t="s">
        <v>399</v>
      </c>
      <c r="E207" s="1">
        <v>90</v>
      </c>
      <c r="F207" s="1">
        <v>378</v>
      </c>
      <c r="G207" s="1">
        <v>4611</v>
      </c>
      <c r="H207" s="1" t="s">
        <v>11</v>
      </c>
      <c r="I207" s="1">
        <v>6</v>
      </c>
      <c r="J207" s="1">
        <v>7.5</v>
      </c>
      <c r="K207" s="1" t="s">
        <v>31</v>
      </c>
    </row>
    <row r="208" spans="1:11" x14ac:dyDescent="0.2">
      <c r="A208" s="1" t="s">
        <v>402</v>
      </c>
      <c r="B208" s="1">
        <v>2002</v>
      </c>
      <c r="C208" s="1">
        <v>3.7993399999999999</v>
      </c>
      <c r="D208" s="1" t="s">
        <v>401</v>
      </c>
      <c r="E208" s="1">
        <v>98</v>
      </c>
      <c r="F208" s="1">
        <v>681</v>
      </c>
      <c r="G208" s="1">
        <v>139</v>
      </c>
      <c r="H208" s="1" t="s">
        <v>15</v>
      </c>
      <c r="I208" s="1">
        <v>0.25</v>
      </c>
      <c r="J208" s="1">
        <v>7.2</v>
      </c>
      <c r="K208" s="1" t="s">
        <v>12</v>
      </c>
    </row>
    <row r="209" spans="1:11" x14ac:dyDescent="0.2">
      <c r="A209" s="1" t="s">
        <v>404</v>
      </c>
      <c r="B209" s="1">
        <v>2008</v>
      </c>
      <c r="C209" s="1">
        <v>94.497299999999996</v>
      </c>
      <c r="D209" s="1" t="s">
        <v>403</v>
      </c>
      <c r="E209" s="1">
        <v>91</v>
      </c>
      <c r="F209" s="1">
        <v>67</v>
      </c>
      <c r="G209" s="1">
        <v>4729</v>
      </c>
      <c r="H209" s="1" t="s">
        <v>51</v>
      </c>
      <c r="I209" s="1">
        <v>20</v>
      </c>
      <c r="J209" s="1">
        <v>3.7</v>
      </c>
      <c r="K209" s="1" t="s">
        <v>19</v>
      </c>
    </row>
    <row r="210" spans="1:11" x14ac:dyDescent="0.2">
      <c r="A210" s="1" t="s">
        <v>406</v>
      </c>
      <c r="B210" s="1">
        <v>2003</v>
      </c>
      <c r="C210" s="1">
        <v>4.4263000000000003</v>
      </c>
      <c r="D210" s="1" t="s">
        <v>405</v>
      </c>
      <c r="E210" s="1">
        <v>127</v>
      </c>
      <c r="F210" s="1">
        <v>258</v>
      </c>
      <c r="G210" s="1">
        <v>12947</v>
      </c>
      <c r="H210" s="1" t="s">
        <v>15</v>
      </c>
      <c r="I210" s="1">
        <v>35</v>
      </c>
      <c r="J210" s="1">
        <v>6.5</v>
      </c>
      <c r="K210" s="1" t="s">
        <v>19</v>
      </c>
    </row>
    <row r="211" spans="1:11" x14ac:dyDescent="0.2">
      <c r="A211" s="1" t="s">
        <v>408</v>
      </c>
      <c r="B211" s="1">
        <v>2014</v>
      </c>
      <c r="C211" s="1">
        <v>14.6128</v>
      </c>
      <c r="D211" s="1" t="s">
        <v>407</v>
      </c>
      <c r="E211" s="1">
        <v>116</v>
      </c>
      <c r="F211" s="1">
        <v>107</v>
      </c>
      <c r="G211" s="1">
        <v>3110</v>
      </c>
      <c r="H211" s="1" t="s">
        <v>11</v>
      </c>
      <c r="I211" s="1">
        <v>7</v>
      </c>
      <c r="J211" s="1">
        <v>6.9</v>
      </c>
      <c r="K211" s="1" t="s">
        <v>12</v>
      </c>
    </row>
    <row r="212" spans="1:11" x14ac:dyDescent="0.2">
      <c r="A212" s="1" t="s">
        <v>410</v>
      </c>
      <c r="B212" s="1">
        <v>2004</v>
      </c>
      <c r="C212" s="1">
        <v>6.1448099999999997</v>
      </c>
      <c r="D212" s="1" t="s">
        <v>409</v>
      </c>
      <c r="E212" s="1">
        <v>118</v>
      </c>
      <c r="F212" s="1">
        <v>18000</v>
      </c>
      <c r="G212" s="1">
        <v>23689</v>
      </c>
      <c r="H212" s="1" t="s">
        <v>11</v>
      </c>
      <c r="I212" s="1">
        <v>23</v>
      </c>
      <c r="J212" s="1">
        <v>6.7</v>
      </c>
      <c r="K212" s="1" t="s">
        <v>12</v>
      </c>
    </row>
    <row r="213" spans="1:11" x14ac:dyDescent="0.2">
      <c r="A213" s="1" t="s">
        <v>411</v>
      </c>
      <c r="B213" s="1">
        <v>2014</v>
      </c>
      <c r="C213" s="1">
        <v>14.479799999999999</v>
      </c>
      <c r="D213" s="1" t="s">
        <v>191</v>
      </c>
      <c r="E213" s="1">
        <v>106</v>
      </c>
      <c r="F213" s="1">
        <v>13000</v>
      </c>
      <c r="G213" s="1">
        <v>12418</v>
      </c>
      <c r="H213" s="1" t="s">
        <v>11</v>
      </c>
      <c r="I213" s="1">
        <v>10</v>
      </c>
      <c r="J213" s="1">
        <v>7</v>
      </c>
      <c r="K213" s="1" t="s">
        <v>12</v>
      </c>
    </row>
    <row r="214" spans="1:11" x14ac:dyDescent="0.2">
      <c r="A214" s="1" t="s">
        <v>413</v>
      </c>
      <c r="B214" s="1">
        <v>2002</v>
      </c>
      <c r="C214" s="1">
        <v>47.811300000000003</v>
      </c>
      <c r="D214" s="1" t="s">
        <v>412</v>
      </c>
      <c r="E214" s="1">
        <v>88</v>
      </c>
      <c r="F214" s="1">
        <v>189</v>
      </c>
      <c r="G214" s="1">
        <v>3707</v>
      </c>
      <c r="H214" s="1" t="s">
        <v>51</v>
      </c>
      <c r="I214" s="1">
        <v>15</v>
      </c>
      <c r="J214" s="1">
        <v>5.4</v>
      </c>
      <c r="K214" s="1" t="s">
        <v>19</v>
      </c>
    </row>
    <row r="215" spans="1:11" x14ac:dyDescent="0.2">
      <c r="A215" s="1" t="s">
        <v>414</v>
      </c>
      <c r="B215" s="1">
        <v>2003</v>
      </c>
      <c r="C215" s="1">
        <v>66.257000000000005</v>
      </c>
      <c r="D215" s="1" t="s">
        <v>191</v>
      </c>
      <c r="E215" s="1">
        <v>125</v>
      </c>
      <c r="F215" s="1">
        <v>13000</v>
      </c>
      <c r="G215" s="1">
        <v>16138</v>
      </c>
      <c r="H215" s="1" t="s">
        <v>11</v>
      </c>
      <c r="I215" s="1">
        <v>70</v>
      </c>
      <c r="J215" s="1">
        <v>8</v>
      </c>
      <c r="K215" s="1" t="s">
        <v>19</v>
      </c>
    </row>
    <row r="216" spans="1:11" x14ac:dyDescent="0.2">
      <c r="A216" s="1" t="s">
        <v>416</v>
      </c>
      <c r="B216" s="1">
        <v>2014</v>
      </c>
      <c r="C216" s="1">
        <v>222.488</v>
      </c>
      <c r="D216" s="1" t="s">
        <v>415</v>
      </c>
      <c r="E216" s="1">
        <v>102</v>
      </c>
      <c r="F216" s="1">
        <v>38</v>
      </c>
      <c r="G216" s="1">
        <v>2963</v>
      </c>
      <c r="H216" s="1" t="s">
        <v>51</v>
      </c>
      <c r="I216" s="1">
        <v>165</v>
      </c>
      <c r="J216" s="1">
        <v>7.9</v>
      </c>
      <c r="K216" s="1" t="s">
        <v>97</v>
      </c>
    </row>
    <row r="217" spans="1:11" x14ac:dyDescent="0.2">
      <c r="A217" s="1" t="s">
        <v>418</v>
      </c>
      <c r="B217" s="1">
        <v>2012</v>
      </c>
      <c r="C217" s="1">
        <v>20.114000000000001</v>
      </c>
      <c r="D217" s="1" t="s">
        <v>417</v>
      </c>
      <c r="E217" s="1">
        <v>107</v>
      </c>
      <c r="F217" s="1">
        <v>42</v>
      </c>
      <c r="G217" s="1">
        <v>1702</v>
      </c>
      <c r="H217" s="1" t="s">
        <v>51</v>
      </c>
      <c r="I217" s="1">
        <v>40</v>
      </c>
      <c r="J217" s="1">
        <v>6.5</v>
      </c>
      <c r="K217" s="1" t="s">
        <v>12</v>
      </c>
    </row>
    <row r="218" spans="1:11" x14ac:dyDescent="0.2">
      <c r="A218" s="1" t="s">
        <v>419</v>
      </c>
      <c r="B218" s="1">
        <v>2000</v>
      </c>
      <c r="C218" s="1">
        <v>117.559</v>
      </c>
      <c r="D218" s="1" t="s">
        <v>403</v>
      </c>
      <c r="E218" s="1">
        <v>99</v>
      </c>
      <c r="F218" s="1">
        <v>67</v>
      </c>
      <c r="G218" s="1">
        <v>1790</v>
      </c>
      <c r="H218" s="1" t="s">
        <v>11</v>
      </c>
      <c r="I218" s="1">
        <v>30</v>
      </c>
      <c r="J218" s="1">
        <v>5.0999999999999996</v>
      </c>
      <c r="K218" s="1" t="s">
        <v>24</v>
      </c>
    </row>
    <row r="219" spans="1:11" x14ac:dyDescent="0.2">
      <c r="A219" s="1" t="s">
        <v>421</v>
      </c>
      <c r="B219" s="1">
        <v>2006</v>
      </c>
      <c r="C219" s="1">
        <v>70.163700000000006</v>
      </c>
      <c r="D219" s="1" t="s">
        <v>420</v>
      </c>
      <c r="E219" s="1">
        <v>99</v>
      </c>
      <c r="F219" s="1">
        <v>14</v>
      </c>
      <c r="G219" s="1">
        <v>19334</v>
      </c>
      <c r="H219" s="1" t="s">
        <v>11</v>
      </c>
      <c r="I219" s="1">
        <v>40</v>
      </c>
      <c r="J219" s="1">
        <v>4.5999999999999996</v>
      </c>
      <c r="K219" s="1" t="s">
        <v>31</v>
      </c>
    </row>
    <row r="220" spans="1:11" x14ac:dyDescent="0.2">
      <c r="A220" s="1" t="s">
        <v>422</v>
      </c>
      <c r="B220" s="1">
        <v>2011</v>
      </c>
      <c r="C220" s="1">
        <v>37.911900000000003</v>
      </c>
      <c r="D220" s="1" t="s">
        <v>420</v>
      </c>
      <c r="E220" s="1">
        <v>113</v>
      </c>
      <c r="F220" s="1">
        <v>14</v>
      </c>
      <c r="G220" s="1">
        <v>3500</v>
      </c>
      <c r="H220" s="1" t="s">
        <v>11</v>
      </c>
      <c r="I220" s="1">
        <v>32</v>
      </c>
      <c r="J220" s="1">
        <v>4.4000000000000004</v>
      </c>
      <c r="K220" s="1" t="s">
        <v>24</v>
      </c>
    </row>
    <row r="221" spans="1:11" x14ac:dyDescent="0.2">
      <c r="A221" s="1" t="s">
        <v>424</v>
      </c>
      <c r="B221" s="1">
        <v>2002</v>
      </c>
      <c r="C221" s="1">
        <v>7.2622900000000001</v>
      </c>
      <c r="D221" s="1" t="s">
        <v>423</v>
      </c>
      <c r="E221" s="1">
        <v>74</v>
      </c>
      <c r="F221" s="1">
        <v>188</v>
      </c>
      <c r="G221" s="1">
        <v>13917</v>
      </c>
      <c r="H221" s="1" t="s">
        <v>11</v>
      </c>
      <c r="I221" s="1">
        <v>40</v>
      </c>
      <c r="J221" s="1">
        <v>6.5</v>
      </c>
      <c r="K221" s="1" t="s">
        <v>31</v>
      </c>
    </row>
    <row r="222" spans="1:11" x14ac:dyDescent="0.2">
      <c r="A222" s="1" t="s">
        <v>425</v>
      </c>
      <c r="B222" s="1">
        <v>2014</v>
      </c>
      <c r="C222" s="1">
        <v>42.335700000000003</v>
      </c>
      <c r="D222" s="1" t="s">
        <v>55</v>
      </c>
      <c r="E222" s="1">
        <v>119</v>
      </c>
      <c r="F222" s="1">
        <v>0</v>
      </c>
      <c r="G222" s="1">
        <v>21668</v>
      </c>
      <c r="H222" s="1" t="s">
        <v>15</v>
      </c>
      <c r="I222" s="1">
        <v>18</v>
      </c>
      <c r="J222" s="1">
        <v>7.8</v>
      </c>
      <c r="K222" s="1" t="s">
        <v>40</v>
      </c>
    </row>
    <row r="223" spans="1:11" x14ac:dyDescent="0.2">
      <c r="A223" s="1" t="s">
        <v>427</v>
      </c>
      <c r="B223" s="1">
        <v>2004</v>
      </c>
      <c r="C223" s="1">
        <v>5.0058800000000003</v>
      </c>
      <c r="D223" s="1" t="s">
        <v>426</v>
      </c>
      <c r="E223" s="1">
        <v>100</v>
      </c>
      <c r="F223" s="1">
        <v>143</v>
      </c>
      <c r="G223" s="1">
        <v>2295</v>
      </c>
      <c r="H223" s="1" t="s">
        <v>15</v>
      </c>
      <c r="I223" s="1">
        <v>20</v>
      </c>
      <c r="J223" s="1">
        <v>6.1</v>
      </c>
      <c r="K223" s="1" t="s">
        <v>12</v>
      </c>
    </row>
    <row r="224" spans="1:11" x14ac:dyDescent="0.2">
      <c r="A224" s="1" t="s">
        <v>429</v>
      </c>
      <c r="B224" s="1">
        <v>2006</v>
      </c>
      <c r="C224" s="1">
        <v>16.235299999999999</v>
      </c>
      <c r="D224" s="1" t="s">
        <v>428</v>
      </c>
      <c r="E224" s="1">
        <v>94</v>
      </c>
      <c r="F224" s="1">
        <v>17</v>
      </c>
      <c r="G224" s="1">
        <v>1611</v>
      </c>
      <c r="H224" s="1" t="s">
        <v>15</v>
      </c>
      <c r="I224" s="1">
        <v>9</v>
      </c>
      <c r="J224" s="1">
        <v>4.5</v>
      </c>
      <c r="K224" s="1" t="s">
        <v>35</v>
      </c>
    </row>
    <row r="225" spans="1:11" x14ac:dyDescent="0.2">
      <c r="A225" s="1" t="s">
        <v>430</v>
      </c>
      <c r="B225" s="1">
        <v>2001</v>
      </c>
      <c r="C225" s="1">
        <v>108.639</v>
      </c>
      <c r="D225" s="1" t="s">
        <v>110</v>
      </c>
      <c r="E225" s="1">
        <v>152</v>
      </c>
      <c r="F225" s="1">
        <v>0</v>
      </c>
      <c r="G225" s="1">
        <v>4270</v>
      </c>
      <c r="H225" s="1" t="s">
        <v>15</v>
      </c>
      <c r="I225" s="1">
        <v>92</v>
      </c>
      <c r="J225" s="1">
        <v>7.7</v>
      </c>
      <c r="K225" s="1" t="s">
        <v>12</v>
      </c>
    </row>
    <row r="226" spans="1:11" x14ac:dyDescent="0.2">
      <c r="A226" s="1" t="s">
        <v>432</v>
      </c>
      <c r="B226" s="1">
        <v>2001</v>
      </c>
      <c r="C226" s="1">
        <v>33.422800000000002</v>
      </c>
      <c r="D226" s="1" t="s">
        <v>431</v>
      </c>
      <c r="E226" s="1">
        <v>95</v>
      </c>
      <c r="F226" s="1">
        <v>19</v>
      </c>
      <c r="G226" s="1">
        <v>2643</v>
      </c>
      <c r="H226" s="1" t="s">
        <v>11</v>
      </c>
      <c r="I226" s="1">
        <v>50</v>
      </c>
      <c r="J226" s="1">
        <v>4.8</v>
      </c>
      <c r="K226" s="1" t="s">
        <v>19</v>
      </c>
    </row>
    <row r="227" spans="1:11" x14ac:dyDescent="0.2">
      <c r="A227" s="1" t="s">
        <v>434</v>
      </c>
      <c r="B227" s="1">
        <v>2015</v>
      </c>
      <c r="C227" s="1">
        <v>62.563499999999998</v>
      </c>
      <c r="D227" s="1" t="s">
        <v>433</v>
      </c>
      <c r="E227" s="1">
        <v>123</v>
      </c>
      <c r="F227" s="1">
        <v>108</v>
      </c>
      <c r="G227" s="1">
        <v>63769</v>
      </c>
      <c r="H227" s="1" t="s">
        <v>15</v>
      </c>
      <c r="I227" s="1">
        <v>53</v>
      </c>
      <c r="J227" s="1">
        <v>7</v>
      </c>
      <c r="K227" s="1" t="s">
        <v>12</v>
      </c>
    </row>
    <row r="228" spans="1:11" x14ac:dyDescent="0.2">
      <c r="A228" s="1" t="s">
        <v>436</v>
      </c>
      <c r="B228" s="1">
        <v>2013</v>
      </c>
      <c r="C228" s="1">
        <v>7.0171799999999998</v>
      </c>
      <c r="D228" s="1" t="s">
        <v>435</v>
      </c>
      <c r="E228" s="1">
        <v>93</v>
      </c>
      <c r="F228" s="1">
        <v>148</v>
      </c>
      <c r="G228" s="1">
        <v>1373</v>
      </c>
      <c r="H228" s="1" t="s">
        <v>51</v>
      </c>
      <c r="I228" s="1">
        <v>17.5</v>
      </c>
      <c r="J228" s="1">
        <v>4.4000000000000004</v>
      </c>
      <c r="K228" s="1" t="s">
        <v>12</v>
      </c>
    </row>
    <row r="229" spans="1:11" x14ac:dyDescent="0.2">
      <c r="A229" s="1" t="s">
        <v>438</v>
      </c>
      <c r="B229" s="1">
        <v>2014</v>
      </c>
      <c r="C229" s="1">
        <v>21.568999999999999</v>
      </c>
      <c r="D229" s="1" t="s">
        <v>437</v>
      </c>
      <c r="E229" s="1">
        <v>121</v>
      </c>
      <c r="F229" s="1">
        <v>57</v>
      </c>
      <c r="G229" s="1">
        <v>3745</v>
      </c>
      <c r="H229" s="1" t="s">
        <v>11</v>
      </c>
      <c r="I229" s="1">
        <v>9</v>
      </c>
      <c r="J229" s="1">
        <v>6.6</v>
      </c>
      <c r="K229" s="1" t="s">
        <v>12</v>
      </c>
    </row>
    <row r="230" spans="1:11" x14ac:dyDescent="0.2">
      <c r="A230" s="1" t="s">
        <v>440</v>
      </c>
      <c r="B230" s="1">
        <v>2006</v>
      </c>
      <c r="C230" s="1">
        <v>9.39649</v>
      </c>
      <c r="D230" s="1" t="s">
        <v>439</v>
      </c>
      <c r="E230" s="1">
        <v>116</v>
      </c>
      <c r="F230" s="1">
        <v>153</v>
      </c>
      <c r="G230" s="1">
        <v>5012</v>
      </c>
      <c r="H230" s="1" t="s">
        <v>15</v>
      </c>
      <c r="I230" s="1">
        <v>15</v>
      </c>
      <c r="J230" s="1">
        <v>7</v>
      </c>
      <c r="K230" s="1" t="s">
        <v>12</v>
      </c>
    </row>
    <row r="231" spans="1:11" x14ac:dyDescent="0.2">
      <c r="A231" s="1" t="s">
        <v>442</v>
      </c>
      <c r="B231" s="1">
        <v>2010</v>
      </c>
      <c r="C231" s="1">
        <v>106.952</v>
      </c>
      <c r="D231" s="1" t="s">
        <v>441</v>
      </c>
      <c r="E231" s="1">
        <v>108</v>
      </c>
      <c r="F231" s="1">
        <v>0</v>
      </c>
      <c r="G231" s="1">
        <v>38072</v>
      </c>
      <c r="H231" s="1" t="s">
        <v>15</v>
      </c>
      <c r="I231" s="1">
        <v>13</v>
      </c>
      <c r="J231" s="1">
        <v>8</v>
      </c>
      <c r="K231" s="1" t="s">
        <v>12</v>
      </c>
    </row>
    <row r="232" spans="1:11" x14ac:dyDescent="0.2">
      <c r="A232" s="1" t="s">
        <v>443</v>
      </c>
      <c r="B232" s="1">
        <v>2015</v>
      </c>
      <c r="C232" s="1">
        <v>7.0971299999999999</v>
      </c>
      <c r="D232" s="1" t="s">
        <v>189</v>
      </c>
      <c r="E232" s="1">
        <v>133</v>
      </c>
      <c r="F232" s="1">
        <v>0</v>
      </c>
      <c r="G232" s="1">
        <v>28129</v>
      </c>
      <c r="H232" s="1" t="s">
        <v>15</v>
      </c>
      <c r="I232" s="1">
        <v>70</v>
      </c>
      <c r="J232" s="1">
        <v>5.4</v>
      </c>
      <c r="K232" s="1" t="s">
        <v>24</v>
      </c>
    </row>
    <row r="233" spans="1:11" x14ac:dyDescent="0.2">
      <c r="A233" s="1" t="s">
        <v>445</v>
      </c>
      <c r="B233" s="1">
        <v>2002</v>
      </c>
      <c r="C233" s="1">
        <v>81.645200000000003</v>
      </c>
      <c r="D233" s="1" t="s">
        <v>444</v>
      </c>
      <c r="E233" s="1">
        <v>117</v>
      </c>
      <c r="F233" s="1">
        <v>0</v>
      </c>
      <c r="G233" s="1">
        <v>15371</v>
      </c>
      <c r="H233" s="1" t="s">
        <v>15</v>
      </c>
      <c r="I233" s="1">
        <v>54</v>
      </c>
      <c r="J233" s="1">
        <v>6.7</v>
      </c>
      <c r="K233" s="1" t="s">
        <v>24</v>
      </c>
    </row>
    <row r="234" spans="1:11" x14ac:dyDescent="0.2">
      <c r="A234" s="1" t="s">
        <v>447</v>
      </c>
      <c r="B234" s="1">
        <v>2004</v>
      </c>
      <c r="C234" s="1">
        <v>52.397399999999998</v>
      </c>
      <c r="D234" s="1" t="s">
        <v>446</v>
      </c>
      <c r="E234" s="1">
        <v>122</v>
      </c>
      <c r="F234" s="1">
        <v>687</v>
      </c>
      <c r="G234" s="1">
        <v>19764</v>
      </c>
      <c r="H234" s="1" t="s">
        <v>15</v>
      </c>
      <c r="I234" s="1">
        <v>65</v>
      </c>
      <c r="J234" s="1">
        <v>5.9</v>
      </c>
      <c r="K234" s="1" t="s">
        <v>19</v>
      </c>
    </row>
    <row r="235" spans="1:11" x14ac:dyDescent="0.2">
      <c r="A235" s="1" t="s">
        <v>449</v>
      </c>
      <c r="B235" s="1">
        <v>2007</v>
      </c>
      <c r="C235" s="1">
        <v>118.154</v>
      </c>
      <c r="D235" s="1" t="s">
        <v>448</v>
      </c>
      <c r="E235" s="1">
        <v>93</v>
      </c>
      <c r="F235" s="1">
        <v>8</v>
      </c>
      <c r="G235" s="1">
        <v>13232</v>
      </c>
      <c r="H235" s="1" t="s">
        <v>11</v>
      </c>
      <c r="I235" s="1">
        <v>61</v>
      </c>
      <c r="J235" s="1">
        <v>6.3</v>
      </c>
      <c r="K235" s="1" t="s">
        <v>31</v>
      </c>
    </row>
    <row r="236" spans="1:11" x14ac:dyDescent="0.2">
      <c r="A236" s="1" t="s">
        <v>450</v>
      </c>
      <c r="B236" s="1">
        <v>2014</v>
      </c>
      <c r="C236" s="1">
        <v>46.280500000000004</v>
      </c>
      <c r="D236" s="1" t="s">
        <v>295</v>
      </c>
      <c r="E236" s="1">
        <v>117</v>
      </c>
      <c r="F236" s="1">
        <v>153</v>
      </c>
      <c r="G236" s="1">
        <v>49743</v>
      </c>
      <c r="H236" s="1" t="s">
        <v>11</v>
      </c>
      <c r="I236" s="1">
        <v>40</v>
      </c>
      <c r="J236" s="1">
        <v>6.5</v>
      </c>
      <c r="K236" s="1" t="s">
        <v>31</v>
      </c>
    </row>
    <row r="237" spans="1:11" x14ac:dyDescent="0.2">
      <c r="A237" s="1" t="s">
        <v>452</v>
      </c>
      <c r="B237" s="1">
        <v>2000</v>
      </c>
      <c r="C237" s="1">
        <v>29.374199999999998</v>
      </c>
      <c r="D237" s="1" t="s">
        <v>451</v>
      </c>
      <c r="E237" s="1">
        <v>107</v>
      </c>
      <c r="F237" s="1">
        <v>55</v>
      </c>
      <c r="G237" s="1">
        <v>4565</v>
      </c>
      <c r="H237" s="1" t="s">
        <v>15</v>
      </c>
      <c r="I237" s="1">
        <v>40</v>
      </c>
      <c r="J237" s="1">
        <v>5.0999999999999996</v>
      </c>
      <c r="K237" s="1" t="s">
        <v>12</v>
      </c>
    </row>
    <row r="238" spans="1:11" x14ac:dyDescent="0.2">
      <c r="A238" s="1" t="s">
        <v>454</v>
      </c>
      <c r="B238" s="1">
        <v>2007</v>
      </c>
      <c r="C238" s="1">
        <v>5.561E-3</v>
      </c>
      <c r="D238" s="1" t="s">
        <v>453</v>
      </c>
      <c r="E238" s="1">
        <v>93</v>
      </c>
      <c r="F238" s="1">
        <v>7</v>
      </c>
      <c r="G238" s="1">
        <v>4725</v>
      </c>
      <c r="H238" s="1" t="s">
        <v>11</v>
      </c>
      <c r="I238" s="1">
        <v>10</v>
      </c>
      <c r="J238" s="1">
        <v>3.9</v>
      </c>
      <c r="K238" s="1" t="s">
        <v>31</v>
      </c>
    </row>
    <row r="239" spans="1:11" x14ac:dyDescent="0.2">
      <c r="A239" s="1" t="s">
        <v>455</v>
      </c>
      <c r="B239" s="1">
        <v>2002</v>
      </c>
      <c r="C239" s="1">
        <v>26.1995</v>
      </c>
      <c r="D239" s="1" t="s">
        <v>240</v>
      </c>
      <c r="E239" s="1">
        <v>110</v>
      </c>
      <c r="F239" s="1">
        <v>16000</v>
      </c>
      <c r="G239" s="1">
        <v>18635</v>
      </c>
      <c r="H239" s="1" t="s">
        <v>15</v>
      </c>
      <c r="I239" s="1">
        <v>50</v>
      </c>
      <c r="J239" s="1">
        <v>6.4</v>
      </c>
      <c r="K239" s="1" t="s">
        <v>24</v>
      </c>
    </row>
    <row r="240" spans="1:11" x14ac:dyDescent="0.2">
      <c r="A240" s="1" t="s">
        <v>457</v>
      </c>
      <c r="B240" s="1">
        <v>2005</v>
      </c>
      <c r="C240" s="1">
        <v>1.55</v>
      </c>
      <c r="D240" s="1" t="s">
        <v>456</v>
      </c>
      <c r="E240" s="1">
        <v>92</v>
      </c>
      <c r="F240" s="1">
        <v>892</v>
      </c>
      <c r="G240" s="1">
        <v>2930</v>
      </c>
      <c r="H240" s="1" t="s">
        <v>15</v>
      </c>
      <c r="I240" s="1">
        <v>25</v>
      </c>
      <c r="J240" s="1">
        <v>2.9</v>
      </c>
      <c r="K240" s="1" t="s">
        <v>19</v>
      </c>
    </row>
    <row r="241" spans="1:11" x14ac:dyDescent="0.2">
      <c r="A241" s="1" t="s">
        <v>459</v>
      </c>
      <c r="B241" s="1">
        <v>2001</v>
      </c>
      <c r="C241" s="1">
        <v>52.937100000000001</v>
      </c>
      <c r="D241" s="1" t="s">
        <v>458</v>
      </c>
      <c r="E241" s="1">
        <v>124</v>
      </c>
      <c r="F241" s="1">
        <v>47</v>
      </c>
      <c r="G241" s="1">
        <v>43453</v>
      </c>
      <c r="H241" s="1" t="s">
        <v>15</v>
      </c>
      <c r="I241" s="1">
        <v>30</v>
      </c>
      <c r="J241" s="1">
        <v>7.6</v>
      </c>
      <c r="K241" s="1" t="s">
        <v>12</v>
      </c>
    </row>
    <row r="242" spans="1:11" x14ac:dyDescent="0.2">
      <c r="A242" s="1" t="s">
        <v>461</v>
      </c>
      <c r="B242" s="1">
        <v>2002</v>
      </c>
      <c r="C242" s="1">
        <v>0.46412599999999998</v>
      </c>
      <c r="D242" s="1" t="s">
        <v>460</v>
      </c>
      <c r="E242" s="1">
        <v>88</v>
      </c>
      <c r="F242" s="1">
        <v>22</v>
      </c>
      <c r="G242" s="1">
        <v>1641</v>
      </c>
      <c r="H242" s="1" t="s">
        <v>15</v>
      </c>
      <c r="I242" s="1">
        <v>1</v>
      </c>
      <c r="J242" s="1">
        <v>6.7</v>
      </c>
      <c r="K242" s="1" t="s">
        <v>12</v>
      </c>
    </row>
    <row r="243" spans="1:11" x14ac:dyDescent="0.2">
      <c r="A243" s="1" t="s">
        <v>463</v>
      </c>
      <c r="B243" s="1">
        <v>2002</v>
      </c>
      <c r="C243" s="1">
        <v>40.118400000000001</v>
      </c>
      <c r="D243" s="1" t="s">
        <v>462</v>
      </c>
      <c r="E243" s="1">
        <v>104</v>
      </c>
      <c r="F243" s="1">
        <v>134</v>
      </c>
      <c r="G243" s="1">
        <v>1165</v>
      </c>
      <c r="H243" s="1" t="s">
        <v>11</v>
      </c>
      <c r="I243" s="1">
        <v>30</v>
      </c>
      <c r="J243" s="1">
        <v>5.6</v>
      </c>
      <c r="K243" s="1" t="s">
        <v>12</v>
      </c>
    </row>
    <row r="244" spans="1:11" x14ac:dyDescent="0.2">
      <c r="A244" s="1" t="s">
        <v>464</v>
      </c>
      <c r="B244" s="1">
        <v>2013</v>
      </c>
      <c r="C244" s="1">
        <v>33.404899999999998</v>
      </c>
      <c r="D244" s="1" t="s">
        <v>277</v>
      </c>
      <c r="E244" s="1">
        <v>98</v>
      </c>
      <c r="F244" s="1">
        <v>11000</v>
      </c>
      <c r="G244" s="1">
        <v>1353</v>
      </c>
      <c r="H244" s="1" t="s">
        <v>11</v>
      </c>
      <c r="I244" s="1">
        <v>18</v>
      </c>
      <c r="J244" s="1">
        <v>7.3</v>
      </c>
      <c r="K244" s="1" t="s">
        <v>12</v>
      </c>
    </row>
    <row r="245" spans="1:11" x14ac:dyDescent="0.2">
      <c r="A245" s="1" t="s">
        <v>466</v>
      </c>
      <c r="B245" s="1">
        <v>2012</v>
      </c>
      <c r="C245" s="1">
        <v>0.59490399999999999</v>
      </c>
      <c r="D245" s="1" t="s">
        <v>465</v>
      </c>
      <c r="E245" s="1">
        <v>108</v>
      </c>
      <c r="F245" s="1">
        <v>14</v>
      </c>
      <c r="G245" s="1">
        <v>1805</v>
      </c>
      <c r="H245" s="1" t="s">
        <v>11</v>
      </c>
      <c r="I245" s="1">
        <v>1.2</v>
      </c>
      <c r="J245" s="1">
        <v>6</v>
      </c>
      <c r="K245" s="1" t="s">
        <v>40</v>
      </c>
    </row>
    <row r="246" spans="1:11" x14ac:dyDescent="0.2">
      <c r="A246" s="1" t="s">
        <v>468</v>
      </c>
      <c r="B246" s="1">
        <v>2013</v>
      </c>
      <c r="C246" s="1">
        <v>0.25811299999999998</v>
      </c>
      <c r="D246" s="1" t="s">
        <v>467</v>
      </c>
      <c r="E246" s="1">
        <v>90</v>
      </c>
      <c r="F246" s="1">
        <v>57</v>
      </c>
      <c r="G246" s="1">
        <v>1528</v>
      </c>
      <c r="H246" s="1" t="s">
        <v>15</v>
      </c>
      <c r="I246" s="1">
        <v>1.0661700000000001</v>
      </c>
      <c r="J246" s="1">
        <v>7.1</v>
      </c>
      <c r="K246" s="1" t="s">
        <v>12</v>
      </c>
    </row>
    <row r="247" spans="1:11" x14ac:dyDescent="0.2">
      <c r="A247" s="1" t="s">
        <v>470</v>
      </c>
      <c r="B247" s="1">
        <v>2010</v>
      </c>
      <c r="C247" s="1">
        <v>9.7015600000000006</v>
      </c>
      <c r="D247" s="1" t="s">
        <v>469</v>
      </c>
      <c r="E247" s="1">
        <v>112</v>
      </c>
      <c r="F247" s="1">
        <v>310</v>
      </c>
      <c r="G247" s="1">
        <v>35941</v>
      </c>
      <c r="H247" s="1" t="s">
        <v>15</v>
      </c>
      <c r="I247" s="1">
        <v>3.5</v>
      </c>
      <c r="J247" s="1">
        <v>7.4</v>
      </c>
      <c r="K247" s="1" t="s">
        <v>12</v>
      </c>
    </row>
    <row r="248" spans="1:11" x14ac:dyDescent="0.2">
      <c r="A248" s="1" t="s">
        <v>472</v>
      </c>
      <c r="B248" s="1">
        <v>2002</v>
      </c>
      <c r="C248" s="1">
        <v>8.5863800000000001</v>
      </c>
      <c r="D248" s="1" t="s">
        <v>471</v>
      </c>
      <c r="E248" s="1">
        <v>97</v>
      </c>
      <c r="F248" s="1">
        <v>2</v>
      </c>
      <c r="G248" s="1">
        <v>3161</v>
      </c>
      <c r="H248" s="1" t="s">
        <v>15</v>
      </c>
      <c r="I248" s="1">
        <v>20</v>
      </c>
      <c r="J248" s="1">
        <v>4.9000000000000004</v>
      </c>
      <c r="K248" s="1" t="s">
        <v>31</v>
      </c>
    </row>
    <row r="249" spans="1:11" x14ac:dyDescent="0.2">
      <c r="A249" s="1" t="s">
        <v>474</v>
      </c>
      <c r="B249" s="1">
        <v>2006</v>
      </c>
      <c r="C249" s="1">
        <v>11.204499999999999</v>
      </c>
      <c r="D249" s="1" t="s">
        <v>473</v>
      </c>
      <c r="E249" s="1">
        <v>112</v>
      </c>
      <c r="F249" s="1">
        <v>0</v>
      </c>
      <c r="G249" s="1">
        <v>13528</v>
      </c>
      <c r="H249" s="1" t="s">
        <v>15</v>
      </c>
      <c r="I249" s="1">
        <v>14</v>
      </c>
      <c r="J249" s="1">
        <v>7</v>
      </c>
      <c r="K249" s="1" t="s">
        <v>12</v>
      </c>
    </row>
    <row r="250" spans="1:11" x14ac:dyDescent="0.2">
      <c r="A250" s="1" t="s">
        <v>475</v>
      </c>
      <c r="B250" s="1">
        <v>2008</v>
      </c>
      <c r="C250" s="1">
        <v>39.380400000000002</v>
      </c>
      <c r="D250" s="1" t="s">
        <v>110</v>
      </c>
      <c r="E250" s="1">
        <v>128</v>
      </c>
      <c r="F250" s="1">
        <v>0</v>
      </c>
      <c r="G250" s="1">
        <v>29824</v>
      </c>
      <c r="H250" s="1" t="s">
        <v>15</v>
      </c>
      <c r="I250" s="1">
        <v>70</v>
      </c>
      <c r="J250" s="1">
        <v>7.1</v>
      </c>
      <c r="K250" s="1" t="s">
        <v>24</v>
      </c>
    </row>
    <row r="251" spans="1:11" x14ac:dyDescent="0.2">
      <c r="A251" s="1" t="s">
        <v>477</v>
      </c>
      <c r="B251" s="1">
        <v>2000</v>
      </c>
      <c r="C251" s="1">
        <v>16.938199999999998</v>
      </c>
      <c r="D251" s="1" t="s">
        <v>476</v>
      </c>
      <c r="E251" s="1">
        <v>120</v>
      </c>
      <c r="F251" s="1">
        <v>46</v>
      </c>
      <c r="G251" s="1">
        <v>17336</v>
      </c>
      <c r="H251" s="1" t="s">
        <v>15</v>
      </c>
      <c r="I251" s="1">
        <v>8</v>
      </c>
      <c r="J251" s="1">
        <v>7</v>
      </c>
      <c r="K251" s="1" t="s">
        <v>12</v>
      </c>
    </row>
    <row r="252" spans="1:11" x14ac:dyDescent="0.2">
      <c r="A252" s="1" t="s">
        <v>479</v>
      </c>
      <c r="B252" s="1">
        <v>2008</v>
      </c>
      <c r="C252" s="1">
        <v>114.054</v>
      </c>
      <c r="D252" s="1" t="s">
        <v>478</v>
      </c>
      <c r="E252" s="1">
        <v>96</v>
      </c>
      <c r="F252" s="1">
        <v>59</v>
      </c>
      <c r="G252" s="1">
        <v>20007</v>
      </c>
      <c r="H252" s="1" t="s">
        <v>51</v>
      </c>
      <c r="I252" s="1">
        <v>150</v>
      </c>
      <c r="J252" s="1">
        <v>6.9</v>
      </c>
      <c r="K252" s="1" t="s">
        <v>97</v>
      </c>
    </row>
    <row r="253" spans="1:11" x14ac:dyDescent="0.2">
      <c r="A253" s="1" t="s">
        <v>481</v>
      </c>
      <c r="B253" s="1">
        <v>2005</v>
      </c>
      <c r="C253" s="1">
        <v>46.363100000000003</v>
      </c>
      <c r="D253" s="1" t="s">
        <v>480</v>
      </c>
      <c r="E253" s="1">
        <v>89</v>
      </c>
      <c r="F253" s="1">
        <v>19</v>
      </c>
      <c r="G253" s="1">
        <v>1383</v>
      </c>
      <c r="H253" s="1" t="s">
        <v>11</v>
      </c>
      <c r="I253" s="1">
        <v>20</v>
      </c>
      <c r="J253" s="1">
        <v>4.0999999999999996</v>
      </c>
      <c r="K253" s="1" t="s">
        <v>12</v>
      </c>
    </row>
    <row r="254" spans="1:11" x14ac:dyDescent="0.2">
      <c r="A254" s="1" t="s">
        <v>483</v>
      </c>
      <c r="B254" s="1">
        <v>2000</v>
      </c>
      <c r="C254" s="1">
        <v>26.421299999999999</v>
      </c>
      <c r="D254" s="1" t="s">
        <v>482</v>
      </c>
      <c r="E254" s="1">
        <v>90</v>
      </c>
      <c r="F254" s="1">
        <v>31</v>
      </c>
      <c r="G254" s="1">
        <v>608</v>
      </c>
      <c r="H254" s="1" t="s">
        <v>15</v>
      </c>
      <c r="I254" s="1">
        <v>15</v>
      </c>
      <c r="J254" s="1">
        <v>4</v>
      </c>
      <c r="K254" s="1" t="s">
        <v>19</v>
      </c>
    </row>
    <row r="255" spans="1:11" x14ac:dyDescent="0.2">
      <c r="A255" s="1" t="s">
        <v>485</v>
      </c>
      <c r="B255" s="1">
        <v>2006</v>
      </c>
      <c r="C255" s="1">
        <v>128.506</v>
      </c>
      <c r="D255" s="1" t="s">
        <v>484</v>
      </c>
      <c r="E255" s="1">
        <v>82</v>
      </c>
      <c r="F255" s="1">
        <v>119</v>
      </c>
      <c r="G255" s="1">
        <v>505</v>
      </c>
      <c r="H255" s="1" t="s">
        <v>15</v>
      </c>
      <c r="I255" s="1">
        <v>18</v>
      </c>
      <c r="J255" s="1">
        <v>7.3</v>
      </c>
      <c r="K255" s="1" t="s">
        <v>31</v>
      </c>
    </row>
    <row r="256" spans="1:11" x14ac:dyDescent="0.2">
      <c r="A256" s="1" t="s">
        <v>487</v>
      </c>
      <c r="B256" s="1">
        <v>2008</v>
      </c>
      <c r="C256" s="1">
        <v>4.0405899999999999</v>
      </c>
      <c r="D256" s="1" t="s">
        <v>486</v>
      </c>
      <c r="E256" s="1">
        <v>110</v>
      </c>
      <c r="F256" s="1">
        <v>19</v>
      </c>
      <c r="G256" s="1">
        <v>25676</v>
      </c>
      <c r="H256" s="1" t="s">
        <v>11</v>
      </c>
      <c r="I256" s="1">
        <v>5</v>
      </c>
      <c r="J256" s="1">
        <v>6.8</v>
      </c>
      <c r="K256" s="1" t="s">
        <v>40</v>
      </c>
    </row>
    <row r="257" spans="1:11" x14ac:dyDescent="0.2">
      <c r="A257" s="1" t="s">
        <v>488</v>
      </c>
      <c r="B257" s="1">
        <v>2014</v>
      </c>
      <c r="C257" s="1">
        <v>25.359200000000001</v>
      </c>
      <c r="D257" s="1" t="s">
        <v>138</v>
      </c>
      <c r="E257" s="1">
        <v>165</v>
      </c>
      <c r="F257" s="1">
        <v>0</v>
      </c>
      <c r="G257" s="1">
        <v>673</v>
      </c>
      <c r="H257" s="1" t="s">
        <v>15</v>
      </c>
      <c r="I257" s="1">
        <v>4</v>
      </c>
      <c r="J257" s="1">
        <v>8</v>
      </c>
      <c r="K257" s="1" t="s">
        <v>12</v>
      </c>
    </row>
    <row r="258" spans="1:11" x14ac:dyDescent="0.2">
      <c r="A258" s="1" t="s">
        <v>490</v>
      </c>
      <c r="B258" s="1">
        <v>2005</v>
      </c>
      <c r="C258" s="1">
        <v>3.1237499999999998</v>
      </c>
      <c r="D258" s="1" t="s">
        <v>489</v>
      </c>
      <c r="E258" s="1">
        <v>105</v>
      </c>
      <c r="F258" s="1">
        <v>39</v>
      </c>
      <c r="G258" s="1">
        <v>1231</v>
      </c>
      <c r="H258" s="1" t="s">
        <v>15</v>
      </c>
      <c r="I258" s="1">
        <v>1.5</v>
      </c>
      <c r="J258" s="1">
        <v>6.5</v>
      </c>
      <c r="K258" s="1" t="s">
        <v>31</v>
      </c>
    </row>
    <row r="259" spans="1:11" x14ac:dyDescent="0.2">
      <c r="A259" s="1" t="s">
        <v>492</v>
      </c>
      <c r="B259" s="1">
        <v>2000</v>
      </c>
      <c r="C259" s="1">
        <v>20.627400000000002</v>
      </c>
      <c r="D259" s="1" t="s">
        <v>491</v>
      </c>
      <c r="E259" s="1">
        <v>94</v>
      </c>
      <c r="F259" s="1">
        <v>7</v>
      </c>
      <c r="G259" s="1">
        <v>3451</v>
      </c>
      <c r="H259" s="1" t="s">
        <v>11</v>
      </c>
      <c r="I259" s="1">
        <v>16</v>
      </c>
      <c r="J259" s="1">
        <v>5.3</v>
      </c>
      <c r="K259" s="1" t="s">
        <v>40</v>
      </c>
    </row>
    <row r="260" spans="1:11" x14ac:dyDescent="0.2">
      <c r="A260" s="1" t="s">
        <v>494</v>
      </c>
      <c r="B260" s="1">
        <v>2012</v>
      </c>
      <c r="C260" s="1">
        <v>237.28200000000001</v>
      </c>
      <c r="D260" s="1" t="s">
        <v>493</v>
      </c>
      <c r="E260" s="1">
        <v>93</v>
      </c>
      <c r="F260" s="1">
        <v>56</v>
      </c>
      <c r="G260" s="1">
        <v>5005</v>
      </c>
      <c r="H260" s="1" t="s">
        <v>51</v>
      </c>
      <c r="I260" s="1">
        <v>185</v>
      </c>
      <c r="J260" s="1">
        <v>7.2</v>
      </c>
      <c r="K260" s="1" t="s">
        <v>97</v>
      </c>
    </row>
    <row r="261" spans="1:11" x14ac:dyDescent="0.2">
      <c r="A261" s="1" t="s">
        <v>495</v>
      </c>
      <c r="B261" s="1">
        <v>2009</v>
      </c>
      <c r="C261" s="1">
        <v>58.715499999999999</v>
      </c>
      <c r="D261" s="1" t="s">
        <v>29</v>
      </c>
      <c r="E261" s="1">
        <v>89</v>
      </c>
      <c r="F261" s="1">
        <v>56</v>
      </c>
      <c r="G261" s="1">
        <v>13794</v>
      </c>
      <c r="H261" s="1" t="s">
        <v>51</v>
      </c>
      <c r="I261" s="1">
        <v>30</v>
      </c>
      <c r="J261" s="1">
        <v>5.4</v>
      </c>
      <c r="K261" s="1" t="s">
        <v>31</v>
      </c>
    </row>
    <row r="262" spans="1:11" x14ac:dyDescent="0.2">
      <c r="A262" s="1" t="s">
        <v>497</v>
      </c>
      <c r="B262" s="1">
        <v>2011</v>
      </c>
      <c r="C262" s="1">
        <v>169.077</v>
      </c>
      <c r="D262" s="1" t="s">
        <v>496</v>
      </c>
      <c r="E262" s="1">
        <v>131</v>
      </c>
      <c r="F262" s="1">
        <v>176</v>
      </c>
      <c r="G262" s="1">
        <v>3229</v>
      </c>
      <c r="H262" s="1" t="s">
        <v>15</v>
      </c>
      <c r="I262" s="1">
        <v>32.5</v>
      </c>
      <c r="J262" s="1">
        <v>6.8</v>
      </c>
      <c r="K262" s="1" t="s">
        <v>31</v>
      </c>
    </row>
    <row r="263" spans="1:11" x14ac:dyDescent="0.2">
      <c r="A263" s="1" t="s">
        <v>498</v>
      </c>
      <c r="B263" s="1">
        <v>2015</v>
      </c>
      <c r="C263" s="1">
        <v>72.306100000000001</v>
      </c>
      <c r="D263" s="1" t="s">
        <v>152</v>
      </c>
      <c r="E263" s="1">
        <v>142</v>
      </c>
      <c r="F263" s="1">
        <v>14000</v>
      </c>
      <c r="G263" s="1">
        <v>16944</v>
      </c>
      <c r="H263" s="1" t="s">
        <v>11</v>
      </c>
      <c r="I263" s="1">
        <v>40</v>
      </c>
      <c r="J263" s="1">
        <v>7.6</v>
      </c>
      <c r="K263" s="1" t="s">
        <v>12</v>
      </c>
    </row>
    <row r="264" spans="1:11" x14ac:dyDescent="0.2">
      <c r="A264" s="1" t="s">
        <v>500</v>
      </c>
      <c r="B264" s="1">
        <v>2007</v>
      </c>
      <c r="C264" s="1">
        <v>82.234099999999998</v>
      </c>
      <c r="D264" s="1" t="s">
        <v>499</v>
      </c>
      <c r="E264" s="1">
        <v>96</v>
      </c>
      <c r="F264" s="1">
        <v>47</v>
      </c>
      <c r="G264" s="1">
        <v>28071</v>
      </c>
      <c r="H264" s="1" t="s">
        <v>51</v>
      </c>
      <c r="I264" s="1">
        <v>17</v>
      </c>
      <c r="J264" s="1">
        <v>7.2</v>
      </c>
      <c r="K264" s="1" t="s">
        <v>19</v>
      </c>
    </row>
    <row r="265" spans="1:11" x14ac:dyDescent="0.2">
      <c r="A265" s="1" t="s">
        <v>502</v>
      </c>
      <c r="B265" s="1">
        <v>2001</v>
      </c>
      <c r="C265" s="1">
        <v>0.79834099999999997</v>
      </c>
      <c r="D265" s="1" t="s">
        <v>501</v>
      </c>
      <c r="E265" s="1">
        <v>119</v>
      </c>
      <c r="F265" s="1">
        <v>13</v>
      </c>
      <c r="G265" s="1">
        <v>1107</v>
      </c>
      <c r="H265" s="1" t="s">
        <v>11</v>
      </c>
      <c r="I265" s="1">
        <v>1</v>
      </c>
      <c r="J265" s="1">
        <v>7.2</v>
      </c>
      <c r="K265" s="1" t="s">
        <v>12</v>
      </c>
    </row>
    <row r="266" spans="1:11" x14ac:dyDescent="0.2">
      <c r="A266" s="1" t="s">
        <v>503</v>
      </c>
      <c r="B266" s="1">
        <v>2000</v>
      </c>
      <c r="C266" s="1">
        <v>68.353499999999997</v>
      </c>
      <c r="D266" s="1" t="s">
        <v>271</v>
      </c>
      <c r="E266" s="1">
        <v>98</v>
      </c>
      <c r="F266" s="1">
        <v>235</v>
      </c>
      <c r="G266" s="1">
        <v>5270</v>
      </c>
      <c r="H266" s="1" t="s">
        <v>11</v>
      </c>
      <c r="I266" s="1">
        <v>10</v>
      </c>
      <c r="J266" s="1">
        <v>5.9</v>
      </c>
      <c r="K266" s="1" t="s">
        <v>31</v>
      </c>
    </row>
    <row r="267" spans="1:11" x14ac:dyDescent="0.2">
      <c r="A267" s="1" t="s">
        <v>504</v>
      </c>
      <c r="B267" s="1">
        <v>2003</v>
      </c>
      <c r="C267" s="1">
        <v>132.541</v>
      </c>
      <c r="D267" s="1" t="s">
        <v>150</v>
      </c>
      <c r="E267" s="1">
        <v>105</v>
      </c>
      <c r="F267" s="1">
        <v>163</v>
      </c>
      <c r="G267" s="1">
        <v>2505</v>
      </c>
      <c r="H267" s="1" t="s">
        <v>11</v>
      </c>
      <c r="I267" s="1">
        <v>33</v>
      </c>
      <c r="J267" s="1">
        <v>5.5</v>
      </c>
      <c r="K267" s="1" t="s">
        <v>31</v>
      </c>
    </row>
    <row r="268" spans="1:11" x14ac:dyDescent="0.2">
      <c r="A268" s="1" t="s">
        <v>506</v>
      </c>
      <c r="B268" s="1">
        <v>2005</v>
      </c>
      <c r="C268" s="1">
        <v>83.025899999999993</v>
      </c>
      <c r="D268" s="1" t="s">
        <v>505</v>
      </c>
      <c r="E268" s="1">
        <v>134</v>
      </c>
      <c r="F268" s="1">
        <v>0</v>
      </c>
      <c r="G268" s="1">
        <v>39789</v>
      </c>
      <c r="H268" s="1" t="s">
        <v>15</v>
      </c>
      <c r="I268" s="1">
        <v>14</v>
      </c>
      <c r="J268" s="1">
        <v>7.7</v>
      </c>
      <c r="K268" s="1" t="s">
        <v>12</v>
      </c>
    </row>
    <row r="269" spans="1:11" x14ac:dyDescent="0.2">
      <c r="A269" s="1" t="s">
        <v>508</v>
      </c>
      <c r="B269" s="1">
        <v>2013</v>
      </c>
      <c r="C269" s="1">
        <v>19.692599999999999</v>
      </c>
      <c r="D269" s="1" t="s">
        <v>507</v>
      </c>
      <c r="E269" s="1">
        <v>109</v>
      </c>
      <c r="F269" s="1">
        <v>90</v>
      </c>
      <c r="G269" s="1">
        <v>2073</v>
      </c>
      <c r="H269" s="1" t="s">
        <v>15</v>
      </c>
      <c r="I269" s="1">
        <v>35</v>
      </c>
      <c r="J269" s="1">
        <v>6.2</v>
      </c>
      <c r="K269" s="1" t="s">
        <v>12</v>
      </c>
    </row>
    <row r="270" spans="1:11" x14ac:dyDescent="0.2">
      <c r="A270" s="1" t="s">
        <v>510</v>
      </c>
      <c r="B270" s="1">
        <v>2007</v>
      </c>
      <c r="C270" s="1">
        <v>0.39842</v>
      </c>
      <c r="D270" s="1" t="s">
        <v>509</v>
      </c>
      <c r="E270" s="1">
        <v>99</v>
      </c>
      <c r="F270" s="1">
        <v>30</v>
      </c>
      <c r="G270" s="1">
        <v>1234</v>
      </c>
      <c r="H270" s="1" t="s">
        <v>15</v>
      </c>
      <c r="I270" s="1">
        <v>8</v>
      </c>
      <c r="J270" s="1">
        <v>6.4</v>
      </c>
      <c r="K270" s="1" t="s">
        <v>12</v>
      </c>
    </row>
    <row r="271" spans="1:11" x14ac:dyDescent="0.2">
      <c r="A271" s="1" t="s">
        <v>512</v>
      </c>
      <c r="B271" s="1">
        <v>2009</v>
      </c>
      <c r="C271" s="1">
        <v>27.154399999999999</v>
      </c>
      <c r="D271" s="1" t="s">
        <v>511</v>
      </c>
      <c r="E271" s="1">
        <v>132</v>
      </c>
      <c r="F271" s="1">
        <v>847</v>
      </c>
      <c r="G271" s="1">
        <v>6317</v>
      </c>
      <c r="H271" s="1" t="s">
        <v>15</v>
      </c>
      <c r="I271" s="1">
        <v>17</v>
      </c>
      <c r="J271" s="1">
        <v>6.7</v>
      </c>
      <c r="K271" s="1" t="s">
        <v>12</v>
      </c>
    </row>
    <row r="272" spans="1:11" x14ac:dyDescent="0.2">
      <c r="A272" s="1" t="s">
        <v>514</v>
      </c>
      <c r="B272" s="1">
        <v>2000</v>
      </c>
      <c r="C272" s="1">
        <v>0.44774999999999998</v>
      </c>
      <c r="D272" s="1" t="s">
        <v>513</v>
      </c>
      <c r="E272" s="1">
        <v>114</v>
      </c>
      <c r="F272" s="1">
        <v>0</v>
      </c>
      <c r="G272" s="1">
        <v>2126</v>
      </c>
      <c r="H272" s="1" t="s">
        <v>15</v>
      </c>
      <c r="I272" s="1">
        <v>10</v>
      </c>
      <c r="J272" s="1">
        <v>7.2</v>
      </c>
      <c r="K272" s="1" t="s">
        <v>12</v>
      </c>
    </row>
    <row r="273" spans="1:11" x14ac:dyDescent="0.2">
      <c r="A273" s="1" t="s">
        <v>516</v>
      </c>
      <c r="B273" s="1">
        <v>2015</v>
      </c>
      <c r="C273" s="1">
        <v>0.44404399999999999</v>
      </c>
      <c r="D273" s="1" t="s">
        <v>515</v>
      </c>
      <c r="E273" s="1">
        <v>89</v>
      </c>
      <c r="F273" s="1">
        <v>47</v>
      </c>
      <c r="G273" s="1">
        <v>4249</v>
      </c>
      <c r="H273" s="1" t="s">
        <v>15</v>
      </c>
      <c r="I273" s="1">
        <v>1.9</v>
      </c>
      <c r="J273" s="1">
        <v>7.2</v>
      </c>
      <c r="K273" s="1" t="s">
        <v>12</v>
      </c>
    </row>
    <row r="274" spans="1:11" x14ac:dyDescent="0.2">
      <c r="A274" s="1" t="s">
        <v>518</v>
      </c>
      <c r="B274" s="1">
        <v>2009</v>
      </c>
      <c r="C274" s="1">
        <v>28.5017</v>
      </c>
      <c r="D274" s="1" t="s">
        <v>517</v>
      </c>
      <c r="E274" s="1">
        <v>105</v>
      </c>
      <c r="F274" s="1">
        <v>260</v>
      </c>
      <c r="G274" s="1">
        <v>39473</v>
      </c>
      <c r="H274" s="1" t="s">
        <v>15</v>
      </c>
      <c r="I274" s="1">
        <v>26</v>
      </c>
      <c r="J274" s="1">
        <v>7.1</v>
      </c>
      <c r="K274" s="1" t="s">
        <v>12</v>
      </c>
    </row>
    <row r="275" spans="1:11" x14ac:dyDescent="0.2">
      <c r="A275" s="1" t="s">
        <v>520</v>
      </c>
      <c r="B275" s="1">
        <v>2002</v>
      </c>
      <c r="C275" s="1">
        <v>27.3627</v>
      </c>
      <c r="D275" s="1" t="s">
        <v>519</v>
      </c>
      <c r="E275" s="1">
        <v>109</v>
      </c>
      <c r="F275" s="1">
        <v>44</v>
      </c>
      <c r="G275" s="1">
        <v>3199</v>
      </c>
      <c r="H275" s="1" t="s">
        <v>11</v>
      </c>
      <c r="I275" s="1">
        <v>8</v>
      </c>
      <c r="J275" s="1">
        <v>6.5</v>
      </c>
      <c r="K275" s="1" t="s">
        <v>40</v>
      </c>
    </row>
    <row r="276" spans="1:11" x14ac:dyDescent="0.2">
      <c r="A276" s="1" t="s">
        <v>522</v>
      </c>
      <c r="B276" s="1">
        <v>2003</v>
      </c>
      <c r="C276" s="1">
        <v>242.59</v>
      </c>
      <c r="D276" s="1" t="s">
        <v>521</v>
      </c>
      <c r="E276" s="1">
        <v>101</v>
      </c>
      <c r="F276" s="1">
        <v>293</v>
      </c>
      <c r="G276" s="1">
        <v>21276</v>
      </c>
      <c r="H276" s="1" t="s">
        <v>11</v>
      </c>
      <c r="I276" s="1">
        <v>81</v>
      </c>
      <c r="J276" s="1">
        <v>6.7</v>
      </c>
      <c r="K276" s="1" t="s">
        <v>40</v>
      </c>
    </row>
    <row r="277" spans="1:11" x14ac:dyDescent="0.2">
      <c r="A277" s="1" t="s">
        <v>523</v>
      </c>
      <c r="B277" s="1">
        <v>2009</v>
      </c>
      <c r="C277" s="1">
        <v>59.992800000000003</v>
      </c>
      <c r="D277" s="1" t="s">
        <v>484</v>
      </c>
      <c r="E277" s="1">
        <v>81</v>
      </c>
      <c r="F277" s="1">
        <v>119</v>
      </c>
      <c r="G277" s="1">
        <v>2134</v>
      </c>
      <c r="H277" s="1" t="s">
        <v>15</v>
      </c>
      <c r="I277" s="1">
        <v>42</v>
      </c>
      <c r="J277" s="1">
        <v>5.8</v>
      </c>
      <c r="K277" s="1" t="s">
        <v>31</v>
      </c>
    </row>
    <row r="278" spans="1:11" x14ac:dyDescent="0.2">
      <c r="A278" s="1" t="s">
        <v>525</v>
      </c>
      <c r="B278" s="1">
        <v>2001</v>
      </c>
      <c r="C278" s="1">
        <v>5.0023099999999996</v>
      </c>
      <c r="D278" s="1" t="s">
        <v>524</v>
      </c>
      <c r="E278" s="1">
        <v>84</v>
      </c>
      <c r="F278" s="1">
        <v>2</v>
      </c>
      <c r="G278" s="1">
        <v>18864</v>
      </c>
      <c r="H278" s="1" t="s">
        <v>11</v>
      </c>
      <c r="I278" s="1">
        <v>13</v>
      </c>
      <c r="J278" s="1">
        <v>5.6</v>
      </c>
      <c r="K278" s="1" t="s">
        <v>19</v>
      </c>
    </row>
    <row r="279" spans="1:11" x14ac:dyDescent="0.2">
      <c r="A279" s="1" t="s">
        <v>527</v>
      </c>
      <c r="B279" s="1">
        <v>2011</v>
      </c>
      <c r="C279" s="1">
        <v>2.3313199999999998</v>
      </c>
      <c r="D279" s="1" t="s">
        <v>526</v>
      </c>
      <c r="E279" s="1">
        <v>97</v>
      </c>
      <c r="F279" s="1">
        <v>105</v>
      </c>
      <c r="G279" s="1">
        <v>2603</v>
      </c>
      <c r="H279" s="1" t="s">
        <v>15</v>
      </c>
      <c r="I279" s="1">
        <v>10</v>
      </c>
      <c r="J279" s="1">
        <v>3.3</v>
      </c>
      <c r="K279" s="1" t="s">
        <v>31</v>
      </c>
    </row>
    <row r="280" spans="1:11" x14ac:dyDescent="0.2">
      <c r="A280" s="1" t="s">
        <v>529</v>
      </c>
      <c r="B280" s="1">
        <v>2012</v>
      </c>
      <c r="C280" s="1">
        <v>9.4838199999999997</v>
      </c>
      <c r="D280" s="1" t="s">
        <v>528</v>
      </c>
      <c r="E280" s="1">
        <v>92</v>
      </c>
      <c r="F280" s="1">
        <v>394</v>
      </c>
      <c r="G280" s="1">
        <v>25418</v>
      </c>
      <c r="H280" s="1" t="s">
        <v>15</v>
      </c>
      <c r="I280" s="1">
        <v>55</v>
      </c>
      <c r="J280" s="1">
        <v>5.7</v>
      </c>
      <c r="K280" s="1" t="s">
        <v>24</v>
      </c>
    </row>
    <row r="281" spans="1:11" x14ac:dyDescent="0.2">
      <c r="A281" s="1" t="s">
        <v>531</v>
      </c>
      <c r="B281" s="1">
        <v>2003</v>
      </c>
      <c r="C281" s="1">
        <v>23.020499999999998</v>
      </c>
      <c r="D281" s="1" t="s">
        <v>530</v>
      </c>
      <c r="E281" s="1">
        <v>104</v>
      </c>
      <c r="F281" s="1">
        <v>13</v>
      </c>
      <c r="G281" s="1">
        <v>2422</v>
      </c>
      <c r="H281" s="1" t="s">
        <v>11</v>
      </c>
      <c r="I281" s="1">
        <v>52</v>
      </c>
      <c r="J281" s="1">
        <v>5.5</v>
      </c>
      <c r="K281" s="1" t="s">
        <v>24</v>
      </c>
    </row>
    <row r="282" spans="1:11" x14ac:dyDescent="0.2">
      <c r="A282" s="1" t="s">
        <v>533</v>
      </c>
      <c r="B282" s="1">
        <v>2010</v>
      </c>
      <c r="C282" s="1">
        <v>39.4407</v>
      </c>
      <c r="D282" s="1" t="s">
        <v>532</v>
      </c>
      <c r="E282" s="1">
        <v>119</v>
      </c>
      <c r="F282" s="1">
        <v>59</v>
      </c>
      <c r="G282" s="1">
        <v>4315</v>
      </c>
      <c r="H282" s="1" t="s">
        <v>11</v>
      </c>
      <c r="I282" s="1">
        <v>55</v>
      </c>
      <c r="J282" s="1">
        <v>6.4</v>
      </c>
      <c r="K282" s="1" t="s">
        <v>12</v>
      </c>
    </row>
    <row r="283" spans="1:11" x14ac:dyDescent="0.2">
      <c r="A283" s="1" t="s">
        <v>534</v>
      </c>
      <c r="B283" s="1">
        <v>2008</v>
      </c>
      <c r="C283" s="1">
        <v>60.338900000000002</v>
      </c>
      <c r="D283" s="1" t="s">
        <v>140</v>
      </c>
      <c r="E283" s="1">
        <v>96</v>
      </c>
      <c r="F283" s="1">
        <v>1000</v>
      </c>
      <c r="G283" s="1">
        <v>36093</v>
      </c>
      <c r="H283" s="1" t="s">
        <v>15</v>
      </c>
      <c r="I283" s="1">
        <v>37</v>
      </c>
      <c r="J283" s="1">
        <v>7</v>
      </c>
      <c r="K283" s="1" t="s">
        <v>40</v>
      </c>
    </row>
    <row r="284" spans="1:11" x14ac:dyDescent="0.2">
      <c r="A284" s="1" t="s">
        <v>535</v>
      </c>
      <c r="B284" s="1">
        <v>2015</v>
      </c>
      <c r="C284" s="1">
        <v>13.650700000000001</v>
      </c>
      <c r="D284" s="1" t="s">
        <v>309</v>
      </c>
      <c r="E284" s="1">
        <v>101</v>
      </c>
      <c r="F284" s="1">
        <v>53</v>
      </c>
      <c r="G284" s="1">
        <v>16926</v>
      </c>
      <c r="H284" s="1" t="s">
        <v>15</v>
      </c>
      <c r="I284" s="1">
        <v>20</v>
      </c>
      <c r="J284" s="1">
        <v>6.6</v>
      </c>
      <c r="K284" s="1" t="s">
        <v>40</v>
      </c>
    </row>
    <row r="285" spans="1:11" x14ac:dyDescent="0.2">
      <c r="A285" s="1" t="s">
        <v>537</v>
      </c>
      <c r="B285" s="1">
        <v>2015</v>
      </c>
      <c r="C285" s="1">
        <v>0.53100899999999995</v>
      </c>
      <c r="D285" s="1" t="s">
        <v>536</v>
      </c>
      <c r="E285" s="1">
        <v>122</v>
      </c>
      <c r="F285" s="1">
        <v>11000</v>
      </c>
      <c r="G285" s="1">
        <v>22319</v>
      </c>
      <c r="H285" s="1" t="s">
        <v>15</v>
      </c>
      <c r="I285" s="1">
        <v>10</v>
      </c>
      <c r="J285" s="1">
        <v>5.3</v>
      </c>
      <c r="K285" s="1" t="s">
        <v>12</v>
      </c>
    </row>
    <row r="286" spans="1:11" x14ac:dyDescent="0.2">
      <c r="A286" s="1" t="s">
        <v>539</v>
      </c>
      <c r="B286" s="1">
        <v>2010</v>
      </c>
      <c r="C286" s="1">
        <v>4.6450999999999999E-2</v>
      </c>
      <c r="D286" s="1" t="s">
        <v>538</v>
      </c>
      <c r="E286" s="1">
        <v>118</v>
      </c>
      <c r="F286" s="1">
        <v>0</v>
      </c>
      <c r="G286" s="1">
        <v>27756</v>
      </c>
      <c r="H286" s="1" t="s">
        <v>15</v>
      </c>
      <c r="I286" s="1">
        <v>7</v>
      </c>
      <c r="J286" s="1">
        <v>6</v>
      </c>
      <c r="K286" s="1" t="s">
        <v>31</v>
      </c>
    </row>
    <row r="287" spans="1:11" x14ac:dyDescent="0.2">
      <c r="A287" s="1" t="s">
        <v>541</v>
      </c>
      <c r="B287" s="1">
        <v>2008</v>
      </c>
      <c r="C287" s="1">
        <v>8.1342199999999991</v>
      </c>
      <c r="D287" s="1" t="s">
        <v>540</v>
      </c>
      <c r="E287" s="1">
        <v>109</v>
      </c>
      <c r="F287" s="1">
        <v>67</v>
      </c>
      <c r="G287" s="1">
        <v>1141</v>
      </c>
      <c r="H287" s="1" t="s">
        <v>15</v>
      </c>
      <c r="I287" s="1">
        <v>12</v>
      </c>
      <c r="J287" s="1">
        <v>7</v>
      </c>
      <c r="K287" s="1" t="s">
        <v>12</v>
      </c>
    </row>
    <row r="288" spans="1:11" x14ac:dyDescent="0.2">
      <c r="A288" s="1" t="s">
        <v>543</v>
      </c>
      <c r="B288" s="1">
        <v>2008</v>
      </c>
      <c r="C288" s="1">
        <v>0.21518499999999999</v>
      </c>
      <c r="D288" s="1" t="s">
        <v>542</v>
      </c>
      <c r="E288" s="1">
        <v>86</v>
      </c>
      <c r="F288" s="1">
        <v>0</v>
      </c>
      <c r="G288" s="1">
        <v>279</v>
      </c>
      <c r="H288" s="1" t="s">
        <v>11</v>
      </c>
      <c r="I288" s="1">
        <v>0.2</v>
      </c>
      <c r="J288" s="1">
        <v>7.5</v>
      </c>
      <c r="K288" s="1" t="s">
        <v>47</v>
      </c>
    </row>
    <row r="289" spans="1:11" x14ac:dyDescent="0.2">
      <c r="A289" s="1" t="s">
        <v>545</v>
      </c>
      <c r="B289" s="1">
        <v>2016</v>
      </c>
      <c r="C289" s="1">
        <v>407.197</v>
      </c>
      <c r="D289" s="1" t="s">
        <v>544</v>
      </c>
      <c r="E289" s="1">
        <v>147</v>
      </c>
      <c r="F289" s="1">
        <v>94</v>
      </c>
      <c r="G289" s="1">
        <v>64798</v>
      </c>
      <c r="H289" s="1" t="s">
        <v>11</v>
      </c>
      <c r="I289" s="1">
        <v>250</v>
      </c>
      <c r="J289" s="1">
        <v>8.1999999999999993</v>
      </c>
      <c r="K289" s="1" t="s">
        <v>19</v>
      </c>
    </row>
    <row r="290" spans="1:11" x14ac:dyDescent="0.2">
      <c r="A290" s="1" t="s">
        <v>547</v>
      </c>
      <c r="B290" s="1">
        <v>2011</v>
      </c>
      <c r="C290" s="1">
        <v>176.637</v>
      </c>
      <c r="D290" s="1" t="s">
        <v>546</v>
      </c>
      <c r="E290" s="1">
        <v>124</v>
      </c>
      <c r="F290" s="1">
        <v>394</v>
      </c>
      <c r="G290" s="1">
        <v>19761</v>
      </c>
      <c r="H290" s="1" t="s">
        <v>11</v>
      </c>
      <c r="I290" s="1">
        <v>140</v>
      </c>
      <c r="J290" s="1">
        <v>6.9</v>
      </c>
      <c r="K290" s="1" t="s">
        <v>19</v>
      </c>
    </row>
    <row r="291" spans="1:11" x14ac:dyDescent="0.2">
      <c r="A291" s="1" t="s">
        <v>548</v>
      </c>
      <c r="B291" s="1">
        <v>2014</v>
      </c>
      <c r="C291" s="1">
        <v>259.74700000000001</v>
      </c>
      <c r="D291" s="1" t="s">
        <v>544</v>
      </c>
      <c r="E291" s="1">
        <v>136</v>
      </c>
      <c r="F291" s="1">
        <v>94</v>
      </c>
      <c r="G291" s="1">
        <v>36188</v>
      </c>
      <c r="H291" s="1" t="s">
        <v>11</v>
      </c>
      <c r="I291" s="1">
        <v>170</v>
      </c>
      <c r="J291" s="1">
        <v>7.8</v>
      </c>
      <c r="K291" s="1" t="s">
        <v>19</v>
      </c>
    </row>
    <row r="292" spans="1:11" x14ac:dyDescent="0.2">
      <c r="A292" s="1" t="s">
        <v>550</v>
      </c>
      <c r="B292" s="1">
        <v>2013</v>
      </c>
      <c r="C292" s="1">
        <v>107.101</v>
      </c>
      <c r="D292" s="1" t="s">
        <v>549</v>
      </c>
      <c r="E292" s="1">
        <v>134</v>
      </c>
      <c r="F292" s="1">
        <v>521</v>
      </c>
      <c r="G292" s="1">
        <v>16281</v>
      </c>
      <c r="H292" s="1" t="s">
        <v>11</v>
      </c>
      <c r="I292" s="1">
        <v>55</v>
      </c>
      <c r="J292" s="1">
        <v>7.9</v>
      </c>
      <c r="K292" s="1" t="s">
        <v>12</v>
      </c>
    </row>
    <row r="293" spans="1:11" x14ac:dyDescent="0.2">
      <c r="A293" s="1" t="s">
        <v>552</v>
      </c>
      <c r="B293" s="1">
        <v>2015</v>
      </c>
      <c r="C293" s="1">
        <v>2.5576699999999999</v>
      </c>
      <c r="D293" s="1" t="s">
        <v>551</v>
      </c>
      <c r="E293" s="1">
        <v>97</v>
      </c>
      <c r="F293" s="1">
        <v>5</v>
      </c>
      <c r="G293" s="1">
        <v>2739</v>
      </c>
      <c r="H293" s="1" t="s">
        <v>11</v>
      </c>
      <c r="I293" s="1">
        <v>2</v>
      </c>
      <c r="J293" s="1">
        <v>5.3</v>
      </c>
      <c r="K293" s="1" t="s">
        <v>12</v>
      </c>
    </row>
    <row r="294" spans="1:11" x14ac:dyDescent="0.2">
      <c r="A294" s="1" t="s">
        <v>554</v>
      </c>
      <c r="B294" s="1">
        <v>2013</v>
      </c>
      <c r="C294" s="1">
        <v>35.266599999999997</v>
      </c>
      <c r="D294" s="1" t="s">
        <v>553</v>
      </c>
      <c r="E294" s="1">
        <v>100</v>
      </c>
      <c r="F294" s="1">
        <v>108</v>
      </c>
      <c r="G294" s="1">
        <v>20051</v>
      </c>
      <c r="H294" s="1" t="s">
        <v>15</v>
      </c>
      <c r="I294" s="1">
        <v>30</v>
      </c>
      <c r="J294" s="1">
        <v>5.9</v>
      </c>
      <c r="K294" s="1" t="s">
        <v>12</v>
      </c>
    </row>
    <row r="295" spans="1:11" x14ac:dyDescent="0.2">
      <c r="A295" s="1" t="s">
        <v>556</v>
      </c>
      <c r="B295" s="1">
        <v>2006</v>
      </c>
      <c r="C295" s="1">
        <v>244.053</v>
      </c>
      <c r="D295" s="1" t="s">
        <v>555</v>
      </c>
      <c r="E295" s="1">
        <v>117</v>
      </c>
      <c r="F295" s="1">
        <v>487</v>
      </c>
      <c r="G295" s="1">
        <v>4905</v>
      </c>
      <c r="H295" s="1" t="s">
        <v>18</v>
      </c>
      <c r="I295" s="1">
        <v>120</v>
      </c>
      <c r="J295" s="1">
        <v>7.2</v>
      </c>
      <c r="K295" s="1" t="s">
        <v>97</v>
      </c>
    </row>
    <row r="296" spans="1:11" x14ac:dyDescent="0.2">
      <c r="A296" s="1" t="s">
        <v>557</v>
      </c>
      <c r="B296" s="1">
        <v>2011</v>
      </c>
      <c r="C296" s="1">
        <v>191.45099999999999</v>
      </c>
      <c r="D296" s="1" t="s">
        <v>555</v>
      </c>
      <c r="E296" s="1">
        <v>106</v>
      </c>
      <c r="F296" s="1">
        <v>487</v>
      </c>
      <c r="G296" s="1">
        <v>4482</v>
      </c>
      <c r="H296" s="1" t="s">
        <v>18</v>
      </c>
      <c r="I296" s="1">
        <v>200</v>
      </c>
      <c r="J296" s="1">
        <v>6.3</v>
      </c>
      <c r="K296" s="1" t="s">
        <v>97</v>
      </c>
    </row>
    <row r="297" spans="1:11" x14ac:dyDescent="0.2">
      <c r="A297" s="1" t="s">
        <v>559</v>
      </c>
      <c r="B297" s="1">
        <v>2009</v>
      </c>
      <c r="C297" s="1">
        <v>13.2485</v>
      </c>
      <c r="D297" s="1" t="s">
        <v>558</v>
      </c>
      <c r="E297" s="1">
        <v>109</v>
      </c>
      <c r="F297" s="1">
        <v>22</v>
      </c>
      <c r="G297" s="1">
        <v>15790</v>
      </c>
      <c r="H297" s="1" t="s">
        <v>15</v>
      </c>
      <c r="I297" s="1">
        <v>27</v>
      </c>
      <c r="J297" s="1">
        <v>6.2</v>
      </c>
      <c r="K297" s="1" t="s">
        <v>35</v>
      </c>
    </row>
    <row r="298" spans="1:11" x14ac:dyDescent="0.2">
      <c r="A298" s="1" t="s">
        <v>560</v>
      </c>
      <c r="B298" s="1">
        <v>2000</v>
      </c>
      <c r="C298" s="1">
        <v>233.63</v>
      </c>
      <c r="D298" s="1" t="s">
        <v>104</v>
      </c>
      <c r="E298" s="1">
        <v>143</v>
      </c>
      <c r="F298" s="1">
        <v>0</v>
      </c>
      <c r="G298" s="1">
        <v>15838</v>
      </c>
      <c r="H298" s="1" t="s">
        <v>11</v>
      </c>
      <c r="I298" s="1">
        <v>90</v>
      </c>
      <c r="J298" s="1">
        <v>7.7</v>
      </c>
      <c r="K298" s="1" t="s">
        <v>19</v>
      </c>
    </row>
    <row r="299" spans="1:11" x14ac:dyDescent="0.2">
      <c r="A299" s="1" t="s">
        <v>561</v>
      </c>
      <c r="B299" s="1">
        <v>2002</v>
      </c>
      <c r="C299" s="1">
        <v>164.435</v>
      </c>
      <c r="D299" s="1" t="s">
        <v>152</v>
      </c>
      <c r="E299" s="1">
        <v>141</v>
      </c>
      <c r="F299" s="1">
        <v>14000</v>
      </c>
      <c r="G299" s="1">
        <v>48153</v>
      </c>
      <c r="H299" s="1" t="s">
        <v>11</v>
      </c>
      <c r="I299" s="1">
        <v>52</v>
      </c>
      <c r="J299" s="1">
        <v>8</v>
      </c>
      <c r="K299" s="1" t="s">
        <v>12</v>
      </c>
    </row>
    <row r="300" spans="1:11" x14ac:dyDescent="0.2">
      <c r="A300" s="1" t="s">
        <v>563</v>
      </c>
      <c r="B300" s="1">
        <v>2004</v>
      </c>
      <c r="C300" s="1">
        <v>16.7029</v>
      </c>
      <c r="D300" s="1" t="s">
        <v>562</v>
      </c>
      <c r="E300" s="1">
        <v>91</v>
      </c>
      <c r="F300" s="1">
        <v>38</v>
      </c>
      <c r="G300" s="1">
        <v>18711</v>
      </c>
      <c r="H300" s="1" t="s">
        <v>51</v>
      </c>
      <c r="I300" s="1">
        <v>18</v>
      </c>
      <c r="J300" s="1">
        <v>5.2</v>
      </c>
      <c r="K300" s="1" t="s">
        <v>31</v>
      </c>
    </row>
    <row r="301" spans="1:11" x14ac:dyDescent="0.2">
      <c r="A301" s="1" t="s">
        <v>565</v>
      </c>
      <c r="B301" s="1">
        <v>2001</v>
      </c>
      <c r="C301" s="1">
        <v>93.375200000000007</v>
      </c>
      <c r="D301" s="1" t="s">
        <v>564</v>
      </c>
      <c r="E301" s="1">
        <v>87</v>
      </c>
      <c r="F301" s="1">
        <v>6</v>
      </c>
      <c r="G301" s="1">
        <v>4171</v>
      </c>
      <c r="H301" s="1" t="s">
        <v>51</v>
      </c>
      <c r="I301" s="1">
        <v>60</v>
      </c>
      <c r="J301" s="1">
        <v>5.2</v>
      </c>
      <c r="K301" s="1" t="s">
        <v>24</v>
      </c>
    </row>
    <row r="302" spans="1:11" x14ac:dyDescent="0.2">
      <c r="A302" s="1" t="s">
        <v>567</v>
      </c>
      <c r="B302" s="1">
        <v>2010</v>
      </c>
      <c r="C302" s="1">
        <v>43.575699999999998</v>
      </c>
      <c r="D302" s="1" t="s">
        <v>566</v>
      </c>
      <c r="E302" s="1">
        <v>82</v>
      </c>
      <c r="F302" s="1">
        <v>62</v>
      </c>
      <c r="G302" s="1">
        <v>3326</v>
      </c>
      <c r="H302" s="1" t="s">
        <v>51</v>
      </c>
      <c r="I302" s="1">
        <v>85</v>
      </c>
      <c r="J302" s="1">
        <v>4.3</v>
      </c>
      <c r="K302" s="1" t="s">
        <v>24</v>
      </c>
    </row>
    <row r="303" spans="1:11" x14ac:dyDescent="0.2">
      <c r="A303" s="1" t="s">
        <v>569</v>
      </c>
      <c r="B303" s="1">
        <v>2004</v>
      </c>
      <c r="C303" s="1">
        <v>40.198700000000002</v>
      </c>
      <c r="D303" s="1" t="s">
        <v>568</v>
      </c>
      <c r="E303" s="1">
        <v>87</v>
      </c>
      <c r="F303" s="1">
        <v>26</v>
      </c>
      <c r="G303" s="1">
        <v>3144</v>
      </c>
      <c r="H303" s="1" t="s">
        <v>11</v>
      </c>
      <c r="I303" s="1">
        <v>100</v>
      </c>
      <c r="J303" s="1">
        <v>3.3</v>
      </c>
      <c r="K303" s="1" t="s">
        <v>24</v>
      </c>
    </row>
    <row r="304" spans="1:11" x14ac:dyDescent="0.2">
      <c r="A304" s="1" t="s">
        <v>571</v>
      </c>
      <c r="B304" s="1">
        <v>2004</v>
      </c>
      <c r="C304" s="1">
        <v>32.003599999999999</v>
      </c>
      <c r="D304" s="1" t="s">
        <v>570</v>
      </c>
      <c r="E304" s="1">
        <v>94</v>
      </c>
      <c r="F304" s="1">
        <v>160</v>
      </c>
      <c r="G304" s="1">
        <v>1102</v>
      </c>
      <c r="H304" s="1" t="s">
        <v>11</v>
      </c>
      <c r="I304" s="1">
        <v>25</v>
      </c>
      <c r="J304" s="1">
        <v>6.5</v>
      </c>
      <c r="K304" s="1" t="s">
        <v>24</v>
      </c>
    </row>
    <row r="305" spans="1:11" x14ac:dyDescent="0.2">
      <c r="A305" s="1" t="s">
        <v>573</v>
      </c>
      <c r="B305" s="1">
        <v>2000</v>
      </c>
      <c r="C305" s="1">
        <v>17.174900000000001</v>
      </c>
      <c r="D305" s="1" t="s">
        <v>572</v>
      </c>
      <c r="E305" s="1">
        <v>115</v>
      </c>
      <c r="F305" s="1">
        <v>13</v>
      </c>
      <c r="G305" s="1">
        <v>1201</v>
      </c>
      <c r="H305" s="1" t="s">
        <v>11</v>
      </c>
      <c r="I305" s="1">
        <v>18</v>
      </c>
      <c r="J305" s="1">
        <v>6.7</v>
      </c>
      <c r="K305" s="1" t="s">
        <v>12</v>
      </c>
    </row>
    <row r="306" spans="1:11" x14ac:dyDescent="0.2">
      <c r="A306" s="1" t="s">
        <v>575</v>
      </c>
      <c r="B306" s="1">
        <v>2016</v>
      </c>
      <c r="C306" s="1">
        <v>126.089</v>
      </c>
      <c r="D306" s="1" t="s">
        <v>574</v>
      </c>
      <c r="E306" s="1">
        <v>107</v>
      </c>
      <c r="F306" s="1">
        <v>43</v>
      </c>
      <c r="G306" s="1">
        <v>14569</v>
      </c>
      <c r="H306" s="1" t="s">
        <v>11</v>
      </c>
      <c r="I306" s="1">
        <v>50</v>
      </c>
      <c r="J306" s="1">
        <v>6.6</v>
      </c>
      <c r="K306" s="1" t="s">
        <v>24</v>
      </c>
    </row>
    <row r="307" spans="1:11" x14ac:dyDescent="0.2">
      <c r="A307" s="1" t="s">
        <v>577</v>
      </c>
      <c r="B307" s="1">
        <v>2009</v>
      </c>
      <c r="C307" s="1">
        <v>0.14299999999999999</v>
      </c>
      <c r="D307" s="1" t="s">
        <v>576</v>
      </c>
      <c r="E307" s="1">
        <v>88</v>
      </c>
      <c r="F307" s="1">
        <v>26</v>
      </c>
      <c r="G307" s="1">
        <v>1495</v>
      </c>
      <c r="H307" s="1" t="s">
        <v>15</v>
      </c>
      <c r="I307" s="1">
        <v>5</v>
      </c>
      <c r="J307" s="1">
        <v>4.0999999999999996</v>
      </c>
      <c r="K307" s="1" t="s">
        <v>35</v>
      </c>
    </row>
    <row r="308" spans="1:11" x14ac:dyDescent="0.2">
      <c r="A308" s="1" t="s">
        <v>578</v>
      </c>
      <c r="B308" s="1">
        <v>2008</v>
      </c>
      <c r="C308" s="1">
        <v>35.707299999999996</v>
      </c>
      <c r="D308" s="1" t="s">
        <v>240</v>
      </c>
      <c r="E308" s="1">
        <v>141</v>
      </c>
      <c r="F308" s="1">
        <v>16000</v>
      </c>
      <c r="G308" s="1">
        <v>12840</v>
      </c>
      <c r="H308" s="1" t="s">
        <v>15</v>
      </c>
      <c r="I308" s="1">
        <v>55</v>
      </c>
      <c r="J308" s="1">
        <v>7.8</v>
      </c>
      <c r="K308" s="1" t="s">
        <v>12</v>
      </c>
    </row>
    <row r="309" spans="1:11" x14ac:dyDescent="0.2">
      <c r="A309" s="1" t="s">
        <v>580</v>
      </c>
      <c r="B309" s="1">
        <v>2002</v>
      </c>
      <c r="C309" s="1">
        <v>66.790199999999999</v>
      </c>
      <c r="D309" s="1" t="s">
        <v>579</v>
      </c>
      <c r="E309" s="1">
        <v>91</v>
      </c>
      <c r="F309" s="1">
        <v>50</v>
      </c>
      <c r="G309" s="1">
        <v>758</v>
      </c>
      <c r="H309" s="1" t="s">
        <v>15</v>
      </c>
      <c r="I309" s="1">
        <v>45</v>
      </c>
      <c r="J309" s="1">
        <v>6.5</v>
      </c>
      <c r="K309" s="1" t="s">
        <v>12</v>
      </c>
    </row>
    <row r="310" spans="1:11" x14ac:dyDescent="0.2">
      <c r="A310" s="1" t="s">
        <v>582</v>
      </c>
      <c r="B310" s="1">
        <v>2015</v>
      </c>
      <c r="C310" s="1">
        <v>31.569299999999998</v>
      </c>
      <c r="D310" s="1" t="s">
        <v>581</v>
      </c>
      <c r="E310" s="1">
        <v>120</v>
      </c>
      <c r="F310" s="1">
        <v>662</v>
      </c>
      <c r="G310" s="1">
        <v>23051</v>
      </c>
      <c r="H310" s="1" t="s">
        <v>15</v>
      </c>
      <c r="I310" s="1">
        <v>49</v>
      </c>
      <c r="J310" s="1">
        <v>6.9</v>
      </c>
      <c r="K310" s="1" t="s">
        <v>24</v>
      </c>
    </row>
    <row r="311" spans="1:11" x14ac:dyDescent="0.2">
      <c r="A311" s="1" t="s">
        <v>583</v>
      </c>
      <c r="B311" s="1">
        <v>2005</v>
      </c>
      <c r="C311" s="1">
        <v>206.45599999999999</v>
      </c>
      <c r="D311" s="1" t="s">
        <v>191</v>
      </c>
      <c r="E311" s="1">
        <v>115</v>
      </c>
      <c r="F311" s="1">
        <v>13000</v>
      </c>
      <c r="G311" s="1">
        <v>57844</v>
      </c>
      <c r="H311" s="1" t="s">
        <v>51</v>
      </c>
      <c r="I311" s="1">
        <v>150</v>
      </c>
      <c r="J311" s="1">
        <v>6.7</v>
      </c>
      <c r="K311" s="1" t="s">
        <v>19</v>
      </c>
    </row>
    <row r="312" spans="1:11" x14ac:dyDescent="0.2">
      <c r="A312" s="1" t="s">
        <v>585</v>
      </c>
      <c r="B312" s="1">
        <v>2007</v>
      </c>
      <c r="C312" s="1">
        <v>3.9502899999999999</v>
      </c>
      <c r="D312" s="1" t="s">
        <v>584</v>
      </c>
      <c r="E312" s="1">
        <v>97</v>
      </c>
      <c r="F312" s="1">
        <v>20</v>
      </c>
      <c r="G312" s="1">
        <v>22577</v>
      </c>
      <c r="H312" s="1" t="s">
        <v>15</v>
      </c>
      <c r="I312" s="1">
        <v>12</v>
      </c>
      <c r="J312" s="1">
        <v>7</v>
      </c>
      <c r="K312" s="1" t="s">
        <v>40</v>
      </c>
    </row>
    <row r="313" spans="1:11" x14ac:dyDescent="0.2">
      <c r="A313" s="1" t="s">
        <v>586</v>
      </c>
      <c r="B313" s="1">
        <v>2010</v>
      </c>
      <c r="C313" s="1">
        <v>31.136900000000001</v>
      </c>
      <c r="D313" s="1" t="s">
        <v>38</v>
      </c>
      <c r="E313" s="1">
        <v>99</v>
      </c>
      <c r="F313" s="1">
        <v>23</v>
      </c>
      <c r="G313" s="1">
        <v>1066</v>
      </c>
      <c r="H313" s="1" t="s">
        <v>11</v>
      </c>
      <c r="I313" s="1">
        <v>44</v>
      </c>
      <c r="J313" s="1">
        <v>6.5</v>
      </c>
      <c r="K313" s="1" t="s">
        <v>12</v>
      </c>
    </row>
    <row r="314" spans="1:11" x14ac:dyDescent="0.2">
      <c r="A314" s="1" t="s">
        <v>588</v>
      </c>
      <c r="B314" s="1">
        <v>2007</v>
      </c>
      <c r="C314" s="1">
        <v>66.636399999999995</v>
      </c>
      <c r="D314" s="1" t="s">
        <v>587</v>
      </c>
      <c r="E314" s="1">
        <v>102</v>
      </c>
      <c r="F314" s="1">
        <v>0</v>
      </c>
      <c r="G314" s="1">
        <v>60646</v>
      </c>
      <c r="H314" s="1" t="s">
        <v>15</v>
      </c>
      <c r="I314" s="1">
        <v>75</v>
      </c>
      <c r="J314" s="1">
        <v>7.1</v>
      </c>
      <c r="K314" s="1" t="s">
        <v>40</v>
      </c>
    </row>
    <row r="315" spans="1:11" x14ac:dyDescent="0.2">
      <c r="A315" s="1" t="s">
        <v>589</v>
      </c>
      <c r="B315" s="1">
        <v>2000</v>
      </c>
      <c r="C315" s="1">
        <v>125.306</v>
      </c>
      <c r="D315" s="1" t="s">
        <v>66</v>
      </c>
      <c r="E315" s="1">
        <v>94</v>
      </c>
      <c r="F315" s="1">
        <v>368</v>
      </c>
      <c r="G315" s="1">
        <v>15419</v>
      </c>
      <c r="H315" s="1" t="s">
        <v>11</v>
      </c>
      <c r="I315" s="1">
        <v>92</v>
      </c>
      <c r="J315" s="1">
        <v>5.5</v>
      </c>
      <c r="K315" s="1" t="s">
        <v>19</v>
      </c>
    </row>
    <row r="316" spans="1:11" x14ac:dyDescent="0.2">
      <c r="A316" s="1" t="s">
        <v>590</v>
      </c>
      <c r="B316" s="1">
        <v>2003</v>
      </c>
      <c r="C316" s="1">
        <v>100.68600000000001</v>
      </c>
      <c r="D316" s="1" t="s">
        <v>66</v>
      </c>
      <c r="E316" s="1">
        <v>107</v>
      </c>
      <c r="F316" s="1">
        <v>368</v>
      </c>
      <c r="G316" s="1">
        <v>4046</v>
      </c>
      <c r="H316" s="1" t="s">
        <v>11</v>
      </c>
      <c r="I316" s="1">
        <v>120</v>
      </c>
      <c r="J316" s="1">
        <v>4.8</v>
      </c>
      <c r="K316" s="1" t="s">
        <v>19</v>
      </c>
    </row>
    <row r="317" spans="1:11" x14ac:dyDescent="0.2">
      <c r="A317" s="1" t="s">
        <v>592</v>
      </c>
      <c r="B317" s="1">
        <v>2004</v>
      </c>
      <c r="C317" s="1">
        <v>12.189500000000001</v>
      </c>
      <c r="D317" s="1" t="s">
        <v>591</v>
      </c>
      <c r="E317" s="1">
        <v>101</v>
      </c>
      <c r="F317" s="1">
        <v>3</v>
      </c>
      <c r="G317" s="1">
        <v>842</v>
      </c>
      <c r="H317" s="1" t="s">
        <v>11</v>
      </c>
      <c r="I317" s="1">
        <v>23</v>
      </c>
      <c r="J317" s="1">
        <v>6.1</v>
      </c>
      <c r="K317" s="1" t="s">
        <v>31</v>
      </c>
    </row>
    <row r="318" spans="1:11" x14ac:dyDescent="0.2">
      <c r="A318" s="1" t="s">
        <v>594</v>
      </c>
      <c r="B318" s="1">
        <v>2012</v>
      </c>
      <c r="C318" s="1">
        <v>6.0027600000000003</v>
      </c>
      <c r="D318" s="1" t="s">
        <v>593</v>
      </c>
      <c r="E318" s="1">
        <v>116</v>
      </c>
      <c r="F318" s="1">
        <v>150</v>
      </c>
      <c r="G318" s="1">
        <v>21200</v>
      </c>
      <c r="H318" s="1" t="s">
        <v>51</v>
      </c>
      <c r="I318" s="1">
        <v>20</v>
      </c>
      <c r="J318" s="1">
        <v>7.2</v>
      </c>
      <c r="K318" s="1" t="s">
        <v>12</v>
      </c>
    </row>
    <row r="319" spans="1:11" x14ac:dyDescent="0.2">
      <c r="A319" s="1" t="s">
        <v>595</v>
      </c>
      <c r="B319" s="1">
        <v>2003</v>
      </c>
      <c r="C319" s="1">
        <v>138.61500000000001</v>
      </c>
      <c r="D319" s="1" t="s">
        <v>412</v>
      </c>
      <c r="E319" s="1">
        <v>94</v>
      </c>
      <c r="F319" s="1">
        <v>189</v>
      </c>
      <c r="G319" s="1">
        <v>7014</v>
      </c>
      <c r="H319" s="1" t="s">
        <v>51</v>
      </c>
      <c r="I319" s="1">
        <v>40</v>
      </c>
      <c r="J319" s="1">
        <v>5.8</v>
      </c>
      <c r="K319" s="1" t="s">
        <v>31</v>
      </c>
    </row>
    <row r="320" spans="1:11" x14ac:dyDescent="0.2">
      <c r="A320" s="1" t="s">
        <v>596</v>
      </c>
      <c r="B320" s="1">
        <v>2005</v>
      </c>
      <c r="C320" s="1">
        <v>82.569500000000005</v>
      </c>
      <c r="D320" s="1" t="s">
        <v>150</v>
      </c>
      <c r="E320" s="1">
        <v>94</v>
      </c>
      <c r="F320" s="1">
        <v>163</v>
      </c>
      <c r="G320" s="1">
        <v>20348</v>
      </c>
      <c r="H320" s="1" t="s">
        <v>51</v>
      </c>
      <c r="I320" s="1">
        <v>60</v>
      </c>
      <c r="J320" s="1">
        <v>5.4</v>
      </c>
      <c r="K320" s="1" t="s">
        <v>19</v>
      </c>
    </row>
    <row r="321" spans="1:11" x14ac:dyDescent="0.2">
      <c r="A321" s="1" t="s">
        <v>598</v>
      </c>
      <c r="B321" s="1">
        <v>2012</v>
      </c>
      <c r="C321" s="1">
        <v>18.1129</v>
      </c>
      <c r="D321" s="1" t="s">
        <v>597</v>
      </c>
      <c r="E321" s="1">
        <v>86</v>
      </c>
      <c r="F321" s="1">
        <v>18</v>
      </c>
      <c r="G321" s="1">
        <v>2665</v>
      </c>
      <c r="H321" s="1" t="s">
        <v>15</v>
      </c>
      <c r="I321" s="1">
        <v>1</v>
      </c>
      <c r="J321" s="1">
        <v>5</v>
      </c>
      <c r="K321" s="1" t="s">
        <v>35</v>
      </c>
    </row>
    <row r="322" spans="1:11" x14ac:dyDescent="0.2">
      <c r="A322" s="1" t="s">
        <v>600</v>
      </c>
      <c r="B322" s="1">
        <v>2002</v>
      </c>
      <c r="C322" s="1">
        <v>170.685</v>
      </c>
      <c r="D322" s="1" t="s">
        <v>599</v>
      </c>
      <c r="E322" s="1">
        <v>113</v>
      </c>
      <c r="F322" s="1">
        <v>252</v>
      </c>
      <c r="G322" s="1">
        <v>813</v>
      </c>
      <c r="H322" s="1" t="s">
        <v>11</v>
      </c>
      <c r="I322" s="1">
        <v>45</v>
      </c>
      <c r="J322" s="1">
        <v>7.2</v>
      </c>
      <c r="K322" s="1" t="s">
        <v>31</v>
      </c>
    </row>
    <row r="323" spans="1:11" x14ac:dyDescent="0.2">
      <c r="A323" s="1" t="s">
        <v>602</v>
      </c>
      <c r="B323" s="1">
        <v>2005</v>
      </c>
      <c r="C323" s="1">
        <v>135.38200000000001</v>
      </c>
      <c r="D323" s="1" t="s">
        <v>601</v>
      </c>
      <c r="E323" s="1">
        <v>81</v>
      </c>
      <c r="F323" s="1">
        <v>10</v>
      </c>
      <c r="G323" s="1">
        <v>2252</v>
      </c>
      <c r="H323" s="1" t="s">
        <v>18</v>
      </c>
      <c r="I323" s="1">
        <v>150</v>
      </c>
      <c r="J323" s="1">
        <v>5.8</v>
      </c>
      <c r="K323" s="1" t="s">
        <v>97</v>
      </c>
    </row>
    <row r="324" spans="1:11" x14ac:dyDescent="0.2">
      <c r="A324" s="1" t="s">
        <v>604</v>
      </c>
      <c r="B324" s="1">
        <v>2006</v>
      </c>
      <c r="C324" s="1">
        <v>35.2864</v>
      </c>
      <c r="D324" s="1" t="s">
        <v>603</v>
      </c>
      <c r="E324" s="1">
        <v>109</v>
      </c>
      <c r="F324" s="1">
        <v>0</v>
      </c>
      <c r="G324" s="1">
        <v>16479</v>
      </c>
      <c r="H324" s="1" t="s">
        <v>15</v>
      </c>
      <c r="I324" s="1">
        <v>76</v>
      </c>
      <c r="J324" s="1">
        <v>7.9</v>
      </c>
      <c r="K324" s="1" t="s">
        <v>12</v>
      </c>
    </row>
    <row r="325" spans="1:11" x14ac:dyDescent="0.2">
      <c r="A325" s="1" t="s">
        <v>606</v>
      </c>
      <c r="B325" s="1">
        <v>2009</v>
      </c>
      <c r="C325" s="1">
        <v>3.07484</v>
      </c>
      <c r="D325" s="1" t="s">
        <v>605</v>
      </c>
      <c r="E325" s="1">
        <v>96</v>
      </c>
      <c r="F325" s="1">
        <v>460</v>
      </c>
      <c r="G325" s="1">
        <v>14372</v>
      </c>
      <c r="H325" s="1" t="s">
        <v>15</v>
      </c>
      <c r="I325" s="1">
        <v>11</v>
      </c>
      <c r="J325" s="1">
        <v>6.3</v>
      </c>
      <c r="K325" s="1" t="s">
        <v>12</v>
      </c>
    </row>
    <row r="326" spans="1:11" x14ac:dyDescent="0.2">
      <c r="A326" s="1" t="s">
        <v>608</v>
      </c>
      <c r="B326" s="1">
        <v>2008</v>
      </c>
      <c r="C326" s="1">
        <v>2.9265699999999999</v>
      </c>
      <c r="D326" s="1" t="s">
        <v>607</v>
      </c>
      <c r="E326" s="1">
        <v>92</v>
      </c>
      <c r="F326" s="1">
        <v>0</v>
      </c>
      <c r="G326" s="1">
        <v>3608</v>
      </c>
      <c r="H326" s="1" t="s">
        <v>15</v>
      </c>
      <c r="I326" s="1">
        <v>3</v>
      </c>
      <c r="J326" s="1">
        <v>6.5</v>
      </c>
      <c r="K326" s="1" t="s">
        <v>40</v>
      </c>
    </row>
    <row r="327" spans="1:11" x14ac:dyDescent="0.2">
      <c r="A327" s="1" t="s">
        <v>609</v>
      </c>
      <c r="B327" s="1">
        <v>2004</v>
      </c>
      <c r="C327" s="1">
        <v>73.701899999999995</v>
      </c>
      <c r="D327" s="1" t="s">
        <v>226</v>
      </c>
      <c r="E327" s="1">
        <v>99</v>
      </c>
      <c r="F327" s="1">
        <v>148</v>
      </c>
      <c r="G327" s="1">
        <v>6729</v>
      </c>
      <c r="H327" s="1" t="s">
        <v>51</v>
      </c>
      <c r="I327" s="1">
        <v>60</v>
      </c>
      <c r="J327" s="1">
        <v>5.2</v>
      </c>
      <c r="K327" s="1" t="s">
        <v>31</v>
      </c>
    </row>
    <row r="328" spans="1:11" x14ac:dyDescent="0.2">
      <c r="A328" s="1" t="s">
        <v>611</v>
      </c>
      <c r="B328" s="1">
        <v>2012</v>
      </c>
      <c r="C328" s="1">
        <v>64.572500000000005</v>
      </c>
      <c r="D328" s="1" t="s">
        <v>610</v>
      </c>
      <c r="E328" s="1">
        <v>89</v>
      </c>
      <c r="F328" s="1">
        <v>128</v>
      </c>
      <c r="G328" s="1">
        <v>2054</v>
      </c>
      <c r="H328" s="1" t="s">
        <v>11</v>
      </c>
      <c r="I328" s="1">
        <v>12</v>
      </c>
      <c r="J328" s="1">
        <v>7.1</v>
      </c>
      <c r="K328" s="1" t="s">
        <v>12</v>
      </c>
    </row>
    <row r="329" spans="1:11" x14ac:dyDescent="0.2">
      <c r="A329" s="1" t="s">
        <v>612</v>
      </c>
      <c r="B329" s="1">
        <v>2000</v>
      </c>
      <c r="C329" s="1">
        <v>1.0506</v>
      </c>
      <c r="D329" s="1" t="s">
        <v>187</v>
      </c>
      <c r="E329" s="1">
        <v>96</v>
      </c>
      <c r="F329" s="1">
        <v>44</v>
      </c>
      <c r="G329" s="1">
        <v>1378</v>
      </c>
      <c r="H329" s="1" t="s">
        <v>15</v>
      </c>
      <c r="I329" s="1">
        <v>0.25</v>
      </c>
      <c r="J329" s="1">
        <v>6.6</v>
      </c>
      <c r="K329" s="1" t="s">
        <v>40</v>
      </c>
    </row>
    <row r="330" spans="1:11" x14ac:dyDescent="0.2">
      <c r="A330" s="1" t="s">
        <v>614</v>
      </c>
      <c r="B330" s="1">
        <v>2015</v>
      </c>
      <c r="C330" s="1">
        <v>201.148</v>
      </c>
      <c r="D330" s="1" t="s">
        <v>613</v>
      </c>
      <c r="E330" s="1">
        <v>105</v>
      </c>
      <c r="F330" s="1">
        <v>0</v>
      </c>
      <c r="G330" s="1">
        <v>4671</v>
      </c>
      <c r="H330" s="1" t="s">
        <v>51</v>
      </c>
      <c r="I330" s="1">
        <v>95</v>
      </c>
      <c r="J330" s="1">
        <v>7</v>
      </c>
      <c r="K330" s="1" t="s">
        <v>12</v>
      </c>
    </row>
    <row r="331" spans="1:11" x14ac:dyDescent="0.2">
      <c r="A331" s="1" t="s">
        <v>615</v>
      </c>
      <c r="B331" s="1">
        <v>2005</v>
      </c>
      <c r="C331" s="1">
        <v>61.644300000000001</v>
      </c>
      <c r="D331" s="1" t="s">
        <v>100</v>
      </c>
      <c r="E331" s="1">
        <v>144</v>
      </c>
      <c r="F331" s="1">
        <v>2000</v>
      </c>
      <c r="G331" s="1">
        <v>2523</v>
      </c>
      <c r="H331" s="1" t="s">
        <v>11</v>
      </c>
      <c r="I331" s="1">
        <v>88</v>
      </c>
      <c r="J331" s="1">
        <v>8</v>
      </c>
      <c r="K331" s="1" t="s">
        <v>12</v>
      </c>
    </row>
    <row r="332" spans="1:11" x14ac:dyDescent="0.2">
      <c r="A332" s="1" t="s">
        <v>616</v>
      </c>
      <c r="B332" s="1">
        <v>2009</v>
      </c>
      <c r="C332" s="1">
        <v>13.838100000000001</v>
      </c>
      <c r="D332" s="1" t="s">
        <v>169</v>
      </c>
      <c r="E332" s="1">
        <v>109</v>
      </c>
      <c r="F332" s="1">
        <v>80</v>
      </c>
      <c r="G332" s="1">
        <v>20503</v>
      </c>
      <c r="H332" s="1" t="s">
        <v>11</v>
      </c>
      <c r="I332" s="1">
        <v>40</v>
      </c>
      <c r="J332" s="1">
        <v>5.9</v>
      </c>
      <c r="K332" s="1" t="s">
        <v>19</v>
      </c>
    </row>
    <row r="333" spans="1:11" x14ac:dyDescent="0.2">
      <c r="A333" s="1" t="s">
        <v>618</v>
      </c>
      <c r="B333" s="1">
        <v>2002</v>
      </c>
      <c r="C333" s="1">
        <v>22.433900000000001</v>
      </c>
      <c r="D333" s="1" t="s">
        <v>617</v>
      </c>
      <c r="E333" s="1">
        <v>108</v>
      </c>
      <c r="F333" s="1">
        <v>105</v>
      </c>
      <c r="G333" s="1">
        <v>34377</v>
      </c>
      <c r="H333" s="1" t="s">
        <v>15</v>
      </c>
      <c r="I333" s="1">
        <v>60</v>
      </c>
      <c r="J333" s="1">
        <v>6.2</v>
      </c>
      <c r="K333" s="1" t="s">
        <v>12</v>
      </c>
    </row>
    <row r="334" spans="1:11" x14ac:dyDescent="0.2">
      <c r="A334" s="1" t="s">
        <v>620</v>
      </c>
      <c r="B334" s="1">
        <v>2009</v>
      </c>
      <c r="C334" s="1">
        <v>6.6707099999999997</v>
      </c>
      <c r="D334" s="1" t="s">
        <v>619</v>
      </c>
      <c r="E334" s="1">
        <v>104</v>
      </c>
      <c r="F334" s="1">
        <v>20</v>
      </c>
      <c r="G334" s="1">
        <v>3825</v>
      </c>
      <c r="H334" s="1" t="s">
        <v>11</v>
      </c>
      <c r="I334" s="1">
        <v>6</v>
      </c>
      <c r="J334" s="1">
        <v>7.4</v>
      </c>
      <c r="K334" s="1" t="s">
        <v>40</v>
      </c>
    </row>
    <row r="335" spans="1:11" x14ac:dyDescent="0.2">
      <c r="A335" s="1" t="s">
        <v>622</v>
      </c>
      <c r="B335" s="1">
        <v>2008</v>
      </c>
      <c r="C335" s="1">
        <v>7.8716900000000001</v>
      </c>
      <c r="D335" s="1" t="s">
        <v>621</v>
      </c>
      <c r="E335" s="1">
        <v>90</v>
      </c>
      <c r="F335" s="1">
        <v>27</v>
      </c>
      <c r="G335" s="1">
        <v>15494</v>
      </c>
      <c r="H335" s="1" t="s">
        <v>51</v>
      </c>
      <c r="I335" s="1">
        <v>55</v>
      </c>
      <c r="J335" s="1">
        <v>6.5</v>
      </c>
      <c r="K335" s="1" t="s">
        <v>19</v>
      </c>
    </row>
    <row r="336" spans="1:11" x14ac:dyDescent="0.2">
      <c r="A336" s="1" t="s">
        <v>624</v>
      </c>
      <c r="B336" s="1">
        <v>2002</v>
      </c>
      <c r="C336" s="1">
        <v>0.32549099999999997</v>
      </c>
      <c r="D336" s="1" t="s">
        <v>623</v>
      </c>
      <c r="E336" s="1">
        <v>116</v>
      </c>
      <c r="F336" s="1">
        <v>0</v>
      </c>
      <c r="G336" s="1">
        <v>245</v>
      </c>
      <c r="H336" s="1" t="s">
        <v>15</v>
      </c>
      <c r="I336" s="1">
        <v>17.5</v>
      </c>
      <c r="J336" s="1">
        <v>6</v>
      </c>
      <c r="K336" s="1" t="s">
        <v>12</v>
      </c>
    </row>
    <row r="337" spans="1:11" x14ac:dyDescent="0.2">
      <c r="A337" s="1" t="s">
        <v>626</v>
      </c>
      <c r="B337" s="1">
        <v>2002</v>
      </c>
      <c r="C337" s="1">
        <v>0.24334700000000001</v>
      </c>
      <c r="D337" s="1" t="s">
        <v>625</v>
      </c>
      <c r="E337" s="1">
        <v>91</v>
      </c>
      <c r="F337" s="1">
        <v>21</v>
      </c>
      <c r="G337" s="1">
        <v>2555</v>
      </c>
      <c r="H337" s="1" t="s">
        <v>15</v>
      </c>
      <c r="I337" s="1">
        <v>0.5</v>
      </c>
      <c r="J337" s="1">
        <v>5.3</v>
      </c>
      <c r="K337" s="1" t="s">
        <v>12</v>
      </c>
    </row>
    <row r="338" spans="1:11" x14ac:dyDescent="0.2">
      <c r="A338" s="1" t="s">
        <v>628</v>
      </c>
      <c r="B338" s="1">
        <v>2010</v>
      </c>
      <c r="C338" s="1">
        <v>163.19200000000001</v>
      </c>
      <c r="D338" s="1" t="s">
        <v>627</v>
      </c>
      <c r="E338" s="1">
        <v>106</v>
      </c>
      <c r="F338" s="1">
        <v>255</v>
      </c>
      <c r="G338" s="1">
        <v>18003</v>
      </c>
      <c r="H338" s="1" t="s">
        <v>11</v>
      </c>
      <c r="I338" s="1">
        <v>125</v>
      </c>
      <c r="J338" s="1">
        <v>5.8</v>
      </c>
      <c r="K338" s="1" t="s">
        <v>19</v>
      </c>
    </row>
    <row r="339" spans="1:11" x14ac:dyDescent="0.2">
      <c r="A339" s="1" t="s">
        <v>630</v>
      </c>
      <c r="B339" s="1">
        <v>2006</v>
      </c>
      <c r="C339" s="1">
        <v>24.1388</v>
      </c>
      <c r="D339" s="1" t="s">
        <v>629</v>
      </c>
      <c r="E339" s="1">
        <v>97</v>
      </c>
      <c r="F339" s="1">
        <v>0</v>
      </c>
      <c r="G339" s="1">
        <v>2990</v>
      </c>
      <c r="H339" s="1" t="s">
        <v>15</v>
      </c>
      <c r="I339" s="1">
        <v>5</v>
      </c>
      <c r="J339" s="1">
        <v>7.4</v>
      </c>
      <c r="K339" s="1" t="s">
        <v>31</v>
      </c>
    </row>
    <row r="340" spans="1:11" x14ac:dyDescent="0.2">
      <c r="A340" s="1" t="s">
        <v>631</v>
      </c>
      <c r="B340" s="1">
        <v>2006</v>
      </c>
      <c r="C340" s="1">
        <v>137.34</v>
      </c>
      <c r="D340" s="1" t="s">
        <v>295</v>
      </c>
      <c r="E340" s="1">
        <v>107</v>
      </c>
      <c r="F340" s="1">
        <v>153</v>
      </c>
      <c r="G340" s="1">
        <v>12700</v>
      </c>
      <c r="H340" s="1" t="s">
        <v>11</v>
      </c>
      <c r="I340" s="1">
        <v>70</v>
      </c>
      <c r="J340" s="1">
        <v>6.4</v>
      </c>
      <c r="K340" s="1" t="s">
        <v>40</v>
      </c>
    </row>
    <row r="341" spans="1:11" x14ac:dyDescent="0.2">
      <c r="A341" s="1" t="s">
        <v>633</v>
      </c>
      <c r="B341" s="1">
        <v>2002</v>
      </c>
      <c r="C341" s="1">
        <v>36.985500000000002</v>
      </c>
      <c r="D341" s="1" t="s">
        <v>632</v>
      </c>
      <c r="E341" s="1">
        <v>94</v>
      </c>
      <c r="F341" s="1">
        <v>906</v>
      </c>
      <c r="G341" s="1">
        <v>3917</v>
      </c>
      <c r="H341" s="1" t="s">
        <v>51</v>
      </c>
      <c r="I341" s="1">
        <v>26</v>
      </c>
      <c r="J341" s="1">
        <v>5.2</v>
      </c>
      <c r="K341" s="1" t="s">
        <v>19</v>
      </c>
    </row>
    <row r="342" spans="1:11" x14ac:dyDescent="0.2">
      <c r="A342" s="1" t="s">
        <v>634</v>
      </c>
      <c r="B342" s="1">
        <v>2004</v>
      </c>
      <c r="C342" s="1">
        <v>33.9878</v>
      </c>
      <c r="D342" s="1" t="s">
        <v>587</v>
      </c>
      <c r="E342" s="1">
        <v>98</v>
      </c>
      <c r="F342" s="1">
        <v>0</v>
      </c>
      <c r="G342" s="1">
        <v>28027</v>
      </c>
      <c r="H342" s="1" t="s">
        <v>15</v>
      </c>
      <c r="I342" s="1">
        <v>27</v>
      </c>
      <c r="J342" s="1">
        <v>7.3</v>
      </c>
      <c r="K342" s="1" t="s">
        <v>12</v>
      </c>
    </row>
    <row r="343" spans="1:11" x14ac:dyDescent="0.2">
      <c r="A343" s="1" t="s">
        <v>635</v>
      </c>
      <c r="B343" s="1">
        <v>2009</v>
      </c>
      <c r="C343" s="1">
        <v>124.87</v>
      </c>
      <c r="D343" s="1" t="s">
        <v>57</v>
      </c>
      <c r="E343" s="1">
        <v>90</v>
      </c>
      <c r="F343" s="1">
        <v>97</v>
      </c>
      <c r="G343" s="1">
        <v>1227</v>
      </c>
      <c r="H343" s="1" t="s">
        <v>51</v>
      </c>
      <c r="I343" s="1">
        <v>100</v>
      </c>
      <c r="J343" s="1">
        <v>7</v>
      </c>
      <c r="K343" s="1" t="s">
        <v>97</v>
      </c>
    </row>
    <row r="344" spans="1:11" x14ac:dyDescent="0.2">
      <c r="A344" s="1" t="s">
        <v>637</v>
      </c>
      <c r="B344" s="1">
        <v>2013</v>
      </c>
      <c r="C344" s="1">
        <v>119.794</v>
      </c>
      <c r="D344" s="1" t="s">
        <v>636</v>
      </c>
      <c r="E344" s="1">
        <v>95</v>
      </c>
      <c r="F344" s="1">
        <v>18</v>
      </c>
      <c r="G344" s="1">
        <v>848</v>
      </c>
      <c r="H344" s="1" t="s">
        <v>51</v>
      </c>
      <c r="I344" s="1">
        <v>78</v>
      </c>
      <c r="J344" s="1">
        <v>6.5</v>
      </c>
      <c r="K344" s="1" t="s">
        <v>97</v>
      </c>
    </row>
    <row r="345" spans="1:11" x14ac:dyDescent="0.2">
      <c r="A345" s="1" t="s">
        <v>639</v>
      </c>
      <c r="B345" s="1">
        <v>2008</v>
      </c>
      <c r="C345" s="1">
        <v>80.034300000000002</v>
      </c>
      <c r="D345" s="1" t="s">
        <v>638</v>
      </c>
      <c r="E345" s="1">
        <v>85</v>
      </c>
      <c r="F345" s="1">
        <v>198</v>
      </c>
      <c r="G345" s="1">
        <v>3958</v>
      </c>
      <c r="H345" s="1" t="s">
        <v>11</v>
      </c>
      <c r="I345" s="1">
        <v>25</v>
      </c>
      <c r="J345" s="1">
        <v>7</v>
      </c>
      <c r="K345" s="1" t="s">
        <v>19</v>
      </c>
    </row>
    <row r="346" spans="1:11" x14ac:dyDescent="0.2">
      <c r="A346" s="1" t="s">
        <v>640</v>
      </c>
      <c r="B346" s="1">
        <v>2004</v>
      </c>
      <c r="C346" s="1">
        <v>4.9921600000000002</v>
      </c>
      <c r="D346" s="1" t="s">
        <v>386</v>
      </c>
      <c r="E346" s="1">
        <v>119</v>
      </c>
      <c r="F346" s="1">
        <v>422</v>
      </c>
      <c r="G346" s="1">
        <v>3306</v>
      </c>
      <c r="H346" s="1" t="s">
        <v>15</v>
      </c>
      <c r="I346" s="1">
        <v>8.5500000000000007</v>
      </c>
      <c r="J346" s="1">
        <v>5.6</v>
      </c>
      <c r="K346" s="1" t="s">
        <v>31</v>
      </c>
    </row>
    <row r="347" spans="1:11" x14ac:dyDescent="0.2">
      <c r="A347" s="1" t="s">
        <v>642</v>
      </c>
      <c r="B347" s="1">
        <v>2005</v>
      </c>
      <c r="C347" s="1">
        <v>67.253100000000003</v>
      </c>
      <c r="D347" s="1" t="s">
        <v>641</v>
      </c>
      <c r="E347" s="1">
        <v>136</v>
      </c>
      <c r="F347" s="1">
        <v>49</v>
      </c>
      <c r="G347" s="1">
        <v>20299</v>
      </c>
      <c r="H347" s="1" t="s">
        <v>11</v>
      </c>
      <c r="I347" s="1">
        <v>30</v>
      </c>
      <c r="J347" s="1">
        <v>7.2</v>
      </c>
      <c r="K347" s="1" t="s">
        <v>12</v>
      </c>
    </row>
    <row r="348" spans="1:11" x14ac:dyDescent="0.2">
      <c r="A348" s="1" t="s">
        <v>643</v>
      </c>
      <c r="B348" s="1">
        <v>2007</v>
      </c>
      <c r="C348" s="1">
        <v>8.1040700000000001</v>
      </c>
      <c r="D348" s="1" t="s">
        <v>232</v>
      </c>
      <c r="E348" s="1">
        <v>91</v>
      </c>
      <c r="F348" s="1">
        <v>10</v>
      </c>
      <c r="G348" s="1">
        <v>2700</v>
      </c>
      <c r="H348" s="1" t="s">
        <v>11</v>
      </c>
      <c r="I348" s="1">
        <v>20</v>
      </c>
      <c r="J348" s="1">
        <v>4.5</v>
      </c>
      <c r="K348" s="1" t="s">
        <v>24</v>
      </c>
    </row>
    <row r="349" spans="1:11" x14ac:dyDescent="0.2">
      <c r="A349" s="1" t="s">
        <v>645</v>
      </c>
      <c r="B349" s="1">
        <v>2003</v>
      </c>
      <c r="C349" s="1">
        <v>95.632599999999996</v>
      </c>
      <c r="D349" s="1" t="s">
        <v>644</v>
      </c>
      <c r="E349" s="1">
        <v>154</v>
      </c>
      <c r="F349" s="1">
        <v>333</v>
      </c>
      <c r="G349" s="1">
        <v>61110</v>
      </c>
      <c r="H349" s="1" t="s">
        <v>15</v>
      </c>
      <c r="I349" s="1">
        <v>79</v>
      </c>
      <c r="J349" s="1">
        <v>7.2</v>
      </c>
      <c r="K349" s="1" t="s">
        <v>19</v>
      </c>
    </row>
    <row r="350" spans="1:11" x14ac:dyDescent="0.2">
      <c r="A350" s="1" t="s">
        <v>646</v>
      </c>
      <c r="B350" s="1">
        <v>2004</v>
      </c>
      <c r="C350" s="1">
        <v>100.003</v>
      </c>
      <c r="D350" s="1" t="s">
        <v>189</v>
      </c>
      <c r="E350" s="1">
        <v>120</v>
      </c>
      <c r="F350" s="1">
        <v>0</v>
      </c>
      <c r="G350" s="1">
        <v>13581</v>
      </c>
      <c r="H350" s="1" t="s">
        <v>15</v>
      </c>
      <c r="I350" s="1">
        <v>65</v>
      </c>
      <c r="J350" s="1">
        <v>7.6</v>
      </c>
      <c r="K350" s="1" t="s">
        <v>12</v>
      </c>
    </row>
    <row r="351" spans="1:11" x14ac:dyDescent="0.2">
      <c r="A351" s="1" t="s">
        <v>648</v>
      </c>
      <c r="B351" s="1">
        <v>2002</v>
      </c>
      <c r="C351" s="1">
        <v>40.048299999999998</v>
      </c>
      <c r="D351" s="1" t="s">
        <v>647</v>
      </c>
      <c r="E351" s="1">
        <v>108</v>
      </c>
      <c r="F351" s="1">
        <v>99</v>
      </c>
      <c r="G351" s="1">
        <v>1460</v>
      </c>
      <c r="H351" s="1" t="s">
        <v>15</v>
      </c>
      <c r="I351" s="1">
        <v>85</v>
      </c>
      <c r="J351" s="1">
        <v>5.5</v>
      </c>
      <c r="K351" s="1" t="s">
        <v>24</v>
      </c>
    </row>
    <row r="352" spans="1:11" x14ac:dyDescent="0.2">
      <c r="A352" s="1" t="s">
        <v>650</v>
      </c>
      <c r="B352" s="1">
        <v>2008</v>
      </c>
      <c r="C352" s="1">
        <v>4.6939200000000003</v>
      </c>
      <c r="D352" s="1" t="s">
        <v>649</v>
      </c>
      <c r="E352" s="1">
        <v>94</v>
      </c>
      <c r="F352" s="1">
        <v>0</v>
      </c>
      <c r="G352" s="1">
        <v>4484</v>
      </c>
      <c r="H352" s="1" t="s">
        <v>15</v>
      </c>
      <c r="I352" s="1">
        <v>6.5</v>
      </c>
      <c r="J352" s="1">
        <v>4.5999999999999996</v>
      </c>
      <c r="K352" s="1" t="s">
        <v>31</v>
      </c>
    </row>
    <row r="353" spans="1:11" x14ac:dyDescent="0.2">
      <c r="A353" s="1" t="s">
        <v>652</v>
      </c>
      <c r="B353" s="1">
        <v>2006</v>
      </c>
      <c r="C353" s="1">
        <v>0.11756</v>
      </c>
      <c r="D353" s="1" t="s">
        <v>651</v>
      </c>
      <c r="E353" s="1">
        <v>97</v>
      </c>
      <c r="F353" s="1">
        <v>781</v>
      </c>
      <c r="G353" s="1">
        <v>1081</v>
      </c>
      <c r="H353" s="1" t="s">
        <v>15</v>
      </c>
      <c r="I353" s="1">
        <v>6</v>
      </c>
      <c r="J353" s="1">
        <v>6.2</v>
      </c>
      <c r="K353" s="1" t="s">
        <v>12</v>
      </c>
    </row>
    <row r="354" spans="1:11" x14ac:dyDescent="0.2">
      <c r="A354" s="1" t="s">
        <v>654</v>
      </c>
      <c r="B354" s="1">
        <v>2012</v>
      </c>
      <c r="C354" s="1">
        <v>0.31862200000000002</v>
      </c>
      <c r="D354" s="1" t="s">
        <v>653</v>
      </c>
      <c r="E354" s="1">
        <v>90</v>
      </c>
      <c r="F354" s="1">
        <v>25</v>
      </c>
      <c r="G354" s="1">
        <v>1734</v>
      </c>
      <c r="H354" s="1" t="s">
        <v>15</v>
      </c>
      <c r="I354" s="1">
        <v>0.27</v>
      </c>
      <c r="J354" s="1">
        <v>6.4</v>
      </c>
      <c r="K354" s="1" t="s">
        <v>12</v>
      </c>
    </row>
    <row r="355" spans="1:11" x14ac:dyDescent="0.2">
      <c r="A355" s="1" t="s">
        <v>656</v>
      </c>
      <c r="B355" s="1">
        <v>2003</v>
      </c>
      <c r="C355" s="1">
        <v>12.212400000000001</v>
      </c>
      <c r="D355" s="1" t="s">
        <v>655</v>
      </c>
      <c r="E355" s="1">
        <v>97</v>
      </c>
      <c r="F355" s="1">
        <v>164</v>
      </c>
      <c r="G355" s="1">
        <v>1172</v>
      </c>
      <c r="H355" s="1" t="s">
        <v>15</v>
      </c>
      <c r="I355" s="1">
        <v>15</v>
      </c>
      <c r="J355" s="1">
        <v>6.7</v>
      </c>
      <c r="K355" s="1" t="s">
        <v>35</v>
      </c>
    </row>
    <row r="356" spans="1:11" x14ac:dyDescent="0.2">
      <c r="A356" s="1" t="s">
        <v>658</v>
      </c>
      <c r="B356" s="1">
        <v>2004</v>
      </c>
      <c r="C356" s="1">
        <v>8.0542800000000003</v>
      </c>
      <c r="D356" s="1" t="s">
        <v>657</v>
      </c>
      <c r="E356" s="1">
        <v>108</v>
      </c>
      <c r="F356" s="1">
        <v>54</v>
      </c>
      <c r="G356" s="1">
        <v>2730</v>
      </c>
      <c r="H356" s="1" t="s">
        <v>11</v>
      </c>
      <c r="I356" s="1">
        <v>20</v>
      </c>
      <c r="J356" s="1">
        <v>6.3</v>
      </c>
      <c r="K356" s="1" t="s">
        <v>31</v>
      </c>
    </row>
    <row r="357" spans="1:11" x14ac:dyDescent="0.2">
      <c r="A357" s="1" t="s">
        <v>660</v>
      </c>
      <c r="B357" s="1">
        <v>2011</v>
      </c>
      <c r="C357" s="1">
        <v>75.6387</v>
      </c>
      <c r="D357" s="1" t="s">
        <v>659</v>
      </c>
      <c r="E357" s="1">
        <v>106</v>
      </c>
      <c r="F357" s="1">
        <v>0</v>
      </c>
      <c r="G357" s="1">
        <v>13634</v>
      </c>
      <c r="H357" s="1" t="s">
        <v>11</v>
      </c>
      <c r="I357" s="1">
        <v>60</v>
      </c>
      <c r="J357" s="1">
        <v>6.6</v>
      </c>
      <c r="K357" s="1" t="s">
        <v>12</v>
      </c>
    </row>
    <row r="358" spans="1:11" x14ac:dyDescent="0.2">
      <c r="A358" s="1" t="s">
        <v>661</v>
      </c>
      <c r="B358" s="1">
        <v>2012</v>
      </c>
      <c r="C358" s="1">
        <v>66.489400000000003</v>
      </c>
      <c r="D358" s="1" t="s">
        <v>43</v>
      </c>
      <c r="E358" s="1">
        <v>109</v>
      </c>
      <c r="F358" s="1">
        <v>175</v>
      </c>
      <c r="G358" s="1">
        <v>26625</v>
      </c>
      <c r="H358" s="1" t="s">
        <v>15</v>
      </c>
      <c r="I358" s="1">
        <v>25</v>
      </c>
      <c r="J358" s="1">
        <v>6.5</v>
      </c>
      <c r="K358" s="1" t="s">
        <v>24</v>
      </c>
    </row>
    <row r="359" spans="1:11" x14ac:dyDescent="0.2">
      <c r="A359" s="1" t="s">
        <v>662</v>
      </c>
      <c r="B359" s="1">
        <v>2010</v>
      </c>
      <c r="C359" s="1">
        <v>44.8673</v>
      </c>
      <c r="D359" s="1" t="s">
        <v>629</v>
      </c>
      <c r="E359" s="1">
        <v>107</v>
      </c>
      <c r="F359" s="1">
        <v>0</v>
      </c>
      <c r="G359" s="1">
        <v>14483</v>
      </c>
      <c r="H359" s="1" t="s">
        <v>15</v>
      </c>
      <c r="I359" s="1">
        <v>37</v>
      </c>
      <c r="J359" s="1">
        <v>5.6</v>
      </c>
      <c r="K359" s="1" t="s">
        <v>24</v>
      </c>
    </row>
    <row r="360" spans="1:11" x14ac:dyDescent="0.2">
      <c r="A360" s="1" t="s">
        <v>664</v>
      </c>
      <c r="B360" s="1">
        <v>2006</v>
      </c>
      <c r="C360" s="1">
        <v>0.35278599999999999</v>
      </c>
      <c r="D360" s="1" t="s">
        <v>663</v>
      </c>
      <c r="E360" s="1">
        <v>104</v>
      </c>
      <c r="F360" s="1">
        <v>238</v>
      </c>
      <c r="G360" s="1">
        <v>150</v>
      </c>
      <c r="H360" s="1" t="s">
        <v>11</v>
      </c>
      <c r="I360" s="1">
        <v>11</v>
      </c>
      <c r="J360" s="1">
        <v>6.8</v>
      </c>
      <c r="K360" s="1" t="s">
        <v>12</v>
      </c>
    </row>
    <row r="361" spans="1:11" x14ac:dyDescent="0.2">
      <c r="A361" s="1" t="s">
        <v>666</v>
      </c>
      <c r="B361" s="1">
        <v>2009</v>
      </c>
      <c r="C361" s="1">
        <v>75.280100000000004</v>
      </c>
      <c r="D361" s="1" t="s">
        <v>665</v>
      </c>
      <c r="E361" s="1">
        <v>100</v>
      </c>
      <c r="F361" s="1">
        <v>253</v>
      </c>
      <c r="G361" s="1">
        <v>647</v>
      </c>
      <c r="H361" s="1" t="s">
        <v>51</v>
      </c>
      <c r="I361" s="1">
        <v>60</v>
      </c>
      <c r="J361" s="1">
        <v>7.7</v>
      </c>
      <c r="K361" s="1" t="s">
        <v>97</v>
      </c>
    </row>
    <row r="362" spans="1:11" x14ac:dyDescent="0.2">
      <c r="A362" s="1" t="s">
        <v>668</v>
      </c>
      <c r="B362" s="1">
        <v>2001</v>
      </c>
      <c r="C362" s="1">
        <v>23.978400000000001</v>
      </c>
      <c r="D362" s="1" t="s">
        <v>667</v>
      </c>
      <c r="E362" s="1">
        <v>86</v>
      </c>
      <c r="F362" s="1">
        <v>5</v>
      </c>
      <c r="G362" s="1">
        <v>3850</v>
      </c>
      <c r="H362" s="1" t="s">
        <v>11</v>
      </c>
      <c r="I362" s="1">
        <v>11</v>
      </c>
      <c r="J362" s="1">
        <v>4.5999999999999996</v>
      </c>
      <c r="K362" s="1" t="s">
        <v>31</v>
      </c>
    </row>
    <row r="363" spans="1:11" x14ac:dyDescent="0.2">
      <c r="A363" s="1" t="s">
        <v>669</v>
      </c>
      <c r="B363" s="1">
        <v>2005</v>
      </c>
      <c r="C363" s="1">
        <v>53.337600000000002</v>
      </c>
      <c r="D363" s="1" t="s">
        <v>191</v>
      </c>
      <c r="E363" s="1">
        <v>77</v>
      </c>
      <c r="F363" s="1">
        <v>13000</v>
      </c>
      <c r="G363" s="1">
        <v>60683</v>
      </c>
      <c r="H363" s="1" t="s">
        <v>51</v>
      </c>
      <c r="I363" s="1">
        <v>40</v>
      </c>
      <c r="J363" s="1">
        <v>7.4</v>
      </c>
      <c r="K363" s="1" t="s">
        <v>97</v>
      </c>
    </row>
    <row r="364" spans="1:11" x14ac:dyDescent="0.2">
      <c r="A364" s="1" t="s">
        <v>671</v>
      </c>
      <c r="B364" s="1">
        <v>2009</v>
      </c>
      <c r="C364" s="1">
        <v>109.176</v>
      </c>
      <c r="D364" s="1" t="s">
        <v>670</v>
      </c>
      <c r="E364" s="1">
        <v>113</v>
      </c>
      <c r="F364" s="1">
        <v>0</v>
      </c>
      <c r="G364" s="1">
        <v>8172</v>
      </c>
      <c r="H364" s="1" t="s">
        <v>11</v>
      </c>
      <c r="I364" s="1">
        <v>60</v>
      </c>
      <c r="J364" s="1">
        <v>5.5</v>
      </c>
      <c r="K364" s="1" t="s">
        <v>31</v>
      </c>
    </row>
    <row r="365" spans="1:11" x14ac:dyDescent="0.2">
      <c r="A365" s="1" t="s">
        <v>673</v>
      </c>
      <c r="B365" s="1">
        <v>2015</v>
      </c>
      <c r="C365" s="1">
        <v>2.246</v>
      </c>
      <c r="D365" s="1" t="s">
        <v>672</v>
      </c>
      <c r="E365" s="1">
        <v>118</v>
      </c>
      <c r="F365" s="1">
        <v>14</v>
      </c>
      <c r="G365" s="1">
        <v>3384</v>
      </c>
      <c r="H365" s="1" t="s">
        <v>51</v>
      </c>
      <c r="I365" s="1">
        <v>20</v>
      </c>
      <c r="J365" s="1">
        <v>7</v>
      </c>
      <c r="K365" s="1" t="s">
        <v>12</v>
      </c>
    </row>
    <row r="366" spans="1:11" x14ac:dyDescent="0.2">
      <c r="A366" s="1" t="s">
        <v>675</v>
      </c>
      <c r="B366" s="1">
        <v>2011</v>
      </c>
      <c r="C366" s="1">
        <v>34.522199999999998</v>
      </c>
      <c r="D366" s="1" t="s">
        <v>674</v>
      </c>
      <c r="E366" s="1">
        <v>129</v>
      </c>
      <c r="F366" s="1">
        <v>589</v>
      </c>
      <c r="G366" s="1">
        <v>2300</v>
      </c>
      <c r="H366" s="1" t="s">
        <v>11</v>
      </c>
      <c r="I366" s="1">
        <v>2</v>
      </c>
      <c r="J366" s="1">
        <v>7</v>
      </c>
      <c r="K366" s="1" t="s">
        <v>12</v>
      </c>
    </row>
    <row r="367" spans="1:11" x14ac:dyDescent="0.2">
      <c r="A367" s="1" t="s">
        <v>677</v>
      </c>
      <c r="B367" s="1">
        <v>2000</v>
      </c>
      <c r="C367" s="1">
        <v>60.786299999999997</v>
      </c>
      <c r="D367" s="1" t="s">
        <v>676</v>
      </c>
      <c r="E367" s="1">
        <v>107</v>
      </c>
      <c r="F367" s="1">
        <v>18</v>
      </c>
      <c r="G367" s="1">
        <v>3106</v>
      </c>
      <c r="H367" s="1" t="s">
        <v>11</v>
      </c>
      <c r="I367" s="1">
        <v>45</v>
      </c>
      <c r="J367" s="1">
        <v>5.6</v>
      </c>
      <c r="K367" s="1" t="s">
        <v>40</v>
      </c>
    </row>
    <row r="368" spans="1:11" x14ac:dyDescent="0.2">
      <c r="A368" s="1" t="s">
        <v>679</v>
      </c>
      <c r="B368" s="1">
        <v>2003</v>
      </c>
      <c r="C368" s="1">
        <v>34.604100000000003</v>
      </c>
      <c r="D368" s="1" t="s">
        <v>678</v>
      </c>
      <c r="E368" s="1">
        <v>101</v>
      </c>
      <c r="F368" s="1">
        <v>43</v>
      </c>
      <c r="G368" s="1">
        <v>6867</v>
      </c>
      <c r="H368" s="1" t="s">
        <v>15</v>
      </c>
      <c r="I368" s="1">
        <v>30</v>
      </c>
      <c r="J368" s="1">
        <v>5.8</v>
      </c>
      <c r="K368" s="1" t="s">
        <v>24</v>
      </c>
    </row>
    <row r="369" spans="1:11" x14ac:dyDescent="0.2">
      <c r="A369" s="1" t="s">
        <v>681</v>
      </c>
      <c r="B369" s="1">
        <v>2006</v>
      </c>
      <c r="C369" s="1">
        <v>27.829899999999999</v>
      </c>
      <c r="D369" s="1" t="s">
        <v>680</v>
      </c>
      <c r="E369" s="1">
        <v>93</v>
      </c>
      <c r="F369" s="1">
        <v>83</v>
      </c>
      <c r="G369" s="1">
        <v>28767</v>
      </c>
      <c r="H369" s="1" t="s">
        <v>15</v>
      </c>
      <c r="I369" s="1">
        <v>12</v>
      </c>
      <c r="J369" s="1">
        <v>7</v>
      </c>
      <c r="K369" s="1" t="s">
        <v>24</v>
      </c>
    </row>
    <row r="370" spans="1:11" x14ac:dyDescent="0.2">
      <c r="A370" s="1" t="s">
        <v>682</v>
      </c>
      <c r="B370" s="1">
        <v>2009</v>
      </c>
      <c r="C370" s="1">
        <v>13.6302</v>
      </c>
      <c r="D370" s="1" t="s">
        <v>680</v>
      </c>
      <c r="E370" s="1">
        <v>96</v>
      </c>
      <c r="F370" s="1">
        <v>83</v>
      </c>
      <c r="G370" s="1">
        <v>30541</v>
      </c>
      <c r="H370" s="1" t="s">
        <v>15</v>
      </c>
      <c r="I370" s="1">
        <v>20</v>
      </c>
      <c r="J370" s="1">
        <v>6.2</v>
      </c>
      <c r="K370" s="1" t="s">
        <v>24</v>
      </c>
    </row>
    <row r="371" spans="1:11" x14ac:dyDescent="0.2">
      <c r="A371" s="1" t="s">
        <v>683</v>
      </c>
      <c r="B371" s="1">
        <v>2009</v>
      </c>
      <c r="C371" s="1">
        <v>39.462400000000002</v>
      </c>
      <c r="D371" s="1" t="s">
        <v>433</v>
      </c>
      <c r="E371" s="1">
        <v>112</v>
      </c>
      <c r="F371" s="1">
        <v>108</v>
      </c>
      <c r="G371" s="1">
        <v>13172</v>
      </c>
      <c r="H371" s="1" t="s">
        <v>15</v>
      </c>
      <c r="I371" s="1">
        <v>7</v>
      </c>
      <c r="J371" s="1">
        <v>7.3</v>
      </c>
      <c r="K371" s="1" t="s">
        <v>12</v>
      </c>
    </row>
    <row r="372" spans="1:11" x14ac:dyDescent="0.2">
      <c r="A372" s="1" t="s">
        <v>685</v>
      </c>
      <c r="B372" s="1">
        <v>2011</v>
      </c>
      <c r="C372" s="1">
        <v>84.244900000000001</v>
      </c>
      <c r="D372" s="1" t="s">
        <v>684</v>
      </c>
      <c r="E372" s="1">
        <v>118</v>
      </c>
      <c r="F372" s="1">
        <v>43</v>
      </c>
      <c r="G372" s="1">
        <v>57426</v>
      </c>
      <c r="H372" s="1" t="s">
        <v>11</v>
      </c>
      <c r="I372" s="1">
        <v>50</v>
      </c>
      <c r="J372" s="1">
        <v>7.4</v>
      </c>
      <c r="K372" s="1" t="s">
        <v>40</v>
      </c>
    </row>
    <row r="373" spans="1:11" x14ac:dyDescent="0.2">
      <c r="A373" s="1" t="s">
        <v>686</v>
      </c>
      <c r="B373" s="1">
        <v>2001</v>
      </c>
      <c r="C373" s="1">
        <v>16.929099999999998</v>
      </c>
      <c r="D373" s="1" t="s">
        <v>462</v>
      </c>
      <c r="E373" s="1">
        <v>135</v>
      </c>
      <c r="F373" s="1">
        <v>134</v>
      </c>
      <c r="G373" s="1">
        <v>6214</v>
      </c>
      <c r="H373" s="1" t="s">
        <v>11</v>
      </c>
      <c r="I373" s="1">
        <v>14</v>
      </c>
      <c r="J373" s="1">
        <v>6.5</v>
      </c>
      <c r="K373" s="1" t="s">
        <v>12</v>
      </c>
    </row>
    <row r="374" spans="1:11" x14ac:dyDescent="0.2">
      <c r="A374" s="1" t="s">
        <v>688</v>
      </c>
      <c r="B374" s="1">
        <v>2015</v>
      </c>
      <c r="C374" s="1">
        <v>6.2480000000000001E-2</v>
      </c>
      <c r="D374" s="1" t="s">
        <v>687</v>
      </c>
      <c r="E374" s="1">
        <v>97</v>
      </c>
      <c r="F374" s="1">
        <v>4</v>
      </c>
      <c r="G374" s="1">
        <v>928</v>
      </c>
      <c r="H374" s="1" t="s">
        <v>15</v>
      </c>
      <c r="I374" s="1">
        <v>1</v>
      </c>
      <c r="J374" s="1">
        <v>5.5</v>
      </c>
      <c r="K374" s="1" t="s">
        <v>12</v>
      </c>
    </row>
    <row r="375" spans="1:11" x14ac:dyDescent="0.2">
      <c r="A375" s="1" t="s">
        <v>690</v>
      </c>
      <c r="B375" s="1">
        <v>2015</v>
      </c>
      <c r="C375" s="1">
        <v>109.71299999999999</v>
      </c>
      <c r="D375" s="1" t="s">
        <v>689</v>
      </c>
      <c r="E375" s="1">
        <v>133</v>
      </c>
      <c r="F375" s="1">
        <v>0</v>
      </c>
      <c r="G375" s="1">
        <v>15106</v>
      </c>
      <c r="H375" s="1" t="s">
        <v>11</v>
      </c>
      <c r="I375" s="1">
        <v>35</v>
      </c>
      <c r="J375" s="1">
        <v>7.7</v>
      </c>
      <c r="K375" s="1" t="s">
        <v>12</v>
      </c>
    </row>
    <row r="376" spans="1:11" x14ac:dyDescent="0.2">
      <c r="A376" s="1" t="s">
        <v>692</v>
      </c>
      <c r="B376" s="1">
        <v>2006</v>
      </c>
      <c r="C376" s="1">
        <v>7.0096699999999998</v>
      </c>
      <c r="D376" s="1" t="s">
        <v>691</v>
      </c>
      <c r="E376" s="1">
        <v>95</v>
      </c>
      <c r="F376" s="1">
        <v>17</v>
      </c>
      <c r="G376" s="1">
        <v>2000</v>
      </c>
      <c r="H376" s="1" t="s">
        <v>11</v>
      </c>
      <c r="I376" s="1">
        <v>5.6</v>
      </c>
      <c r="J376" s="1">
        <v>2.1</v>
      </c>
      <c r="K376" s="1" t="s">
        <v>24</v>
      </c>
    </row>
    <row r="377" spans="1:11" x14ac:dyDescent="0.2">
      <c r="A377" s="1" t="s">
        <v>694</v>
      </c>
      <c r="B377" s="1">
        <v>2002</v>
      </c>
      <c r="C377" s="1">
        <v>37.188699999999997</v>
      </c>
      <c r="D377" s="1" t="s">
        <v>693</v>
      </c>
      <c r="E377" s="1">
        <v>93</v>
      </c>
      <c r="F377" s="1">
        <v>33</v>
      </c>
      <c r="G377" s="1">
        <v>1531</v>
      </c>
      <c r="H377" s="1" t="s">
        <v>11</v>
      </c>
      <c r="I377" s="1">
        <v>12</v>
      </c>
      <c r="J377" s="1">
        <v>3.3</v>
      </c>
      <c r="K377" s="1" t="s">
        <v>40</v>
      </c>
    </row>
    <row r="378" spans="1:11" x14ac:dyDescent="0.2">
      <c r="A378" s="1" t="s">
        <v>696</v>
      </c>
      <c r="B378" s="1">
        <v>2005</v>
      </c>
      <c r="C378" s="1">
        <v>10.042299999999999</v>
      </c>
      <c r="D378" s="1" t="s">
        <v>695</v>
      </c>
      <c r="E378" s="1">
        <v>90</v>
      </c>
      <c r="F378" s="1">
        <v>65</v>
      </c>
      <c r="G378" s="1">
        <v>3155</v>
      </c>
      <c r="H378" s="1" t="s">
        <v>11</v>
      </c>
      <c r="I378" s="1">
        <v>1</v>
      </c>
      <c r="J378" s="1">
        <v>5.9</v>
      </c>
      <c r="K378" s="1" t="s">
        <v>12</v>
      </c>
    </row>
    <row r="379" spans="1:11" x14ac:dyDescent="0.2">
      <c r="A379" s="1" t="s">
        <v>698</v>
      </c>
      <c r="B379" s="1">
        <v>2006</v>
      </c>
      <c r="C379" s="1">
        <v>58.336599999999997</v>
      </c>
      <c r="D379" s="1" t="s">
        <v>697</v>
      </c>
      <c r="E379" s="1">
        <v>78</v>
      </c>
      <c r="F379" s="1">
        <v>5</v>
      </c>
      <c r="G379" s="1">
        <v>11124</v>
      </c>
      <c r="H379" s="1" t="s">
        <v>18</v>
      </c>
      <c r="I379" s="1">
        <v>50</v>
      </c>
      <c r="J379" s="1">
        <v>6.6</v>
      </c>
      <c r="K379" s="1" t="s">
        <v>97</v>
      </c>
    </row>
    <row r="380" spans="1:11" x14ac:dyDescent="0.2">
      <c r="A380" s="1" t="s">
        <v>700</v>
      </c>
      <c r="B380" s="1">
        <v>2005</v>
      </c>
      <c r="C380" s="1">
        <v>19.294899999999998</v>
      </c>
      <c r="D380" s="1" t="s">
        <v>699</v>
      </c>
      <c r="E380" s="1">
        <v>99</v>
      </c>
      <c r="F380" s="1">
        <v>0</v>
      </c>
      <c r="G380" s="1">
        <v>2535</v>
      </c>
      <c r="H380" s="1" t="s">
        <v>11</v>
      </c>
      <c r="I380" s="1">
        <v>35</v>
      </c>
      <c r="J380" s="1">
        <v>5</v>
      </c>
      <c r="K380" s="1" t="s">
        <v>31</v>
      </c>
    </row>
    <row r="381" spans="1:11" x14ac:dyDescent="0.2">
      <c r="A381" s="1" t="s">
        <v>702</v>
      </c>
      <c r="B381" s="1">
        <v>2010</v>
      </c>
      <c r="C381" s="1">
        <v>7.4554499999999999</v>
      </c>
      <c r="D381" s="1" t="s">
        <v>701</v>
      </c>
      <c r="E381" s="1">
        <v>91</v>
      </c>
      <c r="F381" s="1">
        <v>157</v>
      </c>
      <c r="G381" s="1">
        <v>1136</v>
      </c>
      <c r="H381" s="1" t="s">
        <v>15</v>
      </c>
      <c r="I381" s="1">
        <v>7</v>
      </c>
      <c r="J381" s="1">
        <v>6.3</v>
      </c>
      <c r="K381" s="1" t="s">
        <v>40</v>
      </c>
    </row>
    <row r="382" spans="1:11" x14ac:dyDescent="0.2">
      <c r="A382" s="1" t="s">
        <v>704</v>
      </c>
      <c r="B382" s="1">
        <v>2004</v>
      </c>
      <c r="C382" s="1">
        <v>9.6793000000000004E-2</v>
      </c>
      <c r="D382" s="1" t="s">
        <v>703</v>
      </c>
      <c r="E382" s="1">
        <v>91</v>
      </c>
      <c r="F382" s="1">
        <v>23</v>
      </c>
      <c r="G382" s="1">
        <v>6380</v>
      </c>
      <c r="H382" s="1" t="s">
        <v>11</v>
      </c>
      <c r="I382" s="1">
        <v>3.5</v>
      </c>
      <c r="J382" s="1">
        <v>5.3</v>
      </c>
      <c r="K382" s="1" t="s">
        <v>24</v>
      </c>
    </row>
    <row r="383" spans="1:11" x14ac:dyDescent="0.2">
      <c r="A383" s="1" t="s">
        <v>706</v>
      </c>
      <c r="B383" s="1">
        <v>2007</v>
      </c>
      <c r="C383" s="1">
        <v>13.235300000000001</v>
      </c>
      <c r="D383" s="1" t="s">
        <v>705</v>
      </c>
      <c r="E383" s="1">
        <v>89</v>
      </c>
      <c r="F383" s="1">
        <v>0</v>
      </c>
      <c r="G383" s="1">
        <v>1752</v>
      </c>
      <c r="H383" s="1" t="s">
        <v>51</v>
      </c>
      <c r="I383" s="1">
        <v>6</v>
      </c>
      <c r="J383" s="1">
        <v>2.9</v>
      </c>
      <c r="K383" s="1" t="s">
        <v>31</v>
      </c>
    </row>
    <row r="384" spans="1:11" x14ac:dyDescent="0.2">
      <c r="A384" s="1" t="s">
        <v>708</v>
      </c>
      <c r="B384" s="1">
        <v>2003</v>
      </c>
      <c r="C384" s="1">
        <v>104.149</v>
      </c>
      <c r="D384" s="1" t="s">
        <v>707</v>
      </c>
      <c r="E384" s="1">
        <v>92</v>
      </c>
      <c r="F384" s="1">
        <v>41</v>
      </c>
      <c r="G384" s="1">
        <v>4050</v>
      </c>
      <c r="H384" s="1" t="s">
        <v>51</v>
      </c>
      <c r="I384" s="1">
        <v>60</v>
      </c>
      <c r="J384" s="1">
        <v>5.5</v>
      </c>
      <c r="K384" s="1" t="s">
        <v>31</v>
      </c>
    </row>
    <row r="385" spans="1:11" x14ac:dyDescent="0.2">
      <c r="A385" s="1" t="s">
        <v>710</v>
      </c>
      <c r="B385" s="1">
        <v>2015</v>
      </c>
      <c r="C385" s="1">
        <v>150.315</v>
      </c>
      <c r="D385" s="1" t="s">
        <v>709</v>
      </c>
      <c r="E385" s="1">
        <v>96</v>
      </c>
      <c r="F385" s="1">
        <v>51</v>
      </c>
      <c r="G385" s="1">
        <v>10886</v>
      </c>
      <c r="H385" s="1" t="s">
        <v>11</v>
      </c>
      <c r="I385" s="1">
        <v>50</v>
      </c>
      <c r="J385" s="1">
        <v>6.1</v>
      </c>
      <c r="K385" s="1" t="s">
        <v>31</v>
      </c>
    </row>
    <row r="386" spans="1:11" x14ac:dyDescent="0.2">
      <c r="A386" s="1" t="s">
        <v>712</v>
      </c>
      <c r="B386" s="1">
        <v>2013</v>
      </c>
      <c r="C386" s="1">
        <v>27.296500000000002</v>
      </c>
      <c r="D386" s="1" t="s">
        <v>711</v>
      </c>
      <c r="E386" s="1">
        <v>117</v>
      </c>
      <c r="F386" s="1">
        <v>212</v>
      </c>
      <c r="G386" s="1">
        <v>17738</v>
      </c>
      <c r="H386" s="1" t="s">
        <v>15</v>
      </c>
      <c r="I386" s="1">
        <v>5</v>
      </c>
      <c r="J386" s="1">
        <v>8</v>
      </c>
      <c r="K386" s="1" t="s">
        <v>12</v>
      </c>
    </row>
    <row r="387" spans="1:11" x14ac:dyDescent="0.2">
      <c r="A387" s="1" t="s">
        <v>714</v>
      </c>
      <c r="B387" s="1">
        <v>2009</v>
      </c>
      <c r="C387" s="1">
        <v>25.6158</v>
      </c>
      <c r="D387" s="1" t="s">
        <v>713</v>
      </c>
      <c r="E387" s="1">
        <v>88</v>
      </c>
      <c r="F387" s="1">
        <v>82</v>
      </c>
      <c r="G387" s="1">
        <v>4378</v>
      </c>
      <c r="H387" s="1" t="s">
        <v>11</v>
      </c>
      <c r="I387" s="1">
        <v>25</v>
      </c>
      <c r="J387" s="1">
        <v>3.5</v>
      </c>
      <c r="K387" s="1" t="s">
        <v>24</v>
      </c>
    </row>
    <row r="388" spans="1:11" x14ac:dyDescent="0.2">
      <c r="A388" s="1" t="s">
        <v>716</v>
      </c>
      <c r="B388" s="1">
        <v>2015</v>
      </c>
      <c r="C388" s="1">
        <v>5.3483200000000002</v>
      </c>
      <c r="D388" s="1" t="s">
        <v>715</v>
      </c>
      <c r="E388" s="1">
        <v>106</v>
      </c>
      <c r="F388" s="1">
        <v>102</v>
      </c>
      <c r="G388" s="1">
        <v>18712</v>
      </c>
      <c r="H388" s="1" t="s">
        <v>15</v>
      </c>
      <c r="I388" s="1">
        <v>10</v>
      </c>
      <c r="J388" s="1">
        <v>7.1</v>
      </c>
      <c r="K388" s="1" t="s">
        <v>40</v>
      </c>
    </row>
    <row r="389" spans="1:11" x14ac:dyDescent="0.2">
      <c r="A389" s="1" t="s">
        <v>718</v>
      </c>
      <c r="B389" s="1">
        <v>2002</v>
      </c>
      <c r="C389" s="1">
        <v>9.05959</v>
      </c>
      <c r="D389" s="1" t="s">
        <v>717</v>
      </c>
      <c r="E389" s="1">
        <v>118</v>
      </c>
      <c r="F389" s="1">
        <v>41</v>
      </c>
      <c r="G389" s="1">
        <v>1873</v>
      </c>
      <c r="H389" s="1" t="s">
        <v>15</v>
      </c>
      <c r="I389" s="1">
        <v>15</v>
      </c>
      <c r="J389" s="1">
        <v>6.6</v>
      </c>
      <c r="K389" s="1" t="s">
        <v>12</v>
      </c>
    </row>
    <row r="390" spans="1:11" x14ac:dyDescent="0.2">
      <c r="A390" s="1" t="s">
        <v>719</v>
      </c>
      <c r="B390" s="1">
        <v>2012</v>
      </c>
      <c r="C390" s="1">
        <v>79.711699999999993</v>
      </c>
      <c r="D390" s="1" t="s">
        <v>191</v>
      </c>
      <c r="E390" s="1">
        <v>113</v>
      </c>
      <c r="F390" s="1">
        <v>13000</v>
      </c>
      <c r="G390" s="1">
        <v>80849</v>
      </c>
      <c r="H390" s="1" t="s">
        <v>11</v>
      </c>
      <c r="I390" s="1">
        <v>100</v>
      </c>
      <c r="J390" s="1">
        <v>6.2</v>
      </c>
      <c r="K390" s="1" t="s">
        <v>31</v>
      </c>
    </row>
    <row r="391" spans="1:11" x14ac:dyDescent="0.2">
      <c r="A391" s="1" t="s">
        <v>721</v>
      </c>
      <c r="B391" s="1">
        <v>2005</v>
      </c>
      <c r="C391" s="1">
        <v>25.472999999999999</v>
      </c>
      <c r="D391" s="1" t="s">
        <v>720</v>
      </c>
      <c r="E391" s="1">
        <v>103</v>
      </c>
      <c r="F391" s="1">
        <v>179</v>
      </c>
      <c r="G391" s="1">
        <v>1467</v>
      </c>
      <c r="H391" s="1" t="s">
        <v>11</v>
      </c>
      <c r="I391" s="1">
        <v>30</v>
      </c>
      <c r="J391" s="1">
        <v>5.6</v>
      </c>
      <c r="K391" s="1" t="s">
        <v>12</v>
      </c>
    </row>
    <row r="392" spans="1:11" x14ac:dyDescent="0.2">
      <c r="A392" s="1" t="s">
        <v>723</v>
      </c>
      <c r="B392" s="1">
        <v>2002</v>
      </c>
      <c r="C392" s="1">
        <v>22.1601</v>
      </c>
      <c r="D392" s="1" t="s">
        <v>722</v>
      </c>
      <c r="E392" s="1">
        <v>103</v>
      </c>
      <c r="F392" s="1">
        <v>57</v>
      </c>
      <c r="G392" s="1">
        <v>1228</v>
      </c>
      <c r="H392" s="1" t="s">
        <v>11</v>
      </c>
      <c r="I392" s="1">
        <v>10.6</v>
      </c>
      <c r="J392" s="1">
        <v>5.4</v>
      </c>
      <c r="K392" s="1" t="s">
        <v>35</v>
      </c>
    </row>
    <row r="393" spans="1:11" x14ac:dyDescent="0.2">
      <c r="A393" s="1" t="s">
        <v>724</v>
      </c>
      <c r="B393" s="1">
        <v>2003</v>
      </c>
      <c r="C393" s="1">
        <v>32.131500000000003</v>
      </c>
      <c r="D393" s="1" t="s">
        <v>363</v>
      </c>
      <c r="E393" s="1">
        <v>96</v>
      </c>
      <c r="F393" s="1">
        <v>474</v>
      </c>
      <c r="G393" s="1">
        <v>2212</v>
      </c>
      <c r="H393" s="1" t="s">
        <v>11</v>
      </c>
      <c r="I393" s="1">
        <v>11</v>
      </c>
      <c r="J393" s="1">
        <v>4.9000000000000004</v>
      </c>
      <c r="K393" s="1" t="s">
        <v>35</v>
      </c>
    </row>
    <row r="394" spans="1:11" x14ac:dyDescent="0.2">
      <c r="A394" s="1" t="s">
        <v>726</v>
      </c>
      <c r="B394" s="1">
        <v>2006</v>
      </c>
      <c r="C394" s="1">
        <v>48.546599999999998</v>
      </c>
      <c r="D394" s="1" t="s">
        <v>725</v>
      </c>
      <c r="E394" s="1">
        <v>85</v>
      </c>
      <c r="F394" s="1">
        <v>64</v>
      </c>
      <c r="G394" s="1">
        <v>6539</v>
      </c>
      <c r="H394" s="1" t="s">
        <v>11</v>
      </c>
      <c r="I394" s="1">
        <v>20</v>
      </c>
      <c r="J394" s="1">
        <v>2.7</v>
      </c>
      <c r="K394" s="1" t="s">
        <v>31</v>
      </c>
    </row>
    <row r="395" spans="1:11" x14ac:dyDescent="0.2">
      <c r="A395" s="1" t="s">
        <v>727</v>
      </c>
      <c r="B395" s="1">
        <v>2010</v>
      </c>
      <c r="C395" s="1">
        <v>98.711399999999998</v>
      </c>
      <c r="D395" s="1" t="s">
        <v>412</v>
      </c>
      <c r="E395" s="1">
        <v>101</v>
      </c>
      <c r="F395" s="1">
        <v>189</v>
      </c>
      <c r="G395" s="1">
        <v>39822</v>
      </c>
      <c r="H395" s="1" t="s">
        <v>11</v>
      </c>
      <c r="I395" s="1">
        <v>55</v>
      </c>
      <c r="J395" s="1">
        <v>6.3</v>
      </c>
      <c r="K395" s="1" t="s">
        <v>31</v>
      </c>
    </row>
    <row r="396" spans="1:11" x14ac:dyDescent="0.2">
      <c r="A396" s="1" t="s">
        <v>729</v>
      </c>
      <c r="B396" s="1">
        <v>2005</v>
      </c>
      <c r="C396" s="1">
        <v>11.6945</v>
      </c>
      <c r="D396" s="1" t="s">
        <v>728</v>
      </c>
      <c r="E396" s="1">
        <v>100</v>
      </c>
      <c r="F396" s="1">
        <v>1000</v>
      </c>
      <c r="G396" s="1">
        <v>2165</v>
      </c>
      <c r="H396" s="1" t="s">
        <v>15</v>
      </c>
      <c r="I396" s="1">
        <v>3</v>
      </c>
      <c r="J396" s="1">
        <v>7.2</v>
      </c>
      <c r="K396" s="1" t="s">
        <v>31</v>
      </c>
    </row>
    <row r="397" spans="1:11" x14ac:dyDescent="0.2">
      <c r="A397" s="1" t="s">
        <v>730</v>
      </c>
      <c r="B397" s="1">
        <v>2004</v>
      </c>
      <c r="C397" s="1">
        <v>58.885599999999997</v>
      </c>
      <c r="D397" s="1" t="s">
        <v>72</v>
      </c>
      <c r="E397" s="1">
        <v>110</v>
      </c>
      <c r="F397" s="1">
        <v>0</v>
      </c>
      <c r="G397" s="1">
        <v>10438</v>
      </c>
      <c r="H397" s="1" t="s">
        <v>15</v>
      </c>
      <c r="I397" s="1">
        <v>26</v>
      </c>
      <c r="J397" s="1">
        <v>7.4</v>
      </c>
      <c r="K397" s="1" t="s">
        <v>24</v>
      </c>
    </row>
    <row r="398" spans="1:11" x14ac:dyDescent="0.2">
      <c r="A398" s="1" t="s">
        <v>731</v>
      </c>
      <c r="B398" s="1">
        <v>2014</v>
      </c>
      <c r="C398" s="1">
        <v>208.54400000000001</v>
      </c>
      <c r="D398" s="1" t="s">
        <v>638</v>
      </c>
      <c r="E398" s="1">
        <v>130</v>
      </c>
      <c r="F398" s="1">
        <v>198</v>
      </c>
      <c r="G398" s="1">
        <v>14363</v>
      </c>
      <c r="H398" s="1" t="s">
        <v>11</v>
      </c>
      <c r="I398" s="1">
        <v>170</v>
      </c>
      <c r="J398" s="1">
        <v>7.6</v>
      </c>
      <c r="K398" s="1" t="s">
        <v>19</v>
      </c>
    </row>
    <row r="399" spans="1:11" x14ac:dyDescent="0.2">
      <c r="A399" s="1" t="s">
        <v>733</v>
      </c>
      <c r="B399" s="1">
        <v>2004</v>
      </c>
      <c r="C399" s="1">
        <v>13.337300000000001</v>
      </c>
      <c r="D399" s="1" t="s">
        <v>732</v>
      </c>
      <c r="E399" s="1">
        <v>125</v>
      </c>
      <c r="F399" s="1">
        <v>34</v>
      </c>
      <c r="G399" s="1">
        <v>729</v>
      </c>
      <c r="H399" s="1" t="s">
        <v>11</v>
      </c>
      <c r="I399" s="1">
        <v>20</v>
      </c>
      <c r="J399" s="1">
        <v>6.6</v>
      </c>
      <c r="K399" s="1" t="s">
        <v>12</v>
      </c>
    </row>
    <row r="400" spans="1:11" x14ac:dyDescent="0.2">
      <c r="A400" s="1" t="s">
        <v>735</v>
      </c>
      <c r="B400" s="1">
        <v>2013</v>
      </c>
      <c r="C400" s="1">
        <v>10.8809</v>
      </c>
      <c r="D400" s="1" t="s">
        <v>734</v>
      </c>
      <c r="E400" s="1">
        <v>118</v>
      </c>
      <c r="F400" s="1">
        <v>76</v>
      </c>
      <c r="G400" s="1">
        <v>4253</v>
      </c>
      <c r="H400" s="1" t="s">
        <v>15</v>
      </c>
      <c r="I400" s="1">
        <v>30</v>
      </c>
      <c r="J400" s="1">
        <v>6.5</v>
      </c>
      <c r="K400" s="1" t="s">
        <v>24</v>
      </c>
    </row>
    <row r="401" spans="1:11" x14ac:dyDescent="0.2">
      <c r="A401" s="1" t="s">
        <v>737</v>
      </c>
      <c r="B401" s="1">
        <v>2012</v>
      </c>
      <c r="C401" s="1">
        <v>6.5804000000000001E-2</v>
      </c>
      <c r="D401" s="1" t="s">
        <v>736</v>
      </c>
      <c r="E401" s="1">
        <v>95</v>
      </c>
      <c r="F401" s="1">
        <v>24</v>
      </c>
      <c r="G401" s="1">
        <v>27575</v>
      </c>
      <c r="H401" s="1" t="s">
        <v>15</v>
      </c>
      <c r="I401" s="1">
        <v>12</v>
      </c>
      <c r="J401" s="1">
        <v>6.3</v>
      </c>
      <c r="K401" s="1" t="s">
        <v>12</v>
      </c>
    </row>
    <row r="402" spans="1:11" x14ac:dyDescent="0.2">
      <c r="A402" s="1" t="s">
        <v>739</v>
      </c>
      <c r="B402" s="1">
        <v>2016</v>
      </c>
      <c r="C402" s="1">
        <v>363.024</v>
      </c>
      <c r="D402" s="1" t="s">
        <v>738</v>
      </c>
      <c r="E402" s="1">
        <v>108</v>
      </c>
      <c r="F402" s="1">
        <v>84</v>
      </c>
      <c r="G402" s="1">
        <v>18239</v>
      </c>
      <c r="H402" s="1" t="s">
        <v>15</v>
      </c>
      <c r="I402" s="1">
        <v>58</v>
      </c>
      <c r="J402" s="1">
        <v>8.1</v>
      </c>
      <c r="K402" s="1" t="s">
        <v>19</v>
      </c>
    </row>
    <row r="403" spans="1:11" x14ac:dyDescent="0.2">
      <c r="A403" s="1" t="s">
        <v>740</v>
      </c>
      <c r="B403" s="1">
        <v>2010</v>
      </c>
      <c r="C403" s="1">
        <v>80.014799999999994</v>
      </c>
      <c r="D403" s="1" t="s">
        <v>250</v>
      </c>
      <c r="E403" s="1">
        <v>108</v>
      </c>
      <c r="F403" s="1">
        <v>529</v>
      </c>
      <c r="G403" s="1">
        <v>19945</v>
      </c>
      <c r="H403" s="1" t="s">
        <v>11</v>
      </c>
      <c r="I403" s="1">
        <v>25</v>
      </c>
      <c r="J403" s="1">
        <v>6.3</v>
      </c>
      <c r="K403" s="1" t="s">
        <v>12</v>
      </c>
    </row>
    <row r="404" spans="1:11" x14ac:dyDescent="0.2">
      <c r="A404" s="1" t="s">
        <v>742</v>
      </c>
      <c r="B404" s="1">
        <v>2007</v>
      </c>
      <c r="C404" s="1">
        <v>8.5796799999999998</v>
      </c>
      <c r="D404" s="1" t="s">
        <v>741</v>
      </c>
      <c r="E404" s="1">
        <v>87</v>
      </c>
      <c r="F404" s="1">
        <v>0</v>
      </c>
      <c r="G404" s="1">
        <v>24324</v>
      </c>
      <c r="H404" s="1" t="s">
        <v>15</v>
      </c>
      <c r="I404" s="1">
        <v>9</v>
      </c>
      <c r="J404" s="1">
        <v>7.4</v>
      </c>
      <c r="K404" s="1" t="s">
        <v>31</v>
      </c>
    </row>
    <row r="405" spans="1:11" x14ac:dyDescent="0.2">
      <c r="A405" s="1" t="s">
        <v>743</v>
      </c>
      <c r="B405" s="1">
        <v>2008</v>
      </c>
      <c r="C405" s="1">
        <v>36.064900000000002</v>
      </c>
      <c r="D405" s="1" t="s">
        <v>321</v>
      </c>
      <c r="E405" s="1">
        <v>111</v>
      </c>
      <c r="F405" s="1">
        <v>545</v>
      </c>
      <c r="G405" s="1">
        <v>28643</v>
      </c>
      <c r="H405" s="1" t="s">
        <v>15</v>
      </c>
      <c r="I405" s="1">
        <v>45</v>
      </c>
      <c r="J405" s="1">
        <v>6.4</v>
      </c>
      <c r="K405" s="1" t="s">
        <v>24</v>
      </c>
    </row>
    <row r="406" spans="1:11" x14ac:dyDescent="0.2">
      <c r="A406" s="1" t="s">
        <v>745</v>
      </c>
      <c r="B406" s="1">
        <v>2007</v>
      </c>
      <c r="C406" s="1">
        <v>9.5252800000000004</v>
      </c>
      <c r="D406" s="1" t="s">
        <v>744</v>
      </c>
      <c r="E406" s="1">
        <v>111</v>
      </c>
      <c r="F406" s="1">
        <v>0</v>
      </c>
      <c r="G406" s="1">
        <v>3309</v>
      </c>
      <c r="H406" s="1" t="s">
        <v>15</v>
      </c>
      <c r="I406" s="1">
        <v>20</v>
      </c>
      <c r="J406" s="1">
        <v>6.8</v>
      </c>
      <c r="K406" s="1" t="s">
        <v>24</v>
      </c>
    </row>
    <row r="407" spans="1:11" x14ac:dyDescent="0.2">
      <c r="A407" s="1" t="s">
        <v>747</v>
      </c>
      <c r="B407" s="1">
        <v>2008</v>
      </c>
      <c r="C407" s="1">
        <v>0.51192000000000004</v>
      </c>
      <c r="D407" s="1" t="s">
        <v>746</v>
      </c>
      <c r="E407" s="1">
        <v>94</v>
      </c>
      <c r="F407" s="1">
        <v>0</v>
      </c>
      <c r="G407" s="1">
        <v>2449</v>
      </c>
      <c r="H407" s="1" t="s">
        <v>51</v>
      </c>
      <c r="I407" s="1">
        <v>40</v>
      </c>
      <c r="J407" s="1">
        <v>4.4000000000000004</v>
      </c>
      <c r="K407" s="1" t="s">
        <v>97</v>
      </c>
    </row>
    <row r="408" spans="1:11" x14ac:dyDescent="0.2">
      <c r="A408" s="1" t="s">
        <v>749</v>
      </c>
      <c r="B408" s="1">
        <v>2014</v>
      </c>
      <c r="C408" s="1">
        <v>30.523599999999998</v>
      </c>
      <c r="D408" s="1" t="s">
        <v>748</v>
      </c>
      <c r="E408" s="1">
        <v>118</v>
      </c>
      <c r="F408" s="1">
        <v>301</v>
      </c>
      <c r="G408" s="1">
        <v>5697</v>
      </c>
      <c r="H408" s="1" t="s">
        <v>15</v>
      </c>
      <c r="I408" s="1">
        <v>30</v>
      </c>
      <c r="J408" s="1">
        <v>6.2</v>
      </c>
      <c r="K408" s="1" t="s">
        <v>35</v>
      </c>
    </row>
    <row r="409" spans="1:11" x14ac:dyDescent="0.2">
      <c r="A409" s="1" t="s">
        <v>751</v>
      </c>
      <c r="B409" s="1">
        <v>2013</v>
      </c>
      <c r="C409" s="1">
        <v>30.659800000000001</v>
      </c>
      <c r="D409" s="1" t="s">
        <v>750</v>
      </c>
      <c r="E409" s="1">
        <v>105</v>
      </c>
      <c r="F409" s="1">
        <v>31</v>
      </c>
      <c r="G409" s="1">
        <v>1006</v>
      </c>
      <c r="H409" s="1" t="s">
        <v>11</v>
      </c>
      <c r="I409" s="1">
        <v>26</v>
      </c>
      <c r="J409" s="1">
        <v>6.4</v>
      </c>
      <c r="K409" s="1" t="s">
        <v>40</v>
      </c>
    </row>
    <row r="410" spans="1:11" x14ac:dyDescent="0.2">
      <c r="A410" s="1" t="s">
        <v>752</v>
      </c>
      <c r="B410" s="1">
        <v>2005</v>
      </c>
      <c r="C410" s="1">
        <v>36.020099999999999</v>
      </c>
      <c r="D410" s="1" t="s">
        <v>34</v>
      </c>
      <c r="E410" s="1">
        <v>112</v>
      </c>
      <c r="F410" s="1">
        <v>101</v>
      </c>
      <c r="G410" s="1">
        <v>2019</v>
      </c>
      <c r="H410" s="1" t="s">
        <v>15</v>
      </c>
      <c r="I410" s="1">
        <v>22</v>
      </c>
      <c r="J410" s="1">
        <v>6.6</v>
      </c>
      <c r="K410" s="1" t="s">
        <v>12</v>
      </c>
    </row>
    <row r="411" spans="1:11" x14ac:dyDescent="0.2">
      <c r="A411" s="1" t="s">
        <v>754</v>
      </c>
      <c r="B411" s="1">
        <v>2010</v>
      </c>
      <c r="C411" s="1">
        <v>251.50200000000001</v>
      </c>
      <c r="D411" s="1" t="s">
        <v>753</v>
      </c>
      <c r="E411" s="1">
        <v>87</v>
      </c>
      <c r="F411" s="1">
        <v>275</v>
      </c>
      <c r="G411" s="1">
        <v>11608</v>
      </c>
      <c r="H411" s="1" t="s">
        <v>51</v>
      </c>
      <c r="I411" s="1">
        <v>69</v>
      </c>
      <c r="J411" s="1">
        <v>7.7</v>
      </c>
      <c r="K411" s="1" t="s">
        <v>97</v>
      </c>
    </row>
    <row r="412" spans="1:11" x14ac:dyDescent="0.2">
      <c r="A412" s="1" t="s">
        <v>755</v>
      </c>
      <c r="B412" s="1">
        <v>2013</v>
      </c>
      <c r="C412" s="1">
        <v>368.05</v>
      </c>
      <c r="D412" s="1" t="s">
        <v>753</v>
      </c>
      <c r="E412" s="1">
        <v>98</v>
      </c>
      <c r="F412" s="1">
        <v>275</v>
      </c>
      <c r="G412" s="1">
        <v>11905</v>
      </c>
      <c r="H412" s="1" t="s">
        <v>51</v>
      </c>
      <c r="I412" s="1">
        <v>76</v>
      </c>
      <c r="J412" s="1">
        <v>7.5</v>
      </c>
      <c r="K412" s="1" t="s">
        <v>97</v>
      </c>
    </row>
    <row r="413" spans="1:11" x14ac:dyDescent="0.2">
      <c r="A413" s="1" t="s">
        <v>757</v>
      </c>
      <c r="B413" s="1">
        <v>2005</v>
      </c>
      <c r="C413" s="1">
        <v>22.264500000000002</v>
      </c>
      <c r="D413" s="1" t="s">
        <v>756</v>
      </c>
      <c r="E413" s="1">
        <v>83</v>
      </c>
      <c r="F413" s="1">
        <v>2</v>
      </c>
      <c r="G413" s="1">
        <v>1729</v>
      </c>
      <c r="H413" s="1" t="s">
        <v>15</v>
      </c>
      <c r="I413" s="1">
        <v>22</v>
      </c>
      <c r="J413" s="1">
        <v>4.5999999999999996</v>
      </c>
      <c r="K413" s="1" t="s">
        <v>31</v>
      </c>
    </row>
    <row r="414" spans="1:11" x14ac:dyDescent="0.2">
      <c r="A414" s="1" t="s">
        <v>759</v>
      </c>
      <c r="B414" s="1">
        <v>2002</v>
      </c>
      <c r="C414" s="1">
        <v>6.0446200000000001</v>
      </c>
      <c r="D414" s="1" t="s">
        <v>758</v>
      </c>
      <c r="E414" s="1">
        <v>96</v>
      </c>
      <c r="F414" s="1">
        <v>9</v>
      </c>
      <c r="G414" s="1">
        <v>26961</v>
      </c>
      <c r="H414" s="1" t="s">
        <v>15</v>
      </c>
      <c r="I414" s="1">
        <v>10</v>
      </c>
      <c r="J414" s="1">
        <v>5.6</v>
      </c>
      <c r="K414" s="1" t="s">
        <v>24</v>
      </c>
    </row>
    <row r="415" spans="1:11" x14ac:dyDescent="0.2">
      <c r="A415" s="1" t="s">
        <v>760</v>
      </c>
      <c r="B415" s="1">
        <v>2010</v>
      </c>
      <c r="C415" s="1">
        <v>33.583199999999998</v>
      </c>
      <c r="D415" s="1" t="s">
        <v>297</v>
      </c>
      <c r="E415" s="1">
        <v>80</v>
      </c>
      <c r="F415" s="1">
        <v>66</v>
      </c>
      <c r="G415" s="1">
        <v>5628</v>
      </c>
      <c r="H415" s="1" t="s">
        <v>11</v>
      </c>
      <c r="I415" s="1">
        <v>10</v>
      </c>
      <c r="J415" s="1">
        <v>6.3</v>
      </c>
      <c r="K415" s="1" t="s">
        <v>35</v>
      </c>
    </row>
    <row r="416" spans="1:11" x14ac:dyDescent="0.2">
      <c r="A416" s="1" t="s">
        <v>762</v>
      </c>
      <c r="B416" s="1">
        <v>2014</v>
      </c>
      <c r="C416" s="1">
        <v>15.819000000000001</v>
      </c>
      <c r="D416" s="1" t="s">
        <v>761</v>
      </c>
      <c r="E416" s="1">
        <v>89</v>
      </c>
      <c r="F416" s="1">
        <v>14</v>
      </c>
      <c r="G416" s="1">
        <v>2517</v>
      </c>
      <c r="H416" s="1" t="s">
        <v>15</v>
      </c>
      <c r="I416" s="1">
        <v>7</v>
      </c>
      <c r="J416" s="1">
        <v>4</v>
      </c>
      <c r="K416" s="1" t="s">
        <v>35</v>
      </c>
    </row>
    <row r="417" spans="1:11" x14ac:dyDescent="0.2">
      <c r="A417" s="1" t="s">
        <v>764</v>
      </c>
      <c r="B417" s="1">
        <v>2005</v>
      </c>
      <c r="C417" s="1">
        <v>50.382100000000001</v>
      </c>
      <c r="D417" s="1" t="s">
        <v>763</v>
      </c>
      <c r="E417" s="1">
        <v>116</v>
      </c>
      <c r="F417" s="1">
        <v>0</v>
      </c>
      <c r="G417" s="1">
        <v>2723</v>
      </c>
      <c r="H417" s="1" t="s">
        <v>11</v>
      </c>
      <c r="I417" s="1">
        <v>5.5</v>
      </c>
      <c r="J417" s="1">
        <v>5.6</v>
      </c>
      <c r="K417" s="1" t="s">
        <v>40</v>
      </c>
    </row>
    <row r="418" spans="1:11" x14ac:dyDescent="0.2">
      <c r="A418" s="1" t="s">
        <v>766</v>
      </c>
      <c r="B418" s="1">
        <v>2010</v>
      </c>
      <c r="C418" s="1">
        <v>64.001300000000001</v>
      </c>
      <c r="D418" s="1" t="s">
        <v>765</v>
      </c>
      <c r="E418" s="1">
        <v>94</v>
      </c>
      <c r="F418" s="1">
        <v>87</v>
      </c>
      <c r="G418" s="1">
        <v>20154</v>
      </c>
      <c r="H418" s="1" t="s">
        <v>51</v>
      </c>
      <c r="I418" s="1">
        <v>15</v>
      </c>
      <c r="J418" s="1">
        <v>6.2</v>
      </c>
      <c r="K418" s="1" t="s">
        <v>31</v>
      </c>
    </row>
    <row r="419" spans="1:11" x14ac:dyDescent="0.2">
      <c r="A419" s="1" t="s">
        <v>768</v>
      </c>
      <c r="B419" s="1">
        <v>2012</v>
      </c>
      <c r="C419" s="1">
        <v>49.002800000000001</v>
      </c>
      <c r="D419" s="1" t="s">
        <v>767</v>
      </c>
      <c r="E419" s="1">
        <v>94</v>
      </c>
      <c r="F419" s="1">
        <v>42</v>
      </c>
      <c r="G419" s="1">
        <v>3153</v>
      </c>
      <c r="H419" s="1" t="s">
        <v>51</v>
      </c>
      <c r="I419" s="1">
        <v>22</v>
      </c>
      <c r="J419" s="1">
        <v>6.4</v>
      </c>
      <c r="K419" s="1" t="s">
        <v>31</v>
      </c>
    </row>
    <row r="420" spans="1:11" x14ac:dyDescent="0.2">
      <c r="A420" s="1" t="s">
        <v>769</v>
      </c>
      <c r="B420" s="1">
        <v>2011</v>
      </c>
      <c r="C420" s="1">
        <v>52.691000000000003</v>
      </c>
      <c r="D420" s="1" t="s">
        <v>767</v>
      </c>
      <c r="E420" s="1">
        <v>99</v>
      </c>
      <c r="F420" s="1">
        <v>42</v>
      </c>
      <c r="G420" s="1">
        <v>3567</v>
      </c>
      <c r="H420" s="1" t="s">
        <v>51</v>
      </c>
      <c r="I420" s="1">
        <v>21</v>
      </c>
      <c r="J420" s="1">
        <v>6.6</v>
      </c>
      <c r="K420" s="1" t="s">
        <v>31</v>
      </c>
    </row>
    <row r="421" spans="1:11" x14ac:dyDescent="0.2">
      <c r="A421" s="1" t="s">
        <v>771</v>
      </c>
      <c r="B421" s="1">
        <v>2007</v>
      </c>
      <c r="C421" s="1">
        <v>0.95262000000000002</v>
      </c>
      <c r="D421" s="1" t="s">
        <v>770</v>
      </c>
      <c r="E421" s="1">
        <v>95</v>
      </c>
      <c r="F421" s="1">
        <v>0</v>
      </c>
      <c r="G421" s="1">
        <v>1797</v>
      </c>
      <c r="H421" s="1" t="s">
        <v>15</v>
      </c>
      <c r="I421" s="1">
        <v>2</v>
      </c>
      <c r="J421" s="1">
        <v>5.7</v>
      </c>
      <c r="K421" s="1" t="s">
        <v>35</v>
      </c>
    </row>
    <row r="422" spans="1:11" x14ac:dyDescent="0.2">
      <c r="A422" s="1" t="s">
        <v>773</v>
      </c>
      <c r="B422" s="1">
        <v>2003</v>
      </c>
      <c r="C422" s="1">
        <v>22.734500000000001</v>
      </c>
      <c r="D422" s="1" t="s">
        <v>772</v>
      </c>
      <c r="E422" s="1">
        <v>98</v>
      </c>
      <c r="F422" s="1">
        <v>39</v>
      </c>
      <c r="G422" s="1">
        <v>2713</v>
      </c>
      <c r="H422" s="1" t="s">
        <v>11</v>
      </c>
      <c r="I422" s="1">
        <v>17</v>
      </c>
      <c r="J422" s="1">
        <v>5.6</v>
      </c>
      <c r="K422" s="1" t="s">
        <v>31</v>
      </c>
    </row>
    <row r="423" spans="1:11" x14ac:dyDescent="0.2">
      <c r="A423" s="1" t="s">
        <v>775</v>
      </c>
      <c r="B423" s="1">
        <v>2009</v>
      </c>
      <c r="C423" s="1">
        <v>29.580100000000002</v>
      </c>
      <c r="D423" s="1" t="s">
        <v>774</v>
      </c>
      <c r="E423" s="1">
        <v>103</v>
      </c>
      <c r="F423" s="1">
        <v>30</v>
      </c>
      <c r="G423" s="1">
        <v>3150</v>
      </c>
      <c r="H423" s="1" t="s">
        <v>11</v>
      </c>
      <c r="I423" s="1">
        <v>58</v>
      </c>
      <c r="J423" s="1">
        <v>4.7</v>
      </c>
      <c r="K423" s="1" t="s">
        <v>40</v>
      </c>
    </row>
    <row r="424" spans="1:11" x14ac:dyDescent="0.2">
      <c r="A424" s="1" t="s">
        <v>777</v>
      </c>
      <c r="B424" s="1">
        <v>2000</v>
      </c>
      <c r="C424" s="1">
        <v>9.6287500000000001</v>
      </c>
      <c r="D424" s="1" t="s">
        <v>776</v>
      </c>
      <c r="E424" s="1">
        <v>82</v>
      </c>
      <c r="F424" s="1">
        <v>99</v>
      </c>
      <c r="G424" s="1">
        <v>315</v>
      </c>
      <c r="H424" s="1" t="s">
        <v>51</v>
      </c>
      <c r="I424" s="1">
        <v>5</v>
      </c>
      <c r="J424" s="1">
        <v>5.9</v>
      </c>
      <c r="K424" s="1" t="s">
        <v>97</v>
      </c>
    </row>
    <row r="425" spans="1:11" x14ac:dyDescent="0.2">
      <c r="A425" s="1" t="s">
        <v>779</v>
      </c>
      <c r="B425" s="1">
        <v>2000</v>
      </c>
      <c r="C425" s="1">
        <v>137.74799999999999</v>
      </c>
      <c r="D425" s="1" t="s">
        <v>778</v>
      </c>
      <c r="E425" s="1">
        <v>82</v>
      </c>
      <c r="F425" s="1">
        <v>0</v>
      </c>
      <c r="G425" s="1">
        <v>2945</v>
      </c>
      <c r="H425" s="1" t="s">
        <v>51</v>
      </c>
      <c r="I425" s="1">
        <v>127.5</v>
      </c>
      <c r="J425" s="1">
        <v>6.5</v>
      </c>
      <c r="K425" s="1" t="s">
        <v>97</v>
      </c>
    </row>
    <row r="426" spans="1:11" x14ac:dyDescent="0.2">
      <c r="A426" s="1" t="s">
        <v>781</v>
      </c>
      <c r="B426" s="1">
        <v>2016</v>
      </c>
      <c r="C426" s="1">
        <v>35.537599999999998</v>
      </c>
      <c r="D426" s="1" t="s">
        <v>780</v>
      </c>
      <c r="E426" s="1">
        <v>109</v>
      </c>
      <c r="F426" s="1">
        <v>11</v>
      </c>
      <c r="G426" s="1">
        <v>24063</v>
      </c>
      <c r="H426" s="1" t="s">
        <v>15</v>
      </c>
      <c r="I426" s="1">
        <v>11.5</v>
      </c>
      <c r="J426" s="1">
        <v>6</v>
      </c>
      <c r="K426" s="1" t="s">
        <v>31</v>
      </c>
    </row>
    <row r="427" spans="1:11" x14ac:dyDescent="0.2">
      <c r="A427" s="1" t="s">
        <v>783</v>
      </c>
      <c r="B427" s="1">
        <v>2008</v>
      </c>
      <c r="C427" s="1">
        <v>14.1747</v>
      </c>
      <c r="D427" s="1" t="s">
        <v>782</v>
      </c>
      <c r="E427" s="1">
        <v>88</v>
      </c>
      <c r="F427" s="1">
        <v>82</v>
      </c>
      <c r="G427" s="1">
        <v>2857</v>
      </c>
      <c r="H427" s="1" t="s">
        <v>11</v>
      </c>
      <c r="I427" s="1">
        <v>25</v>
      </c>
      <c r="J427" s="1">
        <v>1.9</v>
      </c>
      <c r="K427" s="1" t="s">
        <v>31</v>
      </c>
    </row>
    <row r="428" spans="1:11" x14ac:dyDescent="0.2">
      <c r="A428" s="1" t="s">
        <v>785</v>
      </c>
      <c r="B428" s="1">
        <v>2007</v>
      </c>
      <c r="C428" s="1">
        <v>80.050200000000004</v>
      </c>
      <c r="D428" s="1" t="s">
        <v>784</v>
      </c>
      <c r="E428" s="1">
        <v>105</v>
      </c>
      <c r="F428" s="1">
        <v>154</v>
      </c>
      <c r="G428" s="1">
        <v>2287</v>
      </c>
      <c r="H428" s="1" t="s">
        <v>11</v>
      </c>
      <c r="I428" s="1">
        <v>20</v>
      </c>
      <c r="J428" s="1">
        <v>6.9</v>
      </c>
      <c r="K428" s="1" t="s">
        <v>12</v>
      </c>
    </row>
    <row r="429" spans="1:11" x14ac:dyDescent="0.2">
      <c r="A429" s="1" t="s">
        <v>787</v>
      </c>
      <c r="B429" s="1">
        <v>2014</v>
      </c>
      <c r="C429" s="1">
        <v>150.83199999999999</v>
      </c>
      <c r="D429" s="1" t="s">
        <v>786</v>
      </c>
      <c r="E429" s="1">
        <v>139</v>
      </c>
      <c r="F429" s="1">
        <v>168</v>
      </c>
      <c r="G429" s="1">
        <v>22226</v>
      </c>
      <c r="H429" s="1" t="s">
        <v>11</v>
      </c>
      <c r="I429" s="1">
        <v>85</v>
      </c>
      <c r="J429" s="1">
        <v>6.7</v>
      </c>
      <c r="K429" s="1" t="s">
        <v>19</v>
      </c>
    </row>
    <row r="430" spans="1:11" x14ac:dyDescent="0.2">
      <c r="A430" s="1" t="s">
        <v>789</v>
      </c>
      <c r="B430" s="1">
        <v>2002</v>
      </c>
      <c r="C430" s="1">
        <v>69.586500000000001</v>
      </c>
      <c r="D430" s="1" t="s">
        <v>788</v>
      </c>
      <c r="E430" s="1">
        <v>116</v>
      </c>
      <c r="F430" s="1">
        <v>144</v>
      </c>
      <c r="G430" s="1">
        <v>3845</v>
      </c>
      <c r="H430" s="1" t="s">
        <v>11</v>
      </c>
      <c r="I430" s="1">
        <v>27</v>
      </c>
      <c r="J430" s="1">
        <v>6</v>
      </c>
      <c r="K430" s="1" t="s">
        <v>12</v>
      </c>
    </row>
    <row r="431" spans="1:11" x14ac:dyDescent="0.2">
      <c r="A431" s="1" t="s">
        <v>791</v>
      </c>
      <c r="B431" s="1">
        <v>2012</v>
      </c>
      <c r="C431" s="1">
        <v>162.80500000000001</v>
      </c>
      <c r="D431" s="1" t="s">
        <v>790</v>
      </c>
      <c r="E431" s="1">
        <v>165</v>
      </c>
      <c r="F431" s="1">
        <v>16000</v>
      </c>
      <c r="G431" s="1">
        <v>40978</v>
      </c>
      <c r="H431" s="1" t="s">
        <v>15</v>
      </c>
      <c r="I431" s="1">
        <v>100</v>
      </c>
      <c r="J431" s="1">
        <v>8.5</v>
      </c>
      <c r="K431" s="1" t="s">
        <v>12</v>
      </c>
    </row>
    <row r="432" spans="1:11" x14ac:dyDescent="0.2">
      <c r="A432" s="1" t="s">
        <v>793</v>
      </c>
      <c r="B432" s="1">
        <v>2015</v>
      </c>
      <c r="C432" s="1">
        <v>12.985300000000001</v>
      </c>
      <c r="D432" s="1" t="s">
        <v>792</v>
      </c>
      <c r="E432" s="1">
        <v>120</v>
      </c>
      <c r="F432" s="1">
        <v>16</v>
      </c>
      <c r="G432" s="1">
        <v>6752</v>
      </c>
      <c r="H432" s="1" t="s">
        <v>11</v>
      </c>
      <c r="I432" s="1">
        <v>2.2999999999999998</v>
      </c>
      <c r="J432" s="1">
        <v>5.9</v>
      </c>
      <c r="K432" s="1" t="s">
        <v>12</v>
      </c>
    </row>
    <row r="433" spans="1:11" x14ac:dyDescent="0.2">
      <c r="A433" s="1" t="s">
        <v>795</v>
      </c>
      <c r="B433" s="1">
        <v>2006</v>
      </c>
      <c r="C433" s="1">
        <v>0.48031400000000002</v>
      </c>
      <c r="D433" s="1" t="s">
        <v>794</v>
      </c>
      <c r="E433" s="1">
        <v>87</v>
      </c>
      <c r="F433" s="1">
        <v>23</v>
      </c>
      <c r="G433" s="1">
        <v>4473</v>
      </c>
      <c r="H433" s="1" t="s">
        <v>11</v>
      </c>
      <c r="I433" s="1">
        <v>21</v>
      </c>
      <c r="J433" s="1">
        <v>4.8</v>
      </c>
      <c r="K433" s="1" t="s">
        <v>19</v>
      </c>
    </row>
    <row r="434" spans="1:11" x14ac:dyDescent="0.2">
      <c r="A434" s="1" t="s">
        <v>796</v>
      </c>
      <c r="B434" s="1">
        <v>2004</v>
      </c>
      <c r="C434" s="1">
        <v>114.324</v>
      </c>
      <c r="D434" s="1" t="s">
        <v>574</v>
      </c>
      <c r="E434" s="1">
        <v>92</v>
      </c>
      <c r="F434" s="1">
        <v>43</v>
      </c>
      <c r="G434" s="1">
        <v>4730</v>
      </c>
      <c r="H434" s="1" t="s">
        <v>11</v>
      </c>
      <c r="I434" s="1">
        <v>20</v>
      </c>
      <c r="J434" s="1">
        <v>6.7</v>
      </c>
      <c r="K434" s="1" t="s">
        <v>31</v>
      </c>
    </row>
    <row r="435" spans="1:11" x14ac:dyDescent="0.2">
      <c r="A435" s="1" t="s">
        <v>798</v>
      </c>
      <c r="B435" s="1">
        <v>2011</v>
      </c>
      <c r="C435" s="1">
        <v>72.279700000000005</v>
      </c>
      <c r="D435" s="1" t="s">
        <v>797</v>
      </c>
      <c r="E435" s="1">
        <v>113</v>
      </c>
      <c r="F435" s="1">
        <v>188</v>
      </c>
      <c r="G435" s="1">
        <v>14209</v>
      </c>
      <c r="H435" s="1" t="s">
        <v>51</v>
      </c>
      <c r="I435" s="1">
        <v>37</v>
      </c>
      <c r="J435" s="1">
        <v>6.9</v>
      </c>
      <c r="K435" s="1" t="s">
        <v>12</v>
      </c>
    </row>
    <row r="436" spans="1:11" x14ac:dyDescent="0.2">
      <c r="A436" s="1" t="s">
        <v>799</v>
      </c>
      <c r="B436" s="1">
        <v>2014</v>
      </c>
      <c r="C436" s="1">
        <v>42.019500000000001</v>
      </c>
      <c r="D436" s="1" t="s">
        <v>797</v>
      </c>
      <c r="E436" s="1">
        <v>107</v>
      </c>
      <c r="F436" s="1">
        <v>188</v>
      </c>
      <c r="G436" s="1">
        <v>13904</v>
      </c>
      <c r="H436" s="1" t="s">
        <v>51</v>
      </c>
      <c r="I436" s="1">
        <v>36</v>
      </c>
      <c r="J436" s="1">
        <v>6.4</v>
      </c>
      <c r="K436" s="1" t="s">
        <v>12</v>
      </c>
    </row>
    <row r="437" spans="1:11" x14ac:dyDescent="0.2">
      <c r="A437" s="1" t="s">
        <v>801</v>
      </c>
      <c r="B437" s="1">
        <v>2001</v>
      </c>
      <c r="C437" s="1">
        <v>45.207099999999997</v>
      </c>
      <c r="D437" s="1" t="s">
        <v>800</v>
      </c>
      <c r="E437" s="1">
        <v>89</v>
      </c>
      <c r="F437" s="1">
        <v>17</v>
      </c>
      <c r="G437" s="1">
        <v>13390</v>
      </c>
      <c r="H437" s="1" t="s">
        <v>11</v>
      </c>
      <c r="I437" s="1">
        <v>53</v>
      </c>
      <c r="J437" s="1">
        <v>5.5</v>
      </c>
      <c r="K437" s="1" t="s">
        <v>35</v>
      </c>
    </row>
    <row r="438" spans="1:11" x14ac:dyDescent="0.2">
      <c r="A438" s="1" t="s">
        <v>803</v>
      </c>
      <c r="B438" s="1">
        <v>2013</v>
      </c>
      <c r="C438" s="1">
        <v>24.475200000000001</v>
      </c>
      <c r="D438" s="1" t="s">
        <v>802</v>
      </c>
      <c r="E438" s="1">
        <v>90</v>
      </c>
      <c r="F438" s="1">
        <v>23000</v>
      </c>
      <c r="G438" s="1">
        <v>44265</v>
      </c>
      <c r="H438" s="1" t="s">
        <v>15</v>
      </c>
      <c r="I438" s="1">
        <v>3</v>
      </c>
      <c r="J438" s="1">
        <v>6.6</v>
      </c>
      <c r="K438" s="1" t="s">
        <v>40</v>
      </c>
    </row>
    <row r="439" spans="1:11" x14ac:dyDescent="0.2">
      <c r="A439" s="1" t="s">
        <v>805</v>
      </c>
      <c r="B439" s="1">
        <v>2010</v>
      </c>
      <c r="C439" s="1">
        <v>24.0425</v>
      </c>
      <c r="D439" s="1" t="s">
        <v>804</v>
      </c>
      <c r="E439" s="1">
        <v>99</v>
      </c>
      <c r="F439" s="1">
        <v>24</v>
      </c>
      <c r="G439" s="1">
        <v>3744</v>
      </c>
      <c r="H439" s="1" t="s">
        <v>15</v>
      </c>
      <c r="I439" s="1">
        <v>25</v>
      </c>
      <c r="J439" s="1">
        <v>5.6</v>
      </c>
      <c r="K439" s="1" t="s">
        <v>35</v>
      </c>
    </row>
    <row r="440" spans="1:11" x14ac:dyDescent="0.2">
      <c r="A440" s="1" t="s">
        <v>807</v>
      </c>
      <c r="B440" s="1">
        <v>2001</v>
      </c>
      <c r="C440" s="1">
        <v>54.997500000000002</v>
      </c>
      <c r="D440" s="1" t="s">
        <v>806</v>
      </c>
      <c r="E440" s="1">
        <v>113</v>
      </c>
      <c r="F440" s="1">
        <v>39</v>
      </c>
      <c r="G440" s="1">
        <v>3341</v>
      </c>
      <c r="H440" s="1" t="s">
        <v>15</v>
      </c>
      <c r="I440" s="1">
        <v>50</v>
      </c>
      <c r="J440" s="1">
        <v>6.3</v>
      </c>
      <c r="K440" s="1" t="s">
        <v>12</v>
      </c>
    </row>
    <row r="441" spans="1:11" x14ac:dyDescent="0.2">
      <c r="A441" s="1" t="s">
        <v>809</v>
      </c>
      <c r="B441" s="1">
        <v>2001</v>
      </c>
      <c r="C441" s="1">
        <v>0.72788299999999995</v>
      </c>
      <c r="D441" s="1" t="s">
        <v>808</v>
      </c>
      <c r="E441" s="1">
        <v>133</v>
      </c>
      <c r="F441" s="1">
        <v>219</v>
      </c>
      <c r="G441" s="1">
        <v>17040</v>
      </c>
      <c r="H441" s="1" t="s">
        <v>15</v>
      </c>
      <c r="I441" s="1">
        <v>4.5</v>
      </c>
      <c r="J441" s="1">
        <v>8.1</v>
      </c>
      <c r="K441" s="1" t="s">
        <v>12</v>
      </c>
    </row>
    <row r="442" spans="1:11" x14ac:dyDescent="0.2">
      <c r="A442" s="1" t="s">
        <v>811</v>
      </c>
      <c r="B442" s="1">
        <v>2006</v>
      </c>
      <c r="C442" s="1">
        <v>7.3829900000000004</v>
      </c>
      <c r="D442" s="1" t="s">
        <v>810</v>
      </c>
      <c r="E442" s="1">
        <v>77</v>
      </c>
      <c r="F442" s="1">
        <v>3</v>
      </c>
      <c r="G442" s="1">
        <v>2185</v>
      </c>
      <c r="H442" s="1" t="s">
        <v>18</v>
      </c>
      <c r="I442" s="1">
        <v>20</v>
      </c>
      <c r="J442" s="1">
        <v>2.8</v>
      </c>
      <c r="K442" s="1" t="s">
        <v>97</v>
      </c>
    </row>
    <row r="443" spans="1:11" x14ac:dyDescent="0.2">
      <c r="A443" s="1" t="s">
        <v>812</v>
      </c>
      <c r="B443" s="1">
        <v>2015</v>
      </c>
      <c r="C443" s="1">
        <v>17.4741</v>
      </c>
      <c r="D443" s="1" t="s">
        <v>519</v>
      </c>
      <c r="E443" s="1">
        <v>103</v>
      </c>
      <c r="F443" s="1">
        <v>44</v>
      </c>
      <c r="G443" s="1">
        <v>1342</v>
      </c>
      <c r="H443" s="1" t="s">
        <v>15</v>
      </c>
      <c r="I443" s="1">
        <v>7</v>
      </c>
      <c r="J443" s="1">
        <v>7.3</v>
      </c>
      <c r="K443" s="1" t="s">
        <v>40</v>
      </c>
    </row>
    <row r="444" spans="1:11" x14ac:dyDescent="0.2">
      <c r="A444" s="1" t="s">
        <v>814</v>
      </c>
      <c r="B444" s="1">
        <v>2001</v>
      </c>
      <c r="C444" s="1">
        <v>2.0218E-2</v>
      </c>
      <c r="D444" s="1" t="s">
        <v>813</v>
      </c>
      <c r="E444" s="1">
        <v>88</v>
      </c>
      <c r="F444" s="1">
        <v>269</v>
      </c>
      <c r="G444" s="1">
        <v>2557</v>
      </c>
      <c r="H444" s="1" t="s">
        <v>11</v>
      </c>
      <c r="I444" s="1">
        <v>24</v>
      </c>
      <c r="J444" s="1">
        <v>5.3</v>
      </c>
      <c r="K444" s="1" t="s">
        <v>24</v>
      </c>
    </row>
    <row r="445" spans="1:11" x14ac:dyDescent="0.2">
      <c r="A445" s="1" t="s">
        <v>816</v>
      </c>
      <c r="B445" s="1">
        <v>2008</v>
      </c>
      <c r="C445" s="1">
        <v>33.422600000000003</v>
      </c>
      <c r="D445" s="1" t="s">
        <v>815</v>
      </c>
      <c r="E445" s="1">
        <v>104</v>
      </c>
      <c r="F445" s="1">
        <v>53</v>
      </c>
      <c r="G445" s="1">
        <v>33903</v>
      </c>
      <c r="H445" s="1" t="s">
        <v>11</v>
      </c>
      <c r="I445" s="1">
        <v>20</v>
      </c>
      <c r="J445" s="1">
        <v>7.5</v>
      </c>
      <c r="K445" s="1" t="s">
        <v>12</v>
      </c>
    </row>
    <row r="446" spans="1:11" x14ac:dyDescent="0.2">
      <c r="A446" s="1" t="s">
        <v>818</v>
      </c>
      <c r="B446" s="1">
        <v>2001</v>
      </c>
      <c r="C446" s="1">
        <v>5.8936000000000002E-2</v>
      </c>
      <c r="D446" s="1" t="s">
        <v>817</v>
      </c>
      <c r="E446" s="1">
        <v>88</v>
      </c>
      <c r="F446" s="1">
        <v>0</v>
      </c>
      <c r="G446" s="1">
        <v>318</v>
      </c>
      <c r="H446" s="1" t="s">
        <v>15</v>
      </c>
      <c r="I446" s="1">
        <v>1.2</v>
      </c>
      <c r="J446" s="1">
        <v>6.1</v>
      </c>
      <c r="K446" s="1" t="s">
        <v>31</v>
      </c>
    </row>
    <row r="447" spans="1:11" x14ac:dyDescent="0.2">
      <c r="A447" s="1" t="s">
        <v>820</v>
      </c>
      <c r="B447" s="1">
        <v>2005</v>
      </c>
      <c r="C447" s="1">
        <v>0.56869499999999995</v>
      </c>
      <c r="D447" s="1" t="s">
        <v>819</v>
      </c>
      <c r="E447" s="1">
        <v>108</v>
      </c>
      <c r="F447" s="1">
        <v>12</v>
      </c>
      <c r="G447" s="1">
        <v>3921</v>
      </c>
      <c r="H447" s="1" t="s">
        <v>15</v>
      </c>
      <c r="I447" s="1">
        <v>8</v>
      </c>
      <c r="J447" s="1">
        <v>6.5</v>
      </c>
      <c r="K447" s="1" t="s">
        <v>12</v>
      </c>
    </row>
    <row r="448" spans="1:11" x14ac:dyDescent="0.2">
      <c r="A448" s="1" t="s">
        <v>821</v>
      </c>
      <c r="B448" s="1">
        <v>2001</v>
      </c>
      <c r="C448" s="1">
        <v>64.172300000000007</v>
      </c>
      <c r="D448" s="1" t="s">
        <v>102</v>
      </c>
      <c r="E448" s="1">
        <v>87</v>
      </c>
      <c r="F448" s="1">
        <v>129</v>
      </c>
      <c r="G448" s="1">
        <v>2911</v>
      </c>
      <c r="H448" s="1" t="s">
        <v>11</v>
      </c>
      <c r="I448" s="1">
        <v>30</v>
      </c>
      <c r="J448" s="1">
        <v>5.4</v>
      </c>
      <c r="K448" s="1" t="s">
        <v>31</v>
      </c>
    </row>
    <row r="449" spans="1:11" x14ac:dyDescent="0.2">
      <c r="A449" s="1" t="s">
        <v>823</v>
      </c>
      <c r="B449" s="1">
        <v>2000</v>
      </c>
      <c r="C449" s="1">
        <v>20.035299999999999</v>
      </c>
      <c r="D449" s="1" t="s">
        <v>822</v>
      </c>
      <c r="E449" s="1">
        <v>91</v>
      </c>
      <c r="F449" s="1">
        <v>0</v>
      </c>
      <c r="G449" s="1">
        <v>4409</v>
      </c>
      <c r="H449" s="1" t="s">
        <v>11</v>
      </c>
      <c r="I449" s="1">
        <v>9</v>
      </c>
      <c r="J449" s="1">
        <v>4.9000000000000004</v>
      </c>
      <c r="K449" s="1" t="s">
        <v>40</v>
      </c>
    </row>
    <row r="450" spans="1:11" x14ac:dyDescent="0.2">
      <c r="A450" s="1" t="s">
        <v>824</v>
      </c>
      <c r="B450" s="1">
        <v>2001</v>
      </c>
      <c r="C450" s="1">
        <v>112.95099999999999</v>
      </c>
      <c r="D450" s="1" t="s">
        <v>707</v>
      </c>
      <c r="E450" s="1">
        <v>87</v>
      </c>
      <c r="F450" s="1">
        <v>41</v>
      </c>
      <c r="G450" s="1">
        <v>3287</v>
      </c>
      <c r="H450" s="1" t="s">
        <v>51</v>
      </c>
      <c r="I450" s="1">
        <v>72</v>
      </c>
      <c r="J450" s="1">
        <v>4.5999999999999996</v>
      </c>
      <c r="K450" s="1" t="s">
        <v>31</v>
      </c>
    </row>
    <row r="451" spans="1:11" x14ac:dyDescent="0.2">
      <c r="A451" s="1" t="s">
        <v>826</v>
      </c>
      <c r="B451" s="1">
        <v>2000</v>
      </c>
      <c r="C451" s="1">
        <v>33.000399999999999</v>
      </c>
      <c r="D451" s="1" t="s">
        <v>825</v>
      </c>
      <c r="E451" s="1">
        <v>99</v>
      </c>
      <c r="F451" s="1">
        <v>71</v>
      </c>
      <c r="G451" s="1">
        <v>23344</v>
      </c>
      <c r="H451" s="1" t="s">
        <v>15</v>
      </c>
      <c r="I451" s="1">
        <v>28</v>
      </c>
      <c r="J451" s="1">
        <v>4.9000000000000004</v>
      </c>
      <c r="K451" s="1" t="s">
        <v>24</v>
      </c>
    </row>
    <row r="452" spans="1:11" x14ac:dyDescent="0.2">
      <c r="A452" s="1" t="s">
        <v>828</v>
      </c>
      <c r="B452" s="1">
        <v>2014</v>
      </c>
      <c r="C452" s="1">
        <v>55.942799999999998</v>
      </c>
      <c r="D452" s="1" t="s">
        <v>827</v>
      </c>
      <c r="E452" s="1">
        <v>92</v>
      </c>
      <c r="F452" s="1">
        <v>28</v>
      </c>
      <c r="G452" s="1">
        <v>5178</v>
      </c>
      <c r="H452" s="1" t="s">
        <v>11</v>
      </c>
      <c r="I452" s="1">
        <v>70</v>
      </c>
      <c r="J452" s="1">
        <v>6.3</v>
      </c>
      <c r="K452" s="1" t="s">
        <v>24</v>
      </c>
    </row>
    <row r="453" spans="1:11" x14ac:dyDescent="0.2">
      <c r="A453" s="1" t="s">
        <v>830</v>
      </c>
      <c r="B453" s="1">
        <v>2014</v>
      </c>
      <c r="C453" s="1">
        <v>28.831099999999999</v>
      </c>
      <c r="D453" s="1" t="s">
        <v>829</v>
      </c>
      <c r="E453" s="1">
        <v>110</v>
      </c>
      <c r="F453" s="1">
        <v>425</v>
      </c>
      <c r="G453" s="1">
        <v>3757</v>
      </c>
      <c r="H453" s="1" t="s">
        <v>15</v>
      </c>
      <c r="I453" s="1">
        <v>25</v>
      </c>
      <c r="J453" s="1">
        <v>6.8</v>
      </c>
      <c r="K453" s="1" t="s">
        <v>12</v>
      </c>
    </row>
    <row r="454" spans="1:11" x14ac:dyDescent="0.2">
      <c r="A454" s="1" t="s">
        <v>832</v>
      </c>
      <c r="B454" s="1">
        <v>2009</v>
      </c>
      <c r="C454" s="1">
        <v>42.057299999999998</v>
      </c>
      <c r="D454" s="1" t="s">
        <v>831</v>
      </c>
      <c r="E454" s="1">
        <v>99</v>
      </c>
      <c r="F454" s="1">
        <v>0</v>
      </c>
      <c r="G454" s="1">
        <v>5642</v>
      </c>
      <c r="H454" s="1" t="s">
        <v>11</v>
      </c>
      <c r="I454" s="1">
        <v>30</v>
      </c>
      <c r="J454" s="1">
        <v>6.6</v>
      </c>
      <c r="K454" s="1" t="s">
        <v>35</v>
      </c>
    </row>
    <row r="455" spans="1:11" x14ac:dyDescent="0.2">
      <c r="A455" s="1" t="s">
        <v>834</v>
      </c>
      <c r="B455" s="1">
        <v>2009</v>
      </c>
      <c r="C455" s="1">
        <v>9.3535699999999995</v>
      </c>
      <c r="D455" s="1" t="s">
        <v>833</v>
      </c>
      <c r="E455" s="1">
        <v>100</v>
      </c>
      <c r="F455" s="1">
        <v>70</v>
      </c>
      <c r="G455" s="1">
        <v>1100</v>
      </c>
      <c r="H455" s="1" t="s">
        <v>51</v>
      </c>
      <c r="I455" s="1">
        <v>45</v>
      </c>
      <c r="J455" s="1">
        <v>2.7</v>
      </c>
      <c r="K455" s="1" t="s">
        <v>19</v>
      </c>
    </row>
    <row r="456" spans="1:11" x14ac:dyDescent="0.2">
      <c r="A456" s="1" t="s">
        <v>835</v>
      </c>
      <c r="B456" s="1">
        <v>2002</v>
      </c>
      <c r="C456" s="1">
        <v>30.063800000000001</v>
      </c>
      <c r="D456" s="1" t="s">
        <v>521</v>
      </c>
      <c r="E456" s="1">
        <v>104</v>
      </c>
      <c r="F456" s="1">
        <v>293</v>
      </c>
      <c r="G456" s="1">
        <v>2109</v>
      </c>
      <c r="H456" s="1" t="s">
        <v>11</v>
      </c>
      <c r="I456" s="1">
        <v>60</v>
      </c>
      <c r="J456" s="1">
        <v>6.1</v>
      </c>
      <c r="K456" s="1" t="s">
        <v>12</v>
      </c>
    </row>
    <row r="457" spans="1:11" x14ac:dyDescent="0.2">
      <c r="A457" s="1" t="s">
        <v>836</v>
      </c>
      <c r="B457" s="1">
        <v>2011</v>
      </c>
      <c r="C457" s="1">
        <v>21.2834</v>
      </c>
      <c r="D457" s="1" t="s">
        <v>517</v>
      </c>
      <c r="E457" s="1">
        <v>84</v>
      </c>
      <c r="F457" s="1">
        <v>260</v>
      </c>
      <c r="G457" s="1">
        <v>8018</v>
      </c>
      <c r="H457" s="1" t="s">
        <v>11</v>
      </c>
      <c r="I457" s="1">
        <v>55</v>
      </c>
      <c r="J457" s="1">
        <v>6</v>
      </c>
      <c r="K457" s="1" t="s">
        <v>12</v>
      </c>
    </row>
    <row r="458" spans="1:11" x14ac:dyDescent="0.2">
      <c r="A458" s="1" t="s">
        <v>838</v>
      </c>
      <c r="B458" s="1">
        <v>2003</v>
      </c>
      <c r="C458" s="1">
        <v>33.685299999999998</v>
      </c>
      <c r="D458" s="1" t="s">
        <v>837</v>
      </c>
      <c r="E458" s="1">
        <v>136</v>
      </c>
      <c r="F458" s="1">
        <v>759</v>
      </c>
      <c r="G458" s="1">
        <v>12194</v>
      </c>
      <c r="H458" s="1" t="s">
        <v>15</v>
      </c>
      <c r="I458" s="1">
        <v>68</v>
      </c>
      <c r="J458" s="1">
        <v>5.5</v>
      </c>
      <c r="K458" s="1" t="s">
        <v>12</v>
      </c>
    </row>
    <row r="459" spans="1:11" x14ac:dyDescent="0.2">
      <c r="A459" s="1" t="s">
        <v>840</v>
      </c>
      <c r="B459" s="1">
        <v>2005</v>
      </c>
      <c r="C459" s="1">
        <v>32.701099999999997</v>
      </c>
      <c r="D459" s="1" t="s">
        <v>839</v>
      </c>
      <c r="E459" s="1">
        <v>98</v>
      </c>
      <c r="F459" s="1">
        <v>61</v>
      </c>
      <c r="G459" s="1">
        <v>1400</v>
      </c>
      <c r="H459" s="1" t="s">
        <v>51</v>
      </c>
      <c r="I459" s="1">
        <v>32</v>
      </c>
      <c r="J459" s="1">
        <v>6.9</v>
      </c>
      <c r="K459" s="1" t="s">
        <v>12</v>
      </c>
    </row>
    <row r="460" spans="1:11" x14ac:dyDescent="0.2">
      <c r="A460" s="1" t="s">
        <v>842</v>
      </c>
      <c r="B460" s="1">
        <v>2006</v>
      </c>
      <c r="C460" s="1">
        <v>103.33799999999999</v>
      </c>
      <c r="D460" s="1" t="s">
        <v>841</v>
      </c>
      <c r="E460" s="1">
        <v>130</v>
      </c>
      <c r="F460" s="1">
        <v>386</v>
      </c>
      <c r="G460" s="1">
        <v>2856</v>
      </c>
      <c r="H460" s="1" t="s">
        <v>11</v>
      </c>
      <c r="I460" s="1">
        <v>70</v>
      </c>
      <c r="J460" s="1">
        <v>6.5</v>
      </c>
      <c r="K460" s="1" t="s">
        <v>12</v>
      </c>
    </row>
    <row r="461" spans="1:11" x14ac:dyDescent="0.2">
      <c r="A461" s="1" t="s">
        <v>844</v>
      </c>
      <c r="B461" s="1">
        <v>2008</v>
      </c>
      <c r="C461" s="1">
        <v>32.8536</v>
      </c>
      <c r="D461" s="1" t="s">
        <v>843</v>
      </c>
      <c r="E461" s="1">
        <v>102</v>
      </c>
      <c r="F461" s="1">
        <v>65</v>
      </c>
      <c r="G461" s="1">
        <v>3239</v>
      </c>
      <c r="H461" s="1" t="s">
        <v>11</v>
      </c>
      <c r="I461" s="1">
        <v>40</v>
      </c>
      <c r="J461" s="1">
        <v>5.7</v>
      </c>
      <c r="K461" s="1" t="s">
        <v>40</v>
      </c>
    </row>
    <row r="462" spans="1:11" x14ac:dyDescent="0.2">
      <c r="A462" s="1" t="s">
        <v>846</v>
      </c>
      <c r="B462" s="1">
        <v>2011</v>
      </c>
      <c r="C462" s="1">
        <v>35.054900000000004</v>
      </c>
      <c r="D462" s="1" t="s">
        <v>845</v>
      </c>
      <c r="E462" s="1">
        <v>100</v>
      </c>
      <c r="F462" s="1">
        <v>0</v>
      </c>
      <c r="G462" s="1">
        <v>34337</v>
      </c>
      <c r="H462" s="1" t="s">
        <v>15</v>
      </c>
      <c r="I462" s="1">
        <v>15</v>
      </c>
      <c r="J462" s="1">
        <v>7.8</v>
      </c>
      <c r="K462" s="1" t="s">
        <v>12</v>
      </c>
    </row>
    <row r="463" spans="1:11" x14ac:dyDescent="0.2">
      <c r="A463" s="1" t="s">
        <v>847</v>
      </c>
      <c r="B463" s="1">
        <v>2011</v>
      </c>
      <c r="C463" s="1">
        <v>10.706799999999999</v>
      </c>
      <c r="D463" s="1" t="s">
        <v>825</v>
      </c>
      <c r="E463" s="1">
        <v>104</v>
      </c>
      <c r="F463" s="1">
        <v>71</v>
      </c>
      <c r="G463" s="1">
        <v>16481</v>
      </c>
      <c r="H463" s="1" t="s">
        <v>15</v>
      </c>
      <c r="I463" s="1">
        <v>50</v>
      </c>
      <c r="J463" s="1">
        <v>5.5</v>
      </c>
      <c r="K463" s="1" t="s">
        <v>24</v>
      </c>
    </row>
    <row r="464" spans="1:11" x14ac:dyDescent="0.2">
      <c r="A464" s="1" t="s">
        <v>848</v>
      </c>
      <c r="B464" s="1">
        <v>2001</v>
      </c>
      <c r="C464" s="1">
        <v>32.616900000000001</v>
      </c>
      <c r="D464" s="1" t="s">
        <v>22</v>
      </c>
      <c r="E464" s="1">
        <v>116</v>
      </c>
      <c r="F464" s="1">
        <v>212</v>
      </c>
      <c r="G464" s="1">
        <v>14780</v>
      </c>
      <c r="H464" s="1" t="s">
        <v>11</v>
      </c>
      <c r="I464" s="1">
        <v>72</v>
      </c>
      <c r="J464" s="1">
        <v>4.5</v>
      </c>
      <c r="K464" s="1" t="s">
        <v>24</v>
      </c>
    </row>
    <row r="465" spans="1:11" x14ac:dyDescent="0.2">
      <c r="A465" s="1" t="s">
        <v>850</v>
      </c>
      <c r="B465" s="1">
        <v>2000</v>
      </c>
      <c r="C465" s="1">
        <v>15.427199999999999</v>
      </c>
      <c r="D465" s="1" t="s">
        <v>849</v>
      </c>
      <c r="E465" s="1">
        <v>96</v>
      </c>
      <c r="F465" s="1">
        <v>22</v>
      </c>
      <c r="G465" s="1">
        <v>11078</v>
      </c>
      <c r="H465" s="1" t="s">
        <v>11</v>
      </c>
      <c r="I465" s="1">
        <v>16</v>
      </c>
      <c r="J465" s="1">
        <v>5.6</v>
      </c>
      <c r="K465" s="1" t="s">
        <v>31</v>
      </c>
    </row>
    <row r="466" spans="1:11" x14ac:dyDescent="0.2">
      <c r="A466" s="1" t="s">
        <v>852</v>
      </c>
      <c r="B466" s="1">
        <v>2002</v>
      </c>
      <c r="C466" s="1">
        <v>56.398200000000003</v>
      </c>
      <c r="D466" s="1" t="s">
        <v>851</v>
      </c>
      <c r="E466" s="1">
        <v>118</v>
      </c>
      <c r="F466" s="1">
        <v>30</v>
      </c>
      <c r="G466" s="1">
        <v>2390</v>
      </c>
      <c r="H466" s="1" t="s">
        <v>11</v>
      </c>
      <c r="I466" s="1">
        <v>20</v>
      </c>
      <c r="J466" s="1">
        <v>5.7</v>
      </c>
      <c r="K466" s="1" t="s">
        <v>40</v>
      </c>
    </row>
    <row r="467" spans="1:11" x14ac:dyDescent="0.2">
      <c r="A467" s="1" t="s">
        <v>854</v>
      </c>
      <c r="B467" s="1">
        <v>2000</v>
      </c>
      <c r="C467" s="1">
        <v>46.729399999999998</v>
      </c>
      <c r="D467" s="1" t="s">
        <v>853</v>
      </c>
      <c r="E467" s="1">
        <v>83</v>
      </c>
      <c r="F467" s="1">
        <v>8</v>
      </c>
      <c r="G467" s="1">
        <v>6454</v>
      </c>
      <c r="H467" s="1" t="s">
        <v>11</v>
      </c>
      <c r="I467" s="1">
        <v>13</v>
      </c>
      <c r="J467" s="1">
        <v>5.5</v>
      </c>
      <c r="K467" s="1" t="s">
        <v>31</v>
      </c>
    </row>
    <row r="468" spans="1:11" x14ac:dyDescent="0.2">
      <c r="A468" s="1" t="s">
        <v>856</v>
      </c>
      <c r="B468" s="1">
        <v>2010</v>
      </c>
      <c r="C468" s="1">
        <v>100.44799999999999</v>
      </c>
      <c r="D468" s="1" t="s">
        <v>855</v>
      </c>
      <c r="E468" s="1">
        <v>95</v>
      </c>
      <c r="F468" s="1">
        <v>480</v>
      </c>
      <c r="G468" s="1">
        <v>23018</v>
      </c>
      <c r="H468" s="1" t="s">
        <v>15</v>
      </c>
      <c r="I468" s="1">
        <v>65</v>
      </c>
      <c r="J468" s="1">
        <v>6.6</v>
      </c>
      <c r="K468" s="1" t="s">
        <v>40</v>
      </c>
    </row>
    <row r="469" spans="1:11" x14ac:dyDescent="0.2">
      <c r="A469" s="1" t="s">
        <v>858</v>
      </c>
      <c r="B469" s="1">
        <v>2000</v>
      </c>
      <c r="C469" s="1">
        <v>4.7342300000000002</v>
      </c>
      <c r="D469" s="1" t="s">
        <v>857</v>
      </c>
      <c r="E469" s="1">
        <v>112</v>
      </c>
      <c r="F469" s="1">
        <v>28</v>
      </c>
      <c r="G469" s="1">
        <v>1227</v>
      </c>
      <c r="H469" s="1" t="s">
        <v>15</v>
      </c>
      <c r="I469" s="1">
        <v>15</v>
      </c>
      <c r="J469" s="1">
        <v>6</v>
      </c>
      <c r="K469" s="1" t="s">
        <v>40</v>
      </c>
    </row>
    <row r="470" spans="1:11" x14ac:dyDescent="0.2">
      <c r="A470" s="1" t="s">
        <v>860</v>
      </c>
      <c r="B470" s="1">
        <v>2005</v>
      </c>
      <c r="C470" s="1">
        <v>0.86000200000000004</v>
      </c>
      <c r="D470" s="1" t="s">
        <v>859</v>
      </c>
      <c r="E470" s="1">
        <v>100</v>
      </c>
      <c r="F470" s="1">
        <v>19</v>
      </c>
      <c r="G470" s="1">
        <v>1579</v>
      </c>
      <c r="H470" s="1" t="s">
        <v>51</v>
      </c>
      <c r="I470" s="1">
        <v>12</v>
      </c>
      <c r="J470" s="1">
        <v>7.3</v>
      </c>
      <c r="K470" s="1" t="s">
        <v>19</v>
      </c>
    </row>
    <row r="471" spans="1:11" x14ac:dyDescent="0.2">
      <c r="A471" s="1" t="s">
        <v>862</v>
      </c>
      <c r="B471" s="1">
        <v>2014</v>
      </c>
      <c r="C471" s="1">
        <v>86.207999999999998</v>
      </c>
      <c r="D471" s="1" t="s">
        <v>861</v>
      </c>
      <c r="E471" s="1">
        <v>109</v>
      </c>
      <c r="F471" s="1">
        <v>101</v>
      </c>
      <c r="G471" s="1">
        <v>16179</v>
      </c>
      <c r="H471" s="1" t="s">
        <v>11</v>
      </c>
      <c r="I471" s="1">
        <v>35</v>
      </c>
      <c r="J471" s="1">
        <v>5.7</v>
      </c>
      <c r="K471" s="1" t="s">
        <v>31</v>
      </c>
    </row>
    <row r="472" spans="1:11" x14ac:dyDescent="0.2">
      <c r="A472" s="1" t="s">
        <v>864</v>
      </c>
      <c r="B472" s="1">
        <v>2003</v>
      </c>
      <c r="C472" s="1">
        <v>26.096599999999999</v>
      </c>
      <c r="D472" s="1" t="s">
        <v>863</v>
      </c>
      <c r="E472" s="1">
        <v>85</v>
      </c>
      <c r="F472" s="1">
        <v>14</v>
      </c>
      <c r="G472" s="1">
        <v>1653</v>
      </c>
      <c r="H472" s="1" t="s">
        <v>11</v>
      </c>
      <c r="I472" s="1">
        <v>19</v>
      </c>
      <c r="J472" s="1">
        <v>3.4</v>
      </c>
      <c r="K472" s="1" t="s">
        <v>31</v>
      </c>
    </row>
    <row r="473" spans="1:11" x14ac:dyDescent="0.2">
      <c r="A473" s="1" t="s">
        <v>866</v>
      </c>
      <c r="B473" s="1">
        <v>2003</v>
      </c>
      <c r="C473" s="1">
        <v>9.6519999999999992</v>
      </c>
      <c r="D473" s="1" t="s">
        <v>865</v>
      </c>
      <c r="E473" s="1">
        <v>89</v>
      </c>
      <c r="F473" s="1">
        <v>0</v>
      </c>
      <c r="G473" s="1">
        <v>3096</v>
      </c>
      <c r="H473" s="1" t="s">
        <v>11</v>
      </c>
      <c r="I473" s="1">
        <v>40</v>
      </c>
      <c r="J473" s="1">
        <v>5.8</v>
      </c>
      <c r="K473" s="1" t="s">
        <v>31</v>
      </c>
    </row>
    <row r="474" spans="1:11" x14ac:dyDescent="0.2">
      <c r="A474" s="1" t="s">
        <v>868</v>
      </c>
      <c r="B474" s="1">
        <v>2009</v>
      </c>
      <c r="C474" s="1">
        <v>40.559899999999999</v>
      </c>
      <c r="D474" s="1" t="s">
        <v>867</v>
      </c>
      <c r="E474" s="1">
        <v>125</v>
      </c>
      <c r="F474" s="1">
        <v>209</v>
      </c>
      <c r="G474" s="1">
        <v>10623</v>
      </c>
      <c r="H474" s="1" t="s">
        <v>11</v>
      </c>
      <c r="I474" s="1">
        <v>60</v>
      </c>
      <c r="J474" s="1">
        <v>6.2</v>
      </c>
      <c r="K474" s="1" t="s">
        <v>31</v>
      </c>
    </row>
    <row r="475" spans="1:11" x14ac:dyDescent="0.2">
      <c r="A475" s="1" t="s">
        <v>870</v>
      </c>
      <c r="B475" s="1">
        <v>2010</v>
      </c>
      <c r="C475" s="1">
        <v>1.1833499999999999</v>
      </c>
      <c r="D475" s="1" t="s">
        <v>869</v>
      </c>
      <c r="E475" s="1">
        <v>107</v>
      </c>
      <c r="F475" s="1">
        <v>14</v>
      </c>
      <c r="G475" s="1">
        <v>1577</v>
      </c>
      <c r="H475" s="1" t="s">
        <v>11</v>
      </c>
      <c r="I475" s="1">
        <v>20</v>
      </c>
      <c r="J475" s="1">
        <v>5.0999999999999996</v>
      </c>
      <c r="K475" s="1" t="s">
        <v>24</v>
      </c>
    </row>
    <row r="476" spans="1:11" x14ac:dyDescent="0.2">
      <c r="A476" s="1" t="s">
        <v>871</v>
      </c>
      <c r="B476" s="1">
        <v>2003</v>
      </c>
      <c r="C476" s="1">
        <v>2.2239900000000001</v>
      </c>
      <c r="D476" s="1" t="s">
        <v>813</v>
      </c>
      <c r="E476" s="1">
        <v>89</v>
      </c>
      <c r="F476" s="1">
        <v>269</v>
      </c>
      <c r="G476" s="1">
        <v>539</v>
      </c>
      <c r="H476" s="1" t="s">
        <v>15</v>
      </c>
      <c r="I476" s="1">
        <v>3</v>
      </c>
      <c r="J476" s="1">
        <v>6.6</v>
      </c>
      <c r="K476" s="1" t="s">
        <v>31</v>
      </c>
    </row>
    <row r="477" spans="1:11" x14ac:dyDescent="0.2">
      <c r="A477" s="1" t="s">
        <v>872</v>
      </c>
      <c r="B477" s="1">
        <v>2008</v>
      </c>
      <c r="C477" s="1">
        <v>101.11199999999999</v>
      </c>
      <c r="D477" s="1" t="s">
        <v>784</v>
      </c>
      <c r="E477" s="1">
        <v>118</v>
      </c>
      <c r="F477" s="1">
        <v>154</v>
      </c>
      <c r="G477" s="1">
        <v>5637</v>
      </c>
      <c r="H477" s="1" t="s">
        <v>11</v>
      </c>
      <c r="I477" s="1">
        <v>80</v>
      </c>
      <c r="J477" s="1">
        <v>6.6</v>
      </c>
      <c r="K477" s="1" t="s">
        <v>24</v>
      </c>
    </row>
    <row r="478" spans="1:11" x14ac:dyDescent="0.2">
      <c r="A478" s="1" t="s">
        <v>874</v>
      </c>
      <c r="B478" s="1">
        <v>2014</v>
      </c>
      <c r="C478" s="1">
        <v>38.916899999999998</v>
      </c>
      <c r="D478" s="1" t="s">
        <v>873</v>
      </c>
      <c r="E478" s="1">
        <v>91</v>
      </c>
      <c r="F478" s="1">
        <v>13</v>
      </c>
      <c r="G478" s="1">
        <v>1921</v>
      </c>
      <c r="H478" s="1" t="s">
        <v>51</v>
      </c>
      <c r="I478" s="1">
        <v>13</v>
      </c>
      <c r="J478" s="1">
        <v>5.8</v>
      </c>
      <c r="K478" s="1" t="s">
        <v>19</v>
      </c>
    </row>
    <row r="479" spans="1:11" x14ac:dyDescent="0.2">
      <c r="A479" s="1" t="s">
        <v>875</v>
      </c>
      <c r="B479" s="1">
        <v>2007</v>
      </c>
      <c r="C479" s="1">
        <v>17.114899999999999</v>
      </c>
      <c r="D479" s="1" t="s">
        <v>117</v>
      </c>
      <c r="E479" s="1">
        <v>96</v>
      </c>
      <c r="F479" s="1">
        <v>0</v>
      </c>
      <c r="G479" s="1">
        <v>17211</v>
      </c>
      <c r="H479" s="1" t="s">
        <v>15</v>
      </c>
      <c r="I479" s="1">
        <v>25</v>
      </c>
      <c r="J479" s="1">
        <v>7.7</v>
      </c>
      <c r="K479" s="1" t="s">
        <v>35</v>
      </c>
    </row>
    <row r="480" spans="1:11" x14ac:dyDescent="0.2">
      <c r="A480" s="1" t="s">
        <v>876</v>
      </c>
      <c r="B480" s="1">
        <v>2010</v>
      </c>
      <c r="C480" s="1">
        <v>58.401499999999999</v>
      </c>
      <c r="D480" s="1" t="s">
        <v>265</v>
      </c>
      <c r="E480" s="1">
        <v>92</v>
      </c>
      <c r="F480" s="1">
        <v>87</v>
      </c>
      <c r="G480" s="1">
        <v>16982</v>
      </c>
      <c r="H480" s="1" t="s">
        <v>11</v>
      </c>
      <c r="I480" s="1">
        <v>8</v>
      </c>
      <c r="J480" s="1">
        <v>7.1</v>
      </c>
      <c r="K480" s="1" t="s">
        <v>31</v>
      </c>
    </row>
    <row r="481" spans="1:11" x14ac:dyDescent="0.2">
      <c r="A481" s="1" t="s">
        <v>878</v>
      </c>
      <c r="B481" s="1">
        <v>2010</v>
      </c>
      <c r="C481" s="1">
        <v>80.573999999999998</v>
      </c>
      <c r="D481" s="1" t="s">
        <v>877</v>
      </c>
      <c r="E481" s="1">
        <v>140</v>
      </c>
      <c r="F481" s="1">
        <v>708</v>
      </c>
      <c r="G481" s="1">
        <v>20440</v>
      </c>
      <c r="H481" s="1" t="s">
        <v>11</v>
      </c>
      <c r="I481" s="1">
        <v>60</v>
      </c>
      <c r="J481" s="1">
        <v>5.7</v>
      </c>
      <c r="K481" s="1" t="s">
        <v>12</v>
      </c>
    </row>
    <row r="482" spans="1:11" x14ac:dyDescent="0.2">
      <c r="A482" s="1" t="s">
        <v>880</v>
      </c>
      <c r="B482" s="1">
        <v>2014</v>
      </c>
      <c r="C482" s="1">
        <v>100.19</v>
      </c>
      <c r="D482" s="1" t="s">
        <v>879</v>
      </c>
      <c r="E482" s="1">
        <v>113</v>
      </c>
      <c r="F482" s="1">
        <v>218</v>
      </c>
      <c r="G482" s="1">
        <v>12652</v>
      </c>
      <c r="H482" s="1" t="s">
        <v>11</v>
      </c>
      <c r="I482" s="1">
        <v>178</v>
      </c>
      <c r="J482" s="1">
        <v>7.9</v>
      </c>
      <c r="K482" s="1" t="s">
        <v>19</v>
      </c>
    </row>
    <row r="483" spans="1:11" x14ac:dyDescent="0.2">
      <c r="A483" s="1" t="s">
        <v>882</v>
      </c>
      <c r="B483" s="1">
        <v>2005</v>
      </c>
      <c r="C483" s="1">
        <v>0.13161700000000001</v>
      </c>
      <c r="D483" s="1" t="s">
        <v>881</v>
      </c>
      <c r="E483" s="1">
        <v>82</v>
      </c>
      <c r="F483" s="1">
        <v>216</v>
      </c>
      <c r="G483" s="1">
        <v>5761</v>
      </c>
      <c r="H483" s="1" t="s">
        <v>15</v>
      </c>
      <c r="I483" s="1">
        <v>10</v>
      </c>
      <c r="J483" s="1">
        <v>6.3</v>
      </c>
      <c r="K483" s="1" t="s">
        <v>12</v>
      </c>
    </row>
    <row r="484" spans="1:11" x14ac:dyDescent="0.2">
      <c r="A484" s="1" t="s">
        <v>884</v>
      </c>
      <c r="B484" s="1">
        <v>2006</v>
      </c>
      <c r="C484" s="1">
        <v>81.593500000000006</v>
      </c>
      <c r="D484" s="1" t="s">
        <v>883</v>
      </c>
      <c r="E484" s="1">
        <v>120</v>
      </c>
      <c r="F484" s="1">
        <v>155</v>
      </c>
      <c r="G484" s="1">
        <v>24300</v>
      </c>
      <c r="H484" s="1" t="s">
        <v>51</v>
      </c>
      <c r="I484" s="1">
        <v>40</v>
      </c>
      <c r="J484" s="1">
        <v>7.3</v>
      </c>
      <c r="K484" s="1" t="s">
        <v>19</v>
      </c>
    </row>
    <row r="485" spans="1:11" x14ac:dyDescent="0.2">
      <c r="A485" s="1" t="s">
        <v>886</v>
      </c>
      <c r="B485" s="1">
        <v>2002</v>
      </c>
      <c r="C485" s="1">
        <v>17.266500000000001</v>
      </c>
      <c r="D485" s="1" t="s">
        <v>885</v>
      </c>
      <c r="E485" s="1">
        <v>99</v>
      </c>
      <c r="F485" s="1">
        <v>11</v>
      </c>
      <c r="G485" s="1">
        <v>22554</v>
      </c>
      <c r="H485" s="1" t="s">
        <v>11</v>
      </c>
      <c r="I485" s="1">
        <v>30</v>
      </c>
      <c r="J485" s="1">
        <v>5.4</v>
      </c>
      <c r="K485" s="1" t="s">
        <v>24</v>
      </c>
    </row>
    <row r="486" spans="1:11" x14ac:dyDescent="0.2">
      <c r="A486" s="1" t="s">
        <v>888</v>
      </c>
      <c r="B486" s="1">
        <v>2003</v>
      </c>
      <c r="C486" s="1">
        <v>173.381</v>
      </c>
      <c r="D486" s="1" t="s">
        <v>887</v>
      </c>
      <c r="E486" s="1">
        <v>97</v>
      </c>
      <c r="F486" s="1">
        <v>4000</v>
      </c>
      <c r="G486" s="1">
        <v>43354</v>
      </c>
      <c r="H486" s="1" t="s">
        <v>51</v>
      </c>
      <c r="I486" s="1">
        <v>33</v>
      </c>
      <c r="J486" s="1">
        <v>6.9</v>
      </c>
      <c r="K486" s="1" t="s">
        <v>31</v>
      </c>
    </row>
    <row r="487" spans="1:11" x14ac:dyDescent="0.2">
      <c r="A487" s="1" t="s">
        <v>889</v>
      </c>
      <c r="B487" s="1">
        <v>2005</v>
      </c>
      <c r="C487" s="1">
        <v>26.8384</v>
      </c>
      <c r="D487" s="1" t="s">
        <v>210</v>
      </c>
      <c r="E487" s="1">
        <v>123</v>
      </c>
      <c r="F487" s="1">
        <v>488</v>
      </c>
      <c r="G487" s="1">
        <v>12700</v>
      </c>
      <c r="H487" s="1" t="s">
        <v>11</v>
      </c>
      <c r="I487" s="1">
        <v>57</v>
      </c>
      <c r="J487" s="1">
        <v>6.4</v>
      </c>
      <c r="K487" s="1" t="s">
        <v>40</v>
      </c>
    </row>
    <row r="488" spans="1:11" x14ac:dyDescent="0.2">
      <c r="A488" s="1" t="s">
        <v>891</v>
      </c>
      <c r="B488" s="1">
        <v>2004</v>
      </c>
      <c r="C488" s="1">
        <v>22.913699999999999</v>
      </c>
      <c r="D488" s="1" t="s">
        <v>890</v>
      </c>
      <c r="E488" s="1">
        <v>96</v>
      </c>
      <c r="F488" s="1">
        <v>13</v>
      </c>
      <c r="G488" s="1">
        <v>17292</v>
      </c>
      <c r="H488" s="1" t="s">
        <v>51</v>
      </c>
      <c r="I488" s="1">
        <v>35</v>
      </c>
      <c r="J488" s="1">
        <v>6.3</v>
      </c>
      <c r="K488" s="1" t="s">
        <v>31</v>
      </c>
    </row>
    <row r="489" spans="1:11" x14ac:dyDescent="0.2">
      <c r="A489" s="1" t="s">
        <v>892</v>
      </c>
      <c r="B489" s="1">
        <v>2013</v>
      </c>
      <c r="C489" s="1">
        <v>93.0501</v>
      </c>
      <c r="D489" s="1" t="s">
        <v>581</v>
      </c>
      <c r="E489" s="1">
        <v>109</v>
      </c>
      <c r="F489" s="1">
        <v>662</v>
      </c>
      <c r="G489" s="1">
        <v>17689</v>
      </c>
      <c r="H489" s="1" t="s">
        <v>15</v>
      </c>
      <c r="I489" s="1">
        <v>115</v>
      </c>
      <c r="J489" s="1">
        <v>6.6</v>
      </c>
      <c r="K489" s="1" t="s">
        <v>24</v>
      </c>
    </row>
    <row r="490" spans="1:11" x14ac:dyDescent="0.2">
      <c r="A490" s="1" t="s">
        <v>894</v>
      </c>
      <c r="B490" s="1">
        <v>2006</v>
      </c>
      <c r="C490" s="1">
        <v>28.435400000000001</v>
      </c>
      <c r="D490" s="1" t="s">
        <v>893</v>
      </c>
      <c r="E490" s="1">
        <v>103</v>
      </c>
      <c r="F490" s="1">
        <v>27</v>
      </c>
      <c r="G490" s="1">
        <v>4441</v>
      </c>
      <c r="H490" s="1" t="s">
        <v>11</v>
      </c>
      <c r="I490" s="1">
        <v>12</v>
      </c>
      <c r="J490" s="1">
        <v>5.5</v>
      </c>
      <c r="K490" s="1" t="s">
        <v>31</v>
      </c>
    </row>
    <row r="491" spans="1:11" x14ac:dyDescent="0.2">
      <c r="A491" s="1" t="s">
        <v>895</v>
      </c>
      <c r="B491" s="1">
        <v>2007</v>
      </c>
      <c r="C491" s="1">
        <v>127.70699999999999</v>
      </c>
      <c r="D491" s="1" t="s">
        <v>16</v>
      </c>
      <c r="E491" s="1">
        <v>107</v>
      </c>
      <c r="F491" s="1">
        <v>36</v>
      </c>
      <c r="G491" s="1">
        <v>662</v>
      </c>
      <c r="H491" s="1" t="s">
        <v>51</v>
      </c>
      <c r="I491" s="1">
        <v>85</v>
      </c>
      <c r="J491" s="1">
        <v>7.1</v>
      </c>
      <c r="K491" s="1" t="s">
        <v>97</v>
      </c>
    </row>
    <row r="492" spans="1:11" x14ac:dyDescent="0.2">
      <c r="A492" s="1" t="s">
        <v>897</v>
      </c>
      <c r="B492" s="1">
        <v>2005</v>
      </c>
      <c r="C492" s="1">
        <v>11.7033</v>
      </c>
      <c r="D492" s="1" t="s">
        <v>896</v>
      </c>
      <c r="E492" s="1">
        <v>108</v>
      </c>
      <c r="F492" s="1">
        <v>2</v>
      </c>
      <c r="G492" s="1">
        <v>1058</v>
      </c>
      <c r="H492" s="1" t="s">
        <v>11</v>
      </c>
      <c r="I492" s="1">
        <v>10</v>
      </c>
      <c r="J492" s="1">
        <v>7</v>
      </c>
      <c r="K492" s="1" t="s">
        <v>19</v>
      </c>
    </row>
    <row r="493" spans="1:11" x14ac:dyDescent="0.2">
      <c r="A493" s="1" t="s">
        <v>899</v>
      </c>
      <c r="B493" s="1">
        <v>2012</v>
      </c>
      <c r="C493" s="1">
        <v>40.982999999999997</v>
      </c>
      <c r="D493" s="1" t="s">
        <v>898</v>
      </c>
      <c r="E493" s="1">
        <v>109</v>
      </c>
      <c r="F493" s="1">
        <v>453</v>
      </c>
      <c r="G493" s="1">
        <v>27788</v>
      </c>
      <c r="H493" s="1" t="s">
        <v>15</v>
      </c>
      <c r="I493" s="1">
        <v>7</v>
      </c>
      <c r="J493" s="1">
        <v>7.7</v>
      </c>
      <c r="K493" s="1" t="s">
        <v>12</v>
      </c>
    </row>
    <row r="494" spans="1:11" x14ac:dyDescent="0.2">
      <c r="A494" s="1" t="s">
        <v>901</v>
      </c>
      <c r="B494" s="1">
        <v>2013</v>
      </c>
      <c r="C494" s="1">
        <v>61.656799999999997</v>
      </c>
      <c r="D494" s="1" t="s">
        <v>900</v>
      </c>
      <c r="E494" s="1">
        <v>114</v>
      </c>
      <c r="F494" s="1">
        <v>151</v>
      </c>
      <c r="G494" s="1">
        <v>12908</v>
      </c>
      <c r="H494" s="1" t="s">
        <v>11</v>
      </c>
      <c r="I494" s="1">
        <v>110</v>
      </c>
      <c r="J494" s="1">
        <v>6.7</v>
      </c>
      <c r="K494" s="1" t="s">
        <v>24</v>
      </c>
    </row>
    <row r="495" spans="1:11" x14ac:dyDescent="0.2">
      <c r="A495" s="1" t="s">
        <v>903</v>
      </c>
      <c r="B495" s="1">
        <v>2014</v>
      </c>
      <c r="C495" s="1">
        <v>23.393799999999999</v>
      </c>
      <c r="D495" s="1" t="s">
        <v>902</v>
      </c>
      <c r="E495" s="1">
        <v>104</v>
      </c>
      <c r="F495" s="1">
        <v>19</v>
      </c>
      <c r="G495" s="1">
        <v>18760</v>
      </c>
      <c r="H495" s="1" t="s">
        <v>11</v>
      </c>
      <c r="I495" s="1">
        <v>20</v>
      </c>
      <c r="J495" s="1">
        <v>6.3</v>
      </c>
      <c r="K495" s="1" t="s">
        <v>12</v>
      </c>
    </row>
    <row r="496" spans="1:11" x14ac:dyDescent="0.2">
      <c r="A496" s="1" t="s">
        <v>905</v>
      </c>
      <c r="B496" s="1">
        <v>2001</v>
      </c>
      <c r="C496" s="1">
        <v>51.396799999999999</v>
      </c>
      <c r="D496" s="1" t="s">
        <v>904</v>
      </c>
      <c r="E496" s="1">
        <v>131</v>
      </c>
      <c r="F496" s="1">
        <v>218</v>
      </c>
      <c r="G496" s="1">
        <v>5103</v>
      </c>
      <c r="H496" s="1" t="s">
        <v>15</v>
      </c>
      <c r="I496" s="1">
        <v>68</v>
      </c>
      <c r="J496" s="1">
        <v>7.6</v>
      </c>
      <c r="K496" s="1" t="s">
        <v>12</v>
      </c>
    </row>
    <row r="497" spans="1:11" x14ac:dyDescent="0.2">
      <c r="A497" s="1" t="s">
        <v>906</v>
      </c>
      <c r="B497" s="1">
        <v>2002</v>
      </c>
      <c r="C497" s="1">
        <v>39.177199999999999</v>
      </c>
      <c r="D497" s="1" t="s">
        <v>593</v>
      </c>
      <c r="E497" s="1">
        <v>115</v>
      </c>
      <c r="F497" s="1">
        <v>150</v>
      </c>
      <c r="G497" s="1">
        <v>3770</v>
      </c>
      <c r="H497" s="1" t="s">
        <v>11</v>
      </c>
      <c r="I497" s="1">
        <v>38</v>
      </c>
      <c r="J497" s="1">
        <v>5.6</v>
      </c>
      <c r="K497" s="1" t="s">
        <v>12</v>
      </c>
    </row>
    <row r="498" spans="1:11" x14ac:dyDescent="0.2">
      <c r="A498" s="1" t="s">
        <v>908</v>
      </c>
      <c r="B498" s="1">
        <v>2013</v>
      </c>
      <c r="C498" s="1">
        <v>17.536799999999999</v>
      </c>
      <c r="D498" s="1" t="s">
        <v>907</v>
      </c>
      <c r="E498" s="1">
        <v>93</v>
      </c>
      <c r="F498" s="1">
        <v>132</v>
      </c>
      <c r="G498" s="1">
        <v>1183</v>
      </c>
      <c r="H498" s="1" t="s">
        <v>11</v>
      </c>
      <c r="I498" s="1">
        <v>8</v>
      </c>
      <c r="J498" s="1">
        <v>7.1</v>
      </c>
      <c r="K498" s="1" t="s">
        <v>40</v>
      </c>
    </row>
    <row r="499" spans="1:11" x14ac:dyDescent="0.2">
      <c r="A499" s="1" t="s">
        <v>909</v>
      </c>
      <c r="B499" s="1">
        <v>2004</v>
      </c>
      <c r="C499" s="1">
        <v>12.1815</v>
      </c>
      <c r="D499" s="1" t="s">
        <v>248</v>
      </c>
      <c r="E499" s="1">
        <v>99</v>
      </c>
      <c r="F499" s="1">
        <v>272</v>
      </c>
      <c r="G499" s="1">
        <v>1189</v>
      </c>
      <c r="H499" s="1" t="s">
        <v>11</v>
      </c>
      <c r="I499" s="1">
        <v>40</v>
      </c>
      <c r="J499" s="1">
        <v>4.8</v>
      </c>
      <c r="K499" s="1" t="s">
        <v>31</v>
      </c>
    </row>
    <row r="500" spans="1:11" x14ac:dyDescent="0.2">
      <c r="A500" s="1" t="s">
        <v>911</v>
      </c>
      <c r="B500" s="1">
        <v>2013</v>
      </c>
      <c r="C500" s="1">
        <v>107.515</v>
      </c>
      <c r="D500" s="1" t="s">
        <v>910</v>
      </c>
      <c r="E500" s="1">
        <v>102</v>
      </c>
      <c r="F500" s="1">
        <v>77</v>
      </c>
      <c r="G500" s="1">
        <v>14552</v>
      </c>
      <c r="H500" s="1" t="s">
        <v>51</v>
      </c>
      <c r="I500" s="1">
        <v>100</v>
      </c>
      <c r="J500" s="1">
        <v>6.7</v>
      </c>
      <c r="K500" s="1" t="s">
        <v>97</v>
      </c>
    </row>
    <row r="501" spans="1:11" x14ac:dyDescent="0.2">
      <c r="A501" s="1" t="s">
        <v>912</v>
      </c>
      <c r="B501" s="1">
        <v>2007</v>
      </c>
      <c r="C501" s="1">
        <v>39.7376</v>
      </c>
      <c r="D501" s="1" t="s">
        <v>782</v>
      </c>
      <c r="E501" s="1">
        <v>93</v>
      </c>
      <c r="F501" s="1">
        <v>82</v>
      </c>
      <c r="G501" s="1">
        <v>4293</v>
      </c>
      <c r="H501" s="1" t="s">
        <v>11</v>
      </c>
      <c r="I501" s="1">
        <v>20</v>
      </c>
      <c r="J501" s="1">
        <v>2.2999999999999998</v>
      </c>
      <c r="K501" s="1" t="s">
        <v>19</v>
      </c>
    </row>
    <row r="502" spans="1:11" x14ac:dyDescent="0.2">
      <c r="A502" s="1" t="s">
        <v>914</v>
      </c>
      <c r="B502" s="1">
        <v>2002</v>
      </c>
      <c r="C502" s="1">
        <v>1.1900200000000001</v>
      </c>
      <c r="D502" s="1" t="s">
        <v>913</v>
      </c>
      <c r="E502" s="1">
        <v>107</v>
      </c>
      <c r="F502" s="1">
        <v>110</v>
      </c>
      <c r="G502" s="1">
        <v>25088</v>
      </c>
      <c r="H502" s="1" t="s">
        <v>15</v>
      </c>
      <c r="I502" s="1">
        <v>20</v>
      </c>
      <c r="J502" s="1">
        <v>7.5</v>
      </c>
      <c r="K502" s="1" t="s">
        <v>24</v>
      </c>
    </row>
    <row r="503" spans="1:11" x14ac:dyDescent="0.2">
      <c r="A503" s="1" t="s">
        <v>916</v>
      </c>
      <c r="B503" s="1">
        <v>2006</v>
      </c>
      <c r="C503" s="1">
        <v>75.030199999999994</v>
      </c>
      <c r="D503" s="1" t="s">
        <v>915</v>
      </c>
      <c r="E503" s="1">
        <v>104</v>
      </c>
      <c r="F503" s="1">
        <v>14</v>
      </c>
      <c r="G503" s="1">
        <v>4487</v>
      </c>
      <c r="H503" s="1" t="s">
        <v>51</v>
      </c>
      <c r="I503" s="1">
        <v>100</v>
      </c>
      <c r="J503" s="1">
        <v>5.0999999999999996</v>
      </c>
      <c r="K503" s="1" t="s">
        <v>19</v>
      </c>
    </row>
    <row r="504" spans="1:11" x14ac:dyDescent="0.2">
      <c r="A504" s="1" t="s">
        <v>917</v>
      </c>
      <c r="B504" s="1">
        <v>2000</v>
      </c>
      <c r="C504" s="1">
        <v>125.54900000000001</v>
      </c>
      <c r="D504" s="1" t="s">
        <v>659</v>
      </c>
      <c r="E504" s="1">
        <v>131</v>
      </c>
      <c r="F504" s="1">
        <v>0</v>
      </c>
      <c r="G504" s="1">
        <v>10003</v>
      </c>
      <c r="H504" s="1" t="s">
        <v>15</v>
      </c>
      <c r="I504" s="1">
        <v>52</v>
      </c>
      <c r="J504" s="1">
        <v>7.3</v>
      </c>
      <c r="K504" s="1" t="s">
        <v>12</v>
      </c>
    </row>
    <row r="505" spans="1:11" x14ac:dyDescent="0.2">
      <c r="A505" s="1" t="s">
        <v>919</v>
      </c>
      <c r="B505" s="1">
        <v>2013</v>
      </c>
      <c r="C505" s="1">
        <v>57.011800000000001</v>
      </c>
      <c r="D505" s="1" t="s">
        <v>918</v>
      </c>
      <c r="E505" s="1">
        <v>89</v>
      </c>
      <c r="F505" s="1">
        <v>7</v>
      </c>
      <c r="G505" s="1">
        <v>3361</v>
      </c>
      <c r="H505" s="1" t="s">
        <v>51</v>
      </c>
      <c r="I505" s="1">
        <v>40</v>
      </c>
      <c r="J505" s="1">
        <v>5.9</v>
      </c>
      <c r="K505" s="1" t="s">
        <v>97</v>
      </c>
    </row>
    <row r="506" spans="1:11" x14ac:dyDescent="0.2">
      <c r="A506" s="1" t="s">
        <v>920</v>
      </c>
      <c r="B506" s="1">
        <v>2013</v>
      </c>
      <c r="C506" s="1">
        <v>25.121300000000002</v>
      </c>
      <c r="D506" s="1" t="s">
        <v>34</v>
      </c>
      <c r="E506" s="1">
        <v>115</v>
      </c>
      <c r="F506" s="1">
        <v>101</v>
      </c>
      <c r="G506" s="1">
        <v>15708</v>
      </c>
      <c r="H506" s="1" t="s">
        <v>15</v>
      </c>
      <c r="I506" s="1">
        <v>50</v>
      </c>
      <c r="J506" s="1">
        <v>6.7</v>
      </c>
      <c r="K506" s="1" t="s">
        <v>24</v>
      </c>
    </row>
    <row r="507" spans="1:11" x14ac:dyDescent="0.2">
      <c r="A507" s="1" t="s">
        <v>921</v>
      </c>
      <c r="B507" s="1">
        <v>2004</v>
      </c>
      <c r="C507" s="1">
        <v>34.126100000000001</v>
      </c>
      <c r="D507" s="1" t="s">
        <v>728</v>
      </c>
      <c r="E507" s="1">
        <v>108</v>
      </c>
      <c r="F507" s="1">
        <v>1000</v>
      </c>
      <c r="G507" s="1">
        <v>19364</v>
      </c>
      <c r="H507" s="1" t="s">
        <v>15</v>
      </c>
      <c r="I507" s="1">
        <v>20</v>
      </c>
      <c r="J507" s="1">
        <v>8.3000000000000007</v>
      </c>
      <c r="K507" s="1" t="s">
        <v>12</v>
      </c>
    </row>
    <row r="508" spans="1:11" x14ac:dyDescent="0.2">
      <c r="A508" s="1" t="s">
        <v>923</v>
      </c>
      <c r="B508" s="1">
        <v>2004</v>
      </c>
      <c r="C508" s="1">
        <v>7.0527000000000006E-2</v>
      </c>
      <c r="D508" s="1" t="s">
        <v>922</v>
      </c>
      <c r="E508" s="1">
        <v>85</v>
      </c>
      <c r="F508" s="1">
        <v>0</v>
      </c>
      <c r="G508" s="1">
        <v>14656</v>
      </c>
      <c r="H508" s="1" t="s">
        <v>15</v>
      </c>
      <c r="I508" s="1">
        <v>6.5</v>
      </c>
      <c r="J508" s="1">
        <v>6.7</v>
      </c>
      <c r="K508" s="1" t="s">
        <v>40</v>
      </c>
    </row>
    <row r="509" spans="1:11" x14ac:dyDescent="0.2">
      <c r="A509" s="1" t="s">
        <v>925</v>
      </c>
      <c r="B509" s="1">
        <v>2004</v>
      </c>
      <c r="C509" s="1">
        <v>17.7182</v>
      </c>
      <c r="D509" s="1" t="s">
        <v>924</v>
      </c>
      <c r="E509" s="1">
        <v>93</v>
      </c>
      <c r="F509" s="1">
        <v>17</v>
      </c>
      <c r="G509" s="1">
        <v>14180</v>
      </c>
      <c r="H509" s="1" t="s">
        <v>15</v>
      </c>
      <c r="I509" s="1">
        <v>25</v>
      </c>
      <c r="J509" s="1">
        <v>6.6</v>
      </c>
      <c r="K509" s="1" t="s">
        <v>31</v>
      </c>
    </row>
    <row r="510" spans="1:11" x14ac:dyDescent="0.2">
      <c r="A510" s="1" t="s">
        <v>926</v>
      </c>
      <c r="B510" s="1">
        <v>2007</v>
      </c>
      <c r="C510" s="1">
        <v>100.29</v>
      </c>
      <c r="D510" s="1" t="s">
        <v>521</v>
      </c>
      <c r="E510" s="1">
        <v>96</v>
      </c>
      <c r="F510" s="1">
        <v>293</v>
      </c>
      <c r="G510" s="1">
        <v>108016</v>
      </c>
      <c r="H510" s="1" t="s">
        <v>51</v>
      </c>
      <c r="I510" s="1">
        <v>175</v>
      </c>
      <c r="J510" s="1">
        <v>5.4</v>
      </c>
      <c r="K510" s="1" t="s">
        <v>31</v>
      </c>
    </row>
    <row r="511" spans="1:11" x14ac:dyDescent="0.2">
      <c r="A511" s="1" t="s">
        <v>928</v>
      </c>
      <c r="B511" s="1">
        <v>2009</v>
      </c>
      <c r="C511" s="1">
        <v>8.8556500000000007</v>
      </c>
      <c r="D511" s="1" t="s">
        <v>927</v>
      </c>
      <c r="E511" s="1">
        <v>99</v>
      </c>
      <c r="F511" s="1">
        <v>52</v>
      </c>
      <c r="G511" s="1">
        <v>23409</v>
      </c>
      <c r="H511" s="1" t="s">
        <v>11</v>
      </c>
      <c r="I511" s="1">
        <v>21</v>
      </c>
      <c r="J511" s="1">
        <v>7.2</v>
      </c>
      <c r="K511" s="1" t="s">
        <v>19</v>
      </c>
    </row>
    <row r="512" spans="1:11" x14ac:dyDescent="0.2">
      <c r="A512" s="1" t="s">
        <v>930</v>
      </c>
      <c r="B512" s="1">
        <v>2010</v>
      </c>
      <c r="C512" s="1">
        <v>2.7112099999999999</v>
      </c>
      <c r="D512" s="1" t="s">
        <v>929</v>
      </c>
      <c r="E512" s="1">
        <v>97</v>
      </c>
      <c r="F512" s="1">
        <v>7</v>
      </c>
      <c r="G512" s="1">
        <v>10517</v>
      </c>
      <c r="H512" s="1" t="s">
        <v>15</v>
      </c>
      <c r="I512" s="1">
        <v>5</v>
      </c>
      <c r="J512" s="1">
        <v>6.4</v>
      </c>
      <c r="K512" s="1" t="s">
        <v>40</v>
      </c>
    </row>
    <row r="513" spans="1:11" x14ac:dyDescent="0.2">
      <c r="A513" s="1" t="s">
        <v>932</v>
      </c>
      <c r="B513" s="1">
        <v>2013</v>
      </c>
      <c r="C513" s="1">
        <v>54.239899999999999</v>
      </c>
      <c r="D513" s="1" t="s">
        <v>931</v>
      </c>
      <c r="E513" s="1">
        <v>96</v>
      </c>
      <c r="F513" s="1">
        <v>201</v>
      </c>
      <c r="G513" s="1">
        <v>673</v>
      </c>
      <c r="H513" s="1" t="s">
        <v>15</v>
      </c>
      <c r="I513" s="1">
        <v>17</v>
      </c>
      <c r="J513" s="1">
        <v>6.5</v>
      </c>
      <c r="K513" s="1" t="s">
        <v>35</v>
      </c>
    </row>
    <row r="514" spans="1:11" x14ac:dyDescent="0.2">
      <c r="A514" s="1" t="s">
        <v>933</v>
      </c>
      <c r="B514" s="1">
        <v>2001</v>
      </c>
      <c r="C514" s="1">
        <v>51.758600000000001</v>
      </c>
      <c r="D514" s="1" t="s">
        <v>678</v>
      </c>
      <c r="E514" s="1">
        <v>101</v>
      </c>
      <c r="F514" s="1">
        <v>43</v>
      </c>
      <c r="G514" s="1">
        <v>5942</v>
      </c>
      <c r="H514" s="1" t="s">
        <v>15</v>
      </c>
      <c r="I514" s="1">
        <v>33</v>
      </c>
      <c r="J514" s="1">
        <v>5.5</v>
      </c>
      <c r="K514" s="1" t="s">
        <v>24</v>
      </c>
    </row>
    <row r="515" spans="1:11" x14ac:dyDescent="0.2">
      <c r="A515" s="1" t="s">
        <v>934</v>
      </c>
      <c r="B515" s="1">
        <v>2004</v>
      </c>
      <c r="C515" s="1">
        <v>41.814900000000002</v>
      </c>
      <c r="D515" s="1" t="s">
        <v>22</v>
      </c>
      <c r="E515" s="1">
        <v>125</v>
      </c>
      <c r="F515" s="1">
        <v>212</v>
      </c>
      <c r="G515" s="1">
        <v>1970</v>
      </c>
      <c r="H515" s="1" t="s">
        <v>15</v>
      </c>
      <c r="I515" s="1">
        <v>50</v>
      </c>
      <c r="J515" s="1">
        <v>5.0999999999999996</v>
      </c>
      <c r="K515" s="1" t="s">
        <v>35</v>
      </c>
    </row>
    <row r="516" spans="1:11" x14ac:dyDescent="0.2">
      <c r="A516" s="1" t="s">
        <v>936</v>
      </c>
      <c r="B516" s="1">
        <v>2009</v>
      </c>
      <c r="C516" s="1">
        <v>10.8142</v>
      </c>
      <c r="D516" s="1" t="s">
        <v>935</v>
      </c>
      <c r="E516" s="1">
        <v>92</v>
      </c>
      <c r="F516" s="1">
        <v>406</v>
      </c>
      <c r="G516" s="1">
        <v>41867</v>
      </c>
      <c r="H516" s="1" t="s">
        <v>15</v>
      </c>
      <c r="I516" s="1">
        <v>8</v>
      </c>
      <c r="J516" s="1">
        <v>6.2</v>
      </c>
      <c r="K516" s="1" t="s">
        <v>31</v>
      </c>
    </row>
    <row r="517" spans="1:11" x14ac:dyDescent="0.2">
      <c r="A517" s="1" t="s">
        <v>938</v>
      </c>
      <c r="B517" s="1">
        <v>2010</v>
      </c>
      <c r="C517" s="1">
        <v>11.854699999999999</v>
      </c>
      <c r="D517" s="1" t="s">
        <v>937</v>
      </c>
      <c r="E517" s="1">
        <v>106</v>
      </c>
      <c r="F517" s="1">
        <v>12</v>
      </c>
      <c r="G517" s="1">
        <v>17560</v>
      </c>
      <c r="H517" s="1" t="s">
        <v>51</v>
      </c>
      <c r="I517" s="1">
        <v>31</v>
      </c>
      <c r="J517" s="1">
        <v>6.5</v>
      </c>
      <c r="K517" s="1" t="s">
        <v>12</v>
      </c>
    </row>
    <row r="518" spans="1:11" x14ac:dyDescent="0.2">
      <c r="A518" s="1" t="s">
        <v>940</v>
      </c>
      <c r="B518" s="1">
        <v>2011</v>
      </c>
      <c r="C518" s="1">
        <v>31.8367</v>
      </c>
      <c r="D518" s="1" t="s">
        <v>939</v>
      </c>
      <c r="E518" s="1">
        <v>129</v>
      </c>
      <c r="F518" s="1">
        <v>335</v>
      </c>
      <c r="G518" s="1">
        <v>15595</v>
      </c>
      <c r="H518" s="1" t="s">
        <v>11</v>
      </c>
      <c r="I518" s="1">
        <v>40</v>
      </c>
      <c r="J518" s="1">
        <v>6.9</v>
      </c>
      <c r="K518" s="1" t="s">
        <v>19</v>
      </c>
    </row>
    <row r="519" spans="1:11" x14ac:dyDescent="0.2">
      <c r="A519" s="1" t="s">
        <v>942</v>
      </c>
      <c r="B519" s="1">
        <v>2006</v>
      </c>
      <c r="C519" s="1">
        <v>7.1903999999999996E-2</v>
      </c>
      <c r="D519" s="1" t="s">
        <v>941</v>
      </c>
      <c r="E519" s="1">
        <v>100</v>
      </c>
      <c r="F519" s="1">
        <v>0</v>
      </c>
      <c r="G519" s="1">
        <v>1491</v>
      </c>
      <c r="H519" s="1" t="s">
        <v>11</v>
      </c>
      <c r="I519" s="1">
        <v>2.5</v>
      </c>
      <c r="J519" s="1">
        <v>5.7</v>
      </c>
      <c r="K519" s="1" t="s">
        <v>40</v>
      </c>
    </row>
    <row r="520" spans="1:11" x14ac:dyDescent="0.2">
      <c r="A520" s="1" t="s">
        <v>943</v>
      </c>
      <c r="B520" s="1">
        <v>2006</v>
      </c>
      <c r="C520" s="1">
        <v>10.1747</v>
      </c>
      <c r="D520" s="1" t="s">
        <v>674</v>
      </c>
      <c r="E520" s="1">
        <v>111</v>
      </c>
      <c r="F520" s="1">
        <v>589</v>
      </c>
      <c r="G520" s="1">
        <v>916</v>
      </c>
      <c r="H520" s="1" t="s">
        <v>51</v>
      </c>
      <c r="I520" s="1">
        <v>0.1</v>
      </c>
      <c r="J520" s="1">
        <v>6.7</v>
      </c>
      <c r="K520" s="1" t="s">
        <v>12</v>
      </c>
    </row>
    <row r="521" spans="1:11" x14ac:dyDescent="0.2">
      <c r="A521" s="1" t="s">
        <v>945</v>
      </c>
      <c r="B521" s="1">
        <v>2006</v>
      </c>
      <c r="C521" s="1">
        <v>1.6543699999999999</v>
      </c>
      <c r="D521" s="1" t="s">
        <v>944</v>
      </c>
      <c r="E521" s="1">
        <v>99</v>
      </c>
      <c r="F521" s="1">
        <v>60</v>
      </c>
      <c r="G521" s="1">
        <v>6526</v>
      </c>
      <c r="H521" s="1" t="s">
        <v>15</v>
      </c>
      <c r="I521" s="1">
        <v>7</v>
      </c>
      <c r="J521" s="1">
        <v>6.4</v>
      </c>
      <c r="K521" s="1" t="s">
        <v>12</v>
      </c>
    </row>
    <row r="522" spans="1:11" x14ac:dyDescent="0.2">
      <c r="A522" s="1" t="s">
        <v>947</v>
      </c>
      <c r="B522" s="1">
        <v>2004</v>
      </c>
      <c r="C522" s="1">
        <v>119.078</v>
      </c>
      <c r="D522" s="1" t="s">
        <v>946</v>
      </c>
      <c r="E522" s="1">
        <v>122</v>
      </c>
      <c r="F522" s="1">
        <v>909</v>
      </c>
      <c r="G522" s="1">
        <v>1448</v>
      </c>
      <c r="H522" s="1" t="s">
        <v>15</v>
      </c>
      <c r="I522" s="1">
        <v>6</v>
      </c>
      <c r="J522" s="1">
        <v>7.5</v>
      </c>
      <c r="K522" s="1" t="s">
        <v>12</v>
      </c>
    </row>
    <row r="523" spans="1:11" x14ac:dyDescent="0.2">
      <c r="A523" s="1" t="s">
        <v>949</v>
      </c>
      <c r="B523" s="1">
        <v>2006</v>
      </c>
      <c r="C523" s="1">
        <v>88.658199999999994</v>
      </c>
      <c r="D523" s="1" t="s">
        <v>948</v>
      </c>
      <c r="E523" s="1">
        <v>95</v>
      </c>
      <c r="F523" s="1">
        <v>9</v>
      </c>
      <c r="G523" s="1">
        <v>37967</v>
      </c>
      <c r="H523" s="1" t="s">
        <v>11</v>
      </c>
      <c r="I523" s="1">
        <v>50</v>
      </c>
      <c r="J523" s="1">
        <v>5.6</v>
      </c>
      <c r="K523" s="1" t="s">
        <v>31</v>
      </c>
    </row>
    <row r="524" spans="1:11" x14ac:dyDescent="0.2">
      <c r="A524" s="1" t="s">
        <v>950</v>
      </c>
      <c r="B524" s="1">
        <v>2010</v>
      </c>
      <c r="C524" s="1">
        <v>9.5280900000000006</v>
      </c>
      <c r="D524" s="1" t="s">
        <v>879</v>
      </c>
      <c r="E524" s="1">
        <v>108</v>
      </c>
      <c r="F524" s="1">
        <v>218</v>
      </c>
      <c r="G524" s="1">
        <v>10191</v>
      </c>
      <c r="H524" s="1" t="s">
        <v>11</v>
      </c>
      <c r="I524" s="1">
        <v>22</v>
      </c>
      <c r="J524" s="1">
        <v>6.8</v>
      </c>
      <c r="K524" s="1" t="s">
        <v>12</v>
      </c>
    </row>
    <row r="525" spans="1:11" x14ac:dyDescent="0.2">
      <c r="A525" s="1" t="s">
        <v>952</v>
      </c>
      <c r="B525" s="1">
        <v>2014</v>
      </c>
      <c r="C525" s="1">
        <v>8.6910000000000008E-3</v>
      </c>
      <c r="D525" s="1" t="s">
        <v>951</v>
      </c>
      <c r="E525" s="1">
        <v>103</v>
      </c>
      <c r="F525" s="1">
        <v>249</v>
      </c>
      <c r="G525" s="1">
        <v>3089</v>
      </c>
      <c r="H525" s="1" t="s">
        <v>15</v>
      </c>
      <c r="I525" s="1">
        <v>4.5</v>
      </c>
      <c r="J525" s="1">
        <v>5.8</v>
      </c>
      <c r="K525" s="1" t="s">
        <v>19</v>
      </c>
    </row>
    <row r="526" spans="1:11" x14ac:dyDescent="0.2">
      <c r="A526" s="1" t="s">
        <v>954</v>
      </c>
      <c r="B526" s="1">
        <v>2009</v>
      </c>
      <c r="C526" s="1">
        <v>22.452200000000001</v>
      </c>
      <c r="D526" s="1" t="s">
        <v>953</v>
      </c>
      <c r="E526" s="1">
        <v>123</v>
      </c>
      <c r="F526" s="1">
        <v>64</v>
      </c>
      <c r="G526" s="1">
        <v>5734</v>
      </c>
      <c r="H526" s="1" t="s">
        <v>51</v>
      </c>
      <c r="I526" s="1">
        <v>18</v>
      </c>
      <c r="J526" s="1">
        <v>5</v>
      </c>
      <c r="K526" s="1" t="s">
        <v>40</v>
      </c>
    </row>
    <row r="527" spans="1:11" x14ac:dyDescent="0.2">
      <c r="A527" s="1" t="s">
        <v>955</v>
      </c>
      <c r="B527" s="1">
        <v>2007</v>
      </c>
      <c r="C527" s="1">
        <v>131.91999999999999</v>
      </c>
      <c r="D527" s="1" t="s">
        <v>356</v>
      </c>
      <c r="E527" s="1">
        <v>92</v>
      </c>
      <c r="F527" s="1">
        <v>167</v>
      </c>
      <c r="G527" s="1">
        <v>15302</v>
      </c>
      <c r="H527" s="1" t="s">
        <v>51</v>
      </c>
      <c r="I527" s="1">
        <v>130</v>
      </c>
      <c r="J527" s="1">
        <v>5.6</v>
      </c>
      <c r="K527" s="1" t="s">
        <v>19</v>
      </c>
    </row>
    <row r="528" spans="1:11" x14ac:dyDescent="0.2">
      <c r="A528" s="1" t="s">
        <v>956</v>
      </c>
      <c r="B528" s="1">
        <v>2015</v>
      </c>
      <c r="C528" s="1">
        <v>56.114199999999997</v>
      </c>
      <c r="D528" s="1" t="s">
        <v>610</v>
      </c>
      <c r="E528" s="1">
        <v>100</v>
      </c>
      <c r="F528" s="1">
        <v>128</v>
      </c>
      <c r="G528" s="1">
        <v>1261</v>
      </c>
      <c r="H528" s="1" t="s">
        <v>11</v>
      </c>
      <c r="I528" s="1">
        <v>120</v>
      </c>
      <c r="J528" s="1">
        <v>4.3</v>
      </c>
      <c r="K528" s="1" t="s">
        <v>19</v>
      </c>
    </row>
    <row r="529" spans="1:11" x14ac:dyDescent="0.2">
      <c r="A529" s="1" t="s">
        <v>958</v>
      </c>
      <c r="B529" s="1">
        <v>2009</v>
      </c>
      <c r="C529" s="1">
        <v>20.999099999999999</v>
      </c>
      <c r="D529" s="1" t="s">
        <v>957</v>
      </c>
      <c r="E529" s="1">
        <v>87</v>
      </c>
      <c r="F529" s="1">
        <v>0</v>
      </c>
      <c r="G529" s="1">
        <v>24770</v>
      </c>
      <c r="H529" s="1" t="s">
        <v>51</v>
      </c>
      <c r="I529" s="1">
        <v>40</v>
      </c>
      <c r="J529" s="1">
        <v>7.8</v>
      </c>
      <c r="K529" s="1" t="s">
        <v>97</v>
      </c>
    </row>
    <row r="530" spans="1:11" x14ac:dyDescent="0.2">
      <c r="A530" s="1" t="s">
        <v>960</v>
      </c>
      <c r="B530" s="1">
        <v>2002</v>
      </c>
      <c r="C530" s="1">
        <v>15.855</v>
      </c>
      <c r="D530" s="1" t="s">
        <v>959</v>
      </c>
      <c r="E530" s="1">
        <v>107</v>
      </c>
      <c r="F530" s="1">
        <v>162</v>
      </c>
      <c r="G530" s="1">
        <v>2447</v>
      </c>
      <c r="H530" s="1" t="s">
        <v>11</v>
      </c>
      <c r="I530" s="1">
        <v>13.5</v>
      </c>
      <c r="J530" s="1">
        <v>7.4</v>
      </c>
      <c r="K530" s="1" t="s">
        <v>12</v>
      </c>
    </row>
    <row r="531" spans="1:11" x14ac:dyDescent="0.2">
      <c r="A531" s="1" t="s">
        <v>961</v>
      </c>
      <c r="B531" s="1">
        <v>2011</v>
      </c>
      <c r="C531" s="1">
        <v>209.80500000000001</v>
      </c>
      <c r="D531" s="1" t="s">
        <v>401</v>
      </c>
      <c r="E531" s="1">
        <v>132</v>
      </c>
      <c r="F531" s="1">
        <v>681</v>
      </c>
      <c r="G531" s="1">
        <v>55345</v>
      </c>
      <c r="H531" s="1" t="s">
        <v>11</v>
      </c>
      <c r="I531" s="1">
        <v>125</v>
      </c>
      <c r="J531" s="1">
        <v>7.3</v>
      </c>
      <c r="K531" s="1" t="s">
        <v>24</v>
      </c>
    </row>
    <row r="532" spans="1:11" x14ac:dyDescent="0.2">
      <c r="A532" s="1" t="s">
        <v>963</v>
      </c>
      <c r="B532" s="1">
        <v>2010</v>
      </c>
      <c r="C532" s="1">
        <v>23.225899999999999</v>
      </c>
      <c r="D532" s="1" t="s">
        <v>962</v>
      </c>
      <c r="E532" s="1">
        <v>98</v>
      </c>
      <c r="F532" s="1">
        <v>88</v>
      </c>
      <c r="G532" s="1">
        <v>14699</v>
      </c>
      <c r="H532" s="1" t="s">
        <v>15</v>
      </c>
      <c r="I532" s="1">
        <v>24</v>
      </c>
      <c r="J532" s="1">
        <v>6.5</v>
      </c>
      <c r="K532" s="1" t="s">
        <v>24</v>
      </c>
    </row>
    <row r="533" spans="1:11" x14ac:dyDescent="0.2">
      <c r="A533" s="1" t="s">
        <v>965</v>
      </c>
      <c r="B533" s="1">
        <v>2004</v>
      </c>
      <c r="C533" s="1">
        <v>48.114600000000003</v>
      </c>
      <c r="D533" s="1" t="s">
        <v>964</v>
      </c>
      <c r="E533" s="1">
        <v>93</v>
      </c>
      <c r="F533" s="1">
        <v>38</v>
      </c>
      <c r="G533" s="1">
        <v>4604</v>
      </c>
      <c r="H533" s="1" t="s">
        <v>51</v>
      </c>
      <c r="I533" s="1">
        <v>26</v>
      </c>
      <c r="J533" s="1">
        <v>4.3</v>
      </c>
      <c r="K533" s="1" t="s">
        <v>31</v>
      </c>
    </row>
    <row r="534" spans="1:11" x14ac:dyDescent="0.2">
      <c r="A534" s="1" t="s">
        <v>966</v>
      </c>
      <c r="B534" s="1">
        <v>2005</v>
      </c>
      <c r="C534" s="1">
        <v>42.071100000000001</v>
      </c>
      <c r="D534" s="1" t="s">
        <v>861</v>
      </c>
      <c r="E534" s="1">
        <v>104</v>
      </c>
      <c r="F534" s="1">
        <v>101</v>
      </c>
      <c r="G534" s="1">
        <v>1827</v>
      </c>
      <c r="H534" s="1" t="s">
        <v>11</v>
      </c>
      <c r="I534" s="1">
        <v>30</v>
      </c>
      <c r="J534" s="1">
        <v>6.2</v>
      </c>
      <c r="K534" s="1" t="s">
        <v>40</v>
      </c>
    </row>
    <row r="535" spans="1:11" x14ac:dyDescent="0.2">
      <c r="A535" s="1" t="s">
        <v>967</v>
      </c>
      <c r="B535" s="1">
        <v>2016</v>
      </c>
      <c r="C535" s="1">
        <v>11.6752</v>
      </c>
      <c r="D535" s="1" t="s">
        <v>114</v>
      </c>
      <c r="E535" s="1">
        <v>92</v>
      </c>
      <c r="F535" s="1">
        <v>89</v>
      </c>
      <c r="G535" s="1">
        <v>2848</v>
      </c>
      <c r="H535" s="1" t="s">
        <v>15</v>
      </c>
      <c r="I535" s="1">
        <v>5</v>
      </c>
      <c r="J535" s="1">
        <v>3.5</v>
      </c>
      <c r="K535" s="1" t="s">
        <v>31</v>
      </c>
    </row>
    <row r="536" spans="1:11" x14ac:dyDescent="0.2">
      <c r="A536" s="1" t="s">
        <v>969</v>
      </c>
      <c r="B536" s="1">
        <v>2015</v>
      </c>
      <c r="C536" s="1">
        <v>166.148</v>
      </c>
      <c r="D536" s="1" t="s">
        <v>968</v>
      </c>
      <c r="E536" s="1">
        <v>129</v>
      </c>
      <c r="F536" s="1">
        <v>456</v>
      </c>
      <c r="G536" s="1">
        <v>4585</v>
      </c>
      <c r="H536" s="1" t="s">
        <v>15</v>
      </c>
      <c r="I536" s="1">
        <v>40</v>
      </c>
      <c r="J536" s="1">
        <v>4.0999999999999996</v>
      </c>
      <c r="K536" s="1" t="s">
        <v>12</v>
      </c>
    </row>
    <row r="537" spans="1:11" x14ac:dyDescent="0.2">
      <c r="A537" s="1" t="s">
        <v>971</v>
      </c>
      <c r="B537" s="1">
        <v>2004</v>
      </c>
      <c r="C537" s="1">
        <v>5.1989999999999996E-3</v>
      </c>
      <c r="D537" s="1" t="s">
        <v>970</v>
      </c>
      <c r="E537" s="1">
        <v>109</v>
      </c>
      <c r="F537" s="1">
        <v>3</v>
      </c>
      <c r="G537" s="1">
        <v>185</v>
      </c>
      <c r="H537" s="1" t="s">
        <v>15</v>
      </c>
      <c r="I537" s="1">
        <v>0.2</v>
      </c>
      <c r="J537" s="1">
        <v>6.6</v>
      </c>
      <c r="K537" s="1" t="s">
        <v>12</v>
      </c>
    </row>
    <row r="538" spans="1:11" x14ac:dyDescent="0.2">
      <c r="A538" s="1" t="s">
        <v>973</v>
      </c>
      <c r="B538" s="1">
        <v>2012</v>
      </c>
      <c r="C538" s="1">
        <v>2.83338</v>
      </c>
      <c r="D538" s="1" t="s">
        <v>972</v>
      </c>
      <c r="E538" s="1">
        <v>80</v>
      </c>
      <c r="F538" s="1">
        <v>8</v>
      </c>
      <c r="G538" s="1">
        <v>2459</v>
      </c>
      <c r="H538" s="1" t="s">
        <v>15</v>
      </c>
      <c r="I538" s="1">
        <v>0.42699999999999999</v>
      </c>
      <c r="J538" s="1">
        <v>5.7</v>
      </c>
      <c r="K538" s="1" t="s">
        <v>12</v>
      </c>
    </row>
    <row r="539" spans="1:11" x14ac:dyDescent="0.2">
      <c r="A539" s="1" t="s">
        <v>974</v>
      </c>
      <c r="B539" s="1">
        <v>2000</v>
      </c>
      <c r="C539" s="1">
        <v>53.302300000000002</v>
      </c>
      <c r="D539" s="1" t="s">
        <v>833</v>
      </c>
      <c r="E539" s="1">
        <v>98</v>
      </c>
      <c r="F539" s="1">
        <v>70</v>
      </c>
      <c r="G539" s="1">
        <v>3345</v>
      </c>
      <c r="H539" s="1" t="s">
        <v>15</v>
      </c>
      <c r="I539" s="1">
        <v>23</v>
      </c>
      <c r="J539" s="1">
        <v>6.7</v>
      </c>
      <c r="K539" s="1" t="s">
        <v>35</v>
      </c>
    </row>
    <row r="540" spans="1:11" x14ac:dyDescent="0.2">
      <c r="A540" s="1" t="s">
        <v>975</v>
      </c>
      <c r="B540" s="1">
        <v>2003</v>
      </c>
      <c r="C540" s="1">
        <v>46.455800000000004</v>
      </c>
      <c r="D540" s="1" t="s">
        <v>570</v>
      </c>
      <c r="E540" s="1">
        <v>90</v>
      </c>
      <c r="F540" s="1">
        <v>160</v>
      </c>
      <c r="G540" s="1">
        <v>3172</v>
      </c>
      <c r="H540" s="1" t="s">
        <v>15</v>
      </c>
      <c r="I540" s="1">
        <v>26</v>
      </c>
      <c r="J540" s="1">
        <v>6.2</v>
      </c>
      <c r="K540" s="1" t="s">
        <v>35</v>
      </c>
    </row>
    <row r="541" spans="1:11" x14ac:dyDescent="0.2">
      <c r="A541" s="1" t="s">
        <v>977</v>
      </c>
      <c r="B541" s="1">
        <v>2011</v>
      </c>
      <c r="C541" s="1">
        <v>42.575699999999998</v>
      </c>
      <c r="D541" s="1" t="s">
        <v>976</v>
      </c>
      <c r="E541" s="1">
        <v>92</v>
      </c>
      <c r="F541" s="1">
        <v>77</v>
      </c>
      <c r="G541" s="1">
        <v>3074</v>
      </c>
      <c r="H541" s="1" t="s">
        <v>15</v>
      </c>
      <c r="I541" s="1">
        <v>40</v>
      </c>
      <c r="J541" s="1">
        <v>5.9</v>
      </c>
      <c r="K541" s="1" t="s">
        <v>35</v>
      </c>
    </row>
    <row r="542" spans="1:11" x14ac:dyDescent="0.2">
      <c r="A542" s="1" t="s">
        <v>979</v>
      </c>
      <c r="B542" s="1">
        <v>2001</v>
      </c>
      <c r="C542" s="1">
        <v>32.131799999999998</v>
      </c>
      <c r="D542" s="1" t="s">
        <v>978</v>
      </c>
      <c r="E542" s="1">
        <v>106</v>
      </c>
      <c r="F542" s="1">
        <v>6</v>
      </c>
      <c r="G542" s="1">
        <v>15015</v>
      </c>
      <c r="H542" s="1" t="s">
        <v>11</v>
      </c>
      <c r="I542" s="1">
        <v>137</v>
      </c>
      <c r="J542" s="1">
        <v>6.4</v>
      </c>
      <c r="K542" s="1" t="s">
        <v>97</v>
      </c>
    </row>
    <row r="543" spans="1:11" x14ac:dyDescent="0.2">
      <c r="A543" s="1" t="s">
        <v>981</v>
      </c>
      <c r="B543" s="1">
        <v>2000</v>
      </c>
      <c r="C543" s="1">
        <v>51.768599999999999</v>
      </c>
      <c r="D543" s="1" t="s">
        <v>980</v>
      </c>
      <c r="E543" s="1">
        <v>136</v>
      </c>
      <c r="F543" s="1">
        <v>835</v>
      </c>
      <c r="G543" s="1">
        <v>1801</v>
      </c>
      <c r="H543" s="1" t="s">
        <v>11</v>
      </c>
      <c r="I543" s="1">
        <v>43</v>
      </c>
      <c r="J543" s="1">
        <v>7.3</v>
      </c>
      <c r="K543" s="1" t="s">
        <v>12</v>
      </c>
    </row>
    <row r="544" spans="1:11" x14ac:dyDescent="0.2">
      <c r="A544" s="1" t="s">
        <v>983</v>
      </c>
      <c r="B544" s="1">
        <v>2003</v>
      </c>
      <c r="C544" s="1">
        <v>380.839</v>
      </c>
      <c r="D544" s="1" t="s">
        <v>982</v>
      </c>
      <c r="E544" s="1">
        <v>100</v>
      </c>
      <c r="F544" s="1">
        <v>475</v>
      </c>
      <c r="G544" s="1">
        <v>5641</v>
      </c>
      <c r="H544" s="1" t="s">
        <v>18</v>
      </c>
      <c r="I544" s="1">
        <v>94</v>
      </c>
      <c r="J544" s="1">
        <v>8.1999999999999993</v>
      </c>
      <c r="K544" s="1" t="s">
        <v>97</v>
      </c>
    </row>
    <row r="545" spans="1:11" x14ac:dyDescent="0.2">
      <c r="A545" s="1" t="s">
        <v>985</v>
      </c>
      <c r="B545" s="1">
        <v>2004</v>
      </c>
      <c r="C545" s="1">
        <v>51.676600000000001</v>
      </c>
      <c r="D545" s="1" t="s">
        <v>984</v>
      </c>
      <c r="E545" s="1">
        <v>101</v>
      </c>
      <c r="F545" s="1">
        <v>395</v>
      </c>
      <c r="G545" s="1">
        <v>58823</v>
      </c>
      <c r="H545" s="1" t="s">
        <v>51</v>
      </c>
      <c r="I545" s="1">
        <v>25</v>
      </c>
      <c r="J545" s="1">
        <v>7.8</v>
      </c>
      <c r="K545" s="1" t="s">
        <v>12</v>
      </c>
    </row>
    <row r="546" spans="1:11" x14ac:dyDescent="0.2">
      <c r="A546" s="1" t="s">
        <v>986</v>
      </c>
      <c r="B546" s="1">
        <v>2008</v>
      </c>
      <c r="C546" s="1">
        <v>33.451500000000003</v>
      </c>
      <c r="D546" s="1" t="s">
        <v>674</v>
      </c>
      <c r="E546" s="1">
        <v>122</v>
      </c>
      <c r="F546" s="1">
        <v>589</v>
      </c>
      <c r="G546" s="1">
        <v>1164</v>
      </c>
      <c r="H546" s="1" t="s">
        <v>51</v>
      </c>
      <c r="I546" s="1">
        <v>0.5</v>
      </c>
      <c r="J546" s="1">
        <v>6.5</v>
      </c>
      <c r="K546" s="1" t="s">
        <v>12</v>
      </c>
    </row>
    <row r="547" spans="1:11" x14ac:dyDescent="0.2">
      <c r="A547" s="1" t="s">
        <v>988</v>
      </c>
      <c r="B547" s="1">
        <v>2006</v>
      </c>
      <c r="C547" s="1">
        <v>48.745199999999997</v>
      </c>
      <c r="D547" s="1" t="s">
        <v>987</v>
      </c>
      <c r="E547" s="1">
        <v>105</v>
      </c>
      <c r="F547" s="1">
        <v>12</v>
      </c>
      <c r="G547" s="1">
        <v>101383</v>
      </c>
      <c r="H547" s="1" t="s">
        <v>11</v>
      </c>
      <c r="I547" s="1">
        <v>50</v>
      </c>
      <c r="J547" s="1">
        <v>5.8</v>
      </c>
      <c r="K547" s="1" t="s">
        <v>35</v>
      </c>
    </row>
    <row r="548" spans="1:11" x14ac:dyDescent="0.2">
      <c r="A548" s="1" t="s">
        <v>989</v>
      </c>
      <c r="B548" s="1">
        <v>2006</v>
      </c>
      <c r="C548" s="1">
        <v>33.574300000000001</v>
      </c>
      <c r="D548" s="1" t="s">
        <v>240</v>
      </c>
      <c r="E548" s="1">
        <v>135</v>
      </c>
      <c r="F548" s="1">
        <v>16000</v>
      </c>
      <c r="G548" s="1">
        <v>24468</v>
      </c>
      <c r="H548" s="1" t="s">
        <v>15</v>
      </c>
      <c r="I548" s="1">
        <v>90</v>
      </c>
      <c r="J548" s="1">
        <v>7.1</v>
      </c>
      <c r="K548" s="1" t="s">
        <v>12</v>
      </c>
    </row>
    <row r="549" spans="1:11" x14ac:dyDescent="0.2">
      <c r="A549" s="1" t="s">
        <v>991</v>
      </c>
      <c r="B549" s="1">
        <v>2008</v>
      </c>
      <c r="C549" s="1">
        <v>4.2340400000000002</v>
      </c>
      <c r="D549" s="1" t="s">
        <v>990</v>
      </c>
      <c r="E549" s="1">
        <v>119</v>
      </c>
      <c r="F549" s="1">
        <v>18</v>
      </c>
      <c r="G549" s="1">
        <v>64</v>
      </c>
      <c r="H549" s="1" t="s">
        <v>11</v>
      </c>
      <c r="I549" s="1">
        <v>20</v>
      </c>
      <c r="J549" s="1">
        <v>7</v>
      </c>
      <c r="K549" s="1" t="s">
        <v>12</v>
      </c>
    </row>
    <row r="550" spans="1:11" x14ac:dyDescent="0.2">
      <c r="A550" s="1" t="s">
        <v>992</v>
      </c>
      <c r="B550" s="1">
        <v>2006</v>
      </c>
      <c r="C550" s="1">
        <v>20.998699999999999</v>
      </c>
      <c r="D550" s="1" t="s">
        <v>119</v>
      </c>
      <c r="E550" s="1">
        <v>95</v>
      </c>
      <c r="F550" s="1">
        <v>15</v>
      </c>
      <c r="G550" s="1">
        <v>3845</v>
      </c>
      <c r="H550" s="1" t="s">
        <v>51</v>
      </c>
      <c r="I550" s="1">
        <v>15</v>
      </c>
      <c r="J550" s="1">
        <v>6.2</v>
      </c>
      <c r="K550" s="1" t="s">
        <v>19</v>
      </c>
    </row>
    <row r="551" spans="1:11" x14ac:dyDescent="0.2">
      <c r="A551" s="1" t="s">
        <v>993</v>
      </c>
      <c r="B551" s="1">
        <v>2012</v>
      </c>
      <c r="C551" s="1">
        <v>93.749200000000002</v>
      </c>
      <c r="D551" s="1" t="s">
        <v>104</v>
      </c>
      <c r="E551" s="1">
        <v>138</v>
      </c>
      <c r="F551" s="1">
        <v>0</v>
      </c>
      <c r="G551" s="1">
        <v>20952</v>
      </c>
      <c r="H551" s="1" t="s">
        <v>15</v>
      </c>
      <c r="I551" s="1">
        <v>31</v>
      </c>
      <c r="J551" s="1">
        <v>7.3</v>
      </c>
      <c r="K551" s="1" t="s">
        <v>12</v>
      </c>
    </row>
    <row r="552" spans="1:11" x14ac:dyDescent="0.2">
      <c r="A552" s="1" t="s">
        <v>994</v>
      </c>
      <c r="B552" s="1">
        <v>2004</v>
      </c>
      <c r="C552" s="1">
        <v>21.0092</v>
      </c>
      <c r="D552" s="1" t="s">
        <v>108</v>
      </c>
      <c r="E552" s="1">
        <v>113</v>
      </c>
      <c r="F552" s="1">
        <v>212</v>
      </c>
      <c r="G552" s="1">
        <v>4397</v>
      </c>
      <c r="H552" s="1" t="s">
        <v>11</v>
      </c>
      <c r="I552" s="1">
        <v>45</v>
      </c>
      <c r="J552" s="1">
        <v>6.1</v>
      </c>
      <c r="K552" s="1" t="s">
        <v>19</v>
      </c>
    </row>
    <row r="553" spans="1:11" x14ac:dyDescent="0.2">
      <c r="A553" s="1" t="s">
        <v>995</v>
      </c>
      <c r="B553" s="1">
        <v>2005</v>
      </c>
      <c r="C553" s="1">
        <v>89.706999999999994</v>
      </c>
      <c r="D553" s="1" t="s">
        <v>208</v>
      </c>
      <c r="E553" s="1">
        <v>98</v>
      </c>
      <c r="F553" s="1">
        <v>124</v>
      </c>
      <c r="G553" s="1">
        <v>2287</v>
      </c>
      <c r="H553" s="1" t="s">
        <v>11</v>
      </c>
      <c r="I553" s="1">
        <v>55</v>
      </c>
      <c r="J553" s="1">
        <v>6.2</v>
      </c>
      <c r="K553" s="1" t="s">
        <v>12</v>
      </c>
    </row>
    <row r="554" spans="1:11" x14ac:dyDescent="0.2">
      <c r="A554" s="1" t="s">
        <v>996</v>
      </c>
      <c r="B554" s="1">
        <v>2010</v>
      </c>
      <c r="C554" s="1">
        <v>1.75221</v>
      </c>
      <c r="D554" s="1" t="s">
        <v>183</v>
      </c>
      <c r="E554" s="1">
        <v>90</v>
      </c>
      <c r="F554" s="1">
        <v>0</v>
      </c>
      <c r="G554" s="1">
        <v>4377</v>
      </c>
      <c r="H554" s="1" t="s">
        <v>51</v>
      </c>
      <c r="I554" s="1">
        <v>14</v>
      </c>
      <c r="J554" s="1">
        <v>7.7</v>
      </c>
      <c r="K554" s="1" t="s">
        <v>40</v>
      </c>
    </row>
    <row r="555" spans="1:11" x14ac:dyDescent="0.2">
      <c r="A555" s="1" t="s">
        <v>997</v>
      </c>
      <c r="B555" s="1">
        <v>2015</v>
      </c>
      <c r="C555" s="1">
        <v>53.846899999999998</v>
      </c>
      <c r="D555" s="1" t="s">
        <v>684</v>
      </c>
      <c r="E555" s="1">
        <v>105</v>
      </c>
      <c r="F555" s="1">
        <v>43</v>
      </c>
      <c r="G555" s="1">
        <v>11943</v>
      </c>
      <c r="H555" s="1" t="s">
        <v>15</v>
      </c>
      <c r="I555" s="1">
        <v>50.1</v>
      </c>
      <c r="J555" s="1">
        <v>6.6</v>
      </c>
      <c r="K555" s="1" t="s">
        <v>40</v>
      </c>
    </row>
    <row r="556" spans="1:11" x14ac:dyDescent="0.2">
      <c r="A556" s="1" t="s">
        <v>999</v>
      </c>
      <c r="B556" s="1">
        <v>2008</v>
      </c>
      <c r="C556" s="1">
        <v>70.224199999999996</v>
      </c>
      <c r="D556" s="1" t="s">
        <v>998</v>
      </c>
      <c r="E556" s="1">
        <v>112</v>
      </c>
      <c r="F556" s="1">
        <v>72</v>
      </c>
      <c r="G556" s="1">
        <v>13827</v>
      </c>
      <c r="H556" s="1" t="s">
        <v>11</v>
      </c>
      <c r="I556" s="1">
        <v>70</v>
      </c>
      <c r="J556" s="1">
        <v>5.6</v>
      </c>
      <c r="K556" s="1" t="s">
        <v>19</v>
      </c>
    </row>
    <row r="557" spans="1:11" x14ac:dyDescent="0.2">
      <c r="A557" s="1" t="s">
        <v>1001</v>
      </c>
      <c r="B557" s="1">
        <v>2012</v>
      </c>
      <c r="C557" s="1">
        <v>1.24396</v>
      </c>
      <c r="D557" s="1" t="s">
        <v>1000</v>
      </c>
      <c r="E557" s="1">
        <v>88</v>
      </c>
      <c r="F557" s="1">
        <v>15</v>
      </c>
      <c r="G557" s="1">
        <v>3770</v>
      </c>
      <c r="H557" s="1" t="s">
        <v>15</v>
      </c>
      <c r="I557" s="1">
        <v>0.85</v>
      </c>
      <c r="J557" s="1">
        <v>6</v>
      </c>
      <c r="K557" s="1" t="s">
        <v>31</v>
      </c>
    </row>
    <row r="558" spans="1:11" x14ac:dyDescent="0.2">
      <c r="A558" s="1" t="s">
        <v>1002</v>
      </c>
      <c r="B558" s="1">
        <v>2006</v>
      </c>
      <c r="C558" s="1">
        <v>5.5420199999999999</v>
      </c>
      <c r="D558" s="1" t="s">
        <v>399</v>
      </c>
      <c r="E558" s="1">
        <v>86</v>
      </c>
      <c r="F558" s="1">
        <v>378</v>
      </c>
      <c r="G558" s="1">
        <v>3535</v>
      </c>
      <c r="H558" s="1" t="s">
        <v>11</v>
      </c>
      <c r="I558" s="1">
        <v>12</v>
      </c>
      <c r="J558" s="1">
        <v>6.3</v>
      </c>
      <c r="K558" s="1" t="s">
        <v>31</v>
      </c>
    </row>
    <row r="559" spans="1:11" x14ac:dyDescent="0.2">
      <c r="A559" s="1" t="s">
        <v>1004</v>
      </c>
      <c r="B559" s="1">
        <v>2008</v>
      </c>
      <c r="C559" s="1">
        <v>62.877200000000002</v>
      </c>
      <c r="D559" s="1" t="s">
        <v>1003</v>
      </c>
      <c r="E559" s="1">
        <v>118</v>
      </c>
      <c r="F559" s="1">
        <v>89</v>
      </c>
      <c r="G559" s="1">
        <v>16758</v>
      </c>
      <c r="H559" s="1" t="s">
        <v>15</v>
      </c>
      <c r="I559" s="1">
        <v>30</v>
      </c>
      <c r="J559" s="1">
        <v>7.2</v>
      </c>
      <c r="K559" s="1" t="s">
        <v>40</v>
      </c>
    </row>
    <row r="560" spans="1:11" x14ac:dyDescent="0.2">
      <c r="A560" s="1" t="s">
        <v>1006</v>
      </c>
      <c r="B560" s="1">
        <v>2011</v>
      </c>
      <c r="C560" s="1">
        <v>7.3677999999999993E-2</v>
      </c>
      <c r="D560" s="1" t="s">
        <v>1005</v>
      </c>
      <c r="E560" s="1">
        <v>100</v>
      </c>
      <c r="F560" s="1">
        <v>27</v>
      </c>
      <c r="G560" s="1">
        <v>4374</v>
      </c>
      <c r="H560" s="1" t="s">
        <v>15</v>
      </c>
      <c r="I560" s="1">
        <v>3</v>
      </c>
      <c r="J560" s="1">
        <v>5.9</v>
      </c>
      <c r="K560" s="1" t="s">
        <v>12</v>
      </c>
    </row>
    <row r="561" spans="1:11" x14ac:dyDescent="0.2">
      <c r="A561" s="1" t="s">
        <v>1007</v>
      </c>
      <c r="B561" s="1">
        <v>2005</v>
      </c>
      <c r="C561" s="1">
        <v>74.484200000000001</v>
      </c>
      <c r="D561" s="1" t="s">
        <v>41</v>
      </c>
      <c r="E561" s="1">
        <v>109</v>
      </c>
      <c r="F561" s="1">
        <v>309</v>
      </c>
      <c r="G561" s="1">
        <v>2740</v>
      </c>
      <c r="H561" s="1" t="s">
        <v>15</v>
      </c>
      <c r="I561" s="1">
        <v>45</v>
      </c>
      <c r="J561" s="1">
        <v>6.9</v>
      </c>
      <c r="K561" s="1" t="s">
        <v>24</v>
      </c>
    </row>
    <row r="562" spans="1:11" x14ac:dyDescent="0.2">
      <c r="A562" s="1" t="s">
        <v>1009</v>
      </c>
      <c r="B562" s="1">
        <v>2001</v>
      </c>
      <c r="C562" s="1">
        <v>13.1038</v>
      </c>
      <c r="D562" s="1" t="s">
        <v>1008</v>
      </c>
      <c r="E562" s="1">
        <v>100</v>
      </c>
      <c r="F562" s="1">
        <v>0</v>
      </c>
      <c r="G562" s="1">
        <v>12237</v>
      </c>
      <c r="H562" s="1" t="s">
        <v>15</v>
      </c>
      <c r="I562" s="1">
        <v>11</v>
      </c>
      <c r="J562" s="1">
        <v>7.3</v>
      </c>
      <c r="K562" s="1" t="s">
        <v>12</v>
      </c>
    </row>
    <row r="563" spans="1:11" x14ac:dyDescent="0.2">
      <c r="A563" s="1" t="s">
        <v>1010</v>
      </c>
      <c r="B563" s="1">
        <v>2012</v>
      </c>
      <c r="C563" s="1">
        <v>35.287799999999997</v>
      </c>
      <c r="D563" s="1" t="s">
        <v>191</v>
      </c>
      <c r="E563" s="1">
        <v>87</v>
      </c>
      <c r="F563" s="1">
        <v>13000</v>
      </c>
      <c r="G563" s="1">
        <v>4774</v>
      </c>
      <c r="H563" s="1" t="s">
        <v>51</v>
      </c>
      <c r="I563" s="1">
        <v>39</v>
      </c>
      <c r="J563" s="1">
        <v>7</v>
      </c>
      <c r="K563" s="1" t="s">
        <v>97</v>
      </c>
    </row>
    <row r="564" spans="1:11" x14ac:dyDescent="0.2">
      <c r="A564" s="1" t="s">
        <v>1012</v>
      </c>
      <c r="B564" s="1">
        <v>2010</v>
      </c>
      <c r="C564" s="1">
        <v>0.100675</v>
      </c>
      <c r="D564" s="1" t="s">
        <v>1011</v>
      </c>
      <c r="E564" s="1">
        <v>93</v>
      </c>
      <c r="F564" s="1">
        <v>4</v>
      </c>
      <c r="G564" s="1">
        <v>2305</v>
      </c>
      <c r="H564" s="1" t="s">
        <v>11</v>
      </c>
      <c r="I564" s="1">
        <v>3</v>
      </c>
      <c r="J564" s="1">
        <v>6.4</v>
      </c>
      <c r="K564" s="1" t="s">
        <v>47</v>
      </c>
    </row>
    <row r="565" spans="1:11" x14ac:dyDescent="0.2">
      <c r="A565" s="1" t="s">
        <v>1014</v>
      </c>
      <c r="B565" s="1">
        <v>2003</v>
      </c>
      <c r="C565" s="1">
        <v>110.22199999999999</v>
      </c>
      <c r="D565" s="1" t="s">
        <v>1013</v>
      </c>
      <c r="E565" s="1">
        <v>97</v>
      </c>
      <c r="F565" s="1">
        <v>70</v>
      </c>
      <c r="G565" s="1">
        <v>3984</v>
      </c>
      <c r="H565" s="1" t="s">
        <v>51</v>
      </c>
      <c r="I565" s="1">
        <v>26</v>
      </c>
      <c r="J565" s="1">
        <v>6.1</v>
      </c>
      <c r="K565" s="1" t="s">
        <v>31</v>
      </c>
    </row>
    <row r="566" spans="1:11" x14ac:dyDescent="0.2">
      <c r="A566" s="1" t="s">
        <v>1016</v>
      </c>
      <c r="B566" s="1">
        <v>2001</v>
      </c>
      <c r="C566" s="1">
        <v>14.249000000000001</v>
      </c>
      <c r="D566" s="1" t="s">
        <v>1015</v>
      </c>
      <c r="E566" s="1">
        <v>87</v>
      </c>
      <c r="F566" s="1">
        <v>374</v>
      </c>
      <c r="G566" s="1">
        <v>2689</v>
      </c>
      <c r="H566" s="1" t="s">
        <v>15</v>
      </c>
      <c r="I566" s="1">
        <v>15</v>
      </c>
      <c r="J566" s="1">
        <v>4.5</v>
      </c>
      <c r="K566" s="1" t="s">
        <v>31</v>
      </c>
    </row>
    <row r="567" spans="1:11" x14ac:dyDescent="0.2">
      <c r="A567" s="1" t="s">
        <v>1018</v>
      </c>
      <c r="B567" s="1">
        <v>2003</v>
      </c>
      <c r="C567" s="1">
        <v>82.163300000000007</v>
      </c>
      <c r="D567" s="1" t="s">
        <v>1017</v>
      </c>
      <c r="E567" s="1">
        <v>97</v>
      </c>
      <c r="F567" s="1">
        <v>31</v>
      </c>
      <c r="G567" s="1">
        <v>4692</v>
      </c>
      <c r="H567" s="1" t="s">
        <v>15</v>
      </c>
      <c r="I567" s="1">
        <v>30</v>
      </c>
      <c r="J567" s="1">
        <v>5.8</v>
      </c>
      <c r="K567" s="1" t="s">
        <v>24</v>
      </c>
    </row>
    <row r="568" spans="1:11" x14ac:dyDescent="0.2">
      <c r="A568" s="1" t="s">
        <v>1020</v>
      </c>
      <c r="B568" s="1">
        <v>2013</v>
      </c>
      <c r="C568" s="1">
        <v>55.747700000000002</v>
      </c>
      <c r="D568" s="1" t="s">
        <v>1019</v>
      </c>
      <c r="E568" s="1">
        <v>91</v>
      </c>
      <c r="F568" s="1">
        <v>39</v>
      </c>
      <c r="G568" s="1">
        <v>3104</v>
      </c>
      <c r="H568" s="1" t="s">
        <v>51</v>
      </c>
      <c r="I568" s="1">
        <v>55</v>
      </c>
      <c r="J568" s="1">
        <v>5.9</v>
      </c>
      <c r="K568" s="1" t="s">
        <v>97</v>
      </c>
    </row>
    <row r="569" spans="1:11" x14ac:dyDescent="0.2">
      <c r="A569" s="1" t="s">
        <v>1022</v>
      </c>
      <c r="B569" s="1">
        <v>2016</v>
      </c>
      <c r="C569" s="1">
        <v>20.39</v>
      </c>
      <c r="D569" s="1" t="s">
        <v>1021</v>
      </c>
      <c r="E569" s="1">
        <v>139</v>
      </c>
      <c r="F569" s="1">
        <v>378</v>
      </c>
      <c r="G569" s="1">
        <v>12786</v>
      </c>
      <c r="H569" s="1" t="s">
        <v>15</v>
      </c>
      <c r="I569" s="1">
        <v>50</v>
      </c>
      <c r="J569" s="1">
        <v>6.7</v>
      </c>
      <c r="K569" s="1" t="s">
        <v>24</v>
      </c>
    </row>
    <row r="570" spans="1:11" x14ac:dyDescent="0.2">
      <c r="A570" s="1" t="s">
        <v>1024</v>
      </c>
      <c r="B570" s="1">
        <v>2015</v>
      </c>
      <c r="C570" s="1">
        <v>0.53298800000000002</v>
      </c>
      <c r="D570" s="1" t="s">
        <v>1023</v>
      </c>
      <c r="E570" s="1">
        <v>103</v>
      </c>
      <c r="F570" s="1">
        <v>6</v>
      </c>
      <c r="G570" s="1">
        <v>9660</v>
      </c>
      <c r="H570" s="1" t="s">
        <v>11</v>
      </c>
      <c r="I570" s="1">
        <v>7</v>
      </c>
      <c r="J570" s="1">
        <v>6.5</v>
      </c>
      <c r="K570" s="1" t="s">
        <v>12</v>
      </c>
    </row>
    <row r="571" spans="1:11" x14ac:dyDescent="0.2">
      <c r="A571" s="1" t="s">
        <v>1026</v>
      </c>
      <c r="B571" s="1">
        <v>2000</v>
      </c>
      <c r="C571" s="1">
        <v>44.983699999999999</v>
      </c>
      <c r="D571" s="1" t="s">
        <v>1025</v>
      </c>
      <c r="E571" s="1">
        <v>118</v>
      </c>
      <c r="F571" s="1">
        <v>40</v>
      </c>
      <c r="G571" s="1">
        <v>4045</v>
      </c>
      <c r="H571" s="1" t="s">
        <v>11</v>
      </c>
      <c r="I571" s="1">
        <v>31</v>
      </c>
      <c r="J571" s="1">
        <v>7.3</v>
      </c>
      <c r="K571" s="1" t="s">
        <v>12</v>
      </c>
    </row>
    <row r="572" spans="1:11" x14ac:dyDescent="0.2">
      <c r="A572" s="1" t="s">
        <v>1027</v>
      </c>
      <c r="B572" s="1">
        <v>2002</v>
      </c>
      <c r="C572" s="1">
        <v>25.7761</v>
      </c>
      <c r="D572" s="1" t="s">
        <v>163</v>
      </c>
      <c r="E572" s="1">
        <v>123</v>
      </c>
      <c r="F572" s="1">
        <v>278</v>
      </c>
      <c r="G572" s="1">
        <v>7072</v>
      </c>
      <c r="H572" s="1" t="s">
        <v>15</v>
      </c>
      <c r="I572" s="1">
        <v>12</v>
      </c>
      <c r="J572" s="1">
        <v>7.4</v>
      </c>
      <c r="K572" s="1" t="s">
        <v>12</v>
      </c>
    </row>
    <row r="573" spans="1:11" x14ac:dyDescent="0.2">
      <c r="A573" s="1" t="s">
        <v>1029</v>
      </c>
      <c r="B573" s="1">
        <v>2002</v>
      </c>
      <c r="C573" s="1">
        <v>32.983699999999999</v>
      </c>
      <c r="D573" s="1" t="s">
        <v>1028</v>
      </c>
      <c r="E573" s="1">
        <v>85</v>
      </c>
      <c r="F573" s="1">
        <v>7</v>
      </c>
      <c r="G573" s="1">
        <v>3712</v>
      </c>
      <c r="H573" s="1" t="s">
        <v>15</v>
      </c>
      <c r="I573" s="1">
        <v>20</v>
      </c>
      <c r="J573" s="1">
        <v>5.8</v>
      </c>
      <c r="K573" s="1" t="s">
        <v>40</v>
      </c>
    </row>
    <row r="574" spans="1:11" x14ac:dyDescent="0.2">
      <c r="A574" s="1" t="s">
        <v>1030</v>
      </c>
      <c r="B574" s="1">
        <v>2011</v>
      </c>
      <c r="C574" s="1">
        <v>55.802799999999998</v>
      </c>
      <c r="D574" s="1" t="s">
        <v>265</v>
      </c>
      <c r="E574" s="1">
        <v>109</v>
      </c>
      <c r="F574" s="1">
        <v>87</v>
      </c>
      <c r="G574" s="1">
        <v>20956</v>
      </c>
      <c r="H574" s="1" t="s">
        <v>15</v>
      </c>
      <c r="I574" s="1">
        <v>35</v>
      </c>
      <c r="J574" s="1">
        <v>6.6</v>
      </c>
      <c r="K574" s="1" t="s">
        <v>31</v>
      </c>
    </row>
    <row r="575" spans="1:11" x14ac:dyDescent="0.2">
      <c r="A575" s="1" t="s">
        <v>1031</v>
      </c>
      <c r="B575" s="1">
        <v>2006</v>
      </c>
      <c r="C575" s="1">
        <v>13.367100000000001</v>
      </c>
      <c r="D575" s="1" t="s">
        <v>907</v>
      </c>
      <c r="E575" s="1">
        <v>88</v>
      </c>
      <c r="F575" s="1">
        <v>132</v>
      </c>
      <c r="G575" s="1">
        <v>1140</v>
      </c>
      <c r="H575" s="1" t="s">
        <v>15</v>
      </c>
      <c r="I575" s="1">
        <v>6.5</v>
      </c>
      <c r="J575" s="1">
        <v>5.9</v>
      </c>
      <c r="K575" s="1" t="s">
        <v>40</v>
      </c>
    </row>
    <row r="576" spans="1:11" x14ac:dyDescent="0.2">
      <c r="A576" s="1" t="s">
        <v>1033</v>
      </c>
      <c r="B576" s="1">
        <v>2011</v>
      </c>
      <c r="C576" s="1">
        <v>18.2986</v>
      </c>
      <c r="D576" s="1" t="s">
        <v>1032</v>
      </c>
      <c r="E576" s="1">
        <v>106</v>
      </c>
      <c r="F576" s="1">
        <v>44</v>
      </c>
      <c r="G576" s="1">
        <v>1393</v>
      </c>
      <c r="H576" s="1" t="s">
        <v>15</v>
      </c>
      <c r="I576" s="1">
        <v>30</v>
      </c>
      <c r="J576" s="1">
        <v>6.4</v>
      </c>
      <c r="K576" s="1" t="s">
        <v>31</v>
      </c>
    </row>
    <row r="577" spans="1:11" x14ac:dyDescent="0.2">
      <c r="A577" s="1" t="s">
        <v>1035</v>
      </c>
      <c r="B577" s="1">
        <v>2001</v>
      </c>
      <c r="C577" s="1">
        <v>31.598299999999998</v>
      </c>
      <c r="D577" s="1" t="s">
        <v>1034</v>
      </c>
      <c r="E577" s="1">
        <v>122</v>
      </c>
      <c r="F577" s="1">
        <v>117</v>
      </c>
      <c r="G577" s="1">
        <v>41636</v>
      </c>
      <c r="H577" s="1" t="s">
        <v>15</v>
      </c>
      <c r="I577" s="1">
        <v>35</v>
      </c>
      <c r="J577" s="1">
        <v>6.8</v>
      </c>
      <c r="K577" s="1" t="s">
        <v>35</v>
      </c>
    </row>
    <row r="578" spans="1:11" x14ac:dyDescent="0.2">
      <c r="A578" s="1" t="s">
        <v>1036</v>
      </c>
      <c r="B578" s="1">
        <v>2003</v>
      </c>
      <c r="C578" s="1">
        <v>4.9221700000000004</v>
      </c>
      <c r="D578" s="1" t="s">
        <v>491</v>
      </c>
      <c r="E578" s="1">
        <v>90</v>
      </c>
      <c r="F578" s="1">
        <v>7</v>
      </c>
      <c r="G578" s="1">
        <v>1445</v>
      </c>
      <c r="H578" s="1" t="s">
        <v>51</v>
      </c>
      <c r="I578" s="1">
        <v>12</v>
      </c>
      <c r="J578" s="1">
        <v>2.1</v>
      </c>
      <c r="K578" s="1" t="s">
        <v>31</v>
      </c>
    </row>
    <row r="579" spans="1:11" x14ac:dyDescent="0.2">
      <c r="A579" s="1" t="s">
        <v>1037</v>
      </c>
      <c r="B579" s="1">
        <v>2008</v>
      </c>
      <c r="C579" s="1">
        <v>18.5932</v>
      </c>
      <c r="D579" s="1" t="s">
        <v>100</v>
      </c>
      <c r="E579" s="1">
        <v>122</v>
      </c>
      <c r="F579" s="1">
        <v>2000</v>
      </c>
      <c r="G579" s="1">
        <v>6161</v>
      </c>
      <c r="H579" s="1" t="s">
        <v>15</v>
      </c>
      <c r="I579" s="1">
        <v>35</v>
      </c>
      <c r="J579" s="1">
        <v>7.7</v>
      </c>
      <c r="K579" s="1" t="s">
        <v>12</v>
      </c>
    </row>
    <row r="580" spans="1:11" x14ac:dyDescent="0.2">
      <c r="A580" s="1" t="s">
        <v>1039</v>
      </c>
      <c r="B580" s="1">
        <v>2013</v>
      </c>
      <c r="C580" s="1">
        <v>400.73700000000002</v>
      </c>
      <c r="D580" s="1" t="s">
        <v>1038</v>
      </c>
      <c r="E580" s="1">
        <v>102</v>
      </c>
      <c r="F580" s="1">
        <v>69</v>
      </c>
      <c r="G580" s="1">
        <v>2582</v>
      </c>
      <c r="H580" s="1" t="s">
        <v>51</v>
      </c>
      <c r="I580" s="1">
        <v>150</v>
      </c>
      <c r="J580" s="1">
        <v>7.6</v>
      </c>
      <c r="K580" s="1" t="s">
        <v>97</v>
      </c>
    </row>
    <row r="581" spans="1:11" x14ac:dyDescent="0.2">
      <c r="A581" s="1" t="s">
        <v>1041</v>
      </c>
      <c r="B581" s="1">
        <v>2008</v>
      </c>
      <c r="C581" s="1">
        <v>2.5088400000000002</v>
      </c>
      <c r="D581" s="1" t="s">
        <v>1040</v>
      </c>
      <c r="E581" s="1">
        <v>97</v>
      </c>
      <c r="F581" s="1">
        <v>33</v>
      </c>
      <c r="G581" s="1">
        <v>994</v>
      </c>
      <c r="H581" s="1" t="s">
        <v>15</v>
      </c>
      <c r="I581" s="1">
        <v>1</v>
      </c>
      <c r="J581" s="1">
        <v>7.2</v>
      </c>
      <c r="K581" s="1" t="s">
        <v>12</v>
      </c>
    </row>
    <row r="582" spans="1:11" x14ac:dyDescent="0.2">
      <c r="A582" s="1" t="s">
        <v>1042</v>
      </c>
      <c r="B582" s="1">
        <v>2013</v>
      </c>
      <c r="C582" s="1">
        <v>16.097799999999999</v>
      </c>
      <c r="D582" s="1" t="s">
        <v>689</v>
      </c>
      <c r="E582" s="1">
        <v>85</v>
      </c>
      <c r="F582" s="1">
        <v>0</v>
      </c>
      <c r="G582" s="1">
        <v>687</v>
      </c>
      <c r="H582" s="1" t="s">
        <v>15</v>
      </c>
      <c r="I582" s="1">
        <v>0.9</v>
      </c>
      <c r="J582" s="1">
        <v>7.5</v>
      </c>
      <c r="K582" s="1" t="s">
        <v>12</v>
      </c>
    </row>
    <row r="583" spans="1:11" x14ac:dyDescent="0.2">
      <c r="A583" s="1" t="s">
        <v>1043</v>
      </c>
      <c r="B583" s="1">
        <v>2002</v>
      </c>
      <c r="C583" s="1">
        <v>2.5064500000000001</v>
      </c>
      <c r="D583" s="1" t="s">
        <v>659</v>
      </c>
      <c r="E583" s="1">
        <v>101</v>
      </c>
      <c r="F583" s="1">
        <v>0</v>
      </c>
      <c r="G583" s="1">
        <v>11327</v>
      </c>
      <c r="H583" s="1" t="s">
        <v>15</v>
      </c>
      <c r="I583" s="1">
        <v>2</v>
      </c>
      <c r="J583" s="1">
        <v>4.7</v>
      </c>
      <c r="K583" s="1" t="s">
        <v>31</v>
      </c>
    </row>
    <row r="584" spans="1:11" x14ac:dyDescent="0.2">
      <c r="A584" s="1" t="s">
        <v>1045</v>
      </c>
      <c r="B584" s="1">
        <v>2012</v>
      </c>
      <c r="C584" s="1">
        <v>9.4024099999999997</v>
      </c>
      <c r="D584" s="1" t="s">
        <v>1044</v>
      </c>
      <c r="E584" s="1">
        <v>86</v>
      </c>
      <c r="F584" s="1">
        <v>90</v>
      </c>
      <c r="G584" s="1">
        <v>3715</v>
      </c>
      <c r="H584" s="1" t="s">
        <v>11</v>
      </c>
      <c r="I584" s="1">
        <v>14</v>
      </c>
      <c r="J584" s="1">
        <v>5.4</v>
      </c>
      <c r="K584" s="1" t="s">
        <v>19</v>
      </c>
    </row>
    <row r="585" spans="1:11" x14ac:dyDescent="0.2">
      <c r="A585" s="1" t="s">
        <v>1047</v>
      </c>
      <c r="B585" s="1">
        <v>2005</v>
      </c>
      <c r="C585" s="1">
        <v>110.333</v>
      </c>
      <c r="D585" s="1" t="s">
        <v>1046</v>
      </c>
      <c r="E585" s="1">
        <v>90</v>
      </c>
      <c r="F585" s="1">
        <v>23</v>
      </c>
      <c r="G585" s="1">
        <v>1997</v>
      </c>
      <c r="H585" s="1" t="s">
        <v>11</v>
      </c>
      <c r="I585" s="1">
        <v>100</v>
      </c>
      <c r="J585" s="1">
        <v>6.1</v>
      </c>
      <c r="K585" s="1" t="s">
        <v>31</v>
      </c>
    </row>
    <row r="586" spans="1:11" x14ac:dyDescent="0.2">
      <c r="A586" s="1" t="s">
        <v>1049</v>
      </c>
      <c r="B586" s="1">
        <v>2007</v>
      </c>
      <c r="C586" s="1">
        <v>1.29464</v>
      </c>
      <c r="D586" s="1" t="s">
        <v>1048</v>
      </c>
      <c r="E586" s="1">
        <v>111</v>
      </c>
      <c r="F586" s="1">
        <v>0</v>
      </c>
      <c r="G586" s="1">
        <v>6748</v>
      </c>
      <c r="H586" s="1" t="s">
        <v>15</v>
      </c>
      <c r="I586" s="1">
        <v>15</v>
      </c>
      <c r="J586" s="1">
        <v>6.5</v>
      </c>
      <c r="K586" s="1" t="s">
        <v>12</v>
      </c>
    </row>
    <row r="587" spans="1:11" x14ac:dyDescent="0.2">
      <c r="A587" s="1" t="s">
        <v>1051</v>
      </c>
      <c r="B587" s="1">
        <v>2009</v>
      </c>
      <c r="C587" s="1">
        <v>51.8142</v>
      </c>
      <c r="D587" s="1" t="s">
        <v>1050</v>
      </c>
      <c r="E587" s="1">
        <v>153</v>
      </c>
      <c r="F587" s="1">
        <v>0</v>
      </c>
      <c r="G587" s="1">
        <v>11852</v>
      </c>
      <c r="H587" s="1" t="s">
        <v>15</v>
      </c>
      <c r="I587" s="1">
        <v>75</v>
      </c>
      <c r="J587" s="1">
        <v>6.4</v>
      </c>
      <c r="K587" s="1" t="s">
        <v>40</v>
      </c>
    </row>
    <row r="588" spans="1:11" x14ac:dyDescent="0.2">
      <c r="A588" s="1" t="s">
        <v>1053</v>
      </c>
      <c r="B588" s="1">
        <v>2006</v>
      </c>
      <c r="C588" s="1">
        <v>0.220914</v>
      </c>
      <c r="D588" s="1" t="s">
        <v>1052</v>
      </c>
      <c r="E588" s="1">
        <v>122</v>
      </c>
      <c r="F588" s="1">
        <v>30</v>
      </c>
      <c r="G588" s="1">
        <v>25173</v>
      </c>
      <c r="H588" s="1" t="s">
        <v>15</v>
      </c>
      <c r="I588" s="1">
        <v>16.8</v>
      </c>
      <c r="J588" s="1">
        <v>6.5</v>
      </c>
      <c r="K588" s="1" t="s">
        <v>12</v>
      </c>
    </row>
    <row r="589" spans="1:11" x14ac:dyDescent="0.2">
      <c r="A589" s="1" t="s">
        <v>1054</v>
      </c>
      <c r="B589" s="1">
        <v>2015</v>
      </c>
      <c r="C589" s="1">
        <v>350.03399999999999</v>
      </c>
      <c r="D589" s="1" t="s">
        <v>744</v>
      </c>
      <c r="E589" s="1">
        <v>140</v>
      </c>
      <c r="F589" s="1">
        <v>0</v>
      </c>
      <c r="G589" s="1">
        <v>79150</v>
      </c>
      <c r="H589" s="1" t="s">
        <v>11</v>
      </c>
      <c r="I589" s="1">
        <v>190</v>
      </c>
      <c r="J589" s="1">
        <v>7.2</v>
      </c>
      <c r="K589" s="1" t="s">
        <v>24</v>
      </c>
    </row>
    <row r="590" spans="1:11" x14ac:dyDescent="0.2">
      <c r="A590" s="1" t="s">
        <v>1056</v>
      </c>
      <c r="B590" s="1">
        <v>2010</v>
      </c>
      <c r="C590" s="1">
        <v>17.596299999999999</v>
      </c>
      <c r="D590" s="1" t="s">
        <v>1055</v>
      </c>
      <c r="E590" s="1">
        <v>92</v>
      </c>
      <c r="F590" s="1">
        <v>16</v>
      </c>
      <c r="G590" s="1">
        <v>6327</v>
      </c>
      <c r="H590" s="1" t="s">
        <v>51</v>
      </c>
      <c r="I590" s="1">
        <v>35</v>
      </c>
      <c r="J590" s="1">
        <v>3.8</v>
      </c>
      <c r="K590" s="1" t="s">
        <v>31</v>
      </c>
    </row>
    <row r="591" spans="1:11" x14ac:dyDescent="0.2">
      <c r="A591" s="1" t="s">
        <v>1057</v>
      </c>
      <c r="B591" s="1">
        <v>2014</v>
      </c>
      <c r="C591" s="1">
        <v>85.707099999999997</v>
      </c>
      <c r="D591" s="1" t="s">
        <v>898</v>
      </c>
      <c r="E591" s="1">
        <v>134</v>
      </c>
      <c r="F591" s="1">
        <v>452</v>
      </c>
      <c r="G591" s="1">
        <v>20411</v>
      </c>
      <c r="H591" s="1" t="s">
        <v>15</v>
      </c>
      <c r="I591" s="1">
        <v>68</v>
      </c>
      <c r="J591" s="1">
        <v>7.6</v>
      </c>
      <c r="K591" s="1" t="s">
        <v>24</v>
      </c>
    </row>
    <row r="592" spans="1:11" x14ac:dyDescent="0.2">
      <c r="A592" s="1" t="s">
        <v>1059</v>
      </c>
      <c r="B592" s="1">
        <v>2009</v>
      </c>
      <c r="C592" s="1">
        <v>119.42</v>
      </c>
      <c r="D592" s="1" t="s">
        <v>1058</v>
      </c>
      <c r="E592" s="1">
        <v>88</v>
      </c>
      <c r="F592" s="1">
        <v>12</v>
      </c>
      <c r="G592" s="1">
        <v>2217</v>
      </c>
      <c r="H592" s="1" t="s">
        <v>51</v>
      </c>
      <c r="I592" s="1">
        <v>150</v>
      </c>
      <c r="J592" s="1">
        <v>5.0999999999999996</v>
      </c>
      <c r="K592" s="1" t="s">
        <v>97</v>
      </c>
    </row>
    <row r="593" spans="1:11" x14ac:dyDescent="0.2">
      <c r="A593" s="1" t="s">
        <v>1061</v>
      </c>
      <c r="B593" s="1">
        <v>2013</v>
      </c>
      <c r="C593" s="1">
        <v>122.512</v>
      </c>
      <c r="D593" s="1" t="s">
        <v>1060</v>
      </c>
      <c r="E593" s="1">
        <v>122</v>
      </c>
      <c r="F593" s="1">
        <v>209</v>
      </c>
      <c r="G593" s="1">
        <v>31958</v>
      </c>
      <c r="H593" s="1" t="s">
        <v>11</v>
      </c>
      <c r="I593" s="1">
        <v>130</v>
      </c>
      <c r="J593" s="1">
        <v>5.8</v>
      </c>
      <c r="K593" s="1" t="s">
        <v>19</v>
      </c>
    </row>
    <row r="594" spans="1:11" x14ac:dyDescent="0.2">
      <c r="A594" s="1" t="s">
        <v>1063</v>
      </c>
      <c r="B594" s="1">
        <v>2009</v>
      </c>
      <c r="C594" s="1">
        <v>150.16800000000001</v>
      </c>
      <c r="D594" s="1" t="s">
        <v>1062</v>
      </c>
      <c r="E594" s="1">
        <v>118</v>
      </c>
      <c r="F594" s="1">
        <v>208</v>
      </c>
      <c r="G594" s="1">
        <v>26683</v>
      </c>
      <c r="H594" s="1" t="s">
        <v>11</v>
      </c>
      <c r="I594" s="1">
        <v>175</v>
      </c>
      <c r="J594" s="1">
        <v>5.8</v>
      </c>
      <c r="K594" s="1" t="s">
        <v>19</v>
      </c>
    </row>
    <row r="595" spans="1:11" x14ac:dyDescent="0.2">
      <c r="A595" s="1" t="s">
        <v>1064</v>
      </c>
      <c r="B595" s="1">
        <v>2009</v>
      </c>
      <c r="C595" s="1">
        <v>20.488600000000002</v>
      </c>
      <c r="D595" s="1" t="s">
        <v>680</v>
      </c>
      <c r="E595" s="1">
        <v>95</v>
      </c>
      <c r="F595" s="1">
        <v>83</v>
      </c>
      <c r="G595" s="1">
        <v>29926</v>
      </c>
      <c r="H595" s="1" t="s">
        <v>15</v>
      </c>
      <c r="I595" s="1">
        <v>50</v>
      </c>
      <c r="J595" s="1">
        <v>5.8</v>
      </c>
      <c r="K595" s="1" t="s">
        <v>24</v>
      </c>
    </row>
    <row r="596" spans="1:11" x14ac:dyDescent="0.2">
      <c r="A596" s="1" t="s">
        <v>1066</v>
      </c>
      <c r="B596" s="1">
        <v>2002</v>
      </c>
      <c r="C596" s="1">
        <v>77.679599999999994</v>
      </c>
      <c r="D596" s="1" t="s">
        <v>1065</v>
      </c>
      <c r="E596" s="1">
        <v>216</v>
      </c>
      <c r="F596" s="1">
        <v>17000</v>
      </c>
      <c r="G596" s="1">
        <v>47657</v>
      </c>
      <c r="H596" s="1" t="s">
        <v>15</v>
      </c>
      <c r="I596" s="1">
        <v>100</v>
      </c>
      <c r="J596" s="1">
        <v>7.5</v>
      </c>
      <c r="K596" s="1" t="s">
        <v>12</v>
      </c>
    </row>
    <row r="597" spans="1:11" x14ac:dyDescent="0.2">
      <c r="A597" s="1" t="s">
        <v>1068</v>
      </c>
      <c r="B597" s="1">
        <v>2013</v>
      </c>
      <c r="C597" s="1">
        <v>45.996699999999997</v>
      </c>
      <c r="D597" s="1" t="s">
        <v>1067</v>
      </c>
      <c r="E597" s="1">
        <v>113</v>
      </c>
      <c r="F597" s="1">
        <v>181</v>
      </c>
      <c r="G597" s="1">
        <v>34738</v>
      </c>
      <c r="H597" s="1" t="s">
        <v>15</v>
      </c>
      <c r="I597" s="1">
        <v>60</v>
      </c>
      <c r="J597" s="1">
        <v>6.7</v>
      </c>
      <c r="K597" s="1" t="s">
        <v>24</v>
      </c>
    </row>
    <row r="598" spans="1:11" x14ac:dyDescent="0.2">
      <c r="A598" s="1" t="s">
        <v>1070</v>
      </c>
      <c r="B598" s="1">
        <v>2004</v>
      </c>
      <c r="C598" s="1">
        <v>26.781700000000001</v>
      </c>
      <c r="D598" s="1" t="s">
        <v>1069</v>
      </c>
      <c r="E598" s="1">
        <v>102</v>
      </c>
      <c r="F598" s="1">
        <v>0</v>
      </c>
      <c r="G598" s="1">
        <v>1655</v>
      </c>
      <c r="H598" s="1" t="s">
        <v>15</v>
      </c>
      <c r="I598" s="1">
        <v>2.5</v>
      </c>
      <c r="J598" s="1">
        <v>7.6</v>
      </c>
      <c r="K598" s="1" t="s">
        <v>40</v>
      </c>
    </row>
    <row r="599" spans="1:11" x14ac:dyDescent="0.2">
      <c r="A599" s="1" t="s">
        <v>1072</v>
      </c>
      <c r="B599" s="1">
        <v>2004</v>
      </c>
      <c r="C599" s="1">
        <v>75.367699999999999</v>
      </c>
      <c r="D599" s="1" t="s">
        <v>1071</v>
      </c>
      <c r="E599" s="1">
        <v>80</v>
      </c>
      <c r="F599" s="1">
        <v>12</v>
      </c>
      <c r="G599" s="1">
        <v>13430</v>
      </c>
      <c r="H599" s="1" t="s">
        <v>51</v>
      </c>
      <c r="I599" s="1">
        <v>35</v>
      </c>
      <c r="J599" s="1">
        <v>5</v>
      </c>
      <c r="K599" s="1" t="s">
        <v>97</v>
      </c>
    </row>
    <row r="600" spans="1:11" x14ac:dyDescent="0.2">
      <c r="A600" s="1" t="s">
        <v>1074</v>
      </c>
      <c r="B600" s="1">
        <v>2007</v>
      </c>
      <c r="C600" s="1">
        <v>18.882899999999999</v>
      </c>
      <c r="D600" s="1" t="s">
        <v>1073</v>
      </c>
      <c r="E600" s="1">
        <v>113</v>
      </c>
      <c r="F600" s="1">
        <v>0</v>
      </c>
      <c r="G600" s="1">
        <v>4039</v>
      </c>
      <c r="H600" s="1" t="s">
        <v>15</v>
      </c>
      <c r="I600" s="1">
        <v>20</v>
      </c>
      <c r="J600" s="1">
        <v>5.9</v>
      </c>
      <c r="K600" s="1" t="s">
        <v>40</v>
      </c>
    </row>
    <row r="601" spans="1:11" x14ac:dyDescent="0.2">
      <c r="A601" s="1" t="s">
        <v>1075</v>
      </c>
      <c r="B601" s="1">
        <v>2002</v>
      </c>
      <c r="C601" s="1">
        <v>0.236266</v>
      </c>
      <c r="D601" s="1" t="s">
        <v>980</v>
      </c>
      <c r="E601" s="1">
        <v>103</v>
      </c>
      <c r="F601" s="1">
        <v>835</v>
      </c>
      <c r="G601" s="1">
        <v>13000</v>
      </c>
      <c r="H601" s="1" t="s">
        <v>15</v>
      </c>
      <c r="I601" s="1">
        <v>3.5</v>
      </c>
      <c r="J601" s="1">
        <v>6.2</v>
      </c>
      <c r="K601" s="1" t="s">
        <v>19</v>
      </c>
    </row>
    <row r="602" spans="1:11" x14ac:dyDescent="0.2">
      <c r="A602" s="1" t="s">
        <v>1076</v>
      </c>
      <c r="B602" s="1">
        <v>2000</v>
      </c>
      <c r="C602" s="1">
        <v>14.9672</v>
      </c>
      <c r="D602" s="1" t="s">
        <v>480</v>
      </c>
      <c r="E602" s="1">
        <v>102</v>
      </c>
      <c r="F602" s="1">
        <v>19</v>
      </c>
      <c r="G602" s="1">
        <v>14463</v>
      </c>
      <c r="H602" s="1" t="s">
        <v>15</v>
      </c>
      <c r="I602" s="1">
        <v>40</v>
      </c>
      <c r="J602" s="1">
        <v>5.0999999999999996</v>
      </c>
      <c r="K602" s="1" t="s">
        <v>24</v>
      </c>
    </row>
    <row r="603" spans="1:11" x14ac:dyDescent="0.2">
      <c r="A603" s="1" t="s">
        <v>1078</v>
      </c>
      <c r="B603" s="1">
        <v>2015</v>
      </c>
      <c r="C603" s="1">
        <v>90.353800000000007</v>
      </c>
      <c r="D603" s="1" t="s">
        <v>1077</v>
      </c>
      <c r="E603" s="1">
        <v>107</v>
      </c>
      <c r="F603" s="1">
        <v>164</v>
      </c>
      <c r="G603" s="1">
        <v>12556</v>
      </c>
      <c r="H603" s="1" t="s">
        <v>15</v>
      </c>
      <c r="I603" s="1">
        <v>40</v>
      </c>
      <c r="J603" s="1">
        <v>6</v>
      </c>
      <c r="K603" s="1" t="s">
        <v>31</v>
      </c>
    </row>
    <row r="604" spans="1:11" x14ac:dyDescent="0.2">
      <c r="A604" s="1" t="s">
        <v>1080</v>
      </c>
      <c r="B604" s="1">
        <v>2009</v>
      </c>
      <c r="C604" s="1">
        <v>9.1765500000000007</v>
      </c>
      <c r="D604" s="1" t="s">
        <v>1079</v>
      </c>
      <c r="E604" s="1">
        <v>100</v>
      </c>
      <c r="F604" s="1">
        <v>11</v>
      </c>
      <c r="G604" s="1">
        <v>19330</v>
      </c>
      <c r="H604" s="1" t="s">
        <v>11</v>
      </c>
      <c r="I604" s="1">
        <v>7.5</v>
      </c>
      <c r="J604" s="1">
        <v>7.1</v>
      </c>
      <c r="K604" s="1" t="s">
        <v>12</v>
      </c>
    </row>
    <row r="605" spans="1:11" x14ac:dyDescent="0.2">
      <c r="A605" s="1" t="s">
        <v>1082</v>
      </c>
      <c r="B605" s="1">
        <v>2014</v>
      </c>
      <c r="C605" s="1">
        <v>30.5139</v>
      </c>
      <c r="D605" s="1" t="s">
        <v>1081</v>
      </c>
      <c r="E605" s="1">
        <v>139</v>
      </c>
      <c r="F605" s="1">
        <v>150</v>
      </c>
      <c r="G605" s="1">
        <v>2060</v>
      </c>
      <c r="H605" s="1" t="s">
        <v>11</v>
      </c>
      <c r="I605" s="1">
        <v>30</v>
      </c>
      <c r="J605" s="1">
        <v>6.9</v>
      </c>
      <c r="K605" s="1" t="s">
        <v>12</v>
      </c>
    </row>
    <row r="606" spans="1:11" x14ac:dyDescent="0.2">
      <c r="A606" s="1" t="s">
        <v>1083</v>
      </c>
      <c r="B606" s="1">
        <v>2001</v>
      </c>
      <c r="C606" s="1">
        <v>11.5603</v>
      </c>
      <c r="D606" s="1" t="s">
        <v>890</v>
      </c>
      <c r="E606" s="1">
        <v>87</v>
      </c>
      <c r="F606" s="1">
        <v>13</v>
      </c>
      <c r="G606" s="1">
        <v>22485</v>
      </c>
      <c r="H606" s="1" t="s">
        <v>11</v>
      </c>
      <c r="I606" s="1">
        <v>22</v>
      </c>
      <c r="J606" s="1">
        <v>5.8</v>
      </c>
      <c r="K606" s="1" t="s">
        <v>31</v>
      </c>
    </row>
    <row r="607" spans="1:11" x14ac:dyDescent="0.2">
      <c r="A607" s="1" t="s">
        <v>1084</v>
      </c>
      <c r="B607" s="1">
        <v>2005</v>
      </c>
      <c r="C607" s="1">
        <v>30.9819</v>
      </c>
      <c r="D607" s="1" t="s">
        <v>517</v>
      </c>
      <c r="E607" s="1">
        <v>117</v>
      </c>
      <c r="F607" s="1">
        <v>260</v>
      </c>
      <c r="G607" s="1">
        <v>3969</v>
      </c>
      <c r="H607" s="1" t="s">
        <v>15</v>
      </c>
      <c r="I607" s="1">
        <v>40</v>
      </c>
      <c r="J607" s="1">
        <v>5</v>
      </c>
      <c r="K607" s="1" t="s">
        <v>12</v>
      </c>
    </row>
    <row r="608" spans="1:11" x14ac:dyDescent="0.2">
      <c r="A608" s="1" t="s">
        <v>1085</v>
      </c>
      <c r="B608" s="1">
        <v>2008</v>
      </c>
      <c r="C608" s="1">
        <v>130.31299999999999</v>
      </c>
      <c r="D608" s="1" t="s">
        <v>84</v>
      </c>
      <c r="E608" s="1">
        <v>110</v>
      </c>
      <c r="F608" s="1">
        <v>88</v>
      </c>
      <c r="G608" s="1">
        <v>44798</v>
      </c>
      <c r="H608" s="1" t="s">
        <v>11</v>
      </c>
      <c r="I608" s="1">
        <v>80</v>
      </c>
      <c r="J608" s="1">
        <v>6.5</v>
      </c>
      <c r="K608" s="1" t="s">
        <v>19</v>
      </c>
    </row>
    <row r="609" spans="1:11" x14ac:dyDescent="0.2">
      <c r="A609" s="1" t="s">
        <v>1087</v>
      </c>
      <c r="B609" s="1">
        <v>2013</v>
      </c>
      <c r="C609" s="1">
        <v>10.4945</v>
      </c>
      <c r="D609" s="1" t="s">
        <v>1086</v>
      </c>
      <c r="E609" s="1">
        <v>90</v>
      </c>
      <c r="F609" s="1">
        <v>31</v>
      </c>
      <c r="G609" s="1">
        <v>676</v>
      </c>
      <c r="H609" s="1" t="s">
        <v>11</v>
      </c>
      <c r="I609" s="1">
        <v>18</v>
      </c>
      <c r="J609" s="1">
        <v>4.4000000000000004</v>
      </c>
      <c r="K609" s="1" t="s">
        <v>24</v>
      </c>
    </row>
    <row r="610" spans="1:11" x14ac:dyDescent="0.2">
      <c r="A610" s="1" t="s">
        <v>1089</v>
      </c>
      <c r="B610" s="1">
        <v>2007</v>
      </c>
      <c r="C610" s="1">
        <v>115.803</v>
      </c>
      <c r="D610" s="1" t="s">
        <v>1088</v>
      </c>
      <c r="E610" s="1">
        <v>123</v>
      </c>
      <c r="F610" s="1">
        <v>160</v>
      </c>
      <c r="G610" s="1">
        <v>14017</v>
      </c>
      <c r="H610" s="1" t="s">
        <v>11</v>
      </c>
      <c r="I610" s="1">
        <v>110</v>
      </c>
      <c r="J610" s="1">
        <v>5.2</v>
      </c>
      <c r="K610" s="1" t="s">
        <v>24</v>
      </c>
    </row>
    <row r="611" spans="1:11" x14ac:dyDescent="0.2">
      <c r="A611" s="1" t="s">
        <v>1090</v>
      </c>
      <c r="B611" s="1">
        <v>2011</v>
      </c>
      <c r="C611" s="1">
        <v>51.774000000000001</v>
      </c>
      <c r="D611" s="1" t="s">
        <v>680</v>
      </c>
      <c r="E611" s="1">
        <v>96</v>
      </c>
      <c r="F611" s="1">
        <v>83</v>
      </c>
      <c r="G611" s="1">
        <v>16121</v>
      </c>
      <c r="H611" s="1" t="s">
        <v>11</v>
      </c>
      <c r="I611" s="1">
        <v>57</v>
      </c>
      <c r="J611" s="1">
        <v>4.3</v>
      </c>
      <c r="K611" s="1" t="s">
        <v>24</v>
      </c>
    </row>
    <row r="612" spans="1:11" x14ac:dyDescent="0.2">
      <c r="A612" s="1" t="s">
        <v>1092</v>
      </c>
      <c r="B612" s="1">
        <v>2002</v>
      </c>
      <c r="C612" s="1">
        <v>30.0793</v>
      </c>
      <c r="D612" s="1" t="s">
        <v>1091</v>
      </c>
      <c r="E612" s="1">
        <v>91</v>
      </c>
      <c r="F612" s="1">
        <v>17</v>
      </c>
      <c r="G612" s="1">
        <v>1083</v>
      </c>
      <c r="H612" s="1" t="s">
        <v>15</v>
      </c>
      <c r="I612" s="1">
        <v>35</v>
      </c>
      <c r="J612" s="1">
        <v>5.5</v>
      </c>
      <c r="K612" s="1" t="s">
        <v>35</v>
      </c>
    </row>
    <row r="613" spans="1:11" x14ac:dyDescent="0.2">
      <c r="A613" s="1" t="s">
        <v>1094</v>
      </c>
      <c r="B613" s="1">
        <v>2008</v>
      </c>
      <c r="C613" s="1">
        <v>13.214</v>
      </c>
      <c r="D613" s="1" t="s">
        <v>1093</v>
      </c>
      <c r="E613" s="1">
        <v>102</v>
      </c>
      <c r="F613" s="1">
        <v>192</v>
      </c>
      <c r="G613" s="1">
        <v>500</v>
      </c>
      <c r="H613" s="1" t="s">
        <v>11</v>
      </c>
      <c r="I613" s="1">
        <v>20</v>
      </c>
      <c r="J613" s="1">
        <v>6.7</v>
      </c>
      <c r="K613" s="1" t="s">
        <v>40</v>
      </c>
    </row>
    <row r="614" spans="1:11" x14ac:dyDescent="0.2">
      <c r="A614" s="1" t="s">
        <v>1095</v>
      </c>
      <c r="B614" s="1">
        <v>2001</v>
      </c>
      <c r="C614" s="1">
        <v>6.2007599999999998</v>
      </c>
      <c r="D614" s="1" t="s">
        <v>340</v>
      </c>
      <c r="E614" s="1">
        <v>111</v>
      </c>
      <c r="F614" s="1">
        <v>72</v>
      </c>
      <c r="G614" s="1">
        <v>34106</v>
      </c>
      <c r="H614" s="1" t="s">
        <v>15</v>
      </c>
      <c r="I614" s="1">
        <v>7</v>
      </c>
      <c r="J614" s="1">
        <v>7.4</v>
      </c>
      <c r="K614" s="1" t="s">
        <v>40</v>
      </c>
    </row>
    <row r="615" spans="1:11" x14ac:dyDescent="0.2">
      <c r="A615" s="1" t="s">
        <v>1096</v>
      </c>
      <c r="B615" s="1">
        <v>2016</v>
      </c>
      <c r="C615" s="1">
        <v>118.1</v>
      </c>
      <c r="D615" s="1" t="s">
        <v>496</v>
      </c>
      <c r="E615" s="1">
        <v>116</v>
      </c>
      <c r="F615" s="1">
        <v>176</v>
      </c>
      <c r="G615" s="1">
        <v>2097</v>
      </c>
      <c r="H615" s="1" t="s">
        <v>11</v>
      </c>
      <c r="I615" s="1">
        <v>144</v>
      </c>
      <c r="J615" s="1">
        <v>5.5</v>
      </c>
      <c r="K615" s="1" t="s">
        <v>24</v>
      </c>
    </row>
    <row r="616" spans="1:11" x14ac:dyDescent="0.2">
      <c r="A616" s="1" t="s">
        <v>1098</v>
      </c>
      <c r="B616" s="1">
        <v>2001</v>
      </c>
      <c r="C616" s="1">
        <v>8.4345999999999997</v>
      </c>
      <c r="D616" s="1" t="s">
        <v>1097</v>
      </c>
      <c r="E616" s="1">
        <v>98</v>
      </c>
      <c r="F616" s="1">
        <v>0</v>
      </c>
      <c r="G616" s="1">
        <v>28867</v>
      </c>
      <c r="H616" s="1" t="s">
        <v>15</v>
      </c>
      <c r="I616" s="1">
        <v>28</v>
      </c>
      <c r="J616" s="1">
        <v>4.9000000000000004</v>
      </c>
      <c r="K616" s="1" t="s">
        <v>24</v>
      </c>
    </row>
    <row r="617" spans="1:11" x14ac:dyDescent="0.2">
      <c r="A617" s="1" t="s">
        <v>1100</v>
      </c>
      <c r="B617" s="1">
        <v>2003</v>
      </c>
      <c r="C617" s="1">
        <v>5.6600799999999998</v>
      </c>
      <c r="D617" s="1" t="s">
        <v>1099</v>
      </c>
      <c r="E617" s="1">
        <v>121</v>
      </c>
      <c r="F617" s="1">
        <v>102</v>
      </c>
      <c r="G617" s="1">
        <v>286</v>
      </c>
      <c r="H617" s="1" t="s">
        <v>15</v>
      </c>
      <c r="I617" s="1">
        <v>54</v>
      </c>
      <c r="J617" s="1">
        <v>2.4</v>
      </c>
      <c r="K617" s="1" t="s">
        <v>31</v>
      </c>
    </row>
    <row r="618" spans="1:11" x14ac:dyDescent="0.2">
      <c r="A618" s="1" t="s">
        <v>1101</v>
      </c>
      <c r="B618" s="1">
        <v>2000</v>
      </c>
      <c r="C618" s="1">
        <v>187.67099999999999</v>
      </c>
      <c r="D618" s="1" t="s">
        <v>110</v>
      </c>
      <c r="E618" s="1">
        <v>171</v>
      </c>
      <c r="F618" s="1">
        <v>0</v>
      </c>
      <c r="G618" s="1">
        <v>6521</v>
      </c>
      <c r="H618" s="1" t="s">
        <v>15</v>
      </c>
      <c r="I618" s="1">
        <v>103</v>
      </c>
      <c r="J618" s="1">
        <v>8.5</v>
      </c>
      <c r="K618" s="1" t="s">
        <v>24</v>
      </c>
    </row>
    <row r="619" spans="1:11" x14ac:dyDescent="0.2">
      <c r="A619" s="1" t="s">
        <v>1102</v>
      </c>
      <c r="B619" s="1">
        <v>2011</v>
      </c>
      <c r="C619" s="1">
        <v>11.860799999999999</v>
      </c>
      <c r="D619" s="1" t="s">
        <v>953</v>
      </c>
      <c r="E619" s="1">
        <v>84</v>
      </c>
      <c r="F619" s="1">
        <v>64</v>
      </c>
      <c r="G619" s="1">
        <v>4617</v>
      </c>
      <c r="H619" s="1" t="s">
        <v>51</v>
      </c>
      <c r="I619" s="1">
        <v>9</v>
      </c>
      <c r="J619" s="1">
        <v>5.4</v>
      </c>
      <c r="K619" s="1" t="s">
        <v>47</v>
      </c>
    </row>
    <row r="620" spans="1:11" x14ac:dyDescent="0.2">
      <c r="A620" s="1" t="s">
        <v>1104</v>
      </c>
      <c r="B620" s="1">
        <v>2001</v>
      </c>
      <c r="C620" s="1">
        <v>4.2733699999999999</v>
      </c>
      <c r="D620" s="1" t="s">
        <v>1103</v>
      </c>
      <c r="E620" s="1">
        <v>104</v>
      </c>
      <c r="F620" s="1">
        <v>170</v>
      </c>
      <c r="G620" s="1">
        <v>1854</v>
      </c>
      <c r="H620" s="1" t="s">
        <v>11</v>
      </c>
      <c r="I620" s="1">
        <v>22</v>
      </c>
      <c r="J620" s="1">
        <v>2.1</v>
      </c>
      <c r="K620" s="1" t="s">
        <v>12</v>
      </c>
    </row>
    <row r="621" spans="1:11" x14ac:dyDescent="0.2">
      <c r="A621" s="1" t="s">
        <v>1106</v>
      </c>
      <c r="B621" s="1">
        <v>2011</v>
      </c>
      <c r="C621" s="1">
        <v>0.17873900000000001</v>
      </c>
      <c r="D621" s="1" t="s">
        <v>1105</v>
      </c>
      <c r="E621" s="1">
        <v>105</v>
      </c>
      <c r="F621" s="1">
        <v>29</v>
      </c>
      <c r="G621" s="1">
        <v>1668</v>
      </c>
      <c r="H621" s="1" t="s">
        <v>11</v>
      </c>
      <c r="I621" s="1">
        <v>2.4500000000000002</v>
      </c>
      <c r="J621" s="1">
        <v>3.9</v>
      </c>
      <c r="K621" s="1" t="s">
        <v>12</v>
      </c>
    </row>
    <row r="622" spans="1:11" x14ac:dyDescent="0.2">
      <c r="A622" s="1" t="s">
        <v>1108</v>
      </c>
      <c r="B622" s="1">
        <v>2005</v>
      </c>
      <c r="C622" s="1">
        <v>4.2805799999999996</v>
      </c>
      <c r="D622" s="1" t="s">
        <v>1107</v>
      </c>
      <c r="E622" s="1">
        <v>118</v>
      </c>
      <c r="F622" s="1">
        <v>41</v>
      </c>
      <c r="G622" s="1">
        <v>2859</v>
      </c>
      <c r="H622" s="1" t="s">
        <v>11</v>
      </c>
      <c r="I622" s="1">
        <v>10</v>
      </c>
      <c r="J622" s="1">
        <v>6.8</v>
      </c>
      <c r="K622" s="1" t="s">
        <v>12</v>
      </c>
    </row>
    <row r="623" spans="1:11" x14ac:dyDescent="0.2">
      <c r="A623" s="1" t="s">
        <v>1110</v>
      </c>
      <c r="B623" s="1">
        <v>2016</v>
      </c>
      <c r="C623" s="1">
        <v>20.773099999999999</v>
      </c>
      <c r="D623" s="1" t="s">
        <v>1109</v>
      </c>
      <c r="E623" s="1">
        <v>120</v>
      </c>
      <c r="F623" s="1">
        <v>18</v>
      </c>
      <c r="G623" s="1">
        <v>1810</v>
      </c>
      <c r="H623" s="1" t="s">
        <v>51</v>
      </c>
      <c r="I623" s="1">
        <v>5</v>
      </c>
      <c r="J623" s="1">
        <v>3.4</v>
      </c>
      <c r="K623" s="1" t="s">
        <v>12</v>
      </c>
    </row>
    <row r="624" spans="1:11" x14ac:dyDescent="0.2">
      <c r="A624" s="1" t="s">
        <v>1112</v>
      </c>
      <c r="B624" s="1">
        <v>2003</v>
      </c>
      <c r="C624" s="1">
        <v>12.8706</v>
      </c>
      <c r="D624" s="1" t="s">
        <v>1111</v>
      </c>
      <c r="E624" s="1">
        <v>280</v>
      </c>
      <c r="F624" s="1">
        <v>33</v>
      </c>
      <c r="G624" s="1">
        <v>1671</v>
      </c>
      <c r="H624" s="1" t="s">
        <v>11</v>
      </c>
      <c r="I624" s="1">
        <v>56</v>
      </c>
      <c r="J624" s="1">
        <v>6.3</v>
      </c>
      <c r="K624" s="1" t="s">
        <v>12</v>
      </c>
    </row>
    <row r="625" spans="1:11" x14ac:dyDescent="0.2">
      <c r="A625" s="1" t="s">
        <v>1114</v>
      </c>
      <c r="B625" s="1">
        <v>2016</v>
      </c>
      <c r="C625" s="1">
        <v>31.141100000000002</v>
      </c>
      <c r="D625" s="1" t="s">
        <v>1113</v>
      </c>
      <c r="E625" s="1">
        <v>126</v>
      </c>
      <c r="F625" s="1">
        <v>295</v>
      </c>
      <c r="G625" s="1">
        <v>19769</v>
      </c>
      <c r="H625" s="1" t="s">
        <v>11</v>
      </c>
      <c r="I625" s="1">
        <v>140</v>
      </c>
      <c r="J625" s="1">
        <v>5.5</v>
      </c>
      <c r="K625" s="1" t="s">
        <v>19</v>
      </c>
    </row>
    <row r="626" spans="1:11" x14ac:dyDescent="0.2">
      <c r="A626" s="1" t="s">
        <v>1116</v>
      </c>
      <c r="B626" s="1">
        <v>2004</v>
      </c>
      <c r="C626" s="1">
        <v>14.3346</v>
      </c>
      <c r="D626" s="1" t="s">
        <v>1115</v>
      </c>
      <c r="E626" s="1">
        <v>102</v>
      </c>
      <c r="F626" s="1">
        <v>6</v>
      </c>
      <c r="G626" s="1">
        <v>23352</v>
      </c>
      <c r="H626" s="1" t="s">
        <v>11</v>
      </c>
      <c r="I626" s="1">
        <v>25</v>
      </c>
      <c r="J626" s="1">
        <v>4.8</v>
      </c>
      <c r="K626" s="1" t="s">
        <v>12</v>
      </c>
    </row>
    <row r="627" spans="1:11" x14ac:dyDescent="0.2">
      <c r="A627" s="1" t="s">
        <v>1118</v>
      </c>
      <c r="B627" s="1">
        <v>2010</v>
      </c>
      <c r="C627" s="1">
        <v>17.7973</v>
      </c>
      <c r="D627" s="1" t="s">
        <v>1117</v>
      </c>
      <c r="E627" s="1">
        <v>102</v>
      </c>
      <c r="F627" s="1">
        <v>8</v>
      </c>
      <c r="G627" s="1">
        <v>2961</v>
      </c>
      <c r="H627" s="1" t="s">
        <v>15</v>
      </c>
      <c r="I627" s="1">
        <v>32</v>
      </c>
      <c r="J627" s="1">
        <v>6.3</v>
      </c>
      <c r="K627" s="1" t="s">
        <v>31</v>
      </c>
    </row>
    <row r="628" spans="1:11" x14ac:dyDescent="0.2">
      <c r="A628" s="1" t="s">
        <v>1120</v>
      </c>
      <c r="B628" s="1">
        <v>2014</v>
      </c>
      <c r="C628" s="1">
        <v>167.73500000000001</v>
      </c>
      <c r="D628" s="1" t="s">
        <v>1119</v>
      </c>
      <c r="E628" s="1">
        <v>149</v>
      </c>
      <c r="F628" s="1">
        <v>21000</v>
      </c>
      <c r="G628" s="1">
        <v>4348</v>
      </c>
      <c r="H628" s="1" t="s">
        <v>15</v>
      </c>
      <c r="I628" s="1">
        <v>61</v>
      </c>
      <c r="J628" s="1">
        <v>8.1</v>
      </c>
      <c r="K628" s="1" t="s">
        <v>12</v>
      </c>
    </row>
    <row r="629" spans="1:11" x14ac:dyDescent="0.2">
      <c r="A629" s="1" t="s">
        <v>1122</v>
      </c>
      <c r="B629" s="1">
        <v>2000</v>
      </c>
      <c r="C629" s="1">
        <v>101.643</v>
      </c>
      <c r="D629" s="1" t="s">
        <v>1121</v>
      </c>
      <c r="E629" s="1">
        <v>127</v>
      </c>
      <c r="F629" s="1">
        <v>57</v>
      </c>
      <c r="G629" s="1">
        <v>29069</v>
      </c>
      <c r="H629" s="1" t="s">
        <v>11</v>
      </c>
      <c r="I629" s="1">
        <v>90</v>
      </c>
      <c r="J629" s="1">
        <v>6.5</v>
      </c>
      <c r="K629" s="1" t="s">
        <v>24</v>
      </c>
    </row>
    <row r="630" spans="1:11" x14ac:dyDescent="0.2">
      <c r="A630" s="1" t="s">
        <v>1124</v>
      </c>
      <c r="B630" s="1">
        <v>2003</v>
      </c>
      <c r="C630" s="1">
        <v>37.566200000000002</v>
      </c>
      <c r="D630" s="1" t="s">
        <v>1123</v>
      </c>
      <c r="E630" s="1">
        <v>87</v>
      </c>
      <c r="F630" s="1">
        <v>9</v>
      </c>
      <c r="G630" s="1">
        <v>2164</v>
      </c>
      <c r="H630" s="1" t="s">
        <v>51</v>
      </c>
      <c r="I630" s="1">
        <v>17</v>
      </c>
      <c r="J630" s="1">
        <v>5.0999999999999996</v>
      </c>
      <c r="K630" s="1" t="s">
        <v>40</v>
      </c>
    </row>
    <row r="631" spans="1:11" x14ac:dyDescent="0.2">
      <c r="A631" s="1" t="s">
        <v>1126</v>
      </c>
      <c r="B631" s="1">
        <v>2007</v>
      </c>
      <c r="C631" s="1">
        <v>35.000599999999999</v>
      </c>
      <c r="D631" s="1" t="s">
        <v>1125</v>
      </c>
      <c r="E631" s="1">
        <v>101</v>
      </c>
      <c r="F631" s="1">
        <v>7</v>
      </c>
      <c r="G631" s="1">
        <v>2822</v>
      </c>
      <c r="H631" s="1" t="s">
        <v>15</v>
      </c>
      <c r="I631" s="1">
        <v>25</v>
      </c>
      <c r="J631" s="1">
        <v>5.6</v>
      </c>
      <c r="K631" s="1" t="s">
        <v>31</v>
      </c>
    </row>
    <row r="632" spans="1:11" x14ac:dyDescent="0.2">
      <c r="A632" s="1" t="s">
        <v>1128</v>
      </c>
      <c r="B632" s="1">
        <v>2005</v>
      </c>
      <c r="C632" s="1">
        <v>31.501200000000001</v>
      </c>
      <c r="D632" s="1" t="s">
        <v>1127</v>
      </c>
      <c r="E632" s="1">
        <v>93</v>
      </c>
      <c r="F632" s="1">
        <v>0</v>
      </c>
      <c r="G632" s="1">
        <v>22745</v>
      </c>
      <c r="H632" s="1" t="s">
        <v>51</v>
      </c>
      <c r="I632" s="1">
        <v>7.5</v>
      </c>
      <c r="J632" s="1">
        <v>7.5</v>
      </c>
      <c r="K632" s="1" t="s">
        <v>12</v>
      </c>
    </row>
    <row r="633" spans="1:11" x14ac:dyDescent="0.2">
      <c r="A633" s="1" t="s">
        <v>1130</v>
      </c>
      <c r="B633" s="1">
        <v>2015</v>
      </c>
      <c r="C633" s="1">
        <v>80.021699999999996</v>
      </c>
      <c r="D633" s="1" t="s">
        <v>1129</v>
      </c>
      <c r="E633" s="1">
        <v>103</v>
      </c>
      <c r="F633" s="1">
        <v>11</v>
      </c>
      <c r="G633" s="1">
        <v>5497</v>
      </c>
      <c r="H633" s="1" t="s">
        <v>51</v>
      </c>
      <c r="I633" s="1">
        <v>58</v>
      </c>
      <c r="J633" s="1">
        <v>6.4</v>
      </c>
      <c r="K633" s="1" t="s">
        <v>19</v>
      </c>
    </row>
    <row r="634" spans="1:11" x14ac:dyDescent="0.2">
      <c r="A634" s="1" t="s">
        <v>1132</v>
      </c>
      <c r="B634" s="1">
        <v>2000</v>
      </c>
      <c r="C634" s="1">
        <v>5.1088199999999997</v>
      </c>
      <c r="D634" s="1" t="s">
        <v>1131</v>
      </c>
      <c r="E634" s="1">
        <v>90</v>
      </c>
      <c r="F634" s="1">
        <v>49</v>
      </c>
      <c r="G634" s="1">
        <v>12776</v>
      </c>
      <c r="H634" s="1" t="s">
        <v>15</v>
      </c>
      <c r="I634" s="1">
        <v>24</v>
      </c>
      <c r="J634" s="1">
        <v>5.9</v>
      </c>
      <c r="K634" s="1" t="s">
        <v>12</v>
      </c>
    </row>
    <row r="635" spans="1:11" x14ac:dyDescent="0.2">
      <c r="A635" s="1" t="s">
        <v>1134</v>
      </c>
      <c r="B635" s="1">
        <v>2003</v>
      </c>
      <c r="C635" s="1">
        <v>59.588099999999997</v>
      </c>
      <c r="D635" s="1" t="s">
        <v>1133</v>
      </c>
      <c r="E635" s="1">
        <v>98</v>
      </c>
      <c r="F635" s="1">
        <v>326</v>
      </c>
      <c r="G635" s="1">
        <v>22318</v>
      </c>
      <c r="H635" s="1" t="s">
        <v>15</v>
      </c>
      <c r="I635" s="1">
        <v>40</v>
      </c>
      <c r="J635" s="1">
        <v>5.8</v>
      </c>
      <c r="K635" s="1" t="s">
        <v>35</v>
      </c>
    </row>
    <row r="636" spans="1:11" x14ac:dyDescent="0.2">
      <c r="A636" s="1" t="s">
        <v>1135</v>
      </c>
      <c r="B636" s="1">
        <v>2007</v>
      </c>
      <c r="C636" s="1">
        <v>2.9550399999999999</v>
      </c>
      <c r="D636" s="1" t="s">
        <v>1131</v>
      </c>
      <c r="E636" s="1">
        <v>95</v>
      </c>
      <c r="F636" s="1">
        <v>49</v>
      </c>
      <c r="G636" s="1">
        <v>2007</v>
      </c>
      <c r="H636" s="1" t="s">
        <v>11</v>
      </c>
      <c r="I636" s="1">
        <v>9</v>
      </c>
      <c r="J636" s="1">
        <v>6.2</v>
      </c>
      <c r="K636" s="1" t="s">
        <v>12</v>
      </c>
    </row>
    <row r="637" spans="1:11" x14ac:dyDescent="0.2">
      <c r="A637" s="1" t="s">
        <v>1136</v>
      </c>
      <c r="B637" s="1">
        <v>2008</v>
      </c>
      <c r="C637" s="1">
        <v>148.08600000000001</v>
      </c>
      <c r="D637" s="1" t="s">
        <v>240</v>
      </c>
      <c r="E637" s="1">
        <v>116</v>
      </c>
      <c r="F637" s="1">
        <v>16000</v>
      </c>
      <c r="G637" s="1">
        <v>17347</v>
      </c>
      <c r="H637" s="1" t="s">
        <v>15</v>
      </c>
      <c r="I637" s="1">
        <v>33</v>
      </c>
      <c r="J637" s="1">
        <v>8.1999999999999993</v>
      </c>
      <c r="K637" s="1" t="s">
        <v>12</v>
      </c>
    </row>
    <row r="638" spans="1:11" x14ac:dyDescent="0.2">
      <c r="A638" s="1" t="s">
        <v>1137</v>
      </c>
      <c r="B638" s="1">
        <v>2011</v>
      </c>
      <c r="C638" s="1">
        <v>116.593</v>
      </c>
      <c r="D638" s="1" t="s">
        <v>405</v>
      </c>
      <c r="E638" s="1">
        <v>123</v>
      </c>
      <c r="F638" s="1">
        <v>258</v>
      </c>
      <c r="G638" s="1">
        <v>17657</v>
      </c>
      <c r="H638" s="1" t="s">
        <v>11</v>
      </c>
      <c r="I638" s="1">
        <v>200</v>
      </c>
      <c r="J638" s="1">
        <v>5.6</v>
      </c>
      <c r="K638" s="1" t="s">
        <v>19</v>
      </c>
    </row>
    <row r="639" spans="1:11" x14ac:dyDescent="0.2">
      <c r="A639" s="1" t="s">
        <v>1138</v>
      </c>
      <c r="B639" s="1">
        <v>2015</v>
      </c>
      <c r="C639" s="1">
        <v>3.2190300000000001</v>
      </c>
      <c r="D639" s="1" t="s">
        <v>467</v>
      </c>
      <c r="E639" s="1">
        <v>95</v>
      </c>
      <c r="F639" s="1">
        <v>57</v>
      </c>
      <c r="G639" s="1">
        <v>1836</v>
      </c>
      <c r="H639" s="1" t="s">
        <v>15</v>
      </c>
      <c r="I639" s="1">
        <v>5</v>
      </c>
      <c r="J639" s="1">
        <v>7.1</v>
      </c>
      <c r="K639" s="1" t="s">
        <v>35</v>
      </c>
    </row>
    <row r="640" spans="1:11" x14ac:dyDescent="0.2">
      <c r="A640" s="1" t="s">
        <v>1140</v>
      </c>
      <c r="B640" s="1">
        <v>2006</v>
      </c>
      <c r="C640" s="1">
        <v>38.4328</v>
      </c>
      <c r="D640" s="1" t="s">
        <v>1139</v>
      </c>
      <c r="E640" s="1">
        <v>125</v>
      </c>
      <c r="F640" s="1">
        <v>21</v>
      </c>
      <c r="G640" s="1">
        <v>15811</v>
      </c>
      <c r="H640" s="1" t="s">
        <v>11</v>
      </c>
      <c r="I640" s="1">
        <v>30</v>
      </c>
      <c r="J640" s="1">
        <v>6.9</v>
      </c>
      <c r="K640" s="1" t="s">
        <v>12</v>
      </c>
    </row>
    <row r="641" spans="1:11" x14ac:dyDescent="0.2">
      <c r="A641" s="1" t="s">
        <v>1142</v>
      </c>
      <c r="B641" s="1">
        <v>2007</v>
      </c>
      <c r="C641" s="1">
        <v>25.030999999999999</v>
      </c>
      <c r="D641" s="1" t="s">
        <v>1141</v>
      </c>
      <c r="E641" s="1">
        <v>189</v>
      </c>
      <c r="F641" s="1">
        <v>0</v>
      </c>
      <c r="G641" s="1">
        <v>22186</v>
      </c>
      <c r="H641" s="1" t="s">
        <v>15</v>
      </c>
      <c r="I641" s="1">
        <v>53</v>
      </c>
      <c r="J641" s="1">
        <v>7.6</v>
      </c>
      <c r="K641" s="1" t="s">
        <v>24</v>
      </c>
    </row>
    <row r="642" spans="1:11" x14ac:dyDescent="0.2">
      <c r="A642" s="1" t="s">
        <v>1144</v>
      </c>
      <c r="B642" s="1">
        <v>2000</v>
      </c>
      <c r="C642" s="1">
        <v>1.11494</v>
      </c>
      <c r="D642" s="1" t="s">
        <v>1143</v>
      </c>
      <c r="E642" s="1">
        <v>86</v>
      </c>
      <c r="F642" s="1">
        <v>7</v>
      </c>
      <c r="G642" s="1">
        <v>407</v>
      </c>
      <c r="H642" s="1" t="s">
        <v>15</v>
      </c>
      <c r="I642" s="1">
        <v>0.5</v>
      </c>
      <c r="J642" s="1">
        <v>6.5</v>
      </c>
      <c r="K642" s="1" t="s">
        <v>12</v>
      </c>
    </row>
    <row r="643" spans="1:11" x14ac:dyDescent="0.2">
      <c r="A643" s="1" t="s">
        <v>1146</v>
      </c>
      <c r="B643" s="1">
        <v>2010</v>
      </c>
      <c r="C643" s="1">
        <v>162.001</v>
      </c>
      <c r="D643" s="1" t="s">
        <v>1145</v>
      </c>
      <c r="E643" s="1">
        <v>102</v>
      </c>
      <c r="F643" s="1">
        <v>221</v>
      </c>
      <c r="G643" s="1">
        <v>28497</v>
      </c>
      <c r="H643" s="1" t="s">
        <v>11</v>
      </c>
      <c r="I643" s="1">
        <v>80</v>
      </c>
      <c r="J643" s="1">
        <v>6</v>
      </c>
      <c r="K643" s="1" t="s">
        <v>31</v>
      </c>
    </row>
    <row r="644" spans="1:11" x14ac:dyDescent="0.2">
      <c r="A644" s="1" t="s">
        <v>1147</v>
      </c>
      <c r="B644" s="1">
        <v>2013</v>
      </c>
      <c r="C644" s="1">
        <v>133.66900000000001</v>
      </c>
      <c r="D644" s="1" t="s">
        <v>1145</v>
      </c>
      <c r="E644" s="1">
        <v>101</v>
      </c>
      <c r="F644" s="1">
        <v>221</v>
      </c>
      <c r="G644" s="1">
        <v>39269</v>
      </c>
      <c r="H644" s="1" t="s">
        <v>11</v>
      </c>
      <c r="I644" s="1">
        <v>80</v>
      </c>
      <c r="J644" s="1">
        <v>5.4</v>
      </c>
      <c r="K644" s="1" t="s">
        <v>31</v>
      </c>
    </row>
    <row r="645" spans="1:11" x14ac:dyDescent="0.2">
      <c r="A645" s="1" t="s">
        <v>1148</v>
      </c>
      <c r="B645" s="1">
        <v>2013</v>
      </c>
      <c r="C645" s="1">
        <v>29.802800000000001</v>
      </c>
      <c r="D645" s="1" t="s">
        <v>84</v>
      </c>
      <c r="E645" s="1">
        <v>113</v>
      </c>
      <c r="F645" s="1">
        <v>88</v>
      </c>
      <c r="G645" s="1">
        <v>36009</v>
      </c>
      <c r="H645" s="1" t="s">
        <v>11</v>
      </c>
      <c r="I645" s="1">
        <v>40</v>
      </c>
      <c r="J645" s="1">
        <v>6.4</v>
      </c>
      <c r="K645" s="1" t="s">
        <v>31</v>
      </c>
    </row>
    <row r="646" spans="1:11" x14ac:dyDescent="0.2">
      <c r="A646" s="1" t="s">
        <v>1150</v>
      </c>
      <c r="B646" s="1">
        <v>2014</v>
      </c>
      <c r="C646" s="1">
        <v>333.13099999999997</v>
      </c>
      <c r="D646" s="1" t="s">
        <v>1149</v>
      </c>
      <c r="E646" s="1">
        <v>121</v>
      </c>
      <c r="F646" s="1">
        <v>571</v>
      </c>
      <c r="G646" s="1">
        <v>32438</v>
      </c>
      <c r="H646" s="1" t="s">
        <v>11</v>
      </c>
      <c r="I646" s="1">
        <v>170</v>
      </c>
      <c r="J646" s="1">
        <v>8.1</v>
      </c>
      <c r="K646" s="1" t="s">
        <v>19</v>
      </c>
    </row>
    <row r="647" spans="1:11" x14ac:dyDescent="0.2">
      <c r="A647" s="1" t="s">
        <v>1151</v>
      </c>
      <c r="B647" s="1">
        <v>2005</v>
      </c>
      <c r="C647" s="1">
        <v>67.962299999999999</v>
      </c>
      <c r="D647" s="1" t="s">
        <v>358</v>
      </c>
      <c r="E647" s="1">
        <v>105</v>
      </c>
      <c r="F647" s="1">
        <v>8</v>
      </c>
      <c r="G647" s="1">
        <v>2689</v>
      </c>
      <c r="H647" s="1" t="s">
        <v>11</v>
      </c>
      <c r="I647" s="1">
        <v>35</v>
      </c>
      <c r="J647" s="1">
        <v>5.9</v>
      </c>
      <c r="K647" s="1" t="s">
        <v>31</v>
      </c>
    </row>
    <row r="648" spans="1:11" x14ac:dyDescent="0.2">
      <c r="A648" s="1" t="s">
        <v>1152</v>
      </c>
      <c r="B648" s="1">
        <v>2010</v>
      </c>
      <c r="C648" s="1">
        <v>42.776299999999999</v>
      </c>
      <c r="D648" s="1" t="s">
        <v>1129</v>
      </c>
      <c r="E648" s="1">
        <v>85</v>
      </c>
      <c r="F648" s="1">
        <v>11</v>
      </c>
      <c r="G648" s="1">
        <v>1173</v>
      </c>
      <c r="H648" s="1" t="s">
        <v>51</v>
      </c>
      <c r="I648" s="1">
        <v>112</v>
      </c>
      <c r="J648" s="1">
        <v>4.9000000000000004</v>
      </c>
      <c r="K648" s="1" t="s">
        <v>19</v>
      </c>
    </row>
    <row r="649" spans="1:11" x14ac:dyDescent="0.2">
      <c r="A649" s="1" t="s">
        <v>1154</v>
      </c>
      <c r="B649" s="1">
        <v>2000</v>
      </c>
      <c r="C649" s="1">
        <v>1.63184</v>
      </c>
      <c r="D649" s="1" t="s">
        <v>1153</v>
      </c>
      <c r="E649" s="1">
        <v>101</v>
      </c>
      <c r="F649" s="1">
        <v>3</v>
      </c>
      <c r="G649" s="1">
        <v>17665</v>
      </c>
      <c r="H649" s="1" t="s">
        <v>15</v>
      </c>
      <c r="I649" s="1">
        <v>10</v>
      </c>
      <c r="J649" s="1">
        <v>5.7</v>
      </c>
      <c r="K649" s="1" t="s">
        <v>31</v>
      </c>
    </row>
    <row r="650" spans="1:11" x14ac:dyDescent="0.2">
      <c r="A650" s="1" t="s">
        <v>1155</v>
      </c>
      <c r="B650" s="1">
        <v>2007</v>
      </c>
      <c r="C650" s="1">
        <v>118.82299999999999</v>
      </c>
      <c r="D650" s="1" t="s">
        <v>150</v>
      </c>
      <c r="E650" s="1">
        <v>117</v>
      </c>
      <c r="F650" s="1">
        <v>163</v>
      </c>
      <c r="G650" s="1">
        <v>1673</v>
      </c>
      <c r="H650" s="1" t="s">
        <v>51</v>
      </c>
      <c r="I650" s="1">
        <v>75</v>
      </c>
      <c r="J650" s="1">
        <v>6.7</v>
      </c>
      <c r="K650" s="1" t="s">
        <v>40</v>
      </c>
    </row>
    <row r="651" spans="1:11" x14ac:dyDescent="0.2">
      <c r="A651" s="1" t="s">
        <v>1157</v>
      </c>
      <c r="B651" s="1">
        <v>2006</v>
      </c>
      <c r="C651" s="1">
        <v>2.6949700000000001</v>
      </c>
      <c r="D651" s="1" t="s">
        <v>1156</v>
      </c>
      <c r="E651" s="1">
        <v>106</v>
      </c>
      <c r="F651" s="1">
        <v>31</v>
      </c>
      <c r="G651" s="1">
        <v>33734</v>
      </c>
      <c r="H651" s="1" t="s">
        <v>15</v>
      </c>
      <c r="I651" s="1">
        <v>0.7</v>
      </c>
      <c r="J651" s="1">
        <v>7.2</v>
      </c>
      <c r="K651" s="1" t="s">
        <v>12</v>
      </c>
    </row>
    <row r="652" spans="1:11" x14ac:dyDescent="0.2">
      <c r="A652" s="1" t="s">
        <v>1158</v>
      </c>
      <c r="B652" s="1">
        <v>2011</v>
      </c>
      <c r="C652" s="1">
        <v>45.045000000000002</v>
      </c>
      <c r="D652" s="1" t="s">
        <v>861</v>
      </c>
      <c r="E652" s="1">
        <v>111</v>
      </c>
      <c r="F652" s="1">
        <v>101</v>
      </c>
      <c r="G652" s="1">
        <v>3393</v>
      </c>
      <c r="H652" s="1" t="s">
        <v>15</v>
      </c>
      <c r="I652" s="1">
        <v>36</v>
      </c>
      <c r="J652" s="1">
        <v>5.9</v>
      </c>
      <c r="K652" s="1" t="s">
        <v>31</v>
      </c>
    </row>
    <row r="653" spans="1:11" x14ac:dyDescent="0.2">
      <c r="A653" s="1" t="s">
        <v>1160</v>
      </c>
      <c r="B653" s="1">
        <v>2009</v>
      </c>
      <c r="C653" s="1">
        <v>33.386099999999999</v>
      </c>
      <c r="D653" s="1" t="s">
        <v>1159</v>
      </c>
      <c r="E653" s="1">
        <v>119</v>
      </c>
      <c r="F653" s="1">
        <v>0</v>
      </c>
      <c r="G653" s="1">
        <v>3226</v>
      </c>
      <c r="H653" s="1" t="s">
        <v>15</v>
      </c>
      <c r="I653" s="1">
        <v>15</v>
      </c>
      <c r="J653" s="1">
        <v>4.9000000000000004</v>
      </c>
      <c r="K653" s="1" t="s">
        <v>35</v>
      </c>
    </row>
    <row r="654" spans="1:11" x14ac:dyDescent="0.2">
      <c r="A654" s="1" t="s">
        <v>1162</v>
      </c>
      <c r="B654" s="1">
        <v>2002</v>
      </c>
      <c r="C654" s="1">
        <v>30.259699999999999</v>
      </c>
      <c r="D654" s="1" t="s">
        <v>1161</v>
      </c>
      <c r="E654" s="1">
        <v>94</v>
      </c>
      <c r="F654" s="1">
        <v>28</v>
      </c>
      <c r="G654" s="1">
        <v>5440</v>
      </c>
      <c r="H654" s="1" t="s">
        <v>15</v>
      </c>
      <c r="I654" s="1">
        <v>15</v>
      </c>
      <c r="J654" s="1">
        <v>4.0999999999999996</v>
      </c>
      <c r="K654" s="1" t="s">
        <v>31</v>
      </c>
    </row>
    <row r="655" spans="1:11" x14ac:dyDescent="0.2">
      <c r="A655" s="1" t="s">
        <v>1164</v>
      </c>
      <c r="B655" s="1">
        <v>2008</v>
      </c>
      <c r="C655" s="1">
        <v>4.8818700000000002</v>
      </c>
      <c r="D655" s="1" t="s">
        <v>1163</v>
      </c>
      <c r="E655" s="1">
        <v>92</v>
      </c>
      <c r="F655" s="1">
        <v>26</v>
      </c>
      <c r="G655" s="1">
        <v>3767</v>
      </c>
      <c r="H655" s="1" t="s">
        <v>15</v>
      </c>
      <c r="I655" s="1">
        <v>9</v>
      </c>
      <c r="J655" s="1">
        <v>6.4</v>
      </c>
      <c r="K655" s="1" t="s">
        <v>31</v>
      </c>
    </row>
    <row r="656" spans="1:11" x14ac:dyDescent="0.2">
      <c r="A656" s="1" t="s">
        <v>1165</v>
      </c>
      <c r="B656" s="1">
        <v>2008</v>
      </c>
      <c r="C656" s="1">
        <v>227.946</v>
      </c>
      <c r="D656" s="1" t="s">
        <v>369</v>
      </c>
      <c r="E656" s="1">
        <v>102</v>
      </c>
      <c r="F656" s="1">
        <v>532</v>
      </c>
      <c r="G656" s="1">
        <v>21584</v>
      </c>
      <c r="H656" s="1" t="s">
        <v>11</v>
      </c>
      <c r="I656" s="1">
        <v>150</v>
      </c>
      <c r="J656" s="1">
        <v>6.4</v>
      </c>
      <c r="K656" s="1" t="s">
        <v>24</v>
      </c>
    </row>
    <row r="657" spans="1:11" x14ac:dyDescent="0.2">
      <c r="A657" s="1" t="s">
        <v>1167</v>
      </c>
      <c r="B657" s="1">
        <v>2011</v>
      </c>
      <c r="C657" s="1">
        <v>40.247500000000002</v>
      </c>
      <c r="D657" s="1" t="s">
        <v>1166</v>
      </c>
      <c r="E657" s="1">
        <v>111</v>
      </c>
      <c r="F657" s="1">
        <v>456</v>
      </c>
      <c r="G657" s="1">
        <v>257</v>
      </c>
      <c r="H657" s="1" t="s">
        <v>11</v>
      </c>
      <c r="I657" s="1">
        <v>30</v>
      </c>
      <c r="J657" s="1">
        <v>6.8</v>
      </c>
      <c r="K657" s="1" t="s">
        <v>24</v>
      </c>
    </row>
    <row r="658" spans="1:11" x14ac:dyDescent="0.2">
      <c r="A658" s="1" t="s">
        <v>1169</v>
      </c>
      <c r="B658" s="1">
        <v>2009</v>
      </c>
      <c r="C658" s="1">
        <v>79.566900000000004</v>
      </c>
      <c r="D658" s="1" t="s">
        <v>1168</v>
      </c>
      <c r="E658" s="1">
        <v>102</v>
      </c>
      <c r="F658" s="1">
        <v>23</v>
      </c>
      <c r="G658" s="1">
        <v>4516</v>
      </c>
      <c r="H658" s="1" t="s">
        <v>18</v>
      </c>
      <c r="I658" s="1">
        <v>30</v>
      </c>
      <c r="J658" s="1">
        <v>4.2</v>
      </c>
      <c r="K658" s="1" t="s">
        <v>40</v>
      </c>
    </row>
    <row r="659" spans="1:11" x14ac:dyDescent="0.2">
      <c r="A659" s="1" t="s">
        <v>1171</v>
      </c>
      <c r="B659" s="1">
        <v>2006</v>
      </c>
      <c r="C659" s="1">
        <v>15.5198</v>
      </c>
      <c r="D659" s="1" t="s">
        <v>1170</v>
      </c>
      <c r="E659" s="1">
        <v>75</v>
      </c>
      <c r="F659" s="1">
        <v>0</v>
      </c>
      <c r="G659" s="1">
        <v>6863</v>
      </c>
      <c r="H659" s="1" t="s">
        <v>51</v>
      </c>
      <c r="I659" s="1">
        <v>47</v>
      </c>
      <c r="J659" s="1">
        <v>4.5</v>
      </c>
      <c r="K659" s="1" t="s">
        <v>97</v>
      </c>
    </row>
    <row r="660" spans="1:11" x14ac:dyDescent="0.2">
      <c r="A660" s="1" t="s">
        <v>1173</v>
      </c>
      <c r="B660" s="1">
        <v>2014</v>
      </c>
      <c r="C660" s="1">
        <v>3.0084E-2</v>
      </c>
      <c r="D660" s="1" t="s">
        <v>1172</v>
      </c>
      <c r="E660" s="1">
        <v>82</v>
      </c>
      <c r="F660" s="1">
        <v>217</v>
      </c>
      <c r="G660" s="1">
        <v>11642</v>
      </c>
      <c r="H660" s="1" t="s">
        <v>15</v>
      </c>
      <c r="I660" s="1">
        <v>7.0000000000000007E-2</v>
      </c>
      <c r="J660" s="1">
        <v>5.6</v>
      </c>
      <c r="K660" s="1" t="s">
        <v>40</v>
      </c>
    </row>
    <row r="661" spans="1:11" x14ac:dyDescent="0.2">
      <c r="A661" s="1" t="s">
        <v>1175</v>
      </c>
      <c r="B661" s="1">
        <v>2006</v>
      </c>
      <c r="C661" s="1">
        <v>197.99299999999999</v>
      </c>
      <c r="D661" s="1" t="s">
        <v>1174</v>
      </c>
      <c r="E661" s="1">
        <v>108</v>
      </c>
      <c r="F661" s="1">
        <v>750</v>
      </c>
      <c r="G661" s="1">
        <v>70996</v>
      </c>
      <c r="H661" s="1" t="s">
        <v>51</v>
      </c>
      <c r="I661" s="1">
        <v>100</v>
      </c>
      <c r="J661" s="1">
        <v>6.5</v>
      </c>
      <c r="K661" s="1" t="s">
        <v>97</v>
      </c>
    </row>
    <row r="662" spans="1:11" x14ac:dyDescent="0.2">
      <c r="A662" s="1" t="s">
        <v>1176</v>
      </c>
      <c r="B662" s="1">
        <v>2005</v>
      </c>
      <c r="C662" s="1">
        <v>1.00796</v>
      </c>
      <c r="D662" s="1" t="s">
        <v>70</v>
      </c>
      <c r="E662" s="1">
        <v>104</v>
      </c>
      <c r="F662" s="1">
        <v>171</v>
      </c>
      <c r="G662" s="1">
        <v>117</v>
      </c>
      <c r="H662" s="1" t="s">
        <v>15</v>
      </c>
      <c r="I662" s="1">
        <v>0.95</v>
      </c>
      <c r="J662" s="1">
        <v>7.1</v>
      </c>
      <c r="K662" s="1" t="s">
        <v>12</v>
      </c>
    </row>
    <row r="663" spans="1:11" x14ac:dyDescent="0.2">
      <c r="A663" s="1" t="s">
        <v>1177</v>
      </c>
      <c r="B663" s="1">
        <v>2001</v>
      </c>
      <c r="C663" s="1">
        <v>40.219700000000003</v>
      </c>
      <c r="D663" s="1" t="s">
        <v>144</v>
      </c>
      <c r="E663" s="1">
        <v>106</v>
      </c>
      <c r="F663" s="1">
        <v>48</v>
      </c>
      <c r="G663" s="1">
        <v>18630</v>
      </c>
      <c r="H663" s="1" t="s">
        <v>11</v>
      </c>
      <c r="I663" s="1">
        <v>21</v>
      </c>
      <c r="J663" s="1">
        <v>6.3</v>
      </c>
      <c r="K663" s="1" t="s">
        <v>12</v>
      </c>
    </row>
    <row r="664" spans="1:11" x14ac:dyDescent="0.2">
      <c r="A664" s="1" t="s">
        <v>1179</v>
      </c>
      <c r="B664" s="1">
        <v>2012</v>
      </c>
      <c r="C664" s="1">
        <v>9.6734000000000001E-2</v>
      </c>
      <c r="D664" s="1" t="s">
        <v>1178</v>
      </c>
      <c r="E664" s="1">
        <v>112</v>
      </c>
      <c r="F664" s="1">
        <v>74</v>
      </c>
      <c r="G664" s="1">
        <v>263584</v>
      </c>
      <c r="H664" s="1" t="s">
        <v>11</v>
      </c>
      <c r="I664" s="1">
        <v>1</v>
      </c>
      <c r="J664" s="1">
        <v>5.6</v>
      </c>
      <c r="K664" s="1" t="s">
        <v>24</v>
      </c>
    </row>
    <row r="665" spans="1:11" x14ac:dyDescent="0.2">
      <c r="A665" s="1" t="s">
        <v>1180</v>
      </c>
      <c r="B665" s="1">
        <v>2008</v>
      </c>
      <c r="C665" s="1">
        <v>38.087400000000002</v>
      </c>
      <c r="D665" s="1" t="s">
        <v>238</v>
      </c>
      <c r="E665" s="1">
        <v>102</v>
      </c>
      <c r="F665" s="1">
        <v>22</v>
      </c>
      <c r="G665" s="1">
        <v>4065</v>
      </c>
      <c r="H665" s="1" t="s">
        <v>15</v>
      </c>
      <c r="I665" s="1">
        <v>12</v>
      </c>
      <c r="J665" s="1">
        <v>6.6</v>
      </c>
      <c r="K665" s="1" t="s">
        <v>19</v>
      </c>
    </row>
    <row r="666" spans="1:11" x14ac:dyDescent="0.2">
      <c r="A666" s="1" t="s">
        <v>1181</v>
      </c>
      <c r="B666" s="1">
        <v>2004</v>
      </c>
      <c r="C666" s="1">
        <v>18.225200000000001</v>
      </c>
      <c r="D666" s="1" t="s">
        <v>853</v>
      </c>
      <c r="E666" s="1">
        <v>88</v>
      </c>
      <c r="F666" s="1">
        <v>8</v>
      </c>
      <c r="G666" s="1">
        <v>3114</v>
      </c>
      <c r="H666" s="1" t="s">
        <v>15</v>
      </c>
      <c r="I666" s="1">
        <v>9</v>
      </c>
      <c r="J666" s="1">
        <v>7.1</v>
      </c>
      <c r="K666" s="1" t="s">
        <v>19</v>
      </c>
    </row>
    <row r="667" spans="1:11" x14ac:dyDescent="0.2">
      <c r="A667" s="1" t="s">
        <v>1182</v>
      </c>
      <c r="B667" s="1">
        <v>2005</v>
      </c>
      <c r="C667" s="1">
        <v>3.3358400000000001</v>
      </c>
      <c r="D667" s="1" t="s">
        <v>898</v>
      </c>
      <c r="E667" s="1">
        <v>116</v>
      </c>
      <c r="F667" s="1">
        <v>453</v>
      </c>
      <c r="G667" s="1">
        <v>50313</v>
      </c>
      <c r="H667" s="1" t="s">
        <v>15</v>
      </c>
      <c r="I667" s="1">
        <v>2</v>
      </c>
      <c r="J667" s="1">
        <v>7</v>
      </c>
      <c r="K667" s="1" t="s">
        <v>24</v>
      </c>
    </row>
    <row r="668" spans="1:11" x14ac:dyDescent="0.2">
      <c r="A668" s="1" t="s">
        <v>1183</v>
      </c>
      <c r="B668" s="1">
        <v>2002</v>
      </c>
      <c r="C668" s="1">
        <v>19.076799999999999</v>
      </c>
      <c r="D668" s="1" t="s">
        <v>1025</v>
      </c>
      <c r="E668" s="1">
        <v>125</v>
      </c>
      <c r="F668" s="1">
        <v>40</v>
      </c>
      <c r="G668" s="1">
        <v>15916</v>
      </c>
      <c r="H668" s="1" t="s">
        <v>15</v>
      </c>
      <c r="I668" s="1">
        <v>60</v>
      </c>
      <c r="J668" s="1">
        <v>6.3</v>
      </c>
      <c r="K668" s="1" t="s">
        <v>12</v>
      </c>
    </row>
    <row r="669" spans="1:11" x14ac:dyDescent="0.2">
      <c r="A669" s="1" t="s">
        <v>1185</v>
      </c>
      <c r="B669" s="1">
        <v>2001</v>
      </c>
      <c r="C669" s="1">
        <v>5.6007000000000001E-2</v>
      </c>
      <c r="D669" s="1" t="s">
        <v>1184</v>
      </c>
      <c r="E669" s="1">
        <v>99</v>
      </c>
      <c r="F669" s="1">
        <v>56</v>
      </c>
      <c r="G669" s="1">
        <v>6776</v>
      </c>
      <c r="H669" s="1" t="s">
        <v>15</v>
      </c>
      <c r="I669" s="1">
        <v>5.5</v>
      </c>
      <c r="J669" s="1">
        <v>4.9000000000000004</v>
      </c>
      <c r="K669" s="1" t="s">
        <v>40</v>
      </c>
    </row>
    <row r="670" spans="1:11" x14ac:dyDescent="0.2">
      <c r="A670" s="1" t="s">
        <v>1186</v>
      </c>
      <c r="B670" s="1">
        <v>2009</v>
      </c>
      <c r="C670" s="1">
        <v>93.952299999999994</v>
      </c>
      <c r="D670" s="1" t="s">
        <v>417</v>
      </c>
      <c r="E670" s="1">
        <v>129</v>
      </c>
      <c r="F670" s="1">
        <v>42</v>
      </c>
      <c r="G670" s="1">
        <v>318</v>
      </c>
      <c r="H670" s="1" t="s">
        <v>11</v>
      </c>
      <c r="I670" s="1">
        <v>40</v>
      </c>
      <c r="J670" s="1">
        <v>6.4</v>
      </c>
      <c r="K670" s="1" t="s">
        <v>40</v>
      </c>
    </row>
    <row r="671" spans="1:11" x14ac:dyDescent="0.2">
      <c r="A671" s="1" t="s">
        <v>1188</v>
      </c>
      <c r="B671" s="1">
        <v>2003</v>
      </c>
      <c r="C671" s="1">
        <v>37.788200000000003</v>
      </c>
      <c r="D671" s="1" t="s">
        <v>1187</v>
      </c>
      <c r="E671" s="1">
        <v>95</v>
      </c>
      <c r="F671" s="1">
        <v>0</v>
      </c>
      <c r="G671" s="1">
        <v>4537</v>
      </c>
      <c r="H671" s="1" t="s">
        <v>11</v>
      </c>
      <c r="I671" s="1">
        <v>35.200000000000003</v>
      </c>
      <c r="J671" s="1">
        <v>5.4</v>
      </c>
      <c r="K671" s="1" t="s">
        <v>31</v>
      </c>
    </row>
    <row r="672" spans="1:11" x14ac:dyDescent="0.2">
      <c r="A672" s="1" t="s">
        <v>1189</v>
      </c>
      <c r="B672" s="1">
        <v>2001</v>
      </c>
      <c r="C672" s="1">
        <v>10.397399999999999</v>
      </c>
      <c r="D672" s="1" t="s">
        <v>1013</v>
      </c>
      <c r="E672" s="1">
        <v>86</v>
      </c>
      <c r="F672" s="1">
        <v>70</v>
      </c>
      <c r="G672" s="1">
        <v>2165</v>
      </c>
      <c r="H672" s="1" t="s">
        <v>11</v>
      </c>
      <c r="I672" s="1">
        <v>14</v>
      </c>
      <c r="J672" s="1">
        <v>5.4</v>
      </c>
      <c r="K672" s="1" t="s">
        <v>31</v>
      </c>
    </row>
    <row r="673" spans="1:11" x14ac:dyDescent="0.2">
      <c r="A673" s="1" t="s">
        <v>1191</v>
      </c>
      <c r="B673" s="1">
        <v>2001</v>
      </c>
      <c r="C673" s="1">
        <v>40.334000000000003</v>
      </c>
      <c r="D673" s="1" t="s">
        <v>1190</v>
      </c>
      <c r="E673" s="1">
        <v>123</v>
      </c>
      <c r="F673" s="1">
        <v>7</v>
      </c>
      <c r="G673" s="1">
        <v>2912</v>
      </c>
      <c r="H673" s="1" t="s">
        <v>11</v>
      </c>
      <c r="I673" s="1">
        <v>35</v>
      </c>
      <c r="J673" s="1">
        <v>6.2</v>
      </c>
      <c r="K673" s="1" t="s">
        <v>31</v>
      </c>
    </row>
    <row r="674" spans="1:11" x14ac:dyDescent="0.2">
      <c r="A674" s="1" t="s">
        <v>1193</v>
      </c>
      <c r="B674" s="1">
        <v>2001</v>
      </c>
      <c r="C674" s="1">
        <v>24.1858</v>
      </c>
      <c r="D674" s="1" t="s">
        <v>1192</v>
      </c>
      <c r="E674" s="1">
        <v>101</v>
      </c>
      <c r="F674" s="1">
        <v>96</v>
      </c>
      <c r="G674" s="1">
        <v>13811</v>
      </c>
      <c r="H674" s="1" t="s">
        <v>11</v>
      </c>
      <c r="I674" s="1">
        <v>31</v>
      </c>
      <c r="J674" s="1">
        <v>6.9</v>
      </c>
      <c r="K674" s="1" t="s">
        <v>12</v>
      </c>
    </row>
    <row r="675" spans="1:11" x14ac:dyDescent="0.2">
      <c r="A675" s="1" t="s">
        <v>1195</v>
      </c>
      <c r="B675" s="1">
        <v>2014</v>
      </c>
      <c r="C675" s="1">
        <v>91.443299999999994</v>
      </c>
      <c r="D675" s="1" t="s">
        <v>1194</v>
      </c>
      <c r="E675" s="1">
        <v>99</v>
      </c>
      <c r="F675" s="1">
        <v>130</v>
      </c>
      <c r="G675" s="1">
        <v>663</v>
      </c>
      <c r="H675" s="1" t="s">
        <v>51</v>
      </c>
      <c r="I675" s="1">
        <v>12</v>
      </c>
      <c r="J675" s="1">
        <v>5.8</v>
      </c>
      <c r="K675" s="1" t="s">
        <v>12</v>
      </c>
    </row>
    <row r="676" spans="1:11" x14ac:dyDescent="0.2">
      <c r="A676" s="1" t="s">
        <v>1197</v>
      </c>
      <c r="B676" s="1">
        <v>2001</v>
      </c>
      <c r="C676" s="1">
        <v>3.02908</v>
      </c>
      <c r="D676" s="1" t="s">
        <v>1196</v>
      </c>
      <c r="E676" s="1">
        <v>95</v>
      </c>
      <c r="F676" s="1">
        <v>263</v>
      </c>
      <c r="G676" s="1">
        <v>993</v>
      </c>
      <c r="H676" s="1" t="s">
        <v>15</v>
      </c>
      <c r="I676" s="1">
        <v>6</v>
      </c>
      <c r="J676" s="1">
        <v>7.8</v>
      </c>
      <c r="K676" s="1" t="s">
        <v>40</v>
      </c>
    </row>
    <row r="677" spans="1:11" x14ac:dyDescent="0.2">
      <c r="A677" s="1" t="s">
        <v>1198</v>
      </c>
      <c r="B677" s="1">
        <v>2004</v>
      </c>
      <c r="C677" s="1">
        <v>59.0351</v>
      </c>
      <c r="D677" s="1" t="s">
        <v>444</v>
      </c>
      <c r="E677" s="1">
        <v>132</v>
      </c>
      <c r="F677" s="1">
        <v>0</v>
      </c>
      <c r="G677" s="1">
        <v>1112</v>
      </c>
      <c r="H677" s="1" t="s">
        <v>11</v>
      </c>
      <c r="I677" s="1">
        <v>66</v>
      </c>
      <c r="J677" s="1">
        <v>6.8</v>
      </c>
      <c r="K677" s="1" t="s">
        <v>24</v>
      </c>
    </row>
    <row r="678" spans="1:11" x14ac:dyDescent="0.2">
      <c r="A678" s="1" t="s">
        <v>1199</v>
      </c>
      <c r="B678" s="1">
        <v>2008</v>
      </c>
      <c r="C678" s="1">
        <v>75.7547</v>
      </c>
      <c r="D678" s="1" t="s">
        <v>444</v>
      </c>
      <c r="E678" s="1">
        <v>120</v>
      </c>
      <c r="F678" s="1">
        <v>0</v>
      </c>
      <c r="G678" s="1">
        <v>3632</v>
      </c>
      <c r="H678" s="1" t="s">
        <v>11</v>
      </c>
      <c r="I678" s="1">
        <v>85</v>
      </c>
      <c r="J678" s="1">
        <v>7</v>
      </c>
      <c r="K678" s="1" t="s">
        <v>19</v>
      </c>
    </row>
    <row r="679" spans="1:11" x14ac:dyDescent="0.2">
      <c r="A679" s="1" t="s">
        <v>1200</v>
      </c>
      <c r="B679" s="1">
        <v>2013</v>
      </c>
      <c r="C679" s="1">
        <v>25.556100000000001</v>
      </c>
      <c r="D679" s="1" t="s">
        <v>167</v>
      </c>
      <c r="E679" s="1">
        <v>126</v>
      </c>
      <c r="F679" s="1">
        <v>0</v>
      </c>
      <c r="G679" s="1">
        <v>19359</v>
      </c>
      <c r="H679" s="1" t="s">
        <v>15</v>
      </c>
      <c r="I679" s="1">
        <v>23</v>
      </c>
      <c r="J679" s="1">
        <v>8</v>
      </c>
      <c r="K679" s="1" t="s">
        <v>12</v>
      </c>
    </row>
    <row r="680" spans="1:11" x14ac:dyDescent="0.2">
      <c r="A680" s="1" t="s">
        <v>1201</v>
      </c>
      <c r="B680" s="1">
        <v>2005</v>
      </c>
      <c r="C680" s="1">
        <v>66.001999999999995</v>
      </c>
      <c r="D680" s="1" t="s">
        <v>703</v>
      </c>
      <c r="E680" s="1">
        <v>101</v>
      </c>
      <c r="F680" s="1">
        <v>23</v>
      </c>
      <c r="G680" s="1">
        <v>2177</v>
      </c>
      <c r="H680" s="1" t="s">
        <v>18</v>
      </c>
      <c r="I680" s="1">
        <v>50</v>
      </c>
      <c r="J680" s="1">
        <v>4.7</v>
      </c>
      <c r="K680" s="1" t="s">
        <v>19</v>
      </c>
    </row>
    <row r="681" spans="1:11" x14ac:dyDescent="0.2">
      <c r="A681" s="1" t="s">
        <v>1202</v>
      </c>
      <c r="B681" s="1">
        <v>2014</v>
      </c>
      <c r="C681" s="1">
        <v>72.66</v>
      </c>
      <c r="D681" s="1" t="s">
        <v>173</v>
      </c>
      <c r="E681" s="1">
        <v>101</v>
      </c>
      <c r="F681" s="1">
        <v>420</v>
      </c>
      <c r="G681" s="1">
        <v>16235</v>
      </c>
      <c r="H681" s="1" t="s">
        <v>11</v>
      </c>
      <c r="I681" s="1">
        <v>100</v>
      </c>
      <c r="J681" s="1">
        <v>6</v>
      </c>
      <c r="K681" s="1" t="s">
        <v>19</v>
      </c>
    </row>
    <row r="682" spans="1:11" x14ac:dyDescent="0.2">
      <c r="A682" s="1" t="s">
        <v>1203</v>
      </c>
      <c r="B682" s="1">
        <v>2012</v>
      </c>
      <c r="C682" s="1">
        <v>45.290300000000002</v>
      </c>
      <c r="D682" s="1" t="s">
        <v>295</v>
      </c>
      <c r="E682" s="1">
        <v>105</v>
      </c>
      <c r="F682" s="1">
        <v>153</v>
      </c>
      <c r="G682" s="1">
        <v>6727</v>
      </c>
      <c r="H682" s="1" t="s">
        <v>51</v>
      </c>
      <c r="I682" s="1">
        <v>42</v>
      </c>
      <c r="J682" s="1">
        <v>6.5</v>
      </c>
      <c r="K682" s="1" t="s">
        <v>24</v>
      </c>
    </row>
    <row r="683" spans="1:11" x14ac:dyDescent="0.2">
      <c r="A683" s="1" t="s">
        <v>1205</v>
      </c>
      <c r="B683" s="1">
        <v>2000</v>
      </c>
      <c r="C683" s="1">
        <v>10.4941</v>
      </c>
      <c r="D683" s="1" t="s">
        <v>1204</v>
      </c>
      <c r="E683" s="1">
        <v>96</v>
      </c>
      <c r="F683" s="1">
        <v>4</v>
      </c>
      <c r="G683" s="1">
        <v>3142</v>
      </c>
      <c r="H683" s="1" t="s">
        <v>11</v>
      </c>
      <c r="I683" s="1">
        <v>15</v>
      </c>
      <c r="J683" s="1">
        <v>5.0999999999999996</v>
      </c>
      <c r="K683" s="1" t="s">
        <v>12</v>
      </c>
    </row>
    <row r="684" spans="1:11" x14ac:dyDescent="0.2">
      <c r="A684" s="1" t="s">
        <v>1206</v>
      </c>
      <c r="B684" s="1">
        <v>2010</v>
      </c>
      <c r="C684" s="1">
        <v>32.741599999999998</v>
      </c>
      <c r="D684" s="1" t="s">
        <v>240</v>
      </c>
      <c r="E684" s="1">
        <v>129</v>
      </c>
      <c r="F684" s="1">
        <v>16000</v>
      </c>
      <c r="G684" s="1">
        <v>14344</v>
      </c>
      <c r="H684" s="1" t="s">
        <v>11</v>
      </c>
      <c r="I684" s="1">
        <v>50</v>
      </c>
      <c r="J684" s="1">
        <v>6.5</v>
      </c>
      <c r="K684" s="1" t="s">
        <v>12</v>
      </c>
    </row>
    <row r="685" spans="1:11" x14ac:dyDescent="0.2">
      <c r="A685" s="1" t="s">
        <v>1208</v>
      </c>
      <c r="B685" s="1">
        <v>2010</v>
      </c>
      <c r="C685" s="1">
        <v>0.38294600000000001</v>
      </c>
      <c r="D685" s="1" t="s">
        <v>1207</v>
      </c>
      <c r="E685" s="1">
        <v>106</v>
      </c>
      <c r="F685" s="1">
        <v>58</v>
      </c>
      <c r="G685" s="1">
        <v>44969</v>
      </c>
      <c r="H685" s="1" t="s">
        <v>15</v>
      </c>
      <c r="I685" s="1">
        <v>7</v>
      </c>
      <c r="J685" s="1">
        <v>7.1</v>
      </c>
      <c r="K685" s="1" t="s">
        <v>12</v>
      </c>
    </row>
    <row r="686" spans="1:11" x14ac:dyDescent="0.2">
      <c r="A686" s="1" t="s">
        <v>1210</v>
      </c>
      <c r="B686" s="1">
        <v>2002</v>
      </c>
      <c r="C686" s="1">
        <v>13.684900000000001</v>
      </c>
      <c r="D686" s="1" t="s">
        <v>1209</v>
      </c>
      <c r="E686" s="1">
        <v>76</v>
      </c>
      <c r="F686" s="1">
        <v>14</v>
      </c>
      <c r="G686" s="1">
        <v>3752</v>
      </c>
      <c r="H686" s="1" t="s">
        <v>51</v>
      </c>
      <c r="I686" s="1">
        <v>3</v>
      </c>
      <c r="J686" s="1">
        <v>5.9</v>
      </c>
      <c r="K686" s="1" t="s">
        <v>97</v>
      </c>
    </row>
    <row r="687" spans="1:11" x14ac:dyDescent="0.2">
      <c r="A687" s="1" t="s">
        <v>1211</v>
      </c>
      <c r="B687" s="1">
        <v>2004</v>
      </c>
      <c r="C687" s="1">
        <v>67.286699999999996</v>
      </c>
      <c r="D687" s="1" t="s">
        <v>546</v>
      </c>
      <c r="E687" s="1">
        <v>136</v>
      </c>
      <c r="F687" s="1">
        <v>394</v>
      </c>
      <c r="G687" s="1">
        <v>36925</v>
      </c>
      <c r="H687" s="1" t="s">
        <v>11</v>
      </c>
      <c r="I687" s="1">
        <v>100</v>
      </c>
      <c r="J687" s="1">
        <v>6.7</v>
      </c>
      <c r="K687" s="1" t="s">
        <v>19</v>
      </c>
    </row>
    <row r="688" spans="1:11" x14ac:dyDescent="0.2">
      <c r="A688" s="1" t="s">
        <v>1213</v>
      </c>
      <c r="B688" s="1">
        <v>2005</v>
      </c>
      <c r="C688" s="1">
        <v>51.097700000000003</v>
      </c>
      <c r="D688" s="1" t="s">
        <v>1212</v>
      </c>
      <c r="E688" s="1">
        <v>101</v>
      </c>
      <c r="F688" s="1">
        <v>21</v>
      </c>
      <c r="G688" s="1">
        <v>23328</v>
      </c>
      <c r="H688" s="1" t="s">
        <v>15</v>
      </c>
      <c r="I688" s="1">
        <v>30</v>
      </c>
      <c r="J688" s="1">
        <v>5.9</v>
      </c>
      <c r="K688" s="1" t="s">
        <v>12</v>
      </c>
    </row>
    <row r="689" spans="1:11" x14ac:dyDescent="0.2">
      <c r="A689" s="1" t="s">
        <v>1215</v>
      </c>
      <c r="B689" s="1">
        <v>2002</v>
      </c>
      <c r="C689" s="1">
        <v>41.543199999999999</v>
      </c>
      <c r="D689" s="1" t="s">
        <v>1214</v>
      </c>
      <c r="E689" s="1">
        <v>115</v>
      </c>
      <c r="F689" s="1">
        <v>73</v>
      </c>
      <c r="G689" s="1">
        <v>15571</v>
      </c>
      <c r="H689" s="1" t="s">
        <v>11</v>
      </c>
      <c r="I689" s="1">
        <v>42</v>
      </c>
      <c r="J689" s="1">
        <v>6.3</v>
      </c>
      <c r="K689" s="1" t="s">
        <v>12</v>
      </c>
    </row>
    <row r="690" spans="1:11" x14ac:dyDescent="0.2">
      <c r="A690" s="1" t="s">
        <v>1217</v>
      </c>
      <c r="B690" s="1">
        <v>2008</v>
      </c>
      <c r="C690" s="1">
        <v>90.556399999999996</v>
      </c>
      <c r="D690" s="1" t="s">
        <v>1216</v>
      </c>
      <c r="E690" s="1">
        <v>112</v>
      </c>
      <c r="F690" s="1">
        <v>197</v>
      </c>
      <c r="G690" s="1">
        <v>3507</v>
      </c>
      <c r="H690" s="1" t="s">
        <v>18</v>
      </c>
      <c r="I690" s="1">
        <v>11</v>
      </c>
      <c r="J690" s="1">
        <v>4.5</v>
      </c>
      <c r="K690" s="1" t="s">
        <v>40</v>
      </c>
    </row>
    <row r="691" spans="1:11" x14ac:dyDescent="0.2">
      <c r="A691" s="1" t="s">
        <v>1219</v>
      </c>
      <c r="B691" s="1">
        <v>2000</v>
      </c>
      <c r="C691" s="1">
        <v>12.8012</v>
      </c>
      <c r="D691" s="1" t="s">
        <v>1218</v>
      </c>
      <c r="E691" s="1">
        <v>101</v>
      </c>
      <c r="F691" s="1">
        <v>36</v>
      </c>
      <c r="G691" s="1">
        <v>2764</v>
      </c>
      <c r="H691" s="1" t="s">
        <v>15</v>
      </c>
      <c r="I691" s="1">
        <v>15</v>
      </c>
      <c r="J691" s="1">
        <v>4.5999999999999996</v>
      </c>
      <c r="K691" s="1" t="s">
        <v>19</v>
      </c>
    </row>
    <row r="692" spans="1:11" x14ac:dyDescent="0.2">
      <c r="A692" s="1" t="s">
        <v>1221</v>
      </c>
      <c r="B692" s="1">
        <v>2012</v>
      </c>
      <c r="C692" s="1">
        <v>13.746499999999999</v>
      </c>
      <c r="D692" s="1" t="s">
        <v>1220</v>
      </c>
      <c r="E692" s="1">
        <v>100</v>
      </c>
      <c r="F692" s="1">
        <v>21</v>
      </c>
      <c r="G692" s="1">
        <v>15922</v>
      </c>
      <c r="H692" s="1" t="s">
        <v>15</v>
      </c>
      <c r="I692" s="1">
        <v>2</v>
      </c>
      <c r="J692" s="1">
        <v>6.1</v>
      </c>
      <c r="K692" s="1" t="s">
        <v>24</v>
      </c>
    </row>
    <row r="693" spans="1:11" x14ac:dyDescent="0.2">
      <c r="A693" s="1" t="s">
        <v>1222</v>
      </c>
      <c r="B693" s="1">
        <v>2005</v>
      </c>
      <c r="C693" s="1">
        <v>177.57499999999999</v>
      </c>
      <c r="D693" s="1" t="s">
        <v>998</v>
      </c>
      <c r="E693" s="1">
        <v>118</v>
      </c>
      <c r="F693" s="1">
        <v>72</v>
      </c>
      <c r="G693" s="1">
        <v>13426</v>
      </c>
      <c r="H693" s="1" t="s">
        <v>11</v>
      </c>
      <c r="I693" s="1">
        <v>70</v>
      </c>
      <c r="J693" s="1">
        <v>6.6</v>
      </c>
      <c r="K693" s="1" t="s">
        <v>31</v>
      </c>
    </row>
    <row r="694" spans="1:11" x14ac:dyDescent="0.2">
      <c r="A694" s="1" t="s">
        <v>1223</v>
      </c>
      <c r="B694" s="1">
        <v>2003</v>
      </c>
      <c r="C694" s="1">
        <v>67.325599999999994</v>
      </c>
      <c r="D694" s="1" t="s">
        <v>647</v>
      </c>
      <c r="E694" s="1">
        <v>117</v>
      </c>
      <c r="F694" s="1">
        <v>99</v>
      </c>
      <c r="G694" s="1">
        <v>1293</v>
      </c>
      <c r="H694" s="1" t="s">
        <v>51</v>
      </c>
      <c r="I694" s="1">
        <v>20</v>
      </c>
      <c r="J694" s="1">
        <v>7.1</v>
      </c>
      <c r="K694" s="1" t="s">
        <v>19</v>
      </c>
    </row>
    <row r="695" spans="1:11" x14ac:dyDescent="0.2">
      <c r="A695" s="1" t="s">
        <v>1225</v>
      </c>
      <c r="B695" s="1">
        <v>2000</v>
      </c>
      <c r="C695" s="1">
        <v>73.209299999999999</v>
      </c>
      <c r="D695" s="1" t="s">
        <v>1224</v>
      </c>
      <c r="E695" s="1">
        <v>119</v>
      </c>
      <c r="F695" s="1">
        <v>719</v>
      </c>
      <c r="G695" s="1">
        <v>2356</v>
      </c>
      <c r="H695" s="1" t="s">
        <v>15</v>
      </c>
      <c r="I695" s="1">
        <v>95</v>
      </c>
      <c r="J695" s="1">
        <v>5.7</v>
      </c>
      <c r="K695" s="1" t="s">
        <v>24</v>
      </c>
    </row>
    <row r="696" spans="1:11" x14ac:dyDescent="0.2">
      <c r="A696" s="1" t="s">
        <v>1226</v>
      </c>
      <c r="B696" s="1">
        <v>2002</v>
      </c>
      <c r="C696" s="1">
        <v>4.8393800000000002</v>
      </c>
      <c r="D696" s="1" t="s">
        <v>277</v>
      </c>
      <c r="E696" s="1">
        <v>112</v>
      </c>
      <c r="F696" s="1">
        <v>11000</v>
      </c>
      <c r="G696" s="1">
        <v>12766</v>
      </c>
      <c r="H696" s="1" t="s">
        <v>11</v>
      </c>
      <c r="I696" s="1">
        <v>16</v>
      </c>
      <c r="J696" s="1">
        <v>6.6</v>
      </c>
      <c r="K696" s="1" t="s">
        <v>31</v>
      </c>
    </row>
    <row r="697" spans="1:11" x14ac:dyDescent="0.2">
      <c r="A697" s="1" t="s">
        <v>1227</v>
      </c>
      <c r="B697" s="1">
        <v>2003</v>
      </c>
      <c r="C697" s="1">
        <v>30.013300000000001</v>
      </c>
      <c r="D697" s="1" t="s">
        <v>717</v>
      </c>
      <c r="E697" s="1">
        <v>116</v>
      </c>
      <c r="F697" s="1">
        <v>41</v>
      </c>
      <c r="G697" s="1">
        <v>14028</v>
      </c>
      <c r="H697" s="1" t="s">
        <v>11</v>
      </c>
      <c r="I697" s="1">
        <v>75</v>
      </c>
      <c r="J697" s="1">
        <v>5.3</v>
      </c>
      <c r="K697" s="1" t="s">
        <v>24</v>
      </c>
    </row>
    <row r="698" spans="1:11" x14ac:dyDescent="0.2">
      <c r="A698" s="1" t="s">
        <v>1229</v>
      </c>
      <c r="B698" s="1">
        <v>2015</v>
      </c>
      <c r="C698" s="1">
        <v>177.34399999999999</v>
      </c>
      <c r="D698" s="1" t="s">
        <v>1228</v>
      </c>
      <c r="E698" s="1">
        <v>94</v>
      </c>
      <c r="F698" s="1">
        <v>12</v>
      </c>
      <c r="G698" s="1">
        <v>17883</v>
      </c>
      <c r="H698" s="1" t="s">
        <v>51</v>
      </c>
      <c r="I698" s="1">
        <v>135</v>
      </c>
      <c r="J698" s="1">
        <v>6.7</v>
      </c>
      <c r="K698" s="1" t="s">
        <v>97</v>
      </c>
    </row>
    <row r="699" spans="1:11" x14ac:dyDescent="0.2">
      <c r="A699" s="1" t="s">
        <v>1231</v>
      </c>
      <c r="B699" s="1">
        <v>2004</v>
      </c>
      <c r="C699" s="1">
        <v>50.026400000000002</v>
      </c>
      <c r="D699" s="1" t="s">
        <v>1230</v>
      </c>
      <c r="E699" s="1">
        <v>76</v>
      </c>
      <c r="F699" s="1">
        <v>6</v>
      </c>
      <c r="G699" s="1">
        <v>13607</v>
      </c>
      <c r="H699" s="1" t="s">
        <v>51</v>
      </c>
      <c r="I699" s="1">
        <v>110</v>
      </c>
      <c r="J699" s="1">
        <v>5.4</v>
      </c>
      <c r="K699" s="1" t="s">
        <v>97</v>
      </c>
    </row>
    <row r="700" spans="1:11" x14ac:dyDescent="0.2">
      <c r="A700" s="1" t="s">
        <v>1233</v>
      </c>
      <c r="B700" s="1">
        <v>2013</v>
      </c>
      <c r="C700" s="1">
        <v>2.85995</v>
      </c>
      <c r="D700" s="1" t="s">
        <v>1232</v>
      </c>
      <c r="E700" s="1">
        <v>113</v>
      </c>
      <c r="F700" s="1">
        <v>29</v>
      </c>
      <c r="G700" s="1">
        <v>2681</v>
      </c>
      <c r="H700" s="1" t="s">
        <v>11</v>
      </c>
      <c r="I700" s="1">
        <v>1.2</v>
      </c>
      <c r="J700" s="1">
        <v>6</v>
      </c>
      <c r="K700" s="1" t="s">
        <v>12</v>
      </c>
    </row>
    <row r="701" spans="1:11" x14ac:dyDescent="0.2">
      <c r="A701" s="1" t="s">
        <v>1234</v>
      </c>
      <c r="B701" s="1">
        <v>2013</v>
      </c>
      <c r="C701" s="1">
        <v>19.783799999999999</v>
      </c>
      <c r="D701" s="1" t="s">
        <v>806</v>
      </c>
      <c r="E701" s="1">
        <v>100</v>
      </c>
      <c r="F701" s="1">
        <v>39</v>
      </c>
      <c r="G701" s="1">
        <v>39989</v>
      </c>
      <c r="H701" s="1" t="s">
        <v>15</v>
      </c>
      <c r="I701" s="1">
        <v>22</v>
      </c>
      <c r="J701" s="1">
        <v>6.5</v>
      </c>
      <c r="K701" s="1" t="s">
        <v>24</v>
      </c>
    </row>
    <row r="702" spans="1:11" x14ac:dyDescent="0.2">
      <c r="A702" s="1" t="s">
        <v>1236</v>
      </c>
      <c r="B702" s="1">
        <v>2003</v>
      </c>
      <c r="C702" s="1">
        <v>30.2226</v>
      </c>
      <c r="D702" s="1" t="s">
        <v>1235</v>
      </c>
      <c r="E702" s="1">
        <v>94</v>
      </c>
      <c r="F702" s="1">
        <v>23</v>
      </c>
      <c r="G702" s="1">
        <v>4868</v>
      </c>
      <c r="H702" s="1" t="s">
        <v>11</v>
      </c>
      <c r="I702" s="1">
        <v>25</v>
      </c>
      <c r="J702" s="1">
        <v>5.3</v>
      </c>
      <c r="K702" s="1" t="s">
        <v>12</v>
      </c>
    </row>
    <row r="703" spans="1:11" x14ac:dyDescent="0.2">
      <c r="A703" s="1" t="s">
        <v>1238</v>
      </c>
      <c r="B703" s="1">
        <v>2011</v>
      </c>
      <c r="C703" s="1">
        <v>10.1348</v>
      </c>
      <c r="D703" s="1" t="s">
        <v>1237</v>
      </c>
      <c r="E703" s="1">
        <v>86</v>
      </c>
      <c r="F703" s="1">
        <v>6</v>
      </c>
      <c r="G703" s="1">
        <v>5393</v>
      </c>
      <c r="H703" s="1" t="s">
        <v>51</v>
      </c>
      <c r="I703" s="1">
        <v>30</v>
      </c>
      <c r="J703" s="1">
        <v>4.8</v>
      </c>
      <c r="K703" s="1" t="s">
        <v>97</v>
      </c>
    </row>
    <row r="704" spans="1:11" x14ac:dyDescent="0.2">
      <c r="A704" s="1" t="s">
        <v>1240</v>
      </c>
      <c r="B704" s="1">
        <v>2005</v>
      </c>
      <c r="C704" s="1">
        <v>51.053800000000003</v>
      </c>
      <c r="D704" s="1" t="s">
        <v>1239</v>
      </c>
      <c r="E704" s="1">
        <v>80</v>
      </c>
      <c r="F704" s="1">
        <v>19</v>
      </c>
      <c r="G704" s="1">
        <v>14385</v>
      </c>
      <c r="H704" s="1" t="s">
        <v>51</v>
      </c>
      <c r="I704" s="1">
        <v>17.5</v>
      </c>
      <c r="J704" s="1">
        <v>6.5</v>
      </c>
      <c r="K704" s="1" t="s">
        <v>97</v>
      </c>
    </row>
    <row r="705" spans="1:11" x14ac:dyDescent="0.2">
      <c r="A705" s="1" t="s">
        <v>1242</v>
      </c>
      <c r="B705" s="1">
        <v>2006</v>
      </c>
      <c r="C705" s="1">
        <v>8.0801200000000009</v>
      </c>
      <c r="D705" s="1" t="s">
        <v>1241</v>
      </c>
      <c r="E705" s="1">
        <v>91</v>
      </c>
      <c r="F705" s="1">
        <v>6</v>
      </c>
      <c r="G705" s="1">
        <v>10732</v>
      </c>
      <c r="H705" s="1" t="s">
        <v>51</v>
      </c>
      <c r="I705" s="1">
        <v>15</v>
      </c>
      <c r="J705" s="1">
        <v>5.6</v>
      </c>
      <c r="K705" s="1" t="s">
        <v>19</v>
      </c>
    </row>
    <row r="706" spans="1:11" x14ac:dyDescent="0.2">
      <c r="A706" s="1" t="s">
        <v>1243</v>
      </c>
      <c r="B706" s="1">
        <v>2011</v>
      </c>
      <c r="C706" s="1">
        <v>108.012</v>
      </c>
      <c r="D706" s="1" t="s">
        <v>219</v>
      </c>
      <c r="E706" s="1">
        <v>95</v>
      </c>
      <c r="F706" s="1">
        <v>25</v>
      </c>
      <c r="G706" s="1">
        <v>2558</v>
      </c>
      <c r="H706" s="1" t="s">
        <v>51</v>
      </c>
      <c r="I706" s="1">
        <v>63</v>
      </c>
      <c r="J706" s="1">
        <v>5.5</v>
      </c>
      <c r="K706" s="1" t="s">
        <v>97</v>
      </c>
    </row>
    <row r="707" spans="1:11" x14ac:dyDescent="0.2">
      <c r="A707" s="1" t="s">
        <v>1245</v>
      </c>
      <c r="B707" s="1">
        <v>2012</v>
      </c>
      <c r="C707" s="1">
        <v>63.536000000000001</v>
      </c>
      <c r="D707" s="1" t="s">
        <v>1244</v>
      </c>
      <c r="E707" s="1">
        <v>100</v>
      </c>
      <c r="F707" s="1">
        <v>64</v>
      </c>
      <c r="G707" s="1">
        <v>19420</v>
      </c>
      <c r="H707" s="1" t="s">
        <v>11</v>
      </c>
      <c r="I707" s="1">
        <v>30</v>
      </c>
      <c r="J707" s="1">
        <v>6.3</v>
      </c>
      <c r="K707" s="1" t="s">
        <v>40</v>
      </c>
    </row>
    <row r="708" spans="1:11" x14ac:dyDescent="0.2">
      <c r="A708" s="1" t="s">
        <v>1247</v>
      </c>
      <c r="B708" s="1">
        <v>2011</v>
      </c>
      <c r="C708" s="1">
        <v>117.529</v>
      </c>
      <c r="D708" s="1" t="s">
        <v>1246</v>
      </c>
      <c r="E708" s="1">
        <v>106</v>
      </c>
      <c r="F708" s="1">
        <v>91</v>
      </c>
      <c r="G708" s="1">
        <v>18669</v>
      </c>
      <c r="H708" s="1" t="s">
        <v>15</v>
      </c>
      <c r="I708" s="1">
        <v>35</v>
      </c>
      <c r="J708" s="1">
        <v>6.9</v>
      </c>
      <c r="K708" s="1" t="s">
        <v>31</v>
      </c>
    </row>
    <row r="709" spans="1:11" x14ac:dyDescent="0.2">
      <c r="A709" s="1" t="s">
        <v>1248</v>
      </c>
      <c r="B709" s="1">
        <v>2014</v>
      </c>
      <c r="C709" s="1">
        <v>54.414700000000003</v>
      </c>
      <c r="D709" s="1" t="s">
        <v>709</v>
      </c>
      <c r="E709" s="1">
        <v>116</v>
      </c>
      <c r="F709" s="1">
        <v>51</v>
      </c>
      <c r="G709" s="1">
        <v>30571</v>
      </c>
      <c r="H709" s="1" t="s">
        <v>15</v>
      </c>
      <c r="I709" s="1">
        <v>42</v>
      </c>
      <c r="J709" s="1">
        <v>6.3</v>
      </c>
      <c r="K709" s="1" t="s">
        <v>31</v>
      </c>
    </row>
    <row r="710" spans="1:11" x14ac:dyDescent="0.2">
      <c r="A710" s="1" t="s">
        <v>1250</v>
      </c>
      <c r="B710" s="1">
        <v>2005</v>
      </c>
      <c r="C710" s="1">
        <v>34.636400000000002</v>
      </c>
      <c r="D710" s="1" t="s">
        <v>1249</v>
      </c>
      <c r="E710" s="1">
        <v>113</v>
      </c>
      <c r="F710" s="1">
        <v>17</v>
      </c>
      <c r="G710" s="1">
        <v>103354</v>
      </c>
      <c r="H710" s="1" t="s">
        <v>15</v>
      </c>
      <c r="I710" s="1">
        <v>52</v>
      </c>
      <c r="J710" s="1">
        <v>6.6</v>
      </c>
      <c r="K710" s="1" t="s">
        <v>24</v>
      </c>
    </row>
    <row r="711" spans="1:11" x14ac:dyDescent="0.2">
      <c r="A711" s="1" t="s">
        <v>1252</v>
      </c>
      <c r="B711" s="1">
        <v>2005</v>
      </c>
      <c r="C711" s="1">
        <v>47.277299999999997</v>
      </c>
      <c r="D711" s="1" t="s">
        <v>1251</v>
      </c>
      <c r="E711" s="1">
        <v>93</v>
      </c>
      <c r="F711" s="1">
        <v>0</v>
      </c>
      <c r="G711" s="1">
        <v>2990</v>
      </c>
      <c r="H711" s="1" t="s">
        <v>15</v>
      </c>
      <c r="I711" s="1">
        <v>4.8</v>
      </c>
      <c r="J711" s="1">
        <v>5.9</v>
      </c>
      <c r="K711" s="1" t="s">
        <v>35</v>
      </c>
    </row>
    <row r="712" spans="1:11" x14ac:dyDescent="0.2">
      <c r="A712" s="1" t="s">
        <v>1253</v>
      </c>
      <c r="B712" s="1">
        <v>2007</v>
      </c>
      <c r="C712" s="1">
        <v>17.544799999999999</v>
      </c>
      <c r="D712" s="1" t="s">
        <v>1251</v>
      </c>
      <c r="E712" s="1">
        <v>94</v>
      </c>
      <c r="F712" s="1">
        <v>0</v>
      </c>
      <c r="G712" s="1">
        <v>4707</v>
      </c>
      <c r="H712" s="1" t="s">
        <v>15</v>
      </c>
      <c r="I712" s="1">
        <v>10</v>
      </c>
      <c r="J712" s="1">
        <v>5.4</v>
      </c>
      <c r="K712" s="1" t="s">
        <v>35</v>
      </c>
    </row>
    <row r="713" spans="1:11" x14ac:dyDescent="0.2">
      <c r="A713" s="1" t="s">
        <v>1254</v>
      </c>
      <c r="B713" s="1">
        <v>2015</v>
      </c>
      <c r="C713" s="1">
        <v>34.507100000000001</v>
      </c>
      <c r="D713" s="1" t="s">
        <v>62</v>
      </c>
      <c r="E713" s="1">
        <v>87</v>
      </c>
      <c r="F713" s="1">
        <v>98</v>
      </c>
      <c r="G713" s="1">
        <v>1679</v>
      </c>
      <c r="H713" s="1" t="s">
        <v>11</v>
      </c>
      <c r="I713" s="1">
        <v>35</v>
      </c>
      <c r="J713" s="1">
        <v>5.0999999999999996</v>
      </c>
      <c r="K713" s="1" t="s">
        <v>24</v>
      </c>
    </row>
    <row r="714" spans="1:11" x14ac:dyDescent="0.2">
      <c r="A714" s="1" t="s">
        <v>1255</v>
      </c>
      <c r="B714" s="1">
        <v>2010</v>
      </c>
      <c r="C714" s="1">
        <v>50.2136</v>
      </c>
      <c r="D714" s="1" t="s">
        <v>157</v>
      </c>
      <c r="E714" s="1">
        <v>101</v>
      </c>
      <c r="F714" s="1">
        <v>38</v>
      </c>
      <c r="G714" s="1">
        <v>1272</v>
      </c>
      <c r="H714" s="1" t="s">
        <v>15</v>
      </c>
      <c r="I714" s="1">
        <v>36</v>
      </c>
      <c r="J714" s="1">
        <v>6.4</v>
      </c>
      <c r="K714" s="1" t="s">
        <v>31</v>
      </c>
    </row>
    <row r="715" spans="1:11" x14ac:dyDescent="0.2">
      <c r="A715" s="1" t="s">
        <v>1256</v>
      </c>
      <c r="B715" s="1">
        <v>2015</v>
      </c>
      <c r="C715" s="1">
        <v>12.2827</v>
      </c>
      <c r="D715" s="1" t="s">
        <v>157</v>
      </c>
      <c r="E715" s="1">
        <v>99</v>
      </c>
      <c r="F715" s="1">
        <v>38</v>
      </c>
      <c r="G715" s="1">
        <v>4702</v>
      </c>
      <c r="H715" s="1" t="s">
        <v>15</v>
      </c>
      <c r="I715" s="1">
        <v>14</v>
      </c>
      <c r="J715" s="1">
        <v>5.0999999999999996</v>
      </c>
      <c r="K715" s="1" t="s">
        <v>31</v>
      </c>
    </row>
    <row r="716" spans="1:11" x14ac:dyDescent="0.2">
      <c r="A716" s="1" t="s">
        <v>1257</v>
      </c>
      <c r="B716" s="1">
        <v>2009</v>
      </c>
      <c r="C716" s="1">
        <v>73.023300000000006</v>
      </c>
      <c r="D716" s="1" t="s">
        <v>765</v>
      </c>
      <c r="E716" s="1">
        <v>100</v>
      </c>
      <c r="F716" s="1">
        <v>87</v>
      </c>
      <c r="G716" s="1">
        <v>5174</v>
      </c>
      <c r="H716" s="1" t="s">
        <v>51</v>
      </c>
      <c r="I716" s="1">
        <v>35</v>
      </c>
      <c r="J716" s="1">
        <v>5.4</v>
      </c>
      <c r="K716" s="1" t="s">
        <v>31</v>
      </c>
    </row>
    <row r="717" spans="1:11" x14ac:dyDescent="0.2">
      <c r="A717" s="1" t="s">
        <v>1259</v>
      </c>
      <c r="B717" s="1">
        <v>2012</v>
      </c>
      <c r="C717" s="1">
        <v>148.31299999999999</v>
      </c>
      <c r="D717" s="1" t="s">
        <v>1258</v>
      </c>
      <c r="E717" s="1">
        <v>91</v>
      </c>
      <c r="F717" s="1">
        <v>266</v>
      </c>
      <c r="G717" s="1">
        <v>37142</v>
      </c>
      <c r="H717" s="1" t="s">
        <v>51</v>
      </c>
      <c r="I717" s="1">
        <v>85</v>
      </c>
      <c r="J717" s="1">
        <v>7.1</v>
      </c>
      <c r="K717" s="1" t="s">
        <v>97</v>
      </c>
    </row>
    <row r="718" spans="1:11" x14ac:dyDescent="0.2">
      <c r="A718" s="1" t="s">
        <v>1260</v>
      </c>
      <c r="B718" s="1">
        <v>2015</v>
      </c>
      <c r="C718" s="1">
        <v>169.69300000000001</v>
      </c>
      <c r="D718" s="1" t="s">
        <v>1258</v>
      </c>
      <c r="E718" s="1">
        <v>89</v>
      </c>
      <c r="F718" s="1">
        <v>266</v>
      </c>
      <c r="G718" s="1">
        <v>26839</v>
      </c>
      <c r="H718" s="1" t="s">
        <v>51</v>
      </c>
      <c r="I718" s="1">
        <v>80</v>
      </c>
      <c r="J718" s="1">
        <v>6.7</v>
      </c>
      <c r="K718" s="1" t="s">
        <v>97</v>
      </c>
    </row>
    <row r="719" spans="1:11" x14ac:dyDescent="0.2">
      <c r="A719" s="1" t="s">
        <v>1261</v>
      </c>
      <c r="B719" s="1">
        <v>2003</v>
      </c>
      <c r="C719" s="1">
        <v>12.583500000000001</v>
      </c>
      <c r="D719" s="1" t="s">
        <v>1159</v>
      </c>
      <c r="E719" s="1">
        <v>105</v>
      </c>
      <c r="F719" s="1">
        <v>0</v>
      </c>
      <c r="G719" s="1">
        <v>2444</v>
      </c>
      <c r="H719" s="1" t="s">
        <v>15</v>
      </c>
      <c r="I719" s="1">
        <v>7</v>
      </c>
      <c r="J719" s="1">
        <v>6</v>
      </c>
      <c r="K719" s="1" t="s">
        <v>35</v>
      </c>
    </row>
    <row r="720" spans="1:11" x14ac:dyDescent="0.2">
      <c r="A720" s="1" t="s">
        <v>1263</v>
      </c>
      <c r="B720" s="1">
        <v>2004</v>
      </c>
      <c r="C720" s="1">
        <v>0.37108099999999999</v>
      </c>
      <c r="D720" s="1" t="s">
        <v>1262</v>
      </c>
      <c r="E720" s="1">
        <v>96</v>
      </c>
      <c r="F720" s="1">
        <v>0</v>
      </c>
      <c r="G720" s="1">
        <v>51441</v>
      </c>
      <c r="H720" s="1" t="s">
        <v>11</v>
      </c>
      <c r="I720" s="1">
        <v>6</v>
      </c>
      <c r="J720" s="1">
        <v>7</v>
      </c>
      <c r="K720" s="1" t="s">
        <v>40</v>
      </c>
    </row>
    <row r="721" spans="1:11" x14ac:dyDescent="0.2">
      <c r="A721" s="1" t="s">
        <v>1265</v>
      </c>
      <c r="B721" s="1">
        <v>2003</v>
      </c>
      <c r="C721" s="1">
        <v>13.0055</v>
      </c>
      <c r="D721" s="1" t="s">
        <v>1264</v>
      </c>
      <c r="E721" s="1">
        <v>126</v>
      </c>
      <c r="F721" s="1">
        <v>26</v>
      </c>
      <c r="G721" s="1">
        <v>2282</v>
      </c>
      <c r="H721" s="1" t="s">
        <v>15</v>
      </c>
      <c r="I721" s="1">
        <v>15</v>
      </c>
      <c r="J721" s="1">
        <v>7.6</v>
      </c>
      <c r="K721" s="1" t="s">
        <v>12</v>
      </c>
    </row>
    <row r="722" spans="1:11" x14ac:dyDescent="0.2">
      <c r="A722" s="1" t="s">
        <v>1267</v>
      </c>
      <c r="B722" s="1">
        <v>2010</v>
      </c>
      <c r="C722" s="1">
        <v>30.212599999999998</v>
      </c>
      <c r="D722" s="1" t="s">
        <v>1266</v>
      </c>
      <c r="E722" s="1">
        <v>121</v>
      </c>
      <c r="F722" s="1">
        <v>274</v>
      </c>
      <c r="G722" s="1">
        <v>993</v>
      </c>
      <c r="H722" s="1" t="s">
        <v>11</v>
      </c>
      <c r="I722" s="1">
        <v>120</v>
      </c>
      <c r="J722" s="1">
        <v>5.3</v>
      </c>
      <c r="K722" s="1" t="s">
        <v>40</v>
      </c>
    </row>
    <row r="723" spans="1:11" x14ac:dyDescent="0.2">
      <c r="A723" s="1" t="s">
        <v>1268</v>
      </c>
      <c r="B723" s="1">
        <v>2001</v>
      </c>
      <c r="C723" s="1">
        <v>31.1554</v>
      </c>
      <c r="D723" s="1" t="s">
        <v>242</v>
      </c>
      <c r="E723" s="1">
        <v>93</v>
      </c>
      <c r="F723" s="1">
        <v>58</v>
      </c>
      <c r="G723" s="1">
        <v>6105</v>
      </c>
      <c r="H723" s="1" t="s">
        <v>15</v>
      </c>
      <c r="I723" s="1">
        <v>12</v>
      </c>
      <c r="J723" s="1">
        <v>6.2</v>
      </c>
      <c r="K723" s="1" t="s">
        <v>31</v>
      </c>
    </row>
    <row r="724" spans="1:11" x14ac:dyDescent="0.2">
      <c r="A724" s="1" t="s">
        <v>1269</v>
      </c>
      <c r="B724" s="1">
        <v>2000</v>
      </c>
      <c r="C724" s="1">
        <v>260.03100000000001</v>
      </c>
      <c r="D724" s="1" t="s">
        <v>100</v>
      </c>
      <c r="E724" s="1">
        <v>110</v>
      </c>
      <c r="F724" s="1">
        <v>2000</v>
      </c>
      <c r="G724" s="1">
        <v>4146</v>
      </c>
      <c r="H724" s="1" t="s">
        <v>51</v>
      </c>
      <c r="I724" s="1">
        <v>123</v>
      </c>
      <c r="J724" s="1">
        <v>6</v>
      </c>
      <c r="K724" s="1" t="s">
        <v>31</v>
      </c>
    </row>
    <row r="725" spans="1:11" x14ac:dyDescent="0.2">
      <c r="A725" s="1" t="s">
        <v>1271</v>
      </c>
      <c r="B725" s="1">
        <v>2016</v>
      </c>
      <c r="C725" s="1">
        <v>46.813400000000001</v>
      </c>
      <c r="D725" s="1" t="s">
        <v>1270</v>
      </c>
      <c r="E725" s="1">
        <v>110</v>
      </c>
      <c r="F725" s="1">
        <v>11</v>
      </c>
      <c r="G725" s="1">
        <v>4882</v>
      </c>
      <c r="H725" s="1" t="s">
        <v>15</v>
      </c>
      <c r="I725" s="1">
        <v>38</v>
      </c>
      <c r="J725" s="1">
        <v>6.1</v>
      </c>
      <c r="K725" s="1" t="s">
        <v>31</v>
      </c>
    </row>
    <row r="726" spans="1:11" x14ac:dyDescent="0.2">
      <c r="A726" s="1" t="s">
        <v>1273</v>
      </c>
      <c r="B726" s="1">
        <v>2003</v>
      </c>
      <c r="C726" s="1">
        <v>14.108499999999999</v>
      </c>
      <c r="D726" s="1" t="s">
        <v>1272</v>
      </c>
      <c r="E726" s="1">
        <v>101</v>
      </c>
      <c r="F726" s="1">
        <v>6</v>
      </c>
      <c r="G726" s="1">
        <v>1882</v>
      </c>
      <c r="H726" s="1" t="s">
        <v>11</v>
      </c>
      <c r="I726" s="1">
        <v>16</v>
      </c>
      <c r="J726" s="1">
        <v>5.7</v>
      </c>
      <c r="K726" s="1" t="s">
        <v>40</v>
      </c>
    </row>
    <row r="727" spans="1:11" x14ac:dyDescent="0.2">
      <c r="A727" s="1" t="s">
        <v>1275</v>
      </c>
      <c r="B727" s="1">
        <v>2003</v>
      </c>
      <c r="C727" s="1">
        <v>105.80800000000001</v>
      </c>
      <c r="D727" s="1" t="s">
        <v>1274</v>
      </c>
      <c r="E727" s="1">
        <v>116</v>
      </c>
      <c r="F727" s="1">
        <v>80</v>
      </c>
      <c r="G727" s="1">
        <v>14087</v>
      </c>
      <c r="H727" s="1" t="s">
        <v>11</v>
      </c>
      <c r="I727" s="1">
        <v>50</v>
      </c>
      <c r="J727" s="1">
        <v>6.4</v>
      </c>
      <c r="K727" s="1" t="s">
        <v>31</v>
      </c>
    </row>
    <row r="728" spans="1:11" x14ac:dyDescent="0.2">
      <c r="A728" s="1" t="s">
        <v>1277</v>
      </c>
      <c r="B728" s="1">
        <v>2010</v>
      </c>
      <c r="C728" s="1">
        <v>217.38800000000001</v>
      </c>
      <c r="D728" s="1" t="s">
        <v>1276</v>
      </c>
      <c r="E728" s="1">
        <v>98</v>
      </c>
      <c r="F728" s="1">
        <v>255</v>
      </c>
      <c r="G728" s="1">
        <v>20453</v>
      </c>
      <c r="H728" s="1" t="s">
        <v>51</v>
      </c>
      <c r="I728" s="1">
        <v>165</v>
      </c>
      <c r="J728" s="1">
        <v>8.1999999999999993</v>
      </c>
      <c r="K728" s="1" t="s">
        <v>97</v>
      </c>
    </row>
    <row r="729" spans="1:11" x14ac:dyDescent="0.2">
      <c r="A729" s="1" t="s">
        <v>1278</v>
      </c>
      <c r="B729" s="1">
        <v>2014</v>
      </c>
      <c r="C729" s="1">
        <v>176.99700000000001</v>
      </c>
      <c r="D729" s="1" t="s">
        <v>1276</v>
      </c>
      <c r="E729" s="1">
        <v>102</v>
      </c>
      <c r="F729" s="1">
        <v>255</v>
      </c>
      <c r="G729" s="1">
        <v>23378</v>
      </c>
      <c r="H729" s="1" t="s">
        <v>51</v>
      </c>
      <c r="I729" s="1">
        <v>145</v>
      </c>
      <c r="J729" s="1">
        <v>7.9</v>
      </c>
      <c r="K729" s="1" t="s">
        <v>97</v>
      </c>
    </row>
    <row r="730" spans="1:11" x14ac:dyDescent="0.2">
      <c r="A730" s="1" t="s">
        <v>1279</v>
      </c>
      <c r="B730" s="1">
        <v>2011</v>
      </c>
      <c r="C730" s="1">
        <v>73.820099999999996</v>
      </c>
      <c r="D730" s="1" t="s">
        <v>1065</v>
      </c>
      <c r="E730" s="1">
        <v>126</v>
      </c>
      <c r="F730" s="1">
        <v>17000</v>
      </c>
      <c r="G730" s="1">
        <v>36017</v>
      </c>
      <c r="H730" s="1" t="s">
        <v>51</v>
      </c>
      <c r="I730" s="1">
        <v>170</v>
      </c>
      <c r="J730" s="1">
        <v>7.5</v>
      </c>
      <c r="K730" s="1" t="s">
        <v>19</v>
      </c>
    </row>
    <row r="731" spans="1:11" x14ac:dyDescent="0.2">
      <c r="A731" s="1" t="s">
        <v>1280</v>
      </c>
      <c r="B731" s="1">
        <v>2003</v>
      </c>
      <c r="C731" s="1">
        <v>132.12299999999999</v>
      </c>
      <c r="D731" s="1" t="s">
        <v>505</v>
      </c>
      <c r="E731" s="1">
        <v>138</v>
      </c>
      <c r="F731" s="1">
        <v>0</v>
      </c>
      <c r="G731" s="1">
        <v>1814</v>
      </c>
      <c r="H731" s="1" t="s">
        <v>11</v>
      </c>
      <c r="I731" s="1">
        <v>137</v>
      </c>
      <c r="J731" s="1">
        <v>5.7</v>
      </c>
      <c r="K731" s="1" t="s">
        <v>24</v>
      </c>
    </row>
    <row r="732" spans="1:11" x14ac:dyDescent="0.2">
      <c r="A732" s="1" t="s">
        <v>1281</v>
      </c>
      <c r="B732" s="1">
        <v>2005</v>
      </c>
      <c r="C732" s="1">
        <v>22.201599999999999</v>
      </c>
      <c r="D732" s="1" t="s">
        <v>439</v>
      </c>
      <c r="E732" s="1">
        <v>116</v>
      </c>
      <c r="F732" s="1">
        <v>153</v>
      </c>
      <c r="G732" s="1">
        <v>727</v>
      </c>
      <c r="H732" s="1" t="s">
        <v>15</v>
      </c>
      <c r="I732" s="1">
        <v>8</v>
      </c>
      <c r="J732" s="1">
        <v>7.4</v>
      </c>
      <c r="K732" s="1" t="s">
        <v>12</v>
      </c>
    </row>
    <row r="733" spans="1:11" x14ac:dyDescent="0.2">
      <c r="A733" s="1" t="s">
        <v>1283</v>
      </c>
      <c r="B733" s="1">
        <v>2007</v>
      </c>
      <c r="C733" s="1">
        <v>256.38600000000002</v>
      </c>
      <c r="D733" s="1" t="s">
        <v>1282</v>
      </c>
      <c r="E733" s="1">
        <v>104</v>
      </c>
      <c r="F733" s="1">
        <v>508</v>
      </c>
      <c r="G733" s="1">
        <v>13076</v>
      </c>
      <c r="H733" s="1" t="s">
        <v>11</v>
      </c>
      <c r="I733" s="1">
        <v>150</v>
      </c>
      <c r="J733" s="1">
        <v>7.2</v>
      </c>
      <c r="K733" s="1" t="s">
        <v>12</v>
      </c>
    </row>
    <row r="734" spans="1:11" x14ac:dyDescent="0.2">
      <c r="A734" s="1" t="s">
        <v>1284</v>
      </c>
      <c r="B734" s="1">
        <v>2011</v>
      </c>
      <c r="C734" s="1">
        <v>55.092799999999997</v>
      </c>
      <c r="D734" s="1" t="s">
        <v>784</v>
      </c>
      <c r="E734" s="1">
        <v>109</v>
      </c>
      <c r="F734" s="1">
        <v>154</v>
      </c>
      <c r="G734" s="1">
        <v>15608</v>
      </c>
      <c r="H734" s="1" t="s">
        <v>11</v>
      </c>
      <c r="I734" s="1">
        <v>60</v>
      </c>
      <c r="J734" s="1">
        <v>6.1</v>
      </c>
      <c r="K734" s="1" t="s">
        <v>19</v>
      </c>
    </row>
    <row r="735" spans="1:11" x14ac:dyDescent="0.2">
      <c r="A735" s="1" t="s">
        <v>1286</v>
      </c>
      <c r="B735" s="1">
        <v>2001</v>
      </c>
      <c r="C735" s="1">
        <v>40.270899999999997</v>
      </c>
      <c r="D735" s="1" t="s">
        <v>1285</v>
      </c>
      <c r="E735" s="1">
        <v>132</v>
      </c>
      <c r="F735" s="1">
        <v>24</v>
      </c>
      <c r="G735" s="1">
        <v>3152</v>
      </c>
      <c r="H735" s="1" t="s">
        <v>11</v>
      </c>
      <c r="I735" s="1">
        <v>22</v>
      </c>
      <c r="J735" s="1">
        <v>7.6</v>
      </c>
      <c r="K735" s="1" t="s">
        <v>12</v>
      </c>
    </row>
    <row r="736" spans="1:11" x14ac:dyDescent="0.2">
      <c r="A736" s="1" t="s">
        <v>1287</v>
      </c>
      <c r="B736" s="1">
        <v>2009</v>
      </c>
      <c r="C736" s="1">
        <v>51.697400000000002</v>
      </c>
      <c r="D736" s="1" t="s">
        <v>124</v>
      </c>
      <c r="E736" s="1">
        <v>113</v>
      </c>
      <c r="F736" s="1">
        <v>0</v>
      </c>
      <c r="G736" s="1">
        <v>1465</v>
      </c>
      <c r="H736" s="1" t="s">
        <v>11</v>
      </c>
      <c r="I736" s="1">
        <v>13</v>
      </c>
      <c r="J736" s="1">
        <v>4.0999999999999996</v>
      </c>
      <c r="K736" s="1" t="s">
        <v>40</v>
      </c>
    </row>
    <row r="737" spans="1:11" x14ac:dyDescent="0.2">
      <c r="A737" s="1" t="s">
        <v>1289</v>
      </c>
      <c r="B737" s="1">
        <v>2011</v>
      </c>
      <c r="C737" s="1">
        <v>9.6392399999999991</v>
      </c>
      <c r="D737" s="1" t="s">
        <v>1288</v>
      </c>
      <c r="E737" s="1">
        <v>89</v>
      </c>
      <c r="F737" s="1">
        <v>41</v>
      </c>
      <c r="G737" s="1">
        <v>5470</v>
      </c>
      <c r="H737" s="1" t="s">
        <v>11</v>
      </c>
      <c r="I737" s="1">
        <v>24</v>
      </c>
      <c r="J737" s="1">
        <v>4.9000000000000004</v>
      </c>
      <c r="K737" s="1" t="s">
        <v>31</v>
      </c>
    </row>
    <row r="738" spans="1:11" x14ac:dyDescent="0.2">
      <c r="A738" s="1" t="s">
        <v>1291</v>
      </c>
      <c r="B738" s="1">
        <v>2000</v>
      </c>
      <c r="C738" s="1">
        <v>6.5431900000000001</v>
      </c>
      <c r="D738" s="1" t="s">
        <v>1290</v>
      </c>
      <c r="E738" s="1">
        <v>114</v>
      </c>
      <c r="F738" s="1">
        <v>46</v>
      </c>
      <c r="G738" s="1">
        <v>1778</v>
      </c>
      <c r="H738" s="1" t="s">
        <v>11</v>
      </c>
      <c r="I738" s="1">
        <v>34</v>
      </c>
      <c r="J738" s="1">
        <v>5.6</v>
      </c>
      <c r="K738" s="1" t="s">
        <v>19</v>
      </c>
    </row>
    <row r="739" spans="1:11" x14ac:dyDescent="0.2">
      <c r="A739" s="1" t="s">
        <v>1292</v>
      </c>
      <c r="B739" s="1">
        <v>2004</v>
      </c>
      <c r="C739" s="1">
        <v>12.784700000000001</v>
      </c>
      <c r="D739" s="1" t="s">
        <v>230</v>
      </c>
      <c r="E739" s="1">
        <v>107</v>
      </c>
      <c r="F739" s="1">
        <v>737</v>
      </c>
      <c r="G739" s="1">
        <v>8094</v>
      </c>
      <c r="H739" s="1" t="s">
        <v>15</v>
      </c>
      <c r="I739" s="1">
        <v>22</v>
      </c>
      <c r="J739" s="1">
        <v>6.7</v>
      </c>
      <c r="K739" s="1" t="s">
        <v>31</v>
      </c>
    </row>
    <row r="740" spans="1:11" x14ac:dyDescent="0.2">
      <c r="A740" s="1" t="s">
        <v>1293</v>
      </c>
      <c r="B740" s="1">
        <v>2009</v>
      </c>
      <c r="C740" s="1">
        <v>71.346999999999994</v>
      </c>
      <c r="D740" s="1" t="s">
        <v>215</v>
      </c>
      <c r="E740" s="1">
        <v>105</v>
      </c>
      <c r="F740" s="1">
        <v>29</v>
      </c>
      <c r="G740" s="1">
        <v>28928</v>
      </c>
      <c r="H740" s="1" t="s">
        <v>15</v>
      </c>
      <c r="I740" s="1">
        <v>40</v>
      </c>
      <c r="J740" s="1">
        <v>7.1</v>
      </c>
      <c r="K740" s="1" t="s">
        <v>31</v>
      </c>
    </row>
    <row r="741" spans="1:11" x14ac:dyDescent="0.2">
      <c r="A741" s="1" t="s">
        <v>1295</v>
      </c>
      <c r="B741" s="1">
        <v>2003</v>
      </c>
      <c r="C741" s="1">
        <v>2.5799999999999998E-3</v>
      </c>
      <c r="D741" s="1" t="s">
        <v>1294</v>
      </c>
      <c r="E741" s="1">
        <v>111</v>
      </c>
      <c r="F741" s="1">
        <v>1000</v>
      </c>
      <c r="G741" s="1">
        <v>2564</v>
      </c>
      <c r="H741" s="1" t="s">
        <v>15</v>
      </c>
      <c r="I741" s="1">
        <v>1.65</v>
      </c>
      <c r="J741" s="1">
        <v>5.4</v>
      </c>
      <c r="K741" s="1" t="s">
        <v>12</v>
      </c>
    </row>
    <row r="742" spans="1:11" x14ac:dyDescent="0.2">
      <c r="A742" s="1" t="s">
        <v>1297</v>
      </c>
      <c r="B742" s="1">
        <v>2010</v>
      </c>
      <c r="C742" s="1">
        <v>9.2400999999999997E-2</v>
      </c>
      <c r="D742" s="1" t="s">
        <v>1296</v>
      </c>
      <c r="E742" s="1">
        <v>105</v>
      </c>
      <c r="F742" s="1">
        <v>68</v>
      </c>
      <c r="G742" s="1">
        <v>2423</v>
      </c>
      <c r="H742" s="1" t="s">
        <v>15</v>
      </c>
      <c r="I742" s="1">
        <v>2</v>
      </c>
      <c r="J742" s="1">
        <v>6.3</v>
      </c>
      <c r="K742" s="1" t="s">
        <v>35</v>
      </c>
    </row>
    <row r="743" spans="1:11" x14ac:dyDescent="0.2">
      <c r="A743" s="1" t="s">
        <v>1298</v>
      </c>
      <c r="B743" s="1">
        <v>2002</v>
      </c>
      <c r="C743" s="1">
        <v>33.105600000000003</v>
      </c>
      <c r="D743" s="1" t="s">
        <v>64</v>
      </c>
      <c r="E743" s="1">
        <v>97</v>
      </c>
      <c r="F743" s="1">
        <v>84</v>
      </c>
      <c r="G743" s="1">
        <v>1576</v>
      </c>
      <c r="H743" s="1" t="s">
        <v>11</v>
      </c>
      <c r="I743" s="1">
        <v>70</v>
      </c>
      <c r="J743" s="1">
        <v>5.4</v>
      </c>
      <c r="K743" s="1" t="s">
        <v>19</v>
      </c>
    </row>
    <row r="744" spans="1:11" x14ac:dyDescent="0.2">
      <c r="A744" s="1" t="s">
        <v>1300</v>
      </c>
      <c r="B744" s="1">
        <v>2006</v>
      </c>
      <c r="C744" s="1">
        <v>0.19456799999999999</v>
      </c>
      <c r="D744" s="1" t="s">
        <v>1299</v>
      </c>
      <c r="E744" s="1">
        <v>80</v>
      </c>
      <c r="F744" s="1">
        <v>522</v>
      </c>
      <c r="G744" s="1">
        <v>2179</v>
      </c>
      <c r="H744" s="1" t="s">
        <v>15</v>
      </c>
      <c r="I744" s="1">
        <v>1.5</v>
      </c>
      <c r="J744" s="1">
        <v>6.2</v>
      </c>
      <c r="K744" s="1" t="s">
        <v>31</v>
      </c>
    </row>
    <row r="745" spans="1:11" x14ac:dyDescent="0.2">
      <c r="A745" s="1" t="s">
        <v>1302</v>
      </c>
      <c r="B745" s="1">
        <v>2010</v>
      </c>
      <c r="C745" s="1">
        <v>0.42589900000000003</v>
      </c>
      <c r="D745" s="1" t="s">
        <v>1301</v>
      </c>
      <c r="E745" s="1">
        <v>92</v>
      </c>
      <c r="F745" s="1">
        <v>4</v>
      </c>
      <c r="G745" s="1">
        <v>168</v>
      </c>
      <c r="H745" s="1" t="s">
        <v>51</v>
      </c>
      <c r="I745" s="1">
        <v>0.4</v>
      </c>
      <c r="J745" s="1">
        <v>5.0999999999999996</v>
      </c>
      <c r="K745" s="1" t="s">
        <v>47</v>
      </c>
    </row>
    <row r="746" spans="1:11" x14ac:dyDescent="0.2">
      <c r="A746" s="1" t="s">
        <v>1303</v>
      </c>
      <c r="B746" s="1">
        <v>2007</v>
      </c>
      <c r="C746" s="1">
        <v>4.0011200000000002</v>
      </c>
      <c r="D746" s="1" t="s">
        <v>959</v>
      </c>
      <c r="E746" s="1">
        <v>135</v>
      </c>
      <c r="F746" s="1">
        <v>162</v>
      </c>
      <c r="G746" s="1">
        <v>36398</v>
      </c>
      <c r="H746" s="1" t="s">
        <v>15</v>
      </c>
      <c r="I746" s="1">
        <v>20</v>
      </c>
      <c r="J746" s="1">
        <v>7</v>
      </c>
      <c r="K746" s="1" t="s">
        <v>12</v>
      </c>
    </row>
    <row r="747" spans="1:11" x14ac:dyDescent="0.2">
      <c r="A747" s="1" t="s">
        <v>1304</v>
      </c>
      <c r="B747" s="1">
        <v>2004</v>
      </c>
      <c r="C747" s="1">
        <v>144.79499999999999</v>
      </c>
      <c r="D747" s="1" t="s">
        <v>1113</v>
      </c>
      <c r="E747" s="1">
        <v>115</v>
      </c>
      <c r="F747" s="1">
        <v>295</v>
      </c>
      <c r="G747" s="1">
        <v>12068</v>
      </c>
      <c r="H747" s="1" t="s">
        <v>11</v>
      </c>
      <c r="I747" s="1">
        <v>120</v>
      </c>
      <c r="J747" s="1">
        <v>7.1</v>
      </c>
      <c r="K747" s="1" t="s">
        <v>24</v>
      </c>
    </row>
    <row r="748" spans="1:11" x14ac:dyDescent="0.2">
      <c r="A748" s="1" t="s">
        <v>1305</v>
      </c>
      <c r="B748" s="1">
        <v>2002</v>
      </c>
      <c r="C748" s="1">
        <v>176.387</v>
      </c>
      <c r="D748" s="1" t="s">
        <v>910</v>
      </c>
      <c r="E748" s="1">
        <v>103</v>
      </c>
      <c r="F748" s="1">
        <v>77</v>
      </c>
      <c r="G748" s="1">
        <v>5437</v>
      </c>
      <c r="H748" s="1" t="s">
        <v>51</v>
      </c>
      <c r="I748" s="1">
        <v>59</v>
      </c>
      <c r="J748" s="1">
        <v>7.6</v>
      </c>
      <c r="K748" s="1" t="s">
        <v>97</v>
      </c>
    </row>
    <row r="749" spans="1:11" x14ac:dyDescent="0.2">
      <c r="A749" s="1" t="s">
        <v>1307</v>
      </c>
      <c r="B749" s="1">
        <v>2012</v>
      </c>
      <c r="C749" s="1">
        <v>161.31700000000001</v>
      </c>
      <c r="D749" s="1" t="s">
        <v>1306</v>
      </c>
      <c r="E749" s="1">
        <v>88</v>
      </c>
      <c r="F749" s="1">
        <v>20</v>
      </c>
      <c r="G749" s="1">
        <v>25354</v>
      </c>
      <c r="H749" s="1" t="s">
        <v>51</v>
      </c>
      <c r="I749" s="1">
        <v>95</v>
      </c>
      <c r="J749" s="1">
        <v>6.6</v>
      </c>
      <c r="K749" s="1" t="s">
        <v>97</v>
      </c>
    </row>
    <row r="750" spans="1:11" x14ac:dyDescent="0.2">
      <c r="A750" s="1" t="s">
        <v>1309</v>
      </c>
      <c r="B750" s="1">
        <v>2009</v>
      </c>
      <c r="C750" s="1">
        <v>196.57400000000001</v>
      </c>
      <c r="D750" s="1" t="s">
        <v>1308</v>
      </c>
      <c r="E750" s="1">
        <v>94</v>
      </c>
      <c r="F750" s="1">
        <v>107</v>
      </c>
      <c r="G750" s="1">
        <v>1258</v>
      </c>
      <c r="H750" s="1" t="s">
        <v>51</v>
      </c>
      <c r="I750" s="1">
        <v>90</v>
      </c>
      <c r="J750" s="1">
        <v>7</v>
      </c>
      <c r="K750" s="1" t="s">
        <v>97</v>
      </c>
    </row>
    <row r="751" spans="1:11" x14ac:dyDescent="0.2">
      <c r="A751" s="1" t="s">
        <v>1310</v>
      </c>
      <c r="B751" s="1">
        <v>2006</v>
      </c>
      <c r="C751" s="1">
        <v>195.33</v>
      </c>
      <c r="D751" s="1" t="s">
        <v>1308</v>
      </c>
      <c r="E751" s="1">
        <v>115</v>
      </c>
      <c r="F751" s="1">
        <v>107</v>
      </c>
      <c r="G751" s="1">
        <v>1815</v>
      </c>
      <c r="H751" s="1" t="s">
        <v>51</v>
      </c>
      <c r="I751" s="1">
        <v>80</v>
      </c>
      <c r="J751" s="1">
        <v>6.9</v>
      </c>
      <c r="K751" s="1" t="s">
        <v>97</v>
      </c>
    </row>
    <row r="752" spans="1:11" x14ac:dyDescent="0.2">
      <c r="A752" s="1" t="s">
        <v>1311</v>
      </c>
      <c r="B752" s="1">
        <v>2003</v>
      </c>
      <c r="C752" s="1">
        <v>51.475999999999999</v>
      </c>
      <c r="D752" s="1" t="s">
        <v>77</v>
      </c>
      <c r="E752" s="1">
        <v>91</v>
      </c>
      <c r="F752" s="1">
        <v>446</v>
      </c>
      <c r="G752" s="1">
        <v>3969</v>
      </c>
      <c r="H752" s="1" t="s">
        <v>15</v>
      </c>
      <c r="I752" s="1">
        <v>30</v>
      </c>
      <c r="J752" s="1">
        <v>7.3</v>
      </c>
      <c r="K752" s="1" t="s">
        <v>35</v>
      </c>
    </row>
    <row r="753" spans="1:11" x14ac:dyDescent="0.2">
      <c r="A753" s="1" t="s">
        <v>1312</v>
      </c>
      <c r="B753" s="1">
        <v>2013</v>
      </c>
      <c r="C753" s="1">
        <v>134.45500000000001</v>
      </c>
      <c r="D753" s="1" t="s">
        <v>1246</v>
      </c>
      <c r="E753" s="1">
        <v>120</v>
      </c>
      <c r="F753" s="1">
        <v>91</v>
      </c>
      <c r="G753" s="1">
        <v>5826</v>
      </c>
      <c r="H753" s="1" t="s">
        <v>15</v>
      </c>
      <c r="I753" s="1">
        <v>35</v>
      </c>
      <c r="J753" s="1">
        <v>5.7</v>
      </c>
      <c r="K753" s="1" t="s">
        <v>31</v>
      </c>
    </row>
    <row r="754" spans="1:11" x14ac:dyDescent="0.2">
      <c r="A754" s="1" t="s">
        <v>1314</v>
      </c>
      <c r="B754" s="1">
        <v>2006</v>
      </c>
      <c r="C754" s="1">
        <v>12.5495</v>
      </c>
      <c r="D754" s="1" t="s">
        <v>1313</v>
      </c>
      <c r="E754" s="1">
        <v>121</v>
      </c>
      <c r="F754" s="1">
        <v>16</v>
      </c>
      <c r="G754" s="1">
        <v>3633</v>
      </c>
      <c r="H754" s="1" t="s">
        <v>15</v>
      </c>
      <c r="I754" s="1">
        <v>15</v>
      </c>
      <c r="J754" s="1">
        <v>6.2</v>
      </c>
      <c r="K754" s="1" t="s">
        <v>12</v>
      </c>
    </row>
    <row r="755" spans="1:11" x14ac:dyDescent="0.2">
      <c r="A755" s="1" t="s">
        <v>1316</v>
      </c>
      <c r="B755" s="1">
        <v>2014</v>
      </c>
      <c r="C755" s="1">
        <v>50.461300000000001</v>
      </c>
      <c r="D755" s="1" t="s">
        <v>1315</v>
      </c>
      <c r="E755" s="1">
        <v>107</v>
      </c>
      <c r="F755" s="1">
        <v>15</v>
      </c>
      <c r="G755" s="1">
        <v>20466</v>
      </c>
      <c r="H755" s="1" t="s">
        <v>11</v>
      </c>
      <c r="I755" s="1">
        <v>11</v>
      </c>
      <c r="J755" s="1">
        <v>6.8</v>
      </c>
      <c r="K755" s="1" t="s">
        <v>12</v>
      </c>
    </row>
    <row r="756" spans="1:11" x14ac:dyDescent="0.2">
      <c r="A756" s="1" t="s">
        <v>1317</v>
      </c>
      <c r="B756" s="1">
        <v>2002</v>
      </c>
      <c r="C756" s="1">
        <v>4.6814999999999998</v>
      </c>
      <c r="D756" s="1" t="s">
        <v>38</v>
      </c>
      <c r="E756" s="1">
        <v>99</v>
      </c>
      <c r="F756" s="1">
        <v>23</v>
      </c>
      <c r="G756" s="1">
        <v>2478</v>
      </c>
      <c r="H756" s="1" t="s">
        <v>15</v>
      </c>
      <c r="I756" s="1">
        <v>9</v>
      </c>
      <c r="J756" s="1">
        <v>7</v>
      </c>
      <c r="K756" s="1" t="s">
        <v>40</v>
      </c>
    </row>
    <row r="757" spans="1:11" x14ac:dyDescent="0.2">
      <c r="A757" s="1" t="s">
        <v>1319</v>
      </c>
      <c r="B757" s="1">
        <v>2004</v>
      </c>
      <c r="C757" s="1">
        <v>0.228524</v>
      </c>
      <c r="D757" s="1" t="s">
        <v>1318</v>
      </c>
      <c r="E757" s="1">
        <v>111</v>
      </c>
      <c r="F757" s="1">
        <v>24</v>
      </c>
      <c r="G757" s="1">
        <v>768</v>
      </c>
      <c r="H757" s="1" t="s">
        <v>15</v>
      </c>
      <c r="I757" s="1">
        <v>4</v>
      </c>
      <c r="J757" s="1">
        <v>7.3</v>
      </c>
      <c r="K757" s="1" t="s">
        <v>40</v>
      </c>
    </row>
    <row r="758" spans="1:11" x14ac:dyDescent="0.2">
      <c r="A758" s="1" t="s">
        <v>1321</v>
      </c>
      <c r="B758" s="1">
        <v>2009</v>
      </c>
      <c r="C758" s="1">
        <v>16.0886</v>
      </c>
      <c r="D758" s="1" t="s">
        <v>1320</v>
      </c>
      <c r="E758" s="1">
        <v>107</v>
      </c>
      <c r="F758" s="1">
        <v>11</v>
      </c>
      <c r="G758" s="1">
        <v>3742</v>
      </c>
      <c r="H758" s="1" t="s">
        <v>51</v>
      </c>
      <c r="I758" s="1">
        <v>55</v>
      </c>
      <c r="J758" s="1">
        <v>5.6</v>
      </c>
      <c r="K758" s="1" t="s">
        <v>40</v>
      </c>
    </row>
    <row r="759" spans="1:11" x14ac:dyDescent="0.2">
      <c r="A759" s="1" t="s">
        <v>1323</v>
      </c>
      <c r="B759" s="1">
        <v>2011</v>
      </c>
      <c r="C759" s="1">
        <v>83.503200000000007</v>
      </c>
      <c r="D759" s="1" t="s">
        <v>1322</v>
      </c>
      <c r="E759" s="1">
        <v>110</v>
      </c>
      <c r="F759" s="1">
        <v>763</v>
      </c>
      <c r="G759" s="1">
        <v>16691</v>
      </c>
      <c r="H759" s="1" t="s">
        <v>15</v>
      </c>
      <c r="I759" s="1">
        <v>75</v>
      </c>
      <c r="J759" s="1">
        <v>6.1</v>
      </c>
      <c r="K759" s="1" t="s">
        <v>24</v>
      </c>
    </row>
    <row r="760" spans="1:11" x14ac:dyDescent="0.2">
      <c r="A760" s="1" t="s">
        <v>1324</v>
      </c>
      <c r="B760" s="1">
        <v>2001</v>
      </c>
      <c r="C760" s="1">
        <v>6.1142399999999997</v>
      </c>
      <c r="D760" s="1" t="s">
        <v>806</v>
      </c>
      <c r="E760" s="1">
        <v>102</v>
      </c>
      <c r="F760" s="1">
        <v>39</v>
      </c>
      <c r="G760" s="1">
        <v>2664</v>
      </c>
      <c r="H760" s="1" t="s">
        <v>15</v>
      </c>
      <c r="I760" s="1">
        <v>40</v>
      </c>
      <c r="J760" s="1">
        <v>6.2</v>
      </c>
      <c r="K760" s="1" t="s">
        <v>12</v>
      </c>
    </row>
    <row r="761" spans="1:11" x14ac:dyDescent="0.2">
      <c r="A761" s="1" t="s">
        <v>1325</v>
      </c>
      <c r="B761" s="1">
        <v>2004</v>
      </c>
      <c r="C761" s="1">
        <v>45.489800000000002</v>
      </c>
      <c r="D761" s="1" t="s">
        <v>169</v>
      </c>
      <c r="E761" s="1">
        <v>109</v>
      </c>
      <c r="F761" s="1">
        <v>80</v>
      </c>
      <c r="G761" s="1">
        <v>28493</v>
      </c>
      <c r="H761" s="1" t="s">
        <v>11</v>
      </c>
      <c r="I761" s="1">
        <v>26</v>
      </c>
      <c r="J761" s="1">
        <v>6.5</v>
      </c>
      <c r="K761" s="1" t="s">
        <v>40</v>
      </c>
    </row>
    <row r="762" spans="1:11" x14ac:dyDescent="0.2">
      <c r="A762" s="1" t="s">
        <v>1327</v>
      </c>
      <c r="B762" s="1">
        <v>2001</v>
      </c>
      <c r="C762" s="1">
        <v>35.918399999999998</v>
      </c>
      <c r="D762" s="1" t="s">
        <v>1326</v>
      </c>
      <c r="E762" s="1">
        <v>138</v>
      </c>
      <c r="F762" s="1">
        <v>143</v>
      </c>
      <c r="G762" s="1">
        <v>3970</v>
      </c>
      <c r="H762" s="1" t="s">
        <v>15</v>
      </c>
      <c r="I762" s="1">
        <v>1.7</v>
      </c>
      <c r="J762" s="1">
        <v>7.5</v>
      </c>
      <c r="K762" s="1" t="s">
        <v>12</v>
      </c>
    </row>
    <row r="763" spans="1:11" x14ac:dyDescent="0.2">
      <c r="A763" s="1" t="s">
        <v>1328</v>
      </c>
      <c r="B763" s="1">
        <v>2015</v>
      </c>
      <c r="C763" s="1">
        <v>24.985600000000002</v>
      </c>
      <c r="D763" s="1" t="s">
        <v>100</v>
      </c>
      <c r="E763" s="1">
        <v>122</v>
      </c>
      <c r="F763" s="1">
        <v>2000</v>
      </c>
      <c r="G763" s="1">
        <v>28328</v>
      </c>
      <c r="H763" s="1" t="s">
        <v>11</v>
      </c>
      <c r="I763" s="1">
        <v>100</v>
      </c>
      <c r="J763" s="1">
        <v>7</v>
      </c>
      <c r="K763" s="1" t="s">
        <v>19</v>
      </c>
    </row>
    <row r="764" spans="1:11" x14ac:dyDescent="0.2">
      <c r="A764" s="1" t="s">
        <v>1330</v>
      </c>
      <c r="B764" s="1">
        <v>2007</v>
      </c>
      <c r="C764" s="1">
        <v>11.0434</v>
      </c>
      <c r="D764" s="1" t="s">
        <v>1329</v>
      </c>
      <c r="E764" s="1">
        <v>97</v>
      </c>
      <c r="F764" s="1">
        <v>21</v>
      </c>
      <c r="G764" s="1">
        <v>20312</v>
      </c>
      <c r="H764" s="1" t="s">
        <v>11</v>
      </c>
      <c r="I764" s="1">
        <v>10</v>
      </c>
      <c r="J764" s="1">
        <v>6.5</v>
      </c>
      <c r="K764" s="1" t="s">
        <v>40</v>
      </c>
    </row>
    <row r="765" spans="1:11" x14ac:dyDescent="0.2">
      <c r="A765" s="1" t="s">
        <v>1332</v>
      </c>
      <c r="B765" s="1">
        <v>2011</v>
      </c>
      <c r="C765" s="1">
        <v>37.553899999999999</v>
      </c>
      <c r="D765" s="1" t="s">
        <v>1331</v>
      </c>
      <c r="E765" s="1">
        <v>109</v>
      </c>
      <c r="F765" s="1">
        <v>487</v>
      </c>
      <c r="G765" s="1">
        <v>34011</v>
      </c>
      <c r="H765" s="1" t="s">
        <v>11</v>
      </c>
      <c r="I765" s="1">
        <v>40</v>
      </c>
      <c r="J765" s="1">
        <v>6.7</v>
      </c>
      <c r="K765" s="1" t="s">
        <v>24</v>
      </c>
    </row>
    <row r="766" spans="1:11" x14ac:dyDescent="0.2">
      <c r="A766" s="1" t="s">
        <v>1333</v>
      </c>
      <c r="B766" s="1">
        <v>2010</v>
      </c>
      <c r="C766" s="1">
        <v>292.56900000000002</v>
      </c>
      <c r="D766" s="1" t="s">
        <v>360</v>
      </c>
      <c r="E766" s="1">
        <v>148</v>
      </c>
      <c r="F766" s="1">
        <v>22000</v>
      </c>
      <c r="G766" s="1">
        <v>81115</v>
      </c>
      <c r="H766" s="1" t="s">
        <v>11</v>
      </c>
      <c r="I766" s="1">
        <v>160</v>
      </c>
      <c r="J766" s="1">
        <v>8.8000000000000007</v>
      </c>
      <c r="K766" s="1" t="s">
        <v>19</v>
      </c>
    </row>
    <row r="767" spans="1:11" x14ac:dyDescent="0.2">
      <c r="A767" s="1" t="s">
        <v>1334</v>
      </c>
      <c r="B767" s="1">
        <v>2016</v>
      </c>
      <c r="C767" s="1">
        <v>102.316</v>
      </c>
      <c r="D767" s="1" t="s">
        <v>48</v>
      </c>
      <c r="E767" s="1">
        <v>120</v>
      </c>
      <c r="F767" s="1">
        <v>776</v>
      </c>
      <c r="G767" s="1">
        <v>3233</v>
      </c>
      <c r="H767" s="1" t="s">
        <v>11</v>
      </c>
      <c r="I767" s="1">
        <v>165</v>
      </c>
      <c r="J767" s="1">
        <v>5.5</v>
      </c>
      <c r="K767" s="1" t="s">
        <v>19</v>
      </c>
    </row>
    <row r="768" spans="1:11" x14ac:dyDescent="0.2">
      <c r="A768" s="1" t="s">
        <v>1335</v>
      </c>
      <c r="B768" s="1">
        <v>2008</v>
      </c>
      <c r="C768" s="1">
        <v>317.01100000000002</v>
      </c>
      <c r="D768" s="1" t="s">
        <v>152</v>
      </c>
      <c r="E768" s="1">
        <v>122</v>
      </c>
      <c r="F768" s="1">
        <v>14000</v>
      </c>
      <c r="G768" s="1">
        <v>14959</v>
      </c>
      <c r="H768" s="1" t="s">
        <v>11</v>
      </c>
      <c r="I768" s="1">
        <v>185</v>
      </c>
      <c r="J768" s="1">
        <v>6.2</v>
      </c>
      <c r="K768" s="1" t="s">
        <v>19</v>
      </c>
    </row>
    <row r="769" spans="1:11" x14ac:dyDescent="0.2">
      <c r="A769" s="1" t="s">
        <v>1336</v>
      </c>
      <c r="B769" s="1">
        <v>2006</v>
      </c>
      <c r="C769" s="1">
        <v>1.1504000000000001</v>
      </c>
      <c r="D769" s="1" t="s">
        <v>1288</v>
      </c>
      <c r="E769" s="1">
        <v>118</v>
      </c>
      <c r="F769" s="1">
        <v>41</v>
      </c>
      <c r="G769" s="1">
        <v>3474</v>
      </c>
      <c r="H769" s="1" t="s">
        <v>15</v>
      </c>
      <c r="I769" s="1">
        <v>13</v>
      </c>
      <c r="J769" s="1">
        <v>7.1</v>
      </c>
      <c r="K769" s="1" t="s">
        <v>12</v>
      </c>
    </row>
    <row r="770" spans="1:11" x14ac:dyDescent="0.2">
      <c r="A770" s="1" t="s">
        <v>1337</v>
      </c>
      <c r="B770" s="1">
        <v>2009</v>
      </c>
      <c r="C770" s="1">
        <v>120.523</v>
      </c>
      <c r="D770" s="1" t="s">
        <v>790</v>
      </c>
      <c r="E770" s="1">
        <v>153</v>
      </c>
      <c r="F770" s="1">
        <v>16000</v>
      </c>
      <c r="G770" s="1">
        <v>36741</v>
      </c>
      <c r="H770" s="1" t="s">
        <v>15</v>
      </c>
      <c r="I770" s="1">
        <v>75</v>
      </c>
      <c r="J770" s="1">
        <v>8.3000000000000007</v>
      </c>
      <c r="K770" s="1" t="s">
        <v>19</v>
      </c>
    </row>
    <row r="771" spans="1:11" x14ac:dyDescent="0.2">
      <c r="A771" s="1" t="s">
        <v>1339</v>
      </c>
      <c r="B771" s="1">
        <v>2014</v>
      </c>
      <c r="C771" s="1">
        <v>8.0933200000000003</v>
      </c>
      <c r="D771" s="1" t="s">
        <v>1338</v>
      </c>
      <c r="E771" s="1">
        <v>148</v>
      </c>
      <c r="F771" s="1">
        <v>0</v>
      </c>
      <c r="G771" s="1">
        <v>707</v>
      </c>
      <c r="H771" s="1" t="s">
        <v>15</v>
      </c>
      <c r="I771" s="1">
        <v>20</v>
      </c>
      <c r="J771" s="1">
        <v>6.7</v>
      </c>
      <c r="K771" s="1" t="s">
        <v>40</v>
      </c>
    </row>
    <row r="772" spans="1:11" x14ac:dyDescent="0.2">
      <c r="A772" s="1" t="s">
        <v>1340</v>
      </c>
      <c r="B772" s="1">
        <v>2013</v>
      </c>
      <c r="C772" s="1">
        <v>13.2143</v>
      </c>
      <c r="D772" s="1" t="s">
        <v>140</v>
      </c>
      <c r="E772" s="1">
        <v>104</v>
      </c>
      <c r="F772" s="1">
        <v>1000</v>
      </c>
      <c r="G772" s="1">
        <v>4082</v>
      </c>
      <c r="H772" s="1" t="s">
        <v>15</v>
      </c>
      <c r="I772" s="1">
        <v>11</v>
      </c>
      <c r="J772" s="1">
        <v>7.4</v>
      </c>
      <c r="K772" s="1" t="s">
        <v>12</v>
      </c>
    </row>
    <row r="773" spans="1:11" x14ac:dyDescent="0.2">
      <c r="A773" s="1" t="s">
        <v>1341</v>
      </c>
      <c r="B773" s="1">
        <v>2006</v>
      </c>
      <c r="C773" s="1">
        <v>88.504599999999996</v>
      </c>
      <c r="D773" s="1" t="s">
        <v>60</v>
      </c>
      <c r="E773" s="1">
        <v>129</v>
      </c>
      <c r="F773" s="1">
        <v>0</v>
      </c>
      <c r="G773" s="1">
        <v>19148</v>
      </c>
      <c r="H773" s="1" t="s">
        <v>15</v>
      </c>
      <c r="I773" s="1">
        <v>45</v>
      </c>
      <c r="J773" s="1">
        <v>7.6</v>
      </c>
      <c r="K773" s="1" t="s">
        <v>12</v>
      </c>
    </row>
    <row r="774" spans="1:11" x14ac:dyDescent="0.2">
      <c r="A774" s="1" t="s">
        <v>1343</v>
      </c>
      <c r="B774" s="1">
        <v>2015</v>
      </c>
      <c r="C774" s="1">
        <v>356.45400000000001</v>
      </c>
      <c r="D774" s="1" t="s">
        <v>1342</v>
      </c>
      <c r="E774" s="1">
        <v>95</v>
      </c>
      <c r="F774" s="1">
        <v>0</v>
      </c>
      <c r="G774" s="1">
        <v>2944</v>
      </c>
      <c r="H774" s="1" t="s">
        <v>51</v>
      </c>
      <c r="I774" s="1">
        <v>175</v>
      </c>
      <c r="J774" s="1">
        <v>8.3000000000000007</v>
      </c>
      <c r="K774" s="1" t="s">
        <v>97</v>
      </c>
    </row>
    <row r="775" spans="1:11" x14ac:dyDescent="0.2">
      <c r="A775" s="1" t="s">
        <v>1344</v>
      </c>
      <c r="B775" s="1">
        <v>2010</v>
      </c>
      <c r="C775" s="1">
        <v>53.991100000000003</v>
      </c>
      <c r="D775" s="1" t="s">
        <v>744</v>
      </c>
      <c r="E775" s="1">
        <v>103</v>
      </c>
      <c r="F775" s="1">
        <v>0</v>
      </c>
      <c r="G775" s="1">
        <v>3030</v>
      </c>
      <c r="H775" s="1" t="s">
        <v>11</v>
      </c>
      <c r="I775" s="1">
        <v>1.5</v>
      </c>
      <c r="J775" s="1">
        <v>6.8</v>
      </c>
      <c r="K775" s="1" t="s">
        <v>35</v>
      </c>
    </row>
    <row r="776" spans="1:11" x14ac:dyDescent="0.2">
      <c r="A776" s="1" t="s">
        <v>1345</v>
      </c>
      <c r="B776" s="1">
        <v>2013</v>
      </c>
      <c r="C776" s="1">
        <v>83.574799999999996</v>
      </c>
      <c r="D776" s="1" t="s">
        <v>744</v>
      </c>
      <c r="E776" s="1">
        <v>106</v>
      </c>
      <c r="F776" s="1">
        <v>0</v>
      </c>
      <c r="G776" s="1">
        <v>2975</v>
      </c>
      <c r="H776" s="1" t="s">
        <v>11</v>
      </c>
      <c r="I776" s="1">
        <v>5</v>
      </c>
      <c r="J776" s="1">
        <v>6.6</v>
      </c>
      <c r="K776" s="1" t="s">
        <v>35</v>
      </c>
    </row>
    <row r="777" spans="1:11" x14ac:dyDescent="0.2">
      <c r="A777" s="1" t="s">
        <v>1346</v>
      </c>
      <c r="B777" s="1">
        <v>2002</v>
      </c>
      <c r="C777" s="1">
        <v>67.263199999999998</v>
      </c>
      <c r="D777" s="1" t="s">
        <v>360</v>
      </c>
      <c r="E777" s="1">
        <v>118</v>
      </c>
      <c r="F777" s="1">
        <v>22000</v>
      </c>
      <c r="G777" s="1">
        <v>15658</v>
      </c>
      <c r="H777" s="1" t="s">
        <v>15</v>
      </c>
      <c r="I777" s="1">
        <v>46</v>
      </c>
      <c r="J777" s="1">
        <v>7.2</v>
      </c>
      <c r="K777" s="1" t="s">
        <v>12</v>
      </c>
    </row>
    <row r="778" spans="1:11" x14ac:dyDescent="0.2">
      <c r="A778" s="1" t="s">
        <v>1347</v>
      </c>
      <c r="B778" s="1">
        <v>2015</v>
      </c>
      <c r="C778" s="1">
        <v>129.99600000000001</v>
      </c>
      <c r="D778" s="1" t="s">
        <v>208</v>
      </c>
      <c r="E778" s="1">
        <v>119</v>
      </c>
      <c r="F778" s="1">
        <v>124</v>
      </c>
      <c r="G778" s="1">
        <v>22622</v>
      </c>
      <c r="H778" s="1" t="s">
        <v>11</v>
      </c>
      <c r="I778" s="1">
        <v>110</v>
      </c>
      <c r="J778" s="1">
        <v>6.3</v>
      </c>
      <c r="K778" s="1" t="s">
        <v>19</v>
      </c>
    </row>
    <row r="779" spans="1:11" x14ac:dyDescent="0.2">
      <c r="A779" s="1" t="s">
        <v>1348</v>
      </c>
      <c r="B779" s="1">
        <v>2014</v>
      </c>
      <c r="C779" s="1">
        <v>187.99100000000001</v>
      </c>
      <c r="D779" s="1" t="s">
        <v>360</v>
      </c>
      <c r="E779" s="1">
        <v>169</v>
      </c>
      <c r="F779" s="1">
        <v>22000</v>
      </c>
      <c r="G779" s="1">
        <v>31488</v>
      </c>
      <c r="H779" s="1" t="s">
        <v>11</v>
      </c>
      <c r="I779" s="1">
        <v>165</v>
      </c>
      <c r="J779" s="1">
        <v>8.6</v>
      </c>
      <c r="K779" s="1" t="s">
        <v>19</v>
      </c>
    </row>
    <row r="780" spans="1:11" x14ac:dyDescent="0.2">
      <c r="A780" s="1" t="s">
        <v>1349</v>
      </c>
      <c r="B780" s="1">
        <v>2002</v>
      </c>
      <c r="C780" s="1">
        <v>4.7329000000000003E-2</v>
      </c>
      <c r="D780" s="1" t="s">
        <v>786</v>
      </c>
      <c r="E780" s="1">
        <v>88</v>
      </c>
      <c r="F780" s="1">
        <v>168</v>
      </c>
      <c r="G780" s="1">
        <v>243</v>
      </c>
      <c r="H780" s="1" t="s">
        <v>15</v>
      </c>
      <c r="I780" s="1">
        <v>0.75</v>
      </c>
      <c r="J780" s="1">
        <v>6.6</v>
      </c>
      <c r="K780" s="1" t="s">
        <v>12</v>
      </c>
    </row>
    <row r="781" spans="1:11" x14ac:dyDescent="0.2">
      <c r="A781" s="1" t="s">
        <v>1350</v>
      </c>
      <c r="B781" s="1">
        <v>2005</v>
      </c>
      <c r="C781" s="1">
        <v>18.4724</v>
      </c>
      <c r="D781" s="1" t="s">
        <v>462</v>
      </c>
      <c r="E781" s="1">
        <v>110</v>
      </c>
      <c r="F781" s="1">
        <v>134</v>
      </c>
      <c r="G781" s="1">
        <v>25049</v>
      </c>
      <c r="H781" s="1" t="s">
        <v>11</v>
      </c>
      <c r="I781" s="1">
        <v>50</v>
      </c>
      <c r="J781" s="1">
        <v>5.8</v>
      </c>
      <c r="K781" s="1" t="s">
        <v>19</v>
      </c>
    </row>
    <row r="782" spans="1:11" x14ac:dyDescent="0.2">
      <c r="A782" s="1" t="s">
        <v>1351</v>
      </c>
      <c r="B782" s="1">
        <v>2014</v>
      </c>
      <c r="C782" s="1">
        <v>47.5535</v>
      </c>
      <c r="D782" s="1" t="s">
        <v>976</v>
      </c>
      <c r="E782" s="1">
        <v>89</v>
      </c>
      <c r="F782" s="1">
        <v>77</v>
      </c>
      <c r="G782" s="1">
        <v>1367</v>
      </c>
      <c r="H782" s="1" t="s">
        <v>11</v>
      </c>
      <c r="I782" s="1">
        <v>50</v>
      </c>
      <c r="J782" s="1">
        <v>5.8</v>
      </c>
      <c r="K782" s="1" t="s">
        <v>24</v>
      </c>
    </row>
    <row r="783" spans="1:11" x14ac:dyDescent="0.2">
      <c r="A783" s="1" t="s">
        <v>1353</v>
      </c>
      <c r="B783" s="1">
        <v>2007</v>
      </c>
      <c r="C783" s="1">
        <v>18.352499999999999</v>
      </c>
      <c r="D783" s="1" t="s">
        <v>1352</v>
      </c>
      <c r="E783" s="1">
        <v>148</v>
      </c>
      <c r="F783" s="1">
        <v>0</v>
      </c>
      <c r="G783" s="1">
        <v>18752</v>
      </c>
      <c r="H783" s="1" t="s">
        <v>15</v>
      </c>
      <c r="I783" s="1">
        <v>15</v>
      </c>
      <c r="J783" s="1">
        <v>8.1999999999999993</v>
      </c>
      <c r="K783" s="1" t="s">
        <v>19</v>
      </c>
    </row>
    <row r="784" spans="1:11" x14ac:dyDescent="0.2">
      <c r="A784" s="1" t="s">
        <v>1354</v>
      </c>
      <c r="B784" s="1">
        <v>2014</v>
      </c>
      <c r="C784" s="1">
        <v>127.997</v>
      </c>
      <c r="D784" s="1" t="s">
        <v>599</v>
      </c>
      <c r="E784" s="1">
        <v>125</v>
      </c>
      <c r="F784" s="1">
        <v>252</v>
      </c>
      <c r="G784" s="1">
        <v>62837</v>
      </c>
      <c r="H784" s="1" t="s">
        <v>51</v>
      </c>
      <c r="I784" s="1">
        <v>50</v>
      </c>
      <c r="J784" s="1">
        <v>6</v>
      </c>
      <c r="K784" s="1" t="s">
        <v>19</v>
      </c>
    </row>
    <row r="785" spans="1:11" x14ac:dyDescent="0.2">
      <c r="A785" s="1" t="s">
        <v>1356</v>
      </c>
      <c r="B785" s="1">
        <v>2003</v>
      </c>
      <c r="C785" s="1">
        <v>35.096200000000003</v>
      </c>
      <c r="D785" s="1" t="s">
        <v>1355</v>
      </c>
      <c r="E785" s="1">
        <v>100</v>
      </c>
      <c r="F785" s="1">
        <v>0</v>
      </c>
      <c r="G785" s="1">
        <v>1395</v>
      </c>
      <c r="H785" s="1" t="s">
        <v>11</v>
      </c>
      <c r="I785" s="1">
        <v>60</v>
      </c>
      <c r="J785" s="1">
        <v>6.3</v>
      </c>
      <c r="K785" s="1" t="s">
        <v>31</v>
      </c>
    </row>
    <row r="786" spans="1:11" x14ac:dyDescent="0.2">
      <c r="A786" s="1" t="s">
        <v>1357</v>
      </c>
      <c r="B786" s="1">
        <v>2009</v>
      </c>
      <c r="C786" s="1">
        <v>37.479799999999997</v>
      </c>
      <c r="D786" s="1" t="s">
        <v>240</v>
      </c>
      <c r="E786" s="1">
        <v>134</v>
      </c>
      <c r="F786" s="1">
        <v>16000</v>
      </c>
      <c r="G786" s="1">
        <v>24458</v>
      </c>
      <c r="H786" s="1" t="s">
        <v>11</v>
      </c>
      <c r="I786" s="1">
        <v>60</v>
      </c>
      <c r="J786" s="1">
        <v>7.4</v>
      </c>
      <c r="K786" s="1" t="s">
        <v>12</v>
      </c>
    </row>
    <row r="787" spans="1:11" x14ac:dyDescent="0.2">
      <c r="A787" s="1" t="s">
        <v>1359</v>
      </c>
      <c r="B787" s="1">
        <v>2006</v>
      </c>
      <c r="C787" s="1">
        <v>0.22023400000000001</v>
      </c>
      <c r="D787" s="1" t="s">
        <v>1358</v>
      </c>
      <c r="E787" s="1">
        <v>101</v>
      </c>
      <c r="F787" s="1">
        <v>0</v>
      </c>
      <c r="G787" s="1">
        <v>3574</v>
      </c>
      <c r="H787" s="1" t="s">
        <v>15</v>
      </c>
      <c r="I787" s="1">
        <v>3.5</v>
      </c>
      <c r="J787" s="1">
        <v>6.5</v>
      </c>
      <c r="K787" s="1" t="s">
        <v>31</v>
      </c>
    </row>
    <row r="788" spans="1:11" x14ac:dyDescent="0.2">
      <c r="A788" s="1" t="s">
        <v>1360</v>
      </c>
      <c r="B788" s="1">
        <v>2008</v>
      </c>
      <c r="C788" s="1">
        <v>318.298</v>
      </c>
      <c r="D788" s="1" t="s">
        <v>887</v>
      </c>
      <c r="E788" s="1">
        <v>126</v>
      </c>
      <c r="F788" s="1">
        <v>4000</v>
      </c>
      <c r="G788" s="1">
        <v>39252</v>
      </c>
      <c r="H788" s="1" t="s">
        <v>11</v>
      </c>
      <c r="I788" s="1">
        <v>140</v>
      </c>
      <c r="J788" s="1">
        <v>7.9</v>
      </c>
      <c r="K788" s="1" t="s">
        <v>19</v>
      </c>
    </row>
    <row r="789" spans="1:11" x14ac:dyDescent="0.2">
      <c r="A789" s="1" t="s">
        <v>1361</v>
      </c>
      <c r="B789" s="1">
        <v>2010</v>
      </c>
      <c r="C789" s="1">
        <v>312.05700000000002</v>
      </c>
      <c r="D789" s="1" t="s">
        <v>887</v>
      </c>
      <c r="E789" s="1">
        <v>124</v>
      </c>
      <c r="F789" s="1">
        <v>4000</v>
      </c>
      <c r="G789" s="1">
        <v>48638</v>
      </c>
      <c r="H789" s="1" t="s">
        <v>11</v>
      </c>
      <c r="I789" s="1">
        <v>200</v>
      </c>
      <c r="J789" s="1">
        <v>7</v>
      </c>
      <c r="K789" s="1" t="s">
        <v>19</v>
      </c>
    </row>
    <row r="790" spans="1:11" x14ac:dyDescent="0.2">
      <c r="A790" s="1" t="s">
        <v>1363</v>
      </c>
      <c r="B790" s="1">
        <v>2013</v>
      </c>
      <c r="C790" s="1">
        <v>408.99200000000002</v>
      </c>
      <c r="D790" s="1" t="s">
        <v>1362</v>
      </c>
      <c r="E790" s="1">
        <v>195</v>
      </c>
      <c r="F790" s="1">
        <v>1000</v>
      </c>
      <c r="G790" s="1">
        <v>30426</v>
      </c>
      <c r="H790" s="1" t="s">
        <v>11</v>
      </c>
      <c r="I790" s="1">
        <v>200</v>
      </c>
      <c r="J790" s="1">
        <v>7.2</v>
      </c>
      <c r="K790" s="1" t="s">
        <v>19</v>
      </c>
    </row>
    <row r="791" spans="1:11" x14ac:dyDescent="0.2">
      <c r="A791" s="1" t="s">
        <v>1365</v>
      </c>
      <c r="B791" s="1">
        <v>2000</v>
      </c>
      <c r="C791" s="1">
        <v>2.9544000000000001</v>
      </c>
      <c r="D791" s="1" t="s">
        <v>1364</v>
      </c>
      <c r="E791" s="1">
        <v>95</v>
      </c>
      <c r="F791" s="1">
        <v>31</v>
      </c>
      <c r="G791" s="1">
        <v>2928</v>
      </c>
      <c r="H791" s="1" t="s">
        <v>15</v>
      </c>
      <c r="I791" s="1">
        <v>36</v>
      </c>
      <c r="J791" s="1">
        <v>5.3</v>
      </c>
      <c r="K791" s="1" t="s">
        <v>31</v>
      </c>
    </row>
    <row r="792" spans="1:11" x14ac:dyDescent="0.2">
      <c r="A792" s="1" t="s">
        <v>1367</v>
      </c>
      <c r="B792" s="1">
        <v>2014</v>
      </c>
      <c r="C792" s="1">
        <v>14.673299999999999</v>
      </c>
      <c r="D792" s="1" t="s">
        <v>1366</v>
      </c>
      <c r="E792" s="1">
        <v>100</v>
      </c>
      <c r="F792" s="1">
        <v>421</v>
      </c>
      <c r="G792" s="1">
        <v>1062</v>
      </c>
      <c r="H792" s="1" t="s">
        <v>15</v>
      </c>
      <c r="I792" s="1">
        <v>2</v>
      </c>
      <c r="J792" s="1">
        <v>6.9</v>
      </c>
      <c r="K792" s="1" t="s">
        <v>35</v>
      </c>
    </row>
    <row r="793" spans="1:11" x14ac:dyDescent="0.2">
      <c r="A793" s="1" t="s">
        <v>1369</v>
      </c>
      <c r="B793" s="1">
        <v>2009</v>
      </c>
      <c r="C793" s="1">
        <v>112.703</v>
      </c>
      <c r="D793" s="1" t="s">
        <v>1368</v>
      </c>
      <c r="E793" s="1">
        <v>120</v>
      </c>
      <c r="F793" s="1">
        <v>278</v>
      </c>
      <c r="G793" s="1">
        <v>15226</v>
      </c>
      <c r="H793" s="1" t="s">
        <v>15</v>
      </c>
      <c r="I793" s="1">
        <v>85</v>
      </c>
      <c r="J793" s="1">
        <v>6.6</v>
      </c>
      <c r="K793" s="1" t="s">
        <v>40</v>
      </c>
    </row>
    <row r="794" spans="1:11" x14ac:dyDescent="0.2">
      <c r="A794" s="1" t="s">
        <v>1371</v>
      </c>
      <c r="B794" s="1">
        <v>2010</v>
      </c>
      <c r="C794" s="1">
        <v>6.35006</v>
      </c>
      <c r="D794" s="1" t="s">
        <v>1370</v>
      </c>
      <c r="E794" s="1">
        <v>101</v>
      </c>
      <c r="F794" s="1">
        <v>16</v>
      </c>
      <c r="G794" s="1">
        <v>2786</v>
      </c>
      <c r="H794" s="1" t="s">
        <v>11</v>
      </c>
      <c r="I794" s="1">
        <v>8</v>
      </c>
      <c r="J794" s="1">
        <v>7.2</v>
      </c>
      <c r="K794" s="1" t="s">
        <v>40</v>
      </c>
    </row>
    <row r="795" spans="1:11" x14ac:dyDescent="0.2">
      <c r="A795" s="1" t="s">
        <v>1372</v>
      </c>
      <c r="B795" s="1">
        <v>2011</v>
      </c>
      <c r="C795" s="1">
        <v>37.304900000000004</v>
      </c>
      <c r="D795" s="1" t="s">
        <v>240</v>
      </c>
      <c r="E795" s="1">
        <v>137</v>
      </c>
      <c r="F795" s="1">
        <v>16000</v>
      </c>
      <c r="G795" s="1">
        <v>36258</v>
      </c>
      <c r="H795" s="1" t="s">
        <v>15</v>
      </c>
      <c r="I795" s="1">
        <v>35</v>
      </c>
      <c r="J795" s="1">
        <v>6.6</v>
      </c>
      <c r="K795" s="1" t="s">
        <v>12</v>
      </c>
    </row>
    <row r="796" spans="1:11" x14ac:dyDescent="0.2">
      <c r="A796" s="1" t="s">
        <v>1373</v>
      </c>
      <c r="B796" s="1">
        <v>2011</v>
      </c>
      <c r="C796" s="1">
        <v>74.158199999999994</v>
      </c>
      <c r="D796" s="1" t="s">
        <v>1145</v>
      </c>
      <c r="E796" s="1">
        <v>91</v>
      </c>
      <c r="F796" s="1">
        <v>221</v>
      </c>
      <c r="G796" s="1">
        <v>27405</v>
      </c>
      <c r="H796" s="1" t="s">
        <v>51</v>
      </c>
      <c r="I796" s="1">
        <v>79</v>
      </c>
      <c r="J796" s="1">
        <v>3.4</v>
      </c>
      <c r="K796" s="1" t="s">
        <v>31</v>
      </c>
    </row>
    <row r="797" spans="1:11" x14ac:dyDescent="0.2">
      <c r="A797" s="1" t="s">
        <v>1375</v>
      </c>
      <c r="B797" s="1">
        <v>2012</v>
      </c>
      <c r="C797" s="1">
        <v>80.033600000000007</v>
      </c>
      <c r="D797" s="1" t="s">
        <v>1374</v>
      </c>
      <c r="E797" s="1">
        <v>130</v>
      </c>
      <c r="F797" s="1">
        <v>188</v>
      </c>
      <c r="G797" s="1">
        <v>16385</v>
      </c>
      <c r="H797" s="1" t="s">
        <v>11</v>
      </c>
      <c r="I797" s="1">
        <v>60</v>
      </c>
      <c r="J797" s="1">
        <v>7</v>
      </c>
      <c r="K797" s="1" t="s">
        <v>24</v>
      </c>
    </row>
    <row r="798" spans="1:11" x14ac:dyDescent="0.2">
      <c r="A798" s="1" t="s">
        <v>1376</v>
      </c>
      <c r="B798" s="1">
        <v>2014</v>
      </c>
      <c r="C798" s="1">
        <v>50.549100000000003</v>
      </c>
      <c r="D798" s="1" t="s">
        <v>613</v>
      </c>
      <c r="E798" s="1">
        <v>105</v>
      </c>
      <c r="F798" s="1">
        <v>0</v>
      </c>
      <c r="G798" s="1">
        <v>1411</v>
      </c>
      <c r="H798" s="1" t="s">
        <v>11</v>
      </c>
      <c r="I798" s="1">
        <v>60</v>
      </c>
      <c r="J798" s="1">
        <v>6.2</v>
      </c>
      <c r="K798" s="1" t="s">
        <v>24</v>
      </c>
    </row>
    <row r="799" spans="1:11" x14ac:dyDescent="0.2">
      <c r="A799" s="1" t="s">
        <v>1378</v>
      </c>
      <c r="B799" s="1">
        <v>2013</v>
      </c>
      <c r="C799" s="1">
        <v>65.171899999999994</v>
      </c>
      <c r="D799" s="1" t="s">
        <v>1377</v>
      </c>
      <c r="E799" s="1">
        <v>114</v>
      </c>
      <c r="F799" s="1">
        <v>0</v>
      </c>
      <c r="G799" s="1">
        <v>1766</v>
      </c>
      <c r="H799" s="1" t="s">
        <v>11</v>
      </c>
      <c r="I799" s="1">
        <v>195</v>
      </c>
      <c r="J799" s="1">
        <v>6.3</v>
      </c>
      <c r="K799" s="1" t="s">
        <v>19</v>
      </c>
    </row>
    <row r="800" spans="1:11" x14ac:dyDescent="0.2">
      <c r="A800" s="1" t="s">
        <v>1379</v>
      </c>
      <c r="B800" s="1">
        <v>2010</v>
      </c>
      <c r="C800" s="1">
        <v>117.224</v>
      </c>
      <c r="D800" s="1" t="s">
        <v>335</v>
      </c>
      <c r="E800" s="1">
        <v>101</v>
      </c>
      <c r="F800" s="1">
        <v>79</v>
      </c>
      <c r="G800" s="1">
        <v>1787</v>
      </c>
      <c r="H800" s="1" t="s">
        <v>15</v>
      </c>
      <c r="I800" s="1">
        <v>20</v>
      </c>
      <c r="J800" s="1">
        <v>7.1</v>
      </c>
      <c r="K800" s="1" t="s">
        <v>24</v>
      </c>
    </row>
    <row r="801" spans="1:11" x14ac:dyDescent="0.2">
      <c r="A801" s="1" t="s">
        <v>1380</v>
      </c>
      <c r="B801" s="1">
        <v>2002</v>
      </c>
      <c r="C801" s="1">
        <v>64.267899999999997</v>
      </c>
      <c r="D801" s="1" t="s">
        <v>335</v>
      </c>
      <c r="E801" s="1">
        <v>87</v>
      </c>
      <c r="F801" s="1">
        <v>79</v>
      </c>
      <c r="G801" s="1">
        <v>1770</v>
      </c>
      <c r="H801" s="1" t="s">
        <v>15</v>
      </c>
      <c r="I801" s="1">
        <v>5</v>
      </c>
      <c r="J801" s="1">
        <v>6.6</v>
      </c>
      <c r="K801" s="1" t="s">
        <v>31</v>
      </c>
    </row>
    <row r="802" spans="1:11" x14ac:dyDescent="0.2">
      <c r="A802" s="1" t="s">
        <v>1382</v>
      </c>
      <c r="B802" s="1">
        <v>2016</v>
      </c>
      <c r="C802" s="1">
        <v>1.5128200000000001</v>
      </c>
      <c r="D802" s="1" t="s">
        <v>1381</v>
      </c>
      <c r="E802" s="1">
        <v>98</v>
      </c>
      <c r="F802" s="1">
        <v>149</v>
      </c>
      <c r="G802" s="1">
        <v>21414</v>
      </c>
      <c r="H802" s="1" t="s">
        <v>15</v>
      </c>
      <c r="I802" s="1">
        <v>25</v>
      </c>
      <c r="J802" s="1">
        <v>5.8</v>
      </c>
      <c r="K802" s="1" t="s">
        <v>24</v>
      </c>
    </row>
    <row r="803" spans="1:11" x14ac:dyDescent="0.2">
      <c r="A803" s="1" t="s">
        <v>1384</v>
      </c>
      <c r="B803" s="1">
        <v>2001</v>
      </c>
      <c r="C803" s="1">
        <v>12.6107</v>
      </c>
      <c r="D803" s="1" t="s">
        <v>1383</v>
      </c>
      <c r="E803" s="1">
        <v>85</v>
      </c>
      <c r="F803" s="1">
        <v>52</v>
      </c>
      <c r="G803" s="1">
        <v>3050</v>
      </c>
      <c r="H803" s="1" t="s">
        <v>15</v>
      </c>
      <c r="I803" s="1">
        <v>11</v>
      </c>
      <c r="J803" s="1">
        <v>4.4000000000000004</v>
      </c>
      <c r="K803" s="1" t="s">
        <v>24</v>
      </c>
    </row>
    <row r="804" spans="1:11" x14ac:dyDescent="0.2">
      <c r="A804" s="1" t="s">
        <v>1385</v>
      </c>
      <c r="B804" s="1">
        <v>2001</v>
      </c>
      <c r="C804" s="1">
        <v>30.0594</v>
      </c>
      <c r="D804" s="1" t="s">
        <v>629</v>
      </c>
      <c r="E804" s="1">
        <v>104</v>
      </c>
      <c r="F804" s="1">
        <v>0</v>
      </c>
      <c r="G804" s="1">
        <v>11632</v>
      </c>
      <c r="H804" s="1" t="s">
        <v>15</v>
      </c>
      <c r="I804" s="1">
        <v>22</v>
      </c>
      <c r="J804" s="1">
        <v>6.9</v>
      </c>
      <c r="K804" s="1" t="s">
        <v>31</v>
      </c>
    </row>
    <row r="805" spans="1:11" x14ac:dyDescent="0.2">
      <c r="A805" s="1" t="s">
        <v>1387</v>
      </c>
      <c r="B805" s="1">
        <v>2003</v>
      </c>
      <c r="C805" s="1">
        <v>35.143300000000004</v>
      </c>
      <c r="D805" s="1" t="s">
        <v>1386</v>
      </c>
      <c r="E805" s="1">
        <v>104</v>
      </c>
      <c r="F805" s="1">
        <v>108</v>
      </c>
      <c r="G805" s="1">
        <v>1340</v>
      </c>
      <c r="H805" s="1" t="s">
        <v>15</v>
      </c>
      <c r="I805" s="1">
        <v>17</v>
      </c>
      <c r="J805" s="1">
        <v>5.6</v>
      </c>
      <c r="K805" s="1" t="s">
        <v>35</v>
      </c>
    </row>
    <row r="806" spans="1:11" x14ac:dyDescent="0.2">
      <c r="A806" s="1" t="s">
        <v>1388</v>
      </c>
      <c r="B806" s="1">
        <v>2011</v>
      </c>
      <c r="C806" s="1">
        <v>4.2441599999999999</v>
      </c>
      <c r="D806" s="1" t="s">
        <v>701</v>
      </c>
      <c r="E806" s="1">
        <v>83</v>
      </c>
      <c r="F806" s="1">
        <v>157</v>
      </c>
      <c r="G806" s="1">
        <v>3374</v>
      </c>
      <c r="H806" s="1" t="s">
        <v>15</v>
      </c>
      <c r="I806" s="1">
        <v>10</v>
      </c>
      <c r="J806" s="1">
        <v>6.5</v>
      </c>
      <c r="K806" s="1" t="s">
        <v>40</v>
      </c>
    </row>
    <row r="807" spans="1:11" x14ac:dyDescent="0.2">
      <c r="A807" s="1" t="s">
        <v>1390</v>
      </c>
      <c r="B807" s="1">
        <v>2009</v>
      </c>
      <c r="C807" s="1">
        <v>16.204799999999999</v>
      </c>
      <c r="D807" s="1" t="s">
        <v>1389</v>
      </c>
      <c r="E807" s="1">
        <v>107</v>
      </c>
      <c r="F807" s="1">
        <v>45</v>
      </c>
      <c r="G807" s="1">
        <v>24805</v>
      </c>
      <c r="H807" s="1" t="s">
        <v>15</v>
      </c>
      <c r="I807" s="1">
        <v>16</v>
      </c>
      <c r="J807" s="1">
        <v>5.0999999999999996</v>
      </c>
      <c r="K807" s="1" t="s">
        <v>31</v>
      </c>
    </row>
    <row r="808" spans="1:11" x14ac:dyDescent="0.2">
      <c r="A808" s="1" t="s">
        <v>1391</v>
      </c>
      <c r="B808" s="1">
        <v>2014</v>
      </c>
      <c r="C808" s="1">
        <v>47.034300000000002</v>
      </c>
      <c r="D808" s="1" t="s">
        <v>240</v>
      </c>
      <c r="E808" s="1">
        <v>134</v>
      </c>
      <c r="F808" s="1">
        <v>16000</v>
      </c>
      <c r="G808" s="1">
        <v>2281</v>
      </c>
      <c r="H808" s="1" t="s">
        <v>15</v>
      </c>
      <c r="I808" s="1">
        <v>40</v>
      </c>
      <c r="J808" s="1">
        <v>6.9</v>
      </c>
      <c r="K808" s="1" t="s">
        <v>12</v>
      </c>
    </row>
    <row r="809" spans="1:11" x14ac:dyDescent="0.2">
      <c r="A809" s="1" t="s">
        <v>1392</v>
      </c>
      <c r="B809" s="1">
        <v>2004</v>
      </c>
      <c r="C809" s="1">
        <v>25.266100000000002</v>
      </c>
      <c r="D809" s="1" t="s">
        <v>629</v>
      </c>
      <c r="E809" s="1">
        <v>102</v>
      </c>
      <c r="F809" s="1">
        <v>0</v>
      </c>
      <c r="G809" s="1">
        <v>3592</v>
      </c>
      <c r="H809" s="1" t="s">
        <v>11</v>
      </c>
      <c r="I809" s="1">
        <v>35</v>
      </c>
      <c r="J809" s="1">
        <v>6.2</v>
      </c>
      <c r="K809" s="1" t="s">
        <v>40</v>
      </c>
    </row>
    <row r="810" spans="1:11" x14ac:dyDescent="0.2">
      <c r="A810" s="1" t="s">
        <v>1394</v>
      </c>
      <c r="B810" s="1">
        <v>2001</v>
      </c>
      <c r="C810" s="1">
        <v>80.920900000000003</v>
      </c>
      <c r="D810" s="1" t="s">
        <v>1393</v>
      </c>
      <c r="E810" s="1">
        <v>82</v>
      </c>
      <c r="F810" s="1">
        <v>8</v>
      </c>
      <c r="G810" s="1">
        <v>2251</v>
      </c>
      <c r="H810" s="1" t="s">
        <v>18</v>
      </c>
      <c r="I810" s="1">
        <v>30</v>
      </c>
      <c r="J810" s="1">
        <v>6</v>
      </c>
      <c r="K810" s="1" t="s">
        <v>97</v>
      </c>
    </row>
    <row r="811" spans="1:11" x14ac:dyDescent="0.2">
      <c r="A811" s="1" t="s">
        <v>1395</v>
      </c>
      <c r="B811" s="1">
        <v>2013</v>
      </c>
      <c r="C811" s="1">
        <v>0.37189699999999998</v>
      </c>
      <c r="D811" s="1" t="s">
        <v>206</v>
      </c>
      <c r="E811" s="1">
        <v>117</v>
      </c>
      <c r="F811" s="1">
        <v>234</v>
      </c>
      <c r="G811" s="1">
        <v>13607</v>
      </c>
      <c r="H811" s="1" t="s">
        <v>15</v>
      </c>
      <c r="I811" s="1">
        <v>4</v>
      </c>
      <c r="J811" s="1">
        <v>6.9</v>
      </c>
      <c r="K811" s="1" t="s">
        <v>12</v>
      </c>
    </row>
    <row r="812" spans="1:11" x14ac:dyDescent="0.2">
      <c r="A812" s="1" t="s">
        <v>1397</v>
      </c>
      <c r="B812" s="1">
        <v>2001</v>
      </c>
      <c r="C812" s="1">
        <v>27.087700000000002</v>
      </c>
      <c r="D812" s="1" t="s">
        <v>1396</v>
      </c>
      <c r="E812" s="1">
        <v>91</v>
      </c>
      <c r="F812" s="1">
        <v>29</v>
      </c>
      <c r="G812" s="1">
        <v>2543</v>
      </c>
      <c r="H812" s="1" t="s">
        <v>11</v>
      </c>
      <c r="I812" s="1">
        <v>17.7</v>
      </c>
      <c r="J812" s="1">
        <v>5.9</v>
      </c>
      <c r="K812" s="1" t="s">
        <v>19</v>
      </c>
    </row>
    <row r="813" spans="1:11" x14ac:dyDescent="0.2">
      <c r="A813" s="1" t="s">
        <v>1399</v>
      </c>
      <c r="B813" s="1">
        <v>2001</v>
      </c>
      <c r="C813" s="1">
        <v>22.770900000000001</v>
      </c>
      <c r="D813" s="1" t="s">
        <v>1398</v>
      </c>
      <c r="E813" s="1">
        <v>98</v>
      </c>
      <c r="F813" s="1">
        <v>11</v>
      </c>
      <c r="G813" s="1">
        <v>2765</v>
      </c>
      <c r="H813" s="1" t="s">
        <v>51</v>
      </c>
      <c r="I813" s="1">
        <v>38</v>
      </c>
      <c r="J813" s="1">
        <v>5.5</v>
      </c>
      <c r="K813" s="1" t="s">
        <v>40</v>
      </c>
    </row>
    <row r="814" spans="1:11" x14ac:dyDescent="0.2">
      <c r="A814" s="1" t="s">
        <v>1400</v>
      </c>
      <c r="B814" s="1">
        <v>2012</v>
      </c>
      <c r="C814" s="1">
        <v>73.058700000000002</v>
      </c>
      <c r="D814" s="1" t="s">
        <v>982</v>
      </c>
      <c r="E814" s="1">
        <v>132</v>
      </c>
      <c r="F814" s="1">
        <v>475</v>
      </c>
      <c r="G814" s="1">
        <v>1873</v>
      </c>
      <c r="H814" s="1" t="s">
        <v>11</v>
      </c>
      <c r="I814" s="1">
        <v>263.7</v>
      </c>
      <c r="J814" s="1">
        <v>6.6</v>
      </c>
      <c r="K814" s="1" t="s">
        <v>19</v>
      </c>
    </row>
    <row r="815" spans="1:11" x14ac:dyDescent="0.2">
      <c r="A815" s="1" t="s">
        <v>1402</v>
      </c>
      <c r="B815" s="1">
        <v>2002</v>
      </c>
      <c r="C815" s="1">
        <v>71.026600000000002</v>
      </c>
      <c r="D815" s="1" t="s">
        <v>1401</v>
      </c>
      <c r="E815" s="1">
        <v>116</v>
      </c>
      <c r="F815" s="1">
        <v>415</v>
      </c>
      <c r="G815" s="1">
        <v>20970</v>
      </c>
      <c r="H815" s="1" t="s">
        <v>11</v>
      </c>
      <c r="I815" s="1">
        <v>36</v>
      </c>
      <c r="J815" s="1">
        <v>7</v>
      </c>
      <c r="K815" s="1" t="s">
        <v>12</v>
      </c>
    </row>
    <row r="816" spans="1:11" x14ac:dyDescent="0.2">
      <c r="A816" s="1" t="s">
        <v>1404</v>
      </c>
      <c r="B816" s="1">
        <v>2011</v>
      </c>
      <c r="C816" s="1">
        <v>8.1294599999999999</v>
      </c>
      <c r="D816" s="1" t="s">
        <v>1403</v>
      </c>
      <c r="E816" s="1">
        <v>101</v>
      </c>
      <c r="F816" s="1">
        <v>32</v>
      </c>
      <c r="G816" s="1">
        <v>661</v>
      </c>
      <c r="H816" s="1" t="s">
        <v>51</v>
      </c>
      <c r="I816" s="1">
        <v>45</v>
      </c>
      <c r="J816" s="1">
        <v>6.3</v>
      </c>
      <c r="K816" s="1" t="s">
        <v>19</v>
      </c>
    </row>
    <row r="817" spans="1:11" x14ac:dyDescent="0.2">
      <c r="A817" s="1" t="s">
        <v>1406</v>
      </c>
      <c r="B817" s="1">
        <v>2004</v>
      </c>
      <c r="C817" s="1">
        <v>31.179500000000001</v>
      </c>
      <c r="D817" s="1" t="s">
        <v>1405</v>
      </c>
      <c r="E817" s="1">
        <v>97</v>
      </c>
      <c r="F817" s="1">
        <v>4</v>
      </c>
      <c r="G817" s="1">
        <v>5006</v>
      </c>
      <c r="H817" s="1" t="s">
        <v>11</v>
      </c>
      <c r="I817" s="1">
        <v>12</v>
      </c>
      <c r="J817" s="1">
        <v>4.3</v>
      </c>
      <c r="K817" s="1" t="s">
        <v>31</v>
      </c>
    </row>
    <row r="818" spans="1:11" x14ac:dyDescent="0.2">
      <c r="A818" s="1" t="s">
        <v>1407</v>
      </c>
      <c r="B818" s="1">
        <v>2010</v>
      </c>
      <c r="C818" s="1">
        <v>10.539400000000001</v>
      </c>
      <c r="D818" s="1" t="s">
        <v>1019</v>
      </c>
      <c r="E818" s="1">
        <v>81</v>
      </c>
      <c r="F818" s="1">
        <v>39</v>
      </c>
      <c r="G818" s="1">
        <v>14619</v>
      </c>
      <c r="H818" s="1" t="s">
        <v>11</v>
      </c>
      <c r="I818" s="1">
        <v>47</v>
      </c>
      <c r="J818" s="1">
        <v>4.7</v>
      </c>
      <c r="K818" s="1" t="s">
        <v>24</v>
      </c>
    </row>
    <row r="819" spans="1:11" x14ac:dyDescent="0.2">
      <c r="A819" s="1" t="s">
        <v>1409</v>
      </c>
      <c r="B819" s="1">
        <v>2002</v>
      </c>
      <c r="C819" s="1">
        <v>25.571400000000001</v>
      </c>
      <c r="D819" s="1" t="s">
        <v>1408</v>
      </c>
      <c r="E819" s="1">
        <v>82</v>
      </c>
      <c r="F819" s="1">
        <v>12</v>
      </c>
      <c r="G819" s="1">
        <v>49</v>
      </c>
      <c r="H819" s="1" t="s">
        <v>18</v>
      </c>
      <c r="I819" s="1">
        <v>14</v>
      </c>
      <c r="J819" s="1">
        <v>6.6</v>
      </c>
      <c r="K819" s="1" t="s">
        <v>97</v>
      </c>
    </row>
    <row r="820" spans="1:11" x14ac:dyDescent="0.2">
      <c r="A820" s="1" t="s">
        <v>1410</v>
      </c>
      <c r="B820" s="1">
        <v>2012</v>
      </c>
      <c r="C820" s="1">
        <v>103.812</v>
      </c>
      <c r="D820" s="1" t="s">
        <v>566</v>
      </c>
      <c r="E820" s="1">
        <v>94</v>
      </c>
      <c r="F820" s="1">
        <v>62</v>
      </c>
      <c r="G820" s="1">
        <v>27842</v>
      </c>
      <c r="H820" s="1" t="s">
        <v>51</v>
      </c>
      <c r="I820" s="1">
        <v>79</v>
      </c>
      <c r="J820" s="1">
        <v>5.8</v>
      </c>
      <c r="K820" s="1" t="s">
        <v>19</v>
      </c>
    </row>
    <row r="821" spans="1:11" x14ac:dyDescent="0.2">
      <c r="A821" s="1" t="s">
        <v>1412</v>
      </c>
      <c r="B821" s="1">
        <v>2008</v>
      </c>
      <c r="C821" s="1">
        <v>101.702</v>
      </c>
      <c r="D821" s="1" t="s">
        <v>1411</v>
      </c>
      <c r="E821" s="1">
        <v>93</v>
      </c>
      <c r="F821" s="1">
        <v>40</v>
      </c>
      <c r="G821" s="1">
        <v>17925</v>
      </c>
      <c r="H821" s="1" t="s">
        <v>51</v>
      </c>
      <c r="I821" s="1">
        <v>45</v>
      </c>
      <c r="J821" s="1">
        <v>5.8</v>
      </c>
      <c r="K821" s="1" t="s">
        <v>19</v>
      </c>
    </row>
    <row r="822" spans="1:11" x14ac:dyDescent="0.2">
      <c r="A822" s="1" t="s">
        <v>1413</v>
      </c>
      <c r="B822" s="1">
        <v>2015</v>
      </c>
      <c r="C822" s="1">
        <v>56.4435</v>
      </c>
      <c r="D822" s="1" t="s">
        <v>230</v>
      </c>
      <c r="E822" s="1">
        <v>124</v>
      </c>
      <c r="F822" s="1">
        <v>737</v>
      </c>
      <c r="G822" s="1">
        <v>75793</v>
      </c>
      <c r="H822" s="1" t="s">
        <v>11</v>
      </c>
      <c r="I822" s="1">
        <v>60</v>
      </c>
      <c r="J822" s="1">
        <v>6.6</v>
      </c>
      <c r="K822" s="1" t="s">
        <v>40</v>
      </c>
    </row>
    <row r="823" spans="1:11" x14ac:dyDescent="0.2">
      <c r="A823" s="1" t="s">
        <v>1415</v>
      </c>
      <c r="B823" s="1">
        <v>2001</v>
      </c>
      <c r="C823" s="1">
        <v>21.973199999999999</v>
      </c>
      <c r="D823" s="1" t="s">
        <v>1414</v>
      </c>
      <c r="E823" s="1">
        <v>97</v>
      </c>
      <c r="F823" s="1">
        <v>131</v>
      </c>
      <c r="G823" s="1">
        <v>23242</v>
      </c>
      <c r="H823" s="1" t="s">
        <v>15</v>
      </c>
      <c r="I823" s="1">
        <v>23</v>
      </c>
      <c r="J823" s="1">
        <v>6.6</v>
      </c>
      <c r="K823" s="1" t="s">
        <v>35</v>
      </c>
    </row>
    <row r="824" spans="1:11" x14ac:dyDescent="0.2">
      <c r="A824" s="1" t="s">
        <v>1416</v>
      </c>
      <c r="B824" s="1">
        <v>2012</v>
      </c>
      <c r="C824" s="1">
        <v>30.920200000000001</v>
      </c>
      <c r="D824" s="1" t="s">
        <v>352</v>
      </c>
      <c r="E824" s="1">
        <v>118</v>
      </c>
      <c r="F824" s="1">
        <v>650</v>
      </c>
      <c r="G824" s="1">
        <v>3389</v>
      </c>
      <c r="H824" s="1" t="s">
        <v>11</v>
      </c>
      <c r="I824" s="1">
        <v>25</v>
      </c>
      <c r="J824" s="1">
        <v>5.7</v>
      </c>
      <c r="K824" s="1" t="s">
        <v>31</v>
      </c>
    </row>
    <row r="825" spans="1:11" x14ac:dyDescent="0.2">
      <c r="A825" s="1" t="s">
        <v>1418</v>
      </c>
      <c r="B825" s="1">
        <v>2009</v>
      </c>
      <c r="C825" s="1">
        <v>94.125399999999999</v>
      </c>
      <c r="D825" s="1" t="s">
        <v>1417</v>
      </c>
      <c r="E825" s="1">
        <v>123</v>
      </c>
      <c r="F825" s="1">
        <v>0</v>
      </c>
      <c r="G825" s="1">
        <v>13321</v>
      </c>
      <c r="H825" s="1" t="s">
        <v>11</v>
      </c>
      <c r="I825" s="1">
        <v>40</v>
      </c>
      <c r="J825" s="1">
        <v>7</v>
      </c>
      <c r="K825" s="1" t="s">
        <v>12</v>
      </c>
    </row>
    <row r="826" spans="1:11" x14ac:dyDescent="0.2">
      <c r="A826" s="1" t="s">
        <v>1419</v>
      </c>
      <c r="B826" s="1">
        <v>2008</v>
      </c>
      <c r="C826" s="1">
        <v>80.170100000000005</v>
      </c>
      <c r="D826" s="1" t="s">
        <v>879</v>
      </c>
      <c r="E826" s="1">
        <v>88</v>
      </c>
      <c r="F826" s="1">
        <v>218</v>
      </c>
      <c r="G826" s="1">
        <v>21863</v>
      </c>
      <c r="H826" s="1" t="s">
        <v>11</v>
      </c>
      <c r="I826" s="1">
        <v>85</v>
      </c>
      <c r="J826" s="1">
        <v>6.1</v>
      </c>
      <c r="K826" s="1" t="s">
        <v>19</v>
      </c>
    </row>
    <row r="827" spans="1:11" x14ac:dyDescent="0.2">
      <c r="A827" s="1" t="s">
        <v>1421</v>
      </c>
      <c r="B827" s="1">
        <v>2011</v>
      </c>
      <c r="C827" s="1">
        <v>37.295400000000001</v>
      </c>
      <c r="D827" s="1" t="s">
        <v>1420</v>
      </c>
      <c r="E827" s="1">
        <v>112</v>
      </c>
      <c r="F827" s="1">
        <v>70</v>
      </c>
      <c r="G827" s="1">
        <v>5959</v>
      </c>
      <c r="H827" s="1" t="s">
        <v>11</v>
      </c>
      <c r="I827" s="1">
        <v>6.6</v>
      </c>
      <c r="J827" s="1">
        <v>5.7</v>
      </c>
      <c r="K827" s="1" t="s">
        <v>40</v>
      </c>
    </row>
    <row r="828" spans="1:11" x14ac:dyDescent="0.2">
      <c r="A828" s="1" t="s">
        <v>1423</v>
      </c>
      <c r="B828" s="1">
        <v>2007</v>
      </c>
      <c r="C828" s="1">
        <v>143.49299999999999</v>
      </c>
      <c r="D828" s="1" t="s">
        <v>1422</v>
      </c>
      <c r="E828" s="1">
        <v>96</v>
      </c>
      <c r="F828" s="1">
        <v>655</v>
      </c>
      <c r="G828" s="1">
        <v>28817</v>
      </c>
      <c r="H828" s="1" t="s">
        <v>11</v>
      </c>
      <c r="I828" s="1">
        <v>7.5</v>
      </c>
      <c r="J828" s="1">
        <v>7.5</v>
      </c>
      <c r="K828" s="1" t="s">
        <v>40</v>
      </c>
    </row>
    <row r="829" spans="1:11" x14ac:dyDescent="0.2">
      <c r="A829" s="1" t="s">
        <v>1425</v>
      </c>
      <c r="B829" s="1">
        <v>2015</v>
      </c>
      <c r="C829" s="1">
        <v>47.375300000000003</v>
      </c>
      <c r="D829" s="1" t="s">
        <v>1424</v>
      </c>
      <c r="E829" s="1">
        <v>127</v>
      </c>
      <c r="F829" s="1">
        <v>0</v>
      </c>
      <c r="G829" s="1">
        <v>47334</v>
      </c>
      <c r="H829" s="1" t="s">
        <v>11</v>
      </c>
      <c r="I829" s="1">
        <v>176</v>
      </c>
      <c r="J829" s="1">
        <v>5.4</v>
      </c>
      <c r="K829" s="1" t="s">
        <v>19</v>
      </c>
    </row>
    <row r="830" spans="1:11" x14ac:dyDescent="0.2">
      <c r="A830" s="1" t="s">
        <v>1426</v>
      </c>
      <c r="B830" s="1">
        <v>2001</v>
      </c>
      <c r="C830" s="1">
        <v>181.166</v>
      </c>
      <c r="D830" s="1" t="s">
        <v>546</v>
      </c>
      <c r="E830" s="1">
        <v>92</v>
      </c>
      <c r="F830" s="1">
        <v>394</v>
      </c>
      <c r="G830" s="1">
        <v>2574</v>
      </c>
      <c r="H830" s="1" t="s">
        <v>11</v>
      </c>
      <c r="I830" s="1">
        <v>93</v>
      </c>
      <c r="J830" s="1">
        <v>5.9</v>
      </c>
      <c r="K830" s="1" t="s">
        <v>19</v>
      </c>
    </row>
    <row r="831" spans="1:11" x14ac:dyDescent="0.2">
      <c r="A831" s="1" t="s">
        <v>1428</v>
      </c>
      <c r="B831" s="1">
        <v>2015</v>
      </c>
      <c r="C831" s="1">
        <v>652.17700000000002</v>
      </c>
      <c r="D831" s="1" t="s">
        <v>1427</v>
      </c>
      <c r="E831" s="1">
        <v>124</v>
      </c>
      <c r="F831" s="1">
        <v>365</v>
      </c>
      <c r="G831" s="1">
        <v>8458</v>
      </c>
      <c r="H831" s="1" t="s">
        <v>11</v>
      </c>
      <c r="I831" s="1">
        <v>150</v>
      </c>
      <c r="J831" s="1">
        <v>7</v>
      </c>
      <c r="K831" s="1" t="s">
        <v>19</v>
      </c>
    </row>
    <row r="832" spans="1:11" x14ac:dyDescent="0.2">
      <c r="A832" s="1" t="s">
        <v>1429</v>
      </c>
      <c r="B832" s="1">
        <v>2011</v>
      </c>
      <c r="C832" s="1">
        <v>103.02800000000001</v>
      </c>
      <c r="D832" s="1" t="s">
        <v>1145</v>
      </c>
      <c r="E832" s="1">
        <v>117</v>
      </c>
      <c r="F832" s="1">
        <v>221</v>
      </c>
      <c r="G832" s="1">
        <v>16325</v>
      </c>
      <c r="H832" s="1" t="s">
        <v>11</v>
      </c>
      <c r="I832" s="1">
        <v>80</v>
      </c>
      <c r="J832" s="1">
        <v>6.4</v>
      </c>
      <c r="K832" s="1" t="s">
        <v>31</v>
      </c>
    </row>
    <row r="833" spans="1:11" x14ac:dyDescent="0.2">
      <c r="A833" s="1" t="s">
        <v>1430</v>
      </c>
      <c r="B833" s="1">
        <v>2005</v>
      </c>
      <c r="C833" s="1">
        <v>48.291600000000003</v>
      </c>
      <c r="D833" s="1" t="s">
        <v>1013</v>
      </c>
      <c r="E833" s="1">
        <v>95</v>
      </c>
      <c r="F833" s="1">
        <v>70</v>
      </c>
      <c r="G833" s="1">
        <v>2876</v>
      </c>
      <c r="H833" s="1" t="s">
        <v>11</v>
      </c>
      <c r="I833" s="1">
        <v>58</v>
      </c>
      <c r="J833" s="1">
        <v>6.7</v>
      </c>
      <c r="K833" s="1" t="s">
        <v>31</v>
      </c>
    </row>
    <row r="834" spans="1:11" x14ac:dyDescent="0.2">
      <c r="A834" s="1" t="s">
        <v>1431</v>
      </c>
      <c r="B834" s="1">
        <v>2003</v>
      </c>
      <c r="C834" s="1">
        <v>56.127200000000002</v>
      </c>
      <c r="D834" s="1" t="s">
        <v>412</v>
      </c>
      <c r="E834" s="1">
        <v>95</v>
      </c>
      <c r="F834" s="1">
        <v>189</v>
      </c>
      <c r="G834" s="1">
        <v>2020</v>
      </c>
      <c r="H834" s="1" t="s">
        <v>11</v>
      </c>
      <c r="I834" s="1">
        <v>18</v>
      </c>
      <c r="J834" s="1">
        <v>5.4</v>
      </c>
      <c r="K834" s="1" t="s">
        <v>31</v>
      </c>
    </row>
    <row r="835" spans="1:11" x14ac:dyDescent="0.2">
      <c r="A835" s="1" t="s">
        <v>1432</v>
      </c>
      <c r="B835" s="1">
        <v>2006</v>
      </c>
      <c r="C835" s="1">
        <v>17.3247</v>
      </c>
      <c r="D835" s="1" t="s">
        <v>1274</v>
      </c>
      <c r="E835" s="1">
        <v>103</v>
      </c>
      <c r="F835" s="1">
        <v>80</v>
      </c>
      <c r="G835" s="1">
        <v>3211</v>
      </c>
      <c r="H835" s="1" t="s">
        <v>11</v>
      </c>
      <c r="I835" s="1">
        <v>28</v>
      </c>
      <c r="J835" s="1">
        <v>5.3</v>
      </c>
      <c r="K835" s="1" t="s">
        <v>31</v>
      </c>
    </row>
    <row r="836" spans="1:11" x14ac:dyDescent="0.2">
      <c r="A836" s="1" t="s">
        <v>1433</v>
      </c>
      <c r="B836" s="1">
        <v>2011</v>
      </c>
      <c r="C836" s="1">
        <v>73.000900000000001</v>
      </c>
      <c r="D836" s="1" t="s">
        <v>1060</v>
      </c>
      <c r="E836" s="1">
        <v>115</v>
      </c>
      <c r="F836" s="1">
        <v>209</v>
      </c>
      <c r="G836" s="1">
        <v>714</v>
      </c>
      <c r="H836" s="1" t="s">
        <v>18</v>
      </c>
      <c r="I836" s="1">
        <v>13</v>
      </c>
      <c r="J836" s="1">
        <v>1.6</v>
      </c>
      <c r="K836" s="1" t="s">
        <v>47</v>
      </c>
    </row>
    <row r="837" spans="1:11" x14ac:dyDescent="0.2">
      <c r="A837" s="1" t="s">
        <v>1435</v>
      </c>
      <c r="B837" s="1">
        <v>2002</v>
      </c>
      <c r="C837" s="1">
        <v>13.5718</v>
      </c>
      <c r="D837" s="1" t="s">
        <v>1434</v>
      </c>
      <c r="E837" s="1">
        <v>91</v>
      </c>
      <c r="F837" s="1">
        <v>10</v>
      </c>
      <c r="G837" s="1">
        <v>3104</v>
      </c>
      <c r="H837" s="1" t="s">
        <v>11</v>
      </c>
      <c r="I837" s="1">
        <v>15.6</v>
      </c>
      <c r="J837" s="1">
        <v>4.5</v>
      </c>
      <c r="K837" s="1" t="s">
        <v>40</v>
      </c>
    </row>
    <row r="838" spans="1:11" x14ac:dyDescent="0.2">
      <c r="A838" s="1" t="s">
        <v>1437</v>
      </c>
      <c r="B838" s="1">
        <v>2001</v>
      </c>
      <c r="C838" s="1">
        <v>50.173200000000001</v>
      </c>
      <c r="D838" s="1" t="s">
        <v>1436</v>
      </c>
      <c r="E838" s="1">
        <v>120</v>
      </c>
      <c r="F838" s="1">
        <v>34</v>
      </c>
      <c r="G838" s="1">
        <v>33615</v>
      </c>
      <c r="H838" s="1" t="s">
        <v>11</v>
      </c>
      <c r="I838" s="1">
        <v>48</v>
      </c>
      <c r="J838" s="1">
        <v>7.4</v>
      </c>
      <c r="K838" s="1" t="s">
        <v>12</v>
      </c>
    </row>
    <row r="839" spans="1:11" x14ac:dyDescent="0.2">
      <c r="A839" s="1" t="s">
        <v>1438</v>
      </c>
      <c r="B839" s="1">
        <v>2003</v>
      </c>
      <c r="C839" s="1">
        <v>66.734999999999999</v>
      </c>
      <c r="D839" s="1" t="s">
        <v>676</v>
      </c>
      <c r="E839" s="1">
        <v>89</v>
      </c>
      <c r="F839" s="1">
        <v>18</v>
      </c>
      <c r="G839" s="1">
        <v>1233</v>
      </c>
      <c r="H839" s="1" t="s">
        <v>51</v>
      </c>
      <c r="I839" s="1">
        <v>60</v>
      </c>
      <c r="J839" s="1">
        <v>4.4000000000000004</v>
      </c>
      <c r="K839" s="1" t="s">
        <v>19</v>
      </c>
    </row>
    <row r="840" spans="1:11" x14ac:dyDescent="0.2">
      <c r="A840" s="1" t="s">
        <v>1439</v>
      </c>
      <c r="B840" s="1">
        <v>2001</v>
      </c>
      <c r="C840" s="1">
        <v>47.095500000000001</v>
      </c>
      <c r="D840" s="1" t="s">
        <v>77</v>
      </c>
      <c r="E840" s="1">
        <v>123</v>
      </c>
      <c r="F840" s="1">
        <v>446</v>
      </c>
      <c r="G840" s="1">
        <v>22209</v>
      </c>
      <c r="H840" s="1" t="s">
        <v>11</v>
      </c>
      <c r="I840" s="1">
        <v>48</v>
      </c>
      <c r="J840" s="1">
        <v>6.4</v>
      </c>
      <c r="K840" s="1" t="s">
        <v>31</v>
      </c>
    </row>
    <row r="841" spans="1:11" x14ac:dyDescent="0.2">
      <c r="A841" s="1" t="s">
        <v>1441</v>
      </c>
      <c r="B841" s="1">
        <v>2012</v>
      </c>
      <c r="C841" s="1">
        <v>25.241</v>
      </c>
      <c r="D841" s="1" t="s">
        <v>1440</v>
      </c>
      <c r="E841" s="1">
        <v>93</v>
      </c>
      <c r="F841" s="1">
        <v>4</v>
      </c>
      <c r="G841" s="1">
        <v>52</v>
      </c>
      <c r="H841" s="1" t="s">
        <v>51</v>
      </c>
      <c r="I841" s="1">
        <v>12</v>
      </c>
      <c r="J841" s="1">
        <v>5.9</v>
      </c>
      <c r="K841" s="1" t="s">
        <v>47</v>
      </c>
    </row>
    <row r="842" spans="1:11" x14ac:dyDescent="0.2">
      <c r="A842" s="1" t="s">
        <v>1443</v>
      </c>
      <c r="B842" s="1">
        <v>2016</v>
      </c>
      <c r="C842" s="1">
        <v>20.566299999999998</v>
      </c>
      <c r="D842" s="1" t="s">
        <v>1442</v>
      </c>
      <c r="E842" s="1">
        <v>100</v>
      </c>
      <c r="F842" s="1">
        <v>10</v>
      </c>
      <c r="G842" s="1">
        <v>2958</v>
      </c>
      <c r="H842" s="1" t="s">
        <v>15</v>
      </c>
      <c r="I842" s="1">
        <v>15</v>
      </c>
      <c r="J842" s="1">
        <v>6.4</v>
      </c>
      <c r="K842" s="1" t="s">
        <v>24</v>
      </c>
    </row>
    <row r="843" spans="1:11" x14ac:dyDescent="0.2">
      <c r="A843" s="1" t="s">
        <v>1445</v>
      </c>
      <c r="B843" s="1">
        <v>2000</v>
      </c>
      <c r="C843" s="1">
        <v>37.0364</v>
      </c>
      <c r="D843" s="1" t="s">
        <v>1444</v>
      </c>
      <c r="E843" s="1">
        <v>128</v>
      </c>
      <c r="F843" s="1">
        <v>0</v>
      </c>
      <c r="G843" s="1">
        <v>5404</v>
      </c>
      <c r="H843" s="1" t="s">
        <v>11</v>
      </c>
      <c r="I843" s="1">
        <v>30</v>
      </c>
      <c r="J843" s="1">
        <v>6.4</v>
      </c>
      <c r="K843" s="1" t="s">
        <v>40</v>
      </c>
    </row>
    <row r="844" spans="1:11" x14ac:dyDescent="0.2">
      <c r="A844" s="1" t="s">
        <v>1447</v>
      </c>
      <c r="B844" s="1">
        <v>2013</v>
      </c>
      <c r="C844" s="1">
        <v>32.230899999999998</v>
      </c>
      <c r="D844" s="1" t="s">
        <v>1446</v>
      </c>
      <c r="E844" s="1">
        <v>75</v>
      </c>
      <c r="F844" s="1">
        <v>15</v>
      </c>
      <c r="G844" s="1">
        <v>1385</v>
      </c>
      <c r="H844" s="1" t="s">
        <v>15</v>
      </c>
      <c r="I844" s="1">
        <v>2.5</v>
      </c>
      <c r="J844" s="1">
        <v>6.7</v>
      </c>
      <c r="K844" s="1" t="s">
        <v>31</v>
      </c>
    </row>
    <row r="845" spans="1:11" x14ac:dyDescent="0.2">
      <c r="A845" s="1" t="s">
        <v>1448</v>
      </c>
      <c r="B845" s="1">
        <v>2013</v>
      </c>
      <c r="C845" s="1">
        <v>28.7517</v>
      </c>
      <c r="D845" s="1" t="s">
        <v>695</v>
      </c>
      <c r="E845" s="1">
        <v>103</v>
      </c>
      <c r="F845" s="1">
        <v>65</v>
      </c>
      <c r="G845" s="1">
        <v>19168</v>
      </c>
      <c r="H845" s="1" t="s">
        <v>15</v>
      </c>
      <c r="I845" s="1">
        <v>28</v>
      </c>
      <c r="J845" s="1">
        <v>6.6</v>
      </c>
      <c r="K845" s="1" t="s">
        <v>24</v>
      </c>
    </row>
    <row r="846" spans="1:11" x14ac:dyDescent="0.2">
      <c r="A846" s="1" t="s">
        <v>1449</v>
      </c>
      <c r="B846" s="1">
        <v>2005</v>
      </c>
      <c r="C846" s="1">
        <v>52.5809</v>
      </c>
      <c r="D846" s="1" t="s">
        <v>242</v>
      </c>
      <c r="E846" s="1">
        <v>95</v>
      </c>
      <c r="F846" s="1">
        <v>58</v>
      </c>
      <c r="G846" s="1">
        <v>27351</v>
      </c>
      <c r="H846" s="1" t="s">
        <v>51</v>
      </c>
      <c r="I846" s="1">
        <v>45</v>
      </c>
      <c r="J846" s="1">
        <v>5.6</v>
      </c>
      <c r="K846" s="1" t="s">
        <v>31</v>
      </c>
    </row>
    <row r="847" spans="1:11" x14ac:dyDescent="0.2">
      <c r="A847" s="1" t="s">
        <v>1450</v>
      </c>
      <c r="B847" s="1">
        <v>2003</v>
      </c>
      <c r="C847" s="1">
        <v>70.098100000000002</v>
      </c>
      <c r="D847" s="1" t="s">
        <v>790</v>
      </c>
      <c r="E847" s="1">
        <v>111</v>
      </c>
      <c r="F847" s="1">
        <v>16000</v>
      </c>
      <c r="G847" s="1">
        <v>3983</v>
      </c>
      <c r="H847" s="1" t="s">
        <v>15</v>
      </c>
      <c r="I847" s="1">
        <v>30</v>
      </c>
      <c r="J847" s="1">
        <v>8.1</v>
      </c>
      <c r="K847" s="1" t="s">
        <v>24</v>
      </c>
    </row>
    <row r="848" spans="1:11" x14ac:dyDescent="0.2">
      <c r="A848" s="1" t="s">
        <v>1451</v>
      </c>
      <c r="B848" s="1">
        <v>2004</v>
      </c>
      <c r="C848" s="1">
        <v>66.207899999999995</v>
      </c>
      <c r="D848" s="1" t="s">
        <v>790</v>
      </c>
      <c r="E848" s="1">
        <v>137</v>
      </c>
      <c r="F848" s="1">
        <v>16000</v>
      </c>
      <c r="G848" s="1">
        <v>1959</v>
      </c>
      <c r="H848" s="1" t="s">
        <v>15</v>
      </c>
      <c r="I848" s="1">
        <v>30</v>
      </c>
      <c r="J848" s="1">
        <v>8</v>
      </c>
      <c r="K848" s="1" t="s">
        <v>24</v>
      </c>
    </row>
    <row r="849" spans="1:11" x14ac:dyDescent="0.2">
      <c r="A849" s="1" t="s">
        <v>1453</v>
      </c>
      <c r="B849" s="1">
        <v>2014</v>
      </c>
      <c r="C849" s="1">
        <v>2.4456500000000001</v>
      </c>
      <c r="D849" s="1" t="s">
        <v>1452</v>
      </c>
      <c r="E849" s="1">
        <v>112</v>
      </c>
      <c r="F849" s="1">
        <v>52</v>
      </c>
      <c r="G849" s="1">
        <v>12897</v>
      </c>
      <c r="H849" s="1" t="s">
        <v>15</v>
      </c>
      <c r="I849" s="1">
        <v>5</v>
      </c>
      <c r="J849" s="1">
        <v>7</v>
      </c>
      <c r="K849" s="1" t="s">
        <v>12</v>
      </c>
    </row>
    <row r="850" spans="1:11" x14ac:dyDescent="0.2">
      <c r="A850" s="1" t="s">
        <v>1455</v>
      </c>
      <c r="B850" s="1">
        <v>2011</v>
      </c>
      <c r="C850" s="1">
        <v>1.98776</v>
      </c>
      <c r="D850" s="1" t="s">
        <v>1454</v>
      </c>
      <c r="E850" s="1">
        <v>98</v>
      </c>
      <c r="F850" s="1">
        <v>607</v>
      </c>
      <c r="G850" s="1">
        <v>11853</v>
      </c>
      <c r="H850" s="1" t="s">
        <v>15</v>
      </c>
      <c r="I850" s="1">
        <v>11</v>
      </c>
      <c r="J850" s="1">
        <v>6.7</v>
      </c>
      <c r="K850" s="1" t="s">
        <v>12</v>
      </c>
    </row>
    <row r="851" spans="1:11" x14ac:dyDescent="0.2">
      <c r="A851" s="1" t="s">
        <v>1456</v>
      </c>
      <c r="B851" s="1">
        <v>2010</v>
      </c>
      <c r="C851" s="1">
        <v>47.000500000000002</v>
      </c>
      <c r="D851" s="1" t="s">
        <v>52</v>
      </c>
      <c r="E851" s="1">
        <v>100</v>
      </c>
      <c r="F851" s="1">
        <v>126</v>
      </c>
      <c r="G851" s="1">
        <v>25206</v>
      </c>
      <c r="H851" s="1" t="s">
        <v>11</v>
      </c>
      <c r="I851" s="1">
        <v>75</v>
      </c>
      <c r="J851" s="1">
        <v>5.4</v>
      </c>
      <c r="K851" s="1" t="s">
        <v>24</v>
      </c>
    </row>
    <row r="852" spans="1:11" x14ac:dyDescent="0.2">
      <c r="A852" s="1" t="s">
        <v>1458</v>
      </c>
      <c r="B852" s="1">
        <v>2012</v>
      </c>
      <c r="C852" s="1">
        <v>14.938599999999999</v>
      </c>
      <c r="D852" s="1" t="s">
        <v>1457</v>
      </c>
      <c r="E852" s="1">
        <v>97</v>
      </c>
      <c r="F852" s="1">
        <v>181</v>
      </c>
      <c r="G852" s="1">
        <v>14025</v>
      </c>
      <c r="H852" s="1" t="s">
        <v>15</v>
      </c>
      <c r="I852" s="1">
        <v>15</v>
      </c>
      <c r="J852" s="1">
        <v>6.2</v>
      </c>
      <c r="K852" s="1" t="s">
        <v>35</v>
      </c>
    </row>
    <row r="853" spans="1:11" x14ac:dyDescent="0.2">
      <c r="A853" s="1" t="s">
        <v>1460</v>
      </c>
      <c r="B853" s="1">
        <v>2005</v>
      </c>
      <c r="C853" s="1">
        <v>4.0069100000000004</v>
      </c>
      <c r="D853" s="1" t="s">
        <v>1459</v>
      </c>
      <c r="E853" s="1">
        <v>95</v>
      </c>
      <c r="F853" s="1">
        <v>2</v>
      </c>
      <c r="G853" s="1">
        <v>4990</v>
      </c>
      <c r="H853" s="1" t="s">
        <v>11</v>
      </c>
      <c r="I853" s="1">
        <v>15</v>
      </c>
      <c r="J853" s="1">
        <v>4.0999999999999996</v>
      </c>
      <c r="K853" s="1" t="s">
        <v>31</v>
      </c>
    </row>
    <row r="854" spans="1:11" x14ac:dyDescent="0.2">
      <c r="A854" s="1" t="s">
        <v>1461</v>
      </c>
      <c r="B854" s="1">
        <v>2005</v>
      </c>
      <c r="C854" s="1">
        <v>47.396700000000003</v>
      </c>
      <c r="D854" s="1" t="s">
        <v>110</v>
      </c>
      <c r="E854" s="1">
        <v>194</v>
      </c>
      <c r="F854" s="1">
        <v>0</v>
      </c>
      <c r="G854" s="1">
        <v>19600</v>
      </c>
      <c r="H854" s="1" t="s">
        <v>15</v>
      </c>
      <c r="I854" s="1">
        <v>130</v>
      </c>
      <c r="J854" s="1">
        <v>7.2</v>
      </c>
      <c r="K854" s="1" t="s">
        <v>19</v>
      </c>
    </row>
    <row r="855" spans="1:11" x14ac:dyDescent="0.2">
      <c r="A855" s="1" t="s">
        <v>1462</v>
      </c>
      <c r="B855" s="1">
        <v>2004</v>
      </c>
      <c r="C855" s="1">
        <v>10.214600000000001</v>
      </c>
      <c r="D855" s="1" t="s">
        <v>841</v>
      </c>
      <c r="E855" s="1">
        <v>118</v>
      </c>
      <c r="F855" s="1">
        <v>386</v>
      </c>
      <c r="G855" s="1">
        <v>17490</v>
      </c>
      <c r="H855" s="1" t="s">
        <v>15</v>
      </c>
      <c r="I855" s="1">
        <v>11</v>
      </c>
      <c r="J855" s="1">
        <v>7.1</v>
      </c>
      <c r="K855" s="1" t="s">
        <v>12</v>
      </c>
    </row>
    <row r="856" spans="1:11" x14ac:dyDescent="0.2">
      <c r="A856" s="1" t="s">
        <v>1463</v>
      </c>
      <c r="B856" s="1">
        <v>2005</v>
      </c>
      <c r="C856" s="1">
        <v>4.2358399999999996</v>
      </c>
      <c r="D856" s="1" t="s">
        <v>1362</v>
      </c>
      <c r="E856" s="1">
        <v>103</v>
      </c>
      <c r="F856" s="1">
        <v>1000</v>
      </c>
      <c r="G856" s="1">
        <v>23932</v>
      </c>
      <c r="H856" s="1" t="s">
        <v>15</v>
      </c>
      <c r="I856" s="1">
        <v>15</v>
      </c>
      <c r="J856" s="1">
        <v>7.6</v>
      </c>
      <c r="K856" s="1" t="s">
        <v>31</v>
      </c>
    </row>
    <row r="857" spans="1:11" x14ac:dyDescent="0.2">
      <c r="A857" s="1" t="s">
        <v>1465</v>
      </c>
      <c r="B857" s="1">
        <v>2007</v>
      </c>
      <c r="C857" s="1">
        <v>3.1937E-2</v>
      </c>
      <c r="D857" s="1" t="s">
        <v>1464</v>
      </c>
      <c r="E857" s="1">
        <v>100</v>
      </c>
      <c r="F857" s="1">
        <v>6</v>
      </c>
      <c r="G857" s="1">
        <v>2310</v>
      </c>
      <c r="H857" s="1" t="s">
        <v>15</v>
      </c>
      <c r="I857" s="1">
        <v>0.5</v>
      </c>
      <c r="J857" s="1">
        <v>5.7</v>
      </c>
      <c r="K857" s="1" t="s">
        <v>31</v>
      </c>
    </row>
    <row r="858" spans="1:11" x14ac:dyDescent="0.2">
      <c r="A858" s="1" t="s">
        <v>1467</v>
      </c>
      <c r="B858" s="1">
        <v>2001</v>
      </c>
      <c r="C858" s="1">
        <v>7.0229400000000002</v>
      </c>
      <c r="D858" s="1" t="s">
        <v>1466</v>
      </c>
      <c r="E858" s="1">
        <v>97</v>
      </c>
      <c r="F858" s="1">
        <v>0</v>
      </c>
      <c r="G858" s="1">
        <v>1173</v>
      </c>
      <c r="H858" s="1" t="s">
        <v>15</v>
      </c>
      <c r="I858" s="1">
        <v>1</v>
      </c>
      <c r="J858" s="1">
        <v>6.7</v>
      </c>
      <c r="K858" s="1" t="s">
        <v>40</v>
      </c>
    </row>
    <row r="859" spans="1:11" x14ac:dyDescent="0.2">
      <c r="A859" s="1" t="s">
        <v>1469</v>
      </c>
      <c r="B859" s="1">
        <v>2008</v>
      </c>
      <c r="C859" s="1">
        <v>17.655200000000001</v>
      </c>
      <c r="D859" s="1" t="s">
        <v>1468</v>
      </c>
      <c r="E859" s="1">
        <v>101</v>
      </c>
      <c r="F859" s="1">
        <v>22</v>
      </c>
      <c r="G859" s="1">
        <v>3317</v>
      </c>
      <c r="H859" s="1" t="s">
        <v>18</v>
      </c>
      <c r="I859" s="1">
        <v>10</v>
      </c>
      <c r="J859" s="1">
        <v>6.7</v>
      </c>
      <c r="K859" s="1" t="s">
        <v>12</v>
      </c>
    </row>
    <row r="860" spans="1:11" x14ac:dyDescent="0.2">
      <c r="A860" s="1" t="s">
        <v>1470</v>
      </c>
      <c r="B860" s="1">
        <v>2010</v>
      </c>
      <c r="C860" s="1">
        <v>76.418700000000001</v>
      </c>
      <c r="D860" s="1" t="s">
        <v>77</v>
      </c>
      <c r="E860" s="1">
        <v>117</v>
      </c>
      <c r="F860" s="1">
        <v>446</v>
      </c>
      <c r="G860" s="1">
        <v>12731</v>
      </c>
      <c r="H860" s="1" t="s">
        <v>11</v>
      </c>
      <c r="I860" s="1">
        <v>117</v>
      </c>
      <c r="J860" s="1">
        <v>6.3</v>
      </c>
      <c r="K860" s="1" t="s">
        <v>24</v>
      </c>
    </row>
    <row r="861" spans="1:11" x14ac:dyDescent="0.2">
      <c r="A861" s="1" t="s">
        <v>1471</v>
      </c>
      <c r="B861" s="1">
        <v>2007</v>
      </c>
      <c r="C861" s="1">
        <v>148.73400000000001</v>
      </c>
      <c r="D861" s="1" t="s">
        <v>1050</v>
      </c>
      <c r="E861" s="1">
        <v>133</v>
      </c>
      <c r="F861" s="1">
        <v>0</v>
      </c>
      <c r="G861" s="1">
        <v>12874</v>
      </c>
      <c r="H861" s="1" t="s">
        <v>15</v>
      </c>
      <c r="I861" s="1">
        <v>30</v>
      </c>
      <c r="J861" s="1">
        <v>7</v>
      </c>
      <c r="K861" s="1" t="s">
        <v>31</v>
      </c>
    </row>
    <row r="862" spans="1:11" x14ac:dyDescent="0.2">
      <c r="A862" s="1" t="s">
        <v>1472</v>
      </c>
      <c r="B862" s="1">
        <v>2009</v>
      </c>
      <c r="C862" s="1">
        <v>79.948099999999997</v>
      </c>
      <c r="D862" s="1" t="s">
        <v>1113</v>
      </c>
      <c r="E862" s="1">
        <v>121</v>
      </c>
      <c r="F862" s="1">
        <v>295</v>
      </c>
      <c r="G862" s="1">
        <v>13421</v>
      </c>
      <c r="H862" s="1" t="s">
        <v>11</v>
      </c>
      <c r="I862" s="1">
        <v>50</v>
      </c>
      <c r="J862" s="1">
        <v>6.2</v>
      </c>
      <c r="K862" s="1" t="s">
        <v>12</v>
      </c>
    </row>
    <row r="863" spans="1:11" x14ac:dyDescent="0.2">
      <c r="A863" s="1" t="s">
        <v>1474</v>
      </c>
      <c r="B863" s="1">
        <v>2015</v>
      </c>
      <c r="C863" s="1">
        <v>42.592500000000001</v>
      </c>
      <c r="D863" s="1" t="s">
        <v>1473</v>
      </c>
      <c r="E863" s="1">
        <v>98</v>
      </c>
      <c r="F863" s="1">
        <v>66</v>
      </c>
      <c r="G863" s="1">
        <v>4567</v>
      </c>
      <c r="H863" s="1" t="s">
        <v>11</v>
      </c>
      <c r="I863" s="1">
        <v>15</v>
      </c>
      <c r="J863" s="1">
        <v>6.2</v>
      </c>
      <c r="K863" s="1" t="s">
        <v>31</v>
      </c>
    </row>
    <row r="864" spans="1:11" x14ac:dyDescent="0.2">
      <c r="A864" s="1" t="s">
        <v>1476</v>
      </c>
      <c r="B864" s="1">
        <v>2008</v>
      </c>
      <c r="C864" s="1">
        <v>215.39500000000001</v>
      </c>
      <c r="D864" s="1" t="s">
        <v>1475</v>
      </c>
      <c r="E864" s="1">
        <v>92</v>
      </c>
      <c r="F864" s="1">
        <v>54</v>
      </c>
      <c r="G864" s="1">
        <v>12754</v>
      </c>
      <c r="H864" s="1" t="s">
        <v>51</v>
      </c>
      <c r="I864" s="1">
        <v>130</v>
      </c>
      <c r="J864" s="1">
        <v>7.6</v>
      </c>
      <c r="K864" s="1" t="s">
        <v>97</v>
      </c>
    </row>
    <row r="865" spans="1:11" x14ac:dyDescent="0.2">
      <c r="A865" s="1" t="s">
        <v>1478</v>
      </c>
      <c r="B865" s="1">
        <v>2011</v>
      </c>
      <c r="C865" s="1">
        <v>165.23</v>
      </c>
      <c r="D865" s="1" t="s">
        <v>1477</v>
      </c>
      <c r="E865" s="1">
        <v>90</v>
      </c>
      <c r="F865" s="1">
        <v>90</v>
      </c>
      <c r="G865" s="1">
        <v>21015</v>
      </c>
      <c r="H865" s="1" t="s">
        <v>51</v>
      </c>
      <c r="I865" s="1">
        <v>150</v>
      </c>
      <c r="J865" s="1">
        <v>7.3</v>
      </c>
      <c r="K865" s="1" t="s">
        <v>97</v>
      </c>
    </row>
    <row r="866" spans="1:11" x14ac:dyDescent="0.2">
      <c r="A866" s="1" t="s">
        <v>1480</v>
      </c>
      <c r="B866" s="1">
        <v>2016</v>
      </c>
      <c r="C866" s="1">
        <v>143.523</v>
      </c>
      <c r="D866" s="1" t="s">
        <v>1479</v>
      </c>
      <c r="E866" s="1">
        <v>95</v>
      </c>
      <c r="F866" s="1">
        <v>5</v>
      </c>
      <c r="G866" s="1">
        <v>36095</v>
      </c>
      <c r="H866" s="1" t="s">
        <v>51</v>
      </c>
      <c r="I866" s="1">
        <v>145</v>
      </c>
      <c r="J866" s="1">
        <v>7.2</v>
      </c>
      <c r="K866" s="1" t="s">
        <v>97</v>
      </c>
    </row>
    <row r="867" spans="1:11" x14ac:dyDescent="0.2">
      <c r="A867" s="1" t="s">
        <v>1482</v>
      </c>
      <c r="B867" s="1">
        <v>2002</v>
      </c>
      <c r="C867" s="1">
        <v>16.0336</v>
      </c>
      <c r="D867" s="1" t="s">
        <v>1481</v>
      </c>
      <c r="E867" s="1">
        <v>81</v>
      </c>
      <c r="F867" s="1">
        <v>176</v>
      </c>
      <c r="G867" s="1">
        <v>361</v>
      </c>
      <c r="H867" s="1" t="s">
        <v>11</v>
      </c>
      <c r="I867" s="1">
        <v>10</v>
      </c>
      <c r="J867" s="1">
        <v>6.2</v>
      </c>
      <c r="K867" s="1" t="s">
        <v>24</v>
      </c>
    </row>
    <row r="868" spans="1:11" x14ac:dyDescent="0.2">
      <c r="A868" s="1" t="s">
        <v>1484</v>
      </c>
      <c r="B868" s="1">
        <v>2011</v>
      </c>
      <c r="C868" s="1">
        <v>2.0185999999999999E-2</v>
      </c>
      <c r="D868" s="1" t="s">
        <v>1483</v>
      </c>
      <c r="E868" s="1">
        <v>100</v>
      </c>
      <c r="F868" s="1">
        <v>28</v>
      </c>
      <c r="G868" s="1">
        <v>2924</v>
      </c>
      <c r="H868" s="1" t="s">
        <v>15</v>
      </c>
      <c r="I868" s="1">
        <v>0.93</v>
      </c>
      <c r="J868" s="1">
        <v>5.7</v>
      </c>
      <c r="K868" s="1" t="s">
        <v>31</v>
      </c>
    </row>
    <row r="869" spans="1:11" x14ac:dyDescent="0.2">
      <c r="A869" s="1" t="s">
        <v>1485</v>
      </c>
      <c r="B869" s="1">
        <v>2013</v>
      </c>
      <c r="C869" s="1">
        <v>13.362299999999999</v>
      </c>
      <c r="D869" s="1" t="s">
        <v>1422</v>
      </c>
      <c r="E869" s="1">
        <v>111</v>
      </c>
      <c r="F869" s="1">
        <v>655</v>
      </c>
      <c r="G869" s="1">
        <v>39307</v>
      </c>
      <c r="H869" s="1" t="s">
        <v>11</v>
      </c>
      <c r="I869" s="1">
        <v>18</v>
      </c>
      <c r="J869" s="1">
        <v>6.9</v>
      </c>
      <c r="K869" s="1" t="s">
        <v>12</v>
      </c>
    </row>
    <row r="870" spans="1:11" x14ac:dyDescent="0.2">
      <c r="A870" s="1" t="s">
        <v>1487</v>
      </c>
      <c r="B870" s="1">
        <v>2004</v>
      </c>
      <c r="C870" s="1">
        <v>74.540800000000004</v>
      </c>
      <c r="D870" s="1" t="s">
        <v>1486</v>
      </c>
      <c r="E870" s="1">
        <v>115</v>
      </c>
      <c r="F870" s="1">
        <v>13</v>
      </c>
      <c r="G870" s="1">
        <v>4496</v>
      </c>
      <c r="H870" s="1" t="s">
        <v>11</v>
      </c>
      <c r="I870" s="1">
        <v>55</v>
      </c>
      <c r="J870" s="1">
        <v>6.5</v>
      </c>
      <c r="K870" s="1" t="s">
        <v>24</v>
      </c>
    </row>
    <row r="871" spans="1:11" x14ac:dyDescent="0.2">
      <c r="A871" s="1" t="s">
        <v>1488</v>
      </c>
      <c r="B871" s="1">
        <v>2006</v>
      </c>
      <c r="C871" s="1">
        <v>42.2727</v>
      </c>
      <c r="D871" s="1" t="s">
        <v>171</v>
      </c>
      <c r="E871" s="1">
        <v>110</v>
      </c>
      <c r="F871" s="1">
        <v>0</v>
      </c>
      <c r="G871" s="1">
        <v>5609</v>
      </c>
      <c r="H871" s="1" t="s">
        <v>11</v>
      </c>
      <c r="I871" s="1">
        <v>70</v>
      </c>
      <c r="J871" s="1">
        <v>5.6</v>
      </c>
      <c r="K871" s="1" t="s">
        <v>12</v>
      </c>
    </row>
    <row r="872" spans="1:11" x14ac:dyDescent="0.2">
      <c r="A872" s="1" t="s">
        <v>1490</v>
      </c>
      <c r="B872" s="1">
        <v>2008</v>
      </c>
      <c r="C872" s="1">
        <v>39.263500000000001</v>
      </c>
      <c r="D872" s="1" t="s">
        <v>1489</v>
      </c>
      <c r="E872" s="1">
        <v>110</v>
      </c>
      <c r="F872" s="1">
        <v>119</v>
      </c>
      <c r="G872" s="1">
        <v>2382</v>
      </c>
      <c r="H872" s="1" t="s">
        <v>11</v>
      </c>
      <c r="I872" s="1">
        <v>22</v>
      </c>
      <c r="J872" s="1">
        <v>6.1</v>
      </c>
      <c r="K872" s="1" t="s">
        <v>12</v>
      </c>
    </row>
    <row r="873" spans="1:11" x14ac:dyDescent="0.2">
      <c r="A873" s="1" t="s">
        <v>1492</v>
      </c>
      <c r="B873" s="1">
        <v>2009</v>
      </c>
      <c r="C873" s="1">
        <v>49.392099999999999</v>
      </c>
      <c r="D873" s="1" t="s">
        <v>1491</v>
      </c>
      <c r="E873" s="1">
        <v>102</v>
      </c>
      <c r="F873" s="1">
        <v>52</v>
      </c>
      <c r="G873" s="1">
        <v>10552</v>
      </c>
      <c r="H873" s="1" t="s">
        <v>11</v>
      </c>
      <c r="I873" s="1">
        <v>100</v>
      </c>
      <c r="J873" s="1">
        <v>5.4</v>
      </c>
      <c r="K873" s="1" t="s">
        <v>19</v>
      </c>
    </row>
    <row r="874" spans="1:11" x14ac:dyDescent="0.2">
      <c r="A874" s="1" t="s">
        <v>1494</v>
      </c>
      <c r="B874" s="1">
        <v>2003</v>
      </c>
      <c r="C874" s="1">
        <v>65.653800000000004</v>
      </c>
      <c r="D874" s="1" t="s">
        <v>1493</v>
      </c>
      <c r="E874" s="1">
        <v>117</v>
      </c>
      <c r="F874" s="1">
        <v>101</v>
      </c>
      <c r="G874" s="1">
        <v>33154</v>
      </c>
      <c r="H874" s="1" t="s">
        <v>11</v>
      </c>
      <c r="I874" s="1">
        <v>95</v>
      </c>
      <c r="J874" s="1">
        <v>5.5</v>
      </c>
      <c r="K874" s="1" t="s">
        <v>19</v>
      </c>
    </row>
    <row r="875" spans="1:11" x14ac:dyDescent="0.2">
      <c r="A875" s="1" t="s">
        <v>1496</v>
      </c>
      <c r="B875" s="1">
        <v>2001</v>
      </c>
      <c r="C875" s="1">
        <v>131.14400000000001</v>
      </c>
      <c r="D875" s="1" t="s">
        <v>1495</v>
      </c>
      <c r="E875" s="1">
        <v>100</v>
      </c>
      <c r="F875" s="1">
        <v>165</v>
      </c>
      <c r="G875" s="1">
        <v>12150</v>
      </c>
      <c r="H875" s="1" t="s">
        <v>11</v>
      </c>
      <c r="I875" s="1">
        <v>115</v>
      </c>
      <c r="J875" s="1">
        <v>5.7</v>
      </c>
      <c r="K875" s="1" t="s">
        <v>19</v>
      </c>
    </row>
    <row r="876" spans="1:11" x14ac:dyDescent="0.2">
      <c r="A876" s="1" t="s">
        <v>1498</v>
      </c>
      <c r="B876" s="1">
        <v>2011</v>
      </c>
      <c r="C876" s="1">
        <v>35.566000000000003</v>
      </c>
      <c r="D876" s="1" t="s">
        <v>1497</v>
      </c>
      <c r="E876" s="1">
        <v>98</v>
      </c>
      <c r="F876" s="1">
        <v>15000</v>
      </c>
      <c r="G876" s="1">
        <v>16827</v>
      </c>
      <c r="H876" s="1" t="s">
        <v>11</v>
      </c>
      <c r="I876" s="1">
        <v>30</v>
      </c>
      <c r="J876" s="1">
        <v>6.1</v>
      </c>
      <c r="K876" s="1" t="s">
        <v>40</v>
      </c>
    </row>
    <row r="877" spans="1:11" x14ac:dyDescent="0.2">
      <c r="A877" s="1" t="s">
        <v>1500</v>
      </c>
      <c r="B877" s="1">
        <v>2006</v>
      </c>
      <c r="C877" s="1">
        <v>15.6557</v>
      </c>
      <c r="D877" s="1" t="s">
        <v>1499</v>
      </c>
      <c r="E877" s="1">
        <v>89</v>
      </c>
      <c r="F877" s="1">
        <v>0</v>
      </c>
      <c r="G877" s="1">
        <v>2135</v>
      </c>
      <c r="H877" s="1" t="s">
        <v>11</v>
      </c>
      <c r="I877" s="1">
        <v>4</v>
      </c>
      <c r="J877" s="1">
        <v>3.1</v>
      </c>
      <c r="K877" s="1" t="s">
        <v>31</v>
      </c>
    </row>
    <row r="878" spans="1:11" x14ac:dyDescent="0.2">
      <c r="A878" s="1" t="s">
        <v>1501</v>
      </c>
      <c r="B878" s="1">
        <v>2007</v>
      </c>
      <c r="C878" s="1">
        <v>5.9496900000000004</v>
      </c>
      <c r="D878" s="1" t="s">
        <v>1032</v>
      </c>
      <c r="E878" s="1">
        <v>106</v>
      </c>
      <c r="F878" s="1">
        <v>44</v>
      </c>
      <c r="G878" s="1">
        <v>34351</v>
      </c>
      <c r="H878" s="1" t="s">
        <v>11</v>
      </c>
      <c r="I878" s="1">
        <v>12</v>
      </c>
      <c r="J878" s="1">
        <v>7.4</v>
      </c>
      <c r="K878" s="1" t="s">
        <v>40</v>
      </c>
    </row>
    <row r="879" spans="1:11" x14ac:dyDescent="0.2">
      <c r="A879" s="1" t="s">
        <v>1502</v>
      </c>
      <c r="B879" s="1">
        <v>2006</v>
      </c>
      <c r="C879" s="1">
        <v>38.360199999999999</v>
      </c>
      <c r="D879" s="1" t="s">
        <v>378</v>
      </c>
      <c r="E879" s="1">
        <v>112</v>
      </c>
      <c r="F879" s="1">
        <v>61</v>
      </c>
      <c r="G879" s="1">
        <v>3757</v>
      </c>
      <c r="H879" s="1" t="s">
        <v>11</v>
      </c>
      <c r="I879" s="1">
        <v>45</v>
      </c>
      <c r="J879" s="1">
        <v>6.4</v>
      </c>
      <c r="K879" s="1" t="s">
        <v>19</v>
      </c>
    </row>
    <row r="880" spans="1:11" x14ac:dyDescent="0.2">
      <c r="A880" s="1" t="s">
        <v>1504</v>
      </c>
      <c r="B880" s="1">
        <v>2013</v>
      </c>
      <c r="C880" s="1">
        <v>63.910600000000002</v>
      </c>
      <c r="D880" s="1" t="s">
        <v>1503</v>
      </c>
      <c r="E880" s="1">
        <v>105</v>
      </c>
      <c r="F880" s="1">
        <v>226</v>
      </c>
      <c r="G880" s="1">
        <v>35694</v>
      </c>
      <c r="H880" s="1" t="s">
        <v>11</v>
      </c>
      <c r="I880" s="1">
        <v>28</v>
      </c>
      <c r="J880" s="1">
        <v>6.6</v>
      </c>
      <c r="K880" s="1" t="s">
        <v>31</v>
      </c>
    </row>
    <row r="881" spans="1:11" x14ac:dyDescent="0.2">
      <c r="A881" s="1" t="s">
        <v>1505</v>
      </c>
      <c r="B881" s="1">
        <v>2003</v>
      </c>
      <c r="C881" s="1">
        <v>0.81993899999999997</v>
      </c>
      <c r="D881" s="1" t="s">
        <v>1464</v>
      </c>
      <c r="E881" s="1">
        <v>107</v>
      </c>
      <c r="F881" s="1">
        <v>6</v>
      </c>
      <c r="G881" s="1">
        <v>26017</v>
      </c>
      <c r="H881" s="1" t="s">
        <v>15</v>
      </c>
      <c r="I881" s="1">
        <v>0.85</v>
      </c>
      <c r="J881" s="1">
        <v>7.2</v>
      </c>
      <c r="K881" s="1" t="s">
        <v>40</v>
      </c>
    </row>
    <row r="882" spans="1:11" x14ac:dyDescent="0.2">
      <c r="A882" s="1" t="s">
        <v>1506</v>
      </c>
      <c r="B882" s="1">
        <v>2009</v>
      </c>
      <c r="C882" s="1">
        <v>73.343400000000003</v>
      </c>
      <c r="D882" s="1" t="s">
        <v>126</v>
      </c>
      <c r="E882" s="1">
        <v>118</v>
      </c>
      <c r="F882" s="1">
        <v>473</v>
      </c>
      <c r="G882" s="1">
        <v>22517</v>
      </c>
      <c r="H882" s="1" t="s">
        <v>15</v>
      </c>
      <c r="I882" s="1">
        <v>50</v>
      </c>
      <c r="J882" s="1">
        <v>7.4</v>
      </c>
      <c r="K882" s="1" t="s">
        <v>12</v>
      </c>
    </row>
    <row r="883" spans="1:11" x14ac:dyDescent="0.2">
      <c r="A883" s="1" t="s">
        <v>1508</v>
      </c>
      <c r="B883" s="1">
        <v>2010</v>
      </c>
      <c r="C883" s="1">
        <v>1.2560999999999999E-2</v>
      </c>
      <c r="D883" s="1" t="s">
        <v>1507</v>
      </c>
      <c r="E883" s="1">
        <v>100</v>
      </c>
      <c r="F883" s="1">
        <v>14</v>
      </c>
      <c r="G883" s="1">
        <v>4094</v>
      </c>
      <c r="H883" s="1" t="s">
        <v>51</v>
      </c>
      <c r="I883" s="1">
        <v>19</v>
      </c>
      <c r="J883" s="1">
        <v>6.4</v>
      </c>
      <c r="K883" s="1" t="s">
        <v>31</v>
      </c>
    </row>
    <row r="884" spans="1:11" x14ac:dyDescent="0.2">
      <c r="A884" s="1" t="s">
        <v>1509</v>
      </c>
      <c r="B884" s="1">
        <v>2008</v>
      </c>
      <c r="C884" s="1">
        <v>31.199200000000001</v>
      </c>
      <c r="D884" s="1" t="s">
        <v>1127</v>
      </c>
      <c r="E884" s="1">
        <v>114</v>
      </c>
      <c r="F884" s="1">
        <v>0</v>
      </c>
      <c r="G884" s="1">
        <v>589</v>
      </c>
      <c r="H884" s="1" t="s">
        <v>11</v>
      </c>
      <c r="I884" s="1">
        <v>58</v>
      </c>
      <c r="J884" s="1">
        <v>6</v>
      </c>
      <c r="K884" s="1" t="s">
        <v>40</v>
      </c>
    </row>
    <row r="885" spans="1:11" x14ac:dyDescent="0.2">
      <c r="A885" s="1" t="s">
        <v>1511</v>
      </c>
      <c r="B885" s="1">
        <v>2013</v>
      </c>
      <c r="C885" s="1">
        <v>116.631</v>
      </c>
      <c r="D885" s="1" t="s">
        <v>1510</v>
      </c>
      <c r="E885" s="1">
        <v>132</v>
      </c>
      <c r="F885" s="1">
        <v>304</v>
      </c>
      <c r="G885" s="1">
        <v>20035</v>
      </c>
      <c r="H885" s="1" t="s">
        <v>11</v>
      </c>
      <c r="I885" s="1">
        <v>30</v>
      </c>
      <c r="J885" s="1">
        <v>7.2</v>
      </c>
      <c r="K885" s="1" t="s">
        <v>12</v>
      </c>
    </row>
    <row r="886" spans="1:11" x14ac:dyDescent="0.2">
      <c r="A886" s="1" t="s">
        <v>1513</v>
      </c>
      <c r="B886" s="1">
        <v>2014</v>
      </c>
      <c r="C886" s="1">
        <v>13.9983</v>
      </c>
      <c r="D886" s="1" t="s">
        <v>1512</v>
      </c>
      <c r="E886" s="1">
        <v>110</v>
      </c>
      <c r="F886" s="1">
        <v>179</v>
      </c>
      <c r="G886" s="1">
        <v>15044</v>
      </c>
      <c r="H886" s="1" t="s">
        <v>11</v>
      </c>
      <c r="I886" s="1">
        <v>16</v>
      </c>
      <c r="J886" s="1">
        <v>3.1</v>
      </c>
      <c r="K886" s="1" t="s">
        <v>24</v>
      </c>
    </row>
    <row r="887" spans="1:11" x14ac:dyDescent="0.2">
      <c r="A887" s="1" t="s">
        <v>1514</v>
      </c>
      <c r="B887" s="1">
        <v>2001</v>
      </c>
      <c r="C887" s="1">
        <v>95.001400000000004</v>
      </c>
      <c r="D887" s="1" t="s">
        <v>52</v>
      </c>
      <c r="E887" s="1">
        <v>96</v>
      </c>
      <c r="F887" s="1">
        <v>126</v>
      </c>
      <c r="G887" s="1">
        <v>4380</v>
      </c>
      <c r="H887" s="1" t="s">
        <v>11</v>
      </c>
      <c r="I887" s="1">
        <v>18</v>
      </c>
      <c r="J887" s="1">
        <v>6.2</v>
      </c>
      <c r="K887" s="1" t="s">
        <v>31</v>
      </c>
    </row>
    <row r="888" spans="1:11" x14ac:dyDescent="0.2">
      <c r="A888" s="1" t="s">
        <v>1515</v>
      </c>
      <c r="B888" s="1">
        <v>2003</v>
      </c>
      <c r="C888" s="1">
        <v>89.808400000000006</v>
      </c>
      <c r="D888" s="1" t="s">
        <v>1466</v>
      </c>
      <c r="E888" s="1">
        <v>95</v>
      </c>
      <c r="F888" s="1">
        <v>0</v>
      </c>
      <c r="G888" s="1">
        <v>3500</v>
      </c>
      <c r="H888" s="1" t="s">
        <v>11</v>
      </c>
      <c r="I888" s="1">
        <v>45</v>
      </c>
      <c r="J888" s="1">
        <v>4.5999999999999996</v>
      </c>
      <c r="K888" s="1" t="s">
        <v>31</v>
      </c>
    </row>
    <row r="889" spans="1:11" x14ac:dyDescent="0.2">
      <c r="A889" s="1" t="s">
        <v>1516</v>
      </c>
      <c r="B889" s="1">
        <v>2010</v>
      </c>
      <c r="C889" s="1">
        <v>55.673299999999998</v>
      </c>
      <c r="D889" s="1" t="s">
        <v>72</v>
      </c>
      <c r="E889" s="1">
        <v>101</v>
      </c>
      <c r="F889" s="1">
        <v>0</v>
      </c>
      <c r="G889" s="1">
        <v>4286</v>
      </c>
      <c r="H889" s="1" t="s">
        <v>51</v>
      </c>
      <c r="I889" s="1">
        <v>80</v>
      </c>
      <c r="J889" s="1">
        <v>7</v>
      </c>
      <c r="K889" s="1" t="s">
        <v>97</v>
      </c>
    </row>
    <row r="890" spans="1:11" x14ac:dyDescent="0.2">
      <c r="A890" s="1" t="s">
        <v>1517</v>
      </c>
      <c r="B890" s="1">
        <v>2013</v>
      </c>
      <c r="C890" s="1">
        <v>8.4609900000000007</v>
      </c>
      <c r="D890" s="1" t="s">
        <v>1230</v>
      </c>
      <c r="E890" s="1">
        <v>88</v>
      </c>
      <c r="F890" s="1">
        <v>6</v>
      </c>
      <c r="G890" s="1">
        <v>6946</v>
      </c>
      <c r="H890" s="1" t="s">
        <v>51</v>
      </c>
      <c r="I890" s="1">
        <v>70</v>
      </c>
      <c r="J890" s="1">
        <v>5.6</v>
      </c>
      <c r="K890" s="1" t="s">
        <v>97</v>
      </c>
    </row>
    <row r="891" spans="1:11" x14ac:dyDescent="0.2">
      <c r="A891" s="1" t="s">
        <v>1519</v>
      </c>
      <c r="B891" s="1">
        <v>2010</v>
      </c>
      <c r="C891" s="1">
        <v>40.168100000000003</v>
      </c>
      <c r="D891" s="1" t="s">
        <v>1518</v>
      </c>
      <c r="E891" s="1">
        <v>100</v>
      </c>
      <c r="F891" s="1">
        <v>124</v>
      </c>
      <c r="G891" s="1">
        <v>3889</v>
      </c>
      <c r="H891" s="1" t="s">
        <v>15</v>
      </c>
      <c r="I891" s="1">
        <v>26</v>
      </c>
      <c r="J891" s="1">
        <v>5.2</v>
      </c>
      <c r="K891" s="1" t="s">
        <v>24</v>
      </c>
    </row>
    <row r="892" spans="1:11" x14ac:dyDescent="0.2">
      <c r="A892" s="1" t="s">
        <v>1521</v>
      </c>
      <c r="B892" s="1">
        <v>2012</v>
      </c>
      <c r="C892" s="1">
        <v>148.77500000000001</v>
      </c>
      <c r="D892" s="1" t="s">
        <v>1520</v>
      </c>
      <c r="E892" s="1">
        <v>158</v>
      </c>
      <c r="F892" s="1">
        <v>0</v>
      </c>
      <c r="G892" s="1">
        <v>46204</v>
      </c>
      <c r="H892" s="1" t="s">
        <v>11</v>
      </c>
      <c r="I892" s="1">
        <v>61</v>
      </c>
      <c r="J892" s="1">
        <v>7.6</v>
      </c>
      <c r="K892" s="1" t="s">
        <v>12</v>
      </c>
    </row>
    <row r="893" spans="1:11" x14ac:dyDescent="0.2">
      <c r="A893" s="1" t="s">
        <v>1523</v>
      </c>
      <c r="B893" s="1">
        <v>2014</v>
      </c>
      <c r="C893" s="1">
        <v>82.389600000000002</v>
      </c>
      <c r="D893" s="1" t="s">
        <v>1522</v>
      </c>
      <c r="E893" s="1">
        <v>104</v>
      </c>
      <c r="F893" s="1">
        <v>42</v>
      </c>
      <c r="G893" s="1">
        <v>3627</v>
      </c>
      <c r="H893" s="1" t="s">
        <v>15</v>
      </c>
      <c r="I893" s="1">
        <v>17</v>
      </c>
      <c r="J893" s="1">
        <v>6.5</v>
      </c>
      <c r="K893" s="1" t="s">
        <v>31</v>
      </c>
    </row>
    <row r="894" spans="1:11" x14ac:dyDescent="0.2">
      <c r="A894" s="1" t="s">
        <v>1525</v>
      </c>
      <c r="B894" s="1">
        <v>2010</v>
      </c>
      <c r="C894" s="1">
        <v>2.8485800000000001</v>
      </c>
      <c r="D894" s="1" t="s">
        <v>1524</v>
      </c>
      <c r="E894" s="1">
        <v>110</v>
      </c>
      <c r="F894" s="1">
        <v>13</v>
      </c>
      <c r="G894" s="1">
        <v>1567</v>
      </c>
      <c r="H894" s="1" t="s">
        <v>51</v>
      </c>
      <c r="I894" s="1">
        <v>3.5</v>
      </c>
      <c r="J894" s="1">
        <v>6.3</v>
      </c>
      <c r="K894" s="1" t="s">
        <v>12</v>
      </c>
    </row>
    <row r="895" spans="1:11" x14ac:dyDescent="0.2">
      <c r="A895" s="1" t="s">
        <v>1526</v>
      </c>
      <c r="B895" s="1">
        <v>2010</v>
      </c>
      <c r="C895" s="1">
        <v>53.021599999999999</v>
      </c>
      <c r="D895" s="1" t="s">
        <v>29</v>
      </c>
      <c r="E895" s="1">
        <v>105</v>
      </c>
      <c r="F895" s="1">
        <v>56</v>
      </c>
      <c r="G895" s="1">
        <v>1026</v>
      </c>
      <c r="H895" s="1" t="s">
        <v>51</v>
      </c>
      <c r="I895" s="1">
        <v>30</v>
      </c>
      <c r="J895" s="1">
        <v>6.5</v>
      </c>
      <c r="K895" s="1" t="s">
        <v>40</v>
      </c>
    </row>
    <row r="896" spans="1:11" x14ac:dyDescent="0.2">
      <c r="A896" s="1" t="s">
        <v>1527</v>
      </c>
      <c r="B896" s="1">
        <v>2007</v>
      </c>
      <c r="C896" s="1">
        <v>43.7926</v>
      </c>
      <c r="D896" s="1" t="s">
        <v>417</v>
      </c>
      <c r="E896" s="1">
        <v>91</v>
      </c>
      <c r="F896" s="1">
        <v>42</v>
      </c>
      <c r="G896" s="1">
        <v>52566</v>
      </c>
      <c r="H896" s="1" t="s">
        <v>11</v>
      </c>
      <c r="I896" s="1">
        <v>35</v>
      </c>
      <c r="J896" s="1">
        <v>5.3</v>
      </c>
      <c r="K896" s="1" t="s">
        <v>31</v>
      </c>
    </row>
    <row r="897" spans="1:11" x14ac:dyDescent="0.2">
      <c r="A897" s="1" t="s">
        <v>1528</v>
      </c>
      <c r="B897" s="1">
        <v>2001</v>
      </c>
      <c r="C897" s="1">
        <v>15.5616</v>
      </c>
      <c r="D897" s="1" t="s">
        <v>732</v>
      </c>
      <c r="E897" s="1">
        <v>125</v>
      </c>
      <c r="F897" s="1">
        <v>34</v>
      </c>
      <c r="G897" s="1">
        <v>21622</v>
      </c>
      <c r="H897" s="1" t="s">
        <v>15</v>
      </c>
      <c r="I897" s="1">
        <v>18</v>
      </c>
      <c r="J897" s="1">
        <v>7.5</v>
      </c>
      <c r="K897" s="1" t="s">
        <v>12</v>
      </c>
    </row>
    <row r="898" spans="1:11" x14ac:dyDescent="0.2">
      <c r="A898" s="1" t="s">
        <v>1529</v>
      </c>
      <c r="B898" s="1">
        <v>2012</v>
      </c>
      <c r="C898" s="1">
        <v>124.977</v>
      </c>
      <c r="D898" s="1" t="s">
        <v>505</v>
      </c>
      <c r="E898" s="1">
        <v>127</v>
      </c>
      <c r="F898" s="1">
        <v>0</v>
      </c>
      <c r="G898" s="1">
        <v>2121</v>
      </c>
      <c r="H898" s="1" t="s">
        <v>51</v>
      </c>
      <c r="I898" s="1">
        <v>120</v>
      </c>
      <c r="J898" s="1">
        <v>8</v>
      </c>
      <c r="K898" s="1" t="s">
        <v>19</v>
      </c>
    </row>
    <row r="899" spans="1:11" x14ac:dyDescent="0.2">
      <c r="A899" s="1" t="s">
        <v>1531</v>
      </c>
      <c r="B899" s="1">
        <v>2002</v>
      </c>
      <c r="C899" s="1">
        <v>14.448600000000001</v>
      </c>
      <c r="D899" s="1" t="s">
        <v>1530</v>
      </c>
      <c r="E899" s="1">
        <v>103</v>
      </c>
      <c r="F899" s="1">
        <v>65</v>
      </c>
      <c r="G899" s="1">
        <v>12566</v>
      </c>
      <c r="H899" s="1" t="s">
        <v>11</v>
      </c>
      <c r="I899" s="1">
        <v>40</v>
      </c>
      <c r="J899" s="1">
        <v>5.8</v>
      </c>
      <c r="K899" s="1" t="s">
        <v>31</v>
      </c>
    </row>
    <row r="900" spans="1:11" x14ac:dyDescent="0.2">
      <c r="A900" s="1" t="s">
        <v>1533</v>
      </c>
      <c r="B900" s="1">
        <v>2016</v>
      </c>
      <c r="C900" s="1">
        <v>56.536000000000001</v>
      </c>
      <c r="D900" s="1" t="s">
        <v>1532</v>
      </c>
      <c r="E900" s="1">
        <v>81</v>
      </c>
      <c r="F900" s="1">
        <v>26</v>
      </c>
      <c r="G900" s="1">
        <v>3344</v>
      </c>
      <c r="H900" s="1" t="s">
        <v>11</v>
      </c>
      <c r="I900" s="1">
        <v>4.9000000000000004</v>
      </c>
      <c r="J900" s="1">
        <v>6.9</v>
      </c>
      <c r="K900" s="1" t="s">
        <v>35</v>
      </c>
    </row>
    <row r="901" spans="1:11" x14ac:dyDescent="0.2">
      <c r="A901" s="1" t="s">
        <v>1535</v>
      </c>
      <c r="B901" s="1">
        <v>2011</v>
      </c>
      <c r="C901" s="1">
        <v>3.3882099999999999</v>
      </c>
      <c r="D901" s="1" t="s">
        <v>1534</v>
      </c>
      <c r="E901" s="1">
        <v>90</v>
      </c>
      <c r="F901" s="1">
        <v>52</v>
      </c>
      <c r="G901" s="1">
        <v>34983</v>
      </c>
      <c r="H901" s="1" t="s">
        <v>11</v>
      </c>
      <c r="I901" s="1">
        <v>0.25</v>
      </c>
      <c r="J901" s="1">
        <v>6.7</v>
      </c>
      <c r="K901" s="1" t="s">
        <v>12</v>
      </c>
    </row>
    <row r="902" spans="1:11" x14ac:dyDescent="0.2">
      <c r="A902" s="1" t="s">
        <v>1536</v>
      </c>
      <c r="B902" s="1">
        <v>2002</v>
      </c>
      <c r="C902" s="1">
        <v>51.432400000000001</v>
      </c>
      <c r="D902" s="1" t="s">
        <v>195</v>
      </c>
      <c r="E902" s="1">
        <v>99</v>
      </c>
      <c r="F902" s="1">
        <v>13</v>
      </c>
      <c r="G902" s="1">
        <v>3679</v>
      </c>
      <c r="H902" s="1" t="s">
        <v>51</v>
      </c>
      <c r="I902" s="1">
        <v>30</v>
      </c>
      <c r="J902" s="1">
        <v>5.0999999999999996</v>
      </c>
      <c r="K902" s="1" t="s">
        <v>31</v>
      </c>
    </row>
    <row r="903" spans="1:11" x14ac:dyDescent="0.2">
      <c r="A903" s="1" t="s">
        <v>1537</v>
      </c>
      <c r="B903" s="1">
        <v>2002</v>
      </c>
      <c r="C903" s="1">
        <v>145.77199999999999</v>
      </c>
      <c r="D903" s="1" t="s">
        <v>1276</v>
      </c>
      <c r="E903" s="1">
        <v>85</v>
      </c>
      <c r="F903" s="1">
        <v>255</v>
      </c>
      <c r="G903" s="1">
        <v>3112</v>
      </c>
      <c r="H903" s="1" t="s">
        <v>51</v>
      </c>
      <c r="I903" s="1">
        <v>80</v>
      </c>
      <c r="J903" s="1">
        <v>7.2</v>
      </c>
      <c r="K903" s="1" t="s">
        <v>97</v>
      </c>
    </row>
    <row r="904" spans="1:11" x14ac:dyDescent="0.2">
      <c r="A904" s="1" t="s">
        <v>1538</v>
      </c>
      <c r="B904" s="1">
        <v>2012</v>
      </c>
      <c r="C904" s="1">
        <v>182.20400000000001</v>
      </c>
      <c r="D904" s="1" t="s">
        <v>152</v>
      </c>
      <c r="E904" s="1">
        <v>150</v>
      </c>
      <c r="F904" s="1">
        <v>14000</v>
      </c>
      <c r="G904" s="1">
        <v>25517</v>
      </c>
      <c r="H904" s="1" t="s">
        <v>11</v>
      </c>
      <c r="I904" s="1">
        <v>65</v>
      </c>
      <c r="J904" s="1">
        <v>7.4</v>
      </c>
      <c r="K904" s="1" t="s">
        <v>12</v>
      </c>
    </row>
    <row r="905" spans="1:11" x14ac:dyDescent="0.2">
      <c r="A905" s="1" t="s">
        <v>1540</v>
      </c>
      <c r="B905" s="1">
        <v>2007</v>
      </c>
      <c r="C905" s="1">
        <v>14.998100000000001</v>
      </c>
      <c r="D905" s="1" t="s">
        <v>1539</v>
      </c>
      <c r="E905" s="1">
        <v>92</v>
      </c>
      <c r="F905" s="1">
        <v>0</v>
      </c>
      <c r="G905" s="1">
        <v>32875</v>
      </c>
      <c r="H905" s="1" t="s">
        <v>15</v>
      </c>
      <c r="I905" s="1">
        <v>35</v>
      </c>
      <c r="J905" s="1">
        <v>6.2</v>
      </c>
      <c r="K905" s="1" t="s">
        <v>12</v>
      </c>
    </row>
    <row r="906" spans="1:11" x14ac:dyDescent="0.2">
      <c r="A906" s="1" t="s">
        <v>1542</v>
      </c>
      <c r="B906" s="1">
        <v>2004</v>
      </c>
      <c r="C906" s="1">
        <v>20.4222</v>
      </c>
      <c r="D906" s="1" t="s">
        <v>1541</v>
      </c>
      <c r="E906" s="1">
        <v>105</v>
      </c>
      <c r="F906" s="1">
        <v>34</v>
      </c>
      <c r="G906" s="1">
        <v>4369</v>
      </c>
      <c r="H906" s="1" t="s">
        <v>11</v>
      </c>
      <c r="I906" s="1">
        <v>35</v>
      </c>
      <c r="J906" s="1">
        <v>5.2</v>
      </c>
      <c r="K906" s="1" t="s">
        <v>40</v>
      </c>
    </row>
    <row r="907" spans="1:11" x14ac:dyDescent="0.2">
      <c r="A907" s="1" t="s">
        <v>1543</v>
      </c>
      <c r="B907" s="1">
        <v>2006</v>
      </c>
      <c r="C907" s="1">
        <v>5.4598199999999997</v>
      </c>
      <c r="D907" s="1" t="s">
        <v>1326</v>
      </c>
      <c r="E907" s="1">
        <v>137</v>
      </c>
      <c r="F907" s="1">
        <v>143</v>
      </c>
      <c r="G907" s="1">
        <v>15337</v>
      </c>
      <c r="H907" s="1" t="s">
        <v>15</v>
      </c>
      <c r="I907" s="1">
        <v>26</v>
      </c>
      <c r="J907" s="1">
        <v>7.6</v>
      </c>
      <c r="K907" s="1" t="s">
        <v>12</v>
      </c>
    </row>
    <row r="908" spans="1:11" x14ac:dyDescent="0.2">
      <c r="A908" s="1" t="s">
        <v>1544</v>
      </c>
      <c r="B908" s="1">
        <v>2010</v>
      </c>
      <c r="C908" s="1">
        <v>148.38399999999999</v>
      </c>
      <c r="D908" s="1" t="s">
        <v>169</v>
      </c>
      <c r="E908" s="1">
        <v>98</v>
      </c>
      <c r="F908" s="1">
        <v>80</v>
      </c>
      <c r="G908" s="1">
        <v>24082</v>
      </c>
      <c r="H908" s="1" t="s">
        <v>11</v>
      </c>
      <c r="I908" s="1">
        <v>100</v>
      </c>
      <c r="J908" s="1">
        <v>5.5</v>
      </c>
      <c r="K908" s="1" t="s">
        <v>31</v>
      </c>
    </row>
    <row r="909" spans="1:11" x14ac:dyDescent="0.2">
      <c r="A909" s="1" t="s">
        <v>1546</v>
      </c>
      <c r="B909" s="1">
        <v>2006</v>
      </c>
      <c r="C909" s="1">
        <v>59.889899999999997</v>
      </c>
      <c r="D909" s="1" t="s">
        <v>1545</v>
      </c>
      <c r="E909" s="1">
        <v>101</v>
      </c>
      <c r="F909" s="1">
        <v>36</v>
      </c>
      <c r="G909" s="1">
        <v>7227</v>
      </c>
      <c r="H909" s="1" t="s">
        <v>15</v>
      </c>
      <c r="I909" s="1">
        <v>8</v>
      </c>
      <c r="J909" s="1">
        <v>7.9</v>
      </c>
      <c r="K909" s="1" t="s">
        <v>40</v>
      </c>
    </row>
    <row r="910" spans="1:11" x14ac:dyDescent="0.2">
      <c r="A910" s="1" t="s">
        <v>1547</v>
      </c>
      <c r="B910" s="1">
        <v>2000</v>
      </c>
      <c r="C910" s="1">
        <v>39.442900000000002</v>
      </c>
      <c r="D910" s="1" t="s">
        <v>843</v>
      </c>
      <c r="E910" s="1">
        <v>90</v>
      </c>
      <c r="F910" s="1">
        <v>65</v>
      </c>
      <c r="G910" s="1">
        <v>25190</v>
      </c>
      <c r="H910" s="1" t="s">
        <v>11</v>
      </c>
      <c r="I910" s="1">
        <v>80</v>
      </c>
      <c r="J910" s="1">
        <v>5.3</v>
      </c>
      <c r="K910" s="1" t="s">
        <v>31</v>
      </c>
    </row>
    <row r="911" spans="1:11" x14ac:dyDescent="0.2">
      <c r="A911" s="1" t="s">
        <v>1549</v>
      </c>
      <c r="B911" s="1">
        <v>2006</v>
      </c>
      <c r="C911" s="1">
        <v>58.255299999999998</v>
      </c>
      <c r="D911" s="1" t="s">
        <v>1548</v>
      </c>
      <c r="E911" s="1">
        <v>98</v>
      </c>
      <c r="F911" s="1">
        <v>322</v>
      </c>
      <c r="G911" s="1">
        <v>6334</v>
      </c>
      <c r="H911" s="1" t="s">
        <v>11</v>
      </c>
      <c r="I911" s="1">
        <v>64</v>
      </c>
      <c r="J911" s="1">
        <v>4.3</v>
      </c>
      <c r="K911" s="1" t="s">
        <v>31</v>
      </c>
    </row>
    <row r="912" spans="1:11" x14ac:dyDescent="0.2">
      <c r="A912" s="1" t="s">
        <v>1551</v>
      </c>
      <c r="B912" s="1">
        <v>2007</v>
      </c>
      <c r="C912" s="1">
        <v>134.52099999999999</v>
      </c>
      <c r="D912" s="1" t="s">
        <v>1550</v>
      </c>
      <c r="E912" s="1">
        <v>129</v>
      </c>
      <c r="F912" s="1">
        <v>235</v>
      </c>
      <c r="G912" s="1">
        <v>13961</v>
      </c>
      <c r="H912" s="1" t="s">
        <v>11</v>
      </c>
      <c r="I912" s="1">
        <v>110</v>
      </c>
      <c r="J912" s="1">
        <v>7.2</v>
      </c>
      <c r="K912" s="1" t="s">
        <v>19</v>
      </c>
    </row>
    <row r="913" spans="1:11" x14ac:dyDescent="0.2">
      <c r="A913" s="1" t="s">
        <v>1553</v>
      </c>
      <c r="B913" s="1">
        <v>2014</v>
      </c>
      <c r="C913" s="1">
        <v>2.4680000000000001E-3</v>
      </c>
      <c r="D913" s="1" t="s">
        <v>1552</v>
      </c>
      <c r="E913" s="1">
        <v>95</v>
      </c>
      <c r="F913" s="1">
        <v>0</v>
      </c>
      <c r="G913" s="1">
        <v>2048</v>
      </c>
      <c r="H913" s="1" t="s">
        <v>15</v>
      </c>
      <c r="I913" s="1">
        <v>0.3</v>
      </c>
      <c r="J913" s="1">
        <v>4.8</v>
      </c>
      <c r="K913" s="1" t="s">
        <v>35</v>
      </c>
    </row>
    <row r="914" spans="1:11" x14ac:dyDescent="0.2">
      <c r="A914" s="1" t="s">
        <v>1554</v>
      </c>
      <c r="B914" s="1">
        <v>2013</v>
      </c>
      <c r="C914" s="1">
        <v>125.07</v>
      </c>
      <c r="D914" s="1" t="s">
        <v>369</v>
      </c>
      <c r="E914" s="1">
        <v>121</v>
      </c>
      <c r="F914" s="1">
        <v>532</v>
      </c>
      <c r="G914" s="1">
        <v>1261</v>
      </c>
      <c r="H914" s="1" t="s">
        <v>15</v>
      </c>
      <c r="I914" s="1">
        <v>40</v>
      </c>
      <c r="J914" s="1">
        <v>7.6</v>
      </c>
      <c r="K914" s="1" t="s">
        <v>24</v>
      </c>
    </row>
    <row r="915" spans="1:11" x14ac:dyDescent="0.2">
      <c r="A915" s="1" t="s">
        <v>1556</v>
      </c>
      <c r="B915" s="1">
        <v>2005</v>
      </c>
      <c r="C915" s="1">
        <v>0.15407699999999999</v>
      </c>
      <c r="D915" s="1" t="s">
        <v>1555</v>
      </c>
      <c r="E915" s="1">
        <v>91</v>
      </c>
      <c r="F915" s="1">
        <v>12000</v>
      </c>
      <c r="G915" s="1">
        <v>1440</v>
      </c>
      <c r="H915" s="1" t="s">
        <v>15</v>
      </c>
      <c r="I915" s="1">
        <v>0.5</v>
      </c>
      <c r="J915" s="1">
        <v>6.6</v>
      </c>
      <c r="K915" s="1" t="s">
        <v>40</v>
      </c>
    </row>
    <row r="916" spans="1:11" x14ac:dyDescent="0.2">
      <c r="A916" s="1" t="s">
        <v>1558</v>
      </c>
      <c r="B916" s="1">
        <v>2012</v>
      </c>
      <c r="C916" s="1">
        <v>66.468299999999999</v>
      </c>
      <c r="D916" s="1" t="s">
        <v>1557</v>
      </c>
      <c r="E916" s="1">
        <v>119</v>
      </c>
      <c r="F916" s="1">
        <v>0</v>
      </c>
      <c r="G916" s="1">
        <v>37387</v>
      </c>
      <c r="H916" s="1" t="s">
        <v>15</v>
      </c>
      <c r="I916" s="1">
        <v>30</v>
      </c>
      <c r="J916" s="1">
        <v>7.4</v>
      </c>
      <c r="K916" s="1" t="s">
        <v>24</v>
      </c>
    </row>
    <row r="917" spans="1:11" x14ac:dyDescent="0.2">
      <c r="A917" s="1" t="s">
        <v>1559</v>
      </c>
      <c r="B917" s="1">
        <v>2005</v>
      </c>
      <c r="C917" s="1">
        <v>24.1279</v>
      </c>
      <c r="D917" s="1" t="s">
        <v>1331</v>
      </c>
      <c r="E917" s="1">
        <v>122</v>
      </c>
      <c r="F917" s="1">
        <v>487</v>
      </c>
      <c r="G917" s="1">
        <v>12076</v>
      </c>
      <c r="H917" s="1" t="s">
        <v>15</v>
      </c>
      <c r="I917" s="1">
        <v>50</v>
      </c>
      <c r="J917" s="1">
        <v>7.6</v>
      </c>
      <c r="K917" s="1" t="s">
        <v>12</v>
      </c>
    </row>
    <row r="918" spans="1:11" x14ac:dyDescent="0.2">
      <c r="A918" s="1" t="s">
        <v>1561</v>
      </c>
      <c r="B918" s="1">
        <v>2005</v>
      </c>
      <c r="C918" s="1">
        <v>11.0084</v>
      </c>
      <c r="D918" s="1" t="s">
        <v>1560</v>
      </c>
      <c r="E918" s="1">
        <v>107</v>
      </c>
      <c r="F918" s="1">
        <v>308</v>
      </c>
      <c r="G918" s="1">
        <v>16651</v>
      </c>
      <c r="H918" s="1" t="s">
        <v>11</v>
      </c>
      <c r="I918" s="1">
        <v>25</v>
      </c>
      <c r="J918" s="1">
        <v>7.1</v>
      </c>
      <c r="K918" s="1" t="s">
        <v>12</v>
      </c>
    </row>
    <row r="919" spans="1:11" x14ac:dyDescent="0.2">
      <c r="A919" s="1" t="s">
        <v>1563</v>
      </c>
      <c r="B919" s="1">
        <v>2000</v>
      </c>
      <c r="C919" s="1">
        <v>15.464</v>
      </c>
      <c r="D919" s="1" t="s">
        <v>1562</v>
      </c>
      <c r="E919" s="1">
        <v>98</v>
      </c>
      <c r="F919" s="1">
        <v>143</v>
      </c>
      <c r="G919" s="1">
        <v>1189</v>
      </c>
      <c r="H919" s="1" t="s">
        <v>11</v>
      </c>
      <c r="I919" s="1">
        <v>20</v>
      </c>
      <c r="J919" s="1">
        <v>5.3</v>
      </c>
      <c r="K919" s="1" t="s">
        <v>31</v>
      </c>
    </row>
    <row r="920" spans="1:11" x14ac:dyDescent="0.2">
      <c r="A920" s="1" t="s">
        <v>1565</v>
      </c>
      <c r="B920" s="1">
        <v>2003</v>
      </c>
      <c r="C920" s="1">
        <v>44.566000000000003</v>
      </c>
      <c r="D920" s="1" t="s">
        <v>1564</v>
      </c>
      <c r="E920" s="1">
        <v>101</v>
      </c>
      <c r="F920" s="1">
        <v>0</v>
      </c>
      <c r="G920" s="1">
        <v>32015</v>
      </c>
      <c r="H920" s="1" t="s">
        <v>15</v>
      </c>
      <c r="I920" s="1">
        <v>4</v>
      </c>
      <c r="J920" s="1">
        <v>7.8</v>
      </c>
      <c r="K920" s="1" t="s">
        <v>12</v>
      </c>
    </row>
    <row r="921" spans="1:11" x14ac:dyDescent="0.2">
      <c r="A921" s="1" t="s">
        <v>1567</v>
      </c>
      <c r="B921" s="1">
        <v>2000</v>
      </c>
      <c r="C921" s="1">
        <v>16.779599999999999</v>
      </c>
      <c r="D921" s="1" t="s">
        <v>1566</v>
      </c>
      <c r="E921" s="1">
        <v>97</v>
      </c>
      <c r="F921" s="1">
        <v>710</v>
      </c>
      <c r="G921" s="1">
        <v>1805</v>
      </c>
      <c r="H921" s="1" t="s">
        <v>15</v>
      </c>
      <c r="I921" s="1">
        <v>28</v>
      </c>
      <c r="J921" s="1">
        <v>4.8</v>
      </c>
      <c r="K921" s="1" t="s">
        <v>12</v>
      </c>
    </row>
    <row r="922" spans="1:11" x14ac:dyDescent="0.2">
      <c r="A922" s="1" t="s">
        <v>1568</v>
      </c>
      <c r="B922" s="1">
        <v>2000</v>
      </c>
      <c r="C922" s="1">
        <v>27.441099999999999</v>
      </c>
      <c r="D922" s="1" t="s">
        <v>407</v>
      </c>
      <c r="E922" s="1">
        <v>124</v>
      </c>
      <c r="F922" s="1">
        <v>107</v>
      </c>
      <c r="G922" s="1">
        <v>5135</v>
      </c>
      <c r="H922" s="1" t="s">
        <v>11</v>
      </c>
      <c r="I922" s="1">
        <v>15</v>
      </c>
      <c r="J922" s="1">
        <v>7.2</v>
      </c>
      <c r="K922" s="1" t="s">
        <v>12</v>
      </c>
    </row>
    <row r="923" spans="1:11" x14ac:dyDescent="0.2">
      <c r="A923" s="1" t="s">
        <v>1570</v>
      </c>
      <c r="B923" s="1">
        <v>2010</v>
      </c>
      <c r="C923" s="1">
        <v>32.357500000000002</v>
      </c>
      <c r="D923" s="1" t="s">
        <v>1569</v>
      </c>
      <c r="E923" s="1">
        <v>112</v>
      </c>
      <c r="F923" s="1">
        <v>380</v>
      </c>
      <c r="G923" s="1">
        <v>31278</v>
      </c>
      <c r="H923" s="1" t="s">
        <v>15</v>
      </c>
      <c r="I923" s="1">
        <v>30</v>
      </c>
      <c r="J923" s="1">
        <v>6.7</v>
      </c>
      <c r="K923" s="1" t="s">
        <v>40</v>
      </c>
    </row>
    <row r="924" spans="1:11" x14ac:dyDescent="0.2">
      <c r="A924" s="1" t="s">
        <v>1572</v>
      </c>
      <c r="B924" s="1">
        <v>2009</v>
      </c>
      <c r="C924" s="1">
        <v>22.927399999999999</v>
      </c>
      <c r="D924" s="1" t="s">
        <v>1571</v>
      </c>
      <c r="E924" s="1">
        <v>109</v>
      </c>
      <c r="F924" s="1">
        <v>7</v>
      </c>
      <c r="G924" s="1">
        <v>4947</v>
      </c>
      <c r="H924" s="1" t="s">
        <v>11</v>
      </c>
      <c r="I924" s="1">
        <v>18</v>
      </c>
      <c r="J924" s="1">
        <v>5.6</v>
      </c>
      <c r="K924" s="1" t="s">
        <v>12</v>
      </c>
    </row>
    <row r="925" spans="1:11" x14ac:dyDescent="0.2">
      <c r="A925" s="1" t="s">
        <v>1574</v>
      </c>
      <c r="B925" s="1">
        <v>2007</v>
      </c>
      <c r="C925" s="1">
        <v>4.5848899999999997</v>
      </c>
      <c r="D925" s="1" t="s">
        <v>1573</v>
      </c>
      <c r="E925" s="1">
        <v>139</v>
      </c>
      <c r="F925" s="1">
        <v>179</v>
      </c>
      <c r="G925" s="1">
        <v>538</v>
      </c>
      <c r="H925" s="1" t="s">
        <v>15</v>
      </c>
      <c r="I925" s="1">
        <v>45</v>
      </c>
      <c r="J925" s="1">
        <v>6.4</v>
      </c>
      <c r="K925" s="1" t="s">
        <v>12</v>
      </c>
    </row>
    <row r="926" spans="1:11" x14ac:dyDescent="0.2">
      <c r="A926" s="1" t="s">
        <v>1576</v>
      </c>
      <c r="B926" s="1">
        <v>2010</v>
      </c>
      <c r="C926" s="1">
        <v>0.134904</v>
      </c>
      <c r="D926" s="1" t="s">
        <v>1575</v>
      </c>
      <c r="E926" s="1">
        <v>117</v>
      </c>
      <c r="F926" s="1">
        <v>138</v>
      </c>
      <c r="G926" s="1">
        <v>3204</v>
      </c>
      <c r="H926" s="1" t="s">
        <v>15</v>
      </c>
      <c r="I926" s="1">
        <v>25</v>
      </c>
      <c r="J926" s="1">
        <v>5.7</v>
      </c>
      <c r="K926" s="1" t="s">
        <v>40</v>
      </c>
    </row>
    <row r="927" spans="1:11" x14ac:dyDescent="0.2">
      <c r="A927" s="1" t="s">
        <v>1577</v>
      </c>
      <c r="B927" s="1">
        <v>2015</v>
      </c>
      <c r="C927" s="1">
        <v>26.284500000000001</v>
      </c>
      <c r="D927" s="1" t="s">
        <v>1285</v>
      </c>
      <c r="E927" s="1">
        <v>107</v>
      </c>
      <c r="F927" s="1">
        <v>24</v>
      </c>
      <c r="G927" s="1">
        <v>10691</v>
      </c>
      <c r="H927" s="1" t="s">
        <v>11</v>
      </c>
      <c r="I927" s="1">
        <v>17</v>
      </c>
      <c r="J927" s="1">
        <v>5.7</v>
      </c>
      <c r="K927" s="1" t="s">
        <v>31</v>
      </c>
    </row>
    <row r="928" spans="1:11" x14ac:dyDescent="0.2">
      <c r="A928" s="1" t="s">
        <v>1578</v>
      </c>
      <c r="B928" s="1">
        <v>2001</v>
      </c>
      <c r="C928" s="1">
        <v>4.1869300000000003</v>
      </c>
      <c r="D928" s="1" t="s">
        <v>907</v>
      </c>
      <c r="E928" s="1">
        <v>91</v>
      </c>
      <c r="F928" s="1">
        <v>132</v>
      </c>
      <c r="G928" s="1">
        <v>1330</v>
      </c>
      <c r="H928" s="1" t="s">
        <v>15</v>
      </c>
      <c r="I928" s="1">
        <v>0.25</v>
      </c>
      <c r="J928" s="1">
        <v>6.9</v>
      </c>
      <c r="K928" s="1" t="s">
        <v>40</v>
      </c>
    </row>
    <row r="929" spans="1:11" x14ac:dyDescent="0.2">
      <c r="A929" s="1" t="s">
        <v>1580</v>
      </c>
      <c r="B929" s="1">
        <v>2008</v>
      </c>
      <c r="C929" s="1">
        <v>0.12472</v>
      </c>
      <c r="D929" s="1" t="s">
        <v>1579</v>
      </c>
      <c r="E929" s="1">
        <v>90</v>
      </c>
      <c r="F929" s="1">
        <v>6</v>
      </c>
      <c r="G929" s="1">
        <v>4987</v>
      </c>
      <c r="H929" s="1" t="s">
        <v>51</v>
      </c>
      <c r="I929" s="1">
        <v>5</v>
      </c>
      <c r="J929" s="1">
        <v>7.3</v>
      </c>
      <c r="K929" s="1" t="s">
        <v>12</v>
      </c>
    </row>
    <row r="930" spans="1:11" x14ac:dyDescent="0.2">
      <c r="A930" s="1" t="s">
        <v>1581</v>
      </c>
      <c r="B930" s="1">
        <v>2007</v>
      </c>
      <c r="C930" s="1">
        <v>5.7552899999999996</v>
      </c>
      <c r="D930" s="1" t="s">
        <v>90</v>
      </c>
      <c r="E930" s="1">
        <v>124</v>
      </c>
      <c r="F930" s="1">
        <v>161</v>
      </c>
      <c r="G930" s="1">
        <v>26334</v>
      </c>
      <c r="H930" s="1" t="s">
        <v>11</v>
      </c>
      <c r="I930" s="1">
        <v>55</v>
      </c>
      <c r="J930" s="1">
        <v>5.9</v>
      </c>
      <c r="K930" s="1" t="s">
        <v>12</v>
      </c>
    </row>
    <row r="931" spans="1:11" x14ac:dyDescent="0.2">
      <c r="A931" s="1" t="s">
        <v>1583</v>
      </c>
      <c r="B931" s="1">
        <v>2000</v>
      </c>
      <c r="C931" s="1">
        <v>0.428535</v>
      </c>
      <c r="D931" s="1" t="s">
        <v>1582</v>
      </c>
      <c r="E931" s="1">
        <v>100</v>
      </c>
      <c r="F931" s="1">
        <v>0</v>
      </c>
      <c r="G931" s="1">
        <v>2289</v>
      </c>
      <c r="H931" s="1" t="s">
        <v>15</v>
      </c>
      <c r="I931" s="1">
        <v>1</v>
      </c>
      <c r="J931" s="1">
        <v>3.6</v>
      </c>
      <c r="K931" s="1" t="s">
        <v>31</v>
      </c>
    </row>
    <row r="932" spans="1:11" x14ac:dyDescent="0.2">
      <c r="A932" s="1" t="s">
        <v>1585</v>
      </c>
      <c r="B932" s="1">
        <v>2010</v>
      </c>
      <c r="C932" s="1">
        <v>8.4610000000000003</v>
      </c>
      <c r="D932" s="1" t="s">
        <v>1584</v>
      </c>
      <c r="E932" s="1">
        <v>95</v>
      </c>
      <c r="F932" s="1">
        <v>434</v>
      </c>
      <c r="G932" s="1">
        <v>2618</v>
      </c>
      <c r="H932" s="1" t="s">
        <v>15</v>
      </c>
      <c r="I932" s="1">
        <v>10</v>
      </c>
      <c r="J932" s="1">
        <v>5.5</v>
      </c>
      <c r="K932" s="1" t="s">
        <v>24</v>
      </c>
    </row>
    <row r="933" spans="1:11" x14ac:dyDescent="0.2">
      <c r="A933" s="1" t="s">
        <v>1587</v>
      </c>
      <c r="B933" s="1">
        <v>2010</v>
      </c>
      <c r="C933" s="1">
        <v>26.59</v>
      </c>
      <c r="D933" s="1" t="s">
        <v>1586</v>
      </c>
      <c r="E933" s="1">
        <v>105</v>
      </c>
      <c r="F933" s="1">
        <v>20</v>
      </c>
      <c r="G933" s="1">
        <v>26233</v>
      </c>
      <c r="H933" s="1" t="s">
        <v>15</v>
      </c>
      <c r="I933" s="1">
        <v>10.5</v>
      </c>
      <c r="J933" s="1">
        <v>6.7</v>
      </c>
      <c r="K933" s="1" t="s">
        <v>24</v>
      </c>
    </row>
    <row r="934" spans="1:11" x14ac:dyDescent="0.2">
      <c r="A934" s="1" t="s">
        <v>1588</v>
      </c>
      <c r="B934" s="1">
        <v>2011</v>
      </c>
      <c r="C934" s="1">
        <v>0.53757999999999995</v>
      </c>
      <c r="D934" s="1" t="s">
        <v>984</v>
      </c>
      <c r="E934" s="1">
        <v>129</v>
      </c>
      <c r="F934" s="1">
        <v>395</v>
      </c>
      <c r="G934" s="1">
        <v>19620</v>
      </c>
      <c r="H934" s="1" t="s">
        <v>15</v>
      </c>
      <c r="I934" s="1">
        <v>30</v>
      </c>
      <c r="J934" s="1">
        <v>6.8</v>
      </c>
      <c r="K934" s="1" t="s">
        <v>24</v>
      </c>
    </row>
    <row r="935" spans="1:11" x14ac:dyDescent="0.2">
      <c r="A935" s="1" t="s">
        <v>1589</v>
      </c>
      <c r="B935" s="1">
        <v>2008</v>
      </c>
      <c r="C935" s="1">
        <v>20.668800000000001</v>
      </c>
      <c r="D935" s="1" t="s">
        <v>788</v>
      </c>
      <c r="E935" s="1">
        <v>104</v>
      </c>
      <c r="F935" s="1">
        <v>144</v>
      </c>
      <c r="G935" s="1">
        <v>2453</v>
      </c>
      <c r="H935" s="1" t="s">
        <v>11</v>
      </c>
      <c r="I935" s="1">
        <v>22</v>
      </c>
      <c r="J935" s="1">
        <v>5.8</v>
      </c>
      <c r="K935" s="1" t="s">
        <v>31</v>
      </c>
    </row>
    <row r="936" spans="1:11" x14ac:dyDescent="0.2">
      <c r="A936" s="1" t="s">
        <v>1591</v>
      </c>
      <c r="B936" s="1">
        <v>2005</v>
      </c>
      <c r="C936" s="1">
        <v>193.137</v>
      </c>
      <c r="D936" s="1" t="s">
        <v>1590</v>
      </c>
      <c r="E936" s="1">
        <v>86</v>
      </c>
      <c r="F936" s="1">
        <v>35</v>
      </c>
      <c r="G936" s="1">
        <v>1777</v>
      </c>
      <c r="H936" s="1" t="s">
        <v>51</v>
      </c>
      <c r="I936" s="1">
        <v>75</v>
      </c>
      <c r="J936" s="1">
        <v>6.9</v>
      </c>
      <c r="K936" s="1" t="s">
        <v>97</v>
      </c>
    </row>
    <row r="937" spans="1:11" x14ac:dyDescent="0.2">
      <c r="A937" s="1" t="s">
        <v>1592</v>
      </c>
      <c r="B937" s="1">
        <v>2012</v>
      </c>
      <c r="C937" s="1">
        <v>216.36699999999999</v>
      </c>
      <c r="D937" s="1" t="s">
        <v>1590</v>
      </c>
      <c r="E937" s="1">
        <v>93</v>
      </c>
      <c r="F937" s="1">
        <v>35</v>
      </c>
      <c r="G937" s="1">
        <v>2444</v>
      </c>
      <c r="H937" s="1" t="s">
        <v>51</v>
      </c>
      <c r="I937" s="1">
        <v>145</v>
      </c>
      <c r="J937" s="1">
        <v>6.9</v>
      </c>
      <c r="K937" s="1" t="s">
        <v>97</v>
      </c>
    </row>
    <row r="938" spans="1:11" x14ac:dyDescent="0.2">
      <c r="A938" s="1" t="s">
        <v>1593</v>
      </c>
      <c r="B938" s="1">
        <v>2008</v>
      </c>
      <c r="C938" s="1">
        <v>179.983</v>
      </c>
      <c r="D938" s="1" t="s">
        <v>1590</v>
      </c>
      <c r="E938" s="1">
        <v>89</v>
      </c>
      <c r="F938" s="1">
        <v>35</v>
      </c>
      <c r="G938" s="1">
        <v>3285</v>
      </c>
      <c r="H938" s="1" t="s">
        <v>51</v>
      </c>
      <c r="I938" s="1">
        <v>150</v>
      </c>
      <c r="J938" s="1">
        <v>6.7</v>
      </c>
      <c r="K938" s="1" t="s">
        <v>97</v>
      </c>
    </row>
    <row r="939" spans="1:11" x14ac:dyDescent="0.2">
      <c r="A939" s="1" t="s">
        <v>1594</v>
      </c>
      <c r="B939" s="1">
        <v>2001</v>
      </c>
      <c r="C939" s="1">
        <v>5.3087099999999996</v>
      </c>
      <c r="D939" s="1" t="s">
        <v>887</v>
      </c>
      <c r="E939" s="1">
        <v>95</v>
      </c>
      <c r="F939" s="1">
        <v>4000</v>
      </c>
      <c r="G939" s="1">
        <v>5245</v>
      </c>
      <c r="H939" s="1" t="s">
        <v>15</v>
      </c>
      <c r="I939" s="1">
        <v>5</v>
      </c>
      <c r="J939" s="1">
        <v>6.4</v>
      </c>
      <c r="K939" s="1" t="s">
        <v>40</v>
      </c>
    </row>
    <row r="940" spans="1:11" x14ac:dyDescent="0.2">
      <c r="A940" s="1" t="s">
        <v>1596</v>
      </c>
      <c r="B940" s="1">
        <v>2008</v>
      </c>
      <c r="C940" s="1">
        <v>46.012700000000002</v>
      </c>
      <c r="D940" s="1" t="s">
        <v>1595</v>
      </c>
      <c r="E940" s="1">
        <v>101</v>
      </c>
      <c r="F940" s="1">
        <v>10</v>
      </c>
      <c r="G940" s="1">
        <v>4298</v>
      </c>
      <c r="H940" s="1" t="s">
        <v>11</v>
      </c>
      <c r="I940" s="1">
        <v>40</v>
      </c>
      <c r="J940" s="1">
        <v>5.8</v>
      </c>
      <c r="K940" s="1" t="s">
        <v>31</v>
      </c>
    </row>
    <row r="941" spans="1:11" x14ac:dyDescent="0.2">
      <c r="A941" s="1" t="s">
        <v>1597</v>
      </c>
      <c r="B941" s="1">
        <v>2006</v>
      </c>
      <c r="C941" s="1">
        <v>63.231499999999997</v>
      </c>
      <c r="D941" s="1" t="s">
        <v>124</v>
      </c>
      <c r="E941" s="1">
        <v>107</v>
      </c>
      <c r="F941" s="1">
        <v>0</v>
      </c>
      <c r="G941" s="1">
        <v>5264</v>
      </c>
      <c r="H941" s="1" t="s">
        <v>11</v>
      </c>
      <c r="I941" s="1">
        <v>6</v>
      </c>
      <c r="J941" s="1">
        <v>5</v>
      </c>
      <c r="K941" s="1" t="s">
        <v>40</v>
      </c>
    </row>
    <row r="942" spans="1:11" x14ac:dyDescent="0.2">
      <c r="A942" s="1" t="s">
        <v>1598</v>
      </c>
      <c r="B942" s="1">
        <v>2012</v>
      </c>
      <c r="C942" s="1">
        <v>65.623099999999994</v>
      </c>
      <c r="D942" s="1" t="s">
        <v>124</v>
      </c>
      <c r="E942" s="1">
        <v>114</v>
      </c>
      <c r="F942" s="1">
        <v>0</v>
      </c>
      <c r="G942" s="1">
        <v>2753</v>
      </c>
      <c r="H942" s="1" t="s">
        <v>11</v>
      </c>
      <c r="I942" s="1">
        <v>20</v>
      </c>
      <c r="J942" s="1">
        <v>4.8</v>
      </c>
      <c r="K942" s="1" t="s">
        <v>40</v>
      </c>
    </row>
    <row r="943" spans="1:11" x14ac:dyDescent="0.2">
      <c r="A943" s="1" t="s">
        <v>1600</v>
      </c>
      <c r="B943" s="1">
        <v>2015</v>
      </c>
      <c r="C943" s="1">
        <v>0.13117500000000001</v>
      </c>
      <c r="D943" s="1" t="s">
        <v>1599</v>
      </c>
      <c r="E943" s="1">
        <v>95</v>
      </c>
      <c r="F943" s="1">
        <v>9</v>
      </c>
      <c r="G943" s="1">
        <v>1885</v>
      </c>
      <c r="H943" s="1" t="s">
        <v>11</v>
      </c>
      <c r="I943" s="1">
        <v>8.5</v>
      </c>
      <c r="J943" s="1">
        <v>5.6</v>
      </c>
      <c r="K943" s="1" t="s">
        <v>12</v>
      </c>
    </row>
    <row r="944" spans="1:11" x14ac:dyDescent="0.2">
      <c r="A944" s="1" t="s">
        <v>1601</v>
      </c>
      <c r="B944" s="1">
        <v>2012</v>
      </c>
      <c r="C944" s="1">
        <v>113.71</v>
      </c>
      <c r="D944" s="1" t="s">
        <v>659</v>
      </c>
      <c r="E944" s="1">
        <v>110</v>
      </c>
      <c r="F944" s="1">
        <v>0</v>
      </c>
      <c r="G944" s="1">
        <v>46646</v>
      </c>
      <c r="H944" s="1" t="s">
        <v>15</v>
      </c>
      <c r="I944" s="1">
        <v>7</v>
      </c>
      <c r="J944" s="1">
        <v>6.1</v>
      </c>
      <c r="K944" s="1" t="s">
        <v>40</v>
      </c>
    </row>
    <row r="945" spans="1:11" x14ac:dyDescent="0.2">
      <c r="A945" s="1" t="s">
        <v>1603</v>
      </c>
      <c r="B945" s="1">
        <v>2015</v>
      </c>
      <c r="C945" s="1">
        <v>66.010000000000005</v>
      </c>
      <c r="D945" s="1" t="s">
        <v>1602</v>
      </c>
      <c r="E945" s="1">
        <v>115</v>
      </c>
      <c r="F945" s="1">
        <v>13</v>
      </c>
      <c r="G945" s="1">
        <v>38963</v>
      </c>
      <c r="H945" s="1" t="s">
        <v>15</v>
      </c>
      <c r="I945" s="1">
        <v>14.8</v>
      </c>
      <c r="J945" s="1">
        <v>5.7</v>
      </c>
      <c r="K945" s="1" t="s">
        <v>40</v>
      </c>
    </row>
    <row r="946" spans="1:11" x14ac:dyDescent="0.2">
      <c r="A946" s="1" t="s">
        <v>1604</v>
      </c>
      <c r="B946" s="1">
        <v>2002</v>
      </c>
      <c r="C946" s="1">
        <v>93.815100000000001</v>
      </c>
      <c r="D946" s="1" t="s">
        <v>378</v>
      </c>
      <c r="E946" s="1">
        <v>105</v>
      </c>
      <c r="F946" s="1">
        <v>61</v>
      </c>
      <c r="G946" s="1">
        <v>7184</v>
      </c>
      <c r="H946" s="1" t="s">
        <v>11</v>
      </c>
      <c r="I946" s="1">
        <v>55</v>
      </c>
      <c r="J946" s="1">
        <v>5.0999999999999996</v>
      </c>
      <c r="K946" s="1" t="s">
        <v>40</v>
      </c>
    </row>
    <row r="947" spans="1:11" x14ac:dyDescent="0.2">
      <c r="A947" s="1" t="s">
        <v>1606</v>
      </c>
      <c r="B947" s="1">
        <v>2014</v>
      </c>
      <c r="C947" s="1">
        <v>241.40700000000001</v>
      </c>
      <c r="D947" s="1" t="s">
        <v>1605</v>
      </c>
      <c r="E947" s="1">
        <v>97</v>
      </c>
      <c r="F947" s="1">
        <v>171</v>
      </c>
      <c r="G947" s="1">
        <v>15516</v>
      </c>
      <c r="H947" s="1" t="s">
        <v>51</v>
      </c>
      <c r="I947" s="1">
        <v>180</v>
      </c>
      <c r="J947" s="1">
        <v>7</v>
      </c>
      <c r="K947" s="1" t="s">
        <v>19</v>
      </c>
    </row>
    <row r="948" spans="1:11" x14ac:dyDescent="0.2">
      <c r="A948" s="1" t="s">
        <v>1607</v>
      </c>
      <c r="B948" s="1">
        <v>2003</v>
      </c>
      <c r="C948" s="1">
        <v>34.308900000000001</v>
      </c>
      <c r="D948" s="1" t="s">
        <v>420</v>
      </c>
      <c r="E948" s="1">
        <v>86</v>
      </c>
      <c r="F948" s="1">
        <v>14</v>
      </c>
      <c r="G948" s="1">
        <v>4435</v>
      </c>
      <c r="H948" s="1" t="s">
        <v>11</v>
      </c>
      <c r="I948" s="1">
        <v>16</v>
      </c>
      <c r="J948" s="1">
        <v>5.0999999999999996</v>
      </c>
      <c r="K948" s="1" t="s">
        <v>31</v>
      </c>
    </row>
    <row r="949" spans="1:11" x14ac:dyDescent="0.2">
      <c r="A949" s="1" t="s">
        <v>1609</v>
      </c>
      <c r="B949" s="1">
        <v>2008</v>
      </c>
      <c r="C949" s="1">
        <v>143.70400000000001</v>
      </c>
      <c r="D949" s="1" t="s">
        <v>1608</v>
      </c>
      <c r="E949" s="1">
        <v>108</v>
      </c>
      <c r="F949" s="1">
        <v>58</v>
      </c>
      <c r="G949" s="1">
        <v>26002</v>
      </c>
      <c r="H949" s="1" t="s">
        <v>11</v>
      </c>
      <c r="I949" s="1">
        <v>52</v>
      </c>
      <c r="J949" s="1">
        <v>6.3</v>
      </c>
      <c r="K949" s="1" t="s">
        <v>31</v>
      </c>
    </row>
    <row r="950" spans="1:11" x14ac:dyDescent="0.2">
      <c r="A950" s="1" t="s">
        <v>1610</v>
      </c>
      <c r="B950" s="1">
        <v>2013</v>
      </c>
      <c r="C950" s="1">
        <v>291.02199999999999</v>
      </c>
      <c r="D950" s="1" t="s">
        <v>72</v>
      </c>
      <c r="E950" s="1">
        <v>143</v>
      </c>
      <c r="F950" s="1">
        <v>0</v>
      </c>
      <c r="G950" s="1">
        <v>20495</v>
      </c>
      <c r="H950" s="1" t="s">
        <v>11</v>
      </c>
      <c r="I950" s="1">
        <v>225</v>
      </c>
      <c r="J950" s="1">
        <v>7.2</v>
      </c>
      <c r="K950" s="1" t="s">
        <v>19</v>
      </c>
    </row>
    <row r="951" spans="1:11" x14ac:dyDescent="0.2">
      <c r="A951" s="1" t="s">
        <v>1611</v>
      </c>
      <c r="B951" s="1">
        <v>2005</v>
      </c>
      <c r="C951" s="1">
        <v>19.118200000000002</v>
      </c>
      <c r="D951" s="1" t="s">
        <v>1530</v>
      </c>
      <c r="E951" s="1">
        <v>100</v>
      </c>
      <c r="F951" s="1">
        <v>65</v>
      </c>
      <c r="G951" s="1">
        <v>6171</v>
      </c>
      <c r="H951" s="1" t="s">
        <v>11</v>
      </c>
      <c r="I951" s="1">
        <v>40</v>
      </c>
      <c r="J951" s="1">
        <v>5.4</v>
      </c>
      <c r="K951" s="1" t="s">
        <v>24</v>
      </c>
    </row>
    <row r="952" spans="1:11" x14ac:dyDescent="0.2">
      <c r="A952" s="1" t="s">
        <v>1612</v>
      </c>
      <c r="B952" s="1">
        <v>2006</v>
      </c>
      <c r="C952" s="1">
        <v>37.4422</v>
      </c>
      <c r="D952" s="1" t="s">
        <v>248</v>
      </c>
      <c r="E952" s="1">
        <v>115</v>
      </c>
      <c r="F952" s="1">
        <v>272</v>
      </c>
      <c r="G952" s="1">
        <v>52571</v>
      </c>
      <c r="H952" s="1" t="s">
        <v>11</v>
      </c>
      <c r="I952" s="1">
        <v>20</v>
      </c>
      <c r="J952" s="1">
        <v>6.2</v>
      </c>
      <c r="K952" s="1" t="s">
        <v>40</v>
      </c>
    </row>
    <row r="953" spans="1:11" x14ac:dyDescent="0.2">
      <c r="A953" s="1" t="s">
        <v>1614</v>
      </c>
      <c r="B953" s="1">
        <v>2012</v>
      </c>
      <c r="C953" s="1">
        <v>18.600899999999999</v>
      </c>
      <c r="D953" s="1" t="s">
        <v>1613</v>
      </c>
      <c r="E953" s="1">
        <v>102</v>
      </c>
      <c r="F953" s="1">
        <v>20</v>
      </c>
      <c r="G953" s="1">
        <v>362</v>
      </c>
      <c r="H953" s="1" t="s">
        <v>11</v>
      </c>
      <c r="I953" s="1">
        <v>42</v>
      </c>
      <c r="J953" s="1">
        <v>6.6</v>
      </c>
      <c r="K953" s="1" t="s">
        <v>24</v>
      </c>
    </row>
    <row r="954" spans="1:11" x14ac:dyDescent="0.2">
      <c r="A954" s="1" t="s">
        <v>1616</v>
      </c>
      <c r="B954" s="1">
        <v>2004</v>
      </c>
      <c r="C954" s="1">
        <v>77.862499999999997</v>
      </c>
      <c r="D954" s="1" t="s">
        <v>1615</v>
      </c>
      <c r="E954" s="1">
        <v>146</v>
      </c>
      <c r="F954" s="1">
        <v>12000</v>
      </c>
      <c r="G954" s="1">
        <v>20454</v>
      </c>
      <c r="H954" s="1" t="s">
        <v>15</v>
      </c>
      <c r="I954" s="1">
        <v>70</v>
      </c>
      <c r="J954" s="1">
        <v>7.7</v>
      </c>
      <c r="K954" s="1" t="s">
        <v>24</v>
      </c>
    </row>
    <row r="955" spans="1:11" x14ac:dyDescent="0.2">
      <c r="A955" s="1" t="s">
        <v>1618</v>
      </c>
      <c r="B955" s="1">
        <v>2003</v>
      </c>
      <c r="C955" s="1">
        <v>1.64666</v>
      </c>
      <c r="D955" s="1" t="s">
        <v>1617</v>
      </c>
      <c r="E955" s="1">
        <v>80</v>
      </c>
      <c r="F955" s="1">
        <v>121</v>
      </c>
      <c r="G955" s="1">
        <v>2467</v>
      </c>
      <c r="H955" s="1" t="s">
        <v>15</v>
      </c>
      <c r="I955" s="1">
        <v>20</v>
      </c>
      <c r="J955" s="1">
        <v>2.8</v>
      </c>
      <c r="K955" s="1" t="s">
        <v>31</v>
      </c>
    </row>
    <row r="956" spans="1:11" x14ac:dyDescent="0.2">
      <c r="A956" s="1" t="s">
        <v>1620</v>
      </c>
      <c r="B956" s="1">
        <v>2011</v>
      </c>
      <c r="C956" s="1">
        <v>4.6495000000000002E-2</v>
      </c>
      <c r="D956" s="1" t="s">
        <v>1619</v>
      </c>
      <c r="E956" s="1">
        <v>186</v>
      </c>
      <c r="F956" s="1">
        <v>50</v>
      </c>
      <c r="G956" s="1">
        <v>14638</v>
      </c>
      <c r="H956" s="1" t="s">
        <v>15</v>
      </c>
      <c r="I956" s="1">
        <v>14</v>
      </c>
      <c r="J956" s="1">
        <v>6.5</v>
      </c>
      <c r="K956" s="1" t="s">
        <v>12</v>
      </c>
    </row>
    <row r="957" spans="1:11" x14ac:dyDescent="0.2">
      <c r="A957" s="1" t="s">
        <v>1621</v>
      </c>
      <c r="B957" s="1">
        <v>2011</v>
      </c>
      <c r="C957" s="1">
        <v>5.3540400000000004</v>
      </c>
      <c r="D957" s="1" t="s">
        <v>132</v>
      </c>
      <c r="E957" s="1">
        <v>107</v>
      </c>
      <c r="F957" s="1">
        <v>78</v>
      </c>
      <c r="G957" s="1">
        <v>22834</v>
      </c>
      <c r="H957" s="1" t="s">
        <v>15</v>
      </c>
      <c r="I957" s="1">
        <v>3.5</v>
      </c>
      <c r="J957" s="1">
        <v>7.1</v>
      </c>
      <c r="K957" s="1" t="s">
        <v>12</v>
      </c>
    </row>
    <row r="958" spans="1:11" x14ac:dyDescent="0.2">
      <c r="A958" s="1" t="s">
        <v>1622</v>
      </c>
      <c r="B958" s="1">
        <v>2006</v>
      </c>
      <c r="C958" s="1">
        <v>15.9625</v>
      </c>
      <c r="D958" s="1" t="s">
        <v>1564</v>
      </c>
      <c r="E958" s="1">
        <v>123</v>
      </c>
      <c r="F958" s="1">
        <v>0</v>
      </c>
      <c r="G958" s="1">
        <v>7243</v>
      </c>
      <c r="H958" s="1" t="s">
        <v>11</v>
      </c>
      <c r="I958" s="1">
        <v>40</v>
      </c>
      <c r="J958" s="1">
        <v>6.4</v>
      </c>
      <c r="K958" s="1" t="s">
        <v>12</v>
      </c>
    </row>
    <row r="959" spans="1:11" x14ac:dyDescent="0.2">
      <c r="A959" s="1" t="s">
        <v>1623</v>
      </c>
      <c r="B959" s="1">
        <v>2008</v>
      </c>
      <c r="C959" s="1">
        <v>143.15100000000001</v>
      </c>
      <c r="D959" s="1" t="s">
        <v>1244</v>
      </c>
      <c r="E959" s="1">
        <v>115</v>
      </c>
      <c r="F959" s="1">
        <v>64</v>
      </c>
      <c r="G959" s="1">
        <v>4811</v>
      </c>
      <c r="H959" s="1" t="s">
        <v>51</v>
      </c>
      <c r="I959" s="1">
        <v>60</v>
      </c>
      <c r="J959" s="1">
        <v>7.1</v>
      </c>
      <c r="K959" s="1" t="s">
        <v>40</v>
      </c>
    </row>
    <row r="960" spans="1:11" x14ac:dyDescent="0.2">
      <c r="A960" s="1" t="s">
        <v>1624</v>
      </c>
      <c r="B960" s="1">
        <v>2010</v>
      </c>
      <c r="C960" s="1">
        <v>33.643500000000003</v>
      </c>
      <c r="D960" s="1" t="s">
        <v>948</v>
      </c>
      <c r="E960" s="1">
        <v>87</v>
      </c>
      <c r="F960" s="1">
        <v>9</v>
      </c>
      <c r="G960" s="1">
        <v>20061</v>
      </c>
      <c r="H960" s="1" t="s">
        <v>51</v>
      </c>
      <c r="I960" s="1">
        <v>50</v>
      </c>
      <c r="J960" s="1">
        <v>4.2</v>
      </c>
      <c r="K960" s="1" t="s">
        <v>31</v>
      </c>
    </row>
    <row r="961" spans="1:11" x14ac:dyDescent="0.2">
      <c r="A961" s="1" t="s">
        <v>1626</v>
      </c>
      <c r="B961" s="1">
        <v>2007</v>
      </c>
      <c r="C961" s="1">
        <v>1.5069999999999999</v>
      </c>
      <c r="D961" s="1" t="s">
        <v>1625</v>
      </c>
      <c r="E961" s="1">
        <v>91</v>
      </c>
      <c r="F961" s="1">
        <v>60</v>
      </c>
      <c r="G961" s="1">
        <v>141</v>
      </c>
      <c r="H961" s="1" t="s">
        <v>11</v>
      </c>
      <c r="I961" s="1">
        <v>12</v>
      </c>
      <c r="J961" s="1">
        <v>6.3</v>
      </c>
      <c r="K961" s="1" t="s">
        <v>12</v>
      </c>
    </row>
    <row r="962" spans="1:11" x14ac:dyDescent="0.2">
      <c r="A962" s="1" t="s">
        <v>1628</v>
      </c>
      <c r="B962" s="1">
        <v>2011</v>
      </c>
      <c r="C962" s="1">
        <v>21.379300000000001</v>
      </c>
      <c r="D962" s="1" t="s">
        <v>1627</v>
      </c>
      <c r="E962" s="1">
        <v>88</v>
      </c>
      <c r="F962" s="1">
        <v>25</v>
      </c>
      <c r="G962" s="1">
        <v>2652</v>
      </c>
      <c r="H962" s="1" t="s">
        <v>51</v>
      </c>
      <c r="I962" s="1">
        <v>150</v>
      </c>
      <c r="J962" s="1">
        <v>5.4</v>
      </c>
      <c r="K962" s="1" t="s">
        <v>97</v>
      </c>
    </row>
    <row r="963" spans="1:11" x14ac:dyDescent="0.2">
      <c r="A963" s="1" t="s">
        <v>1630</v>
      </c>
      <c r="B963" s="1">
        <v>2007</v>
      </c>
      <c r="C963" s="1">
        <v>7.48691</v>
      </c>
      <c r="D963" s="1" t="s">
        <v>1629</v>
      </c>
      <c r="E963" s="1">
        <v>106</v>
      </c>
      <c r="F963" s="1">
        <v>43</v>
      </c>
      <c r="G963" s="1">
        <v>2495</v>
      </c>
      <c r="H963" s="1" t="s">
        <v>51</v>
      </c>
      <c r="I963" s="1">
        <v>27</v>
      </c>
      <c r="J963" s="1">
        <v>6.8</v>
      </c>
      <c r="K963" s="1" t="s">
        <v>40</v>
      </c>
    </row>
    <row r="964" spans="1:11" x14ac:dyDescent="0.2">
      <c r="A964" s="1" t="s">
        <v>1632</v>
      </c>
      <c r="B964" s="1">
        <v>2002</v>
      </c>
      <c r="C964" s="1">
        <v>19.184000000000001</v>
      </c>
      <c r="D964" s="1" t="s">
        <v>1631</v>
      </c>
      <c r="E964" s="1">
        <v>113</v>
      </c>
      <c r="F964" s="1">
        <v>9</v>
      </c>
      <c r="G964" s="1">
        <v>159</v>
      </c>
      <c r="H964" s="1" t="s">
        <v>15</v>
      </c>
      <c r="I964" s="1">
        <v>3</v>
      </c>
      <c r="J964" s="1">
        <v>5.4</v>
      </c>
      <c r="K964" s="1" t="s">
        <v>31</v>
      </c>
    </row>
    <row r="965" spans="1:11" x14ac:dyDescent="0.2">
      <c r="A965" s="1" t="s">
        <v>1634</v>
      </c>
      <c r="B965" s="1">
        <v>2003</v>
      </c>
      <c r="C965" s="1">
        <v>93.926400000000001</v>
      </c>
      <c r="D965" s="1" t="s">
        <v>1633</v>
      </c>
      <c r="E965" s="1">
        <v>138</v>
      </c>
      <c r="F965" s="1">
        <v>608</v>
      </c>
      <c r="G965" s="1">
        <v>1205</v>
      </c>
      <c r="H965" s="1" t="s">
        <v>11</v>
      </c>
      <c r="I965" s="1">
        <v>150</v>
      </c>
      <c r="J965" s="1">
        <v>7.4</v>
      </c>
      <c r="K965" s="1" t="s">
        <v>19</v>
      </c>
    </row>
    <row r="966" spans="1:11" x14ac:dyDescent="0.2">
      <c r="A966" s="1" t="s">
        <v>1636</v>
      </c>
      <c r="B966" s="1">
        <v>2015</v>
      </c>
      <c r="C966" s="1">
        <v>42.652000000000001</v>
      </c>
      <c r="D966" s="1" t="s">
        <v>1635</v>
      </c>
      <c r="E966" s="1">
        <v>111</v>
      </c>
      <c r="F966" s="1">
        <v>132</v>
      </c>
      <c r="G966" s="1">
        <v>2851</v>
      </c>
      <c r="H966" s="1" t="s">
        <v>51</v>
      </c>
      <c r="I966" s="1">
        <v>20</v>
      </c>
      <c r="J966" s="1">
        <v>6.8</v>
      </c>
      <c r="K966" s="1" t="s">
        <v>19</v>
      </c>
    </row>
    <row r="967" spans="1:11" x14ac:dyDescent="0.2">
      <c r="A967" s="1" t="s">
        <v>1637</v>
      </c>
      <c r="B967" s="1">
        <v>2001</v>
      </c>
      <c r="C967" s="1">
        <v>17.292400000000001</v>
      </c>
      <c r="D967" s="1" t="s">
        <v>219</v>
      </c>
      <c r="E967" s="1">
        <v>91</v>
      </c>
      <c r="F967" s="1">
        <v>25</v>
      </c>
      <c r="G967" s="1">
        <v>4551</v>
      </c>
      <c r="H967" s="1" t="s">
        <v>51</v>
      </c>
      <c r="I967" s="1">
        <v>12</v>
      </c>
      <c r="J967" s="1">
        <v>5.3</v>
      </c>
      <c r="K967" s="1" t="s">
        <v>31</v>
      </c>
    </row>
    <row r="968" spans="1:11" x14ac:dyDescent="0.2">
      <c r="A968" s="1" t="s">
        <v>1639</v>
      </c>
      <c r="B968" s="1">
        <v>2002</v>
      </c>
      <c r="C968" s="1">
        <v>0.14554</v>
      </c>
      <c r="D968" s="1" t="s">
        <v>1638</v>
      </c>
      <c r="E968" s="1">
        <v>93</v>
      </c>
      <c r="F968" s="1">
        <v>75</v>
      </c>
      <c r="G968" s="1">
        <v>2489</v>
      </c>
      <c r="H968" s="1" t="s">
        <v>15</v>
      </c>
      <c r="I968" s="1">
        <v>0.5</v>
      </c>
      <c r="J968" s="1">
        <v>6.7</v>
      </c>
      <c r="K968" s="1" t="s">
        <v>12</v>
      </c>
    </row>
    <row r="969" spans="1:11" x14ac:dyDescent="0.2">
      <c r="A969" s="1" t="s">
        <v>1641</v>
      </c>
      <c r="B969" s="1">
        <v>2015</v>
      </c>
      <c r="C969" s="1">
        <v>44.4696</v>
      </c>
      <c r="D969" s="1" t="s">
        <v>1640</v>
      </c>
      <c r="E969" s="1">
        <v>129</v>
      </c>
      <c r="F969" s="1">
        <v>51</v>
      </c>
      <c r="G969" s="1">
        <v>952</v>
      </c>
      <c r="H969" s="1" t="s">
        <v>51</v>
      </c>
      <c r="I969" s="1">
        <v>17</v>
      </c>
      <c r="J969" s="1">
        <v>7.4</v>
      </c>
      <c r="K969" s="1" t="s">
        <v>12</v>
      </c>
    </row>
    <row r="970" spans="1:11" x14ac:dyDescent="0.2">
      <c r="A970" s="1" t="s">
        <v>1643</v>
      </c>
      <c r="B970" s="1">
        <v>2005</v>
      </c>
      <c r="C970" s="1">
        <v>3.8851300000000002</v>
      </c>
      <c r="D970" s="1" t="s">
        <v>1642</v>
      </c>
      <c r="E970" s="1">
        <v>91</v>
      </c>
      <c r="F970" s="1">
        <v>244</v>
      </c>
      <c r="G970" s="1">
        <v>1349</v>
      </c>
      <c r="H970" s="1" t="s">
        <v>15</v>
      </c>
      <c r="I970" s="1">
        <v>2</v>
      </c>
      <c r="J970" s="1">
        <v>7.4</v>
      </c>
      <c r="K970" s="1" t="s">
        <v>40</v>
      </c>
    </row>
    <row r="971" spans="1:11" x14ac:dyDescent="0.2">
      <c r="A971" s="1" t="s">
        <v>1644</v>
      </c>
      <c r="B971" s="1">
        <v>2000</v>
      </c>
      <c r="C971" s="1">
        <v>90.567700000000002</v>
      </c>
      <c r="D971" s="1" t="s">
        <v>861</v>
      </c>
      <c r="E971" s="1">
        <v>116</v>
      </c>
      <c r="F971" s="1">
        <v>101</v>
      </c>
      <c r="G971" s="1">
        <v>1711</v>
      </c>
      <c r="H971" s="1" t="s">
        <v>15</v>
      </c>
      <c r="I971" s="1">
        <v>51</v>
      </c>
      <c r="J971" s="1">
        <v>6.5</v>
      </c>
      <c r="K971" s="1" t="s">
        <v>31</v>
      </c>
    </row>
    <row r="972" spans="1:11" x14ac:dyDescent="0.2">
      <c r="A972" s="1" t="s">
        <v>1646</v>
      </c>
      <c r="B972" s="1">
        <v>2004</v>
      </c>
      <c r="C972" s="1">
        <v>0.60394300000000001</v>
      </c>
      <c r="D972" s="1" t="s">
        <v>1645</v>
      </c>
      <c r="E972" s="1">
        <v>90</v>
      </c>
      <c r="F972" s="1">
        <v>9</v>
      </c>
      <c r="G972" s="1">
        <v>2655</v>
      </c>
      <c r="H972" s="1" t="s">
        <v>15</v>
      </c>
      <c r="I972" s="1">
        <v>0.5</v>
      </c>
      <c r="J972" s="1">
        <v>7.3</v>
      </c>
      <c r="K972" s="1" t="s">
        <v>12</v>
      </c>
    </row>
    <row r="973" spans="1:11" x14ac:dyDescent="0.2">
      <c r="A973" s="1" t="s">
        <v>1647</v>
      </c>
      <c r="B973" s="1">
        <v>2004</v>
      </c>
      <c r="C973" s="1">
        <v>86.049400000000006</v>
      </c>
      <c r="D973" s="1" t="s">
        <v>1013</v>
      </c>
      <c r="E973" s="1">
        <v>97</v>
      </c>
      <c r="F973" s="1">
        <v>70</v>
      </c>
      <c r="G973" s="1">
        <v>5032</v>
      </c>
      <c r="H973" s="1" t="s">
        <v>11</v>
      </c>
      <c r="I973" s="1">
        <v>17</v>
      </c>
      <c r="J973" s="1">
        <v>7</v>
      </c>
      <c r="K973" s="1" t="s">
        <v>31</v>
      </c>
    </row>
    <row r="974" spans="1:11" x14ac:dyDescent="0.2">
      <c r="A974" s="1" t="s">
        <v>1648</v>
      </c>
      <c r="B974" s="1">
        <v>2008</v>
      </c>
      <c r="C974" s="1">
        <v>11.802099999999999</v>
      </c>
      <c r="D974" s="1" t="s">
        <v>144</v>
      </c>
      <c r="E974" s="1">
        <v>90</v>
      </c>
      <c r="F974" s="1">
        <v>48</v>
      </c>
      <c r="G974" s="1">
        <v>1865</v>
      </c>
      <c r="H974" s="1" t="s">
        <v>51</v>
      </c>
      <c r="I974" s="1">
        <v>60</v>
      </c>
      <c r="J974" s="1">
        <v>4.9000000000000004</v>
      </c>
      <c r="K974" s="1" t="s">
        <v>19</v>
      </c>
    </row>
    <row r="975" spans="1:11" x14ac:dyDescent="0.2">
      <c r="A975" s="1" t="s">
        <v>1649</v>
      </c>
      <c r="B975" s="1">
        <v>2004</v>
      </c>
      <c r="C975" s="1">
        <v>279.16800000000001</v>
      </c>
      <c r="D975" s="1" t="s">
        <v>311</v>
      </c>
      <c r="E975" s="1">
        <v>106</v>
      </c>
      <c r="F975" s="1">
        <v>116</v>
      </c>
      <c r="G975" s="1">
        <v>24938</v>
      </c>
      <c r="H975" s="1" t="s">
        <v>11</v>
      </c>
      <c r="I975" s="1">
        <v>80</v>
      </c>
      <c r="J975" s="1">
        <v>6.3</v>
      </c>
      <c r="K975" s="1" t="s">
        <v>31</v>
      </c>
    </row>
    <row r="976" spans="1:11" x14ac:dyDescent="0.2">
      <c r="A976" s="1" t="s">
        <v>1650</v>
      </c>
      <c r="B976" s="1">
        <v>2000</v>
      </c>
      <c r="C976" s="1">
        <v>166.22499999999999</v>
      </c>
      <c r="D976" s="1" t="s">
        <v>311</v>
      </c>
      <c r="E976" s="1">
        <v>108</v>
      </c>
      <c r="F976" s="1">
        <v>116</v>
      </c>
      <c r="G976" s="1">
        <v>24286</v>
      </c>
      <c r="H976" s="1" t="s">
        <v>11</v>
      </c>
      <c r="I976" s="1">
        <v>55</v>
      </c>
      <c r="J976" s="1">
        <v>7</v>
      </c>
      <c r="K976" s="1" t="s">
        <v>31</v>
      </c>
    </row>
    <row r="977" spans="1:11" x14ac:dyDescent="0.2">
      <c r="A977" s="1" t="s">
        <v>1651</v>
      </c>
      <c r="B977" s="1">
        <v>2008</v>
      </c>
      <c r="C977" s="1">
        <v>38.232599999999998</v>
      </c>
      <c r="D977" s="1" t="s">
        <v>782</v>
      </c>
      <c r="E977" s="1">
        <v>86</v>
      </c>
      <c r="F977" s="1">
        <v>82</v>
      </c>
      <c r="G977" s="1">
        <v>3854</v>
      </c>
      <c r="H977" s="1" t="s">
        <v>11</v>
      </c>
      <c r="I977" s="1">
        <v>30</v>
      </c>
      <c r="J977" s="1">
        <v>2.7</v>
      </c>
      <c r="K977" s="1" t="s">
        <v>31</v>
      </c>
    </row>
    <row r="978" spans="1:11" x14ac:dyDescent="0.2">
      <c r="A978" s="1" t="s">
        <v>1653</v>
      </c>
      <c r="B978" s="1">
        <v>2010</v>
      </c>
      <c r="C978" s="1">
        <v>148.33799999999999</v>
      </c>
      <c r="D978" s="1" t="s">
        <v>1652</v>
      </c>
      <c r="E978" s="1">
        <v>95</v>
      </c>
      <c r="F978" s="1">
        <v>96</v>
      </c>
      <c r="G978" s="1">
        <v>46120</v>
      </c>
      <c r="H978" s="1" t="s">
        <v>51</v>
      </c>
      <c r="I978" s="1">
        <v>130</v>
      </c>
      <c r="J978" s="1">
        <v>7.3</v>
      </c>
      <c r="K978" s="1" t="s">
        <v>97</v>
      </c>
    </row>
    <row r="979" spans="1:11" x14ac:dyDescent="0.2">
      <c r="A979" s="1" t="s">
        <v>1655</v>
      </c>
      <c r="B979" s="1">
        <v>2001</v>
      </c>
      <c r="C979" s="1">
        <v>5.9746499999999996</v>
      </c>
      <c r="D979" s="1" t="s">
        <v>1654</v>
      </c>
      <c r="E979" s="1">
        <v>104</v>
      </c>
      <c r="F979" s="1">
        <v>53</v>
      </c>
      <c r="G979" s="1">
        <v>4221</v>
      </c>
      <c r="H979" s="1" t="s">
        <v>11</v>
      </c>
      <c r="I979" s="1">
        <v>22</v>
      </c>
      <c r="J979" s="1">
        <v>4.0999999999999996</v>
      </c>
      <c r="K979" s="1" t="s">
        <v>19</v>
      </c>
    </row>
    <row r="980" spans="1:11" x14ac:dyDescent="0.2">
      <c r="A980" s="1" t="s">
        <v>1656</v>
      </c>
      <c r="B980" s="1">
        <v>2000</v>
      </c>
      <c r="C980" s="1">
        <v>25.530899999999999</v>
      </c>
      <c r="D980" s="1" t="s">
        <v>360</v>
      </c>
      <c r="E980" s="1">
        <v>113</v>
      </c>
      <c r="F980" s="1">
        <v>22000</v>
      </c>
      <c r="G980" s="1">
        <v>1997</v>
      </c>
      <c r="H980" s="1" t="s">
        <v>15</v>
      </c>
      <c r="I980" s="1">
        <v>9</v>
      </c>
      <c r="J980" s="1">
        <v>8.5</v>
      </c>
      <c r="K980" s="1" t="s">
        <v>35</v>
      </c>
    </row>
    <row r="981" spans="1:11" x14ac:dyDescent="0.2">
      <c r="A981" s="1" t="s">
        <v>1657</v>
      </c>
      <c r="B981" s="1">
        <v>2005</v>
      </c>
      <c r="C981" s="1">
        <v>57.010899999999999</v>
      </c>
      <c r="D981" s="1" t="s">
        <v>599</v>
      </c>
      <c r="E981" s="1">
        <v>145</v>
      </c>
      <c r="F981" s="1">
        <v>252</v>
      </c>
      <c r="G981" s="1">
        <v>2380</v>
      </c>
      <c r="H981" s="1" t="s">
        <v>11</v>
      </c>
      <c r="I981" s="1">
        <v>85</v>
      </c>
      <c r="J981" s="1">
        <v>7.3</v>
      </c>
      <c r="K981" s="1" t="s">
        <v>12</v>
      </c>
    </row>
    <row r="982" spans="1:11" x14ac:dyDescent="0.2">
      <c r="A982" s="1" t="s">
        <v>1658</v>
      </c>
      <c r="B982" s="1">
        <v>2012</v>
      </c>
      <c r="C982" s="1">
        <v>179.02099999999999</v>
      </c>
      <c r="D982" s="1" t="s">
        <v>423</v>
      </c>
      <c r="E982" s="1">
        <v>106</v>
      </c>
      <c r="F982" s="1">
        <v>188</v>
      </c>
      <c r="G982" s="1">
        <v>12572</v>
      </c>
      <c r="H982" s="1" t="s">
        <v>11</v>
      </c>
      <c r="I982" s="1">
        <v>225</v>
      </c>
      <c r="J982" s="1">
        <v>6.8</v>
      </c>
      <c r="K982" s="1" t="s">
        <v>19</v>
      </c>
    </row>
    <row r="983" spans="1:11" x14ac:dyDescent="0.2">
      <c r="A983" s="1" t="s">
        <v>1659</v>
      </c>
      <c r="B983" s="1">
        <v>2002</v>
      </c>
      <c r="C983" s="1">
        <v>190.41900000000001</v>
      </c>
      <c r="D983" s="1" t="s">
        <v>423</v>
      </c>
      <c r="E983" s="1">
        <v>88</v>
      </c>
      <c r="F983" s="1">
        <v>188</v>
      </c>
      <c r="G983" s="1">
        <v>14823</v>
      </c>
      <c r="H983" s="1" t="s">
        <v>11</v>
      </c>
      <c r="I983" s="1">
        <v>140</v>
      </c>
      <c r="J983" s="1">
        <v>6.1</v>
      </c>
      <c r="K983" s="1" t="s">
        <v>19</v>
      </c>
    </row>
    <row r="984" spans="1:11" x14ac:dyDescent="0.2">
      <c r="A984" s="1" t="s">
        <v>1660</v>
      </c>
      <c r="B984" s="1">
        <v>2000</v>
      </c>
      <c r="C984" s="1">
        <v>48.814900000000002</v>
      </c>
      <c r="D984" s="1" t="s">
        <v>962</v>
      </c>
      <c r="E984" s="1">
        <v>129</v>
      </c>
      <c r="F984" s="1">
        <v>88</v>
      </c>
      <c r="G984" s="1">
        <v>36069</v>
      </c>
      <c r="H984" s="1" t="s">
        <v>15</v>
      </c>
      <c r="I984" s="1">
        <v>32</v>
      </c>
      <c r="J984" s="1">
        <v>7.2</v>
      </c>
      <c r="K984" s="1" t="s">
        <v>12</v>
      </c>
    </row>
    <row r="985" spans="1:11" x14ac:dyDescent="0.2">
      <c r="A985" s="1" t="s">
        <v>1661</v>
      </c>
      <c r="B985" s="1">
        <v>2000</v>
      </c>
      <c r="C985" s="1">
        <v>0.171988</v>
      </c>
      <c r="D985" s="1" t="s">
        <v>792</v>
      </c>
      <c r="E985" s="1">
        <v>106</v>
      </c>
      <c r="F985" s="1">
        <v>16</v>
      </c>
      <c r="G985" s="1">
        <v>1281</v>
      </c>
      <c r="H985" s="1" t="s">
        <v>11</v>
      </c>
      <c r="I985" s="1">
        <v>0.6</v>
      </c>
      <c r="J985" s="1">
        <v>5.6</v>
      </c>
      <c r="K985" s="1" t="s">
        <v>24</v>
      </c>
    </row>
    <row r="986" spans="1:11" x14ac:dyDescent="0.2">
      <c r="A986" s="1" t="s">
        <v>1663</v>
      </c>
      <c r="B986" s="1">
        <v>2015</v>
      </c>
      <c r="C986" s="1">
        <v>3.3300000000000001E-3</v>
      </c>
      <c r="D986" s="1" t="s">
        <v>1662</v>
      </c>
      <c r="E986" s="1">
        <v>125</v>
      </c>
      <c r="F986" s="1">
        <v>7</v>
      </c>
      <c r="G986" s="1">
        <v>214</v>
      </c>
      <c r="H986" s="1" t="s">
        <v>15</v>
      </c>
      <c r="I986" s="1">
        <v>2.1</v>
      </c>
      <c r="J986" s="1">
        <v>7.2</v>
      </c>
      <c r="K986" s="1" t="s">
        <v>12</v>
      </c>
    </row>
    <row r="987" spans="1:11" x14ac:dyDescent="0.2">
      <c r="A987" s="1" t="s">
        <v>1664</v>
      </c>
      <c r="B987" s="1">
        <v>2007</v>
      </c>
      <c r="C987" s="1">
        <v>49.024999999999999</v>
      </c>
      <c r="D987" s="1" t="s">
        <v>867</v>
      </c>
      <c r="E987" s="1">
        <v>119</v>
      </c>
      <c r="F987" s="1">
        <v>209</v>
      </c>
      <c r="G987" s="1">
        <v>3284</v>
      </c>
      <c r="H987" s="1" t="s">
        <v>15</v>
      </c>
      <c r="I987" s="1">
        <v>25</v>
      </c>
      <c r="J987" s="1">
        <v>7.3</v>
      </c>
      <c r="K987" s="1" t="s">
        <v>12</v>
      </c>
    </row>
    <row r="988" spans="1:11" x14ac:dyDescent="0.2">
      <c r="A988" s="1" t="s">
        <v>1666</v>
      </c>
      <c r="B988" s="1">
        <v>2012</v>
      </c>
      <c r="C988" s="1">
        <v>7.8030000000000002E-2</v>
      </c>
      <c r="D988" s="1" t="s">
        <v>1665</v>
      </c>
      <c r="E988" s="1">
        <v>97</v>
      </c>
      <c r="F988" s="1">
        <v>151</v>
      </c>
      <c r="G988" s="1">
        <v>3021</v>
      </c>
      <c r="H988" s="1" t="s">
        <v>15</v>
      </c>
      <c r="I988" s="1">
        <v>0.2</v>
      </c>
      <c r="J988" s="1">
        <v>6.5</v>
      </c>
      <c r="K988" s="1" t="s">
        <v>12</v>
      </c>
    </row>
    <row r="989" spans="1:11" x14ac:dyDescent="0.2">
      <c r="A989" s="1" t="s">
        <v>1667</v>
      </c>
      <c r="B989" s="1">
        <v>2008</v>
      </c>
      <c r="C989" s="1">
        <v>31.838000000000001</v>
      </c>
      <c r="D989" s="1" t="s">
        <v>980</v>
      </c>
      <c r="E989" s="1">
        <v>128</v>
      </c>
      <c r="F989" s="1">
        <v>835</v>
      </c>
      <c r="G989" s="1">
        <v>13189</v>
      </c>
      <c r="H989" s="1" t="s">
        <v>15</v>
      </c>
      <c r="I989" s="1">
        <v>20</v>
      </c>
      <c r="J989" s="1">
        <v>7.6</v>
      </c>
      <c r="K989" s="1" t="s">
        <v>12</v>
      </c>
    </row>
    <row r="990" spans="1:11" x14ac:dyDescent="0.2">
      <c r="A990" s="1" t="s">
        <v>1668</v>
      </c>
      <c r="B990" s="1">
        <v>2014</v>
      </c>
      <c r="C990" s="1">
        <v>36.448</v>
      </c>
      <c r="D990" s="1" t="s">
        <v>1032</v>
      </c>
      <c r="E990" s="1">
        <v>124</v>
      </c>
      <c r="F990" s="1">
        <v>44</v>
      </c>
      <c r="G990" s="1">
        <v>6393</v>
      </c>
      <c r="H990" s="1" t="s">
        <v>51</v>
      </c>
      <c r="I990" s="1">
        <v>25</v>
      </c>
      <c r="J990" s="1">
        <v>7</v>
      </c>
      <c r="K990" s="1" t="s">
        <v>12</v>
      </c>
    </row>
    <row r="991" spans="1:11" x14ac:dyDescent="0.2">
      <c r="A991" s="1" t="s">
        <v>1669</v>
      </c>
      <c r="B991" s="1">
        <v>2004</v>
      </c>
      <c r="C991" s="1">
        <v>100.423</v>
      </c>
      <c r="D991" s="1" t="s">
        <v>240</v>
      </c>
      <c r="E991" s="1">
        <v>132</v>
      </c>
      <c r="F991" s="1">
        <v>16000</v>
      </c>
      <c r="G991" s="1">
        <v>28830</v>
      </c>
      <c r="H991" s="1" t="s">
        <v>11</v>
      </c>
      <c r="I991" s="1">
        <v>30</v>
      </c>
      <c r="J991" s="1">
        <v>8.1</v>
      </c>
      <c r="K991" s="1" t="s">
        <v>12</v>
      </c>
    </row>
    <row r="992" spans="1:11" x14ac:dyDescent="0.2">
      <c r="A992" s="1" t="s">
        <v>1670</v>
      </c>
      <c r="B992" s="1">
        <v>2004</v>
      </c>
      <c r="C992" s="1">
        <v>4.4762300000000002</v>
      </c>
      <c r="D992" s="1" t="s">
        <v>22</v>
      </c>
      <c r="E992" s="1">
        <v>101</v>
      </c>
      <c r="F992" s="1">
        <v>212</v>
      </c>
      <c r="G992" s="1">
        <v>4186</v>
      </c>
      <c r="H992" s="1" t="s">
        <v>15</v>
      </c>
      <c r="I992" s="1">
        <v>27</v>
      </c>
      <c r="J992" s="1">
        <v>6.4</v>
      </c>
      <c r="K992" s="1" t="s">
        <v>35</v>
      </c>
    </row>
    <row r="993" spans="1:11" x14ac:dyDescent="0.2">
      <c r="A993" s="1" t="s">
        <v>1672</v>
      </c>
      <c r="B993" s="1">
        <v>2015</v>
      </c>
      <c r="C993" s="1">
        <v>336.03</v>
      </c>
      <c r="D993" s="1" t="s">
        <v>1671</v>
      </c>
      <c r="E993" s="1">
        <v>91</v>
      </c>
      <c r="F993" s="1">
        <v>22</v>
      </c>
      <c r="G993" s="1">
        <v>13616</v>
      </c>
      <c r="H993" s="1" t="s">
        <v>51</v>
      </c>
      <c r="I993" s="1">
        <v>74</v>
      </c>
      <c r="J993" s="1">
        <v>6.4</v>
      </c>
      <c r="K993" s="1" t="s">
        <v>97</v>
      </c>
    </row>
    <row r="994" spans="1:11" x14ac:dyDescent="0.2">
      <c r="A994" s="1" t="s">
        <v>1673</v>
      </c>
      <c r="B994" s="1">
        <v>2002</v>
      </c>
      <c r="C994" s="1">
        <v>132.01400000000001</v>
      </c>
      <c r="D994" s="1" t="s">
        <v>152</v>
      </c>
      <c r="E994" s="1">
        <v>145</v>
      </c>
      <c r="F994" s="1">
        <v>14000</v>
      </c>
      <c r="G994" s="1">
        <v>12546</v>
      </c>
      <c r="H994" s="1" t="s">
        <v>11</v>
      </c>
      <c r="I994" s="1">
        <v>102</v>
      </c>
      <c r="J994" s="1">
        <v>7.7</v>
      </c>
      <c r="K994" s="1" t="s">
        <v>24</v>
      </c>
    </row>
    <row r="995" spans="1:11" x14ac:dyDescent="0.2">
      <c r="A995" s="1" t="s">
        <v>1674</v>
      </c>
      <c r="B995" s="1">
        <v>2004</v>
      </c>
      <c r="C995" s="1">
        <v>64.371200000000002</v>
      </c>
      <c r="D995" s="1" t="s">
        <v>1381</v>
      </c>
      <c r="E995" s="1">
        <v>135</v>
      </c>
      <c r="F995" s="1">
        <v>149</v>
      </c>
      <c r="G995" s="1">
        <v>1845</v>
      </c>
      <c r="H995" s="1" t="s">
        <v>51</v>
      </c>
      <c r="I995" s="1">
        <v>28</v>
      </c>
      <c r="J995" s="1">
        <v>7.5</v>
      </c>
      <c r="K995" s="1" t="s">
        <v>12</v>
      </c>
    </row>
    <row r="996" spans="1:11" x14ac:dyDescent="0.2">
      <c r="A996" s="1" t="s">
        <v>1675</v>
      </c>
      <c r="B996" s="1">
        <v>2008</v>
      </c>
      <c r="C996" s="1">
        <v>7.9168900000000004</v>
      </c>
      <c r="D996" s="1" t="s">
        <v>60</v>
      </c>
      <c r="E996" s="1">
        <v>160</v>
      </c>
      <c r="F996" s="1">
        <v>0</v>
      </c>
      <c r="G996" s="1">
        <v>26982</v>
      </c>
      <c r="H996" s="1" t="s">
        <v>15</v>
      </c>
      <c r="I996" s="1">
        <v>45</v>
      </c>
      <c r="J996" s="1">
        <v>6</v>
      </c>
      <c r="K996" s="1" t="s">
        <v>24</v>
      </c>
    </row>
    <row r="997" spans="1:11" x14ac:dyDescent="0.2">
      <c r="A997" s="1" t="s">
        <v>1677</v>
      </c>
      <c r="B997" s="1">
        <v>2016</v>
      </c>
      <c r="C997" s="1">
        <v>61.6935</v>
      </c>
      <c r="D997" s="1" t="s">
        <v>1676</v>
      </c>
      <c r="E997" s="1">
        <v>109</v>
      </c>
      <c r="F997" s="1">
        <v>36</v>
      </c>
      <c r="G997" s="1">
        <v>7833</v>
      </c>
      <c r="H997" s="1" t="s">
        <v>51</v>
      </c>
      <c r="I997" s="1">
        <v>13</v>
      </c>
      <c r="J997" s="1">
        <v>6.8</v>
      </c>
      <c r="K997" s="1" t="s">
        <v>12</v>
      </c>
    </row>
    <row r="998" spans="1:11" x14ac:dyDescent="0.2">
      <c r="A998" s="1" t="s">
        <v>1678</v>
      </c>
      <c r="B998" s="1">
        <v>2012</v>
      </c>
      <c r="C998" s="1">
        <v>64.933700000000002</v>
      </c>
      <c r="D998" s="1" t="s">
        <v>1322</v>
      </c>
      <c r="E998" s="1">
        <v>106</v>
      </c>
      <c r="F998" s="1">
        <v>763</v>
      </c>
      <c r="G998" s="1">
        <v>11454</v>
      </c>
      <c r="H998" s="1" t="s">
        <v>51</v>
      </c>
      <c r="I998" s="1">
        <v>85</v>
      </c>
      <c r="J998" s="1">
        <v>5.6</v>
      </c>
      <c r="K998" s="1" t="s">
        <v>19</v>
      </c>
    </row>
    <row r="999" spans="1:11" x14ac:dyDescent="0.2">
      <c r="A999" s="1" t="s">
        <v>1680</v>
      </c>
      <c r="B999" s="1">
        <v>2008</v>
      </c>
      <c r="C999" s="1">
        <v>30.691400000000002</v>
      </c>
      <c r="D999" s="1" t="s">
        <v>1679</v>
      </c>
      <c r="E999" s="1">
        <v>112</v>
      </c>
      <c r="F999" s="1">
        <v>192</v>
      </c>
      <c r="G999" s="1">
        <v>3185</v>
      </c>
      <c r="H999" s="1" t="s">
        <v>15</v>
      </c>
      <c r="I999" s="1">
        <v>35</v>
      </c>
      <c r="J999" s="1">
        <v>6.2</v>
      </c>
      <c r="K999" s="1" t="s">
        <v>35</v>
      </c>
    </row>
    <row r="1000" spans="1:11" x14ac:dyDescent="0.2">
      <c r="A1000" s="1" t="s">
        <v>1681</v>
      </c>
      <c r="B1000" s="1">
        <v>2000</v>
      </c>
      <c r="C1000" s="1">
        <v>106.80800000000001</v>
      </c>
      <c r="D1000" s="1" t="s">
        <v>1274</v>
      </c>
      <c r="E1000" s="1">
        <v>109</v>
      </c>
      <c r="F1000" s="1">
        <v>80</v>
      </c>
      <c r="G1000" s="1">
        <v>1574</v>
      </c>
      <c r="H1000" s="1" t="s">
        <v>11</v>
      </c>
      <c r="I1000" s="1">
        <v>45</v>
      </c>
      <c r="J1000" s="1">
        <v>6.2</v>
      </c>
      <c r="K1000" s="1" t="s">
        <v>24</v>
      </c>
    </row>
    <row r="1001" spans="1:11" x14ac:dyDescent="0.2">
      <c r="A1001" s="1" t="s">
        <v>1682</v>
      </c>
      <c r="B1001" s="1">
        <v>2005</v>
      </c>
      <c r="C1001" s="1">
        <v>48.472200000000001</v>
      </c>
      <c r="D1001" s="1" t="s">
        <v>1398</v>
      </c>
      <c r="E1001" s="1">
        <v>115</v>
      </c>
      <c r="F1001" s="1">
        <v>11</v>
      </c>
      <c r="G1001" s="1">
        <v>4305</v>
      </c>
      <c r="H1001" s="1" t="s">
        <v>11</v>
      </c>
      <c r="I1001" s="1">
        <v>45</v>
      </c>
      <c r="J1001" s="1">
        <v>5</v>
      </c>
      <c r="K1001" s="1" t="s">
        <v>24</v>
      </c>
    </row>
    <row r="1002" spans="1:11" x14ac:dyDescent="0.2">
      <c r="A1002" s="1" t="s">
        <v>1684</v>
      </c>
      <c r="B1002" s="1">
        <v>2009</v>
      </c>
      <c r="C1002" s="1">
        <v>4.54277</v>
      </c>
      <c r="D1002" s="1" t="s">
        <v>1683</v>
      </c>
      <c r="E1002" s="1">
        <v>90</v>
      </c>
      <c r="F1002" s="1">
        <v>138</v>
      </c>
      <c r="G1002" s="1">
        <v>1831</v>
      </c>
      <c r="H1002" s="1" t="s">
        <v>15</v>
      </c>
      <c r="I1002" s="1">
        <v>6</v>
      </c>
      <c r="J1002" s="1">
        <v>5.0999999999999996</v>
      </c>
      <c r="K1002" s="1" t="s">
        <v>31</v>
      </c>
    </row>
    <row r="1003" spans="1:11" x14ac:dyDescent="0.2">
      <c r="A1003" s="1" t="s">
        <v>1686</v>
      </c>
      <c r="B1003" s="1">
        <v>2000</v>
      </c>
      <c r="C1003" s="1">
        <v>60.874600000000001</v>
      </c>
      <c r="D1003" s="1" t="s">
        <v>1685</v>
      </c>
      <c r="E1003" s="1">
        <v>114</v>
      </c>
      <c r="F1003" s="1">
        <v>0</v>
      </c>
      <c r="G1003" s="1">
        <v>4902</v>
      </c>
      <c r="H1003" s="1" t="s">
        <v>51</v>
      </c>
      <c r="I1003" s="1">
        <v>90</v>
      </c>
      <c r="J1003" s="1">
        <v>5.6</v>
      </c>
      <c r="K1003" s="1" t="s">
        <v>19</v>
      </c>
    </row>
    <row r="1004" spans="1:11" x14ac:dyDescent="0.2">
      <c r="A1004" s="1" t="s">
        <v>1688</v>
      </c>
      <c r="B1004" s="1">
        <v>2011</v>
      </c>
      <c r="C1004" s="1">
        <v>209.36500000000001</v>
      </c>
      <c r="D1004" s="1" t="s">
        <v>1687</v>
      </c>
      <c r="E1004" s="1">
        <v>133</v>
      </c>
      <c r="F1004" s="1">
        <v>663</v>
      </c>
      <c r="G1004" s="1">
        <v>21768</v>
      </c>
      <c r="H1004" s="1" t="s">
        <v>11</v>
      </c>
      <c r="I1004" s="1">
        <v>145</v>
      </c>
      <c r="J1004" s="1">
        <v>7.4</v>
      </c>
      <c r="K1004" s="1" t="s">
        <v>19</v>
      </c>
    </row>
    <row r="1005" spans="1:11" x14ac:dyDescent="0.2">
      <c r="A1005" s="1" t="s">
        <v>1690</v>
      </c>
      <c r="B1005" s="1">
        <v>2000</v>
      </c>
      <c r="C1005" s="1">
        <v>215.39699999999999</v>
      </c>
      <c r="D1005" s="1" t="s">
        <v>1689</v>
      </c>
      <c r="E1005" s="1">
        <v>123</v>
      </c>
      <c r="F1005" s="1">
        <v>610</v>
      </c>
      <c r="G1005" s="1">
        <v>11930</v>
      </c>
      <c r="H1005" s="1" t="s">
        <v>11</v>
      </c>
      <c r="I1005" s="1">
        <v>125</v>
      </c>
      <c r="J1005" s="1">
        <v>6.1</v>
      </c>
      <c r="K1005" s="1" t="s">
        <v>19</v>
      </c>
    </row>
    <row r="1006" spans="1:11" x14ac:dyDescent="0.2">
      <c r="A1006" s="1" t="s">
        <v>1692</v>
      </c>
      <c r="B1006" s="1">
        <v>2006</v>
      </c>
      <c r="C1006" s="1">
        <v>133.38200000000001</v>
      </c>
      <c r="D1006" s="1" t="s">
        <v>1691</v>
      </c>
      <c r="E1006" s="1">
        <v>124</v>
      </c>
      <c r="F1006" s="1">
        <v>14000</v>
      </c>
      <c r="G1006" s="1">
        <v>34817</v>
      </c>
      <c r="H1006" s="1" t="s">
        <v>11</v>
      </c>
      <c r="I1006" s="1">
        <v>150</v>
      </c>
      <c r="J1006" s="1">
        <v>6.9</v>
      </c>
      <c r="K1006" s="1" t="s">
        <v>19</v>
      </c>
    </row>
    <row r="1007" spans="1:11" x14ac:dyDescent="0.2">
      <c r="A1007" s="1" t="s">
        <v>1694</v>
      </c>
      <c r="B1007" s="1">
        <v>2014</v>
      </c>
      <c r="C1007" s="1">
        <v>10.4297</v>
      </c>
      <c r="D1007" s="1" t="s">
        <v>1693</v>
      </c>
      <c r="E1007" s="1">
        <v>98</v>
      </c>
      <c r="F1007" s="1">
        <v>10</v>
      </c>
      <c r="G1007" s="1">
        <v>2705</v>
      </c>
      <c r="H1007" s="1" t="s">
        <v>51</v>
      </c>
      <c r="I1007" s="1">
        <v>5</v>
      </c>
      <c r="J1007" s="1">
        <v>5.4</v>
      </c>
      <c r="K1007" s="1" t="s">
        <v>31</v>
      </c>
    </row>
    <row r="1008" spans="1:11" x14ac:dyDescent="0.2">
      <c r="A1008" s="1" t="s">
        <v>1695</v>
      </c>
      <c r="B1008" s="1">
        <v>2003</v>
      </c>
      <c r="C1008" s="1">
        <v>63.695799999999998</v>
      </c>
      <c r="D1008" s="1" t="s">
        <v>1573</v>
      </c>
      <c r="E1008" s="1">
        <v>117</v>
      </c>
      <c r="F1008" s="1">
        <v>179</v>
      </c>
      <c r="G1008" s="1">
        <v>12850</v>
      </c>
      <c r="H1008" s="1" t="s">
        <v>11</v>
      </c>
      <c r="I1008" s="1">
        <v>65</v>
      </c>
      <c r="J1008" s="1">
        <v>6.4</v>
      </c>
      <c r="K1008" s="1" t="s">
        <v>12</v>
      </c>
    </row>
    <row r="1009" spans="1:11" x14ac:dyDescent="0.2">
      <c r="A1009" s="1" t="s">
        <v>1697</v>
      </c>
      <c r="B1009" s="1">
        <v>2016</v>
      </c>
      <c r="C1009" s="1">
        <v>41.008499999999998</v>
      </c>
      <c r="D1009" s="1" t="s">
        <v>1696</v>
      </c>
      <c r="E1009" s="1">
        <v>98</v>
      </c>
      <c r="F1009" s="1">
        <v>0</v>
      </c>
      <c r="G1009" s="1">
        <v>10894</v>
      </c>
      <c r="H1009" s="1" t="s">
        <v>15</v>
      </c>
      <c r="I1009" s="1">
        <v>27</v>
      </c>
      <c r="J1009" s="1">
        <v>6.7</v>
      </c>
      <c r="K1009" s="1" t="s">
        <v>12</v>
      </c>
    </row>
    <row r="1010" spans="1:11" x14ac:dyDescent="0.2">
      <c r="A1010" s="1" t="s">
        <v>1699</v>
      </c>
      <c r="B1010" s="1">
        <v>2011</v>
      </c>
      <c r="C1010" s="1">
        <v>75.605500000000006</v>
      </c>
      <c r="D1010" s="1" t="s">
        <v>1698</v>
      </c>
      <c r="E1010" s="1">
        <v>133</v>
      </c>
      <c r="F1010" s="1">
        <v>152</v>
      </c>
      <c r="G1010" s="1">
        <v>53094</v>
      </c>
      <c r="H1010" s="1" t="s">
        <v>11</v>
      </c>
      <c r="I1010" s="1">
        <v>50</v>
      </c>
      <c r="J1010" s="1">
        <v>7.6</v>
      </c>
      <c r="K1010" s="1" t="s">
        <v>12</v>
      </c>
    </row>
    <row r="1011" spans="1:11" x14ac:dyDescent="0.2">
      <c r="A1011" s="1" t="s">
        <v>1700</v>
      </c>
      <c r="B1011" s="1">
        <v>2001</v>
      </c>
      <c r="C1011" s="1">
        <v>5.4095199999999997</v>
      </c>
      <c r="D1011" s="1" t="s">
        <v>665</v>
      </c>
      <c r="E1011" s="1">
        <v>93</v>
      </c>
      <c r="F1011" s="1">
        <v>253</v>
      </c>
      <c r="G1011" s="1">
        <v>5580</v>
      </c>
      <c r="H1011" s="1" t="s">
        <v>11</v>
      </c>
      <c r="I1011" s="1">
        <v>75</v>
      </c>
      <c r="J1011" s="1">
        <v>4.7</v>
      </c>
      <c r="K1011" s="1" t="s">
        <v>97</v>
      </c>
    </row>
    <row r="1012" spans="1:11" x14ac:dyDescent="0.2">
      <c r="A1012" s="1" t="s">
        <v>1702</v>
      </c>
      <c r="B1012" s="1">
        <v>2003</v>
      </c>
      <c r="C1012" s="1">
        <v>34.468200000000003</v>
      </c>
      <c r="D1012" s="1" t="s">
        <v>1701</v>
      </c>
      <c r="E1012" s="1">
        <v>109</v>
      </c>
      <c r="F1012" s="1">
        <v>260</v>
      </c>
      <c r="G1012" s="1">
        <v>11736</v>
      </c>
      <c r="H1012" s="1" t="s">
        <v>15</v>
      </c>
      <c r="I1012" s="1">
        <v>4.5</v>
      </c>
      <c r="J1012" s="1">
        <v>7.3</v>
      </c>
      <c r="K1012" s="1" t="s">
        <v>12</v>
      </c>
    </row>
    <row r="1013" spans="1:11" x14ac:dyDescent="0.2">
      <c r="A1013" s="1" t="s">
        <v>1703</v>
      </c>
      <c r="B1013" s="1">
        <v>2006</v>
      </c>
      <c r="C1013" s="1">
        <v>73.661000000000001</v>
      </c>
      <c r="D1013" s="1" t="s">
        <v>621</v>
      </c>
      <c r="E1013" s="1">
        <v>91</v>
      </c>
      <c r="F1013" s="1">
        <v>27</v>
      </c>
      <c r="G1013" s="1">
        <v>17299</v>
      </c>
      <c r="H1013" s="1" t="s">
        <v>51</v>
      </c>
      <c r="I1013" s="1">
        <v>75</v>
      </c>
      <c r="J1013" s="1">
        <v>6.6</v>
      </c>
      <c r="K1013" s="1" t="s">
        <v>97</v>
      </c>
    </row>
    <row r="1014" spans="1:11" x14ac:dyDescent="0.2">
      <c r="A1014" s="1" t="s">
        <v>1704</v>
      </c>
      <c r="B1014" s="1">
        <v>2001</v>
      </c>
      <c r="C1014" s="1">
        <v>31.253</v>
      </c>
      <c r="D1014" s="1" t="s">
        <v>984</v>
      </c>
      <c r="E1014" s="1">
        <v>112</v>
      </c>
      <c r="F1014" s="1">
        <v>395</v>
      </c>
      <c r="G1014" s="1">
        <v>13707</v>
      </c>
      <c r="H1014" s="1" t="s">
        <v>15</v>
      </c>
      <c r="I1014" s="1">
        <v>4</v>
      </c>
      <c r="J1014" s="1">
        <v>7.1</v>
      </c>
      <c r="K1014" s="1" t="s">
        <v>12</v>
      </c>
    </row>
    <row r="1015" spans="1:11" x14ac:dyDescent="0.2">
      <c r="A1015" s="1" t="s">
        <v>1706</v>
      </c>
      <c r="B1015" s="1">
        <v>2013</v>
      </c>
      <c r="C1015" s="1">
        <v>268.488</v>
      </c>
      <c r="D1015" s="1" t="s">
        <v>1705</v>
      </c>
      <c r="E1015" s="1">
        <v>104</v>
      </c>
      <c r="F1015" s="1">
        <v>37</v>
      </c>
      <c r="G1015" s="1">
        <v>14863</v>
      </c>
      <c r="H1015" s="1" t="s">
        <v>18</v>
      </c>
      <c r="I1015" s="1">
        <v>200</v>
      </c>
      <c r="J1015" s="1">
        <v>7.3</v>
      </c>
      <c r="K1015" s="1" t="s">
        <v>97</v>
      </c>
    </row>
    <row r="1016" spans="1:11" x14ac:dyDescent="0.2">
      <c r="A1016" s="1" t="s">
        <v>1707</v>
      </c>
      <c r="B1016" s="1">
        <v>2009</v>
      </c>
      <c r="C1016" s="1">
        <v>198.33199999999999</v>
      </c>
      <c r="D1016" s="1" t="s">
        <v>1129</v>
      </c>
      <c r="E1016" s="1">
        <v>94</v>
      </c>
      <c r="F1016" s="1">
        <v>11</v>
      </c>
      <c r="G1016" s="1">
        <v>2579</v>
      </c>
      <c r="H1016" s="1" t="s">
        <v>51</v>
      </c>
      <c r="I1016" s="1">
        <v>175</v>
      </c>
      <c r="J1016" s="1">
        <v>6.5</v>
      </c>
      <c r="K1016" s="1" t="s">
        <v>97</v>
      </c>
    </row>
    <row r="1017" spans="1:11" x14ac:dyDescent="0.2">
      <c r="A1017" s="1" t="s">
        <v>1708</v>
      </c>
      <c r="B1017" s="1">
        <v>2001</v>
      </c>
      <c r="C1017" s="1">
        <v>289.90699999999998</v>
      </c>
      <c r="D1017" s="1" t="s">
        <v>1342</v>
      </c>
      <c r="E1017" s="1">
        <v>92</v>
      </c>
      <c r="F1017" s="1">
        <v>0</v>
      </c>
      <c r="G1017" s="1">
        <v>15013</v>
      </c>
      <c r="H1017" s="1" t="s">
        <v>18</v>
      </c>
      <c r="I1017" s="1">
        <v>115</v>
      </c>
      <c r="J1017" s="1">
        <v>8.1</v>
      </c>
      <c r="K1017" s="1" t="s">
        <v>97</v>
      </c>
    </row>
    <row r="1018" spans="1:11" x14ac:dyDescent="0.2">
      <c r="A1018" s="1" t="s">
        <v>1709</v>
      </c>
      <c r="B1018" s="1">
        <v>2002</v>
      </c>
      <c r="C1018" s="1">
        <v>6.8309600000000001</v>
      </c>
      <c r="D1018" s="1" t="s">
        <v>1491</v>
      </c>
      <c r="E1018" s="1">
        <v>112</v>
      </c>
      <c r="F1018" s="1">
        <v>52</v>
      </c>
      <c r="G1018" s="1">
        <v>16692</v>
      </c>
      <c r="H1018" s="1" t="s">
        <v>11</v>
      </c>
      <c r="I1018" s="1">
        <v>21</v>
      </c>
      <c r="J1018" s="1">
        <v>6.7</v>
      </c>
      <c r="K1018" s="1" t="s">
        <v>12</v>
      </c>
    </row>
    <row r="1019" spans="1:11" x14ac:dyDescent="0.2">
      <c r="A1019" s="1" t="s">
        <v>1710</v>
      </c>
      <c r="B1019" s="1">
        <v>2012</v>
      </c>
      <c r="C1019" s="1">
        <v>45.507100000000001</v>
      </c>
      <c r="D1019" s="1" t="s">
        <v>957</v>
      </c>
      <c r="E1019" s="1">
        <v>94</v>
      </c>
      <c r="F1019" s="1">
        <v>0</v>
      </c>
      <c r="G1019" s="1">
        <v>27911</v>
      </c>
      <c r="H1019" s="1" t="s">
        <v>11</v>
      </c>
      <c r="I1019" s="1">
        <v>16</v>
      </c>
      <c r="J1019" s="1">
        <v>7.8</v>
      </c>
      <c r="K1019" s="1" t="s">
        <v>19</v>
      </c>
    </row>
    <row r="1020" spans="1:11" x14ac:dyDescent="0.2">
      <c r="A1020" s="1" t="s">
        <v>1711</v>
      </c>
      <c r="B1020" s="1">
        <v>2010</v>
      </c>
      <c r="C1020" s="1">
        <v>30.993500000000001</v>
      </c>
      <c r="D1020" s="1" t="s">
        <v>579</v>
      </c>
      <c r="E1020" s="1">
        <v>107</v>
      </c>
      <c r="F1020" s="1">
        <v>50</v>
      </c>
      <c r="G1020" s="1">
        <v>621</v>
      </c>
      <c r="H1020" s="1" t="s">
        <v>11</v>
      </c>
      <c r="I1020" s="1">
        <v>40</v>
      </c>
      <c r="J1020" s="1">
        <v>6.5</v>
      </c>
      <c r="K1020" s="1" t="s">
        <v>40</v>
      </c>
    </row>
    <row r="1021" spans="1:11" x14ac:dyDescent="0.2">
      <c r="A1021" s="1" t="s">
        <v>1713</v>
      </c>
      <c r="B1021" s="1">
        <v>2009</v>
      </c>
      <c r="C1021" s="1">
        <v>1.11029</v>
      </c>
      <c r="D1021" s="1" t="s">
        <v>1712</v>
      </c>
      <c r="E1021" s="1">
        <v>125</v>
      </c>
      <c r="F1021" s="1">
        <v>127</v>
      </c>
      <c r="G1021" s="1">
        <v>8876</v>
      </c>
      <c r="H1021" s="1" t="s">
        <v>15</v>
      </c>
      <c r="I1021" s="1">
        <v>4.8250000000000002</v>
      </c>
      <c r="J1021" s="1">
        <v>7.2</v>
      </c>
      <c r="K1021" s="1" t="s">
        <v>12</v>
      </c>
    </row>
    <row r="1022" spans="1:11" x14ac:dyDescent="0.2">
      <c r="A1022" s="1" t="s">
        <v>1715</v>
      </c>
      <c r="B1022" s="1">
        <v>2009</v>
      </c>
      <c r="C1022" s="1">
        <v>9.2899999999999996E-2</v>
      </c>
      <c r="D1022" s="1" t="s">
        <v>1714</v>
      </c>
      <c r="E1022" s="1">
        <v>90</v>
      </c>
      <c r="F1022" s="1">
        <v>8</v>
      </c>
      <c r="G1022" s="1">
        <v>3146</v>
      </c>
      <c r="H1022" s="1" t="s">
        <v>11</v>
      </c>
      <c r="I1022" s="1">
        <v>5</v>
      </c>
      <c r="J1022" s="1">
        <v>4.7</v>
      </c>
      <c r="K1022" s="1" t="s">
        <v>40</v>
      </c>
    </row>
    <row r="1023" spans="1:11" x14ac:dyDescent="0.2">
      <c r="A1023" s="1" t="s">
        <v>1717</v>
      </c>
      <c r="B1023" s="1">
        <v>2001</v>
      </c>
      <c r="C1023" s="1">
        <v>57.386400000000002</v>
      </c>
      <c r="D1023" s="1" t="s">
        <v>1716</v>
      </c>
      <c r="E1023" s="1">
        <v>127</v>
      </c>
      <c r="F1023" s="1">
        <v>1000</v>
      </c>
      <c r="G1023" s="1">
        <v>2601</v>
      </c>
      <c r="H1023" s="1" t="s">
        <v>11</v>
      </c>
      <c r="I1023" s="1">
        <v>52.5</v>
      </c>
      <c r="J1023" s="1">
        <v>7.6</v>
      </c>
      <c r="K1023" s="1" t="s">
        <v>12</v>
      </c>
    </row>
    <row r="1024" spans="1:11" x14ac:dyDescent="0.2">
      <c r="A1024" s="1" t="s">
        <v>1719</v>
      </c>
      <c r="B1024" s="1">
        <v>2013</v>
      </c>
      <c r="C1024" s="1">
        <v>8.8287700000000005</v>
      </c>
      <c r="D1024" s="1" t="s">
        <v>1718</v>
      </c>
      <c r="E1024" s="1">
        <v>94</v>
      </c>
      <c r="F1024" s="1">
        <v>0</v>
      </c>
      <c r="G1024" s="1">
        <v>41059</v>
      </c>
      <c r="H1024" s="1" t="s">
        <v>15</v>
      </c>
      <c r="I1024" s="1">
        <v>6</v>
      </c>
      <c r="J1024" s="1">
        <v>4.3</v>
      </c>
      <c r="K1024" s="1" t="s">
        <v>31</v>
      </c>
    </row>
    <row r="1025" spans="1:11" x14ac:dyDescent="0.2">
      <c r="A1025" s="1" t="s">
        <v>1720</v>
      </c>
      <c r="B1025" s="1">
        <v>2004</v>
      </c>
      <c r="C1025" s="1">
        <v>21.8003</v>
      </c>
      <c r="D1025" s="1" t="s">
        <v>851</v>
      </c>
      <c r="E1025" s="1">
        <v>104</v>
      </c>
      <c r="F1025" s="1">
        <v>30</v>
      </c>
      <c r="G1025" s="1">
        <v>4462</v>
      </c>
      <c r="H1025" s="1" t="s">
        <v>11</v>
      </c>
      <c r="I1025" s="1">
        <v>30</v>
      </c>
      <c r="J1025" s="1">
        <v>5.5</v>
      </c>
      <c r="K1025" s="1" t="s">
        <v>40</v>
      </c>
    </row>
    <row r="1026" spans="1:11" x14ac:dyDescent="0.2">
      <c r="A1026" s="1" t="s">
        <v>1721</v>
      </c>
      <c r="B1026" s="1">
        <v>2005</v>
      </c>
      <c r="C1026" s="1">
        <v>186.33600000000001</v>
      </c>
      <c r="D1026" s="1" t="s">
        <v>879</v>
      </c>
      <c r="E1026" s="1">
        <v>126</v>
      </c>
      <c r="F1026" s="1">
        <v>218</v>
      </c>
      <c r="G1026" s="1">
        <v>22722</v>
      </c>
      <c r="H1026" s="1" t="s">
        <v>11</v>
      </c>
      <c r="I1026" s="1">
        <v>120</v>
      </c>
      <c r="J1026" s="1">
        <v>6.5</v>
      </c>
      <c r="K1026" s="1" t="s">
        <v>24</v>
      </c>
    </row>
    <row r="1027" spans="1:11" x14ac:dyDescent="0.2">
      <c r="A1027" s="1" t="s">
        <v>1722</v>
      </c>
      <c r="B1027" s="1">
        <v>2002</v>
      </c>
      <c r="C1027" s="1">
        <v>126.203</v>
      </c>
      <c r="D1027" s="1" t="s">
        <v>843</v>
      </c>
      <c r="E1027" s="1">
        <v>96</v>
      </c>
      <c r="F1027" s="1">
        <v>65</v>
      </c>
      <c r="G1027" s="1">
        <v>26826</v>
      </c>
      <c r="H1027" s="1" t="s">
        <v>11</v>
      </c>
      <c r="I1027" s="1">
        <v>50</v>
      </c>
      <c r="J1027" s="1">
        <v>5.8</v>
      </c>
      <c r="K1027" s="1" t="s">
        <v>31</v>
      </c>
    </row>
    <row r="1028" spans="1:11" x14ac:dyDescent="0.2">
      <c r="A1028" s="1" t="s">
        <v>1724</v>
      </c>
      <c r="B1028" s="1">
        <v>2014</v>
      </c>
      <c r="C1028" s="1">
        <v>111.506</v>
      </c>
      <c r="D1028" s="1" t="s">
        <v>1723</v>
      </c>
      <c r="E1028" s="1">
        <v>92</v>
      </c>
      <c r="F1028" s="1">
        <v>50</v>
      </c>
      <c r="G1028" s="1">
        <v>5810</v>
      </c>
      <c r="H1028" s="1" t="s">
        <v>51</v>
      </c>
      <c r="I1028" s="1">
        <v>145</v>
      </c>
      <c r="J1028" s="1">
        <v>6.9</v>
      </c>
      <c r="K1028" s="1" t="s">
        <v>97</v>
      </c>
    </row>
    <row r="1029" spans="1:11" x14ac:dyDescent="0.2">
      <c r="A1029" s="1" t="s">
        <v>1725</v>
      </c>
      <c r="B1029" s="1">
        <v>2011</v>
      </c>
      <c r="C1029" s="1">
        <v>68.218000000000004</v>
      </c>
      <c r="D1029" s="1" t="s">
        <v>1013</v>
      </c>
      <c r="E1029" s="1">
        <v>94</v>
      </c>
      <c r="F1029" s="1">
        <v>70</v>
      </c>
      <c r="G1029" s="1">
        <v>2820</v>
      </c>
      <c r="H1029" s="1" t="s">
        <v>51</v>
      </c>
      <c r="I1029" s="1">
        <v>55</v>
      </c>
      <c r="J1029" s="1">
        <v>6</v>
      </c>
      <c r="K1029" s="1" t="s">
        <v>31</v>
      </c>
    </row>
    <row r="1030" spans="1:11" x14ac:dyDescent="0.2">
      <c r="A1030" s="1" t="s">
        <v>1727</v>
      </c>
      <c r="B1030" s="1">
        <v>2012</v>
      </c>
      <c r="C1030" s="1">
        <v>21.589300000000001</v>
      </c>
      <c r="D1030" s="1" t="s">
        <v>1726</v>
      </c>
      <c r="E1030" s="1">
        <v>130</v>
      </c>
      <c r="F1030" s="1">
        <v>337</v>
      </c>
      <c r="G1030" s="1">
        <v>13960</v>
      </c>
      <c r="H1030" s="1" t="s">
        <v>11</v>
      </c>
      <c r="I1030" s="1">
        <v>10</v>
      </c>
      <c r="J1030" s="1">
        <v>7.4</v>
      </c>
      <c r="K1030" s="1" t="s">
        <v>12</v>
      </c>
    </row>
    <row r="1031" spans="1:11" x14ac:dyDescent="0.2">
      <c r="A1031" s="1" t="s">
        <v>1728</v>
      </c>
      <c r="B1031" s="1">
        <v>2014</v>
      </c>
      <c r="C1031" s="1">
        <v>51.178899999999999</v>
      </c>
      <c r="D1031" s="1" t="s">
        <v>193</v>
      </c>
      <c r="E1031" s="1">
        <v>119</v>
      </c>
      <c r="F1031" s="1">
        <v>33</v>
      </c>
      <c r="G1031" s="1">
        <v>6089</v>
      </c>
      <c r="H1031" s="1" t="s">
        <v>51</v>
      </c>
      <c r="I1031" s="1">
        <v>50</v>
      </c>
      <c r="J1031" s="1">
        <v>6.4</v>
      </c>
      <c r="K1031" s="1" t="s">
        <v>19</v>
      </c>
    </row>
    <row r="1032" spans="1:11" x14ac:dyDescent="0.2">
      <c r="A1032" s="1" t="s">
        <v>1730</v>
      </c>
      <c r="B1032" s="1">
        <v>2002</v>
      </c>
      <c r="C1032" s="1">
        <v>31.8749</v>
      </c>
      <c r="D1032" s="1" t="s">
        <v>1729</v>
      </c>
      <c r="E1032" s="1">
        <v>115</v>
      </c>
      <c r="F1032" s="1">
        <v>58</v>
      </c>
      <c r="G1032" s="1">
        <v>34606</v>
      </c>
      <c r="H1032" s="1" t="s">
        <v>15</v>
      </c>
      <c r="I1032" s="1">
        <v>50</v>
      </c>
      <c r="J1032" s="1">
        <v>6.1</v>
      </c>
      <c r="K1032" s="1" t="s">
        <v>35</v>
      </c>
    </row>
    <row r="1033" spans="1:11" x14ac:dyDescent="0.2">
      <c r="A1033" s="1" t="s">
        <v>1732</v>
      </c>
      <c r="B1033" s="1">
        <v>2005</v>
      </c>
      <c r="C1033" s="1">
        <v>1.5238799999999999</v>
      </c>
      <c r="D1033" s="1" t="s">
        <v>1731</v>
      </c>
      <c r="E1033" s="1">
        <v>88</v>
      </c>
      <c r="F1033" s="1">
        <v>30</v>
      </c>
      <c r="G1033" s="1">
        <v>15</v>
      </c>
      <c r="H1033" s="1" t="s">
        <v>15</v>
      </c>
      <c r="I1033" s="1">
        <v>1.75021</v>
      </c>
      <c r="J1033" s="1">
        <v>7.8</v>
      </c>
      <c r="K1033" s="1" t="s">
        <v>47</v>
      </c>
    </row>
    <row r="1034" spans="1:11" x14ac:dyDescent="0.2">
      <c r="A1034" s="1" t="s">
        <v>1734</v>
      </c>
      <c r="B1034" s="1">
        <v>2005</v>
      </c>
      <c r="C1034" s="1">
        <v>43.8949</v>
      </c>
      <c r="D1034" s="1" t="s">
        <v>1733</v>
      </c>
      <c r="E1034" s="1">
        <v>98</v>
      </c>
      <c r="F1034" s="1">
        <v>30</v>
      </c>
      <c r="G1034" s="1">
        <v>4879</v>
      </c>
      <c r="H1034" s="1" t="s">
        <v>11</v>
      </c>
      <c r="I1034" s="1">
        <v>30</v>
      </c>
      <c r="J1034" s="1">
        <v>5.9</v>
      </c>
      <c r="K1034" s="1" t="s">
        <v>31</v>
      </c>
    </row>
    <row r="1035" spans="1:11" x14ac:dyDescent="0.2">
      <c r="A1035" s="1" t="s">
        <v>1736</v>
      </c>
      <c r="B1035" s="1">
        <v>2008</v>
      </c>
      <c r="C1035" s="1">
        <v>19.151900000000001</v>
      </c>
      <c r="D1035" s="1" t="s">
        <v>1735</v>
      </c>
      <c r="E1035" s="1">
        <v>112</v>
      </c>
      <c r="F1035" s="1">
        <v>41</v>
      </c>
      <c r="G1035" s="1">
        <v>3301</v>
      </c>
      <c r="H1035" s="1" t="s">
        <v>15</v>
      </c>
      <c r="I1035" s="1">
        <v>40</v>
      </c>
      <c r="J1035" s="1">
        <v>5.9</v>
      </c>
      <c r="K1035" s="1" t="s">
        <v>31</v>
      </c>
    </row>
    <row r="1036" spans="1:11" x14ac:dyDescent="0.2">
      <c r="A1036" s="1" t="s">
        <v>1737</v>
      </c>
      <c r="B1036" s="1">
        <v>2002</v>
      </c>
      <c r="C1036" s="1">
        <v>241.43700000000001</v>
      </c>
      <c r="D1036" s="1" t="s">
        <v>964</v>
      </c>
      <c r="E1036" s="1">
        <v>95</v>
      </c>
      <c r="F1036" s="1">
        <v>38</v>
      </c>
      <c r="G1036" s="1">
        <v>1495</v>
      </c>
      <c r="H1036" s="1" t="s">
        <v>51</v>
      </c>
      <c r="I1036" s="1">
        <v>5</v>
      </c>
      <c r="J1036" s="1">
        <v>6.6</v>
      </c>
      <c r="K1036" s="1" t="s">
        <v>31</v>
      </c>
    </row>
    <row r="1037" spans="1:11" x14ac:dyDescent="0.2">
      <c r="A1037" s="1" t="s">
        <v>1738</v>
      </c>
      <c r="B1037" s="1">
        <v>2016</v>
      </c>
      <c r="C1037" s="1">
        <v>59.573099999999997</v>
      </c>
      <c r="D1037" s="1" t="s">
        <v>927</v>
      </c>
      <c r="E1037" s="1">
        <v>94</v>
      </c>
      <c r="F1037" s="1">
        <v>52</v>
      </c>
      <c r="G1037" s="1">
        <v>2259</v>
      </c>
      <c r="H1037" s="1" t="s">
        <v>11</v>
      </c>
      <c r="I1037" s="1">
        <v>18</v>
      </c>
      <c r="J1037" s="1">
        <v>6.1</v>
      </c>
      <c r="K1037" s="1" t="s">
        <v>31</v>
      </c>
    </row>
    <row r="1038" spans="1:11" x14ac:dyDescent="0.2">
      <c r="A1038" s="1" t="s">
        <v>1739</v>
      </c>
      <c r="B1038" s="1">
        <v>2009</v>
      </c>
      <c r="C1038" s="1">
        <v>51.527799999999999</v>
      </c>
      <c r="D1038" s="1" t="s">
        <v>825</v>
      </c>
      <c r="E1038" s="1">
        <v>101</v>
      </c>
      <c r="F1038" s="1">
        <v>71</v>
      </c>
      <c r="G1038" s="1">
        <v>14159</v>
      </c>
      <c r="H1038" s="1" t="s">
        <v>15</v>
      </c>
      <c r="I1038" s="1">
        <v>15</v>
      </c>
      <c r="J1038" s="1">
        <v>5.5</v>
      </c>
      <c r="K1038" s="1" t="s">
        <v>35</v>
      </c>
    </row>
    <row r="1039" spans="1:11" x14ac:dyDescent="0.2">
      <c r="A1039" s="1" t="s">
        <v>1740</v>
      </c>
      <c r="B1039" s="1">
        <v>2003</v>
      </c>
      <c r="C1039" s="1">
        <v>15.5497</v>
      </c>
      <c r="D1039" s="1" t="s">
        <v>246</v>
      </c>
      <c r="E1039" s="1">
        <v>90</v>
      </c>
      <c r="F1039" s="1">
        <v>119</v>
      </c>
      <c r="G1039" s="1">
        <v>3007</v>
      </c>
      <c r="H1039" s="1" t="s">
        <v>11</v>
      </c>
      <c r="I1039" s="1">
        <v>14</v>
      </c>
      <c r="J1039" s="1">
        <v>4.5999999999999996</v>
      </c>
      <c r="K1039" s="1" t="s">
        <v>31</v>
      </c>
    </row>
    <row r="1040" spans="1:11" x14ac:dyDescent="0.2">
      <c r="A1040" s="1" t="s">
        <v>1741</v>
      </c>
      <c r="B1040" s="1">
        <v>2004</v>
      </c>
      <c r="C1040" s="1">
        <v>8.5222000000000006E-2</v>
      </c>
      <c r="D1040" s="1" t="s">
        <v>792</v>
      </c>
      <c r="E1040" s="1">
        <v>90</v>
      </c>
      <c r="F1040" s="1">
        <v>16</v>
      </c>
      <c r="G1040" s="1">
        <v>163</v>
      </c>
      <c r="H1040" s="1" t="s">
        <v>51</v>
      </c>
      <c r="I1040" s="1">
        <v>1.1000000000000001E-3</v>
      </c>
      <c r="J1040" s="1">
        <v>6.6</v>
      </c>
      <c r="K1040" s="1" t="s">
        <v>47</v>
      </c>
    </row>
    <row r="1041" spans="1:11" x14ac:dyDescent="0.2">
      <c r="A1041" s="1" t="s">
        <v>1742</v>
      </c>
      <c r="B1041" s="1">
        <v>2000</v>
      </c>
      <c r="C1041" s="1">
        <v>34.099600000000002</v>
      </c>
      <c r="D1041" s="1" t="s">
        <v>1486</v>
      </c>
      <c r="E1041" s="1">
        <v>95</v>
      </c>
      <c r="F1041" s="1">
        <v>13</v>
      </c>
      <c r="G1041" s="1">
        <v>2515</v>
      </c>
      <c r="H1041" s="1" t="s">
        <v>51</v>
      </c>
      <c r="I1041" s="1">
        <v>5</v>
      </c>
      <c r="J1041" s="1">
        <v>7</v>
      </c>
      <c r="K1041" s="1" t="s">
        <v>12</v>
      </c>
    </row>
    <row r="1042" spans="1:11" x14ac:dyDescent="0.2">
      <c r="A1042" s="1" t="s">
        <v>1743</v>
      </c>
      <c r="B1042" s="1">
        <v>2009</v>
      </c>
      <c r="C1042" s="1">
        <v>8.6623199999999994</v>
      </c>
      <c r="D1042" s="1" t="s">
        <v>1274</v>
      </c>
      <c r="E1042" s="1">
        <v>98</v>
      </c>
      <c r="F1042" s="1">
        <v>80</v>
      </c>
      <c r="G1042" s="1">
        <v>2016</v>
      </c>
      <c r="H1042" s="1" t="s">
        <v>11</v>
      </c>
      <c r="I1042" s="1">
        <v>17</v>
      </c>
      <c r="J1042" s="1">
        <v>5.9</v>
      </c>
      <c r="K1042" s="1" t="s">
        <v>31</v>
      </c>
    </row>
    <row r="1043" spans="1:11" x14ac:dyDescent="0.2">
      <c r="A1043" s="1" t="s">
        <v>1745</v>
      </c>
      <c r="B1043" s="1">
        <v>2007</v>
      </c>
      <c r="C1043" s="1">
        <v>0.173066</v>
      </c>
      <c r="D1043" s="1" t="s">
        <v>1744</v>
      </c>
      <c r="E1043" s="1">
        <v>84</v>
      </c>
      <c r="F1043" s="1">
        <v>0</v>
      </c>
      <c r="G1043" s="1">
        <v>1238</v>
      </c>
      <c r="H1043" s="1" t="s">
        <v>15</v>
      </c>
      <c r="I1043" s="1">
        <v>1.5</v>
      </c>
      <c r="J1043" s="1">
        <v>6.3</v>
      </c>
      <c r="K1043" s="1" t="s">
        <v>31</v>
      </c>
    </row>
    <row r="1044" spans="1:11" x14ac:dyDescent="0.2">
      <c r="A1044" s="1" t="s">
        <v>1746</v>
      </c>
      <c r="B1044" s="1">
        <v>2009</v>
      </c>
      <c r="C1044" s="1">
        <v>49.186</v>
      </c>
      <c r="D1044" s="1" t="s">
        <v>1401</v>
      </c>
      <c r="E1044" s="1">
        <v>109</v>
      </c>
      <c r="F1044" s="1">
        <v>415</v>
      </c>
      <c r="G1044" s="1">
        <v>1775</v>
      </c>
      <c r="H1044" s="1" t="s">
        <v>11</v>
      </c>
      <c r="I1044" s="1">
        <v>30</v>
      </c>
      <c r="J1044" s="1">
        <v>7.4</v>
      </c>
      <c r="K1044" s="1" t="s">
        <v>12</v>
      </c>
    </row>
    <row r="1045" spans="1:11" x14ac:dyDescent="0.2">
      <c r="A1045" s="1" t="s">
        <v>1747</v>
      </c>
      <c r="B1045" s="1">
        <v>2010</v>
      </c>
      <c r="C1045" s="1">
        <v>14.637499999999999</v>
      </c>
      <c r="D1045" s="1" t="s">
        <v>699</v>
      </c>
      <c r="E1045" s="1">
        <v>107</v>
      </c>
      <c r="F1045" s="1">
        <v>0</v>
      </c>
      <c r="G1045" s="1">
        <v>2537</v>
      </c>
      <c r="H1045" s="1" t="s">
        <v>15</v>
      </c>
      <c r="I1045" s="1">
        <v>25</v>
      </c>
      <c r="J1045" s="1">
        <v>4.8</v>
      </c>
      <c r="K1045" s="1" t="s">
        <v>35</v>
      </c>
    </row>
    <row r="1046" spans="1:11" x14ac:dyDescent="0.2">
      <c r="A1046" s="1" t="s">
        <v>1748</v>
      </c>
      <c r="B1046" s="1">
        <v>2006</v>
      </c>
      <c r="C1046" s="1">
        <v>22.5261</v>
      </c>
      <c r="D1046" s="1" t="s">
        <v>829</v>
      </c>
      <c r="E1046" s="1">
        <v>95</v>
      </c>
      <c r="F1046" s="1">
        <v>425</v>
      </c>
      <c r="G1046" s="1">
        <v>2737</v>
      </c>
      <c r="H1046" s="1" t="s">
        <v>11</v>
      </c>
      <c r="I1046" s="1">
        <v>30</v>
      </c>
      <c r="J1046" s="1">
        <v>5.0999999999999996</v>
      </c>
      <c r="K1046" s="1" t="s">
        <v>31</v>
      </c>
    </row>
    <row r="1047" spans="1:11" x14ac:dyDescent="0.2">
      <c r="A1047" s="1" t="s">
        <v>1749</v>
      </c>
      <c r="B1047" s="1">
        <v>2003</v>
      </c>
      <c r="C1047" s="1">
        <v>90.135199999999998</v>
      </c>
      <c r="D1047" s="1" t="s">
        <v>240</v>
      </c>
      <c r="E1047" s="1">
        <v>138</v>
      </c>
      <c r="F1047" s="1">
        <v>16000</v>
      </c>
      <c r="G1047" s="1">
        <v>1942</v>
      </c>
      <c r="H1047" s="1" t="s">
        <v>15</v>
      </c>
      <c r="I1047" s="1">
        <v>25</v>
      </c>
      <c r="J1047" s="1">
        <v>8</v>
      </c>
      <c r="K1047" s="1" t="s">
        <v>12</v>
      </c>
    </row>
    <row r="1048" spans="1:11" x14ac:dyDescent="0.2">
      <c r="A1048" s="1" t="s">
        <v>1750</v>
      </c>
      <c r="B1048" s="1">
        <v>2007</v>
      </c>
      <c r="C1048" s="1">
        <v>25.584700000000002</v>
      </c>
      <c r="D1048" s="1" t="s">
        <v>1163</v>
      </c>
      <c r="E1048" s="1">
        <v>99</v>
      </c>
      <c r="F1048" s="1">
        <v>26</v>
      </c>
      <c r="G1048" s="1">
        <v>3327</v>
      </c>
      <c r="H1048" s="1" t="s">
        <v>51</v>
      </c>
      <c r="I1048" s="1">
        <v>20</v>
      </c>
      <c r="J1048" s="1">
        <v>5.9</v>
      </c>
      <c r="K1048" s="1" t="s">
        <v>31</v>
      </c>
    </row>
    <row r="1049" spans="1:11" x14ac:dyDescent="0.2">
      <c r="A1049" s="1" t="s">
        <v>1751</v>
      </c>
      <c r="B1049" s="1">
        <v>2005</v>
      </c>
      <c r="C1049" s="1">
        <v>47.124400000000001</v>
      </c>
      <c r="D1049" s="1" t="s">
        <v>927</v>
      </c>
      <c r="E1049" s="1">
        <v>97</v>
      </c>
      <c r="F1049" s="1">
        <v>52</v>
      </c>
      <c r="G1049" s="1">
        <v>17278</v>
      </c>
      <c r="H1049" s="1" t="s">
        <v>51</v>
      </c>
      <c r="I1049" s="1">
        <v>25</v>
      </c>
      <c r="J1049" s="1">
        <v>6.6</v>
      </c>
      <c r="K1049" s="1" t="s">
        <v>31</v>
      </c>
    </row>
    <row r="1050" spans="1:11" x14ac:dyDescent="0.2">
      <c r="A1050" s="1" t="s">
        <v>1753</v>
      </c>
      <c r="B1050" s="1">
        <v>2004</v>
      </c>
      <c r="C1050" s="1">
        <v>44.540999999999997</v>
      </c>
      <c r="D1050" s="1" t="s">
        <v>1752</v>
      </c>
      <c r="E1050" s="1">
        <v>92</v>
      </c>
      <c r="F1050" s="1">
        <v>100</v>
      </c>
      <c r="G1050" s="1">
        <v>3950</v>
      </c>
      <c r="H1050" s="1" t="s">
        <v>51</v>
      </c>
      <c r="I1050" s="1">
        <v>0.4</v>
      </c>
      <c r="J1050" s="1">
        <v>6.9</v>
      </c>
      <c r="K1050" s="1" t="s">
        <v>31</v>
      </c>
    </row>
    <row r="1051" spans="1:11" x14ac:dyDescent="0.2">
      <c r="A1051" s="1" t="s">
        <v>1755</v>
      </c>
      <c r="B1051" s="1">
        <v>2002</v>
      </c>
      <c r="C1051" s="1">
        <v>10.460100000000001</v>
      </c>
      <c r="D1051" s="1" t="s">
        <v>1754</v>
      </c>
      <c r="E1051" s="1">
        <v>105</v>
      </c>
      <c r="F1051" s="1">
        <v>248</v>
      </c>
      <c r="G1051" s="1">
        <v>1442</v>
      </c>
      <c r="H1051" s="1" t="s">
        <v>15</v>
      </c>
      <c r="I1051" s="1">
        <v>7.5</v>
      </c>
      <c r="J1051" s="1">
        <v>7.2</v>
      </c>
      <c r="K1051" s="1" t="s">
        <v>12</v>
      </c>
    </row>
    <row r="1052" spans="1:11" x14ac:dyDescent="0.2">
      <c r="A1052" s="1" t="s">
        <v>1756</v>
      </c>
      <c r="B1052" s="1">
        <v>2004</v>
      </c>
      <c r="C1052" s="1">
        <v>173.005</v>
      </c>
      <c r="D1052" s="1" t="s">
        <v>1503</v>
      </c>
      <c r="E1052" s="1">
        <v>131</v>
      </c>
      <c r="F1052" s="1">
        <v>226</v>
      </c>
      <c r="G1052" s="1">
        <v>13679</v>
      </c>
      <c r="H1052" s="1" t="s">
        <v>51</v>
      </c>
      <c r="I1052" s="1">
        <v>100</v>
      </c>
      <c r="J1052" s="1">
        <v>6.9</v>
      </c>
      <c r="K1052" s="1" t="s">
        <v>19</v>
      </c>
    </row>
    <row r="1053" spans="1:11" x14ac:dyDescent="0.2">
      <c r="A1053" s="1" t="s">
        <v>1757</v>
      </c>
      <c r="B1053" s="1">
        <v>2013</v>
      </c>
      <c r="C1053" s="1">
        <v>17.613499999999998</v>
      </c>
      <c r="D1053" s="1" t="s">
        <v>159</v>
      </c>
      <c r="E1053" s="1">
        <v>115</v>
      </c>
      <c r="F1053" s="1">
        <v>729</v>
      </c>
      <c r="G1053" s="1">
        <v>3798</v>
      </c>
      <c r="H1053" s="1" t="s">
        <v>15</v>
      </c>
      <c r="I1053" s="1">
        <v>12</v>
      </c>
      <c r="J1053" s="1">
        <v>7.8</v>
      </c>
      <c r="K1053" s="1" t="s">
        <v>19</v>
      </c>
    </row>
    <row r="1054" spans="1:11" x14ac:dyDescent="0.2">
      <c r="A1054" s="1" t="s">
        <v>1759</v>
      </c>
      <c r="B1054" s="1">
        <v>2014</v>
      </c>
      <c r="C1054" s="1">
        <v>43.5685</v>
      </c>
      <c r="D1054" s="1" t="s">
        <v>1758</v>
      </c>
      <c r="E1054" s="1">
        <v>132</v>
      </c>
      <c r="F1054" s="1">
        <v>76</v>
      </c>
      <c r="G1054" s="1">
        <v>7081</v>
      </c>
      <c r="H1054" s="1" t="s">
        <v>11</v>
      </c>
      <c r="I1054" s="1">
        <v>66</v>
      </c>
      <c r="J1054" s="1">
        <v>6.5</v>
      </c>
      <c r="K1054" s="1" t="s">
        <v>24</v>
      </c>
    </row>
    <row r="1055" spans="1:11" x14ac:dyDescent="0.2">
      <c r="A1055" s="1" t="s">
        <v>1760</v>
      </c>
      <c r="B1055" s="1">
        <v>2014</v>
      </c>
      <c r="C1055" s="1">
        <v>150.05699999999999</v>
      </c>
      <c r="D1055" s="1" t="s">
        <v>1003</v>
      </c>
      <c r="E1055" s="1">
        <v>97</v>
      </c>
      <c r="F1055" s="1">
        <v>89</v>
      </c>
      <c r="G1055" s="1">
        <v>2771</v>
      </c>
      <c r="H1055" s="1" t="s">
        <v>15</v>
      </c>
      <c r="I1055" s="1">
        <v>18</v>
      </c>
      <c r="J1055" s="1">
        <v>6.4</v>
      </c>
      <c r="K1055" s="1" t="s">
        <v>31</v>
      </c>
    </row>
    <row r="1056" spans="1:11" x14ac:dyDescent="0.2">
      <c r="A1056" s="1" t="s">
        <v>1761</v>
      </c>
      <c r="B1056" s="1">
        <v>2016</v>
      </c>
      <c r="C1056" s="1">
        <v>55.291800000000002</v>
      </c>
      <c r="D1056" s="1" t="s">
        <v>1003</v>
      </c>
      <c r="E1056" s="1">
        <v>92</v>
      </c>
      <c r="F1056" s="1">
        <v>89</v>
      </c>
      <c r="G1056" s="1">
        <v>17860</v>
      </c>
      <c r="H1056" s="1" t="s">
        <v>15</v>
      </c>
      <c r="I1056" s="1">
        <v>35</v>
      </c>
      <c r="J1056" s="1">
        <v>6</v>
      </c>
      <c r="K1056" s="1" t="s">
        <v>31</v>
      </c>
    </row>
    <row r="1057" spans="1:11" x14ac:dyDescent="0.2">
      <c r="A1057" s="1" t="s">
        <v>1763</v>
      </c>
      <c r="B1057" s="1">
        <v>2016</v>
      </c>
      <c r="C1057" s="1">
        <v>28.876899999999999</v>
      </c>
      <c r="D1057" s="1" t="s">
        <v>1762</v>
      </c>
      <c r="E1057" s="1">
        <v>96</v>
      </c>
      <c r="F1057" s="1">
        <v>24</v>
      </c>
      <c r="G1057" s="1">
        <v>1780</v>
      </c>
      <c r="H1057" s="1" t="s">
        <v>11</v>
      </c>
      <c r="I1057" s="1">
        <v>20</v>
      </c>
      <c r="J1057" s="1">
        <v>7.1</v>
      </c>
      <c r="K1057" s="1" t="s">
        <v>19</v>
      </c>
    </row>
    <row r="1058" spans="1:11" x14ac:dyDescent="0.2">
      <c r="A1058" s="1" t="s">
        <v>1765</v>
      </c>
      <c r="B1058" s="1">
        <v>2001</v>
      </c>
      <c r="C1058" s="1">
        <v>0.29546800000000001</v>
      </c>
      <c r="D1058" s="1" t="s">
        <v>1764</v>
      </c>
      <c r="E1058" s="1">
        <v>98</v>
      </c>
      <c r="F1058" s="1">
        <v>71</v>
      </c>
      <c r="G1058" s="1">
        <v>24382</v>
      </c>
      <c r="H1058" s="1" t="s">
        <v>15</v>
      </c>
      <c r="I1058" s="1">
        <v>0.5</v>
      </c>
      <c r="J1058" s="1">
        <v>6</v>
      </c>
      <c r="K1058" s="1" t="s">
        <v>31</v>
      </c>
    </row>
    <row r="1059" spans="1:11" x14ac:dyDescent="0.2">
      <c r="A1059" s="1" t="s">
        <v>1766</v>
      </c>
      <c r="B1059" s="1">
        <v>2008</v>
      </c>
      <c r="C1059" s="1">
        <v>24.848299999999998</v>
      </c>
      <c r="D1059" s="1" t="s">
        <v>695</v>
      </c>
      <c r="E1059" s="1">
        <v>110</v>
      </c>
      <c r="F1059" s="1">
        <v>65</v>
      </c>
      <c r="G1059" s="1">
        <v>4089</v>
      </c>
      <c r="H1059" s="1" t="s">
        <v>11</v>
      </c>
      <c r="I1059" s="1">
        <v>20</v>
      </c>
      <c r="J1059" s="1">
        <v>6.6</v>
      </c>
      <c r="K1059" s="1" t="s">
        <v>24</v>
      </c>
    </row>
    <row r="1060" spans="1:11" x14ac:dyDescent="0.2">
      <c r="A1060" s="1" t="s">
        <v>1768</v>
      </c>
      <c r="B1060" s="1">
        <v>2009</v>
      </c>
      <c r="C1060" s="1">
        <v>16.6997</v>
      </c>
      <c r="D1060" s="1" t="s">
        <v>1767</v>
      </c>
      <c r="E1060" s="1">
        <v>97</v>
      </c>
      <c r="F1060" s="1">
        <v>3</v>
      </c>
      <c r="G1060" s="1">
        <v>25792</v>
      </c>
      <c r="H1060" s="1" t="s">
        <v>51</v>
      </c>
      <c r="I1060" s="1">
        <v>8</v>
      </c>
      <c r="J1060" s="1">
        <v>5.6</v>
      </c>
      <c r="K1060" s="1" t="s">
        <v>31</v>
      </c>
    </row>
    <row r="1061" spans="1:11" x14ac:dyDescent="0.2">
      <c r="A1061" s="1" t="s">
        <v>1769</v>
      </c>
      <c r="B1061" s="1">
        <v>2011</v>
      </c>
      <c r="C1061" s="1">
        <v>54.540500000000002</v>
      </c>
      <c r="D1061" s="1" t="s">
        <v>1073</v>
      </c>
      <c r="E1061" s="1">
        <v>113</v>
      </c>
      <c r="F1061" s="1">
        <v>0</v>
      </c>
      <c r="G1061" s="1">
        <v>23456</v>
      </c>
      <c r="H1061" s="1" t="s">
        <v>11</v>
      </c>
      <c r="I1061" s="1">
        <v>56</v>
      </c>
      <c r="J1061" s="1">
        <v>5.7</v>
      </c>
      <c r="K1061" s="1" t="s">
        <v>31</v>
      </c>
    </row>
    <row r="1062" spans="1:11" x14ac:dyDescent="0.2">
      <c r="A1062" s="1" t="s">
        <v>1770</v>
      </c>
      <c r="B1062" s="1">
        <v>2004</v>
      </c>
      <c r="C1062" s="1">
        <v>14.0184</v>
      </c>
      <c r="D1062" s="1" t="s">
        <v>1396</v>
      </c>
      <c r="E1062" s="1">
        <v>91</v>
      </c>
      <c r="F1062" s="1">
        <v>29</v>
      </c>
      <c r="G1062" s="1">
        <v>3974</v>
      </c>
      <c r="H1062" s="1" t="s">
        <v>51</v>
      </c>
      <c r="I1062" s="1">
        <v>30</v>
      </c>
      <c r="J1062" s="1">
        <v>4.8</v>
      </c>
      <c r="K1062" s="1" t="s">
        <v>31</v>
      </c>
    </row>
    <row r="1063" spans="1:11" x14ac:dyDescent="0.2">
      <c r="A1063" s="1" t="s">
        <v>1772</v>
      </c>
      <c r="B1063" s="1">
        <v>2009</v>
      </c>
      <c r="C1063" s="1">
        <v>10.016999999999999</v>
      </c>
      <c r="D1063" s="1" t="s">
        <v>1771</v>
      </c>
      <c r="E1063" s="1">
        <v>84</v>
      </c>
      <c r="F1063" s="1">
        <v>23</v>
      </c>
      <c r="G1063" s="1">
        <v>4815</v>
      </c>
      <c r="H1063" s="1" t="s">
        <v>15</v>
      </c>
      <c r="I1063" s="1">
        <v>3</v>
      </c>
      <c r="J1063" s="1">
        <v>5.9</v>
      </c>
      <c r="K1063" s="1" t="s">
        <v>24</v>
      </c>
    </row>
    <row r="1064" spans="1:11" x14ac:dyDescent="0.2">
      <c r="A1064" s="1" t="s">
        <v>1773</v>
      </c>
      <c r="B1064" s="1">
        <v>2000</v>
      </c>
      <c r="C1064" s="1">
        <v>57.176600000000001</v>
      </c>
      <c r="D1064" s="1" t="s">
        <v>707</v>
      </c>
      <c r="E1064" s="1">
        <v>98</v>
      </c>
      <c r="F1064" s="1">
        <v>41</v>
      </c>
      <c r="G1064" s="1">
        <v>3939</v>
      </c>
      <c r="H1064" s="1" t="s">
        <v>15</v>
      </c>
      <c r="I1064" s="1">
        <v>9.5</v>
      </c>
      <c r="J1064" s="1">
        <v>6.1</v>
      </c>
      <c r="K1064" s="1" t="s">
        <v>31</v>
      </c>
    </row>
    <row r="1065" spans="1:11" x14ac:dyDescent="0.2">
      <c r="A1065" s="1" t="s">
        <v>1774</v>
      </c>
      <c r="B1065" s="1">
        <v>2008</v>
      </c>
      <c r="C1065" s="1">
        <v>31.487300000000001</v>
      </c>
      <c r="D1065" s="1" t="s">
        <v>1023</v>
      </c>
      <c r="E1065" s="1">
        <v>90</v>
      </c>
      <c r="F1065" s="1">
        <v>6</v>
      </c>
      <c r="G1065" s="1">
        <v>2807</v>
      </c>
      <c r="H1065" s="1" t="s">
        <v>11</v>
      </c>
      <c r="I1065" s="1">
        <v>9</v>
      </c>
      <c r="J1065" s="1">
        <v>6.7</v>
      </c>
      <c r="K1065" s="1" t="s">
        <v>40</v>
      </c>
    </row>
    <row r="1066" spans="1:11" x14ac:dyDescent="0.2">
      <c r="A1066" s="1" t="s">
        <v>1775</v>
      </c>
      <c r="B1066" s="1">
        <v>2006</v>
      </c>
      <c r="C1066" s="1">
        <v>250.863</v>
      </c>
      <c r="D1066" s="1" t="s">
        <v>412</v>
      </c>
      <c r="E1066" s="1">
        <v>108</v>
      </c>
      <c r="F1066" s="1">
        <v>189</v>
      </c>
      <c r="G1066" s="1">
        <v>55486</v>
      </c>
      <c r="H1066" s="1" t="s">
        <v>51</v>
      </c>
      <c r="I1066" s="1">
        <v>110</v>
      </c>
      <c r="J1066" s="1">
        <v>6.4</v>
      </c>
      <c r="K1066" s="1" t="s">
        <v>19</v>
      </c>
    </row>
    <row r="1067" spans="1:11" x14ac:dyDescent="0.2">
      <c r="A1067" s="1" t="s">
        <v>1776</v>
      </c>
      <c r="B1067" s="1">
        <v>2009</v>
      </c>
      <c r="C1067" s="1">
        <v>177.244</v>
      </c>
      <c r="D1067" s="1" t="s">
        <v>412</v>
      </c>
      <c r="E1067" s="1">
        <v>105</v>
      </c>
      <c r="F1067" s="1">
        <v>189</v>
      </c>
      <c r="G1067" s="1">
        <v>54039</v>
      </c>
      <c r="H1067" s="1" t="s">
        <v>51</v>
      </c>
      <c r="I1067" s="1">
        <v>150</v>
      </c>
      <c r="J1067" s="1">
        <v>5.9</v>
      </c>
      <c r="K1067" s="1" t="s">
        <v>19</v>
      </c>
    </row>
    <row r="1068" spans="1:11" x14ac:dyDescent="0.2">
      <c r="A1068" s="1" t="s">
        <v>1777</v>
      </c>
      <c r="B1068" s="1">
        <v>2014</v>
      </c>
      <c r="C1068" s="1">
        <v>113.73399999999999</v>
      </c>
      <c r="D1068" s="1" t="s">
        <v>412</v>
      </c>
      <c r="E1068" s="1">
        <v>98</v>
      </c>
      <c r="F1068" s="1">
        <v>189</v>
      </c>
      <c r="G1068" s="1">
        <v>53587</v>
      </c>
      <c r="H1068" s="1" t="s">
        <v>51</v>
      </c>
      <c r="I1068" s="1">
        <v>127</v>
      </c>
      <c r="J1068" s="1">
        <v>6.2</v>
      </c>
      <c r="K1068" s="1" t="s">
        <v>19</v>
      </c>
    </row>
    <row r="1069" spans="1:11" x14ac:dyDescent="0.2">
      <c r="A1069" s="1" t="s">
        <v>1779</v>
      </c>
      <c r="B1069" s="1">
        <v>2014</v>
      </c>
      <c r="C1069" s="1">
        <v>32.28</v>
      </c>
      <c r="D1069" s="1" t="s">
        <v>1778</v>
      </c>
      <c r="E1069" s="1">
        <v>117</v>
      </c>
      <c r="F1069" s="1">
        <v>66</v>
      </c>
      <c r="G1069" s="1">
        <v>15554</v>
      </c>
      <c r="H1069" s="1" t="s">
        <v>15</v>
      </c>
      <c r="I1069" s="1">
        <v>8.5</v>
      </c>
      <c r="J1069" s="1">
        <v>7.9</v>
      </c>
      <c r="K1069" s="1" t="s">
        <v>12</v>
      </c>
    </row>
    <row r="1070" spans="1:11" x14ac:dyDescent="0.2">
      <c r="A1070" s="1" t="s">
        <v>1781</v>
      </c>
      <c r="B1070" s="1">
        <v>2008</v>
      </c>
      <c r="C1070" s="1">
        <v>48.006500000000003</v>
      </c>
      <c r="D1070" s="1" t="s">
        <v>1780</v>
      </c>
      <c r="E1070" s="1">
        <v>96</v>
      </c>
      <c r="F1070" s="1">
        <v>3</v>
      </c>
      <c r="G1070" s="1">
        <v>18178</v>
      </c>
      <c r="H1070" s="1" t="s">
        <v>51</v>
      </c>
      <c r="I1070" s="1">
        <v>37</v>
      </c>
      <c r="J1070" s="1">
        <v>6</v>
      </c>
      <c r="K1070" s="1" t="s">
        <v>19</v>
      </c>
    </row>
    <row r="1071" spans="1:11" x14ac:dyDescent="0.2">
      <c r="A1071" s="1" t="s">
        <v>1782</v>
      </c>
      <c r="B1071" s="1">
        <v>2009</v>
      </c>
      <c r="C1071" s="1">
        <v>19.673400000000001</v>
      </c>
      <c r="D1071" s="1" t="s">
        <v>599</v>
      </c>
      <c r="E1071" s="1">
        <v>118</v>
      </c>
      <c r="F1071" s="1">
        <v>252</v>
      </c>
      <c r="G1071" s="1">
        <v>619</v>
      </c>
      <c r="H1071" s="1" t="s">
        <v>11</v>
      </c>
      <c r="I1071" s="1">
        <v>80</v>
      </c>
      <c r="J1071" s="1">
        <v>5.8</v>
      </c>
      <c r="K1071" s="1" t="s">
        <v>12</v>
      </c>
    </row>
    <row r="1072" spans="1:11" x14ac:dyDescent="0.2">
      <c r="A1072" s="1" t="s">
        <v>1784</v>
      </c>
      <c r="B1072" s="1">
        <v>2009</v>
      </c>
      <c r="C1072" s="1">
        <v>38.1051</v>
      </c>
      <c r="D1072" s="1" t="s">
        <v>1783</v>
      </c>
      <c r="E1072" s="1">
        <v>99</v>
      </c>
      <c r="F1072" s="1">
        <v>160</v>
      </c>
      <c r="G1072" s="1">
        <v>701</v>
      </c>
      <c r="H1072" s="1" t="s">
        <v>15</v>
      </c>
      <c r="I1072" s="1">
        <v>40</v>
      </c>
      <c r="J1072" s="1">
        <v>6.4</v>
      </c>
      <c r="K1072" s="1" t="s">
        <v>24</v>
      </c>
    </row>
    <row r="1073" spans="1:11" x14ac:dyDescent="0.2">
      <c r="A1073" s="1" t="s">
        <v>1785</v>
      </c>
      <c r="B1073" s="1">
        <v>2007</v>
      </c>
      <c r="C1073" s="1">
        <v>74.273499999999999</v>
      </c>
      <c r="D1073" s="1" t="s">
        <v>140</v>
      </c>
      <c r="E1073" s="1">
        <v>122</v>
      </c>
      <c r="F1073" s="1">
        <v>1000</v>
      </c>
      <c r="G1073" s="1">
        <v>4738</v>
      </c>
      <c r="H1073" s="1" t="s">
        <v>15</v>
      </c>
      <c r="I1073" s="1">
        <v>25</v>
      </c>
      <c r="J1073" s="1">
        <v>8.1</v>
      </c>
      <c r="K1073" s="1" t="s">
        <v>12</v>
      </c>
    </row>
    <row r="1074" spans="1:11" x14ac:dyDescent="0.2">
      <c r="A1074" s="1" t="s">
        <v>1786</v>
      </c>
      <c r="B1074" s="1">
        <v>2015</v>
      </c>
      <c r="C1074" s="1">
        <v>27.286000000000001</v>
      </c>
      <c r="D1074" s="1" t="s">
        <v>297</v>
      </c>
      <c r="E1074" s="1">
        <v>103</v>
      </c>
      <c r="F1074" s="1">
        <v>66</v>
      </c>
      <c r="G1074" s="1">
        <v>259</v>
      </c>
      <c r="H1074" s="1" t="s">
        <v>15</v>
      </c>
      <c r="I1074" s="1">
        <v>5</v>
      </c>
      <c r="J1074" s="1">
        <v>6.8</v>
      </c>
      <c r="K1074" s="1" t="s">
        <v>24</v>
      </c>
    </row>
    <row r="1075" spans="1:11" x14ac:dyDescent="0.2">
      <c r="A1075" s="1" t="s">
        <v>1788</v>
      </c>
      <c r="B1075" s="1">
        <v>2014</v>
      </c>
      <c r="C1075" s="1">
        <v>52.543599999999998</v>
      </c>
      <c r="D1075" s="1" t="s">
        <v>1787</v>
      </c>
      <c r="E1075" s="1">
        <v>84</v>
      </c>
      <c r="F1075" s="1">
        <v>12</v>
      </c>
      <c r="G1075" s="1">
        <v>2297</v>
      </c>
      <c r="H1075" s="1" t="s">
        <v>11</v>
      </c>
      <c r="I1075" s="1">
        <v>13.2</v>
      </c>
      <c r="J1075" s="1">
        <v>5.6</v>
      </c>
      <c r="K1075" s="1" t="s">
        <v>35</v>
      </c>
    </row>
    <row r="1076" spans="1:11" x14ac:dyDescent="0.2">
      <c r="A1076" s="1" t="s">
        <v>1789</v>
      </c>
      <c r="B1076" s="1">
        <v>2007</v>
      </c>
      <c r="C1076" s="1">
        <v>43.097700000000003</v>
      </c>
      <c r="D1076" s="1" t="s">
        <v>1192</v>
      </c>
      <c r="E1076" s="1">
        <v>104</v>
      </c>
      <c r="F1076" s="1">
        <v>96</v>
      </c>
      <c r="G1076" s="1">
        <v>3497</v>
      </c>
      <c r="H1076" s="1" t="s">
        <v>51</v>
      </c>
      <c r="I1076" s="1">
        <v>28</v>
      </c>
      <c r="J1076" s="1">
        <v>6.3</v>
      </c>
      <c r="K1076" s="1" t="s">
        <v>40</v>
      </c>
    </row>
    <row r="1077" spans="1:11" x14ac:dyDescent="0.2">
      <c r="A1077" s="1" t="s">
        <v>1790</v>
      </c>
      <c r="B1077" s="1">
        <v>2011</v>
      </c>
      <c r="C1077" s="1">
        <v>70.626000000000005</v>
      </c>
      <c r="D1077" s="1" t="s">
        <v>829</v>
      </c>
      <c r="E1077" s="1">
        <v>108</v>
      </c>
      <c r="F1077" s="1">
        <v>425</v>
      </c>
      <c r="G1077" s="1">
        <v>22739</v>
      </c>
      <c r="H1077" s="1" t="s">
        <v>15</v>
      </c>
      <c r="I1077" s="1">
        <v>25</v>
      </c>
      <c r="J1077" s="1">
        <v>6.2</v>
      </c>
      <c r="K1077" s="1" t="s">
        <v>31</v>
      </c>
    </row>
    <row r="1078" spans="1:11" x14ac:dyDescent="0.2">
      <c r="A1078" s="1" t="s">
        <v>1791</v>
      </c>
      <c r="B1078" s="1">
        <v>2014</v>
      </c>
      <c r="C1078" s="1">
        <v>101.161</v>
      </c>
      <c r="D1078" s="1" t="s">
        <v>441</v>
      </c>
      <c r="E1078" s="1">
        <v>138</v>
      </c>
      <c r="F1078" s="1">
        <v>0</v>
      </c>
      <c r="G1078" s="1">
        <v>32355</v>
      </c>
      <c r="H1078" s="1" t="s">
        <v>11</v>
      </c>
      <c r="I1078" s="1">
        <v>125</v>
      </c>
      <c r="J1078" s="1">
        <v>5.8</v>
      </c>
      <c r="K1078" s="1" t="s">
        <v>19</v>
      </c>
    </row>
    <row r="1079" spans="1:11" x14ac:dyDescent="0.2">
      <c r="A1079" s="1" t="s">
        <v>1792</v>
      </c>
      <c r="B1079" s="1">
        <v>2005</v>
      </c>
      <c r="C1079" s="1">
        <v>18.324200000000001</v>
      </c>
      <c r="D1079" s="1" t="s">
        <v>1640</v>
      </c>
      <c r="E1079" s="1">
        <v>126</v>
      </c>
      <c r="F1079" s="1">
        <v>51</v>
      </c>
      <c r="G1079" s="1">
        <v>20563</v>
      </c>
      <c r="H1079" s="1" t="s">
        <v>15</v>
      </c>
      <c r="I1079" s="1">
        <v>35</v>
      </c>
      <c r="J1079" s="1">
        <v>7.3</v>
      </c>
      <c r="K1079" s="1" t="s">
        <v>12</v>
      </c>
    </row>
    <row r="1080" spans="1:11" x14ac:dyDescent="0.2">
      <c r="A1080" s="1" t="s">
        <v>1793</v>
      </c>
      <c r="B1080" s="1">
        <v>2003</v>
      </c>
      <c r="C1080" s="1">
        <v>1.42058</v>
      </c>
      <c r="D1080" s="1" t="s">
        <v>98</v>
      </c>
      <c r="E1080" s="1">
        <v>103</v>
      </c>
      <c r="F1080" s="1">
        <v>35</v>
      </c>
      <c r="G1080" s="1">
        <v>2389</v>
      </c>
      <c r="H1080" s="1" t="s">
        <v>11</v>
      </c>
      <c r="I1080" s="1">
        <v>1.9</v>
      </c>
      <c r="J1080" s="1">
        <v>6.4</v>
      </c>
      <c r="K1080" s="1" t="s">
        <v>12</v>
      </c>
    </row>
    <row r="1081" spans="1:11" x14ac:dyDescent="0.2">
      <c r="A1081" s="1" t="s">
        <v>1795</v>
      </c>
      <c r="B1081" s="1">
        <v>2001</v>
      </c>
      <c r="C1081" s="1">
        <v>37.882599999999996</v>
      </c>
      <c r="D1081" s="1" t="s">
        <v>1794</v>
      </c>
      <c r="E1081" s="1">
        <v>99</v>
      </c>
      <c r="F1081" s="1">
        <v>11</v>
      </c>
      <c r="G1081" s="1">
        <v>15369</v>
      </c>
      <c r="H1081" s="1" t="s">
        <v>15</v>
      </c>
      <c r="I1081" s="1">
        <v>16</v>
      </c>
      <c r="J1081" s="1">
        <v>5.7</v>
      </c>
      <c r="K1081" s="1" t="s">
        <v>31</v>
      </c>
    </row>
    <row r="1082" spans="1:11" x14ac:dyDescent="0.2">
      <c r="A1082" s="1" t="s">
        <v>1797</v>
      </c>
      <c r="B1082" s="1">
        <v>2009</v>
      </c>
      <c r="C1082" s="1">
        <v>10.572699999999999</v>
      </c>
      <c r="D1082" s="1" t="s">
        <v>1796</v>
      </c>
      <c r="E1082" s="1">
        <v>99</v>
      </c>
      <c r="F1082" s="1">
        <v>1000</v>
      </c>
      <c r="G1082" s="1">
        <v>2269</v>
      </c>
      <c r="H1082" s="1" t="s">
        <v>11</v>
      </c>
      <c r="I1082" s="1">
        <v>8</v>
      </c>
      <c r="J1082" s="1">
        <v>6.1</v>
      </c>
      <c r="K1082" s="1" t="s">
        <v>12</v>
      </c>
    </row>
    <row r="1083" spans="1:11" x14ac:dyDescent="0.2">
      <c r="A1083" s="1" t="s">
        <v>1798</v>
      </c>
      <c r="B1083" s="1">
        <v>2004</v>
      </c>
      <c r="C1083" s="1">
        <v>0.19130900000000001</v>
      </c>
      <c r="D1083" s="1" t="s">
        <v>1143</v>
      </c>
      <c r="E1083" s="1">
        <v>78</v>
      </c>
      <c r="F1083" s="1">
        <v>7</v>
      </c>
      <c r="G1083" s="1">
        <v>1008</v>
      </c>
      <c r="H1083" s="1" t="s">
        <v>15</v>
      </c>
      <c r="I1083" s="1">
        <v>0.15</v>
      </c>
      <c r="J1083" s="1">
        <v>5.5</v>
      </c>
      <c r="K1083" s="1" t="s">
        <v>12</v>
      </c>
    </row>
    <row r="1084" spans="1:11" x14ac:dyDescent="0.2">
      <c r="A1084" s="1" t="s">
        <v>1800</v>
      </c>
      <c r="B1084" s="1">
        <v>2001</v>
      </c>
      <c r="C1084" s="1">
        <v>2.0252400000000002</v>
      </c>
      <c r="D1084" s="1" t="s">
        <v>1799</v>
      </c>
      <c r="E1084" s="1">
        <v>95</v>
      </c>
      <c r="F1084" s="1">
        <v>8</v>
      </c>
      <c r="G1084" s="1">
        <v>489</v>
      </c>
      <c r="H1084" s="1" t="s">
        <v>15</v>
      </c>
      <c r="I1084" s="1">
        <v>6</v>
      </c>
      <c r="J1084" s="1">
        <v>5.8</v>
      </c>
      <c r="K1084" s="1" t="s">
        <v>40</v>
      </c>
    </row>
    <row r="1085" spans="1:11" x14ac:dyDescent="0.2">
      <c r="A1085" s="1" t="s">
        <v>1801</v>
      </c>
      <c r="B1085" s="1">
        <v>2013</v>
      </c>
      <c r="C1085" s="1">
        <v>117.699</v>
      </c>
      <c r="D1085" s="1" t="s">
        <v>627</v>
      </c>
      <c r="E1085" s="1">
        <v>125</v>
      </c>
      <c r="F1085" s="1">
        <v>255</v>
      </c>
      <c r="G1085" s="1">
        <v>13312</v>
      </c>
      <c r="H1085" s="1" t="s">
        <v>11</v>
      </c>
      <c r="I1085" s="1">
        <v>75</v>
      </c>
      <c r="J1085" s="1">
        <v>7.3</v>
      </c>
      <c r="K1085" s="1" t="s">
        <v>35</v>
      </c>
    </row>
    <row r="1086" spans="1:11" x14ac:dyDescent="0.2">
      <c r="A1086" s="1" t="s">
        <v>1802</v>
      </c>
      <c r="B1086" s="1">
        <v>2016</v>
      </c>
      <c r="C1086" s="1">
        <v>64.685400000000001</v>
      </c>
      <c r="D1086" s="1" t="s">
        <v>1060</v>
      </c>
      <c r="E1086" s="1">
        <v>129</v>
      </c>
      <c r="F1086" s="1">
        <v>209</v>
      </c>
      <c r="G1086" s="1">
        <v>23031</v>
      </c>
      <c r="H1086" s="1" t="s">
        <v>11</v>
      </c>
      <c r="I1086" s="1">
        <v>90</v>
      </c>
      <c r="J1086" s="1">
        <v>6.9</v>
      </c>
      <c r="K1086" s="1" t="s">
        <v>19</v>
      </c>
    </row>
    <row r="1087" spans="1:11" x14ac:dyDescent="0.2">
      <c r="A1087" s="1" t="s">
        <v>1803</v>
      </c>
      <c r="B1087" s="1">
        <v>2000</v>
      </c>
      <c r="C1087" s="1">
        <v>123.30800000000001</v>
      </c>
      <c r="D1087" s="1" t="s">
        <v>84</v>
      </c>
      <c r="E1087" s="1">
        <v>109</v>
      </c>
      <c r="F1087" s="1">
        <v>88</v>
      </c>
      <c r="G1087" s="1">
        <v>2818</v>
      </c>
      <c r="H1087" s="1" t="s">
        <v>11</v>
      </c>
      <c r="I1087" s="1">
        <v>65</v>
      </c>
      <c r="J1087" s="1">
        <v>4.3</v>
      </c>
      <c r="K1087" s="1" t="s">
        <v>31</v>
      </c>
    </row>
    <row r="1088" spans="1:11" x14ac:dyDescent="0.2">
      <c r="A1088" s="1" t="s">
        <v>1805</v>
      </c>
      <c r="B1088" s="1">
        <v>2001</v>
      </c>
      <c r="C1088" s="1">
        <v>16.017399999999999</v>
      </c>
      <c r="D1088" s="1" t="s">
        <v>1804</v>
      </c>
      <c r="E1088" s="1">
        <v>95</v>
      </c>
      <c r="F1088" s="1">
        <v>596</v>
      </c>
      <c r="G1088" s="1">
        <v>3300</v>
      </c>
      <c r="H1088" s="1" t="s">
        <v>15</v>
      </c>
      <c r="I1088" s="1">
        <v>5</v>
      </c>
      <c r="J1088" s="1">
        <v>6.2</v>
      </c>
      <c r="K1088" s="1" t="s">
        <v>12</v>
      </c>
    </row>
    <row r="1089" spans="1:11" x14ac:dyDescent="0.2">
      <c r="A1089" s="1" t="s">
        <v>1807</v>
      </c>
      <c r="B1089" s="1">
        <v>2013</v>
      </c>
      <c r="C1089" s="1">
        <v>89.021699999999996</v>
      </c>
      <c r="D1089" s="1" t="s">
        <v>1806</v>
      </c>
      <c r="E1089" s="1">
        <v>124</v>
      </c>
      <c r="F1089" s="1">
        <v>364</v>
      </c>
      <c r="G1089" s="1">
        <v>22004</v>
      </c>
      <c r="H1089" s="1" t="s">
        <v>11</v>
      </c>
      <c r="I1089" s="1">
        <v>120</v>
      </c>
      <c r="J1089" s="1">
        <v>7</v>
      </c>
      <c r="K1089" s="1" t="s">
        <v>19</v>
      </c>
    </row>
    <row r="1090" spans="1:11" x14ac:dyDescent="0.2">
      <c r="A1090" s="1" t="s">
        <v>1809</v>
      </c>
      <c r="B1090" s="1">
        <v>2009</v>
      </c>
      <c r="C1090" s="1">
        <v>23.993600000000001</v>
      </c>
      <c r="D1090" s="1" t="s">
        <v>1808</v>
      </c>
      <c r="E1090" s="1">
        <v>86</v>
      </c>
      <c r="F1090" s="1">
        <v>62</v>
      </c>
      <c r="G1090" s="1">
        <v>727</v>
      </c>
      <c r="H1090" s="1" t="s">
        <v>15</v>
      </c>
      <c r="I1090" s="1">
        <v>18</v>
      </c>
      <c r="J1090" s="1">
        <v>5.8</v>
      </c>
      <c r="K1090" s="1" t="s">
        <v>40</v>
      </c>
    </row>
    <row r="1091" spans="1:11" x14ac:dyDescent="0.2">
      <c r="A1091" s="1" t="s">
        <v>1810</v>
      </c>
      <c r="B1091" s="1">
        <v>2001</v>
      </c>
      <c r="C1091" s="1">
        <v>183.40600000000001</v>
      </c>
      <c r="D1091" s="1" t="s">
        <v>659</v>
      </c>
      <c r="E1091" s="1">
        <v>116</v>
      </c>
      <c r="F1091" s="1">
        <v>0</v>
      </c>
      <c r="G1091" s="1">
        <v>13028</v>
      </c>
      <c r="H1091" s="1" t="s">
        <v>11</v>
      </c>
      <c r="I1091" s="1">
        <v>85</v>
      </c>
      <c r="J1091" s="1">
        <v>7.8</v>
      </c>
      <c r="K1091" s="1" t="s">
        <v>35</v>
      </c>
    </row>
    <row r="1092" spans="1:11" x14ac:dyDescent="0.2">
      <c r="A1092" s="1" t="s">
        <v>1811</v>
      </c>
      <c r="B1092" s="1">
        <v>2007</v>
      </c>
      <c r="C1092" s="1">
        <v>117.14400000000001</v>
      </c>
      <c r="D1092" s="1" t="s">
        <v>659</v>
      </c>
      <c r="E1092" s="1">
        <v>122</v>
      </c>
      <c r="F1092" s="1">
        <v>0</v>
      </c>
      <c r="G1092" s="1">
        <v>43499</v>
      </c>
      <c r="H1092" s="1" t="s">
        <v>11</v>
      </c>
      <c r="I1092" s="1">
        <v>85</v>
      </c>
      <c r="J1092" s="1">
        <v>6.9</v>
      </c>
      <c r="K1092" s="1" t="s">
        <v>35</v>
      </c>
    </row>
    <row r="1093" spans="1:11" x14ac:dyDescent="0.2">
      <c r="A1093" s="1" t="s">
        <v>1812</v>
      </c>
      <c r="B1093" s="1">
        <v>2004</v>
      </c>
      <c r="C1093" s="1">
        <v>125.532</v>
      </c>
      <c r="D1093" s="1" t="s">
        <v>659</v>
      </c>
      <c r="E1093" s="1">
        <v>125</v>
      </c>
      <c r="F1093" s="1">
        <v>0</v>
      </c>
      <c r="G1093" s="1">
        <v>19359</v>
      </c>
      <c r="H1093" s="1" t="s">
        <v>11</v>
      </c>
      <c r="I1093" s="1">
        <v>110</v>
      </c>
      <c r="J1093" s="1">
        <v>6.4</v>
      </c>
      <c r="K1093" s="1" t="s">
        <v>35</v>
      </c>
    </row>
    <row r="1094" spans="1:11" x14ac:dyDescent="0.2">
      <c r="A1094" s="1" t="s">
        <v>1814</v>
      </c>
      <c r="B1094" s="1">
        <v>2013</v>
      </c>
      <c r="C1094" s="1">
        <v>27.689499999999999</v>
      </c>
      <c r="D1094" s="1" t="s">
        <v>1813</v>
      </c>
      <c r="E1094" s="1">
        <v>104</v>
      </c>
      <c r="F1094" s="1">
        <v>59</v>
      </c>
      <c r="G1094" s="1">
        <v>2071</v>
      </c>
      <c r="H1094" s="1" t="s">
        <v>15</v>
      </c>
      <c r="I1094" s="1">
        <v>5</v>
      </c>
      <c r="J1094" s="1">
        <v>6.5</v>
      </c>
      <c r="K1094" s="1" t="s">
        <v>35</v>
      </c>
    </row>
    <row r="1095" spans="1:11" x14ac:dyDescent="0.2">
      <c r="A1095" s="1" t="s">
        <v>1815</v>
      </c>
      <c r="B1095" s="1">
        <v>2009</v>
      </c>
      <c r="C1095" s="1">
        <v>49.473999999999997</v>
      </c>
      <c r="D1095" s="1" t="s">
        <v>223</v>
      </c>
      <c r="E1095" s="1">
        <v>88</v>
      </c>
      <c r="F1095" s="1">
        <v>12</v>
      </c>
      <c r="G1095" s="1">
        <v>53370</v>
      </c>
      <c r="H1095" s="1" t="s">
        <v>51</v>
      </c>
      <c r="I1095" s="1">
        <v>35</v>
      </c>
      <c r="J1095" s="1">
        <v>5.4</v>
      </c>
      <c r="K1095" s="1" t="s">
        <v>31</v>
      </c>
    </row>
    <row r="1096" spans="1:11" x14ac:dyDescent="0.2">
      <c r="A1096" s="1" t="s">
        <v>1816</v>
      </c>
      <c r="B1096" s="1">
        <v>2003</v>
      </c>
      <c r="C1096" s="1">
        <v>74.608500000000006</v>
      </c>
      <c r="D1096" s="1" t="s">
        <v>855</v>
      </c>
      <c r="E1096" s="1">
        <v>88</v>
      </c>
      <c r="F1096" s="1">
        <v>480</v>
      </c>
      <c r="G1096" s="1">
        <v>10325</v>
      </c>
      <c r="H1096" s="1" t="s">
        <v>15</v>
      </c>
      <c r="I1096" s="1">
        <v>24</v>
      </c>
      <c r="J1096" s="1">
        <v>7.2</v>
      </c>
      <c r="K1096" s="1" t="s">
        <v>31</v>
      </c>
    </row>
    <row r="1097" spans="1:11" x14ac:dyDescent="0.2">
      <c r="A1097" s="1" t="s">
        <v>1817</v>
      </c>
      <c r="B1097" s="1">
        <v>2013</v>
      </c>
      <c r="C1097" s="1">
        <v>98.895399999999995</v>
      </c>
      <c r="D1097" s="1" t="s">
        <v>511</v>
      </c>
      <c r="E1097" s="1">
        <v>119</v>
      </c>
      <c r="F1097" s="1">
        <v>845</v>
      </c>
      <c r="G1097" s="1">
        <v>31782</v>
      </c>
      <c r="H1097" s="1" t="s">
        <v>15</v>
      </c>
      <c r="I1097" s="1">
        <v>70</v>
      </c>
      <c r="J1097" s="1">
        <v>6.5</v>
      </c>
      <c r="K1097" s="1" t="s">
        <v>24</v>
      </c>
    </row>
    <row r="1098" spans="1:11" x14ac:dyDescent="0.2">
      <c r="A1098" s="1" t="s">
        <v>1819</v>
      </c>
      <c r="B1098" s="1">
        <v>2001</v>
      </c>
      <c r="C1098" s="1">
        <v>4.3567400000000003</v>
      </c>
      <c r="D1098" s="1" t="s">
        <v>1818</v>
      </c>
      <c r="E1098" s="1">
        <v>85</v>
      </c>
      <c r="F1098" s="1">
        <v>49</v>
      </c>
      <c r="G1098" s="1">
        <v>2446</v>
      </c>
      <c r="H1098" s="1" t="s">
        <v>51</v>
      </c>
      <c r="I1098" s="1">
        <v>16</v>
      </c>
      <c r="J1098" s="1">
        <v>4.0999999999999996</v>
      </c>
      <c r="K1098" s="1" t="s">
        <v>31</v>
      </c>
    </row>
    <row r="1099" spans="1:11" x14ac:dyDescent="0.2">
      <c r="A1099" s="1" t="s">
        <v>1820</v>
      </c>
      <c r="B1099" s="1">
        <v>2003</v>
      </c>
      <c r="C1099" s="1">
        <v>55.8459</v>
      </c>
      <c r="D1099" s="1" t="s">
        <v>1141</v>
      </c>
      <c r="E1099" s="1">
        <v>102</v>
      </c>
      <c r="F1099" s="1">
        <v>0</v>
      </c>
      <c r="G1099" s="1">
        <v>46186</v>
      </c>
      <c r="H1099" s="1" t="s">
        <v>15</v>
      </c>
      <c r="I1099" s="1">
        <v>29</v>
      </c>
      <c r="J1099" s="1">
        <v>6.4</v>
      </c>
      <c r="K1099" s="1" t="s">
        <v>24</v>
      </c>
    </row>
    <row r="1100" spans="1:11" x14ac:dyDescent="0.2">
      <c r="A1100" s="1" t="s">
        <v>1822</v>
      </c>
      <c r="B1100" s="1">
        <v>2011</v>
      </c>
      <c r="C1100" s="1">
        <v>13.766</v>
      </c>
      <c r="D1100" s="1" t="s">
        <v>1821</v>
      </c>
      <c r="E1100" s="1">
        <v>107</v>
      </c>
      <c r="F1100" s="1">
        <v>92</v>
      </c>
      <c r="G1100" s="1">
        <v>17627</v>
      </c>
      <c r="H1100" s="1" t="s">
        <v>11</v>
      </c>
      <c r="I1100" s="1">
        <v>15</v>
      </c>
      <c r="J1100" s="1">
        <v>7</v>
      </c>
      <c r="K1100" s="1" t="s">
        <v>12</v>
      </c>
    </row>
    <row r="1101" spans="1:11" x14ac:dyDescent="0.2">
      <c r="A1101" s="1" t="s">
        <v>1824</v>
      </c>
      <c r="B1101" s="1">
        <v>2013</v>
      </c>
      <c r="C1101" s="1">
        <v>28.8734</v>
      </c>
      <c r="D1101" s="1" t="s">
        <v>1823</v>
      </c>
      <c r="E1101" s="1">
        <v>106</v>
      </c>
      <c r="F1101" s="1">
        <v>293</v>
      </c>
      <c r="G1101" s="1">
        <v>2787</v>
      </c>
      <c r="H1101" s="1" t="s">
        <v>51</v>
      </c>
      <c r="I1101" s="1">
        <v>10</v>
      </c>
      <c r="J1101" s="1">
        <v>4.0999999999999996</v>
      </c>
      <c r="K1101" s="1" t="s">
        <v>47</v>
      </c>
    </row>
    <row r="1102" spans="1:11" x14ac:dyDescent="0.2">
      <c r="A1102" s="1" t="s">
        <v>1826</v>
      </c>
      <c r="B1102" s="1">
        <v>2012</v>
      </c>
      <c r="C1102" s="1">
        <v>26.404800000000002</v>
      </c>
      <c r="D1102" s="1" t="s">
        <v>1825</v>
      </c>
      <c r="E1102" s="1">
        <v>91</v>
      </c>
      <c r="F1102" s="1">
        <v>30</v>
      </c>
      <c r="G1102" s="1">
        <v>3301</v>
      </c>
      <c r="H1102" s="1" t="s">
        <v>11</v>
      </c>
      <c r="I1102" s="1">
        <v>40</v>
      </c>
      <c r="J1102" s="1">
        <v>5.3</v>
      </c>
      <c r="K1102" s="1" t="s">
        <v>24</v>
      </c>
    </row>
    <row r="1103" spans="1:11" x14ac:dyDescent="0.2">
      <c r="A1103" s="1" t="s">
        <v>1828</v>
      </c>
      <c r="B1103" s="1">
        <v>2002</v>
      </c>
      <c r="C1103" s="1">
        <v>31.597100000000001</v>
      </c>
      <c r="D1103" s="1" t="s">
        <v>1827</v>
      </c>
      <c r="E1103" s="1">
        <v>96</v>
      </c>
      <c r="F1103" s="1">
        <v>132</v>
      </c>
      <c r="G1103" s="1">
        <v>52138</v>
      </c>
      <c r="H1103" s="1" t="s">
        <v>15</v>
      </c>
      <c r="I1103" s="1">
        <v>12</v>
      </c>
      <c r="J1103" s="1">
        <v>6.8</v>
      </c>
      <c r="K1103" s="1" t="s">
        <v>12</v>
      </c>
    </row>
    <row r="1104" spans="1:11" x14ac:dyDescent="0.2">
      <c r="A1104" s="1" t="s">
        <v>1830</v>
      </c>
      <c r="B1104" s="1">
        <v>2006</v>
      </c>
      <c r="C1104" s="1">
        <v>13.3912</v>
      </c>
      <c r="D1104" s="1" t="s">
        <v>1829</v>
      </c>
      <c r="E1104" s="1">
        <v>123</v>
      </c>
      <c r="F1104" s="1">
        <v>6</v>
      </c>
      <c r="G1104" s="1">
        <v>908</v>
      </c>
      <c r="H1104" s="1" t="s">
        <v>51</v>
      </c>
      <c r="I1104" s="1">
        <v>20</v>
      </c>
      <c r="J1104" s="1">
        <v>6.3</v>
      </c>
      <c r="K1104" s="1" t="s">
        <v>12</v>
      </c>
    </row>
    <row r="1105" spans="1:11" x14ac:dyDescent="0.2">
      <c r="A1105" s="1" t="s">
        <v>1832</v>
      </c>
      <c r="B1105" s="1">
        <v>2003</v>
      </c>
      <c r="C1105" s="1">
        <v>58.328699999999998</v>
      </c>
      <c r="D1105" s="1" t="s">
        <v>1831</v>
      </c>
      <c r="E1105" s="1">
        <v>139</v>
      </c>
      <c r="F1105" s="1">
        <v>0</v>
      </c>
      <c r="G1105" s="1">
        <v>5458</v>
      </c>
      <c r="H1105" s="1" t="s">
        <v>15</v>
      </c>
      <c r="I1105" s="1">
        <v>22</v>
      </c>
      <c r="J1105" s="1">
        <v>7.5</v>
      </c>
      <c r="K1105" s="1" t="s">
        <v>12</v>
      </c>
    </row>
    <row r="1106" spans="1:11" x14ac:dyDescent="0.2">
      <c r="A1106" s="1" t="s">
        <v>1834</v>
      </c>
      <c r="B1106" s="1">
        <v>2006</v>
      </c>
      <c r="C1106" s="1">
        <v>84.303600000000003</v>
      </c>
      <c r="D1106" s="1" t="s">
        <v>1833</v>
      </c>
      <c r="E1106" s="1">
        <v>83</v>
      </c>
      <c r="F1106" s="1">
        <v>28</v>
      </c>
      <c r="G1106" s="1">
        <v>6081</v>
      </c>
      <c r="H1106" s="1" t="s">
        <v>51</v>
      </c>
      <c r="I1106" s="1">
        <v>85</v>
      </c>
      <c r="J1106" s="1">
        <v>6.2</v>
      </c>
      <c r="K1106" s="1" t="s">
        <v>97</v>
      </c>
    </row>
    <row r="1107" spans="1:11" x14ac:dyDescent="0.2">
      <c r="A1107" s="1" t="s">
        <v>1836</v>
      </c>
      <c r="B1107" s="1">
        <v>2003</v>
      </c>
      <c r="C1107" s="1">
        <v>30.500900000000001</v>
      </c>
      <c r="D1107" s="1" t="s">
        <v>1835</v>
      </c>
      <c r="E1107" s="1">
        <v>79</v>
      </c>
      <c r="F1107" s="1">
        <v>9</v>
      </c>
      <c r="G1107" s="1">
        <v>67</v>
      </c>
      <c r="H1107" s="1" t="s">
        <v>15</v>
      </c>
      <c r="I1107" s="1">
        <v>0.5</v>
      </c>
      <c r="J1107" s="1">
        <v>5.7</v>
      </c>
      <c r="K1107" s="1" t="s">
        <v>19</v>
      </c>
    </row>
    <row r="1108" spans="1:11" x14ac:dyDescent="0.2">
      <c r="A1108" s="1" t="s">
        <v>1837</v>
      </c>
      <c r="B1108" s="1">
        <v>2001</v>
      </c>
      <c r="C1108" s="1">
        <v>13.5969</v>
      </c>
      <c r="D1108" s="1" t="s">
        <v>861</v>
      </c>
      <c r="E1108" s="1">
        <v>95</v>
      </c>
      <c r="F1108" s="1">
        <v>101</v>
      </c>
      <c r="G1108" s="1">
        <v>3734</v>
      </c>
      <c r="H1108" s="1" t="s">
        <v>51</v>
      </c>
      <c r="I1108" s="1">
        <v>70</v>
      </c>
      <c r="J1108" s="1">
        <v>6.2</v>
      </c>
      <c r="K1108" s="1" t="s">
        <v>97</v>
      </c>
    </row>
    <row r="1109" spans="1:11" x14ac:dyDescent="0.2">
      <c r="A1109" s="1" t="s">
        <v>1839</v>
      </c>
      <c r="B1109" s="1">
        <v>2014</v>
      </c>
      <c r="C1109" s="1">
        <v>50.820900000000002</v>
      </c>
      <c r="D1109" s="1" t="s">
        <v>1838</v>
      </c>
      <c r="E1109" s="1">
        <v>89</v>
      </c>
      <c r="F1109" s="1">
        <v>10</v>
      </c>
      <c r="G1109" s="1">
        <v>5056</v>
      </c>
      <c r="H1109" s="1" t="s">
        <v>11</v>
      </c>
      <c r="I1109" s="1">
        <v>5</v>
      </c>
      <c r="J1109" s="1">
        <v>4.4000000000000004</v>
      </c>
      <c r="K1109" s="1" t="s">
        <v>35</v>
      </c>
    </row>
    <row r="1110" spans="1:11" x14ac:dyDescent="0.2">
      <c r="A1110" s="1" t="s">
        <v>1840</v>
      </c>
      <c r="B1110" s="1">
        <v>2015</v>
      </c>
      <c r="C1110" s="1">
        <v>6.9983199999999997</v>
      </c>
      <c r="D1110" s="1" t="s">
        <v>206</v>
      </c>
      <c r="E1110" s="1">
        <v>107</v>
      </c>
      <c r="F1110" s="1">
        <v>234</v>
      </c>
      <c r="G1110" s="1">
        <v>3944</v>
      </c>
      <c r="H1110" s="1" t="s">
        <v>15</v>
      </c>
      <c r="I1110" s="1">
        <v>28</v>
      </c>
      <c r="J1110" s="1">
        <v>6.1</v>
      </c>
      <c r="K1110" s="1" t="s">
        <v>40</v>
      </c>
    </row>
    <row r="1111" spans="1:11" x14ac:dyDescent="0.2">
      <c r="A1111" s="1" t="s">
        <v>1841</v>
      </c>
      <c r="B1111" s="1">
        <v>2010</v>
      </c>
      <c r="C1111" s="1">
        <v>20.247</v>
      </c>
      <c r="D1111" s="1" t="s">
        <v>519</v>
      </c>
      <c r="E1111" s="1">
        <v>103</v>
      </c>
      <c r="F1111" s="1">
        <v>44</v>
      </c>
      <c r="G1111" s="1">
        <v>3299</v>
      </c>
      <c r="H1111" s="1" t="s">
        <v>11</v>
      </c>
      <c r="I1111" s="1">
        <v>14</v>
      </c>
      <c r="J1111" s="1">
        <v>4.9000000000000004</v>
      </c>
      <c r="K1111" s="1" t="s">
        <v>31</v>
      </c>
    </row>
    <row r="1112" spans="1:11" x14ac:dyDescent="0.2">
      <c r="A1112" s="1" t="s">
        <v>1843</v>
      </c>
      <c r="B1112" s="1">
        <v>2011</v>
      </c>
      <c r="C1112" s="1">
        <v>24.8095</v>
      </c>
      <c r="D1112" s="1" t="s">
        <v>1842</v>
      </c>
      <c r="E1112" s="1">
        <v>90</v>
      </c>
      <c r="F1112" s="1">
        <v>37</v>
      </c>
      <c r="G1112" s="1">
        <v>15710</v>
      </c>
      <c r="H1112" s="1" t="s">
        <v>15</v>
      </c>
      <c r="I1112" s="1">
        <v>5</v>
      </c>
      <c r="J1112" s="1">
        <v>6.4</v>
      </c>
      <c r="K1112" s="1" t="s">
        <v>40</v>
      </c>
    </row>
    <row r="1113" spans="1:11" x14ac:dyDescent="0.2">
      <c r="A1113" s="1" t="s">
        <v>1845</v>
      </c>
      <c r="B1113" s="1">
        <v>2001</v>
      </c>
      <c r="C1113" s="1">
        <v>13.9033</v>
      </c>
      <c r="D1113" s="1" t="s">
        <v>1844</v>
      </c>
      <c r="E1113" s="1">
        <v>89</v>
      </c>
      <c r="F1113" s="1">
        <v>2</v>
      </c>
      <c r="G1113" s="1">
        <v>4291</v>
      </c>
      <c r="H1113" s="1" t="s">
        <v>11</v>
      </c>
      <c r="I1113" s="1">
        <v>11</v>
      </c>
      <c r="J1113" s="1">
        <v>6.3</v>
      </c>
      <c r="K1113" s="1" t="s">
        <v>31</v>
      </c>
    </row>
    <row r="1114" spans="1:11" x14ac:dyDescent="0.2">
      <c r="A1114" s="1" t="s">
        <v>1846</v>
      </c>
      <c r="B1114" s="1">
        <v>2013</v>
      </c>
      <c r="C1114" s="1">
        <v>11.3268</v>
      </c>
      <c r="D1114" s="1" t="s">
        <v>433</v>
      </c>
      <c r="E1114" s="1">
        <v>116</v>
      </c>
      <c r="F1114" s="1">
        <v>108</v>
      </c>
      <c r="G1114" s="1">
        <v>24134</v>
      </c>
      <c r="H1114" s="1" t="s">
        <v>15</v>
      </c>
      <c r="I1114" s="1">
        <v>22</v>
      </c>
      <c r="J1114" s="1">
        <v>6.8</v>
      </c>
      <c r="K1114" s="1" t="s">
        <v>12</v>
      </c>
    </row>
    <row r="1115" spans="1:11" x14ac:dyDescent="0.2">
      <c r="A1115" s="1" t="s">
        <v>1847</v>
      </c>
      <c r="B1115" s="1">
        <v>2003</v>
      </c>
      <c r="C1115" s="1">
        <v>40.905299999999997</v>
      </c>
      <c r="D1115" s="1" t="s">
        <v>1214</v>
      </c>
      <c r="E1115" s="1">
        <v>114</v>
      </c>
      <c r="F1115" s="1">
        <v>73</v>
      </c>
      <c r="G1115" s="1">
        <v>19739</v>
      </c>
      <c r="H1115" s="1" t="s">
        <v>15</v>
      </c>
      <c r="I1115" s="1">
        <v>50</v>
      </c>
      <c r="J1115" s="1">
        <v>6.5</v>
      </c>
      <c r="K1115" s="1" t="s">
        <v>12</v>
      </c>
    </row>
    <row r="1116" spans="1:11" x14ac:dyDescent="0.2">
      <c r="A1116" s="1" t="s">
        <v>1849</v>
      </c>
      <c r="B1116" s="1">
        <v>2008</v>
      </c>
      <c r="C1116" s="1">
        <v>7.5636700000000001</v>
      </c>
      <c r="D1116" s="1" t="s">
        <v>1848</v>
      </c>
      <c r="E1116" s="1">
        <v>95</v>
      </c>
      <c r="F1116" s="1">
        <v>4</v>
      </c>
      <c r="G1116" s="1">
        <v>3651</v>
      </c>
      <c r="H1116" s="1" t="s">
        <v>11</v>
      </c>
      <c r="I1116" s="1">
        <v>10</v>
      </c>
      <c r="J1116" s="1">
        <v>5.2</v>
      </c>
      <c r="K1116" s="1" t="s">
        <v>31</v>
      </c>
    </row>
    <row r="1117" spans="1:11" x14ac:dyDescent="0.2">
      <c r="A1117" s="1" t="s">
        <v>1850</v>
      </c>
      <c r="B1117" s="1">
        <v>2006</v>
      </c>
      <c r="C1117" s="1">
        <v>155.01900000000001</v>
      </c>
      <c r="D1117" s="1" t="s">
        <v>1228</v>
      </c>
      <c r="E1117" s="1">
        <v>83</v>
      </c>
      <c r="F1117" s="1">
        <v>12</v>
      </c>
      <c r="G1117" s="1">
        <v>22813</v>
      </c>
      <c r="H1117" s="1" t="s">
        <v>51</v>
      </c>
      <c r="I1117" s="1">
        <v>80</v>
      </c>
      <c r="J1117" s="1">
        <v>6.8</v>
      </c>
      <c r="K1117" s="1" t="s">
        <v>97</v>
      </c>
    </row>
    <row r="1118" spans="1:11" x14ac:dyDescent="0.2">
      <c r="A1118" s="1" t="s">
        <v>1851</v>
      </c>
      <c r="B1118" s="1">
        <v>2013</v>
      </c>
      <c r="C1118" s="1">
        <v>234.90299999999999</v>
      </c>
      <c r="D1118" s="1" t="s">
        <v>831</v>
      </c>
      <c r="E1118" s="1">
        <v>130</v>
      </c>
      <c r="F1118" s="1">
        <v>0</v>
      </c>
      <c r="G1118" s="1">
        <v>73441</v>
      </c>
      <c r="H1118" s="1" t="s">
        <v>51</v>
      </c>
      <c r="I1118" s="1">
        <v>215</v>
      </c>
      <c r="J1118" s="1">
        <v>6.4</v>
      </c>
      <c r="K1118" s="1" t="s">
        <v>19</v>
      </c>
    </row>
    <row r="1119" spans="1:11" x14ac:dyDescent="0.2">
      <c r="A1119" s="1" t="s">
        <v>1852</v>
      </c>
      <c r="B1119" s="1">
        <v>2007</v>
      </c>
      <c r="C1119" s="1">
        <v>53.680799999999998</v>
      </c>
      <c r="D1119" s="1" t="s">
        <v>376</v>
      </c>
      <c r="E1119" s="1">
        <v>126</v>
      </c>
      <c r="F1119" s="1">
        <v>98</v>
      </c>
      <c r="G1119" s="1">
        <v>18726</v>
      </c>
      <c r="H1119" s="1" t="s">
        <v>11</v>
      </c>
      <c r="I1119" s="1">
        <v>30</v>
      </c>
      <c r="J1119" s="1">
        <v>7.1</v>
      </c>
      <c r="K1119" s="1" t="s">
        <v>12</v>
      </c>
    </row>
    <row r="1120" spans="1:11" x14ac:dyDescent="0.2">
      <c r="A1120" s="1" t="s">
        <v>1853</v>
      </c>
      <c r="B1120" s="1">
        <v>2013</v>
      </c>
      <c r="C1120" s="1">
        <v>101.785</v>
      </c>
      <c r="D1120" s="1" t="s">
        <v>444</v>
      </c>
      <c r="E1120" s="1">
        <v>131</v>
      </c>
      <c r="F1120" s="1">
        <v>0</v>
      </c>
      <c r="G1120" s="1">
        <v>19166</v>
      </c>
      <c r="H1120" s="1" t="s">
        <v>11</v>
      </c>
      <c r="I1120" s="1">
        <v>190</v>
      </c>
      <c r="J1120" s="1">
        <v>7</v>
      </c>
      <c r="K1120" s="1" t="s">
        <v>19</v>
      </c>
    </row>
    <row r="1121" spans="1:11" x14ac:dyDescent="0.2">
      <c r="A1121" s="1" t="s">
        <v>1854</v>
      </c>
      <c r="B1121" s="1">
        <v>2013</v>
      </c>
      <c r="C1121" s="1">
        <v>49.874899999999997</v>
      </c>
      <c r="D1121" s="1" t="s">
        <v>32</v>
      </c>
      <c r="E1121" s="1">
        <v>129</v>
      </c>
      <c r="F1121" s="1">
        <v>0</v>
      </c>
      <c r="G1121" s="1">
        <v>13573</v>
      </c>
      <c r="H1121" s="1" t="s">
        <v>15</v>
      </c>
      <c r="I1121" s="1">
        <v>26</v>
      </c>
      <c r="J1121" s="1">
        <v>6.5</v>
      </c>
      <c r="K1121" s="1" t="s">
        <v>40</v>
      </c>
    </row>
    <row r="1122" spans="1:11" x14ac:dyDescent="0.2">
      <c r="A1122" s="1" t="s">
        <v>1855</v>
      </c>
      <c r="B1122" s="1">
        <v>2015</v>
      </c>
      <c r="C1122" s="1">
        <v>34.964799999999997</v>
      </c>
      <c r="D1122" s="1" t="s">
        <v>1166</v>
      </c>
      <c r="E1122" s="1">
        <v>111</v>
      </c>
      <c r="F1122" s="1">
        <v>456</v>
      </c>
      <c r="G1122" s="1">
        <v>21404</v>
      </c>
      <c r="H1122" s="1" t="s">
        <v>51</v>
      </c>
      <c r="I1122" s="1">
        <v>150</v>
      </c>
      <c r="J1122" s="1">
        <v>5.8</v>
      </c>
      <c r="K1122" s="1" t="s">
        <v>19</v>
      </c>
    </row>
    <row r="1123" spans="1:11" x14ac:dyDescent="0.2">
      <c r="A1123" s="1" t="s">
        <v>1856</v>
      </c>
      <c r="B1123" s="1">
        <v>2002</v>
      </c>
      <c r="C1123" s="1">
        <v>95.308400000000006</v>
      </c>
      <c r="D1123" s="1" t="s">
        <v>1119</v>
      </c>
      <c r="E1123" s="1">
        <v>112</v>
      </c>
      <c r="F1123" s="1">
        <v>21000</v>
      </c>
      <c r="G1123" s="1">
        <v>18141</v>
      </c>
      <c r="H1123" s="1" t="s">
        <v>15</v>
      </c>
      <c r="I1123" s="1">
        <v>48</v>
      </c>
      <c r="J1123" s="1">
        <v>6.8</v>
      </c>
      <c r="K1123" s="1" t="s">
        <v>12</v>
      </c>
    </row>
    <row r="1124" spans="1:11" x14ac:dyDescent="0.2">
      <c r="A1124" s="1" t="s">
        <v>1858</v>
      </c>
      <c r="B1124" s="1">
        <v>2004</v>
      </c>
      <c r="C1124" s="1">
        <v>15.7121</v>
      </c>
      <c r="D1124" s="1" t="s">
        <v>1857</v>
      </c>
      <c r="E1124" s="1">
        <v>84</v>
      </c>
      <c r="F1124" s="1">
        <v>2</v>
      </c>
      <c r="G1124" s="1">
        <v>2915</v>
      </c>
      <c r="H1124" s="1" t="s">
        <v>11</v>
      </c>
      <c r="I1124" s="1">
        <v>20</v>
      </c>
      <c r="J1124" s="1">
        <v>5.8</v>
      </c>
      <c r="K1124" s="1" t="s">
        <v>24</v>
      </c>
    </row>
    <row r="1125" spans="1:11" x14ac:dyDescent="0.2">
      <c r="A1125" s="1" t="s">
        <v>1860</v>
      </c>
      <c r="B1125" s="1">
        <v>2015</v>
      </c>
      <c r="C1125" s="1">
        <v>31.990100000000002</v>
      </c>
      <c r="D1125" s="1" t="s">
        <v>1859</v>
      </c>
      <c r="E1125" s="1">
        <v>109</v>
      </c>
      <c r="F1125" s="1">
        <v>14</v>
      </c>
      <c r="G1125" s="1">
        <v>2753</v>
      </c>
      <c r="H1125" s="1" t="s">
        <v>11</v>
      </c>
      <c r="I1125" s="1">
        <v>12</v>
      </c>
      <c r="J1125" s="1">
        <v>6.4</v>
      </c>
      <c r="K1125" s="1" t="s">
        <v>12</v>
      </c>
    </row>
    <row r="1126" spans="1:11" x14ac:dyDescent="0.2">
      <c r="A1126" s="1" t="s">
        <v>1862</v>
      </c>
      <c r="B1126" s="1">
        <v>2007</v>
      </c>
      <c r="C1126" s="1">
        <v>107.917</v>
      </c>
      <c r="D1126" s="1" t="s">
        <v>1861</v>
      </c>
      <c r="E1126" s="1">
        <v>84</v>
      </c>
      <c r="F1126" s="1">
        <v>110</v>
      </c>
      <c r="G1126" s="1">
        <v>330</v>
      </c>
      <c r="H1126" s="1" t="s">
        <v>15</v>
      </c>
      <c r="I1126" s="1">
        <v>1.4999999999999999E-2</v>
      </c>
      <c r="J1126" s="1">
        <v>6.3</v>
      </c>
      <c r="K1126" s="1" t="s">
        <v>35</v>
      </c>
    </row>
    <row r="1127" spans="1:11" x14ac:dyDescent="0.2">
      <c r="A1127" s="1" t="s">
        <v>1864</v>
      </c>
      <c r="B1127" s="1">
        <v>2010</v>
      </c>
      <c r="C1127" s="1">
        <v>84.749899999999997</v>
      </c>
      <c r="D1127" s="1" t="s">
        <v>1863</v>
      </c>
      <c r="E1127" s="1">
        <v>98</v>
      </c>
      <c r="F1127" s="1">
        <v>21</v>
      </c>
      <c r="G1127" s="1">
        <v>1081</v>
      </c>
      <c r="H1127" s="1" t="s">
        <v>15</v>
      </c>
      <c r="I1127" s="1">
        <v>3</v>
      </c>
      <c r="J1127" s="1">
        <v>5.7</v>
      </c>
      <c r="K1127" s="1" t="s">
        <v>35</v>
      </c>
    </row>
    <row r="1128" spans="1:11" x14ac:dyDescent="0.2">
      <c r="A1128" s="1" t="s">
        <v>1865</v>
      </c>
      <c r="B1128" s="1">
        <v>2011</v>
      </c>
      <c r="C1128" s="1">
        <v>104.008</v>
      </c>
      <c r="D1128" s="1" t="s">
        <v>1762</v>
      </c>
      <c r="E1128" s="1">
        <v>94</v>
      </c>
      <c r="F1128" s="1">
        <v>24</v>
      </c>
      <c r="G1128" s="1">
        <v>2371</v>
      </c>
      <c r="H1128" s="1" t="s">
        <v>15</v>
      </c>
      <c r="I1128" s="1">
        <v>5</v>
      </c>
      <c r="J1128" s="1">
        <v>5.8</v>
      </c>
      <c r="K1128" s="1" t="s">
        <v>35</v>
      </c>
    </row>
    <row r="1129" spans="1:11" x14ac:dyDescent="0.2">
      <c r="A1129" s="1" t="s">
        <v>1866</v>
      </c>
      <c r="B1129" s="1">
        <v>2012</v>
      </c>
      <c r="C1129" s="1">
        <v>53.884799999999998</v>
      </c>
      <c r="D1129" s="1" t="s">
        <v>1762</v>
      </c>
      <c r="E1129" s="1">
        <v>96</v>
      </c>
      <c r="F1129" s="1">
        <v>24</v>
      </c>
      <c r="G1129" s="1">
        <v>799</v>
      </c>
      <c r="H1129" s="1" t="s">
        <v>15</v>
      </c>
      <c r="I1129" s="1">
        <v>5</v>
      </c>
      <c r="J1129" s="1">
        <v>4.5999999999999996</v>
      </c>
      <c r="K1129" s="1" t="s">
        <v>35</v>
      </c>
    </row>
    <row r="1130" spans="1:11" x14ac:dyDescent="0.2">
      <c r="A1130" s="1" t="s">
        <v>1868</v>
      </c>
      <c r="B1130" s="1">
        <v>2014</v>
      </c>
      <c r="C1130" s="1">
        <v>32.453299999999999</v>
      </c>
      <c r="D1130" s="1" t="s">
        <v>1867</v>
      </c>
      <c r="E1130" s="1">
        <v>101</v>
      </c>
      <c r="F1130" s="1">
        <v>52</v>
      </c>
      <c r="G1130" s="1">
        <v>2161</v>
      </c>
      <c r="H1130" s="1" t="s">
        <v>15</v>
      </c>
      <c r="I1130" s="1">
        <v>5</v>
      </c>
      <c r="J1130" s="1">
        <v>5</v>
      </c>
      <c r="K1130" s="1" t="s">
        <v>35</v>
      </c>
    </row>
    <row r="1131" spans="1:11" x14ac:dyDescent="0.2">
      <c r="A1131" s="1" t="s">
        <v>1870</v>
      </c>
      <c r="B1131" s="1">
        <v>2012</v>
      </c>
      <c r="C1131" s="1">
        <v>55.994599999999998</v>
      </c>
      <c r="D1131" s="1" t="s">
        <v>1869</v>
      </c>
      <c r="E1131" s="1">
        <v>92</v>
      </c>
      <c r="F1131" s="1">
        <v>28</v>
      </c>
      <c r="G1131" s="1">
        <v>13597</v>
      </c>
      <c r="H1131" s="1" t="s">
        <v>51</v>
      </c>
      <c r="I1131" s="1">
        <v>60</v>
      </c>
      <c r="J1131" s="1">
        <v>7</v>
      </c>
      <c r="K1131" s="1" t="s">
        <v>97</v>
      </c>
    </row>
    <row r="1132" spans="1:11" x14ac:dyDescent="0.2">
      <c r="A1132" s="1" t="s">
        <v>1872</v>
      </c>
      <c r="B1132" s="1">
        <v>2012</v>
      </c>
      <c r="C1132" s="1">
        <v>77.264899999999997</v>
      </c>
      <c r="D1132" s="1" t="s">
        <v>1871</v>
      </c>
      <c r="E1132" s="1">
        <v>105</v>
      </c>
      <c r="F1132" s="1">
        <v>99</v>
      </c>
      <c r="G1132" s="1">
        <v>5740</v>
      </c>
      <c r="H1132" s="1" t="s">
        <v>51</v>
      </c>
      <c r="I1132" s="1">
        <v>25</v>
      </c>
      <c r="J1132" s="1">
        <v>6.1</v>
      </c>
      <c r="K1132" s="1" t="s">
        <v>31</v>
      </c>
    </row>
    <row r="1133" spans="1:11" x14ac:dyDescent="0.2">
      <c r="A1133" s="1" t="s">
        <v>1873</v>
      </c>
      <c r="B1133" s="1">
        <v>2013</v>
      </c>
      <c r="C1133" s="1">
        <v>17.61</v>
      </c>
      <c r="D1133" s="1" t="s">
        <v>1575</v>
      </c>
      <c r="E1133" s="1">
        <v>118</v>
      </c>
      <c r="F1133" s="1">
        <v>138</v>
      </c>
      <c r="G1133" s="1">
        <v>28479</v>
      </c>
      <c r="H1133" s="1" t="s">
        <v>15</v>
      </c>
      <c r="I1133" s="1">
        <v>35</v>
      </c>
      <c r="J1133" s="1">
        <v>6.2</v>
      </c>
      <c r="K1133" s="1" t="s">
        <v>24</v>
      </c>
    </row>
    <row r="1134" spans="1:11" x14ac:dyDescent="0.2">
      <c r="A1134" s="1" t="s">
        <v>1875</v>
      </c>
      <c r="B1134" s="1">
        <v>2003</v>
      </c>
      <c r="C1134" s="1">
        <v>0.29666500000000001</v>
      </c>
      <c r="D1134" s="1" t="s">
        <v>1874</v>
      </c>
      <c r="E1134" s="1">
        <v>98</v>
      </c>
      <c r="F1134" s="1">
        <v>13</v>
      </c>
      <c r="G1134" s="1">
        <v>5185</v>
      </c>
      <c r="H1134" s="1" t="s">
        <v>15</v>
      </c>
      <c r="I1134" s="1">
        <v>5</v>
      </c>
      <c r="J1134" s="1">
        <v>6.3</v>
      </c>
      <c r="K1134" s="1" t="s">
        <v>12</v>
      </c>
    </row>
    <row r="1135" spans="1:11" x14ac:dyDescent="0.2">
      <c r="A1135" s="1" t="s">
        <v>1877</v>
      </c>
      <c r="B1135" s="1">
        <v>2008</v>
      </c>
      <c r="C1135" s="1">
        <v>0.10866199999999999</v>
      </c>
      <c r="D1135" s="1" t="s">
        <v>1876</v>
      </c>
      <c r="E1135" s="1">
        <v>95</v>
      </c>
      <c r="F1135" s="1">
        <v>3</v>
      </c>
      <c r="G1135" s="1">
        <v>3185</v>
      </c>
      <c r="H1135" s="1" t="s">
        <v>15</v>
      </c>
      <c r="I1135" s="1">
        <v>8</v>
      </c>
      <c r="J1135" s="1">
        <v>6</v>
      </c>
      <c r="K1135" s="1" t="s">
        <v>35</v>
      </c>
    </row>
    <row r="1136" spans="1:11" x14ac:dyDescent="0.2">
      <c r="A1136" s="1" t="s">
        <v>1879</v>
      </c>
      <c r="B1136" s="1">
        <v>2011</v>
      </c>
      <c r="C1136" s="1">
        <v>37.371400000000001</v>
      </c>
      <c r="D1136" s="1" t="s">
        <v>1878</v>
      </c>
      <c r="E1136" s="1">
        <v>109</v>
      </c>
      <c r="F1136" s="1">
        <v>99</v>
      </c>
      <c r="G1136" s="1">
        <v>390</v>
      </c>
      <c r="H1136" s="1" t="s">
        <v>15</v>
      </c>
      <c r="I1136" s="1">
        <v>40</v>
      </c>
      <c r="J1136" s="1">
        <v>7</v>
      </c>
      <c r="K1136" s="1" t="s">
        <v>19</v>
      </c>
    </row>
    <row r="1137" spans="1:11" x14ac:dyDescent="0.2">
      <c r="A1137" s="1" t="s">
        <v>1880</v>
      </c>
      <c r="B1137" s="1">
        <v>2009</v>
      </c>
      <c r="C1137" s="1">
        <v>20.819099999999999</v>
      </c>
      <c r="D1137" s="1" t="s">
        <v>707</v>
      </c>
      <c r="E1137" s="1">
        <v>91</v>
      </c>
      <c r="F1137" s="1">
        <v>41</v>
      </c>
      <c r="G1137" s="1">
        <v>2954</v>
      </c>
      <c r="H1137" s="1" t="s">
        <v>51</v>
      </c>
      <c r="I1137" s="1">
        <v>26</v>
      </c>
      <c r="J1137" s="1">
        <v>5.2</v>
      </c>
      <c r="K1137" s="1" t="s">
        <v>24</v>
      </c>
    </row>
    <row r="1138" spans="1:11" x14ac:dyDescent="0.2">
      <c r="A1138" s="1" t="s">
        <v>1881</v>
      </c>
      <c r="B1138" s="1">
        <v>2015</v>
      </c>
      <c r="C1138" s="1">
        <v>71.038200000000003</v>
      </c>
      <c r="D1138" s="1" t="s">
        <v>1871</v>
      </c>
      <c r="E1138" s="1">
        <v>94</v>
      </c>
      <c r="F1138" s="1">
        <v>99</v>
      </c>
      <c r="G1138" s="1">
        <v>3552</v>
      </c>
      <c r="H1138" s="1" t="s">
        <v>51</v>
      </c>
      <c r="I1138" s="1">
        <v>30</v>
      </c>
      <c r="J1138" s="1">
        <v>4.4000000000000004</v>
      </c>
      <c r="K1138" s="1" t="s">
        <v>24</v>
      </c>
    </row>
    <row r="1139" spans="1:11" x14ac:dyDescent="0.2">
      <c r="A1139" s="1" t="s">
        <v>1883</v>
      </c>
      <c r="B1139" s="1">
        <v>2000</v>
      </c>
      <c r="C1139" s="1">
        <v>33.508899999999997</v>
      </c>
      <c r="D1139" s="1" t="s">
        <v>1882</v>
      </c>
      <c r="E1139" s="1">
        <v>123</v>
      </c>
      <c r="F1139" s="1">
        <v>75</v>
      </c>
      <c r="G1139" s="1">
        <v>23920</v>
      </c>
      <c r="H1139" s="1" t="s">
        <v>11</v>
      </c>
      <c r="I1139" s="1">
        <v>40</v>
      </c>
      <c r="J1139" s="1">
        <v>7.2</v>
      </c>
      <c r="K1139" s="1" t="s">
        <v>12</v>
      </c>
    </row>
    <row r="1140" spans="1:11" x14ac:dyDescent="0.2">
      <c r="A1140" s="1" t="s">
        <v>1884</v>
      </c>
      <c r="B1140" s="1">
        <v>2003</v>
      </c>
      <c r="C1140" s="1">
        <v>53.789299999999997</v>
      </c>
      <c r="D1140" s="1" t="s">
        <v>1689</v>
      </c>
      <c r="E1140" s="1">
        <v>119</v>
      </c>
      <c r="F1140" s="1">
        <v>610</v>
      </c>
      <c r="G1140" s="1">
        <v>3637</v>
      </c>
      <c r="H1140" s="1" t="s">
        <v>11</v>
      </c>
      <c r="I1140" s="1">
        <v>60</v>
      </c>
      <c r="J1140" s="1">
        <v>6.3</v>
      </c>
      <c r="K1140" s="1" t="s">
        <v>24</v>
      </c>
    </row>
    <row r="1141" spans="1:11" x14ac:dyDescent="0.2">
      <c r="A1141" s="1" t="s">
        <v>1885</v>
      </c>
      <c r="B1141" s="1">
        <v>2001</v>
      </c>
      <c r="C1141" s="1">
        <v>198.54</v>
      </c>
      <c r="D1141" s="1" t="s">
        <v>32</v>
      </c>
      <c r="E1141" s="1">
        <v>184</v>
      </c>
      <c r="F1141" s="1">
        <v>0</v>
      </c>
      <c r="G1141" s="1">
        <v>5401</v>
      </c>
      <c r="H1141" s="1" t="s">
        <v>11</v>
      </c>
      <c r="I1141" s="1">
        <v>140</v>
      </c>
      <c r="J1141" s="1">
        <v>6.1</v>
      </c>
      <c r="K1141" s="1" t="s">
        <v>24</v>
      </c>
    </row>
    <row r="1142" spans="1:11" x14ac:dyDescent="0.2">
      <c r="A1142" s="1" t="s">
        <v>1887</v>
      </c>
      <c r="B1142" s="1">
        <v>2013</v>
      </c>
      <c r="C1142" s="1">
        <v>9.1238299999999999</v>
      </c>
      <c r="D1142" s="1" t="s">
        <v>1886</v>
      </c>
      <c r="E1142" s="1">
        <v>95</v>
      </c>
      <c r="F1142" s="1">
        <v>24</v>
      </c>
      <c r="G1142" s="1">
        <v>3322</v>
      </c>
      <c r="H1142" s="1" t="s">
        <v>11</v>
      </c>
      <c r="I1142" s="1">
        <v>15</v>
      </c>
      <c r="J1142" s="1">
        <v>5.3</v>
      </c>
      <c r="K1142" s="1" t="s">
        <v>31</v>
      </c>
    </row>
    <row r="1143" spans="1:11" x14ac:dyDescent="0.2">
      <c r="A1143" s="1" t="s">
        <v>1888</v>
      </c>
      <c r="B1143" s="1">
        <v>2014</v>
      </c>
      <c r="C1143" s="1">
        <v>83.3489</v>
      </c>
      <c r="D1143" s="1" t="s">
        <v>1590</v>
      </c>
      <c r="E1143" s="1">
        <v>92</v>
      </c>
      <c r="F1143" s="1">
        <v>35</v>
      </c>
      <c r="G1143" s="1">
        <v>19963</v>
      </c>
      <c r="H1143" s="1" t="s">
        <v>51</v>
      </c>
      <c r="I1143" s="1">
        <v>132</v>
      </c>
      <c r="J1143" s="1">
        <v>6.7</v>
      </c>
      <c r="K1143" s="1" t="s">
        <v>97</v>
      </c>
    </row>
    <row r="1144" spans="1:11" x14ac:dyDescent="0.2">
      <c r="A1144" s="1" t="s">
        <v>1890</v>
      </c>
      <c r="B1144" s="1">
        <v>2002</v>
      </c>
      <c r="C1144" s="1">
        <v>0.121972</v>
      </c>
      <c r="D1144" s="1" t="s">
        <v>1889</v>
      </c>
      <c r="E1144" s="1">
        <v>100</v>
      </c>
      <c r="F1144" s="1">
        <v>3</v>
      </c>
      <c r="G1144" s="1">
        <v>15612</v>
      </c>
      <c r="H1144" s="1" t="s">
        <v>15</v>
      </c>
      <c r="I1144" s="1">
        <v>22</v>
      </c>
      <c r="J1144" s="1">
        <v>5.5</v>
      </c>
      <c r="K1144" s="1" t="s">
        <v>12</v>
      </c>
    </row>
    <row r="1145" spans="1:11" x14ac:dyDescent="0.2">
      <c r="A1145" s="1" t="s">
        <v>1891</v>
      </c>
      <c r="B1145" s="1">
        <v>2013</v>
      </c>
      <c r="C1145" s="1">
        <v>68.558700000000002</v>
      </c>
      <c r="D1145" s="1" t="s">
        <v>765</v>
      </c>
      <c r="E1145" s="1">
        <v>106</v>
      </c>
      <c r="F1145" s="1">
        <v>87</v>
      </c>
      <c r="G1145" s="1">
        <v>10882</v>
      </c>
      <c r="H1145" s="1" t="s">
        <v>51</v>
      </c>
      <c r="I1145" s="1">
        <v>90</v>
      </c>
      <c r="J1145" s="1">
        <v>5.9</v>
      </c>
      <c r="K1145" s="1" t="s">
        <v>19</v>
      </c>
    </row>
    <row r="1146" spans="1:11" x14ac:dyDescent="0.2">
      <c r="A1146" s="1" t="s">
        <v>1893</v>
      </c>
      <c r="B1146" s="1">
        <v>2006</v>
      </c>
      <c r="C1146" s="1">
        <v>7.0595400000000001</v>
      </c>
      <c r="D1146" s="1" t="s">
        <v>1892</v>
      </c>
      <c r="E1146" s="1">
        <v>99</v>
      </c>
      <c r="F1146" s="1">
        <v>18</v>
      </c>
      <c r="G1146" s="1">
        <v>2321</v>
      </c>
      <c r="H1146" s="1" t="s">
        <v>11</v>
      </c>
      <c r="I1146" s="1">
        <v>3</v>
      </c>
      <c r="J1146" s="1">
        <v>3</v>
      </c>
      <c r="K1146" s="1" t="s">
        <v>31</v>
      </c>
    </row>
    <row r="1147" spans="1:11" x14ac:dyDescent="0.2">
      <c r="A1147" s="1" t="s">
        <v>1894</v>
      </c>
      <c r="B1147" s="1">
        <v>2002</v>
      </c>
      <c r="C1147" s="1">
        <v>46.563200000000002</v>
      </c>
      <c r="D1147" s="1" t="s">
        <v>333</v>
      </c>
      <c r="E1147" s="1">
        <v>81</v>
      </c>
      <c r="F1147" s="1">
        <v>541</v>
      </c>
      <c r="G1147" s="1">
        <v>2562</v>
      </c>
      <c r="H1147" s="1" t="s">
        <v>15</v>
      </c>
      <c r="I1147" s="1">
        <v>13</v>
      </c>
      <c r="J1147" s="1">
        <v>7.1</v>
      </c>
      <c r="K1147" s="1" t="s">
        <v>35</v>
      </c>
    </row>
    <row r="1148" spans="1:11" x14ac:dyDescent="0.2">
      <c r="A1148" s="1" t="s">
        <v>1896</v>
      </c>
      <c r="B1148" s="1">
        <v>2003</v>
      </c>
      <c r="C1148" s="1">
        <v>2.3601800000000002</v>
      </c>
      <c r="D1148" s="1" t="s">
        <v>1895</v>
      </c>
      <c r="E1148" s="1">
        <v>80</v>
      </c>
      <c r="F1148" s="1">
        <v>54</v>
      </c>
      <c r="G1148" s="1">
        <v>3010</v>
      </c>
      <c r="H1148" s="1" t="s">
        <v>11</v>
      </c>
      <c r="I1148" s="1">
        <v>0.3</v>
      </c>
      <c r="J1148" s="1">
        <v>7.1</v>
      </c>
      <c r="K1148" s="1" t="s">
        <v>40</v>
      </c>
    </row>
    <row r="1149" spans="1:11" x14ac:dyDescent="0.2">
      <c r="A1149" s="1" t="s">
        <v>1897</v>
      </c>
      <c r="B1149" s="1">
        <v>2008</v>
      </c>
      <c r="C1149" s="1">
        <v>87.341399999999993</v>
      </c>
      <c r="D1149" s="1" t="s">
        <v>206</v>
      </c>
      <c r="E1149" s="1">
        <v>117</v>
      </c>
      <c r="F1149" s="1">
        <v>234</v>
      </c>
      <c r="G1149" s="1">
        <v>15590</v>
      </c>
      <c r="H1149" s="1" t="s">
        <v>15</v>
      </c>
      <c r="I1149" s="1">
        <v>27</v>
      </c>
      <c r="J1149" s="1">
        <v>7</v>
      </c>
      <c r="K1149" s="1" t="s">
        <v>24</v>
      </c>
    </row>
    <row r="1150" spans="1:11" x14ac:dyDescent="0.2">
      <c r="A1150" s="1" t="s">
        <v>1898</v>
      </c>
      <c r="B1150" s="1">
        <v>2010</v>
      </c>
      <c r="C1150" s="1">
        <v>25.0031</v>
      </c>
      <c r="D1150" s="1" t="s">
        <v>1679</v>
      </c>
      <c r="E1150" s="1">
        <v>88</v>
      </c>
      <c r="F1150" s="1">
        <v>192</v>
      </c>
      <c r="G1150" s="1">
        <v>5737</v>
      </c>
      <c r="H1150" s="1" t="s">
        <v>15</v>
      </c>
      <c r="I1150" s="1">
        <v>24</v>
      </c>
      <c r="J1150" s="1">
        <v>5.5</v>
      </c>
      <c r="K1150" s="1" t="s">
        <v>31</v>
      </c>
    </row>
    <row r="1151" spans="1:11" x14ac:dyDescent="0.2">
      <c r="A1151" s="1" t="s">
        <v>1900</v>
      </c>
      <c r="B1151" s="1">
        <v>2007</v>
      </c>
      <c r="C1151" s="1">
        <v>309.404</v>
      </c>
      <c r="D1151" s="1" t="s">
        <v>1899</v>
      </c>
      <c r="E1151" s="1">
        <v>169</v>
      </c>
      <c r="F1151" s="1">
        <v>563</v>
      </c>
      <c r="G1151" s="1">
        <v>48350</v>
      </c>
      <c r="H1151" s="1" t="s">
        <v>11</v>
      </c>
      <c r="I1151" s="1">
        <v>300</v>
      </c>
      <c r="J1151" s="1">
        <v>7.1</v>
      </c>
      <c r="K1151" s="1" t="s">
        <v>19</v>
      </c>
    </row>
    <row r="1152" spans="1:11" x14ac:dyDescent="0.2">
      <c r="A1152" s="1" t="s">
        <v>1901</v>
      </c>
      <c r="B1152" s="1">
        <v>2006</v>
      </c>
      <c r="C1152" s="1">
        <v>423.03300000000002</v>
      </c>
      <c r="D1152" s="1" t="s">
        <v>1899</v>
      </c>
      <c r="E1152" s="1">
        <v>151</v>
      </c>
      <c r="F1152" s="1">
        <v>563</v>
      </c>
      <c r="G1152" s="1">
        <v>48486</v>
      </c>
      <c r="H1152" s="1" t="s">
        <v>11</v>
      </c>
      <c r="I1152" s="1">
        <v>225</v>
      </c>
      <c r="J1152" s="1">
        <v>7.3</v>
      </c>
      <c r="K1152" s="1" t="s">
        <v>19</v>
      </c>
    </row>
    <row r="1153" spans="1:11" x14ac:dyDescent="0.2">
      <c r="A1153" s="1" t="s">
        <v>1902</v>
      </c>
      <c r="B1153" s="1">
        <v>2011</v>
      </c>
      <c r="C1153" s="1">
        <v>241.06399999999999</v>
      </c>
      <c r="D1153" s="1" t="s">
        <v>599</v>
      </c>
      <c r="E1153" s="1">
        <v>136</v>
      </c>
      <c r="F1153" s="1">
        <v>252</v>
      </c>
      <c r="G1153" s="1">
        <v>54083</v>
      </c>
      <c r="H1153" s="1" t="s">
        <v>11</v>
      </c>
      <c r="I1153" s="1">
        <v>250</v>
      </c>
      <c r="J1153" s="1">
        <v>6.7</v>
      </c>
      <c r="K1153" s="1" t="s">
        <v>19</v>
      </c>
    </row>
    <row r="1154" spans="1:11" x14ac:dyDescent="0.2">
      <c r="A1154" s="1" t="s">
        <v>1903</v>
      </c>
      <c r="B1154" s="1">
        <v>2003</v>
      </c>
      <c r="C1154" s="1">
        <v>305.38900000000001</v>
      </c>
      <c r="D1154" s="1" t="s">
        <v>1899</v>
      </c>
      <c r="E1154" s="1">
        <v>143</v>
      </c>
      <c r="F1154" s="1">
        <v>563</v>
      </c>
      <c r="G1154" s="1">
        <v>48184</v>
      </c>
      <c r="H1154" s="1" t="s">
        <v>11</v>
      </c>
      <c r="I1154" s="1">
        <v>140</v>
      </c>
      <c r="J1154" s="1">
        <v>8.1</v>
      </c>
      <c r="K1154" s="1" t="s">
        <v>19</v>
      </c>
    </row>
    <row r="1155" spans="1:11" x14ac:dyDescent="0.2">
      <c r="A1155" s="1" t="s">
        <v>1904</v>
      </c>
      <c r="B1155" s="1">
        <v>2000</v>
      </c>
      <c r="C1155" s="1">
        <v>39.235100000000003</v>
      </c>
      <c r="D1155" s="1" t="s">
        <v>134</v>
      </c>
      <c r="E1155" s="1">
        <v>112</v>
      </c>
      <c r="F1155" s="1">
        <v>123</v>
      </c>
      <c r="G1155" s="1">
        <v>16196</v>
      </c>
      <c r="H1155" s="1" t="s">
        <v>15</v>
      </c>
      <c r="I1155" s="1">
        <v>23</v>
      </c>
      <c r="J1155" s="1">
        <v>7.1</v>
      </c>
      <c r="K1155" s="1" t="s">
        <v>35</v>
      </c>
    </row>
    <row r="1156" spans="1:11" x14ac:dyDescent="0.2">
      <c r="A1156" s="1" t="s">
        <v>1906</v>
      </c>
      <c r="B1156" s="1">
        <v>2012</v>
      </c>
      <c r="C1156" s="1">
        <v>64.998400000000004</v>
      </c>
      <c r="D1156" s="1" t="s">
        <v>1905</v>
      </c>
      <c r="E1156" s="1">
        <v>112</v>
      </c>
      <c r="F1156" s="1">
        <v>36</v>
      </c>
      <c r="G1156" s="1">
        <v>12676</v>
      </c>
      <c r="H1156" s="1" t="s">
        <v>11</v>
      </c>
      <c r="I1156" s="1">
        <v>17</v>
      </c>
      <c r="J1156" s="1">
        <v>7.2</v>
      </c>
      <c r="K1156" s="1" t="s">
        <v>31</v>
      </c>
    </row>
    <row r="1157" spans="1:11" x14ac:dyDescent="0.2">
      <c r="A1157" s="1" t="s">
        <v>1907</v>
      </c>
      <c r="B1157" s="1">
        <v>2015</v>
      </c>
      <c r="C1157" s="1">
        <v>183.43600000000001</v>
      </c>
      <c r="D1157" s="1" t="s">
        <v>1718</v>
      </c>
      <c r="E1157" s="1">
        <v>115</v>
      </c>
      <c r="F1157" s="1">
        <v>0</v>
      </c>
      <c r="G1157" s="1">
        <v>13159</v>
      </c>
      <c r="H1157" s="1" t="s">
        <v>11</v>
      </c>
      <c r="I1157" s="1">
        <v>29</v>
      </c>
      <c r="J1157" s="1">
        <v>6.5</v>
      </c>
      <c r="K1157" s="1" t="s">
        <v>31</v>
      </c>
    </row>
    <row r="1158" spans="1:11" x14ac:dyDescent="0.2">
      <c r="A1158" s="1" t="s">
        <v>1909</v>
      </c>
      <c r="B1158" s="1">
        <v>2015</v>
      </c>
      <c r="C1158" s="1">
        <v>78.747600000000006</v>
      </c>
      <c r="D1158" s="1" t="s">
        <v>1908</v>
      </c>
      <c r="E1158" s="1">
        <v>106</v>
      </c>
      <c r="F1158" s="1">
        <v>0</v>
      </c>
      <c r="G1158" s="1">
        <v>35367</v>
      </c>
      <c r="H1158" s="1" t="s">
        <v>11</v>
      </c>
      <c r="I1158" s="1">
        <v>88</v>
      </c>
      <c r="J1158" s="1">
        <v>5.6</v>
      </c>
      <c r="K1158" s="1" t="s">
        <v>97</v>
      </c>
    </row>
    <row r="1159" spans="1:11" x14ac:dyDescent="0.2">
      <c r="A1159" s="1" t="s">
        <v>1910</v>
      </c>
      <c r="B1159" s="1">
        <v>2001</v>
      </c>
      <c r="C1159" s="1">
        <v>180.012</v>
      </c>
      <c r="D1159" s="1" t="s">
        <v>191</v>
      </c>
      <c r="E1159" s="1">
        <v>119</v>
      </c>
      <c r="F1159" s="1">
        <v>13000</v>
      </c>
      <c r="G1159" s="1">
        <v>2776</v>
      </c>
      <c r="H1159" s="1" t="s">
        <v>11</v>
      </c>
      <c r="I1159" s="1">
        <v>100</v>
      </c>
      <c r="J1159" s="1">
        <v>5.7</v>
      </c>
      <c r="K1159" s="1" t="s">
        <v>19</v>
      </c>
    </row>
    <row r="1160" spans="1:11" x14ac:dyDescent="0.2">
      <c r="A1160" s="1" t="s">
        <v>1912</v>
      </c>
      <c r="B1160" s="1">
        <v>2012</v>
      </c>
      <c r="C1160" s="1">
        <v>13.101100000000001</v>
      </c>
      <c r="D1160" s="1" t="s">
        <v>1911</v>
      </c>
      <c r="E1160" s="1">
        <v>105</v>
      </c>
      <c r="F1160" s="1">
        <v>125</v>
      </c>
      <c r="G1160" s="1">
        <v>23122</v>
      </c>
      <c r="H1160" s="1" t="s">
        <v>11</v>
      </c>
      <c r="I1160" s="1">
        <v>35</v>
      </c>
      <c r="J1160" s="1">
        <v>5.7</v>
      </c>
      <c r="K1160" s="1" t="s">
        <v>31</v>
      </c>
    </row>
    <row r="1161" spans="1:11" x14ac:dyDescent="0.2">
      <c r="A1161" s="1" t="s">
        <v>1914</v>
      </c>
      <c r="B1161" s="1">
        <v>2015</v>
      </c>
      <c r="C1161" s="1">
        <v>28.772200000000002</v>
      </c>
      <c r="D1161" s="1" t="s">
        <v>1913</v>
      </c>
      <c r="E1161" s="1">
        <v>114</v>
      </c>
      <c r="F1161" s="1">
        <v>19</v>
      </c>
      <c r="G1161" s="1">
        <v>3962</v>
      </c>
      <c r="H1161" s="1" t="s">
        <v>11</v>
      </c>
      <c r="I1161" s="1">
        <v>105</v>
      </c>
      <c r="J1161" s="1">
        <v>5.3</v>
      </c>
      <c r="K1161" s="1" t="s">
        <v>24</v>
      </c>
    </row>
    <row r="1162" spans="1:11" x14ac:dyDescent="0.2">
      <c r="A1162" s="1" t="s">
        <v>1916</v>
      </c>
      <c r="B1162" s="1">
        <v>2000</v>
      </c>
      <c r="C1162" s="1">
        <v>8.5969099999999994</v>
      </c>
      <c r="D1162" s="1" t="s">
        <v>1915</v>
      </c>
      <c r="E1162" s="1">
        <v>122</v>
      </c>
      <c r="F1162" s="1">
        <v>0</v>
      </c>
      <c r="G1162" s="1">
        <v>1517</v>
      </c>
      <c r="H1162" s="1" t="s">
        <v>15</v>
      </c>
      <c r="I1162" s="1">
        <v>6</v>
      </c>
      <c r="J1162" s="1">
        <v>7</v>
      </c>
      <c r="K1162" s="1" t="s">
        <v>12</v>
      </c>
    </row>
    <row r="1163" spans="1:11" x14ac:dyDescent="0.2">
      <c r="A1163" s="1" t="s">
        <v>1918</v>
      </c>
      <c r="B1163" s="1">
        <v>2005</v>
      </c>
      <c r="C1163" s="1">
        <v>18.081600000000002</v>
      </c>
      <c r="D1163" s="1" t="s">
        <v>1917</v>
      </c>
      <c r="E1163" s="1">
        <v>68</v>
      </c>
      <c r="F1163" s="1">
        <v>0</v>
      </c>
      <c r="G1163" s="1">
        <v>861</v>
      </c>
      <c r="H1163" s="1" t="s">
        <v>18</v>
      </c>
      <c r="I1163" s="1">
        <v>20</v>
      </c>
      <c r="J1163" s="1">
        <v>6.4</v>
      </c>
      <c r="K1163" s="1" t="s">
        <v>97</v>
      </c>
    </row>
    <row r="1164" spans="1:11" x14ac:dyDescent="0.2">
      <c r="A1164" s="1" t="s">
        <v>1920</v>
      </c>
      <c r="B1164" s="1">
        <v>2002</v>
      </c>
      <c r="C1164" s="1">
        <v>0.56205899999999998</v>
      </c>
      <c r="D1164" s="1" t="s">
        <v>1919</v>
      </c>
      <c r="E1164" s="1">
        <v>99</v>
      </c>
      <c r="F1164" s="1">
        <v>60</v>
      </c>
      <c r="G1164" s="1">
        <v>3130</v>
      </c>
      <c r="H1164" s="1" t="s">
        <v>15</v>
      </c>
      <c r="I1164" s="1">
        <v>4</v>
      </c>
      <c r="J1164" s="1">
        <v>7</v>
      </c>
      <c r="K1164" s="1" t="s">
        <v>12</v>
      </c>
    </row>
    <row r="1165" spans="1:11" x14ac:dyDescent="0.2">
      <c r="A1165" s="1" t="s">
        <v>1922</v>
      </c>
      <c r="B1165" s="1">
        <v>2001</v>
      </c>
      <c r="C1165" s="1">
        <v>3.2932600000000001</v>
      </c>
      <c r="D1165" s="1" t="s">
        <v>1921</v>
      </c>
      <c r="E1165" s="1">
        <v>81</v>
      </c>
      <c r="F1165" s="1">
        <v>0</v>
      </c>
      <c r="G1165" s="1">
        <v>2238</v>
      </c>
      <c r="H1165" s="1" t="s">
        <v>11</v>
      </c>
      <c r="I1165" s="1">
        <v>3</v>
      </c>
      <c r="J1165" s="1">
        <v>5.2</v>
      </c>
      <c r="K1165" s="1" t="s">
        <v>19</v>
      </c>
    </row>
    <row r="1166" spans="1:11" x14ac:dyDescent="0.2">
      <c r="A1166" s="1" t="s">
        <v>1924</v>
      </c>
      <c r="B1166" s="1">
        <v>2006</v>
      </c>
      <c r="C1166" s="1">
        <v>60.655500000000004</v>
      </c>
      <c r="D1166" s="1" t="s">
        <v>1923</v>
      </c>
      <c r="E1166" s="1">
        <v>98</v>
      </c>
      <c r="F1166" s="1">
        <v>249</v>
      </c>
      <c r="G1166" s="1">
        <v>92456</v>
      </c>
      <c r="H1166" s="1" t="s">
        <v>11</v>
      </c>
      <c r="I1166" s="1">
        <v>160</v>
      </c>
      <c r="J1166" s="1">
        <v>5.6</v>
      </c>
      <c r="K1166" s="1" t="s">
        <v>19</v>
      </c>
    </row>
    <row r="1167" spans="1:11" x14ac:dyDescent="0.2">
      <c r="A1167" s="1" t="s">
        <v>1926</v>
      </c>
      <c r="B1167" s="1">
        <v>2009</v>
      </c>
      <c r="C1167" s="1">
        <v>6.3736899999999999</v>
      </c>
      <c r="D1167" s="1" t="s">
        <v>1925</v>
      </c>
      <c r="E1167" s="1">
        <v>88</v>
      </c>
      <c r="F1167" s="1">
        <v>96</v>
      </c>
      <c r="G1167" s="1">
        <v>25637</v>
      </c>
      <c r="H1167" s="1" t="s">
        <v>11</v>
      </c>
      <c r="I1167" s="1">
        <v>15</v>
      </c>
      <c r="J1167" s="1">
        <v>5.3</v>
      </c>
      <c r="K1167" s="1" t="s">
        <v>31</v>
      </c>
    </row>
    <row r="1168" spans="1:11" x14ac:dyDescent="0.2">
      <c r="A1168" s="1" t="s">
        <v>1927</v>
      </c>
      <c r="B1168" s="1">
        <v>2009</v>
      </c>
      <c r="C1168" s="1">
        <v>47.536999999999999</v>
      </c>
      <c r="D1168" s="1" t="s">
        <v>1510</v>
      </c>
      <c r="E1168" s="1">
        <v>109</v>
      </c>
      <c r="F1168" s="1">
        <v>304</v>
      </c>
      <c r="G1168" s="1">
        <v>3277</v>
      </c>
      <c r="H1168" s="1" t="s">
        <v>15</v>
      </c>
      <c r="I1168" s="1">
        <v>10</v>
      </c>
      <c r="J1168" s="1">
        <v>7.3</v>
      </c>
      <c r="K1168" s="1" t="s">
        <v>12</v>
      </c>
    </row>
    <row r="1169" spans="1:11" x14ac:dyDescent="0.2">
      <c r="A1169" s="1" t="s">
        <v>1928</v>
      </c>
      <c r="B1169" s="1">
        <v>2010</v>
      </c>
      <c r="C1169" s="1">
        <v>52.000700000000002</v>
      </c>
      <c r="D1169" s="1" t="s">
        <v>291</v>
      </c>
      <c r="E1169" s="1">
        <v>107</v>
      </c>
      <c r="F1169" s="1">
        <v>190</v>
      </c>
      <c r="G1169" s="1">
        <v>4243</v>
      </c>
      <c r="H1169" s="1" t="s">
        <v>15</v>
      </c>
      <c r="I1169" s="1">
        <v>40</v>
      </c>
      <c r="J1169" s="1">
        <v>6.4</v>
      </c>
      <c r="K1169" s="1" t="s">
        <v>19</v>
      </c>
    </row>
    <row r="1170" spans="1:11" x14ac:dyDescent="0.2">
      <c r="A1170" s="1" t="s">
        <v>1929</v>
      </c>
      <c r="B1170" s="1">
        <v>2012</v>
      </c>
      <c r="C1170" s="1">
        <v>20.275400000000001</v>
      </c>
      <c r="D1170" s="1" t="s">
        <v>1093</v>
      </c>
      <c r="E1170" s="1">
        <v>91</v>
      </c>
      <c r="F1170" s="1">
        <v>192</v>
      </c>
      <c r="G1170" s="1">
        <v>24669</v>
      </c>
      <c r="H1170" s="1" t="s">
        <v>11</v>
      </c>
      <c r="I1170" s="1">
        <v>35</v>
      </c>
      <c r="J1170" s="1">
        <v>6.5</v>
      </c>
      <c r="K1170" s="1" t="s">
        <v>24</v>
      </c>
    </row>
    <row r="1171" spans="1:11" x14ac:dyDescent="0.2">
      <c r="A1171" s="1" t="s">
        <v>1931</v>
      </c>
      <c r="B1171" s="1">
        <v>2007</v>
      </c>
      <c r="C1171" s="1">
        <v>47.852600000000002</v>
      </c>
      <c r="D1171" s="1" t="s">
        <v>1930</v>
      </c>
      <c r="E1171" s="1">
        <v>96</v>
      </c>
      <c r="F1171" s="1">
        <v>9</v>
      </c>
      <c r="G1171" s="1">
        <v>1825</v>
      </c>
      <c r="H1171" s="1" t="s">
        <v>11</v>
      </c>
      <c r="I1171" s="1">
        <v>20</v>
      </c>
      <c r="J1171" s="1">
        <v>5.9</v>
      </c>
      <c r="K1171" s="1" t="s">
        <v>12</v>
      </c>
    </row>
    <row r="1172" spans="1:11" x14ac:dyDescent="0.2">
      <c r="A1172" s="1" t="s">
        <v>1932</v>
      </c>
      <c r="B1172" s="1">
        <v>2008</v>
      </c>
      <c r="C1172" s="1">
        <v>15.7094</v>
      </c>
      <c r="D1172" s="1" t="s">
        <v>1381</v>
      </c>
      <c r="E1172" s="1">
        <v>130</v>
      </c>
      <c r="F1172" s="1">
        <v>149</v>
      </c>
      <c r="G1172" s="1">
        <v>5101</v>
      </c>
      <c r="H1172" s="1" t="s">
        <v>15</v>
      </c>
      <c r="I1172" s="1">
        <v>30</v>
      </c>
      <c r="J1172" s="1">
        <v>6.7</v>
      </c>
      <c r="K1172" s="1" t="s">
        <v>12</v>
      </c>
    </row>
    <row r="1173" spans="1:11" x14ac:dyDescent="0.2">
      <c r="A1173" s="1" t="s">
        <v>1933</v>
      </c>
      <c r="B1173" s="1">
        <v>2016</v>
      </c>
      <c r="C1173" s="1">
        <v>10.907299999999999</v>
      </c>
      <c r="D1173" s="1" t="s">
        <v>38</v>
      </c>
      <c r="E1173" s="1">
        <v>108</v>
      </c>
      <c r="F1173" s="1">
        <v>23</v>
      </c>
      <c r="G1173" s="1">
        <v>4710</v>
      </c>
      <c r="H1173" s="1" t="s">
        <v>11</v>
      </c>
      <c r="I1173" s="1">
        <v>28</v>
      </c>
      <c r="J1173" s="1">
        <v>5.8</v>
      </c>
      <c r="K1173" s="1" t="s">
        <v>24</v>
      </c>
    </row>
    <row r="1174" spans="1:11" x14ac:dyDescent="0.2">
      <c r="A1174" s="1" t="s">
        <v>1934</v>
      </c>
      <c r="B1174" s="1">
        <v>2011</v>
      </c>
      <c r="C1174" s="1">
        <v>29.136600000000001</v>
      </c>
      <c r="D1174" s="1" t="s">
        <v>1518</v>
      </c>
      <c r="E1174" s="1">
        <v>87</v>
      </c>
      <c r="F1174" s="1">
        <v>124</v>
      </c>
      <c r="G1174" s="1">
        <v>1417</v>
      </c>
      <c r="H1174" s="1" t="s">
        <v>11</v>
      </c>
      <c r="I1174" s="1">
        <v>60</v>
      </c>
      <c r="J1174" s="1">
        <v>5.7</v>
      </c>
      <c r="K1174" s="1" t="s">
        <v>24</v>
      </c>
    </row>
    <row r="1175" spans="1:11" x14ac:dyDescent="0.2">
      <c r="A1175" s="1" t="s">
        <v>1936</v>
      </c>
      <c r="B1175" s="1">
        <v>2004</v>
      </c>
      <c r="C1175" s="1">
        <v>0.42476000000000003</v>
      </c>
      <c r="D1175" s="1" t="s">
        <v>1935</v>
      </c>
      <c r="E1175" s="1">
        <v>77</v>
      </c>
      <c r="F1175" s="1">
        <v>291</v>
      </c>
      <c r="G1175" s="1">
        <v>368</v>
      </c>
      <c r="H1175" s="1" t="s">
        <v>11</v>
      </c>
      <c r="I1175" s="1">
        <v>7.0000000000000001E-3</v>
      </c>
      <c r="J1175" s="1">
        <v>7</v>
      </c>
      <c r="K1175" s="1" t="s">
        <v>12</v>
      </c>
    </row>
    <row r="1176" spans="1:11" x14ac:dyDescent="0.2">
      <c r="A1176" s="1" t="s">
        <v>1937</v>
      </c>
      <c r="B1176" s="1">
        <v>2010</v>
      </c>
      <c r="C1176" s="1">
        <v>90.755600000000001</v>
      </c>
      <c r="D1176" s="1" t="s">
        <v>1573</v>
      </c>
      <c r="E1176" s="1">
        <v>116</v>
      </c>
      <c r="F1176" s="1">
        <v>179</v>
      </c>
      <c r="G1176" s="1">
        <v>16149</v>
      </c>
      <c r="H1176" s="1" t="s">
        <v>11</v>
      </c>
      <c r="I1176" s="1">
        <v>200</v>
      </c>
      <c r="J1176" s="1">
        <v>6.6</v>
      </c>
      <c r="K1176" s="1" t="s">
        <v>19</v>
      </c>
    </row>
    <row r="1177" spans="1:11" x14ac:dyDescent="0.2">
      <c r="A1177" s="1" t="s">
        <v>1939</v>
      </c>
      <c r="B1177" s="1">
        <v>2009</v>
      </c>
      <c r="C1177" s="1">
        <v>0.88388699999999998</v>
      </c>
      <c r="D1177" s="1" t="s">
        <v>1938</v>
      </c>
      <c r="E1177" s="1">
        <v>97</v>
      </c>
      <c r="F1177" s="1">
        <v>3</v>
      </c>
      <c r="G1177" s="1">
        <v>1426</v>
      </c>
      <c r="H1177" s="1" t="s">
        <v>51</v>
      </c>
      <c r="I1177" s="1">
        <v>9</v>
      </c>
      <c r="J1177" s="1">
        <v>6.2</v>
      </c>
      <c r="K1177" s="1" t="s">
        <v>12</v>
      </c>
    </row>
    <row r="1178" spans="1:11" x14ac:dyDescent="0.2">
      <c r="A1178" s="1" t="s">
        <v>1941</v>
      </c>
      <c r="B1178" s="1">
        <v>2013</v>
      </c>
      <c r="C1178" s="1">
        <v>60.962899999999998</v>
      </c>
      <c r="D1178" s="1" t="s">
        <v>1940</v>
      </c>
      <c r="E1178" s="1">
        <v>153</v>
      </c>
      <c r="F1178" s="1">
        <v>777</v>
      </c>
      <c r="G1178" s="1">
        <v>37321</v>
      </c>
      <c r="H1178" s="1" t="s">
        <v>15</v>
      </c>
      <c r="I1178" s="1">
        <v>46</v>
      </c>
      <c r="J1178" s="1">
        <v>8.1</v>
      </c>
      <c r="K1178" s="1" t="s">
        <v>12</v>
      </c>
    </row>
    <row r="1179" spans="1:11" x14ac:dyDescent="0.2">
      <c r="A1179" s="1" t="s">
        <v>1943</v>
      </c>
      <c r="B1179" s="1">
        <v>2015</v>
      </c>
      <c r="C1179" s="1">
        <v>22.331</v>
      </c>
      <c r="D1179" s="1" t="s">
        <v>1942</v>
      </c>
      <c r="E1179" s="1">
        <v>106</v>
      </c>
      <c r="F1179" s="1">
        <v>16</v>
      </c>
      <c r="G1179" s="1">
        <v>1819</v>
      </c>
      <c r="H1179" s="1" t="s">
        <v>11</v>
      </c>
      <c r="I1179" s="1">
        <v>12</v>
      </c>
      <c r="J1179" s="1">
        <v>6.4</v>
      </c>
      <c r="K1179" s="1" t="s">
        <v>35</v>
      </c>
    </row>
    <row r="1180" spans="1:11" x14ac:dyDescent="0.2">
      <c r="A1180" s="1" t="s">
        <v>1945</v>
      </c>
      <c r="B1180" s="1">
        <v>2012</v>
      </c>
      <c r="C1180" s="1">
        <v>54.724299999999999</v>
      </c>
      <c r="D1180" s="1" t="s">
        <v>1944</v>
      </c>
      <c r="E1180" s="1">
        <v>93</v>
      </c>
      <c r="F1180" s="1">
        <v>166</v>
      </c>
      <c r="G1180" s="1">
        <v>2043</v>
      </c>
      <c r="H1180" s="1" t="s">
        <v>15</v>
      </c>
      <c r="I1180" s="1">
        <v>12</v>
      </c>
      <c r="J1180" s="1">
        <v>6.7</v>
      </c>
      <c r="K1180" s="1" t="s">
        <v>31</v>
      </c>
    </row>
    <row r="1181" spans="1:11" x14ac:dyDescent="0.2">
      <c r="A1181" s="1" t="s">
        <v>1947</v>
      </c>
      <c r="B1181" s="1">
        <v>2011</v>
      </c>
      <c r="C1181" s="1">
        <v>10.106199999999999</v>
      </c>
      <c r="D1181" s="1" t="s">
        <v>1946</v>
      </c>
      <c r="E1181" s="1">
        <v>104</v>
      </c>
      <c r="F1181" s="1">
        <v>18</v>
      </c>
      <c r="G1181" s="1">
        <v>5190</v>
      </c>
      <c r="H1181" s="1" t="s">
        <v>51</v>
      </c>
      <c r="I1181" s="1">
        <v>8</v>
      </c>
      <c r="J1181" s="1">
        <v>5.4</v>
      </c>
      <c r="K1181" s="1" t="s">
        <v>40</v>
      </c>
    </row>
    <row r="1182" spans="1:11" x14ac:dyDescent="0.2">
      <c r="A1182" s="1" t="s">
        <v>1949</v>
      </c>
      <c r="B1182" s="1">
        <v>2008</v>
      </c>
      <c r="C1182" s="1">
        <v>43.818199999999997</v>
      </c>
      <c r="D1182" s="1" t="s">
        <v>1948</v>
      </c>
      <c r="E1182" s="1">
        <v>89</v>
      </c>
      <c r="F1182" s="1">
        <v>29</v>
      </c>
      <c r="G1182" s="1">
        <v>4867</v>
      </c>
      <c r="H1182" s="1" t="s">
        <v>11</v>
      </c>
      <c r="I1182" s="1">
        <v>20</v>
      </c>
      <c r="J1182" s="1">
        <v>3.9</v>
      </c>
      <c r="K1182" s="1" t="s">
        <v>35</v>
      </c>
    </row>
    <row r="1183" spans="1:11" x14ac:dyDescent="0.2">
      <c r="A1183" s="1" t="s">
        <v>1950</v>
      </c>
      <c r="B1183" s="1">
        <v>2012</v>
      </c>
      <c r="C1183" s="1">
        <v>126.465</v>
      </c>
      <c r="D1183" s="1" t="s">
        <v>110</v>
      </c>
      <c r="E1183" s="1">
        <v>124</v>
      </c>
      <c r="F1183" s="1">
        <v>0</v>
      </c>
      <c r="G1183" s="1">
        <v>24098</v>
      </c>
      <c r="H1183" s="1" t="s">
        <v>15</v>
      </c>
      <c r="I1183" s="1">
        <v>130</v>
      </c>
      <c r="J1183" s="1">
        <v>7</v>
      </c>
      <c r="K1183" s="1" t="s">
        <v>19</v>
      </c>
    </row>
    <row r="1184" spans="1:11" x14ac:dyDescent="0.2">
      <c r="A1184" s="1" t="s">
        <v>1951</v>
      </c>
      <c r="B1184" s="1">
        <v>2012</v>
      </c>
      <c r="C1184" s="1">
        <v>7.5567099999999998</v>
      </c>
      <c r="D1184" s="1" t="s">
        <v>980</v>
      </c>
      <c r="E1184" s="1">
        <v>106</v>
      </c>
      <c r="F1184" s="1">
        <v>835</v>
      </c>
      <c r="G1184" s="1">
        <v>14544</v>
      </c>
      <c r="H1184" s="1" t="s">
        <v>15</v>
      </c>
      <c r="I1184" s="1">
        <v>15</v>
      </c>
      <c r="J1184" s="1">
        <v>6.6</v>
      </c>
      <c r="K1184" s="1" t="s">
        <v>12</v>
      </c>
    </row>
    <row r="1185" spans="1:11" x14ac:dyDescent="0.2">
      <c r="A1185" s="1" t="s">
        <v>1952</v>
      </c>
      <c r="B1185" s="1">
        <v>2000</v>
      </c>
      <c r="C1185" s="1">
        <v>32.5989</v>
      </c>
      <c r="D1185" s="1" t="s">
        <v>1575</v>
      </c>
      <c r="E1185" s="1">
        <v>135</v>
      </c>
      <c r="F1185" s="1">
        <v>138</v>
      </c>
      <c r="G1185" s="1">
        <v>1013</v>
      </c>
      <c r="H1185" s="1" t="s">
        <v>15</v>
      </c>
      <c r="I1185" s="1">
        <v>65</v>
      </c>
      <c r="J1185" s="1">
        <v>6.2</v>
      </c>
      <c r="K1185" s="1" t="s">
        <v>24</v>
      </c>
    </row>
    <row r="1186" spans="1:11" x14ac:dyDescent="0.2">
      <c r="A1186" s="1" t="s">
        <v>1953</v>
      </c>
      <c r="B1186" s="1">
        <v>2009</v>
      </c>
      <c r="C1186" s="1">
        <v>97.030699999999996</v>
      </c>
      <c r="D1186" s="1" t="s">
        <v>189</v>
      </c>
      <c r="E1186" s="1">
        <v>140</v>
      </c>
      <c r="F1186" s="1">
        <v>0</v>
      </c>
      <c r="G1186" s="1">
        <v>64599</v>
      </c>
      <c r="H1186" s="1" t="s">
        <v>15</v>
      </c>
      <c r="I1186" s="1">
        <v>100</v>
      </c>
      <c r="J1186" s="1">
        <v>7</v>
      </c>
      <c r="K1186" s="1" t="s">
        <v>12</v>
      </c>
    </row>
    <row r="1187" spans="1:11" x14ac:dyDescent="0.2">
      <c r="A1187" s="1" t="s">
        <v>1955</v>
      </c>
      <c r="B1187" s="1">
        <v>2006</v>
      </c>
      <c r="C1187" s="1">
        <v>20.2593</v>
      </c>
      <c r="D1187" s="1" t="s">
        <v>1954</v>
      </c>
      <c r="E1187" s="1">
        <v>90</v>
      </c>
      <c r="F1187" s="1">
        <v>2</v>
      </c>
      <c r="G1187" s="1">
        <v>19952</v>
      </c>
      <c r="H1187" s="1" t="s">
        <v>11</v>
      </c>
      <c r="I1187" s="1">
        <v>20</v>
      </c>
      <c r="J1187" s="1">
        <v>4.7</v>
      </c>
      <c r="K1187" s="1" t="s">
        <v>12</v>
      </c>
    </row>
    <row r="1188" spans="1:11" x14ac:dyDescent="0.2">
      <c r="A1188" s="1" t="s">
        <v>1956</v>
      </c>
      <c r="B1188" s="1">
        <v>2002</v>
      </c>
      <c r="C1188" s="1">
        <v>17.791</v>
      </c>
      <c r="D1188" s="1" t="s">
        <v>1338</v>
      </c>
      <c r="E1188" s="1">
        <v>95</v>
      </c>
      <c r="F1188" s="1">
        <v>0</v>
      </c>
      <c r="G1188" s="1">
        <v>11994</v>
      </c>
      <c r="H1188" s="1" t="s">
        <v>15</v>
      </c>
      <c r="I1188" s="1">
        <v>25</v>
      </c>
      <c r="J1188" s="1">
        <v>7.3</v>
      </c>
      <c r="K1188" s="1" t="s">
        <v>40</v>
      </c>
    </row>
    <row r="1189" spans="1:11" x14ac:dyDescent="0.2">
      <c r="A1189" s="1" t="s">
        <v>1958</v>
      </c>
      <c r="B1189" s="1">
        <v>2008</v>
      </c>
      <c r="C1189" s="1">
        <v>7.9481599999999997</v>
      </c>
      <c r="D1189" s="1" t="s">
        <v>1957</v>
      </c>
      <c r="E1189" s="1">
        <v>103</v>
      </c>
      <c r="F1189" s="1">
        <v>189</v>
      </c>
      <c r="G1189" s="1">
        <v>6563</v>
      </c>
      <c r="H1189" s="1" t="s">
        <v>15</v>
      </c>
      <c r="I1189" s="1">
        <v>35</v>
      </c>
      <c r="J1189" s="1">
        <v>6</v>
      </c>
      <c r="K1189" s="1" t="s">
        <v>24</v>
      </c>
    </row>
    <row r="1190" spans="1:11" x14ac:dyDescent="0.2">
      <c r="A1190" s="1" t="s">
        <v>1960</v>
      </c>
      <c r="B1190" s="1">
        <v>2011</v>
      </c>
      <c r="C1190" s="1">
        <v>149.23500000000001</v>
      </c>
      <c r="D1190" s="1" t="s">
        <v>1959</v>
      </c>
      <c r="E1190" s="1">
        <v>90</v>
      </c>
      <c r="F1190" s="1">
        <v>50</v>
      </c>
      <c r="G1190" s="1">
        <v>5046</v>
      </c>
      <c r="H1190" s="1" t="s">
        <v>51</v>
      </c>
      <c r="I1190" s="1">
        <v>130</v>
      </c>
      <c r="J1190" s="1">
        <v>6.7</v>
      </c>
      <c r="K1190" s="1" t="s">
        <v>97</v>
      </c>
    </row>
    <row r="1191" spans="1:11" x14ac:dyDescent="0.2">
      <c r="A1191" s="1" t="s">
        <v>1961</v>
      </c>
      <c r="B1191" s="1">
        <v>2008</v>
      </c>
      <c r="C1191" s="1">
        <v>31.691800000000001</v>
      </c>
      <c r="D1191" s="1" t="s">
        <v>297</v>
      </c>
      <c r="E1191" s="1">
        <v>89</v>
      </c>
      <c r="F1191" s="1">
        <v>66</v>
      </c>
      <c r="G1191" s="1">
        <v>140268</v>
      </c>
      <c r="H1191" s="1" t="s">
        <v>15</v>
      </c>
      <c r="I1191" s="1">
        <v>12</v>
      </c>
      <c r="J1191" s="1">
        <v>6</v>
      </c>
      <c r="K1191" s="1" t="s">
        <v>35</v>
      </c>
    </row>
    <row r="1192" spans="1:11" x14ac:dyDescent="0.2">
      <c r="A1192" s="1" t="s">
        <v>1963</v>
      </c>
      <c r="B1192" s="1">
        <v>2002</v>
      </c>
      <c r="C1192" s="1">
        <v>30.3078</v>
      </c>
      <c r="D1192" s="1" t="s">
        <v>1962</v>
      </c>
      <c r="E1192" s="1">
        <v>101</v>
      </c>
      <c r="F1192" s="1">
        <v>48</v>
      </c>
      <c r="G1192" s="1">
        <v>3001</v>
      </c>
      <c r="H1192" s="1" t="s">
        <v>15</v>
      </c>
      <c r="I1192" s="1">
        <v>35</v>
      </c>
      <c r="J1192" s="1">
        <v>5.2</v>
      </c>
      <c r="K1192" s="1" t="s">
        <v>12</v>
      </c>
    </row>
    <row r="1193" spans="1:11" x14ac:dyDescent="0.2">
      <c r="A1193" s="1" t="s">
        <v>1964</v>
      </c>
      <c r="B1193" s="1">
        <v>2013</v>
      </c>
      <c r="C1193" s="1">
        <v>33.592399999999998</v>
      </c>
      <c r="D1193" s="1" t="s">
        <v>208</v>
      </c>
      <c r="E1193" s="1">
        <v>96</v>
      </c>
      <c r="F1193" s="1">
        <v>124</v>
      </c>
      <c r="G1193" s="1">
        <v>31549</v>
      </c>
      <c r="H1193" s="1" t="s">
        <v>11</v>
      </c>
      <c r="I1193" s="1">
        <v>130</v>
      </c>
      <c r="J1193" s="1">
        <v>5.6</v>
      </c>
      <c r="K1193" s="1" t="s">
        <v>24</v>
      </c>
    </row>
    <row r="1194" spans="1:11" x14ac:dyDescent="0.2">
      <c r="A1194" s="1" t="s">
        <v>1965</v>
      </c>
      <c r="B1194" s="1">
        <v>2010</v>
      </c>
      <c r="C1194" s="1">
        <v>2.2218100000000001</v>
      </c>
      <c r="D1194" s="1" t="s">
        <v>1196</v>
      </c>
      <c r="E1194" s="1">
        <v>91</v>
      </c>
      <c r="F1194" s="1">
        <v>263</v>
      </c>
      <c r="G1194" s="1">
        <v>1582</v>
      </c>
      <c r="H1194" s="1" t="s">
        <v>11</v>
      </c>
      <c r="I1194" s="1">
        <v>5</v>
      </c>
      <c r="J1194" s="1">
        <v>7</v>
      </c>
      <c r="K1194" s="1" t="s">
        <v>12</v>
      </c>
    </row>
    <row r="1195" spans="1:11" x14ac:dyDescent="0.2">
      <c r="A1195" s="1" t="s">
        <v>1966</v>
      </c>
      <c r="B1195" s="1">
        <v>2009</v>
      </c>
      <c r="C1195" s="1">
        <v>67.128200000000007</v>
      </c>
      <c r="D1195" s="1" t="s">
        <v>1871</v>
      </c>
      <c r="E1195" s="1">
        <v>98</v>
      </c>
      <c r="F1195" s="1">
        <v>99</v>
      </c>
      <c r="G1195" s="1">
        <v>14007</v>
      </c>
      <c r="H1195" s="1" t="s">
        <v>51</v>
      </c>
      <c r="I1195" s="1">
        <v>65</v>
      </c>
      <c r="J1195" s="1">
        <v>5.7</v>
      </c>
      <c r="K1195" s="1" t="s">
        <v>19</v>
      </c>
    </row>
    <row r="1196" spans="1:11" x14ac:dyDescent="0.2">
      <c r="A1196" s="1" t="s">
        <v>1968</v>
      </c>
      <c r="B1196" s="1">
        <v>2003</v>
      </c>
      <c r="C1196" s="1">
        <v>52.277500000000003</v>
      </c>
      <c r="D1196" s="1" t="s">
        <v>1967</v>
      </c>
      <c r="E1196" s="1">
        <v>109</v>
      </c>
      <c r="F1196" s="1">
        <v>19</v>
      </c>
      <c r="G1196" s="1">
        <v>4231</v>
      </c>
      <c r="H1196" s="1" t="s">
        <v>51</v>
      </c>
      <c r="I1196" s="1">
        <v>35</v>
      </c>
      <c r="J1196" s="1">
        <v>6.9</v>
      </c>
      <c r="K1196" s="1" t="s">
        <v>12</v>
      </c>
    </row>
    <row r="1197" spans="1:11" x14ac:dyDescent="0.2">
      <c r="A1197" s="1" t="s">
        <v>1970</v>
      </c>
      <c r="B1197" s="1">
        <v>2004</v>
      </c>
      <c r="C1197" s="1">
        <v>10.412000000000001</v>
      </c>
      <c r="D1197" s="1" t="s">
        <v>1969</v>
      </c>
      <c r="E1197" s="1">
        <v>103</v>
      </c>
      <c r="F1197" s="1">
        <v>80</v>
      </c>
      <c r="G1197" s="1">
        <v>4676</v>
      </c>
      <c r="H1197" s="1" t="s">
        <v>51</v>
      </c>
      <c r="I1197" s="1">
        <v>15</v>
      </c>
      <c r="J1197" s="1">
        <v>5.9</v>
      </c>
      <c r="K1197" s="1" t="s">
        <v>47</v>
      </c>
    </row>
    <row r="1198" spans="1:11" x14ac:dyDescent="0.2">
      <c r="A1198" s="1" t="s">
        <v>1971</v>
      </c>
      <c r="B1198" s="1">
        <v>2004</v>
      </c>
      <c r="C1198" s="1">
        <v>37.4861</v>
      </c>
      <c r="D1198" s="1" t="s">
        <v>1073</v>
      </c>
      <c r="E1198" s="1">
        <v>119</v>
      </c>
      <c r="F1198" s="1">
        <v>0</v>
      </c>
      <c r="G1198" s="1">
        <v>2052</v>
      </c>
      <c r="H1198" s="1" t="s">
        <v>11</v>
      </c>
      <c r="I1198" s="1">
        <v>50</v>
      </c>
      <c r="J1198" s="1">
        <v>6</v>
      </c>
      <c r="K1198" s="1" t="s">
        <v>40</v>
      </c>
    </row>
    <row r="1199" spans="1:11" x14ac:dyDescent="0.2">
      <c r="A1199" s="1" t="s">
        <v>1972</v>
      </c>
      <c r="B1199" s="1">
        <v>2010</v>
      </c>
      <c r="C1199" s="1">
        <v>26.1614</v>
      </c>
      <c r="D1199" s="1" t="s">
        <v>283</v>
      </c>
      <c r="E1199" s="1">
        <v>103</v>
      </c>
      <c r="F1199" s="1">
        <v>20</v>
      </c>
      <c r="G1199" s="1">
        <v>1002</v>
      </c>
      <c r="H1199" s="1" t="s">
        <v>18</v>
      </c>
      <c r="I1199" s="1">
        <v>15</v>
      </c>
      <c r="J1199" s="1">
        <v>6.7</v>
      </c>
      <c r="K1199" s="1" t="s">
        <v>19</v>
      </c>
    </row>
    <row r="1200" spans="1:11" x14ac:dyDescent="0.2">
      <c r="A1200" s="1" t="s">
        <v>1973</v>
      </c>
      <c r="B1200" s="1">
        <v>2011</v>
      </c>
      <c r="C1200" s="1">
        <v>123.20699999999999</v>
      </c>
      <c r="D1200" s="1" t="s">
        <v>1899</v>
      </c>
      <c r="E1200" s="1">
        <v>107</v>
      </c>
      <c r="F1200" s="1">
        <v>563</v>
      </c>
      <c r="G1200" s="1">
        <v>43291</v>
      </c>
      <c r="H1200" s="1" t="s">
        <v>51</v>
      </c>
      <c r="I1200" s="1">
        <v>135</v>
      </c>
      <c r="J1200" s="1">
        <v>7.2</v>
      </c>
      <c r="K1200" s="1" t="s">
        <v>97</v>
      </c>
    </row>
    <row r="1201" spans="1:11" x14ac:dyDescent="0.2">
      <c r="A1201" s="1" t="s">
        <v>1974</v>
      </c>
      <c r="B1201" s="1">
        <v>2007</v>
      </c>
      <c r="C1201" s="1">
        <v>206.435</v>
      </c>
      <c r="D1201" s="1" t="s">
        <v>1687</v>
      </c>
      <c r="E1201" s="1">
        <v>111</v>
      </c>
      <c r="F1201" s="1">
        <v>663</v>
      </c>
      <c r="G1201" s="1">
        <v>4764</v>
      </c>
      <c r="H1201" s="1" t="s">
        <v>18</v>
      </c>
      <c r="I1201" s="1">
        <v>150</v>
      </c>
      <c r="J1201" s="1">
        <v>8</v>
      </c>
      <c r="K1201" s="1" t="s">
        <v>97</v>
      </c>
    </row>
    <row r="1202" spans="1:11" x14ac:dyDescent="0.2">
      <c r="A1202" s="1" t="s">
        <v>1975</v>
      </c>
      <c r="B1202" s="1">
        <v>2004</v>
      </c>
      <c r="C1202" s="1">
        <v>75.305999999999997</v>
      </c>
      <c r="D1202" s="1" t="s">
        <v>1575</v>
      </c>
      <c r="E1202" s="1">
        <v>178</v>
      </c>
      <c r="F1202" s="1">
        <v>138</v>
      </c>
      <c r="G1202" s="1">
        <v>5074</v>
      </c>
      <c r="H1202" s="1" t="s">
        <v>11</v>
      </c>
      <c r="I1202" s="1">
        <v>40</v>
      </c>
      <c r="J1202" s="1">
        <v>7.7</v>
      </c>
      <c r="K1202" s="1" t="s">
        <v>12</v>
      </c>
    </row>
    <row r="1203" spans="1:11" x14ac:dyDescent="0.2">
      <c r="A1203" s="1" t="s">
        <v>1976</v>
      </c>
      <c r="B1203" s="1">
        <v>2000</v>
      </c>
      <c r="C1203" s="1">
        <v>12.372400000000001</v>
      </c>
      <c r="D1203" s="1" t="s">
        <v>144</v>
      </c>
      <c r="E1203" s="1">
        <v>107</v>
      </c>
      <c r="F1203" s="1">
        <v>48</v>
      </c>
      <c r="G1203" s="1">
        <v>4971</v>
      </c>
      <c r="H1203" s="1" t="s">
        <v>11</v>
      </c>
      <c r="I1203" s="1">
        <v>24</v>
      </c>
      <c r="J1203" s="1">
        <v>5.3</v>
      </c>
      <c r="K1203" s="1" t="s">
        <v>31</v>
      </c>
    </row>
    <row r="1204" spans="1:11" x14ac:dyDescent="0.2">
      <c r="A1204" s="1" t="s">
        <v>1977</v>
      </c>
      <c r="B1204" s="1">
        <v>2011</v>
      </c>
      <c r="C1204" s="1">
        <v>85.463300000000004</v>
      </c>
      <c r="D1204" s="1" t="s">
        <v>412</v>
      </c>
      <c r="E1204" s="1">
        <v>127</v>
      </c>
      <c r="F1204" s="1">
        <v>189</v>
      </c>
      <c r="G1204" s="1">
        <v>22254</v>
      </c>
      <c r="H1204" s="1" t="s">
        <v>11</v>
      </c>
      <c r="I1204" s="1">
        <v>110</v>
      </c>
      <c r="J1204" s="1">
        <v>7.1</v>
      </c>
      <c r="K1204" s="1" t="s">
        <v>24</v>
      </c>
    </row>
    <row r="1205" spans="1:11" x14ac:dyDescent="0.2">
      <c r="A1205" s="1" t="s">
        <v>1979</v>
      </c>
      <c r="B1205" s="1">
        <v>2002</v>
      </c>
      <c r="C1205" s="1">
        <v>5.8449299999999997</v>
      </c>
      <c r="D1205" s="1" t="s">
        <v>1978</v>
      </c>
      <c r="E1205" s="1">
        <v>90</v>
      </c>
      <c r="F1205" s="1">
        <v>15</v>
      </c>
      <c r="G1205" s="1">
        <v>2510</v>
      </c>
      <c r="H1205" s="1" t="s">
        <v>11</v>
      </c>
      <c r="I1205" s="1">
        <v>3</v>
      </c>
      <c r="J1205" s="1">
        <v>7</v>
      </c>
      <c r="K1205" s="1" t="s">
        <v>40</v>
      </c>
    </row>
    <row r="1206" spans="1:11" x14ac:dyDescent="0.2">
      <c r="A1206" s="1" t="s">
        <v>1981</v>
      </c>
      <c r="B1206" s="1">
        <v>2001</v>
      </c>
      <c r="C1206" s="1">
        <v>36.696800000000003</v>
      </c>
      <c r="D1206" s="1" t="s">
        <v>1980</v>
      </c>
      <c r="E1206" s="1">
        <v>82</v>
      </c>
      <c r="F1206" s="1">
        <v>6</v>
      </c>
      <c r="G1206" s="1">
        <v>2197</v>
      </c>
      <c r="H1206" s="1" t="s">
        <v>18</v>
      </c>
      <c r="I1206" s="1">
        <v>23</v>
      </c>
      <c r="J1206" s="1">
        <v>6.5</v>
      </c>
      <c r="K1206" s="1" t="s">
        <v>97</v>
      </c>
    </row>
    <row r="1207" spans="1:11" x14ac:dyDescent="0.2">
      <c r="A1207" s="1" t="s">
        <v>1982</v>
      </c>
      <c r="B1207" s="1">
        <v>2010</v>
      </c>
      <c r="C1207" s="1">
        <v>90.356899999999996</v>
      </c>
      <c r="D1207" s="1" t="s">
        <v>208</v>
      </c>
      <c r="E1207" s="1">
        <v>111</v>
      </c>
      <c r="F1207" s="1">
        <v>124</v>
      </c>
      <c r="G1207" s="1">
        <v>24928</v>
      </c>
      <c r="H1207" s="1" t="s">
        <v>11</v>
      </c>
      <c r="I1207" s="1">
        <v>58</v>
      </c>
      <c r="J1207" s="1">
        <v>7.1</v>
      </c>
      <c r="K1207" s="1" t="s">
        <v>24</v>
      </c>
    </row>
    <row r="1208" spans="1:11" x14ac:dyDescent="0.2">
      <c r="A1208" s="1" t="s">
        <v>1983</v>
      </c>
      <c r="B1208" s="1">
        <v>2013</v>
      </c>
      <c r="C1208" s="1">
        <v>53.216000000000001</v>
      </c>
      <c r="D1208" s="1" t="s">
        <v>1046</v>
      </c>
      <c r="E1208" s="1">
        <v>116</v>
      </c>
      <c r="F1208" s="1">
        <v>23</v>
      </c>
      <c r="G1208" s="1">
        <v>25220</v>
      </c>
      <c r="H1208" s="1" t="s">
        <v>11</v>
      </c>
      <c r="I1208" s="1">
        <v>84</v>
      </c>
      <c r="J1208" s="1">
        <v>6.7</v>
      </c>
      <c r="K1208" s="1" t="s">
        <v>24</v>
      </c>
    </row>
    <row r="1209" spans="1:11" x14ac:dyDescent="0.2">
      <c r="A1209" s="1" t="s">
        <v>1984</v>
      </c>
      <c r="B1209" s="1">
        <v>2005</v>
      </c>
      <c r="C1209" s="1">
        <v>57.859099999999998</v>
      </c>
      <c r="D1209" s="1" t="s">
        <v>699</v>
      </c>
      <c r="E1209" s="1">
        <v>85</v>
      </c>
      <c r="F1209" s="1">
        <v>0</v>
      </c>
      <c r="G1209" s="1">
        <v>1090</v>
      </c>
      <c r="H1209" s="1" t="s">
        <v>11</v>
      </c>
      <c r="I1209" s="1">
        <v>26</v>
      </c>
      <c r="J1209" s="1">
        <v>6.5</v>
      </c>
      <c r="K1209" s="1" t="s">
        <v>35</v>
      </c>
    </row>
    <row r="1210" spans="1:11" x14ac:dyDescent="0.2">
      <c r="A1210" s="1" t="s">
        <v>1986</v>
      </c>
      <c r="B1210" s="1">
        <v>2000</v>
      </c>
      <c r="C1210" s="1">
        <v>17.473199999999999</v>
      </c>
      <c r="D1210" s="1" t="s">
        <v>1985</v>
      </c>
      <c r="E1210" s="1">
        <v>106</v>
      </c>
      <c r="F1210" s="1">
        <v>14</v>
      </c>
      <c r="G1210" s="1">
        <v>2</v>
      </c>
      <c r="H1210" s="1" t="s">
        <v>11</v>
      </c>
      <c r="I1210" s="1">
        <v>70</v>
      </c>
      <c r="J1210" s="1">
        <v>5.7</v>
      </c>
      <c r="K1210" s="1" t="s">
        <v>24</v>
      </c>
    </row>
    <row r="1211" spans="1:11" x14ac:dyDescent="0.2">
      <c r="A1211" s="1" t="s">
        <v>1987</v>
      </c>
      <c r="B1211" s="1">
        <v>2011</v>
      </c>
      <c r="C1211" s="1">
        <v>37.6526</v>
      </c>
      <c r="D1211" s="1" t="s">
        <v>1560</v>
      </c>
      <c r="E1211" s="1">
        <v>100</v>
      </c>
      <c r="F1211" s="1">
        <v>308</v>
      </c>
      <c r="G1211" s="1">
        <v>15369</v>
      </c>
      <c r="H1211" s="1" t="s">
        <v>11</v>
      </c>
      <c r="I1211" s="1">
        <v>42</v>
      </c>
      <c r="J1211" s="1">
        <v>5.4</v>
      </c>
      <c r="K1211" s="1" t="s">
        <v>35</v>
      </c>
    </row>
    <row r="1212" spans="1:11" x14ac:dyDescent="0.2">
      <c r="A1212" s="1" t="s">
        <v>1989</v>
      </c>
      <c r="B1212" s="1">
        <v>2012</v>
      </c>
      <c r="C1212" s="1">
        <v>49.875599999999999</v>
      </c>
      <c r="D1212" s="1" t="s">
        <v>1988</v>
      </c>
      <c r="E1212" s="1">
        <v>125</v>
      </c>
      <c r="F1212" s="1">
        <v>143</v>
      </c>
      <c r="G1212" s="1">
        <v>4416</v>
      </c>
      <c r="H1212" s="1" t="s">
        <v>11</v>
      </c>
      <c r="I1212" s="1">
        <v>58</v>
      </c>
      <c r="J1212" s="1">
        <v>5.9</v>
      </c>
      <c r="K1212" s="1" t="s">
        <v>19</v>
      </c>
    </row>
    <row r="1213" spans="1:11" x14ac:dyDescent="0.2">
      <c r="A1213" s="1" t="s">
        <v>1990</v>
      </c>
      <c r="B1213" s="1">
        <v>2007</v>
      </c>
      <c r="C1213" s="1">
        <v>6.5087000000000006E-2</v>
      </c>
      <c r="D1213" s="1" t="s">
        <v>1685</v>
      </c>
      <c r="E1213" s="1">
        <v>90</v>
      </c>
      <c r="F1213" s="1">
        <v>0</v>
      </c>
      <c r="G1213" s="1">
        <v>408</v>
      </c>
      <c r="H1213" s="1" t="s">
        <v>15</v>
      </c>
      <c r="I1213" s="1">
        <v>5</v>
      </c>
      <c r="J1213" s="1">
        <v>6.2</v>
      </c>
      <c r="K1213" s="1" t="s">
        <v>35</v>
      </c>
    </row>
    <row r="1214" spans="1:11" x14ac:dyDescent="0.2">
      <c r="A1214" s="1" t="s">
        <v>1992</v>
      </c>
      <c r="B1214" s="1">
        <v>2008</v>
      </c>
      <c r="C1214" s="1">
        <v>2.3448500000000001</v>
      </c>
      <c r="D1214" s="1" t="s">
        <v>1991</v>
      </c>
      <c r="E1214" s="1">
        <v>99</v>
      </c>
      <c r="F1214" s="1">
        <v>342</v>
      </c>
      <c r="G1214" s="1">
        <v>2158</v>
      </c>
      <c r="H1214" s="1" t="s">
        <v>15</v>
      </c>
      <c r="I1214" s="1">
        <v>7</v>
      </c>
      <c r="J1214" s="1">
        <v>6.8</v>
      </c>
      <c r="K1214" s="1" t="s">
        <v>12</v>
      </c>
    </row>
    <row r="1215" spans="1:11" x14ac:dyDescent="0.2">
      <c r="A1215" s="1" t="s">
        <v>1994</v>
      </c>
      <c r="B1215" s="1">
        <v>2002</v>
      </c>
      <c r="C1215" s="1">
        <v>43.060600000000001</v>
      </c>
      <c r="D1215" s="1" t="s">
        <v>1993</v>
      </c>
      <c r="E1215" s="1">
        <v>101</v>
      </c>
      <c r="F1215" s="1">
        <v>38</v>
      </c>
      <c r="G1215" s="1">
        <v>53024</v>
      </c>
      <c r="H1215" s="1" t="s">
        <v>11</v>
      </c>
      <c r="I1215" s="1">
        <v>60</v>
      </c>
      <c r="J1215" s="1">
        <v>6.2</v>
      </c>
      <c r="K1215" s="1" t="s">
        <v>19</v>
      </c>
    </row>
    <row r="1216" spans="1:11" x14ac:dyDescent="0.2">
      <c r="A1216" s="1" t="s">
        <v>1995</v>
      </c>
      <c r="B1216" s="1">
        <v>2007</v>
      </c>
      <c r="C1216" s="1">
        <v>19.661999999999999</v>
      </c>
      <c r="D1216" s="1" t="s">
        <v>437</v>
      </c>
      <c r="E1216" s="1">
        <v>124</v>
      </c>
      <c r="F1216" s="1">
        <v>57</v>
      </c>
      <c r="G1216" s="1">
        <v>17050</v>
      </c>
      <c r="H1216" s="1" t="s">
        <v>15</v>
      </c>
      <c r="I1216" s="1">
        <v>20</v>
      </c>
      <c r="J1216" s="1">
        <v>7.5</v>
      </c>
      <c r="K1216" s="1" t="s">
        <v>12</v>
      </c>
    </row>
    <row r="1217" spans="1:11" x14ac:dyDescent="0.2">
      <c r="A1217" s="1" t="s">
        <v>1997</v>
      </c>
      <c r="B1217" s="1">
        <v>2000</v>
      </c>
      <c r="C1217" s="1">
        <v>23.360800000000001</v>
      </c>
      <c r="D1217" s="1" t="s">
        <v>1996</v>
      </c>
      <c r="E1217" s="1">
        <v>124</v>
      </c>
      <c r="F1217" s="1">
        <v>287</v>
      </c>
      <c r="G1217" s="1">
        <v>10838</v>
      </c>
      <c r="H1217" s="1" t="s">
        <v>15</v>
      </c>
      <c r="I1217" s="1">
        <v>34</v>
      </c>
      <c r="J1217" s="1">
        <v>5.7</v>
      </c>
      <c r="K1217" s="1" t="s">
        <v>19</v>
      </c>
    </row>
    <row r="1218" spans="1:11" x14ac:dyDescent="0.2">
      <c r="A1218" s="1" t="s">
        <v>1998</v>
      </c>
      <c r="B1218" s="1">
        <v>2008</v>
      </c>
      <c r="C1218" s="1">
        <v>12.995699999999999</v>
      </c>
      <c r="D1218" s="1" t="s">
        <v>484</v>
      </c>
      <c r="E1218" s="1">
        <v>101</v>
      </c>
      <c r="F1218" s="1">
        <v>119</v>
      </c>
      <c r="G1218" s="1">
        <v>338</v>
      </c>
      <c r="H1218" s="1" t="s">
        <v>15</v>
      </c>
      <c r="I1218" s="1">
        <v>2.5</v>
      </c>
      <c r="J1218" s="1">
        <v>7.7</v>
      </c>
      <c r="K1218" s="1" t="s">
        <v>31</v>
      </c>
    </row>
    <row r="1219" spans="1:11" x14ac:dyDescent="0.2">
      <c r="A1219" s="1" t="s">
        <v>2000</v>
      </c>
      <c r="B1219" s="1">
        <v>2010</v>
      </c>
      <c r="C1219" s="1">
        <v>19.056999999999999</v>
      </c>
      <c r="D1219" s="1" t="s">
        <v>1999</v>
      </c>
      <c r="E1219" s="1">
        <v>113</v>
      </c>
      <c r="F1219" s="1">
        <v>47</v>
      </c>
      <c r="G1219" s="1">
        <v>22088</v>
      </c>
      <c r="H1219" s="1" t="s">
        <v>11</v>
      </c>
      <c r="I1219" s="1">
        <v>16</v>
      </c>
      <c r="J1219" s="1">
        <v>7.2</v>
      </c>
      <c r="K1219" s="1" t="s">
        <v>12</v>
      </c>
    </row>
    <row r="1220" spans="1:11" x14ac:dyDescent="0.2">
      <c r="A1220" s="1" t="s">
        <v>2001</v>
      </c>
      <c r="B1220" s="1">
        <v>2000</v>
      </c>
      <c r="C1220" s="1">
        <v>115.649</v>
      </c>
      <c r="D1220" s="1" t="s">
        <v>1635</v>
      </c>
      <c r="E1220" s="1">
        <v>120</v>
      </c>
      <c r="F1220" s="1">
        <v>132</v>
      </c>
      <c r="G1220" s="1">
        <v>54877</v>
      </c>
      <c r="H1220" s="1" t="s">
        <v>51</v>
      </c>
      <c r="I1220" s="1">
        <v>30</v>
      </c>
      <c r="J1220" s="1">
        <v>7.8</v>
      </c>
      <c r="K1220" s="1" t="s">
        <v>12</v>
      </c>
    </row>
    <row r="1221" spans="1:11" x14ac:dyDescent="0.2">
      <c r="A1221" s="1" t="s">
        <v>2002</v>
      </c>
      <c r="B1221" s="1">
        <v>2007</v>
      </c>
      <c r="C1221" s="1">
        <v>9.66432</v>
      </c>
      <c r="D1221" s="1" t="s">
        <v>900</v>
      </c>
      <c r="E1221" s="1">
        <v>122</v>
      </c>
      <c r="F1221" s="1">
        <v>151</v>
      </c>
      <c r="G1221" s="1">
        <v>50950</v>
      </c>
      <c r="H1221" s="1" t="s">
        <v>15</v>
      </c>
      <c r="I1221" s="1">
        <v>27.5</v>
      </c>
      <c r="J1221" s="1">
        <v>6.8</v>
      </c>
      <c r="K1221" s="1" t="s">
        <v>12</v>
      </c>
    </row>
    <row r="1222" spans="1:11" x14ac:dyDescent="0.2">
      <c r="A1222" s="1" t="s">
        <v>2004</v>
      </c>
      <c r="B1222" s="1">
        <v>2007</v>
      </c>
      <c r="C1222" s="1">
        <v>20.3398</v>
      </c>
      <c r="D1222" s="1" t="s">
        <v>2003</v>
      </c>
      <c r="E1222" s="1">
        <v>84</v>
      </c>
      <c r="F1222" s="1">
        <v>134</v>
      </c>
      <c r="G1222" s="1">
        <v>2737</v>
      </c>
      <c r="H1222" s="1" t="s">
        <v>15</v>
      </c>
      <c r="I1222" s="1">
        <v>10</v>
      </c>
      <c r="J1222" s="1">
        <v>5.9</v>
      </c>
      <c r="K1222" s="1" t="s">
        <v>31</v>
      </c>
    </row>
    <row r="1223" spans="1:11" x14ac:dyDescent="0.2">
      <c r="A1223" s="1" t="s">
        <v>2005</v>
      </c>
      <c r="B1223" s="1">
        <v>2005</v>
      </c>
      <c r="C1223" s="1">
        <v>29.077500000000001</v>
      </c>
      <c r="D1223" s="1" t="s">
        <v>1908</v>
      </c>
      <c r="E1223" s="1">
        <v>135</v>
      </c>
      <c r="F1223" s="1">
        <v>0</v>
      </c>
      <c r="G1223" s="1">
        <v>5917</v>
      </c>
      <c r="H1223" s="1" t="s">
        <v>11</v>
      </c>
      <c r="I1223" s="1">
        <v>40</v>
      </c>
      <c r="J1223" s="1">
        <v>7</v>
      </c>
      <c r="K1223" s="1" t="s">
        <v>12</v>
      </c>
    </row>
    <row r="1224" spans="1:11" x14ac:dyDescent="0.2">
      <c r="A1224" s="1" t="s">
        <v>2007</v>
      </c>
      <c r="B1224" s="1">
        <v>2010</v>
      </c>
      <c r="C1224" s="1">
        <v>13.7631</v>
      </c>
      <c r="D1224" s="1" t="s">
        <v>2006</v>
      </c>
      <c r="E1224" s="1">
        <v>119</v>
      </c>
      <c r="F1224" s="1">
        <v>238</v>
      </c>
      <c r="G1224" s="1">
        <v>2925</v>
      </c>
      <c r="H1224" s="1" t="s">
        <v>15</v>
      </c>
      <c r="I1224" s="1">
        <v>32</v>
      </c>
      <c r="J1224" s="1">
        <v>6.3</v>
      </c>
      <c r="K1224" s="1" t="s">
        <v>24</v>
      </c>
    </row>
    <row r="1225" spans="1:11" x14ac:dyDescent="0.2">
      <c r="A1225" s="1" t="s">
        <v>2009</v>
      </c>
      <c r="B1225" s="1">
        <v>2008</v>
      </c>
      <c r="C1225" s="1">
        <v>0.14024400000000001</v>
      </c>
      <c r="D1225" s="1" t="s">
        <v>2008</v>
      </c>
      <c r="E1225" s="1">
        <v>150</v>
      </c>
      <c r="F1225" s="1">
        <v>163</v>
      </c>
      <c r="G1225" s="1">
        <v>4168</v>
      </c>
      <c r="H1225" s="1" t="s">
        <v>15</v>
      </c>
      <c r="I1225" s="1">
        <v>8.5</v>
      </c>
      <c r="J1225" s="1">
        <v>6.7</v>
      </c>
      <c r="K1225" s="1" t="s">
        <v>35</v>
      </c>
    </row>
    <row r="1226" spans="1:11" x14ac:dyDescent="0.2">
      <c r="A1226" s="1" t="s">
        <v>2010</v>
      </c>
      <c r="B1226" s="1">
        <v>2000</v>
      </c>
      <c r="C1226" s="1">
        <v>3.60928</v>
      </c>
      <c r="D1226" s="1" t="s">
        <v>441</v>
      </c>
      <c r="E1226" s="1">
        <v>102</v>
      </c>
      <c r="F1226" s="1">
        <v>0</v>
      </c>
      <c r="G1226" s="1">
        <v>2235</v>
      </c>
      <c r="H1226" s="1" t="s">
        <v>15</v>
      </c>
      <c r="I1226" s="1">
        <v>4.5</v>
      </c>
      <c r="J1226" s="1">
        <v>8.4</v>
      </c>
      <c r="K1226" s="1" t="s">
        <v>12</v>
      </c>
    </row>
    <row r="1227" spans="1:11" x14ac:dyDescent="0.2">
      <c r="A1227" s="1" t="s">
        <v>2011</v>
      </c>
      <c r="B1227" s="1">
        <v>2006</v>
      </c>
      <c r="C1227" s="1">
        <v>5.4843799999999998</v>
      </c>
      <c r="D1227" s="1" t="s">
        <v>337</v>
      </c>
      <c r="E1227" s="1">
        <v>120</v>
      </c>
      <c r="F1227" s="1">
        <v>0</v>
      </c>
      <c r="G1227" s="1">
        <v>24270</v>
      </c>
      <c r="H1227" s="1" t="s">
        <v>11</v>
      </c>
      <c r="I1227" s="1">
        <v>10</v>
      </c>
      <c r="J1227" s="1">
        <v>7.3</v>
      </c>
      <c r="K1227" s="1" t="s">
        <v>19</v>
      </c>
    </row>
    <row r="1228" spans="1:11" x14ac:dyDescent="0.2">
      <c r="A1228" s="1" t="s">
        <v>2013</v>
      </c>
      <c r="B1228" s="1">
        <v>2007</v>
      </c>
      <c r="C1228" s="1">
        <v>3.1694200000000001</v>
      </c>
      <c r="D1228" s="1" t="s">
        <v>2012</v>
      </c>
      <c r="E1228" s="1">
        <v>112</v>
      </c>
      <c r="F1228" s="1">
        <v>37</v>
      </c>
      <c r="G1228" s="1">
        <v>2417</v>
      </c>
      <c r="H1228" s="1" t="s">
        <v>11</v>
      </c>
      <c r="I1228" s="1">
        <v>13</v>
      </c>
      <c r="J1228" s="1">
        <v>6.8</v>
      </c>
      <c r="K1228" s="1" t="s">
        <v>12</v>
      </c>
    </row>
    <row r="1229" spans="1:11" x14ac:dyDescent="0.2">
      <c r="A1229" s="1" t="s">
        <v>2015</v>
      </c>
      <c r="B1229" s="1">
        <v>2000</v>
      </c>
      <c r="C1229" s="1">
        <v>32.662300000000002</v>
      </c>
      <c r="D1229" s="1" t="s">
        <v>2014</v>
      </c>
      <c r="E1229" s="1">
        <v>115</v>
      </c>
      <c r="F1229" s="1">
        <v>597</v>
      </c>
      <c r="G1229" s="1">
        <v>3946</v>
      </c>
      <c r="H1229" s="1" t="s">
        <v>51</v>
      </c>
      <c r="I1229" s="1">
        <v>24</v>
      </c>
      <c r="J1229" s="1">
        <v>6.9</v>
      </c>
      <c r="K1229" s="1" t="s">
        <v>40</v>
      </c>
    </row>
    <row r="1230" spans="1:11" x14ac:dyDescent="0.2">
      <c r="A1230" s="1" t="s">
        <v>2017</v>
      </c>
      <c r="B1230" s="1">
        <v>2002</v>
      </c>
      <c r="C1230" s="1">
        <v>48.423400000000001</v>
      </c>
      <c r="D1230" s="1" t="s">
        <v>2016</v>
      </c>
      <c r="E1230" s="1">
        <v>72</v>
      </c>
      <c r="F1230" s="1">
        <v>2</v>
      </c>
      <c r="G1230" s="1">
        <v>3402</v>
      </c>
      <c r="H1230" s="1" t="s">
        <v>18</v>
      </c>
      <c r="I1230" s="1">
        <v>20</v>
      </c>
      <c r="J1230" s="1">
        <v>5.8</v>
      </c>
      <c r="K1230" s="1" t="s">
        <v>97</v>
      </c>
    </row>
    <row r="1231" spans="1:11" x14ac:dyDescent="0.2">
      <c r="A1231" s="1" t="s">
        <v>2018</v>
      </c>
      <c r="B1231" s="1">
        <v>2008</v>
      </c>
      <c r="C1231" s="1">
        <v>22.877800000000001</v>
      </c>
      <c r="D1231" s="1" t="s">
        <v>325</v>
      </c>
      <c r="E1231" s="1">
        <v>119</v>
      </c>
      <c r="F1231" s="1">
        <v>0</v>
      </c>
      <c r="G1231" s="1">
        <v>53895</v>
      </c>
      <c r="H1231" s="1" t="s">
        <v>15</v>
      </c>
      <c r="I1231" s="1">
        <v>35</v>
      </c>
      <c r="J1231" s="1">
        <v>7.3</v>
      </c>
      <c r="K1231" s="1" t="s">
        <v>12</v>
      </c>
    </row>
    <row r="1232" spans="1:11" x14ac:dyDescent="0.2">
      <c r="A1232" s="1" t="s">
        <v>2019</v>
      </c>
      <c r="B1232" s="1">
        <v>2013</v>
      </c>
      <c r="C1232" s="1">
        <v>41.997799999999998</v>
      </c>
      <c r="D1232" s="1" t="s">
        <v>134</v>
      </c>
      <c r="E1232" s="1">
        <v>127</v>
      </c>
      <c r="F1232" s="1">
        <v>123</v>
      </c>
      <c r="G1232" s="1">
        <v>17551</v>
      </c>
      <c r="H1232" s="1" t="s">
        <v>15</v>
      </c>
      <c r="I1232" s="1">
        <v>38</v>
      </c>
      <c r="J1232" s="1">
        <v>6.4</v>
      </c>
      <c r="K1232" s="1" t="s">
        <v>24</v>
      </c>
    </row>
    <row r="1233" spans="1:11" x14ac:dyDescent="0.2">
      <c r="A1233" s="1" t="s">
        <v>2020</v>
      </c>
      <c r="B1233" s="1">
        <v>2014</v>
      </c>
      <c r="C1233" s="1">
        <v>134.142</v>
      </c>
      <c r="D1233" s="1" t="s">
        <v>356</v>
      </c>
      <c r="E1233" s="1">
        <v>99</v>
      </c>
      <c r="F1233" s="1">
        <v>167</v>
      </c>
      <c r="G1233" s="1">
        <v>2394</v>
      </c>
      <c r="H1233" s="1" t="s">
        <v>11</v>
      </c>
      <c r="I1233" s="1">
        <v>25</v>
      </c>
      <c r="J1233" s="1">
        <v>6.2</v>
      </c>
      <c r="K1233" s="1" t="s">
        <v>24</v>
      </c>
    </row>
    <row r="1234" spans="1:11" x14ac:dyDescent="0.2">
      <c r="A1234" s="1" t="s">
        <v>2021</v>
      </c>
      <c r="B1234" s="1">
        <v>2016</v>
      </c>
      <c r="C1234" s="1">
        <v>90.834999999999994</v>
      </c>
      <c r="D1234" s="1" t="s">
        <v>356</v>
      </c>
      <c r="E1234" s="1">
        <v>102</v>
      </c>
      <c r="F1234" s="1">
        <v>167</v>
      </c>
      <c r="G1234" s="1">
        <v>5178</v>
      </c>
      <c r="H1234" s="1" t="s">
        <v>11</v>
      </c>
      <c r="I1234" s="1">
        <v>40</v>
      </c>
      <c r="J1234" s="1">
        <v>5.9</v>
      </c>
      <c r="K1234" s="1" t="s">
        <v>24</v>
      </c>
    </row>
    <row r="1235" spans="1:11" x14ac:dyDescent="0.2">
      <c r="A1235" s="1" t="s">
        <v>2023</v>
      </c>
      <c r="B1235" s="1">
        <v>2001</v>
      </c>
      <c r="C1235" s="1">
        <v>29.781500000000001</v>
      </c>
      <c r="D1235" s="1" t="s">
        <v>2022</v>
      </c>
      <c r="E1235" s="1">
        <v>132</v>
      </c>
      <c r="F1235" s="1">
        <v>545</v>
      </c>
      <c r="G1235" s="1">
        <v>4796</v>
      </c>
      <c r="H1235" s="1" t="s">
        <v>11</v>
      </c>
      <c r="I1235" s="1">
        <v>48</v>
      </c>
      <c r="J1235" s="1">
        <v>6.4</v>
      </c>
      <c r="K1235" s="1" t="s">
        <v>40</v>
      </c>
    </row>
    <row r="1236" spans="1:11" x14ac:dyDescent="0.2">
      <c r="A1236" s="1" t="s">
        <v>2024</v>
      </c>
      <c r="B1236" s="1">
        <v>2008</v>
      </c>
      <c r="C1236" s="1">
        <v>40.0764</v>
      </c>
      <c r="D1236" s="1" t="s">
        <v>92</v>
      </c>
      <c r="E1236" s="1">
        <v>101</v>
      </c>
      <c r="F1236" s="1">
        <v>50</v>
      </c>
      <c r="G1236" s="1">
        <v>38809</v>
      </c>
      <c r="H1236" s="1" t="s">
        <v>15</v>
      </c>
      <c r="I1236" s="1">
        <v>60</v>
      </c>
      <c r="J1236" s="1">
        <v>6</v>
      </c>
      <c r="K1236" s="1" t="s">
        <v>24</v>
      </c>
    </row>
    <row r="1237" spans="1:11" x14ac:dyDescent="0.2">
      <c r="A1237" s="1" t="s">
        <v>2025</v>
      </c>
      <c r="B1237" s="1">
        <v>2011</v>
      </c>
      <c r="C1237" s="1">
        <v>143.61799999999999</v>
      </c>
      <c r="D1237" s="1" t="s">
        <v>1308</v>
      </c>
      <c r="E1237" s="1">
        <v>96</v>
      </c>
      <c r="F1237" s="1">
        <v>107</v>
      </c>
      <c r="G1237" s="1">
        <v>12071</v>
      </c>
      <c r="H1237" s="1" t="s">
        <v>18</v>
      </c>
      <c r="I1237" s="1">
        <v>90</v>
      </c>
      <c r="J1237" s="1">
        <v>7</v>
      </c>
      <c r="K1237" s="1" t="s">
        <v>97</v>
      </c>
    </row>
    <row r="1238" spans="1:11" x14ac:dyDescent="0.2">
      <c r="A1238" s="1" t="s">
        <v>2026</v>
      </c>
      <c r="B1238" s="1">
        <v>2014</v>
      </c>
      <c r="C1238" s="1">
        <v>131.536</v>
      </c>
      <c r="D1238" s="1" t="s">
        <v>1308</v>
      </c>
      <c r="E1238" s="1">
        <v>101</v>
      </c>
      <c r="F1238" s="1">
        <v>107</v>
      </c>
      <c r="G1238" s="1">
        <v>1031</v>
      </c>
      <c r="H1238" s="1" t="s">
        <v>18</v>
      </c>
      <c r="I1238" s="1">
        <v>103</v>
      </c>
      <c r="J1238" s="1">
        <v>6.4</v>
      </c>
      <c r="K1238" s="1" t="s">
        <v>97</v>
      </c>
    </row>
    <row r="1239" spans="1:11" x14ac:dyDescent="0.2">
      <c r="A1239" s="1" t="s">
        <v>2028</v>
      </c>
      <c r="B1239" s="1">
        <v>2012</v>
      </c>
      <c r="C1239" s="1">
        <v>103.401</v>
      </c>
      <c r="D1239" s="1" t="s">
        <v>2027</v>
      </c>
      <c r="E1239" s="1">
        <v>97</v>
      </c>
      <c r="F1239" s="1">
        <v>52</v>
      </c>
      <c r="G1239" s="1">
        <v>20645</v>
      </c>
      <c r="H1239" s="1" t="s">
        <v>51</v>
      </c>
      <c r="I1239" s="1">
        <v>145</v>
      </c>
      <c r="J1239" s="1">
        <v>7.3</v>
      </c>
      <c r="K1239" s="1" t="s">
        <v>97</v>
      </c>
    </row>
    <row r="1240" spans="1:11" x14ac:dyDescent="0.2">
      <c r="A1240" s="1" t="s">
        <v>2030</v>
      </c>
      <c r="B1240" s="1">
        <v>2011</v>
      </c>
      <c r="C1240" s="1">
        <v>176.74100000000001</v>
      </c>
      <c r="D1240" s="1" t="s">
        <v>2029</v>
      </c>
      <c r="E1240" s="1">
        <v>105</v>
      </c>
      <c r="F1240" s="1">
        <v>81</v>
      </c>
      <c r="G1240" s="1">
        <v>13118</v>
      </c>
      <c r="H1240" s="1" t="s">
        <v>11</v>
      </c>
      <c r="I1240" s="1">
        <v>93</v>
      </c>
      <c r="J1240" s="1">
        <v>7.6</v>
      </c>
      <c r="K1240" s="1" t="s">
        <v>24</v>
      </c>
    </row>
    <row r="1241" spans="1:11" x14ac:dyDescent="0.2">
      <c r="A1241" s="1" t="s">
        <v>2032</v>
      </c>
      <c r="B1241" s="1">
        <v>2016</v>
      </c>
      <c r="C1241" s="1">
        <v>36.874699999999997</v>
      </c>
      <c r="D1241" s="1" t="s">
        <v>2031</v>
      </c>
      <c r="E1241" s="1">
        <v>107</v>
      </c>
      <c r="F1241" s="1">
        <v>58</v>
      </c>
      <c r="G1241" s="1">
        <v>389</v>
      </c>
      <c r="H1241" s="1" t="s">
        <v>11</v>
      </c>
      <c r="I1241" s="1">
        <v>20</v>
      </c>
      <c r="J1241" s="1">
        <v>6.3</v>
      </c>
      <c r="K1241" s="1" t="s">
        <v>19</v>
      </c>
    </row>
    <row r="1242" spans="1:11" x14ac:dyDescent="0.2">
      <c r="A1242" s="1" t="s">
        <v>2033</v>
      </c>
      <c r="B1242" s="1">
        <v>2002</v>
      </c>
      <c r="C1242" s="1">
        <v>104.05500000000001</v>
      </c>
      <c r="D1242" s="1" t="s">
        <v>325</v>
      </c>
      <c r="E1242" s="1">
        <v>117</v>
      </c>
      <c r="F1242" s="1">
        <v>0</v>
      </c>
      <c r="G1242" s="1">
        <v>16828</v>
      </c>
      <c r="H1242" s="1" t="s">
        <v>15</v>
      </c>
      <c r="I1242" s="1">
        <v>80</v>
      </c>
      <c r="J1242" s="1">
        <v>7.7</v>
      </c>
      <c r="K1242" s="1" t="s">
        <v>12</v>
      </c>
    </row>
    <row r="1243" spans="1:11" x14ac:dyDescent="0.2">
      <c r="A1243" s="1" t="s">
        <v>2034</v>
      </c>
      <c r="B1243" s="1">
        <v>2000</v>
      </c>
      <c r="C1243" s="1">
        <v>68.525599999999997</v>
      </c>
      <c r="D1243" s="1" t="s">
        <v>855</v>
      </c>
      <c r="E1243" s="1">
        <v>94</v>
      </c>
      <c r="F1243" s="1">
        <v>480</v>
      </c>
      <c r="G1243" s="1">
        <v>3889</v>
      </c>
      <c r="H1243" s="1" t="s">
        <v>15</v>
      </c>
      <c r="I1243" s="1">
        <v>15.6</v>
      </c>
      <c r="J1243" s="1">
        <v>6.5</v>
      </c>
      <c r="K1243" s="1" t="s">
        <v>31</v>
      </c>
    </row>
    <row r="1244" spans="1:11" x14ac:dyDescent="0.2">
      <c r="A1244" s="1" t="s">
        <v>2035</v>
      </c>
      <c r="B1244" s="1">
        <v>2010</v>
      </c>
      <c r="C1244" s="1">
        <v>105.22</v>
      </c>
      <c r="D1244" s="1" t="s">
        <v>110</v>
      </c>
      <c r="E1244" s="1">
        <v>156</v>
      </c>
      <c r="F1244" s="1">
        <v>0</v>
      </c>
      <c r="G1244" s="1">
        <v>3244</v>
      </c>
      <c r="H1244" s="1" t="s">
        <v>11</v>
      </c>
      <c r="I1244" s="1">
        <v>200</v>
      </c>
      <c r="J1244" s="1">
        <v>6.7</v>
      </c>
      <c r="K1244" s="1" t="s">
        <v>19</v>
      </c>
    </row>
    <row r="1245" spans="1:11" x14ac:dyDescent="0.2">
      <c r="A1245" s="1" t="s">
        <v>2037</v>
      </c>
      <c r="B1245" s="1">
        <v>2014</v>
      </c>
      <c r="C1245" s="1">
        <v>58.606999999999999</v>
      </c>
      <c r="D1245" s="1" t="s">
        <v>2036</v>
      </c>
      <c r="E1245" s="1">
        <v>117</v>
      </c>
      <c r="F1245" s="1">
        <v>294</v>
      </c>
      <c r="G1245" s="1">
        <v>14160</v>
      </c>
      <c r="H1245" s="1" t="s">
        <v>11</v>
      </c>
      <c r="I1245" s="1">
        <v>100</v>
      </c>
      <c r="J1245" s="1">
        <v>6.2</v>
      </c>
      <c r="K1245" s="1" t="s">
        <v>24</v>
      </c>
    </row>
    <row r="1246" spans="1:11" x14ac:dyDescent="0.2">
      <c r="A1246" s="1" t="s">
        <v>2038</v>
      </c>
      <c r="B1246" s="1">
        <v>2012</v>
      </c>
      <c r="C1246" s="1">
        <v>3.3256399999999999</v>
      </c>
      <c r="D1246" s="1" t="s">
        <v>1859</v>
      </c>
      <c r="E1246" s="1">
        <v>89</v>
      </c>
      <c r="F1246" s="1">
        <v>14</v>
      </c>
      <c r="G1246" s="1">
        <v>1980</v>
      </c>
      <c r="H1246" s="1" t="s">
        <v>11</v>
      </c>
      <c r="I1246" s="1">
        <v>2.5</v>
      </c>
      <c r="J1246" s="1">
        <v>7.1</v>
      </c>
      <c r="K1246" s="1" t="s">
        <v>40</v>
      </c>
    </row>
    <row r="1247" spans="1:11" x14ac:dyDescent="0.2">
      <c r="A1247" s="1" t="s">
        <v>2039</v>
      </c>
      <c r="B1247" s="1">
        <v>2005</v>
      </c>
      <c r="C1247" s="1">
        <v>128.19999999999999</v>
      </c>
      <c r="D1247" s="1" t="s">
        <v>910</v>
      </c>
      <c r="E1247" s="1">
        <v>91</v>
      </c>
      <c r="F1247" s="1">
        <v>77</v>
      </c>
      <c r="G1247" s="1">
        <v>1804</v>
      </c>
      <c r="H1247" s="1" t="s">
        <v>51</v>
      </c>
      <c r="I1247" s="1">
        <v>75</v>
      </c>
      <c r="J1247" s="1">
        <v>6.3</v>
      </c>
      <c r="K1247" s="1" t="s">
        <v>97</v>
      </c>
    </row>
    <row r="1248" spans="1:11" x14ac:dyDescent="0.2">
      <c r="A1248" s="1" t="s">
        <v>2040</v>
      </c>
      <c r="B1248" s="1">
        <v>2012</v>
      </c>
      <c r="C1248" s="1">
        <v>38.509300000000003</v>
      </c>
      <c r="D1248" s="1" t="s">
        <v>150</v>
      </c>
      <c r="E1248" s="1">
        <v>136</v>
      </c>
      <c r="F1248" s="1">
        <v>163</v>
      </c>
      <c r="G1248" s="1">
        <v>712</v>
      </c>
      <c r="H1248" s="1" t="s">
        <v>11</v>
      </c>
      <c r="I1248" s="1">
        <v>75</v>
      </c>
      <c r="J1248" s="1">
        <v>5.9</v>
      </c>
      <c r="K1248" s="1" t="s">
        <v>40</v>
      </c>
    </row>
    <row r="1249" spans="1:11" x14ac:dyDescent="0.2">
      <c r="A1249" s="1" t="s">
        <v>2041</v>
      </c>
      <c r="B1249" s="1">
        <v>2001</v>
      </c>
      <c r="C1249" s="1">
        <v>16.991900000000001</v>
      </c>
      <c r="D1249" s="1" t="s">
        <v>1530</v>
      </c>
      <c r="E1249" s="1">
        <v>105</v>
      </c>
      <c r="F1249" s="1">
        <v>65</v>
      </c>
      <c r="G1249" s="1">
        <v>1265</v>
      </c>
      <c r="H1249" s="1" t="s">
        <v>15</v>
      </c>
      <c r="I1249" s="1">
        <v>57</v>
      </c>
      <c r="J1249" s="1">
        <v>6.2</v>
      </c>
      <c r="K1249" s="1" t="s">
        <v>12</v>
      </c>
    </row>
    <row r="1250" spans="1:11" x14ac:dyDescent="0.2">
      <c r="A1250" s="1" t="s">
        <v>2043</v>
      </c>
      <c r="B1250" s="1">
        <v>2006</v>
      </c>
      <c r="C1250" s="1">
        <v>70.269199999999998</v>
      </c>
      <c r="D1250" s="1" t="s">
        <v>2042</v>
      </c>
      <c r="E1250" s="1">
        <v>139</v>
      </c>
      <c r="F1250" s="1">
        <v>13000</v>
      </c>
      <c r="G1250" s="1">
        <v>15111</v>
      </c>
      <c r="H1250" s="1" t="s">
        <v>51</v>
      </c>
      <c r="I1250" s="1">
        <v>24</v>
      </c>
      <c r="J1250" s="1">
        <v>7.2</v>
      </c>
      <c r="K1250" s="1" t="s">
        <v>12</v>
      </c>
    </row>
    <row r="1251" spans="1:11" x14ac:dyDescent="0.2">
      <c r="A1251" s="1" t="s">
        <v>2045</v>
      </c>
      <c r="B1251" s="1">
        <v>2002</v>
      </c>
      <c r="C1251" s="1">
        <v>18.990500000000001</v>
      </c>
      <c r="D1251" s="1" t="s">
        <v>2044</v>
      </c>
      <c r="E1251" s="1">
        <v>98</v>
      </c>
      <c r="F1251" s="1">
        <v>323</v>
      </c>
      <c r="G1251" s="1">
        <v>2763</v>
      </c>
      <c r="H1251" s="1" t="s">
        <v>15</v>
      </c>
      <c r="I1251" s="1">
        <v>70</v>
      </c>
      <c r="J1251" s="1">
        <v>3</v>
      </c>
      <c r="K1251" s="1" t="s">
        <v>24</v>
      </c>
    </row>
    <row r="1252" spans="1:11" x14ac:dyDescent="0.2">
      <c r="A1252" s="1" t="s">
        <v>2046</v>
      </c>
      <c r="B1252" s="1">
        <v>2000</v>
      </c>
      <c r="C1252" s="1">
        <v>55.973300000000002</v>
      </c>
      <c r="D1252" s="1" t="s">
        <v>678</v>
      </c>
      <c r="E1252" s="1">
        <v>115</v>
      </c>
      <c r="F1252" s="1">
        <v>43</v>
      </c>
      <c r="G1252" s="1">
        <v>9082</v>
      </c>
      <c r="H1252" s="1" t="s">
        <v>15</v>
      </c>
      <c r="I1252" s="1">
        <v>25</v>
      </c>
      <c r="J1252" s="1">
        <v>6.1</v>
      </c>
      <c r="K1252" s="1" t="s">
        <v>24</v>
      </c>
    </row>
    <row r="1253" spans="1:11" x14ac:dyDescent="0.2">
      <c r="A1253" s="1" t="s">
        <v>2048</v>
      </c>
      <c r="B1253" s="1">
        <v>2014</v>
      </c>
      <c r="C1253" s="1">
        <v>3.0934900000000001</v>
      </c>
      <c r="D1253" s="1" t="s">
        <v>2047</v>
      </c>
      <c r="E1253" s="1">
        <v>103</v>
      </c>
      <c r="F1253" s="1">
        <v>593</v>
      </c>
      <c r="G1253" s="1">
        <v>1283</v>
      </c>
      <c r="H1253" s="1" t="s">
        <v>15</v>
      </c>
      <c r="I1253" s="1">
        <v>5</v>
      </c>
      <c r="J1253" s="1">
        <v>6.6</v>
      </c>
      <c r="K1253" s="1" t="s">
        <v>12</v>
      </c>
    </row>
    <row r="1254" spans="1:11" x14ac:dyDescent="0.2">
      <c r="A1254" s="1" t="s">
        <v>2050</v>
      </c>
      <c r="B1254" s="1">
        <v>2014</v>
      </c>
      <c r="C1254" s="1">
        <v>3.7440000000000001E-2</v>
      </c>
      <c r="D1254" s="1" t="s">
        <v>2049</v>
      </c>
      <c r="E1254" s="1">
        <v>105</v>
      </c>
      <c r="F1254" s="1">
        <v>0</v>
      </c>
      <c r="G1254" s="1">
        <v>1986</v>
      </c>
      <c r="H1254" s="1" t="s">
        <v>15</v>
      </c>
      <c r="I1254" s="1">
        <v>5</v>
      </c>
      <c r="J1254" s="1">
        <v>7.5</v>
      </c>
      <c r="K1254" s="1" t="s">
        <v>40</v>
      </c>
    </row>
    <row r="1255" spans="1:11" x14ac:dyDescent="0.2">
      <c r="A1255" s="1" t="s">
        <v>2052</v>
      </c>
      <c r="B1255" s="1">
        <v>2003</v>
      </c>
      <c r="C1255" s="1">
        <v>39.399700000000003</v>
      </c>
      <c r="D1255" s="1" t="s">
        <v>2051</v>
      </c>
      <c r="E1255" s="1">
        <v>80</v>
      </c>
      <c r="F1255" s="1">
        <v>0</v>
      </c>
      <c r="G1255" s="1">
        <v>3017</v>
      </c>
      <c r="H1255" s="1" t="s">
        <v>51</v>
      </c>
      <c r="I1255" s="1">
        <v>25</v>
      </c>
      <c r="J1255" s="1">
        <v>5.6</v>
      </c>
      <c r="K1255" s="1" t="s">
        <v>97</v>
      </c>
    </row>
    <row r="1256" spans="1:11" x14ac:dyDescent="0.2">
      <c r="A1256" s="1" t="s">
        <v>2054</v>
      </c>
      <c r="B1256" s="1">
        <v>2015</v>
      </c>
      <c r="C1256" s="1">
        <v>26.442299999999999</v>
      </c>
      <c r="D1256" s="1" t="s">
        <v>2053</v>
      </c>
      <c r="E1256" s="1">
        <v>114</v>
      </c>
      <c r="F1256" s="1">
        <v>174</v>
      </c>
      <c r="G1256" s="1">
        <v>16992</v>
      </c>
      <c r="H1256" s="1" t="s">
        <v>15</v>
      </c>
      <c r="I1256" s="1">
        <v>50</v>
      </c>
      <c r="J1256" s="1">
        <v>6.6</v>
      </c>
      <c r="K1256" s="1" t="s">
        <v>24</v>
      </c>
    </row>
    <row r="1257" spans="1:11" x14ac:dyDescent="0.2">
      <c r="A1257" s="1" t="s">
        <v>2056</v>
      </c>
      <c r="B1257" s="1">
        <v>2013</v>
      </c>
      <c r="C1257" s="1">
        <v>19.316600000000001</v>
      </c>
      <c r="D1257" s="1" t="s">
        <v>2055</v>
      </c>
      <c r="E1257" s="1">
        <v>88</v>
      </c>
      <c r="F1257" s="1">
        <v>65</v>
      </c>
      <c r="G1257" s="1">
        <v>5706</v>
      </c>
      <c r="H1257" s="1" t="s">
        <v>15</v>
      </c>
      <c r="I1257" s="1">
        <v>30</v>
      </c>
      <c r="J1257" s="1">
        <v>5.6</v>
      </c>
      <c r="K1257" s="1" t="s">
        <v>35</v>
      </c>
    </row>
    <row r="1258" spans="1:11" x14ac:dyDescent="0.2">
      <c r="A1258" s="1" t="s">
        <v>2057</v>
      </c>
      <c r="B1258" s="1">
        <v>2006</v>
      </c>
      <c r="C1258" s="1">
        <v>6.7549000000000001</v>
      </c>
      <c r="D1258" s="1" t="s">
        <v>877</v>
      </c>
      <c r="E1258" s="1">
        <v>122</v>
      </c>
      <c r="F1258" s="1">
        <v>708</v>
      </c>
      <c r="G1258" s="1">
        <v>1291</v>
      </c>
      <c r="H1258" s="1" t="s">
        <v>15</v>
      </c>
      <c r="I1258" s="1">
        <v>12</v>
      </c>
      <c r="J1258" s="1">
        <v>6.2</v>
      </c>
      <c r="K1258" s="1" t="s">
        <v>40</v>
      </c>
    </row>
    <row r="1259" spans="1:11" x14ac:dyDescent="0.2">
      <c r="A1259" s="1" t="s">
        <v>2058</v>
      </c>
      <c r="B1259" s="1">
        <v>2001</v>
      </c>
      <c r="C1259" s="1">
        <v>226.13800000000001</v>
      </c>
      <c r="D1259" s="1" t="s">
        <v>173</v>
      </c>
      <c r="E1259" s="1">
        <v>90</v>
      </c>
      <c r="F1259" s="1">
        <v>420</v>
      </c>
      <c r="G1259" s="1">
        <v>664</v>
      </c>
      <c r="H1259" s="1" t="s">
        <v>11</v>
      </c>
      <c r="I1259" s="1">
        <v>90</v>
      </c>
      <c r="J1259" s="1">
        <v>6.6</v>
      </c>
      <c r="K1259" s="1" t="s">
        <v>24</v>
      </c>
    </row>
    <row r="1260" spans="1:11" x14ac:dyDescent="0.2">
      <c r="A1260" s="1" t="s">
        <v>2059</v>
      </c>
      <c r="B1260" s="1">
        <v>2007</v>
      </c>
      <c r="C1260" s="1">
        <v>140.08099999999999</v>
      </c>
      <c r="D1260" s="1" t="s">
        <v>173</v>
      </c>
      <c r="E1260" s="1">
        <v>91</v>
      </c>
      <c r="F1260" s="1">
        <v>420</v>
      </c>
      <c r="G1260" s="1">
        <v>1125</v>
      </c>
      <c r="H1260" s="1" t="s">
        <v>11</v>
      </c>
      <c r="I1260" s="1">
        <v>140</v>
      </c>
      <c r="J1260" s="1">
        <v>6.2</v>
      </c>
      <c r="K1260" s="1" t="s">
        <v>24</v>
      </c>
    </row>
    <row r="1261" spans="1:11" x14ac:dyDescent="0.2">
      <c r="A1261" s="1" t="s">
        <v>2061</v>
      </c>
      <c r="B1261" s="1">
        <v>2003</v>
      </c>
      <c r="C1261" s="1">
        <v>116.643</v>
      </c>
      <c r="D1261" s="1" t="s">
        <v>2060</v>
      </c>
      <c r="E1261" s="1">
        <v>117</v>
      </c>
      <c r="F1261" s="1">
        <v>69</v>
      </c>
      <c r="G1261" s="1">
        <v>14486</v>
      </c>
      <c r="H1261" s="1" t="s">
        <v>11</v>
      </c>
      <c r="I1261" s="1">
        <v>80</v>
      </c>
      <c r="J1261" s="1">
        <v>6</v>
      </c>
      <c r="K1261" s="1" t="s">
        <v>19</v>
      </c>
    </row>
    <row r="1262" spans="1:11" x14ac:dyDescent="0.2">
      <c r="A1262" s="1" t="s">
        <v>2062</v>
      </c>
      <c r="B1262" s="1">
        <v>2014</v>
      </c>
      <c r="C1262" s="1">
        <v>10.5</v>
      </c>
      <c r="D1262" s="1" t="s">
        <v>898</v>
      </c>
      <c r="E1262" s="1">
        <v>109</v>
      </c>
      <c r="F1262" s="1">
        <v>453</v>
      </c>
      <c r="G1262" s="1">
        <v>1458</v>
      </c>
      <c r="H1262" s="1" t="s">
        <v>15</v>
      </c>
      <c r="I1262" s="1">
        <v>35</v>
      </c>
      <c r="J1262" s="1">
        <v>5.7</v>
      </c>
      <c r="K1262" s="1" t="s">
        <v>24</v>
      </c>
    </row>
    <row r="1263" spans="1:11" x14ac:dyDescent="0.2">
      <c r="A1263" s="1" t="s">
        <v>2063</v>
      </c>
      <c r="B1263" s="1">
        <v>2012</v>
      </c>
      <c r="C1263" s="1">
        <v>17.12</v>
      </c>
      <c r="D1263" s="1" t="s">
        <v>1635</v>
      </c>
      <c r="E1263" s="1">
        <v>94</v>
      </c>
      <c r="F1263" s="1">
        <v>132</v>
      </c>
      <c r="G1263" s="1">
        <v>27759</v>
      </c>
      <c r="H1263" s="1" t="s">
        <v>15</v>
      </c>
      <c r="I1263" s="1">
        <v>30</v>
      </c>
      <c r="J1263" s="1">
        <v>6.5</v>
      </c>
      <c r="K1263" s="1" t="s">
        <v>24</v>
      </c>
    </row>
    <row r="1264" spans="1:11" x14ac:dyDescent="0.2">
      <c r="A1264" s="1" t="s">
        <v>2064</v>
      </c>
      <c r="B1264" s="1">
        <v>2013</v>
      </c>
      <c r="C1264" s="1">
        <v>71.346900000000005</v>
      </c>
      <c r="D1264" s="1" t="s">
        <v>250</v>
      </c>
      <c r="E1264" s="1">
        <v>115</v>
      </c>
      <c r="F1264" s="1">
        <v>529</v>
      </c>
      <c r="G1264" s="1">
        <v>1554</v>
      </c>
      <c r="H1264" s="1" t="s">
        <v>11</v>
      </c>
      <c r="I1264" s="1">
        <v>28</v>
      </c>
      <c r="J1264" s="1">
        <v>6.7</v>
      </c>
      <c r="K1264" s="1" t="s">
        <v>12</v>
      </c>
    </row>
    <row r="1265" spans="1:11" x14ac:dyDescent="0.2">
      <c r="A1265" s="1" t="s">
        <v>2066</v>
      </c>
      <c r="B1265" s="1">
        <v>2012</v>
      </c>
      <c r="C1265" s="1">
        <v>126.15</v>
      </c>
      <c r="D1265" s="1" t="s">
        <v>2065</v>
      </c>
      <c r="E1265" s="1">
        <v>115</v>
      </c>
      <c r="F1265" s="1">
        <v>79</v>
      </c>
      <c r="G1265" s="1">
        <v>36237</v>
      </c>
      <c r="H1265" s="1" t="s">
        <v>15</v>
      </c>
      <c r="I1265" s="1">
        <v>85</v>
      </c>
      <c r="J1265" s="1">
        <v>6.8</v>
      </c>
      <c r="K1265" s="1" t="s">
        <v>24</v>
      </c>
    </row>
    <row r="1266" spans="1:11" x14ac:dyDescent="0.2">
      <c r="A1266" s="1" t="s">
        <v>2067</v>
      </c>
      <c r="B1266" s="1">
        <v>2012</v>
      </c>
      <c r="C1266" s="1">
        <v>4.00779</v>
      </c>
      <c r="D1266" s="1" t="s">
        <v>1427</v>
      </c>
      <c r="E1266" s="1">
        <v>86</v>
      </c>
      <c r="F1266" s="1">
        <v>365</v>
      </c>
      <c r="G1266" s="1">
        <v>2714</v>
      </c>
      <c r="H1266" s="1" t="s">
        <v>15</v>
      </c>
      <c r="I1266" s="1">
        <v>0.75</v>
      </c>
      <c r="J1266" s="1">
        <v>7</v>
      </c>
      <c r="K1266" s="1" t="s">
        <v>40</v>
      </c>
    </row>
    <row r="1267" spans="1:11" x14ac:dyDescent="0.2">
      <c r="A1267" s="1" t="s">
        <v>2069</v>
      </c>
      <c r="B1267" s="1">
        <v>2009</v>
      </c>
      <c r="C1267" s="1">
        <v>0.10066899999999999</v>
      </c>
      <c r="D1267" s="1" t="s">
        <v>2068</v>
      </c>
      <c r="E1267" s="1">
        <v>85</v>
      </c>
      <c r="F1267" s="1">
        <v>0</v>
      </c>
      <c r="G1267" s="1">
        <v>36885</v>
      </c>
      <c r="H1267" s="1" t="s">
        <v>15</v>
      </c>
      <c r="I1267" s="1">
        <v>3.8</v>
      </c>
      <c r="J1267" s="1">
        <v>5.8</v>
      </c>
      <c r="K1267" s="1" t="s">
        <v>40</v>
      </c>
    </row>
    <row r="1268" spans="1:11" x14ac:dyDescent="0.2">
      <c r="A1268" s="1" t="s">
        <v>2071</v>
      </c>
      <c r="B1268" s="1">
        <v>2003</v>
      </c>
      <c r="C1268" s="1">
        <v>1.31027</v>
      </c>
      <c r="D1268" s="1" t="s">
        <v>2070</v>
      </c>
      <c r="E1268" s="1">
        <v>90</v>
      </c>
      <c r="F1268" s="1">
        <v>38</v>
      </c>
      <c r="G1268" s="1">
        <v>587</v>
      </c>
      <c r="H1268" s="1" t="s">
        <v>11</v>
      </c>
      <c r="I1268" s="1">
        <v>0.78</v>
      </c>
      <c r="J1268" s="1">
        <v>6.8</v>
      </c>
      <c r="K1268" s="1" t="s">
        <v>19</v>
      </c>
    </row>
    <row r="1269" spans="1:11" x14ac:dyDescent="0.2">
      <c r="A1269" s="1" t="s">
        <v>2073</v>
      </c>
      <c r="B1269" s="1">
        <v>2010</v>
      </c>
      <c r="C1269" s="1">
        <v>118.31100000000001</v>
      </c>
      <c r="D1269" s="1" t="s">
        <v>2072</v>
      </c>
      <c r="E1269" s="1">
        <v>101</v>
      </c>
      <c r="F1269" s="1">
        <v>176</v>
      </c>
      <c r="G1269" s="1">
        <v>12406</v>
      </c>
      <c r="H1269" s="1" t="s">
        <v>11</v>
      </c>
      <c r="I1269" s="1">
        <v>110</v>
      </c>
      <c r="J1269" s="1">
        <v>6.4</v>
      </c>
      <c r="K1269" s="1" t="s">
        <v>24</v>
      </c>
    </row>
    <row r="1270" spans="1:11" x14ac:dyDescent="0.2">
      <c r="A1270" s="1" t="s">
        <v>2075</v>
      </c>
      <c r="B1270" s="1">
        <v>2011</v>
      </c>
      <c r="C1270" s="1">
        <v>2.7445000000000001E-2</v>
      </c>
      <c r="D1270" s="1" t="s">
        <v>2074</v>
      </c>
      <c r="E1270" s="1">
        <v>96</v>
      </c>
      <c r="F1270" s="1">
        <v>3</v>
      </c>
      <c r="G1270" s="1">
        <v>561</v>
      </c>
      <c r="H1270" s="1" t="s">
        <v>15</v>
      </c>
      <c r="I1270" s="1">
        <v>9</v>
      </c>
      <c r="J1270" s="1">
        <v>5.3</v>
      </c>
      <c r="K1270" s="1" t="s">
        <v>24</v>
      </c>
    </row>
    <row r="1271" spans="1:11" x14ac:dyDescent="0.2">
      <c r="A1271" s="1" t="s">
        <v>2076</v>
      </c>
      <c r="B1271" s="1">
        <v>2015</v>
      </c>
      <c r="C1271" s="1">
        <v>155.18199999999999</v>
      </c>
      <c r="D1271" s="1" t="s">
        <v>566</v>
      </c>
      <c r="E1271" s="1">
        <v>114</v>
      </c>
      <c r="F1271" s="1">
        <v>62</v>
      </c>
      <c r="G1271" s="1">
        <v>16718</v>
      </c>
      <c r="H1271" s="1" t="s">
        <v>11</v>
      </c>
      <c r="I1271" s="1">
        <v>110</v>
      </c>
      <c r="J1271" s="1">
        <v>6.1</v>
      </c>
      <c r="K1271" s="1" t="s">
        <v>19</v>
      </c>
    </row>
    <row r="1272" spans="1:11" x14ac:dyDescent="0.2">
      <c r="A1272" s="1" t="s">
        <v>2078</v>
      </c>
      <c r="B1272" s="1">
        <v>2011</v>
      </c>
      <c r="C1272" s="1">
        <v>23.07</v>
      </c>
      <c r="D1272" s="1" t="s">
        <v>2077</v>
      </c>
      <c r="E1272" s="1">
        <v>108</v>
      </c>
      <c r="F1272" s="1">
        <v>24</v>
      </c>
      <c r="G1272" s="1">
        <v>3892</v>
      </c>
      <c r="H1272" s="1" t="s">
        <v>15</v>
      </c>
      <c r="I1272" s="1">
        <v>30</v>
      </c>
      <c r="J1272" s="1">
        <v>5.9</v>
      </c>
      <c r="K1272" s="1" t="s">
        <v>19</v>
      </c>
    </row>
    <row r="1273" spans="1:11" x14ac:dyDescent="0.2">
      <c r="A1273" s="1" t="s">
        <v>2080</v>
      </c>
      <c r="B1273" s="1">
        <v>2012</v>
      </c>
      <c r="C1273" s="1">
        <v>47.307499999999997</v>
      </c>
      <c r="D1273" s="1" t="s">
        <v>2079</v>
      </c>
      <c r="E1273" s="1">
        <v>141</v>
      </c>
      <c r="F1273" s="1">
        <v>0</v>
      </c>
      <c r="G1273" s="1">
        <v>1948</v>
      </c>
      <c r="H1273" s="1" t="s">
        <v>15</v>
      </c>
      <c r="I1273" s="1">
        <v>45</v>
      </c>
      <c r="J1273" s="1">
        <v>6.5</v>
      </c>
      <c r="K1273" s="1" t="s">
        <v>12</v>
      </c>
    </row>
    <row r="1274" spans="1:11" x14ac:dyDescent="0.2">
      <c r="A1274" s="1" t="s">
        <v>2081</v>
      </c>
      <c r="B1274" s="1">
        <v>2001</v>
      </c>
      <c r="C1274" s="1">
        <v>91.038300000000007</v>
      </c>
      <c r="D1274" s="1" t="s">
        <v>641</v>
      </c>
      <c r="E1274" s="1">
        <v>112</v>
      </c>
      <c r="F1274" s="1">
        <v>49</v>
      </c>
      <c r="G1274" s="1">
        <v>1307</v>
      </c>
      <c r="H1274" s="1" t="s">
        <v>11</v>
      </c>
      <c r="I1274" s="1">
        <v>13</v>
      </c>
      <c r="J1274" s="1">
        <v>6.1</v>
      </c>
      <c r="K1274" s="1" t="s">
        <v>12</v>
      </c>
    </row>
    <row r="1275" spans="1:11" x14ac:dyDescent="0.2">
      <c r="A1275" s="1" t="s">
        <v>2083</v>
      </c>
      <c r="B1275" s="1">
        <v>2004</v>
      </c>
      <c r="C1275" s="1">
        <v>8.7867099999999994</v>
      </c>
      <c r="D1275" s="1" t="s">
        <v>2082</v>
      </c>
      <c r="E1275" s="1">
        <v>92</v>
      </c>
      <c r="F1275" s="1">
        <v>12</v>
      </c>
      <c r="G1275" s="1">
        <v>5668</v>
      </c>
      <c r="H1275" s="1" t="s">
        <v>11</v>
      </c>
      <c r="I1275" s="1">
        <v>5</v>
      </c>
      <c r="J1275" s="1">
        <v>6.9</v>
      </c>
      <c r="K1275" s="1" t="s">
        <v>40</v>
      </c>
    </row>
    <row r="1276" spans="1:11" x14ac:dyDescent="0.2">
      <c r="A1276" s="1" t="s">
        <v>2085</v>
      </c>
      <c r="B1276" s="1">
        <v>2013</v>
      </c>
      <c r="C1276" s="1">
        <v>83.299800000000005</v>
      </c>
      <c r="D1276" s="1" t="s">
        <v>2084</v>
      </c>
      <c r="E1276" s="1">
        <v>125</v>
      </c>
      <c r="F1276" s="1">
        <v>102</v>
      </c>
      <c r="G1276" s="1">
        <v>19809</v>
      </c>
      <c r="H1276" s="1" t="s">
        <v>11</v>
      </c>
      <c r="I1276" s="1">
        <v>35</v>
      </c>
      <c r="J1276" s="1">
        <v>7.5</v>
      </c>
      <c r="K1276" s="1" t="s">
        <v>40</v>
      </c>
    </row>
    <row r="1277" spans="1:11" x14ac:dyDescent="0.2">
      <c r="A1277" s="1" t="s">
        <v>2086</v>
      </c>
      <c r="B1277" s="1">
        <v>2001</v>
      </c>
      <c r="C1277" s="1">
        <v>19.351600000000001</v>
      </c>
      <c r="D1277" s="1" t="s">
        <v>1145</v>
      </c>
      <c r="E1277" s="1">
        <v>96</v>
      </c>
      <c r="F1277" s="1">
        <v>221</v>
      </c>
      <c r="G1277" s="1">
        <v>664</v>
      </c>
      <c r="H1277" s="1" t="s">
        <v>11</v>
      </c>
      <c r="I1277" s="1">
        <v>22</v>
      </c>
      <c r="J1277" s="1">
        <v>5.9</v>
      </c>
      <c r="K1277" s="1" t="s">
        <v>31</v>
      </c>
    </row>
    <row r="1278" spans="1:11" x14ac:dyDescent="0.2">
      <c r="A1278" s="1" t="s">
        <v>2087</v>
      </c>
      <c r="B1278" s="1">
        <v>2004</v>
      </c>
      <c r="C1278" s="1">
        <v>55.153399999999998</v>
      </c>
      <c r="D1278" s="1" t="s">
        <v>744</v>
      </c>
      <c r="E1278" s="1">
        <v>103</v>
      </c>
      <c r="F1278" s="1">
        <v>0</v>
      </c>
      <c r="G1278" s="1">
        <v>5161</v>
      </c>
      <c r="H1278" s="1" t="s">
        <v>15</v>
      </c>
      <c r="I1278" s="1">
        <v>1.2</v>
      </c>
      <c r="J1278" s="1">
        <v>7.7</v>
      </c>
      <c r="K1278" s="1" t="s">
        <v>35</v>
      </c>
    </row>
    <row r="1279" spans="1:11" x14ac:dyDescent="0.2">
      <c r="A1279" s="1" t="s">
        <v>2088</v>
      </c>
      <c r="B1279" s="1">
        <v>2005</v>
      </c>
      <c r="C1279" s="1">
        <v>87.025099999999995</v>
      </c>
      <c r="D1279" s="1" t="s">
        <v>2008</v>
      </c>
      <c r="E1279" s="1">
        <v>95</v>
      </c>
      <c r="F1279" s="1">
        <v>163</v>
      </c>
      <c r="G1279" s="1">
        <v>4134</v>
      </c>
      <c r="H1279" s="1" t="s">
        <v>15</v>
      </c>
      <c r="I1279" s="1">
        <v>4</v>
      </c>
      <c r="J1279" s="1">
        <v>6.6</v>
      </c>
      <c r="K1279" s="1" t="s">
        <v>35</v>
      </c>
    </row>
    <row r="1280" spans="1:11" x14ac:dyDescent="0.2">
      <c r="A1280" s="1" t="s">
        <v>2089</v>
      </c>
      <c r="B1280" s="1">
        <v>2006</v>
      </c>
      <c r="C1280" s="1">
        <v>80.150300000000001</v>
      </c>
      <c r="D1280" s="1" t="s">
        <v>2008</v>
      </c>
      <c r="E1280" s="1">
        <v>121</v>
      </c>
      <c r="F1280" s="1">
        <v>163</v>
      </c>
      <c r="G1280" s="1">
        <v>3189</v>
      </c>
      <c r="H1280" s="1" t="s">
        <v>15</v>
      </c>
      <c r="I1280" s="1">
        <v>10</v>
      </c>
      <c r="J1280" s="1">
        <v>6.2</v>
      </c>
      <c r="K1280" s="1" t="s">
        <v>35</v>
      </c>
    </row>
    <row r="1281" spans="1:11" x14ac:dyDescent="0.2">
      <c r="A1281" s="1" t="s">
        <v>2090</v>
      </c>
      <c r="B1281" s="1">
        <v>2007</v>
      </c>
      <c r="C1281" s="1">
        <v>63.270299999999999</v>
      </c>
      <c r="D1281" s="1" t="s">
        <v>2008</v>
      </c>
      <c r="E1281" s="1">
        <v>96</v>
      </c>
      <c r="F1281" s="1">
        <v>163</v>
      </c>
      <c r="G1281" s="1">
        <v>3492</v>
      </c>
      <c r="H1281" s="1" t="s">
        <v>15</v>
      </c>
      <c r="I1281" s="1">
        <v>10</v>
      </c>
      <c r="J1281" s="1">
        <v>5.9</v>
      </c>
      <c r="K1281" s="1" t="s">
        <v>35</v>
      </c>
    </row>
    <row r="1282" spans="1:11" x14ac:dyDescent="0.2">
      <c r="A1282" s="1" t="s">
        <v>2092</v>
      </c>
      <c r="B1282" s="1">
        <v>2008</v>
      </c>
      <c r="C1282" s="1">
        <v>56.73</v>
      </c>
      <c r="D1282" s="1" t="s">
        <v>2091</v>
      </c>
      <c r="E1282" s="1">
        <v>95</v>
      </c>
      <c r="F1282" s="1">
        <v>43</v>
      </c>
      <c r="G1282" s="1">
        <v>5286</v>
      </c>
      <c r="H1282" s="1" t="s">
        <v>15</v>
      </c>
      <c r="I1282" s="1">
        <v>10.8</v>
      </c>
      <c r="J1282" s="1">
        <v>5.8</v>
      </c>
      <c r="K1282" s="1" t="s">
        <v>35</v>
      </c>
    </row>
    <row r="1283" spans="1:11" x14ac:dyDescent="0.2">
      <c r="A1283" s="1" t="s">
        <v>2093</v>
      </c>
      <c r="B1283" s="1">
        <v>2001</v>
      </c>
      <c r="C1283" s="1">
        <v>5.5167099999999998</v>
      </c>
      <c r="D1283" s="1" t="s">
        <v>234</v>
      </c>
      <c r="E1283" s="1">
        <v>95</v>
      </c>
      <c r="F1283" s="1">
        <v>6</v>
      </c>
      <c r="G1283" s="1">
        <v>2413</v>
      </c>
      <c r="H1283" s="1" t="s">
        <v>15</v>
      </c>
      <c r="I1283" s="1">
        <v>25</v>
      </c>
      <c r="J1283" s="1">
        <v>4.9000000000000004</v>
      </c>
      <c r="K1283" s="1" t="s">
        <v>31</v>
      </c>
    </row>
    <row r="1284" spans="1:11" x14ac:dyDescent="0.2">
      <c r="A1284" s="1" t="s">
        <v>2094</v>
      </c>
      <c r="B1284" s="1">
        <v>2001</v>
      </c>
      <c r="C1284" s="1">
        <v>71.2774</v>
      </c>
      <c r="D1284" s="1" t="s">
        <v>1548</v>
      </c>
      <c r="E1284" s="1">
        <v>83</v>
      </c>
      <c r="F1284" s="1">
        <v>322</v>
      </c>
      <c r="G1284" s="1">
        <v>1645</v>
      </c>
      <c r="H1284" s="1" t="s">
        <v>15</v>
      </c>
      <c r="I1284" s="1">
        <v>45</v>
      </c>
      <c r="J1284" s="1">
        <v>5.2</v>
      </c>
      <c r="K1284" s="1" t="s">
        <v>31</v>
      </c>
    </row>
    <row r="1285" spans="1:11" x14ac:dyDescent="0.2">
      <c r="A1285" s="1" t="s">
        <v>2095</v>
      </c>
      <c r="B1285" s="1">
        <v>2003</v>
      </c>
      <c r="C1285" s="1">
        <v>110</v>
      </c>
      <c r="D1285" s="1" t="s">
        <v>246</v>
      </c>
      <c r="E1285" s="1">
        <v>84</v>
      </c>
      <c r="F1285" s="1">
        <v>119</v>
      </c>
      <c r="G1285" s="1">
        <v>3629</v>
      </c>
      <c r="H1285" s="1" t="s">
        <v>11</v>
      </c>
      <c r="I1285" s="1">
        <v>48</v>
      </c>
      <c r="J1285" s="1">
        <v>5.5</v>
      </c>
      <c r="K1285" s="1" t="s">
        <v>31</v>
      </c>
    </row>
    <row r="1286" spans="1:11" x14ac:dyDescent="0.2">
      <c r="A1286" s="1" t="s">
        <v>2096</v>
      </c>
      <c r="B1286" s="1">
        <v>2006</v>
      </c>
      <c r="C1286" s="1">
        <v>90.703699999999998</v>
      </c>
      <c r="D1286" s="1" t="s">
        <v>246</v>
      </c>
      <c r="E1286" s="1">
        <v>89</v>
      </c>
      <c r="F1286" s="1">
        <v>119</v>
      </c>
      <c r="G1286" s="1">
        <v>5855</v>
      </c>
      <c r="H1286" s="1" t="s">
        <v>11</v>
      </c>
      <c r="I1286" s="1">
        <v>45</v>
      </c>
      <c r="J1286" s="1">
        <v>5.0999999999999996</v>
      </c>
      <c r="K1286" s="1" t="s">
        <v>31</v>
      </c>
    </row>
    <row r="1287" spans="1:11" x14ac:dyDescent="0.2">
      <c r="A1287" s="1" t="s">
        <v>2098</v>
      </c>
      <c r="B1287" s="1">
        <v>2013</v>
      </c>
      <c r="C1287" s="1">
        <v>32.014299999999999</v>
      </c>
      <c r="D1287" s="1" t="s">
        <v>2097</v>
      </c>
      <c r="E1287" s="1">
        <v>88</v>
      </c>
      <c r="F1287" s="1">
        <v>92</v>
      </c>
      <c r="G1287" s="1">
        <v>34319</v>
      </c>
      <c r="H1287" s="1" t="s">
        <v>11</v>
      </c>
      <c r="I1287" s="1">
        <v>20</v>
      </c>
      <c r="J1287" s="1">
        <v>3.5</v>
      </c>
      <c r="K1287" s="1" t="s">
        <v>31</v>
      </c>
    </row>
    <row r="1288" spans="1:11" x14ac:dyDescent="0.2">
      <c r="A1288" s="1" t="s">
        <v>2099</v>
      </c>
      <c r="B1288" s="1">
        <v>2006</v>
      </c>
      <c r="C1288" s="1">
        <v>17.803799999999999</v>
      </c>
      <c r="D1288" s="1" t="s">
        <v>855</v>
      </c>
      <c r="E1288" s="1">
        <v>108</v>
      </c>
      <c r="F1288" s="1">
        <v>480</v>
      </c>
      <c r="G1288" s="1">
        <v>4374</v>
      </c>
      <c r="H1288" s="1" t="s">
        <v>11</v>
      </c>
      <c r="I1288" s="1">
        <v>20</v>
      </c>
      <c r="J1288" s="1">
        <v>5.9</v>
      </c>
      <c r="K1288" s="1" t="s">
        <v>31</v>
      </c>
    </row>
    <row r="1289" spans="1:11" x14ac:dyDescent="0.2">
      <c r="A1289" s="1" t="s">
        <v>2100</v>
      </c>
      <c r="B1289" s="1">
        <v>2003</v>
      </c>
      <c r="C1289" s="1">
        <v>81.257800000000003</v>
      </c>
      <c r="D1289" s="1" t="s">
        <v>138</v>
      </c>
      <c r="E1289" s="1">
        <v>108</v>
      </c>
      <c r="F1289" s="1">
        <v>0</v>
      </c>
      <c r="G1289" s="1">
        <v>4403</v>
      </c>
      <c r="H1289" s="1" t="s">
        <v>11</v>
      </c>
      <c r="I1289" s="1">
        <v>35</v>
      </c>
      <c r="J1289" s="1">
        <v>7.1</v>
      </c>
      <c r="K1289" s="1" t="s">
        <v>31</v>
      </c>
    </row>
    <row r="1290" spans="1:11" x14ac:dyDescent="0.2">
      <c r="A1290" s="1" t="s">
        <v>2101</v>
      </c>
      <c r="B1290" s="1">
        <v>2002</v>
      </c>
      <c r="C1290" s="1">
        <v>153.28800000000001</v>
      </c>
      <c r="D1290" s="1" t="s">
        <v>403</v>
      </c>
      <c r="E1290" s="1">
        <v>86</v>
      </c>
      <c r="F1290" s="1">
        <v>67</v>
      </c>
      <c r="G1290" s="1">
        <v>6355</v>
      </c>
      <c r="H1290" s="1" t="s">
        <v>51</v>
      </c>
      <c r="I1290" s="1">
        <v>84</v>
      </c>
      <c r="J1290" s="1">
        <v>4.9000000000000004</v>
      </c>
      <c r="K1290" s="1" t="s">
        <v>19</v>
      </c>
    </row>
    <row r="1291" spans="1:11" x14ac:dyDescent="0.2">
      <c r="A1291" s="1" t="s">
        <v>2102</v>
      </c>
      <c r="B1291" s="1">
        <v>2004</v>
      </c>
      <c r="C1291" s="1">
        <v>84.185400000000001</v>
      </c>
      <c r="D1291" s="1" t="s">
        <v>403</v>
      </c>
      <c r="E1291" s="1">
        <v>93</v>
      </c>
      <c r="F1291" s="1">
        <v>67</v>
      </c>
      <c r="G1291" s="1">
        <v>7800</v>
      </c>
      <c r="H1291" s="1" t="s">
        <v>51</v>
      </c>
      <c r="I1291" s="1">
        <v>80</v>
      </c>
      <c r="J1291" s="1">
        <v>4.9000000000000004</v>
      </c>
      <c r="K1291" s="1" t="s">
        <v>19</v>
      </c>
    </row>
    <row r="1292" spans="1:11" x14ac:dyDescent="0.2">
      <c r="A1292" s="1" t="s">
        <v>2104</v>
      </c>
      <c r="B1292" s="1">
        <v>2010</v>
      </c>
      <c r="C1292" s="1">
        <v>31.494299999999999</v>
      </c>
      <c r="D1292" s="1" t="s">
        <v>2103</v>
      </c>
      <c r="E1292" s="1">
        <v>112</v>
      </c>
      <c r="F1292" s="1">
        <v>1000</v>
      </c>
      <c r="G1292" s="1">
        <v>12687</v>
      </c>
      <c r="H1292" s="1" t="s">
        <v>11</v>
      </c>
      <c r="I1292" s="1">
        <v>60</v>
      </c>
      <c r="J1292" s="1">
        <v>7.5</v>
      </c>
      <c r="K1292" s="1" t="s">
        <v>24</v>
      </c>
    </row>
    <row r="1293" spans="1:11" x14ac:dyDescent="0.2">
      <c r="A1293" s="1" t="s">
        <v>2105</v>
      </c>
      <c r="B1293" s="1">
        <v>2000</v>
      </c>
      <c r="C1293" s="1">
        <v>89.138099999999994</v>
      </c>
      <c r="D1293" s="1" t="s">
        <v>699</v>
      </c>
      <c r="E1293" s="1">
        <v>116</v>
      </c>
      <c r="F1293" s="1">
        <v>0</v>
      </c>
      <c r="G1293" s="1">
        <v>600</v>
      </c>
      <c r="H1293" s="1" t="s">
        <v>15</v>
      </c>
      <c r="I1293" s="1">
        <v>40</v>
      </c>
      <c r="J1293" s="1">
        <v>5.5</v>
      </c>
      <c r="K1293" s="1" t="s">
        <v>35</v>
      </c>
    </row>
    <row r="1294" spans="1:11" x14ac:dyDescent="0.2">
      <c r="A1294" s="1" t="s">
        <v>2106</v>
      </c>
      <c r="B1294" s="1">
        <v>2011</v>
      </c>
      <c r="C1294" s="1">
        <v>38.176900000000003</v>
      </c>
      <c r="D1294" s="1" t="s">
        <v>699</v>
      </c>
      <c r="E1294" s="1">
        <v>111</v>
      </c>
      <c r="F1294" s="1">
        <v>0</v>
      </c>
      <c r="G1294" s="1">
        <v>4486</v>
      </c>
      <c r="H1294" s="1" t="s">
        <v>15</v>
      </c>
      <c r="I1294" s="1">
        <v>40</v>
      </c>
      <c r="J1294" s="1">
        <v>6.2</v>
      </c>
      <c r="K1294" s="1" t="s">
        <v>35</v>
      </c>
    </row>
    <row r="1295" spans="1:11" x14ac:dyDescent="0.2">
      <c r="A1295" s="1" t="s">
        <v>2108</v>
      </c>
      <c r="B1295" s="1">
        <v>2000</v>
      </c>
      <c r="C1295" s="1">
        <v>6.9826800000000002</v>
      </c>
      <c r="D1295" s="1" t="s">
        <v>2107</v>
      </c>
      <c r="E1295" s="1">
        <v>81</v>
      </c>
      <c r="F1295" s="1">
        <v>25</v>
      </c>
      <c r="G1295" s="1">
        <v>3848</v>
      </c>
      <c r="H1295" s="1" t="s">
        <v>11</v>
      </c>
      <c r="I1295" s="1">
        <v>10</v>
      </c>
      <c r="J1295" s="1">
        <v>5.7</v>
      </c>
      <c r="K1295" s="1" t="s">
        <v>31</v>
      </c>
    </row>
    <row r="1296" spans="1:11" x14ac:dyDescent="0.2">
      <c r="A1296" s="1" t="s">
        <v>2109</v>
      </c>
      <c r="B1296" s="1">
        <v>2003</v>
      </c>
      <c r="C1296" s="1">
        <v>120.14700000000001</v>
      </c>
      <c r="D1296" s="1" t="s">
        <v>1021</v>
      </c>
      <c r="E1296" s="1">
        <v>140</v>
      </c>
      <c r="F1296" s="1">
        <v>378</v>
      </c>
      <c r="G1296" s="1">
        <v>13808</v>
      </c>
      <c r="H1296" s="1" t="s">
        <v>11</v>
      </c>
      <c r="I1296" s="1">
        <v>87</v>
      </c>
      <c r="J1296" s="1">
        <v>7.3</v>
      </c>
      <c r="K1296" s="1" t="s">
        <v>12</v>
      </c>
    </row>
    <row r="1297" spans="1:11" x14ac:dyDescent="0.2">
      <c r="A1297" s="1" t="s">
        <v>2111</v>
      </c>
      <c r="B1297" s="1">
        <v>2003</v>
      </c>
      <c r="C1297" s="1">
        <v>41.407499999999999</v>
      </c>
      <c r="D1297" s="1" t="s">
        <v>2110</v>
      </c>
      <c r="E1297" s="1">
        <v>111</v>
      </c>
      <c r="F1297" s="1">
        <v>23</v>
      </c>
      <c r="G1297" s="1">
        <v>9638</v>
      </c>
      <c r="H1297" s="1" t="s">
        <v>51</v>
      </c>
      <c r="I1297" s="1">
        <v>30</v>
      </c>
      <c r="J1297" s="1">
        <v>7.6</v>
      </c>
      <c r="K1297" s="1" t="s">
        <v>40</v>
      </c>
    </row>
    <row r="1298" spans="1:11" x14ac:dyDescent="0.2">
      <c r="A1298" s="1" t="s">
        <v>2112</v>
      </c>
      <c r="B1298" s="1">
        <v>2004</v>
      </c>
      <c r="C1298" s="1">
        <v>47.781399999999998</v>
      </c>
      <c r="D1298" s="1" t="s">
        <v>1093</v>
      </c>
      <c r="E1298" s="1">
        <v>96</v>
      </c>
      <c r="F1298" s="1">
        <v>192</v>
      </c>
      <c r="G1298" s="1">
        <v>41293</v>
      </c>
      <c r="H1298" s="1" t="s">
        <v>11</v>
      </c>
      <c r="I1298" s="1">
        <v>40</v>
      </c>
      <c r="J1298" s="1">
        <v>6.6</v>
      </c>
      <c r="K1298" s="1" t="s">
        <v>35</v>
      </c>
    </row>
    <row r="1299" spans="1:11" x14ac:dyDescent="0.2">
      <c r="A1299" s="1" t="s">
        <v>2113</v>
      </c>
      <c r="B1299" s="1">
        <v>2010</v>
      </c>
      <c r="C1299" s="1">
        <v>59.6995</v>
      </c>
      <c r="D1299" s="1" t="s">
        <v>1194</v>
      </c>
      <c r="E1299" s="1">
        <v>123</v>
      </c>
      <c r="F1299" s="1">
        <v>130</v>
      </c>
      <c r="G1299" s="1">
        <v>2259</v>
      </c>
      <c r="H1299" s="1" t="s">
        <v>51</v>
      </c>
      <c r="I1299" s="1">
        <v>35</v>
      </c>
      <c r="J1299" s="1">
        <v>7.2</v>
      </c>
      <c r="K1299" s="1" t="s">
        <v>12</v>
      </c>
    </row>
    <row r="1300" spans="1:11" x14ac:dyDescent="0.2">
      <c r="A1300" s="1" t="s">
        <v>2114</v>
      </c>
      <c r="B1300" s="1">
        <v>2002</v>
      </c>
      <c r="C1300" s="1">
        <v>4.0467399999999998</v>
      </c>
      <c r="D1300" s="1" t="s">
        <v>1052</v>
      </c>
      <c r="E1300" s="1">
        <v>104</v>
      </c>
      <c r="F1300" s="1">
        <v>30</v>
      </c>
      <c r="G1300" s="1">
        <v>2251</v>
      </c>
      <c r="H1300" s="1" t="s">
        <v>15</v>
      </c>
      <c r="I1300" s="1">
        <v>4</v>
      </c>
      <c r="J1300" s="1">
        <v>7.1</v>
      </c>
      <c r="K1300" s="1" t="s">
        <v>40</v>
      </c>
    </row>
    <row r="1301" spans="1:11" x14ac:dyDescent="0.2">
      <c r="A1301" s="1" t="s">
        <v>2115</v>
      </c>
      <c r="B1301" s="1">
        <v>2001</v>
      </c>
      <c r="C1301" s="1">
        <v>33.357500000000002</v>
      </c>
      <c r="D1301" s="1" t="s">
        <v>420</v>
      </c>
      <c r="E1301" s="1">
        <v>94</v>
      </c>
      <c r="F1301" s="1">
        <v>14</v>
      </c>
      <c r="G1301" s="1">
        <v>4194</v>
      </c>
      <c r="H1301" s="1" t="s">
        <v>51</v>
      </c>
      <c r="I1301" s="1">
        <v>35</v>
      </c>
      <c r="J1301" s="1">
        <v>5.4</v>
      </c>
      <c r="K1301" s="1" t="s">
        <v>24</v>
      </c>
    </row>
    <row r="1302" spans="1:11" x14ac:dyDescent="0.2">
      <c r="A1302" s="1" t="s">
        <v>2117</v>
      </c>
      <c r="B1302" s="1">
        <v>2012</v>
      </c>
      <c r="C1302" s="1">
        <v>6.6191700000000004</v>
      </c>
      <c r="D1302" s="1" t="s">
        <v>2116</v>
      </c>
      <c r="E1302" s="1">
        <v>101</v>
      </c>
      <c r="F1302" s="1">
        <v>63</v>
      </c>
      <c r="G1302" s="1">
        <v>7747</v>
      </c>
      <c r="H1302" s="1" t="s">
        <v>15</v>
      </c>
      <c r="I1302" s="1">
        <v>10</v>
      </c>
      <c r="J1302" s="1">
        <v>6.7</v>
      </c>
      <c r="K1302" s="1" t="s">
        <v>19</v>
      </c>
    </row>
    <row r="1303" spans="1:11" x14ac:dyDescent="0.2">
      <c r="A1303" s="1" t="s">
        <v>2118</v>
      </c>
      <c r="B1303" s="1">
        <v>2015</v>
      </c>
      <c r="C1303" s="1">
        <v>12.2768</v>
      </c>
      <c r="D1303" s="1" t="s">
        <v>1322</v>
      </c>
      <c r="E1303" s="1">
        <v>117</v>
      </c>
      <c r="F1303" s="1">
        <v>763</v>
      </c>
      <c r="G1303" s="1">
        <v>17847</v>
      </c>
      <c r="H1303" s="1" t="s">
        <v>11</v>
      </c>
      <c r="I1303" s="1">
        <v>26</v>
      </c>
      <c r="J1303" s="1">
        <v>6.5</v>
      </c>
      <c r="K1303" s="1" t="s">
        <v>24</v>
      </c>
    </row>
    <row r="1304" spans="1:11" x14ac:dyDescent="0.2">
      <c r="A1304" s="1" t="s">
        <v>2120</v>
      </c>
      <c r="B1304" s="1">
        <v>2008</v>
      </c>
      <c r="C1304" s="1">
        <v>33.472900000000003</v>
      </c>
      <c r="D1304" s="1" t="s">
        <v>2119</v>
      </c>
      <c r="E1304" s="1">
        <v>99</v>
      </c>
      <c r="F1304" s="1">
        <v>3</v>
      </c>
      <c r="G1304" s="1">
        <v>10026</v>
      </c>
      <c r="H1304" s="1" t="s">
        <v>15</v>
      </c>
      <c r="I1304" s="1">
        <v>55</v>
      </c>
      <c r="J1304" s="1">
        <v>5.8</v>
      </c>
      <c r="K1304" s="1" t="s">
        <v>31</v>
      </c>
    </row>
    <row r="1305" spans="1:11" x14ac:dyDescent="0.2">
      <c r="A1305" s="1" t="s">
        <v>2121</v>
      </c>
      <c r="B1305" s="1">
        <v>2001</v>
      </c>
      <c r="C1305" s="1">
        <v>49.968699999999998</v>
      </c>
      <c r="D1305" s="1" t="s">
        <v>1168</v>
      </c>
      <c r="E1305" s="1">
        <v>82</v>
      </c>
      <c r="F1305" s="1">
        <v>23</v>
      </c>
      <c r="G1305" s="1">
        <v>37</v>
      </c>
      <c r="H1305" s="1" t="s">
        <v>11</v>
      </c>
      <c r="I1305" s="1">
        <v>28</v>
      </c>
      <c r="J1305" s="1">
        <v>6.9</v>
      </c>
      <c r="K1305" s="1" t="s">
        <v>31</v>
      </c>
    </row>
    <row r="1306" spans="1:11" x14ac:dyDescent="0.2">
      <c r="A1306" s="1" t="s">
        <v>2122</v>
      </c>
      <c r="B1306" s="1">
        <v>2005</v>
      </c>
      <c r="C1306" s="1">
        <v>25.335899999999999</v>
      </c>
      <c r="D1306" s="1" t="s">
        <v>319</v>
      </c>
      <c r="E1306" s="1">
        <v>119</v>
      </c>
      <c r="F1306" s="1">
        <v>0</v>
      </c>
      <c r="G1306" s="1">
        <v>2853</v>
      </c>
      <c r="H1306" s="1" t="s">
        <v>11</v>
      </c>
      <c r="I1306" s="1">
        <v>40</v>
      </c>
      <c r="J1306" s="1">
        <v>8</v>
      </c>
      <c r="K1306" s="1" t="s">
        <v>19</v>
      </c>
    </row>
    <row r="1307" spans="1:11" x14ac:dyDescent="0.2">
      <c r="A1307" s="1" t="s">
        <v>2124</v>
      </c>
      <c r="B1307" s="1">
        <v>2001</v>
      </c>
      <c r="C1307" s="1">
        <v>0.37396699999999999</v>
      </c>
      <c r="D1307" s="1" t="s">
        <v>2123</v>
      </c>
      <c r="E1307" s="1">
        <v>100</v>
      </c>
      <c r="F1307" s="1">
        <v>122</v>
      </c>
      <c r="G1307" s="1">
        <v>469</v>
      </c>
      <c r="H1307" s="1" t="s">
        <v>15</v>
      </c>
      <c r="I1307" s="1">
        <v>1.5</v>
      </c>
      <c r="J1307" s="1">
        <v>6.5</v>
      </c>
      <c r="K1307" s="1" t="s">
        <v>35</v>
      </c>
    </row>
    <row r="1308" spans="1:11" x14ac:dyDescent="0.2">
      <c r="A1308" s="1" t="s">
        <v>2125</v>
      </c>
      <c r="B1308" s="1">
        <v>2008</v>
      </c>
      <c r="C1308" s="1">
        <v>69.951800000000006</v>
      </c>
      <c r="D1308" s="1" t="s">
        <v>1911</v>
      </c>
      <c r="E1308" s="1">
        <v>123</v>
      </c>
      <c r="F1308" s="1">
        <v>125</v>
      </c>
      <c r="G1308" s="1">
        <v>14727</v>
      </c>
      <c r="H1308" s="1" t="s">
        <v>11</v>
      </c>
      <c r="I1308" s="1">
        <v>55</v>
      </c>
      <c r="J1308" s="1">
        <v>7.7</v>
      </c>
      <c r="K1308" s="1" t="s">
        <v>12</v>
      </c>
    </row>
    <row r="1309" spans="1:11" x14ac:dyDescent="0.2">
      <c r="A1309" s="1" t="s">
        <v>2127</v>
      </c>
      <c r="B1309" s="1">
        <v>2014</v>
      </c>
      <c r="C1309" s="1">
        <v>17.1769</v>
      </c>
      <c r="D1309" s="1" t="s">
        <v>2126</v>
      </c>
      <c r="E1309" s="1">
        <v>102</v>
      </c>
      <c r="F1309" s="1">
        <v>44</v>
      </c>
      <c r="G1309" s="1">
        <v>17098</v>
      </c>
      <c r="H1309" s="1" t="s">
        <v>11</v>
      </c>
      <c r="I1309" s="1">
        <v>95</v>
      </c>
      <c r="J1309" s="1">
        <v>5.5</v>
      </c>
      <c r="K1309" s="1" t="s">
        <v>19</v>
      </c>
    </row>
    <row r="1310" spans="1:11" x14ac:dyDescent="0.2">
      <c r="A1310" s="1" t="s">
        <v>2129</v>
      </c>
      <c r="B1310" s="1">
        <v>2010</v>
      </c>
      <c r="C1310" s="1">
        <v>95.328900000000004</v>
      </c>
      <c r="D1310" s="1" t="s">
        <v>2128</v>
      </c>
      <c r="E1310" s="1">
        <v>146</v>
      </c>
      <c r="F1310" s="1">
        <v>127</v>
      </c>
      <c r="G1310" s="1">
        <v>4555</v>
      </c>
      <c r="H1310" s="1" t="s">
        <v>15</v>
      </c>
      <c r="I1310" s="1">
        <v>100</v>
      </c>
      <c r="J1310" s="1">
        <v>4.3</v>
      </c>
      <c r="K1310" s="1" t="s">
        <v>40</v>
      </c>
    </row>
    <row r="1311" spans="1:11" x14ac:dyDescent="0.2">
      <c r="A1311" s="1" t="s">
        <v>2130</v>
      </c>
      <c r="B1311" s="1">
        <v>2008</v>
      </c>
      <c r="C1311" s="1">
        <v>8.3969400000000007</v>
      </c>
      <c r="D1311" s="1" t="s">
        <v>709</v>
      </c>
      <c r="E1311" s="1">
        <v>129</v>
      </c>
      <c r="F1311" s="1">
        <v>51</v>
      </c>
      <c r="G1311" s="1">
        <v>4324</v>
      </c>
      <c r="H1311" s="1" t="s">
        <v>15</v>
      </c>
      <c r="I1311" s="1">
        <v>19</v>
      </c>
      <c r="J1311" s="1">
        <v>6.5</v>
      </c>
      <c r="K1311" s="1" t="s">
        <v>19</v>
      </c>
    </row>
    <row r="1312" spans="1:11" x14ac:dyDescent="0.2">
      <c r="A1312" s="1" t="s">
        <v>2131</v>
      </c>
      <c r="B1312" s="1">
        <v>2014</v>
      </c>
      <c r="C1312" s="1">
        <v>38.543500000000002</v>
      </c>
      <c r="D1312" s="1" t="s">
        <v>342</v>
      </c>
      <c r="E1312" s="1">
        <v>94</v>
      </c>
      <c r="F1312" s="1">
        <v>52</v>
      </c>
      <c r="G1312" s="1">
        <v>1488</v>
      </c>
      <c r="H1312" s="1" t="s">
        <v>15</v>
      </c>
      <c r="I1312" s="1">
        <v>40</v>
      </c>
      <c r="J1312" s="1">
        <v>5.0999999999999996</v>
      </c>
      <c r="K1312" s="1" t="s">
        <v>31</v>
      </c>
    </row>
    <row r="1313" spans="1:11" x14ac:dyDescent="0.2">
      <c r="A1313" s="1" t="s">
        <v>2133</v>
      </c>
      <c r="B1313" s="1">
        <v>2003</v>
      </c>
      <c r="C1313" s="1">
        <v>1.0696000000000001E-2</v>
      </c>
      <c r="D1313" s="1" t="s">
        <v>2132</v>
      </c>
      <c r="E1313" s="1">
        <v>101</v>
      </c>
      <c r="F1313" s="1">
        <v>0</v>
      </c>
      <c r="G1313" s="1">
        <v>490</v>
      </c>
      <c r="H1313" s="1" t="s">
        <v>15</v>
      </c>
      <c r="I1313" s="1">
        <v>6.8</v>
      </c>
      <c r="J1313" s="1">
        <v>6.4</v>
      </c>
      <c r="K1313" s="1" t="s">
        <v>35</v>
      </c>
    </row>
    <row r="1314" spans="1:11" x14ac:dyDescent="0.2">
      <c r="A1314" s="1" t="s">
        <v>2134</v>
      </c>
      <c r="B1314" s="1">
        <v>2004</v>
      </c>
      <c r="C1314" s="1">
        <v>57.887900000000002</v>
      </c>
      <c r="D1314" s="1" t="s">
        <v>1168</v>
      </c>
      <c r="E1314" s="1">
        <v>106</v>
      </c>
      <c r="F1314" s="1">
        <v>23</v>
      </c>
      <c r="G1314" s="1">
        <v>2325</v>
      </c>
      <c r="H1314" s="1" t="s">
        <v>11</v>
      </c>
      <c r="I1314" s="1">
        <v>50</v>
      </c>
      <c r="J1314" s="1">
        <v>6.1</v>
      </c>
      <c r="K1314" s="1" t="s">
        <v>40</v>
      </c>
    </row>
    <row r="1315" spans="1:11" x14ac:dyDescent="0.2">
      <c r="A1315" s="1" t="s">
        <v>2135</v>
      </c>
      <c r="B1315" s="1">
        <v>2001</v>
      </c>
      <c r="C1315" s="1">
        <v>70.836299999999994</v>
      </c>
      <c r="D1315" s="1" t="s">
        <v>861</v>
      </c>
      <c r="E1315" s="1">
        <v>114</v>
      </c>
      <c r="F1315" s="1">
        <v>101</v>
      </c>
      <c r="G1315" s="1">
        <v>2842</v>
      </c>
      <c r="H1315" s="1" t="s">
        <v>11</v>
      </c>
      <c r="I1315" s="1">
        <v>40</v>
      </c>
      <c r="J1315" s="1">
        <v>5.9</v>
      </c>
      <c r="K1315" s="1" t="s">
        <v>40</v>
      </c>
    </row>
    <row r="1316" spans="1:11" x14ac:dyDescent="0.2">
      <c r="A1316" s="1" t="s">
        <v>2137</v>
      </c>
      <c r="B1316" s="1">
        <v>2003</v>
      </c>
      <c r="C1316" s="1">
        <v>60.470199999999998</v>
      </c>
      <c r="D1316" s="1" t="s">
        <v>2136</v>
      </c>
      <c r="E1316" s="1">
        <v>114</v>
      </c>
      <c r="F1316" s="1">
        <v>71</v>
      </c>
      <c r="G1316" s="1">
        <v>428</v>
      </c>
      <c r="H1316" s="1" t="s">
        <v>11</v>
      </c>
      <c r="I1316" s="1">
        <v>50</v>
      </c>
      <c r="J1316" s="1">
        <v>6.2</v>
      </c>
      <c r="K1316" s="1" t="s">
        <v>19</v>
      </c>
    </row>
    <row r="1317" spans="1:11" x14ac:dyDescent="0.2">
      <c r="A1317" s="1" t="s">
        <v>2138</v>
      </c>
      <c r="B1317" s="1">
        <v>2000</v>
      </c>
      <c r="C1317" s="1">
        <v>56.932299999999998</v>
      </c>
      <c r="D1317" s="1" t="s">
        <v>948</v>
      </c>
      <c r="E1317" s="1">
        <v>110</v>
      </c>
      <c r="F1317" s="1">
        <v>9</v>
      </c>
      <c r="G1317" s="1">
        <v>939</v>
      </c>
      <c r="H1317" s="1" t="s">
        <v>11</v>
      </c>
      <c r="I1317" s="1">
        <v>55</v>
      </c>
      <c r="J1317" s="1">
        <v>6.6</v>
      </c>
      <c r="K1317" s="1" t="s">
        <v>19</v>
      </c>
    </row>
    <row r="1318" spans="1:11" x14ac:dyDescent="0.2">
      <c r="A1318" s="1" t="s">
        <v>2139</v>
      </c>
      <c r="B1318" s="1">
        <v>2011</v>
      </c>
      <c r="C1318" s="1">
        <v>18.860399999999998</v>
      </c>
      <c r="D1318" s="1" t="s">
        <v>570</v>
      </c>
      <c r="E1318" s="1">
        <v>90</v>
      </c>
      <c r="F1318" s="1">
        <v>160</v>
      </c>
      <c r="G1318" s="1">
        <v>4952</v>
      </c>
      <c r="H1318" s="1" t="s">
        <v>11</v>
      </c>
      <c r="I1318" s="1">
        <v>25</v>
      </c>
      <c r="J1318" s="1">
        <v>4</v>
      </c>
      <c r="K1318" s="1" t="s">
        <v>35</v>
      </c>
    </row>
    <row r="1319" spans="1:11" x14ac:dyDescent="0.2">
      <c r="A1319" s="1" t="s">
        <v>2141</v>
      </c>
      <c r="B1319" s="1">
        <v>2004</v>
      </c>
      <c r="C1319" s="1">
        <v>160.762</v>
      </c>
      <c r="D1319" s="1" t="s">
        <v>2140</v>
      </c>
      <c r="E1319" s="1">
        <v>90</v>
      </c>
      <c r="F1319" s="1">
        <v>10</v>
      </c>
      <c r="G1319" s="1">
        <v>63165</v>
      </c>
      <c r="H1319" s="1" t="s">
        <v>51</v>
      </c>
      <c r="I1319" s="1">
        <v>75</v>
      </c>
      <c r="J1319" s="1">
        <v>6</v>
      </c>
      <c r="K1319" s="1" t="s">
        <v>97</v>
      </c>
    </row>
    <row r="1320" spans="1:11" x14ac:dyDescent="0.2">
      <c r="A1320" s="1" t="s">
        <v>2143</v>
      </c>
      <c r="B1320" s="1">
        <v>2003</v>
      </c>
      <c r="C1320" s="1">
        <v>2.20797</v>
      </c>
      <c r="D1320" s="1" t="s">
        <v>2142</v>
      </c>
      <c r="E1320" s="1">
        <v>99</v>
      </c>
      <c r="F1320" s="1">
        <v>53</v>
      </c>
      <c r="G1320" s="1">
        <v>8297</v>
      </c>
      <c r="H1320" s="1" t="s">
        <v>11</v>
      </c>
      <c r="I1320" s="1">
        <v>6</v>
      </c>
      <c r="J1320" s="1">
        <v>7.2</v>
      </c>
      <c r="K1320" s="1" t="s">
        <v>12</v>
      </c>
    </row>
    <row r="1321" spans="1:11" x14ac:dyDescent="0.2">
      <c r="A1321" s="1" t="s">
        <v>2145</v>
      </c>
      <c r="B1321" s="1">
        <v>2010</v>
      </c>
      <c r="C1321" s="1">
        <v>31.584700000000002</v>
      </c>
      <c r="D1321" s="1" t="s">
        <v>2144</v>
      </c>
      <c r="E1321" s="1">
        <v>104</v>
      </c>
      <c r="F1321" s="1">
        <v>14</v>
      </c>
      <c r="G1321" s="1">
        <v>5707</v>
      </c>
      <c r="H1321" s="1" t="s">
        <v>15</v>
      </c>
      <c r="I1321" s="1">
        <v>20</v>
      </c>
      <c r="J1321" s="1">
        <v>6.4</v>
      </c>
      <c r="K1321" s="1" t="s">
        <v>31</v>
      </c>
    </row>
    <row r="1322" spans="1:11" x14ac:dyDescent="0.2">
      <c r="A1322" s="1" t="s">
        <v>2146</v>
      </c>
      <c r="B1322" s="1">
        <v>2006</v>
      </c>
      <c r="C1322" s="1">
        <v>33.687600000000003</v>
      </c>
      <c r="D1322" s="1" t="s">
        <v>1871</v>
      </c>
      <c r="E1322" s="1">
        <v>105</v>
      </c>
      <c r="F1322" s="1">
        <v>99</v>
      </c>
      <c r="G1322" s="1">
        <v>20109</v>
      </c>
      <c r="H1322" s="1" t="s">
        <v>11</v>
      </c>
      <c r="I1322" s="1">
        <v>20</v>
      </c>
      <c r="J1322" s="1">
        <v>6.4</v>
      </c>
      <c r="K1322" s="1" t="s">
        <v>31</v>
      </c>
    </row>
    <row r="1323" spans="1:11" x14ac:dyDescent="0.2">
      <c r="A1323" s="1" t="s">
        <v>2148</v>
      </c>
      <c r="B1323" s="1">
        <v>2009</v>
      </c>
      <c r="C1323" s="1">
        <v>209.01900000000001</v>
      </c>
      <c r="D1323" s="1" t="s">
        <v>2147</v>
      </c>
      <c r="E1323" s="1">
        <v>128</v>
      </c>
      <c r="F1323" s="1">
        <v>0</v>
      </c>
      <c r="G1323" s="1">
        <v>23996</v>
      </c>
      <c r="H1323" s="1" t="s">
        <v>11</v>
      </c>
      <c r="I1323" s="1">
        <v>90</v>
      </c>
      <c r="J1323" s="1">
        <v>7.6</v>
      </c>
      <c r="K1323" s="1" t="s">
        <v>19</v>
      </c>
    </row>
    <row r="1324" spans="1:11" x14ac:dyDescent="0.2">
      <c r="A1324" s="1" t="s">
        <v>2149</v>
      </c>
      <c r="B1324" s="1">
        <v>2011</v>
      </c>
      <c r="C1324" s="1">
        <v>186.83099999999999</v>
      </c>
      <c r="D1324" s="1" t="s">
        <v>2147</v>
      </c>
      <c r="E1324" s="1">
        <v>129</v>
      </c>
      <c r="F1324" s="1">
        <v>0</v>
      </c>
      <c r="G1324" s="1">
        <v>22403</v>
      </c>
      <c r="H1324" s="1" t="s">
        <v>11</v>
      </c>
      <c r="I1324" s="1">
        <v>125</v>
      </c>
      <c r="J1324" s="1">
        <v>7.5</v>
      </c>
      <c r="K1324" s="1" t="s">
        <v>19</v>
      </c>
    </row>
    <row r="1325" spans="1:11" x14ac:dyDescent="0.2">
      <c r="A1325" s="1" t="s">
        <v>2151</v>
      </c>
      <c r="B1325" s="1">
        <v>2006</v>
      </c>
      <c r="C1325" s="1">
        <v>0.198407</v>
      </c>
      <c r="D1325" s="1" t="s">
        <v>2150</v>
      </c>
      <c r="E1325" s="1">
        <v>96</v>
      </c>
      <c r="F1325" s="1">
        <v>38</v>
      </c>
      <c r="G1325" s="1">
        <v>774</v>
      </c>
      <c r="H1325" s="1" t="s">
        <v>15</v>
      </c>
      <c r="I1325" s="1">
        <v>2</v>
      </c>
      <c r="J1325" s="1">
        <v>6.6</v>
      </c>
      <c r="K1325" s="1" t="s">
        <v>12</v>
      </c>
    </row>
    <row r="1326" spans="1:11" x14ac:dyDescent="0.2">
      <c r="A1326" s="1" t="s">
        <v>2152</v>
      </c>
      <c r="B1326" s="1">
        <v>2007</v>
      </c>
      <c r="C1326" s="1">
        <v>46.975200000000001</v>
      </c>
      <c r="D1326" s="1" t="s">
        <v>511</v>
      </c>
      <c r="E1326" s="1">
        <v>124</v>
      </c>
      <c r="F1326" s="1">
        <v>845</v>
      </c>
      <c r="G1326" s="1">
        <v>1640</v>
      </c>
      <c r="H1326" s="1" t="s">
        <v>15</v>
      </c>
      <c r="I1326" s="1">
        <v>61</v>
      </c>
      <c r="J1326" s="1">
        <v>7.2</v>
      </c>
      <c r="K1326" s="1" t="s">
        <v>24</v>
      </c>
    </row>
    <row r="1327" spans="1:11" x14ac:dyDescent="0.2">
      <c r="A1327" s="1" t="s">
        <v>2153</v>
      </c>
      <c r="B1327" s="1">
        <v>2009</v>
      </c>
      <c r="C1327" s="1">
        <v>20.9163</v>
      </c>
      <c r="D1327" s="1" t="s">
        <v>1141</v>
      </c>
      <c r="E1327" s="1">
        <v>89</v>
      </c>
      <c r="F1327" s="1">
        <v>0</v>
      </c>
      <c r="G1327" s="1">
        <v>88422</v>
      </c>
      <c r="H1327" s="1" t="s">
        <v>51</v>
      </c>
      <c r="I1327" s="1">
        <v>40</v>
      </c>
      <c r="J1327" s="1">
        <v>4.9000000000000004</v>
      </c>
      <c r="K1327" s="1" t="s">
        <v>31</v>
      </c>
    </row>
    <row r="1328" spans="1:11" x14ac:dyDescent="0.2">
      <c r="A1328" s="1" t="s">
        <v>2155</v>
      </c>
      <c r="B1328" s="1">
        <v>2001</v>
      </c>
      <c r="C1328" s="1">
        <v>267.65199999999999</v>
      </c>
      <c r="D1328" s="1" t="s">
        <v>2154</v>
      </c>
      <c r="E1328" s="1">
        <v>90</v>
      </c>
      <c r="F1328" s="1">
        <v>80</v>
      </c>
      <c r="G1328" s="1">
        <v>275</v>
      </c>
      <c r="H1328" s="1" t="s">
        <v>51</v>
      </c>
      <c r="I1328" s="1">
        <v>60</v>
      </c>
      <c r="J1328" s="1">
        <v>7.9</v>
      </c>
      <c r="K1328" s="1" t="s">
        <v>97</v>
      </c>
    </row>
    <row r="1329" spans="1:11" x14ac:dyDescent="0.2">
      <c r="A1329" s="1" t="s">
        <v>2156</v>
      </c>
      <c r="B1329" s="1">
        <v>2004</v>
      </c>
      <c r="C1329" s="1">
        <v>436.471</v>
      </c>
      <c r="D1329" s="1" t="s">
        <v>2154</v>
      </c>
      <c r="E1329" s="1">
        <v>93</v>
      </c>
      <c r="F1329" s="1">
        <v>80</v>
      </c>
      <c r="G1329" s="1">
        <v>1148</v>
      </c>
      <c r="H1329" s="1" t="s">
        <v>51</v>
      </c>
      <c r="I1329" s="1">
        <v>150</v>
      </c>
      <c r="J1329" s="1">
        <v>7.2</v>
      </c>
      <c r="K1329" s="1" t="s">
        <v>97</v>
      </c>
    </row>
    <row r="1330" spans="1:11" x14ac:dyDescent="0.2">
      <c r="A1330" s="1" t="s">
        <v>2157</v>
      </c>
      <c r="B1330" s="1">
        <v>2010</v>
      </c>
      <c r="C1330" s="1">
        <v>238.37200000000001</v>
      </c>
      <c r="D1330" s="1" t="s">
        <v>221</v>
      </c>
      <c r="E1330" s="1">
        <v>93</v>
      </c>
      <c r="F1330" s="1">
        <v>31</v>
      </c>
      <c r="G1330" s="1">
        <v>4628</v>
      </c>
      <c r="H1330" s="1" t="s">
        <v>51</v>
      </c>
      <c r="I1330" s="1">
        <v>165</v>
      </c>
      <c r="J1330" s="1">
        <v>6.4</v>
      </c>
      <c r="K1330" s="1" t="s">
        <v>97</v>
      </c>
    </row>
    <row r="1331" spans="1:11" x14ac:dyDescent="0.2">
      <c r="A1331" s="1" t="s">
        <v>2158</v>
      </c>
      <c r="B1331" s="1">
        <v>2007</v>
      </c>
      <c r="C1331" s="1">
        <v>320.70699999999999</v>
      </c>
      <c r="D1331" s="1" t="s">
        <v>1959</v>
      </c>
      <c r="E1331" s="1">
        <v>93</v>
      </c>
      <c r="F1331" s="1">
        <v>50</v>
      </c>
      <c r="G1331" s="1">
        <v>4705</v>
      </c>
      <c r="H1331" s="1" t="s">
        <v>51</v>
      </c>
      <c r="I1331" s="1">
        <v>160</v>
      </c>
      <c r="J1331" s="1">
        <v>6.1</v>
      </c>
      <c r="K1331" s="1" t="s">
        <v>97</v>
      </c>
    </row>
    <row r="1332" spans="1:11" x14ac:dyDescent="0.2">
      <c r="A1332" s="1" t="s">
        <v>2160</v>
      </c>
      <c r="B1332" s="1">
        <v>2008</v>
      </c>
      <c r="C1332" s="1">
        <v>25.926500000000001</v>
      </c>
      <c r="D1332" s="1" t="s">
        <v>2159</v>
      </c>
      <c r="E1332" s="1">
        <v>90</v>
      </c>
      <c r="F1332" s="1">
        <v>5</v>
      </c>
      <c r="G1332" s="1">
        <v>1534</v>
      </c>
      <c r="H1332" s="1" t="s">
        <v>11</v>
      </c>
      <c r="I1332" s="1">
        <v>8</v>
      </c>
      <c r="J1332" s="1">
        <v>5.2</v>
      </c>
      <c r="K1332" s="1" t="s">
        <v>35</v>
      </c>
    </row>
    <row r="1333" spans="1:11" x14ac:dyDescent="0.2">
      <c r="A1333" s="1" t="s">
        <v>2161</v>
      </c>
      <c r="B1333" s="1">
        <v>2010</v>
      </c>
      <c r="C1333" s="1">
        <v>127.968</v>
      </c>
      <c r="D1333" s="1" t="s">
        <v>1065</v>
      </c>
      <c r="E1333" s="1">
        <v>138</v>
      </c>
      <c r="F1333" s="1">
        <v>17000</v>
      </c>
      <c r="G1333" s="1">
        <v>29585</v>
      </c>
      <c r="H1333" s="1" t="s">
        <v>15</v>
      </c>
      <c r="I1333" s="1">
        <v>80</v>
      </c>
      <c r="J1333" s="1">
        <v>8.1</v>
      </c>
      <c r="K1333" s="1" t="s">
        <v>35</v>
      </c>
    </row>
    <row r="1334" spans="1:11" x14ac:dyDescent="0.2">
      <c r="A1334" s="1" t="s">
        <v>2162</v>
      </c>
      <c r="B1334" s="1">
        <v>2015</v>
      </c>
      <c r="C1334" s="1">
        <v>46.875500000000002</v>
      </c>
      <c r="D1334" s="1" t="s">
        <v>1940</v>
      </c>
      <c r="E1334" s="1">
        <v>121</v>
      </c>
      <c r="F1334" s="1">
        <v>777</v>
      </c>
      <c r="G1334" s="1">
        <v>1467</v>
      </c>
      <c r="H1334" s="1" t="s">
        <v>15</v>
      </c>
      <c r="I1334" s="1">
        <v>30</v>
      </c>
      <c r="J1334" s="1">
        <v>7.6</v>
      </c>
      <c r="K1334" s="1" t="s">
        <v>24</v>
      </c>
    </row>
    <row r="1335" spans="1:11" x14ac:dyDescent="0.2">
      <c r="A1335" s="1" t="s">
        <v>2163</v>
      </c>
      <c r="B1335" s="1">
        <v>2007</v>
      </c>
      <c r="C1335" s="1">
        <v>24.5305</v>
      </c>
      <c r="D1335" s="1" t="s">
        <v>946</v>
      </c>
      <c r="E1335" s="1">
        <v>123</v>
      </c>
      <c r="F1335" s="1">
        <v>909</v>
      </c>
      <c r="G1335" s="1">
        <v>1633</v>
      </c>
      <c r="H1335" s="1" t="s">
        <v>11</v>
      </c>
      <c r="I1335" s="1">
        <v>9</v>
      </c>
      <c r="J1335" s="1">
        <v>8</v>
      </c>
      <c r="K1335" s="1" t="s">
        <v>12</v>
      </c>
    </row>
    <row r="1336" spans="1:11" x14ac:dyDescent="0.2">
      <c r="A1336" s="1" t="s">
        <v>2164</v>
      </c>
      <c r="B1336" s="1">
        <v>2013</v>
      </c>
      <c r="C1336" s="1">
        <v>32.154400000000003</v>
      </c>
      <c r="D1336" s="1" t="s">
        <v>659</v>
      </c>
      <c r="E1336" s="1">
        <v>106</v>
      </c>
      <c r="F1336" s="1">
        <v>0</v>
      </c>
      <c r="G1336" s="1">
        <v>18469</v>
      </c>
      <c r="H1336" s="1" t="s">
        <v>15</v>
      </c>
      <c r="I1336" s="1">
        <v>30</v>
      </c>
      <c r="J1336" s="1">
        <v>7.1</v>
      </c>
      <c r="K1336" s="1" t="s">
        <v>12</v>
      </c>
    </row>
    <row r="1337" spans="1:11" x14ac:dyDescent="0.2">
      <c r="A1337" s="1" t="s">
        <v>2165</v>
      </c>
      <c r="B1337" s="1">
        <v>2004</v>
      </c>
      <c r="C1337" s="1">
        <v>71.502300000000005</v>
      </c>
      <c r="D1337" s="1" t="s">
        <v>159</v>
      </c>
      <c r="E1337" s="1">
        <v>126</v>
      </c>
      <c r="F1337" s="1">
        <v>729</v>
      </c>
      <c r="G1337" s="1">
        <v>2170</v>
      </c>
      <c r="H1337" s="1" t="s">
        <v>15</v>
      </c>
      <c r="I1337" s="1">
        <v>12</v>
      </c>
      <c r="J1337" s="1">
        <v>7.5</v>
      </c>
      <c r="K1337" s="1" t="s">
        <v>19</v>
      </c>
    </row>
    <row r="1338" spans="1:11" x14ac:dyDescent="0.2">
      <c r="A1338" s="1" t="s">
        <v>2166</v>
      </c>
      <c r="B1338" s="1">
        <v>2002</v>
      </c>
      <c r="C1338" s="1">
        <v>227.96600000000001</v>
      </c>
      <c r="D1338" s="1" t="s">
        <v>171</v>
      </c>
      <c r="E1338" s="1">
        <v>106</v>
      </c>
      <c r="F1338" s="1">
        <v>0</v>
      </c>
      <c r="G1338" s="1">
        <v>1675</v>
      </c>
      <c r="H1338" s="1" t="s">
        <v>11</v>
      </c>
      <c r="I1338" s="1">
        <v>72</v>
      </c>
      <c r="J1338" s="1">
        <v>6.7</v>
      </c>
      <c r="K1338" s="1" t="s">
        <v>12</v>
      </c>
    </row>
    <row r="1339" spans="1:11" x14ac:dyDescent="0.2">
      <c r="A1339" s="1" t="s">
        <v>2167</v>
      </c>
      <c r="B1339" s="1">
        <v>2012</v>
      </c>
      <c r="C1339" s="1">
        <v>132.089</v>
      </c>
      <c r="D1339" s="1" t="s">
        <v>230</v>
      </c>
      <c r="E1339" s="1">
        <v>122</v>
      </c>
      <c r="F1339" s="1">
        <v>737</v>
      </c>
      <c r="G1339" s="1">
        <v>72115</v>
      </c>
      <c r="H1339" s="1" t="s">
        <v>15</v>
      </c>
      <c r="I1339" s="1">
        <v>21</v>
      </c>
      <c r="J1339" s="1">
        <v>7.8</v>
      </c>
      <c r="K1339" s="1" t="s">
        <v>40</v>
      </c>
    </row>
    <row r="1340" spans="1:11" x14ac:dyDescent="0.2">
      <c r="A1340" s="1" t="s">
        <v>2169</v>
      </c>
      <c r="B1340" s="1">
        <v>2005</v>
      </c>
      <c r="C1340" s="1">
        <v>74.0989</v>
      </c>
      <c r="D1340" s="1" t="s">
        <v>2168</v>
      </c>
      <c r="E1340" s="1">
        <v>147</v>
      </c>
      <c r="F1340" s="1">
        <v>436</v>
      </c>
      <c r="G1340" s="1">
        <v>3924</v>
      </c>
      <c r="H1340" s="1" t="s">
        <v>15</v>
      </c>
      <c r="I1340" s="1">
        <v>40</v>
      </c>
      <c r="J1340" s="1">
        <v>8.1</v>
      </c>
      <c r="K1340" s="1" t="s">
        <v>35</v>
      </c>
    </row>
    <row r="1341" spans="1:11" x14ac:dyDescent="0.2">
      <c r="A1341" s="1" t="s">
        <v>2170</v>
      </c>
      <c r="B1341" s="1">
        <v>2014</v>
      </c>
      <c r="C1341" s="1">
        <v>13.7506</v>
      </c>
      <c r="D1341" s="1" t="s">
        <v>2168</v>
      </c>
      <c r="E1341" s="1">
        <v>102</v>
      </c>
      <c r="F1341" s="1">
        <v>436</v>
      </c>
      <c r="G1341" s="1">
        <v>49433</v>
      </c>
      <c r="H1341" s="1" t="s">
        <v>15</v>
      </c>
      <c r="I1341" s="1">
        <v>65</v>
      </c>
      <c r="J1341" s="1">
        <v>6.5</v>
      </c>
      <c r="K1341" s="1" t="s">
        <v>24</v>
      </c>
    </row>
    <row r="1342" spans="1:11" x14ac:dyDescent="0.2">
      <c r="A1342" s="1" t="s">
        <v>2172</v>
      </c>
      <c r="B1342" s="1">
        <v>2003</v>
      </c>
      <c r="C1342" s="1">
        <v>26.2883</v>
      </c>
      <c r="D1342" s="1" t="s">
        <v>2171</v>
      </c>
      <c r="E1342" s="1">
        <v>85</v>
      </c>
      <c r="F1342" s="1">
        <v>0</v>
      </c>
      <c r="G1342" s="1">
        <v>11301</v>
      </c>
      <c r="H1342" s="1" t="s">
        <v>51</v>
      </c>
      <c r="I1342" s="1">
        <v>60</v>
      </c>
      <c r="J1342" s="1">
        <v>6.7</v>
      </c>
      <c r="K1342" s="1" t="s">
        <v>97</v>
      </c>
    </row>
    <row r="1343" spans="1:11" x14ac:dyDescent="0.2">
      <c r="A1343" s="1" t="s">
        <v>2173</v>
      </c>
      <c r="B1343" s="1">
        <v>2012</v>
      </c>
      <c r="C1343" s="1">
        <v>48.056899999999999</v>
      </c>
      <c r="D1343" s="1" t="s">
        <v>748</v>
      </c>
      <c r="E1343" s="1">
        <v>110</v>
      </c>
      <c r="F1343" s="1">
        <v>301</v>
      </c>
      <c r="G1343" s="1">
        <v>2239</v>
      </c>
      <c r="H1343" s="1" t="s">
        <v>15</v>
      </c>
      <c r="I1343" s="1">
        <v>3</v>
      </c>
      <c r="J1343" s="1">
        <v>6.8</v>
      </c>
      <c r="K1343" s="1" t="s">
        <v>35</v>
      </c>
    </row>
    <row r="1344" spans="1:11" x14ac:dyDescent="0.2">
      <c r="A1344" s="1" t="s">
        <v>2175</v>
      </c>
      <c r="B1344" s="1">
        <v>2015</v>
      </c>
      <c r="C1344" s="1">
        <v>27.736799999999999</v>
      </c>
      <c r="D1344" s="1" t="s">
        <v>2174</v>
      </c>
      <c r="E1344" s="1">
        <v>97</v>
      </c>
      <c r="F1344" s="1">
        <v>11</v>
      </c>
      <c r="G1344" s="1">
        <v>2403</v>
      </c>
      <c r="H1344" s="1" t="s">
        <v>15</v>
      </c>
      <c r="I1344" s="1">
        <v>10</v>
      </c>
      <c r="J1344" s="1">
        <v>5.2</v>
      </c>
      <c r="K1344" s="1" t="s">
        <v>35</v>
      </c>
    </row>
    <row r="1345" spans="1:11" x14ac:dyDescent="0.2">
      <c r="A1345" s="1" t="s">
        <v>2177</v>
      </c>
      <c r="B1345" s="1">
        <v>2004</v>
      </c>
      <c r="C1345" s="1">
        <v>37.760100000000001</v>
      </c>
      <c r="D1345" s="1" t="s">
        <v>2176</v>
      </c>
      <c r="E1345" s="1">
        <v>106</v>
      </c>
      <c r="F1345" s="1">
        <v>14</v>
      </c>
      <c r="G1345" s="1">
        <v>12871</v>
      </c>
      <c r="H1345" s="1" t="s">
        <v>51</v>
      </c>
      <c r="I1345" s="1">
        <v>70</v>
      </c>
      <c r="J1345" s="1">
        <v>6.1</v>
      </c>
      <c r="K1345" s="1" t="s">
        <v>19</v>
      </c>
    </row>
    <row r="1346" spans="1:11" x14ac:dyDescent="0.2">
      <c r="A1346" s="1" t="s">
        <v>2178</v>
      </c>
      <c r="B1346" s="1">
        <v>2005</v>
      </c>
      <c r="C1346" s="1">
        <v>63.939500000000002</v>
      </c>
      <c r="D1346" s="1" t="s">
        <v>221</v>
      </c>
      <c r="E1346" s="1">
        <v>100</v>
      </c>
      <c r="F1346" s="1">
        <v>31</v>
      </c>
      <c r="G1346" s="1">
        <v>2968</v>
      </c>
      <c r="H1346" s="1" t="s">
        <v>51</v>
      </c>
      <c r="I1346" s="1">
        <v>35</v>
      </c>
      <c r="J1346" s="1">
        <v>6.2</v>
      </c>
      <c r="K1346" s="1" t="s">
        <v>19</v>
      </c>
    </row>
    <row r="1347" spans="1:11" x14ac:dyDescent="0.2">
      <c r="A1347" s="1" t="s">
        <v>2179</v>
      </c>
      <c r="B1347" s="1">
        <v>2010</v>
      </c>
      <c r="C1347" s="1">
        <v>21.371400000000001</v>
      </c>
      <c r="D1347" s="1" t="s">
        <v>197</v>
      </c>
      <c r="E1347" s="1">
        <v>97</v>
      </c>
      <c r="F1347" s="1">
        <v>25</v>
      </c>
      <c r="G1347" s="1">
        <v>3679</v>
      </c>
      <c r="H1347" s="1" t="s">
        <v>11</v>
      </c>
      <c r="I1347" s="1">
        <v>10</v>
      </c>
      <c r="J1347" s="1">
        <v>4.4000000000000004</v>
      </c>
      <c r="K1347" s="1" t="s">
        <v>24</v>
      </c>
    </row>
    <row r="1348" spans="1:11" x14ac:dyDescent="0.2">
      <c r="A1348" s="1" t="s">
        <v>2180</v>
      </c>
      <c r="B1348" s="1">
        <v>2004</v>
      </c>
      <c r="C1348" s="1">
        <v>8.0703099999999992</v>
      </c>
      <c r="D1348" s="1" t="s">
        <v>1946</v>
      </c>
      <c r="E1348" s="1">
        <v>89</v>
      </c>
      <c r="F1348" s="1">
        <v>18</v>
      </c>
      <c r="G1348" s="1">
        <v>13626</v>
      </c>
      <c r="H1348" s="1" t="s">
        <v>51</v>
      </c>
      <c r="I1348" s="1">
        <v>10</v>
      </c>
      <c r="J1348" s="1">
        <v>5.3</v>
      </c>
      <c r="K1348" s="1" t="s">
        <v>31</v>
      </c>
    </row>
    <row r="1349" spans="1:11" x14ac:dyDescent="0.2">
      <c r="A1349" s="1" t="s">
        <v>2182</v>
      </c>
      <c r="B1349" s="1">
        <v>2005</v>
      </c>
      <c r="C1349" s="1">
        <v>1.1812</v>
      </c>
      <c r="D1349" s="1" t="s">
        <v>2181</v>
      </c>
      <c r="E1349" s="1">
        <v>93</v>
      </c>
      <c r="F1349" s="1">
        <v>7</v>
      </c>
      <c r="G1349" s="1">
        <v>4329</v>
      </c>
      <c r="H1349" s="1" t="s">
        <v>15</v>
      </c>
      <c r="I1349" s="1">
        <v>15.5</v>
      </c>
      <c r="J1349" s="1">
        <v>5.9</v>
      </c>
      <c r="K1349" s="1" t="s">
        <v>12</v>
      </c>
    </row>
    <row r="1350" spans="1:11" x14ac:dyDescent="0.2">
      <c r="A1350" s="1" t="s">
        <v>2183</v>
      </c>
      <c r="B1350" s="1">
        <v>2000</v>
      </c>
      <c r="C1350" s="1">
        <v>17.071200000000001</v>
      </c>
      <c r="D1350" s="1" t="s">
        <v>277</v>
      </c>
      <c r="E1350" s="1">
        <v>94</v>
      </c>
      <c r="F1350" s="1">
        <v>11000</v>
      </c>
      <c r="G1350" s="1">
        <v>23283</v>
      </c>
      <c r="H1350" s="1" t="s">
        <v>51</v>
      </c>
      <c r="I1350" s="1">
        <v>18</v>
      </c>
      <c r="J1350" s="1">
        <v>6.7</v>
      </c>
      <c r="K1350" s="1" t="s">
        <v>31</v>
      </c>
    </row>
    <row r="1351" spans="1:11" x14ac:dyDescent="0.2">
      <c r="A1351" s="1" t="s">
        <v>2185</v>
      </c>
      <c r="B1351" s="1">
        <v>2013</v>
      </c>
      <c r="C1351" s="1">
        <v>42.9191</v>
      </c>
      <c r="D1351" s="1" t="s">
        <v>2184</v>
      </c>
      <c r="E1351" s="1">
        <v>112</v>
      </c>
      <c r="F1351" s="1">
        <v>29</v>
      </c>
      <c r="G1351" s="1">
        <v>15800</v>
      </c>
      <c r="H1351" s="1" t="s">
        <v>11</v>
      </c>
      <c r="I1351" s="1">
        <v>15</v>
      </c>
      <c r="J1351" s="1">
        <v>6.5</v>
      </c>
      <c r="K1351" s="1" t="s">
        <v>24</v>
      </c>
    </row>
    <row r="1352" spans="1:11" x14ac:dyDescent="0.2">
      <c r="A1352" s="1" t="s">
        <v>2186</v>
      </c>
      <c r="B1352" s="1">
        <v>2000</v>
      </c>
      <c r="C1352" s="1">
        <v>60.008299999999998</v>
      </c>
      <c r="D1352" s="1" t="s">
        <v>112</v>
      </c>
      <c r="E1352" s="1">
        <v>89</v>
      </c>
      <c r="F1352" s="1">
        <v>13</v>
      </c>
      <c r="G1352" s="1">
        <v>2241</v>
      </c>
      <c r="H1352" s="1" t="s">
        <v>51</v>
      </c>
      <c r="I1352" s="1">
        <v>13</v>
      </c>
      <c r="J1352" s="1">
        <v>4.9000000000000004</v>
      </c>
      <c r="K1352" s="1" t="s">
        <v>19</v>
      </c>
    </row>
    <row r="1353" spans="1:11" x14ac:dyDescent="0.2">
      <c r="A1353" s="1" t="s">
        <v>2188</v>
      </c>
      <c r="B1353" s="1">
        <v>2012</v>
      </c>
      <c r="C1353" s="1">
        <v>155.11199999999999</v>
      </c>
      <c r="D1353" s="1" t="s">
        <v>2187</v>
      </c>
      <c r="E1353" s="1">
        <v>132</v>
      </c>
      <c r="F1353" s="1">
        <v>274</v>
      </c>
      <c r="G1353" s="1">
        <v>72881</v>
      </c>
      <c r="H1353" s="1" t="s">
        <v>11</v>
      </c>
      <c r="I1353" s="1">
        <v>170</v>
      </c>
      <c r="J1353" s="1">
        <v>6.1</v>
      </c>
      <c r="K1353" s="1" t="s">
        <v>19</v>
      </c>
    </row>
    <row r="1354" spans="1:11" x14ac:dyDescent="0.2">
      <c r="A1354" s="1" t="s">
        <v>2190</v>
      </c>
      <c r="B1354" s="1">
        <v>2009</v>
      </c>
      <c r="C1354" s="1">
        <v>4.3605499999999999</v>
      </c>
      <c r="D1354" s="1" t="s">
        <v>2189</v>
      </c>
      <c r="E1354" s="1">
        <v>90</v>
      </c>
      <c r="F1354" s="1">
        <v>34</v>
      </c>
      <c r="G1354" s="1">
        <v>2661</v>
      </c>
      <c r="H1354" s="1" t="s">
        <v>15</v>
      </c>
      <c r="I1354" s="1">
        <v>15</v>
      </c>
      <c r="J1354" s="1">
        <v>6.4</v>
      </c>
      <c r="K1354" s="1" t="s">
        <v>40</v>
      </c>
    </row>
    <row r="1355" spans="1:11" x14ac:dyDescent="0.2">
      <c r="A1355" s="1" t="s">
        <v>2192</v>
      </c>
      <c r="B1355" s="1">
        <v>2001</v>
      </c>
      <c r="C1355" s="1">
        <v>27.338000000000001</v>
      </c>
      <c r="D1355" s="1" t="s">
        <v>2191</v>
      </c>
      <c r="E1355" s="1">
        <v>97</v>
      </c>
      <c r="F1355" s="1">
        <v>956</v>
      </c>
      <c r="G1355" s="1">
        <v>20798</v>
      </c>
      <c r="H1355" s="1" t="s">
        <v>11</v>
      </c>
      <c r="I1355" s="1">
        <v>23</v>
      </c>
      <c r="J1355" s="1">
        <v>6.1</v>
      </c>
      <c r="K1355" s="1" t="s">
        <v>31</v>
      </c>
    </row>
    <row r="1356" spans="1:11" x14ac:dyDescent="0.2">
      <c r="A1356" s="1" t="s">
        <v>2193</v>
      </c>
      <c r="B1356" s="1">
        <v>2011</v>
      </c>
      <c r="C1356" s="1">
        <v>39.026200000000003</v>
      </c>
      <c r="D1356" s="1" t="s">
        <v>1522</v>
      </c>
      <c r="E1356" s="1">
        <v>112</v>
      </c>
      <c r="F1356" s="1">
        <v>42</v>
      </c>
      <c r="G1356" s="1">
        <v>2371</v>
      </c>
      <c r="H1356" s="1" t="s">
        <v>11</v>
      </c>
      <c r="I1356" s="1">
        <v>35</v>
      </c>
      <c r="J1356" s="1">
        <v>5.9</v>
      </c>
      <c r="K1356" s="1" t="s">
        <v>40</v>
      </c>
    </row>
    <row r="1357" spans="1:11" x14ac:dyDescent="0.2">
      <c r="A1357" s="1" t="s">
        <v>2194</v>
      </c>
      <c r="B1357" s="1">
        <v>2003</v>
      </c>
      <c r="C1357" s="1">
        <v>124.59099999999999</v>
      </c>
      <c r="D1357" s="1" t="s">
        <v>1368</v>
      </c>
      <c r="E1357" s="1">
        <v>128</v>
      </c>
      <c r="F1357" s="1">
        <v>278</v>
      </c>
      <c r="G1357" s="1">
        <v>22679</v>
      </c>
      <c r="H1357" s="1" t="s">
        <v>11</v>
      </c>
      <c r="I1357" s="1">
        <v>80</v>
      </c>
      <c r="J1357" s="1">
        <v>6.7</v>
      </c>
      <c r="K1357" s="1" t="s">
        <v>40</v>
      </c>
    </row>
    <row r="1358" spans="1:11" x14ac:dyDescent="0.2">
      <c r="A1358" s="1" t="s">
        <v>2195</v>
      </c>
      <c r="B1358" s="1">
        <v>2010</v>
      </c>
      <c r="C1358" s="1">
        <v>1.7684200000000001</v>
      </c>
      <c r="D1358" s="1" t="s">
        <v>1564</v>
      </c>
      <c r="E1358" s="1">
        <v>97</v>
      </c>
      <c r="F1358" s="1">
        <v>0</v>
      </c>
      <c r="G1358" s="1">
        <v>684</v>
      </c>
      <c r="H1358" s="1" t="s">
        <v>15</v>
      </c>
      <c r="I1358" s="1">
        <v>7</v>
      </c>
      <c r="J1358" s="1">
        <v>6.3</v>
      </c>
      <c r="K1358" s="1" t="s">
        <v>40</v>
      </c>
    </row>
    <row r="1359" spans="1:11" x14ac:dyDescent="0.2">
      <c r="A1359" s="1" t="s">
        <v>2197</v>
      </c>
      <c r="B1359" s="1">
        <v>2014</v>
      </c>
      <c r="C1359" s="1">
        <v>59.696199999999997</v>
      </c>
      <c r="D1359" s="1" t="s">
        <v>2196</v>
      </c>
      <c r="E1359" s="1">
        <v>170</v>
      </c>
      <c r="F1359" s="1">
        <v>25</v>
      </c>
      <c r="G1359" s="1">
        <v>775</v>
      </c>
      <c r="H1359" s="1" t="s">
        <v>11</v>
      </c>
      <c r="I1359" s="1">
        <v>22</v>
      </c>
      <c r="J1359" s="1">
        <v>5.6</v>
      </c>
      <c r="K1359" s="1" t="s">
        <v>12</v>
      </c>
    </row>
    <row r="1360" spans="1:11" x14ac:dyDescent="0.2">
      <c r="A1360" s="1" t="s">
        <v>2198</v>
      </c>
      <c r="B1360" s="1">
        <v>2005</v>
      </c>
      <c r="C1360" s="1">
        <v>17.0106</v>
      </c>
      <c r="D1360" s="1" t="s">
        <v>564</v>
      </c>
      <c r="E1360" s="1">
        <v>94</v>
      </c>
      <c r="F1360" s="1">
        <v>6</v>
      </c>
      <c r="G1360" s="1">
        <v>1195</v>
      </c>
      <c r="H1360" s="1" t="s">
        <v>51</v>
      </c>
      <c r="I1360" s="1">
        <v>84</v>
      </c>
      <c r="J1360" s="1">
        <v>2.2000000000000002</v>
      </c>
      <c r="K1360" s="1" t="s">
        <v>31</v>
      </c>
    </row>
    <row r="1361" spans="1:11" x14ac:dyDescent="0.2">
      <c r="A1361" s="1" t="s">
        <v>2200</v>
      </c>
      <c r="B1361" s="1">
        <v>2014</v>
      </c>
      <c r="C1361" s="1">
        <v>2.0199999999999999E-2</v>
      </c>
      <c r="D1361" s="1" t="s">
        <v>2199</v>
      </c>
      <c r="E1361" s="1">
        <v>86</v>
      </c>
      <c r="F1361" s="1">
        <v>4</v>
      </c>
      <c r="G1361" s="1">
        <v>12772</v>
      </c>
      <c r="H1361" s="1" t="s">
        <v>11</v>
      </c>
      <c r="I1361" s="1">
        <v>6</v>
      </c>
      <c r="J1361" s="1">
        <v>5.8</v>
      </c>
      <c r="K1361" s="1" t="s">
        <v>12</v>
      </c>
    </row>
    <row r="1362" spans="1:11" x14ac:dyDescent="0.2">
      <c r="A1362" s="1" t="s">
        <v>2202</v>
      </c>
      <c r="B1362" s="1">
        <v>2000</v>
      </c>
      <c r="C1362" s="1">
        <v>3.0509300000000001</v>
      </c>
      <c r="D1362" s="1" t="s">
        <v>2201</v>
      </c>
      <c r="E1362" s="1">
        <v>109</v>
      </c>
      <c r="F1362" s="1">
        <v>9</v>
      </c>
      <c r="G1362" s="1">
        <v>2187</v>
      </c>
      <c r="H1362" s="1" t="s">
        <v>11</v>
      </c>
      <c r="I1362" s="1">
        <v>1.8</v>
      </c>
      <c r="J1362" s="1">
        <v>7.3</v>
      </c>
      <c r="K1362" s="1" t="s">
        <v>12</v>
      </c>
    </row>
    <row r="1363" spans="1:11" x14ac:dyDescent="0.2">
      <c r="A1363" s="1" t="s">
        <v>2204</v>
      </c>
      <c r="B1363" s="1">
        <v>2002</v>
      </c>
      <c r="C1363" s="1">
        <v>10.1988</v>
      </c>
      <c r="D1363" s="1" t="s">
        <v>2203</v>
      </c>
      <c r="E1363" s="1">
        <v>93</v>
      </c>
      <c r="F1363" s="1">
        <v>32</v>
      </c>
      <c r="G1363" s="1">
        <v>2393</v>
      </c>
      <c r="H1363" s="1" t="s">
        <v>15</v>
      </c>
      <c r="I1363" s="1">
        <v>12</v>
      </c>
      <c r="J1363" s="1">
        <v>5.4</v>
      </c>
      <c r="K1363" s="1" t="s">
        <v>31</v>
      </c>
    </row>
    <row r="1364" spans="1:11" x14ac:dyDescent="0.2">
      <c r="A1364" s="1" t="s">
        <v>2206</v>
      </c>
      <c r="B1364" s="1">
        <v>2009</v>
      </c>
      <c r="C1364" s="1">
        <v>11.956200000000001</v>
      </c>
      <c r="D1364" s="1" t="s">
        <v>2205</v>
      </c>
      <c r="E1364" s="1">
        <v>101</v>
      </c>
      <c r="F1364" s="1">
        <v>10</v>
      </c>
      <c r="G1364" s="1">
        <v>3142</v>
      </c>
      <c r="H1364" s="1" t="s">
        <v>15</v>
      </c>
      <c r="I1364" s="1">
        <v>16</v>
      </c>
      <c r="J1364" s="1">
        <v>5.0999999999999996</v>
      </c>
      <c r="K1364" s="1" t="s">
        <v>35</v>
      </c>
    </row>
    <row r="1365" spans="1:11" x14ac:dyDescent="0.2">
      <c r="A1365" s="1" t="s">
        <v>2208</v>
      </c>
      <c r="B1365" s="1">
        <v>2004</v>
      </c>
      <c r="C1365" s="1">
        <v>13.9222</v>
      </c>
      <c r="D1365" s="1" t="s">
        <v>2207</v>
      </c>
      <c r="E1365" s="1">
        <v>92</v>
      </c>
      <c r="F1365" s="1">
        <v>29</v>
      </c>
      <c r="G1365" s="1">
        <v>3935</v>
      </c>
      <c r="H1365" s="1" t="s">
        <v>15</v>
      </c>
      <c r="I1365" s="1">
        <v>16</v>
      </c>
      <c r="J1365" s="1">
        <v>4.4000000000000004</v>
      </c>
      <c r="K1365" s="1" t="s">
        <v>31</v>
      </c>
    </row>
    <row r="1366" spans="1:11" x14ac:dyDescent="0.2">
      <c r="A1366" s="1" t="s">
        <v>2209</v>
      </c>
      <c r="B1366" s="1">
        <v>2011</v>
      </c>
      <c r="C1366" s="1">
        <v>43.853400000000001</v>
      </c>
      <c r="D1366" s="1" t="s">
        <v>1969</v>
      </c>
      <c r="E1366" s="1">
        <v>106</v>
      </c>
      <c r="F1366" s="1">
        <v>80</v>
      </c>
      <c r="G1366" s="1">
        <v>5024</v>
      </c>
      <c r="H1366" s="1" t="s">
        <v>51</v>
      </c>
      <c r="I1366" s="1">
        <v>18</v>
      </c>
      <c r="J1366" s="1">
        <v>7.1</v>
      </c>
      <c r="K1366" s="1" t="s">
        <v>12</v>
      </c>
    </row>
    <row r="1367" spans="1:11" x14ac:dyDescent="0.2">
      <c r="A1367" s="1" t="s">
        <v>2211</v>
      </c>
      <c r="B1367" s="1">
        <v>2001</v>
      </c>
      <c r="C1367" s="1">
        <v>3.1006499999999999</v>
      </c>
      <c r="D1367" s="1" t="s">
        <v>2210</v>
      </c>
      <c r="E1367" s="1">
        <v>84</v>
      </c>
      <c r="F1367" s="1">
        <v>12</v>
      </c>
      <c r="G1367" s="1">
        <v>417</v>
      </c>
      <c r="H1367" s="1" t="s">
        <v>11</v>
      </c>
      <c r="I1367" s="1">
        <v>14</v>
      </c>
      <c r="J1367" s="1">
        <v>3.9</v>
      </c>
      <c r="K1367" s="1" t="s">
        <v>12</v>
      </c>
    </row>
    <row r="1368" spans="1:11" x14ac:dyDescent="0.2">
      <c r="A1368" s="1" t="s">
        <v>2213</v>
      </c>
      <c r="B1368" s="1">
        <v>2011</v>
      </c>
      <c r="C1368" s="1">
        <v>54.696899999999999</v>
      </c>
      <c r="D1368" s="1" t="s">
        <v>2212</v>
      </c>
      <c r="E1368" s="1">
        <v>93</v>
      </c>
      <c r="F1368" s="1">
        <v>0</v>
      </c>
      <c r="G1368" s="1">
        <v>16034</v>
      </c>
      <c r="H1368" s="1" t="s">
        <v>11</v>
      </c>
      <c r="I1368" s="1">
        <v>32</v>
      </c>
      <c r="J1368" s="1">
        <v>7.5</v>
      </c>
      <c r="K1368" s="1" t="s">
        <v>35</v>
      </c>
    </row>
    <row r="1369" spans="1:11" x14ac:dyDescent="0.2">
      <c r="A1369" s="1" t="s">
        <v>2214</v>
      </c>
      <c r="B1369" s="1">
        <v>2015</v>
      </c>
      <c r="C1369" s="1">
        <v>52.418900000000001</v>
      </c>
      <c r="D1369" s="1" t="s">
        <v>511</v>
      </c>
      <c r="E1369" s="1">
        <v>124</v>
      </c>
      <c r="F1369" s="1">
        <v>845</v>
      </c>
      <c r="G1369" s="1">
        <v>16881</v>
      </c>
      <c r="H1369" s="1" t="s">
        <v>15</v>
      </c>
      <c r="I1369" s="1">
        <v>30</v>
      </c>
      <c r="J1369" s="1">
        <v>7.5</v>
      </c>
      <c r="K1369" s="1" t="s">
        <v>12</v>
      </c>
    </row>
    <row r="1370" spans="1:11" x14ac:dyDescent="0.2">
      <c r="A1370" s="1" t="s">
        <v>2216</v>
      </c>
      <c r="B1370" s="1">
        <v>2008</v>
      </c>
      <c r="C1370" s="1">
        <v>30.106000000000002</v>
      </c>
      <c r="D1370" s="1" t="s">
        <v>2215</v>
      </c>
      <c r="E1370" s="1">
        <v>81</v>
      </c>
      <c r="F1370" s="1">
        <v>16</v>
      </c>
      <c r="G1370" s="1">
        <v>2268</v>
      </c>
      <c r="H1370" s="1" t="s">
        <v>18</v>
      </c>
      <c r="I1370" s="1">
        <v>37</v>
      </c>
      <c r="J1370" s="1">
        <v>4.5</v>
      </c>
      <c r="K1370" s="1" t="s">
        <v>97</v>
      </c>
    </row>
    <row r="1371" spans="1:11" x14ac:dyDescent="0.2">
      <c r="A1371" s="1" t="s">
        <v>2217</v>
      </c>
      <c r="B1371" s="1">
        <v>2000</v>
      </c>
      <c r="C1371" s="1">
        <v>90.453999999999994</v>
      </c>
      <c r="D1371" s="1" t="s">
        <v>240</v>
      </c>
      <c r="E1371" s="1">
        <v>130</v>
      </c>
      <c r="F1371" s="1">
        <v>16000</v>
      </c>
      <c r="G1371" s="1">
        <v>17771</v>
      </c>
      <c r="H1371" s="1" t="s">
        <v>11</v>
      </c>
      <c r="I1371" s="1">
        <v>65</v>
      </c>
      <c r="J1371" s="1">
        <v>6.4</v>
      </c>
      <c r="K1371" s="1" t="s">
        <v>19</v>
      </c>
    </row>
    <row r="1372" spans="1:11" x14ac:dyDescent="0.2">
      <c r="A1372" s="1" t="s">
        <v>2218</v>
      </c>
      <c r="B1372" s="1">
        <v>2004</v>
      </c>
      <c r="C1372" s="1">
        <v>42.0443</v>
      </c>
      <c r="D1372" s="1" t="s">
        <v>1266</v>
      </c>
      <c r="E1372" s="1">
        <v>131</v>
      </c>
      <c r="F1372" s="1">
        <v>274</v>
      </c>
      <c r="G1372" s="1">
        <v>12522</v>
      </c>
      <c r="H1372" s="1" t="s">
        <v>11</v>
      </c>
      <c r="I1372" s="1">
        <v>80</v>
      </c>
      <c r="J1372" s="1">
        <v>6.5</v>
      </c>
      <c r="K1372" s="1" t="s">
        <v>40</v>
      </c>
    </row>
    <row r="1373" spans="1:11" x14ac:dyDescent="0.2">
      <c r="A1373" s="1" t="s">
        <v>2219</v>
      </c>
      <c r="B1373" s="1">
        <v>2012</v>
      </c>
      <c r="C1373" s="1">
        <v>24.397500000000001</v>
      </c>
      <c r="D1373" s="1" t="s">
        <v>1420</v>
      </c>
      <c r="E1373" s="1">
        <v>116</v>
      </c>
      <c r="F1373" s="1">
        <v>70</v>
      </c>
      <c r="G1373" s="1">
        <v>5804</v>
      </c>
      <c r="H1373" s="1" t="s">
        <v>11</v>
      </c>
      <c r="I1373" s="1">
        <v>17</v>
      </c>
      <c r="J1373" s="1">
        <v>5.7</v>
      </c>
      <c r="K1373" s="1" t="s">
        <v>12</v>
      </c>
    </row>
    <row r="1374" spans="1:11" x14ac:dyDescent="0.2">
      <c r="A1374" s="1" t="s">
        <v>2221</v>
      </c>
      <c r="B1374" s="1">
        <v>2006</v>
      </c>
      <c r="C1374" s="1">
        <v>6.3870000000000003E-3</v>
      </c>
      <c r="D1374" s="1" t="s">
        <v>2220</v>
      </c>
      <c r="E1374" s="1">
        <v>81</v>
      </c>
      <c r="F1374" s="1">
        <v>0</v>
      </c>
      <c r="G1374" s="1">
        <v>2694</v>
      </c>
      <c r="H1374" s="1" t="s">
        <v>15</v>
      </c>
      <c r="I1374" s="1">
        <v>1</v>
      </c>
      <c r="J1374" s="1">
        <v>6.9</v>
      </c>
      <c r="K1374" s="1" t="s">
        <v>40</v>
      </c>
    </row>
    <row r="1375" spans="1:11" x14ac:dyDescent="0.2">
      <c r="A1375" s="1" t="s">
        <v>2222</v>
      </c>
      <c r="B1375" s="1">
        <v>2008</v>
      </c>
      <c r="C1375" s="1">
        <v>43.929299999999998</v>
      </c>
      <c r="D1375" s="1" t="s">
        <v>1424</v>
      </c>
      <c r="E1375" s="1">
        <v>135</v>
      </c>
      <c r="F1375" s="1">
        <v>0</v>
      </c>
      <c r="G1375" s="1">
        <v>902</v>
      </c>
      <c r="H1375" s="1" t="s">
        <v>51</v>
      </c>
      <c r="I1375" s="1">
        <v>120</v>
      </c>
      <c r="J1375" s="1">
        <v>6.1</v>
      </c>
      <c r="K1375" s="1" t="s">
        <v>24</v>
      </c>
    </row>
    <row r="1376" spans="1:11" x14ac:dyDescent="0.2">
      <c r="A1376" s="1" t="s">
        <v>2223</v>
      </c>
      <c r="B1376" s="1">
        <v>2002</v>
      </c>
      <c r="C1376" s="1">
        <v>403.70600000000002</v>
      </c>
      <c r="D1376" s="1" t="s">
        <v>831</v>
      </c>
      <c r="E1376" s="1">
        <v>121</v>
      </c>
      <c r="F1376" s="1">
        <v>0</v>
      </c>
      <c r="G1376" s="1">
        <v>40484</v>
      </c>
      <c r="H1376" s="1" t="s">
        <v>11</v>
      </c>
      <c r="I1376" s="1">
        <v>139</v>
      </c>
      <c r="J1376" s="1">
        <v>7.3</v>
      </c>
      <c r="K1376" s="1" t="s">
        <v>19</v>
      </c>
    </row>
    <row r="1377" spans="1:11" x14ac:dyDescent="0.2">
      <c r="A1377" s="1" t="s">
        <v>2224</v>
      </c>
      <c r="B1377" s="1">
        <v>2004</v>
      </c>
      <c r="C1377" s="1">
        <v>373.37799999999999</v>
      </c>
      <c r="D1377" s="1" t="s">
        <v>831</v>
      </c>
      <c r="E1377" s="1">
        <v>135</v>
      </c>
      <c r="F1377" s="1">
        <v>0</v>
      </c>
      <c r="G1377" s="1">
        <v>43388</v>
      </c>
      <c r="H1377" s="1" t="s">
        <v>11</v>
      </c>
      <c r="I1377" s="1">
        <v>200</v>
      </c>
      <c r="J1377" s="1">
        <v>7.3</v>
      </c>
      <c r="K1377" s="1" t="s">
        <v>19</v>
      </c>
    </row>
    <row r="1378" spans="1:11" x14ac:dyDescent="0.2">
      <c r="A1378" s="1" t="s">
        <v>2225</v>
      </c>
      <c r="B1378" s="1">
        <v>2007</v>
      </c>
      <c r="C1378" s="1">
        <v>336.53</v>
      </c>
      <c r="D1378" s="1" t="s">
        <v>831</v>
      </c>
      <c r="E1378" s="1">
        <v>156</v>
      </c>
      <c r="F1378" s="1">
        <v>0</v>
      </c>
      <c r="G1378" s="1">
        <v>46055</v>
      </c>
      <c r="H1378" s="1" t="s">
        <v>11</v>
      </c>
      <c r="I1378" s="1">
        <v>258</v>
      </c>
      <c r="J1378" s="1">
        <v>6.2</v>
      </c>
      <c r="K1378" s="1" t="s">
        <v>19</v>
      </c>
    </row>
    <row r="1379" spans="1:11" x14ac:dyDescent="0.2">
      <c r="A1379" s="1" t="s">
        <v>2227</v>
      </c>
      <c r="B1379" s="1">
        <v>2002</v>
      </c>
      <c r="C1379" s="1">
        <v>73.215299999999999</v>
      </c>
      <c r="D1379" s="1" t="s">
        <v>2226</v>
      </c>
      <c r="E1379" s="1">
        <v>83</v>
      </c>
      <c r="F1379" s="1">
        <v>21</v>
      </c>
      <c r="G1379" s="1">
        <v>14261</v>
      </c>
      <c r="H1379" s="1" t="s">
        <v>18</v>
      </c>
      <c r="I1379" s="1">
        <v>80</v>
      </c>
      <c r="J1379" s="1">
        <v>7</v>
      </c>
      <c r="K1379" s="1" t="s">
        <v>97</v>
      </c>
    </row>
    <row r="1380" spans="1:11" x14ac:dyDescent="0.2">
      <c r="A1380" s="1" t="s">
        <v>2229</v>
      </c>
      <c r="B1380" s="1">
        <v>2015</v>
      </c>
      <c r="C1380" s="1">
        <v>44.988199999999999</v>
      </c>
      <c r="D1380" s="1" t="s">
        <v>2228</v>
      </c>
      <c r="E1380" s="1">
        <v>128</v>
      </c>
      <c r="F1380" s="1">
        <v>310</v>
      </c>
      <c r="G1380" s="1">
        <v>1058</v>
      </c>
      <c r="H1380" s="1" t="s">
        <v>15</v>
      </c>
      <c r="I1380" s="1">
        <v>20</v>
      </c>
      <c r="J1380" s="1">
        <v>8.1</v>
      </c>
      <c r="K1380" s="1" t="s">
        <v>12</v>
      </c>
    </row>
    <row r="1381" spans="1:11" x14ac:dyDescent="0.2">
      <c r="A1381" s="1" t="s">
        <v>2231</v>
      </c>
      <c r="B1381" s="1">
        <v>2012</v>
      </c>
      <c r="C1381" s="1">
        <v>14.123799999999999</v>
      </c>
      <c r="D1381" s="1" t="s">
        <v>2230</v>
      </c>
      <c r="E1381" s="1">
        <v>94</v>
      </c>
      <c r="F1381" s="1">
        <v>520</v>
      </c>
      <c r="G1381" s="1">
        <v>12306</v>
      </c>
      <c r="H1381" s="1" t="s">
        <v>15</v>
      </c>
      <c r="I1381" s="1">
        <v>5</v>
      </c>
      <c r="J1381" s="1">
        <v>5.3</v>
      </c>
      <c r="K1381" s="1" t="s">
        <v>12</v>
      </c>
    </row>
    <row r="1382" spans="1:11" x14ac:dyDescent="0.2">
      <c r="A1382" s="1" t="s">
        <v>2233</v>
      </c>
      <c r="B1382" s="1">
        <v>2002</v>
      </c>
      <c r="C1382" s="1">
        <v>0.41024100000000002</v>
      </c>
      <c r="D1382" s="1" t="s">
        <v>2232</v>
      </c>
      <c r="E1382" s="1">
        <v>106</v>
      </c>
      <c r="F1382" s="1">
        <v>68</v>
      </c>
      <c r="G1382" s="1">
        <v>2110</v>
      </c>
      <c r="H1382" s="1" t="s">
        <v>15</v>
      </c>
      <c r="I1382" s="1">
        <v>2</v>
      </c>
      <c r="J1382" s="1">
        <v>6.8</v>
      </c>
      <c r="K1382" s="1" t="s">
        <v>40</v>
      </c>
    </row>
    <row r="1383" spans="1:11" x14ac:dyDescent="0.2">
      <c r="A1383" s="1" t="s">
        <v>2234</v>
      </c>
      <c r="B1383" s="1">
        <v>2001</v>
      </c>
      <c r="C1383" s="1">
        <v>112.69199999999999</v>
      </c>
      <c r="D1383" s="1" t="s">
        <v>1141</v>
      </c>
      <c r="E1383" s="1">
        <v>88</v>
      </c>
      <c r="F1383" s="1">
        <v>0</v>
      </c>
      <c r="G1383" s="1">
        <v>4499</v>
      </c>
      <c r="H1383" s="1" t="s">
        <v>51</v>
      </c>
      <c r="I1383" s="1">
        <v>35</v>
      </c>
      <c r="J1383" s="1">
        <v>5.4</v>
      </c>
      <c r="K1383" s="1" t="s">
        <v>19</v>
      </c>
    </row>
    <row r="1384" spans="1:11" x14ac:dyDescent="0.2">
      <c r="A1384" s="1" t="s">
        <v>2235</v>
      </c>
      <c r="B1384" s="1">
        <v>2002</v>
      </c>
      <c r="C1384" s="1">
        <v>85.570400000000006</v>
      </c>
      <c r="D1384" s="1" t="s">
        <v>1141</v>
      </c>
      <c r="E1384" s="1">
        <v>100</v>
      </c>
      <c r="F1384" s="1">
        <v>0</v>
      </c>
      <c r="G1384" s="1">
        <v>18291</v>
      </c>
      <c r="H1384" s="1" t="s">
        <v>51</v>
      </c>
      <c r="I1384" s="1">
        <v>38</v>
      </c>
      <c r="J1384" s="1">
        <v>5.0999999999999996</v>
      </c>
      <c r="K1384" s="1" t="s">
        <v>19</v>
      </c>
    </row>
    <row r="1385" spans="1:11" x14ac:dyDescent="0.2">
      <c r="A1385" s="1" t="s">
        <v>2236</v>
      </c>
      <c r="B1385" s="1">
        <v>2003</v>
      </c>
      <c r="C1385" s="1">
        <v>111.761</v>
      </c>
      <c r="D1385" s="1" t="s">
        <v>1141</v>
      </c>
      <c r="E1385" s="1">
        <v>84</v>
      </c>
      <c r="F1385" s="1">
        <v>0</v>
      </c>
      <c r="G1385" s="1">
        <v>22935</v>
      </c>
      <c r="H1385" s="1" t="s">
        <v>51</v>
      </c>
      <c r="I1385" s="1">
        <v>38</v>
      </c>
      <c r="J1385" s="1">
        <v>4.0999999999999996</v>
      </c>
      <c r="K1385" s="1" t="s">
        <v>19</v>
      </c>
    </row>
    <row r="1386" spans="1:11" x14ac:dyDescent="0.2">
      <c r="A1386" s="1" t="s">
        <v>2237</v>
      </c>
      <c r="B1386" s="1">
        <v>2011</v>
      </c>
      <c r="C1386" s="1">
        <v>38.5364</v>
      </c>
      <c r="D1386" s="1" t="s">
        <v>1141</v>
      </c>
      <c r="E1386" s="1">
        <v>89</v>
      </c>
      <c r="F1386" s="1">
        <v>0</v>
      </c>
      <c r="G1386" s="1">
        <v>4311</v>
      </c>
      <c r="H1386" s="1" t="s">
        <v>51</v>
      </c>
      <c r="I1386" s="1">
        <v>27</v>
      </c>
      <c r="J1386" s="1">
        <v>3.6</v>
      </c>
      <c r="K1386" s="1" t="s">
        <v>19</v>
      </c>
    </row>
    <row r="1387" spans="1:11" x14ac:dyDescent="0.2">
      <c r="A1387" s="1" t="s">
        <v>2239</v>
      </c>
      <c r="B1387" s="1">
        <v>2014</v>
      </c>
      <c r="C1387" s="1">
        <v>44.134900000000002</v>
      </c>
      <c r="D1387" s="1" t="s">
        <v>2238</v>
      </c>
      <c r="E1387" s="1">
        <v>102</v>
      </c>
      <c r="F1387" s="1">
        <v>51</v>
      </c>
      <c r="G1387" s="1">
        <v>20330</v>
      </c>
      <c r="H1387" s="1" t="s">
        <v>11</v>
      </c>
      <c r="I1387" s="1">
        <v>13</v>
      </c>
      <c r="J1387" s="1">
        <v>7.3</v>
      </c>
      <c r="K1387" s="1" t="s">
        <v>40</v>
      </c>
    </row>
    <row r="1388" spans="1:11" x14ac:dyDescent="0.2">
      <c r="A1388" s="1" t="s">
        <v>2241</v>
      </c>
      <c r="B1388" s="1">
        <v>2010</v>
      </c>
      <c r="C1388" s="1">
        <v>1.8468999999999999E-2</v>
      </c>
      <c r="D1388" s="1" t="s">
        <v>2240</v>
      </c>
      <c r="E1388" s="1">
        <v>98</v>
      </c>
      <c r="F1388" s="1">
        <v>53</v>
      </c>
      <c r="G1388" s="1">
        <v>1038</v>
      </c>
      <c r="H1388" s="1" t="s">
        <v>15</v>
      </c>
      <c r="I1388" s="1">
        <v>0.65</v>
      </c>
      <c r="J1388" s="1">
        <v>6.5</v>
      </c>
      <c r="K1388" s="1" t="s">
        <v>12</v>
      </c>
    </row>
    <row r="1389" spans="1:11" x14ac:dyDescent="0.2">
      <c r="A1389" s="1" t="s">
        <v>2242</v>
      </c>
      <c r="B1389" s="1">
        <v>2009</v>
      </c>
      <c r="C1389" s="1">
        <v>257.70400000000001</v>
      </c>
      <c r="D1389" s="1" t="s">
        <v>1691</v>
      </c>
      <c r="E1389" s="1">
        <v>127</v>
      </c>
      <c r="F1389" s="1">
        <v>14000</v>
      </c>
      <c r="G1389" s="1">
        <v>39284</v>
      </c>
      <c r="H1389" s="1" t="s">
        <v>11</v>
      </c>
      <c r="I1389" s="1">
        <v>150</v>
      </c>
      <c r="J1389" s="1">
        <v>8</v>
      </c>
      <c r="K1389" s="1" t="s">
        <v>19</v>
      </c>
    </row>
    <row r="1390" spans="1:11" x14ac:dyDescent="0.2">
      <c r="A1390" s="1" t="s">
        <v>2243</v>
      </c>
      <c r="B1390" s="1">
        <v>2016</v>
      </c>
      <c r="C1390" s="1">
        <v>130.46899999999999</v>
      </c>
      <c r="D1390" s="1" t="s">
        <v>401</v>
      </c>
      <c r="E1390" s="1">
        <v>122</v>
      </c>
      <c r="F1390" s="1">
        <v>681</v>
      </c>
      <c r="G1390" s="1">
        <v>1327</v>
      </c>
      <c r="H1390" s="1" t="s">
        <v>11</v>
      </c>
      <c r="I1390" s="1">
        <v>185</v>
      </c>
      <c r="J1390" s="1">
        <v>7.5</v>
      </c>
      <c r="K1390" s="1" t="s">
        <v>19</v>
      </c>
    </row>
    <row r="1391" spans="1:11" x14ac:dyDescent="0.2">
      <c r="A1391" s="1" t="s">
        <v>2244</v>
      </c>
      <c r="B1391" s="1">
        <v>2013</v>
      </c>
      <c r="C1391" s="1">
        <v>228.756</v>
      </c>
      <c r="D1391" s="1" t="s">
        <v>1691</v>
      </c>
      <c r="E1391" s="1">
        <v>132</v>
      </c>
      <c r="F1391" s="1">
        <v>14000</v>
      </c>
      <c r="G1391" s="1">
        <v>21411</v>
      </c>
      <c r="H1391" s="1" t="s">
        <v>11</v>
      </c>
      <c r="I1391" s="1">
        <v>190</v>
      </c>
      <c r="J1391" s="1">
        <v>7.8</v>
      </c>
      <c r="K1391" s="1" t="s">
        <v>19</v>
      </c>
    </row>
    <row r="1392" spans="1:11" x14ac:dyDescent="0.2">
      <c r="A1392" s="1" t="s">
        <v>2246</v>
      </c>
      <c r="B1392" s="1">
        <v>2002</v>
      </c>
      <c r="C1392" s="1">
        <v>43.119900000000001</v>
      </c>
      <c r="D1392" s="1" t="s">
        <v>2245</v>
      </c>
      <c r="E1392" s="1">
        <v>116</v>
      </c>
      <c r="F1392" s="1">
        <v>53</v>
      </c>
      <c r="G1392" s="1">
        <v>31224</v>
      </c>
      <c r="H1392" s="1" t="s">
        <v>11</v>
      </c>
      <c r="I1392" s="1">
        <v>60</v>
      </c>
      <c r="J1392" s="1">
        <v>6.4</v>
      </c>
      <c r="K1392" s="1" t="s">
        <v>19</v>
      </c>
    </row>
    <row r="1393" spans="1:11" x14ac:dyDescent="0.2">
      <c r="A1393" s="1" t="s">
        <v>2248</v>
      </c>
      <c r="B1393" s="1">
        <v>2002</v>
      </c>
      <c r="C1393" s="1">
        <v>310.67599999999999</v>
      </c>
      <c r="D1393" s="1" t="s">
        <v>2247</v>
      </c>
      <c r="E1393" s="1">
        <v>142</v>
      </c>
      <c r="F1393" s="1">
        <v>0</v>
      </c>
      <c r="G1393" s="1">
        <v>42990</v>
      </c>
      <c r="H1393" s="1" t="s">
        <v>51</v>
      </c>
      <c r="I1393" s="1">
        <v>115</v>
      </c>
      <c r="J1393" s="1">
        <v>6.7</v>
      </c>
      <c r="K1393" s="1" t="s">
        <v>19</v>
      </c>
    </row>
    <row r="1394" spans="1:11" x14ac:dyDescent="0.2">
      <c r="A1394" s="1" t="s">
        <v>2249</v>
      </c>
      <c r="B1394" s="1">
        <v>2005</v>
      </c>
      <c r="C1394" s="1">
        <v>380.26299999999998</v>
      </c>
      <c r="D1394" s="1" t="s">
        <v>2247</v>
      </c>
      <c r="E1394" s="1">
        <v>140</v>
      </c>
      <c r="F1394" s="1">
        <v>0</v>
      </c>
      <c r="G1394" s="1">
        <v>44042</v>
      </c>
      <c r="H1394" s="1" t="s">
        <v>11</v>
      </c>
      <c r="I1394" s="1">
        <v>113</v>
      </c>
      <c r="J1394" s="1">
        <v>7.6</v>
      </c>
      <c r="K1394" s="1" t="s">
        <v>19</v>
      </c>
    </row>
    <row r="1395" spans="1:11" x14ac:dyDescent="0.2">
      <c r="A1395" s="1" t="s">
        <v>2250</v>
      </c>
      <c r="B1395" s="1">
        <v>2004</v>
      </c>
      <c r="C1395" s="1">
        <v>88.200199999999995</v>
      </c>
      <c r="D1395" s="1" t="s">
        <v>855</v>
      </c>
      <c r="E1395" s="1">
        <v>101</v>
      </c>
      <c r="F1395" s="1">
        <v>480</v>
      </c>
      <c r="G1395" s="1">
        <v>3943</v>
      </c>
      <c r="H1395" s="1" t="s">
        <v>11</v>
      </c>
      <c r="I1395" s="1">
        <v>60</v>
      </c>
      <c r="J1395" s="1">
        <v>6.1</v>
      </c>
      <c r="K1395" s="1" t="s">
        <v>31</v>
      </c>
    </row>
    <row r="1396" spans="1:11" x14ac:dyDescent="0.2">
      <c r="A1396" s="1" t="s">
        <v>2252</v>
      </c>
      <c r="B1396" s="1">
        <v>2006</v>
      </c>
      <c r="C1396" s="1">
        <v>23.078299999999999</v>
      </c>
      <c r="D1396" s="1" t="s">
        <v>2251</v>
      </c>
      <c r="E1396" s="1">
        <v>75</v>
      </c>
      <c r="F1396" s="1">
        <v>19</v>
      </c>
      <c r="G1396" s="1">
        <v>3590</v>
      </c>
      <c r="H1396" s="1" t="s">
        <v>11</v>
      </c>
      <c r="I1396" s="1">
        <v>9</v>
      </c>
      <c r="J1396" s="1">
        <v>5.0999999999999996</v>
      </c>
      <c r="K1396" s="1" t="s">
        <v>35</v>
      </c>
    </row>
    <row r="1397" spans="1:11" x14ac:dyDescent="0.2">
      <c r="A1397" s="1" t="s">
        <v>2254</v>
      </c>
      <c r="B1397" s="1">
        <v>2002</v>
      </c>
      <c r="C1397" s="1">
        <v>13.9735</v>
      </c>
      <c r="D1397" s="1" t="s">
        <v>2253</v>
      </c>
      <c r="E1397" s="1">
        <v>85</v>
      </c>
      <c r="F1397" s="1">
        <v>54</v>
      </c>
      <c r="G1397" s="1">
        <v>3065</v>
      </c>
      <c r="H1397" s="1" t="s">
        <v>11</v>
      </c>
      <c r="I1397" s="1">
        <v>25</v>
      </c>
      <c r="J1397" s="1">
        <v>5.0999999999999996</v>
      </c>
      <c r="K1397" s="1" t="s">
        <v>31</v>
      </c>
    </row>
    <row r="1398" spans="1:11" x14ac:dyDescent="0.2">
      <c r="A1398" s="1" t="s">
        <v>2255</v>
      </c>
      <c r="B1398" s="1">
        <v>2005</v>
      </c>
      <c r="C1398" s="1">
        <v>31.7044</v>
      </c>
      <c r="D1398" s="1" t="s">
        <v>185</v>
      </c>
      <c r="E1398" s="1">
        <v>121</v>
      </c>
      <c r="F1398" s="1">
        <v>357</v>
      </c>
      <c r="G1398" s="1">
        <v>2705</v>
      </c>
      <c r="H1398" s="1" t="s">
        <v>11</v>
      </c>
      <c r="I1398" s="1">
        <v>135</v>
      </c>
      <c r="J1398" s="1">
        <v>5</v>
      </c>
      <c r="K1398" s="1" t="s">
        <v>19</v>
      </c>
    </row>
    <row r="1399" spans="1:11" x14ac:dyDescent="0.2">
      <c r="A1399" s="1" t="s">
        <v>2256</v>
      </c>
      <c r="B1399" s="1">
        <v>2008</v>
      </c>
      <c r="C1399" s="1">
        <v>100.46899999999999</v>
      </c>
      <c r="D1399" s="1" t="s">
        <v>256</v>
      </c>
      <c r="E1399" s="1">
        <v>106</v>
      </c>
      <c r="F1399" s="1">
        <v>285</v>
      </c>
      <c r="G1399" s="1">
        <v>11264</v>
      </c>
      <c r="H1399" s="1" t="s">
        <v>15</v>
      </c>
      <c r="I1399" s="1">
        <v>65</v>
      </c>
      <c r="J1399" s="1">
        <v>6.9</v>
      </c>
      <c r="K1399" s="1" t="s">
        <v>31</v>
      </c>
    </row>
    <row r="1400" spans="1:11" x14ac:dyDescent="0.2">
      <c r="A1400" s="1" t="s">
        <v>2257</v>
      </c>
      <c r="B1400" s="1">
        <v>2006</v>
      </c>
      <c r="C1400" s="1">
        <v>65.269000000000005</v>
      </c>
      <c r="D1400" s="1" t="s">
        <v>62</v>
      </c>
      <c r="E1400" s="1">
        <v>104</v>
      </c>
      <c r="F1400" s="1">
        <v>98</v>
      </c>
      <c r="G1400" s="1">
        <v>21380</v>
      </c>
      <c r="H1400" s="1" t="s">
        <v>11</v>
      </c>
      <c r="I1400" s="1">
        <v>12</v>
      </c>
      <c r="J1400" s="1">
        <v>6.5</v>
      </c>
      <c r="K1400" s="1" t="s">
        <v>12</v>
      </c>
    </row>
    <row r="1401" spans="1:11" x14ac:dyDescent="0.2">
      <c r="A1401" s="1" t="s">
        <v>2258</v>
      </c>
      <c r="B1401" s="1">
        <v>2008</v>
      </c>
      <c r="C1401" s="1">
        <v>58.006100000000004</v>
      </c>
      <c r="D1401" s="1" t="s">
        <v>1060</v>
      </c>
      <c r="E1401" s="1">
        <v>98</v>
      </c>
      <c r="F1401" s="1">
        <v>209</v>
      </c>
      <c r="G1401" s="1">
        <v>816</v>
      </c>
      <c r="H1401" s="1" t="s">
        <v>11</v>
      </c>
      <c r="I1401" s="1">
        <v>23</v>
      </c>
      <c r="J1401" s="1">
        <v>6.2</v>
      </c>
      <c r="K1401" s="1" t="s">
        <v>12</v>
      </c>
    </row>
    <row r="1402" spans="1:11" x14ac:dyDescent="0.2">
      <c r="A1402" s="1" t="s">
        <v>2259</v>
      </c>
      <c r="B1402" s="1">
        <v>2010</v>
      </c>
      <c r="C1402" s="1">
        <v>42.3855</v>
      </c>
      <c r="D1402" s="1" t="s">
        <v>1060</v>
      </c>
      <c r="E1402" s="1">
        <v>107</v>
      </c>
      <c r="F1402" s="1">
        <v>209</v>
      </c>
      <c r="G1402" s="1">
        <v>4059</v>
      </c>
      <c r="H1402" s="1" t="s">
        <v>11</v>
      </c>
      <c r="I1402" s="1">
        <v>30</v>
      </c>
      <c r="J1402" s="1">
        <v>6.2</v>
      </c>
      <c r="K1402" s="1" t="s">
        <v>12</v>
      </c>
    </row>
    <row r="1403" spans="1:11" x14ac:dyDescent="0.2">
      <c r="A1403" s="1" t="s">
        <v>2261</v>
      </c>
      <c r="B1403" s="1">
        <v>2012</v>
      </c>
      <c r="C1403" s="1">
        <v>35.057299999999998</v>
      </c>
      <c r="D1403" s="1" t="s">
        <v>2260</v>
      </c>
      <c r="E1403" s="1">
        <v>99</v>
      </c>
      <c r="F1403" s="1">
        <v>35</v>
      </c>
      <c r="G1403" s="1">
        <v>4863</v>
      </c>
      <c r="H1403" s="1" t="s">
        <v>11</v>
      </c>
      <c r="I1403" s="1">
        <v>33</v>
      </c>
      <c r="J1403" s="1">
        <v>6.5</v>
      </c>
      <c r="K1403" s="1" t="s">
        <v>12</v>
      </c>
    </row>
    <row r="1404" spans="1:11" x14ac:dyDescent="0.2">
      <c r="A1404" s="1" t="s">
        <v>2263</v>
      </c>
      <c r="B1404" s="1">
        <v>2014</v>
      </c>
      <c r="C1404" s="1">
        <v>18.656400000000001</v>
      </c>
      <c r="D1404" s="1" t="s">
        <v>2262</v>
      </c>
      <c r="E1404" s="1">
        <v>101</v>
      </c>
      <c r="F1404" s="1">
        <v>25</v>
      </c>
      <c r="G1404" s="1">
        <v>19673</v>
      </c>
      <c r="H1404" s="1" t="s">
        <v>11</v>
      </c>
      <c r="I1404" s="1">
        <v>5</v>
      </c>
      <c r="J1404" s="1">
        <v>7.5</v>
      </c>
      <c r="K1404" s="1" t="s">
        <v>12</v>
      </c>
    </row>
    <row r="1405" spans="1:11" x14ac:dyDescent="0.2">
      <c r="A1405" s="1" t="s">
        <v>2264</v>
      </c>
      <c r="B1405" s="1">
        <v>2012</v>
      </c>
      <c r="C1405" s="1">
        <v>0.18312500000000001</v>
      </c>
      <c r="D1405" s="1" t="s">
        <v>1495</v>
      </c>
      <c r="E1405" s="1">
        <v>96</v>
      </c>
      <c r="F1405" s="1">
        <v>165</v>
      </c>
      <c r="G1405" s="1">
        <v>14978</v>
      </c>
      <c r="H1405" s="1" t="s">
        <v>15</v>
      </c>
      <c r="I1405" s="1">
        <v>35</v>
      </c>
      <c r="J1405" s="1">
        <v>5.5</v>
      </c>
      <c r="K1405" s="1" t="s">
        <v>24</v>
      </c>
    </row>
    <row r="1406" spans="1:11" x14ac:dyDescent="0.2">
      <c r="A1406" s="1" t="s">
        <v>2266</v>
      </c>
      <c r="B1406" s="1">
        <v>2002</v>
      </c>
      <c r="C1406" s="1">
        <v>0.119841</v>
      </c>
      <c r="D1406" s="1" t="s">
        <v>2265</v>
      </c>
      <c r="E1406" s="1">
        <v>91</v>
      </c>
      <c r="F1406" s="1">
        <v>18</v>
      </c>
      <c r="G1406" s="1">
        <v>3901</v>
      </c>
      <c r="H1406" s="1" t="s">
        <v>51</v>
      </c>
      <c r="I1406" s="1">
        <v>1.5</v>
      </c>
      <c r="J1406" s="1">
        <v>6.5</v>
      </c>
      <c r="K1406" s="1" t="s">
        <v>12</v>
      </c>
    </row>
    <row r="1407" spans="1:11" x14ac:dyDescent="0.2">
      <c r="A1407" s="1" t="s">
        <v>2268</v>
      </c>
      <c r="B1407" s="1">
        <v>2007</v>
      </c>
      <c r="C1407" s="1">
        <v>61.356200000000001</v>
      </c>
      <c r="D1407" s="1" t="s">
        <v>2267</v>
      </c>
      <c r="E1407" s="1">
        <v>109</v>
      </c>
      <c r="F1407" s="1">
        <v>41</v>
      </c>
      <c r="G1407" s="1">
        <v>3544</v>
      </c>
      <c r="H1407" s="1" t="s">
        <v>11</v>
      </c>
      <c r="I1407" s="1">
        <v>14</v>
      </c>
      <c r="J1407" s="1">
        <v>5.2</v>
      </c>
      <c r="K1407" s="1" t="s">
        <v>12</v>
      </c>
    </row>
    <row r="1408" spans="1:11" x14ac:dyDescent="0.2">
      <c r="A1408" s="1" t="s">
        <v>2270</v>
      </c>
      <c r="B1408" s="1">
        <v>2010</v>
      </c>
      <c r="C1408" s="1">
        <v>1.7960199999999999</v>
      </c>
      <c r="D1408" s="1" t="s">
        <v>2269</v>
      </c>
      <c r="E1408" s="1">
        <v>105</v>
      </c>
      <c r="F1408" s="1">
        <v>43</v>
      </c>
      <c r="G1408" s="1">
        <v>37766</v>
      </c>
      <c r="H1408" s="1" t="s">
        <v>15</v>
      </c>
      <c r="I1408" s="1">
        <v>22</v>
      </c>
      <c r="J1408" s="1">
        <v>5.4</v>
      </c>
      <c r="K1408" s="1" t="s">
        <v>12</v>
      </c>
    </row>
    <row r="1409" spans="1:11" x14ac:dyDescent="0.2">
      <c r="A1409" s="1" t="s">
        <v>2271</v>
      </c>
      <c r="B1409" s="1">
        <v>2015</v>
      </c>
      <c r="C1409" s="1">
        <v>0.18635399999999999</v>
      </c>
      <c r="D1409" s="1" t="s">
        <v>48</v>
      </c>
      <c r="E1409" s="1">
        <v>129</v>
      </c>
      <c r="F1409" s="1">
        <v>776</v>
      </c>
      <c r="G1409" s="1">
        <v>26176</v>
      </c>
      <c r="H1409" s="1" t="s">
        <v>15</v>
      </c>
      <c r="I1409" s="1">
        <v>13.5</v>
      </c>
      <c r="J1409" s="1">
        <v>4.5</v>
      </c>
      <c r="K1409" s="1" t="s">
        <v>12</v>
      </c>
    </row>
    <row r="1410" spans="1:11" x14ac:dyDescent="0.2">
      <c r="A1410" s="1" t="s">
        <v>2272</v>
      </c>
      <c r="B1410" s="1">
        <v>2008</v>
      </c>
      <c r="C1410" s="1">
        <v>10.9117</v>
      </c>
      <c r="D1410" s="1" t="s">
        <v>553</v>
      </c>
      <c r="E1410" s="1">
        <v>112</v>
      </c>
      <c r="F1410" s="1">
        <v>108</v>
      </c>
      <c r="G1410" s="1">
        <v>43560</v>
      </c>
      <c r="H1410" s="1" t="s">
        <v>15</v>
      </c>
      <c r="I1410" s="1">
        <v>25</v>
      </c>
      <c r="J1410" s="1">
        <v>6.5</v>
      </c>
      <c r="K1410" s="1" t="s">
        <v>12</v>
      </c>
    </row>
    <row r="1411" spans="1:11" x14ac:dyDescent="0.2">
      <c r="A1411" s="1" t="s">
        <v>2273</v>
      </c>
      <c r="B1411" s="1">
        <v>2015</v>
      </c>
      <c r="C1411" s="1">
        <v>161.029</v>
      </c>
      <c r="D1411" s="1" t="s">
        <v>126</v>
      </c>
      <c r="E1411" s="1">
        <v>167</v>
      </c>
      <c r="F1411" s="1">
        <v>473</v>
      </c>
      <c r="G1411" s="1">
        <v>2702</v>
      </c>
      <c r="H1411" s="1" t="s">
        <v>15</v>
      </c>
      <c r="I1411" s="1">
        <v>28</v>
      </c>
      <c r="J1411" s="1">
        <v>7.9</v>
      </c>
      <c r="K1411" s="1" t="s">
        <v>12</v>
      </c>
    </row>
    <row r="1412" spans="1:11" x14ac:dyDescent="0.2">
      <c r="A1412" s="1" t="s">
        <v>2275</v>
      </c>
      <c r="B1412" s="1">
        <v>2008</v>
      </c>
      <c r="C1412" s="1">
        <v>6.5633600000000003</v>
      </c>
      <c r="D1412" s="1" t="s">
        <v>2274</v>
      </c>
      <c r="E1412" s="1">
        <v>87</v>
      </c>
      <c r="F1412" s="1">
        <v>29</v>
      </c>
      <c r="G1412" s="1">
        <v>4218</v>
      </c>
      <c r="H1412" s="1" t="s">
        <v>15</v>
      </c>
      <c r="I1412" s="1">
        <v>20</v>
      </c>
      <c r="J1412" s="1">
        <v>5.3</v>
      </c>
      <c r="K1412" s="1" t="s">
        <v>19</v>
      </c>
    </row>
    <row r="1413" spans="1:11" x14ac:dyDescent="0.2">
      <c r="A1413" s="1" t="s">
        <v>2276</v>
      </c>
      <c r="B1413" s="1">
        <v>2006</v>
      </c>
      <c r="C1413" s="1">
        <v>40.137799999999999</v>
      </c>
      <c r="D1413" s="1" t="s">
        <v>984</v>
      </c>
      <c r="E1413" s="1">
        <v>113</v>
      </c>
      <c r="F1413" s="1">
        <v>395</v>
      </c>
      <c r="G1413" s="1">
        <v>8362</v>
      </c>
      <c r="H1413" s="1" t="s">
        <v>11</v>
      </c>
      <c r="I1413" s="1">
        <v>38</v>
      </c>
      <c r="J1413" s="1">
        <v>7.6</v>
      </c>
      <c r="K1413" s="1" t="s">
        <v>40</v>
      </c>
    </row>
    <row r="1414" spans="1:11" x14ac:dyDescent="0.2">
      <c r="A1414" s="1" t="s">
        <v>2277</v>
      </c>
      <c r="B1414" s="1">
        <v>2011</v>
      </c>
      <c r="C1414" s="1">
        <v>10.324400000000001</v>
      </c>
      <c r="D1414" s="1" t="s">
        <v>2012</v>
      </c>
      <c r="E1414" s="1">
        <v>110</v>
      </c>
      <c r="F1414" s="1">
        <v>37</v>
      </c>
      <c r="G1414" s="1">
        <v>11431</v>
      </c>
      <c r="H1414" s="1" t="s">
        <v>15</v>
      </c>
      <c r="I1414" s="1">
        <v>25</v>
      </c>
      <c r="J1414" s="1">
        <v>5.8</v>
      </c>
      <c r="K1414" s="1" t="s">
        <v>24</v>
      </c>
    </row>
    <row r="1415" spans="1:11" x14ac:dyDescent="0.2">
      <c r="A1415" s="1" t="s">
        <v>2278</v>
      </c>
      <c r="B1415" s="1">
        <v>2008</v>
      </c>
      <c r="C1415" s="1">
        <v>26.415600000000001</v>
      </c>
      <c r="D1415" s="1" t="s">
        <v>898</v>
      </c>
      <c r="E1415" s="1">
        <v>109</v>
      </c>
      <c r="F1415" s="1">
        <v>453</v>
      </c>
      <c r="G1415" s="1">
        <v>33878</v>
      </c>
      <c r="H1415" s="1" t="s">
        <v>15</v>
      </c>
      <c r="I1415" s="1">
        <v>20</v>
      </c>
      <c r="J1415" s="1">
        <v>6.8</v>
      </c>
      <c r="K1415" s="1" t="s">
        <v>24</v>
      </c>
    </row>
    <row r="1416" spans="1:11" x14ac:dyDescent="0.2">
      <c r="A1416" s="1" t="s">
        <v>2279</v>
      </c>
      <c r="B1416" s="1">
        <v>2002</v>
      </c>
      <c r="C1416" s="1">
        <v>64.736099999999993</v>
      </c>
      <c r="D1416" s="1" t="s">
        <v>1723</v>
      </c>
      <c r="E1416" s="1">
        <v>77</v>
      </c>
      <c r="F1416" s="1">
        <v>50</v>
      </c>
      <c r="G1416" s="1">
        <v>2682</v>
      </c>
      <c r="H1416" s="1" t="s">
        <v>51</v>
      </c>
      <c r="I1416" s="1">
        <v>120</v>
      </c>
      <c r="J1416" s="1">
        <v>5.4</v>
      </c>
      <c r="K1416" s="1" t="s">
        <v>97</v>
      </c>
    </row>
    <row r="1417" spans="1:11" x14ac:dyDescent="0.2">
      <c r="A1417" s="1" t="s">
        <v>2280</v>
      </c>
      <c r="B1417" s="1">
        <v>2003</v>
      </c>
      <c r="C1417" s="1">
        <v>33.828299999999999</v>
      </c>
      <c r="D1417" s="1" t="s">
        <v>861</v>
      </c>
      <c r="E1417" s="1">
        <v>118</v>
      </c>
      <c r="F1417" s="1">
        <v>101</v>
      </c>
      <c r="G1417" s="1">
        <v>14036</v>
      </c>
      <c r="H1417" s="1" t="s">
        <v>11</v>
      </c>
      <c r="I1417" s="1">
        <v>55</v>
      </c>
      <c r="J1417" s="1">
        <v>5.8</v>
      </c>
      <c r="K1417" s="1" t="s">
        <v>31</v>
      </c>
    </row>
    <row r="1418" spans="1:11" x14ac:dyDescent="0.2">
      <c r="A1418" s="1" t="s">
        <v>2281</v>
      </c>
      <c r="B1418" s="1">
        <v>2011</v>
      </c>
      <c r="C1418" s="1">
        <v>36.381700000000002</v>
      </c>
      <c r="D1418" s="1" t="s">
        <v>72</v>
      </c>
      <c r="E1418" s="1">
        <v>128</v>
      </c>
      <c r="F1418" s="1">
        <v>0</v>
      </c>
      <c r="G1418" s="1">
        <v>7067</v>
      </c>
      <c r="H1418" s="1" t="s">
        <v>11</v>
      </c>
      <c r="I1418" s="1">
        <v>82</v>
      </c>
      <c r="J1418" s="1">
        <v>6.1</v>
      </c>
      <c r="K1418" s="1" t="s">
        <v>24</v>
      </c>
    </row>
    <row r="1419" spans="1:11" x14ac:dyDescent="0.2">
      <c r="A1419" s="1" t="s">
        <v>2282</v>
      </c>
      <c r="B1419" s="1">
        <v>2016</v>
      </c>
      <c r="C1419" s="1">
        <v>161.08699999999999</v>
      </c>
      <c r="D1419" s="1" t="s">
        <v>898</v>
      </c>
      <c r="E1419" s="1">
        <v>123</v>
      </c>
      <c r="F1419" s="1">
        <v>452</v>
      </c>
      <c r="G1419" s="1">
        <v>11287</v>
      </c>
      <c r="H1419" s="1" t="s">
        <v>11</v>
      </c>
      <c r="I1419" s="1">
        <v>175</v>
      </c>
      <c r="J1419" s="1">
        <v>6.9</v>
      </c>
      <c r="K1419" s="1" t="s">
        <v>19</v>
      </c>
    </row>
    <row r="1420" spans="1:11" x14ac:dyDescent="0.2">
      <c r="A1420" s="1" t="s">
        <v>2283</v>
      </c>
      <c r="B1420" s="1">
        <v>2001</v>
      </c>
      <c r="C1420" s="1">
        <v>19.693899999999999</v>
      </c>
      <c r="D1420" s="1" t="s">
        <v>1967</v>
      </c>
      <c r="E1420" s="1">
        <v>108</v>
      </c>
      <c r="F1420" s="1">
        <v>19</v>
      </c>
      <c r="G1420" s="1">
        <v>3344</v>
      </c>
      <c r="H1420" s="1" t="s">
        <v>11</v>
      </c>
      <c r="I1420" s="1">
        <v>34</v>
      </c>
      <c r="J1420" s="1">
        <v>4.9000000000000004</v>
      </c>
      <c r="K1420" s="1" t="s">
        <v>40</v>
      </c>
    </row>
    <row r="1421" spans="1:11" x14ac:dyDescent="0.2">
      <c r="A1421" s="1" t="s">
        <v>2285</v>
      </c>
      <c r="B1421" s="1">
        <v>2008</v>
      </c>
      <c r="C1421" s="1">
        <v>12.055099999999999</v>
      </c>
      <c r="D1421" s="1" t="s">
        <v>2284</v>
      </c>
      <c r="E1421" s="1">
        <v>91</v>
      </c>
      <c r="F1421" s="1">
        <v>19</v>
      </c>
      <c r="G1421" s="1">
        <v>2528</v>
      </c>
      <c r="H1421" s="1" t="s">
        <v>15</v>
      </c>
      <c r="I1421" s="1">
        <v>8</v>
      </c>
      <c r="J1421" s="1">
        <v>6.9</v>
      </c>
      <c r="K1421" s="1" t="s">
        <v>40</v>
      </c>
    </row>
    <row r="1422" spans="1:11" x14ac:dyDescent="0.2">
      <c r="A1422" s="1" t="s">
        <v>2286</v>
      </c>
      <c r="B1422" s="1">
        <v>2002</v>
      </c>
      <c r="C1422" s="1">
        <v>3.0643600000000002</v>
      </c>
      <c r="D1422" s="1" t="s">
        <v>244</v>
      </c>
      <c r="E1422" s="1">
        <v>141</v>
      </c>
      <c r="F1422" s="1">
        <v>407</v>
      </c>
      <c r="G1422" s="1">
        <v>2584</v>
      </c>
      <c r="H1422" s="1" t="s">
        <v>11</v>
      </c>
      <c r="I1422" s="1">
        <v>5.6</v>
      </c>
      <c r="J1422" s="1">
        <v>6.9</v>
      </c>
      <c r="K1422" s="1" t="s">
        <v>12</v>
      </c>
    </row>
    <row r="1423" spans="1:11" x14ac:dyDescent="0.2">
      <c r="A1423" s="1" t="s">
        <v>2287</v>
      </c>
      <c r="B1423" s="1">
        <v>2010</v>
      </c>
      <c r="C1423" s="1">
        <v>0.32215700000000003</v>
      </c>
      <c r="D1423" s="1" t="s">
        <v>1149</v>
      </c>
      <c r="E1423" s="1">
        <v>96</v>
      </c>
      <c r="F1423" s="1">
        <v>571</v>
      </c>
      <c r="G1423" s="1">
        <v>4590</v>
      </c>
      <c r="H1423" s="1" t="s">
        <v>15</v>
      </c>
      <c r="I1423" s="1">
        <v>2.5</v>
      </c>
      <c r="J1423" s="1">
        <v>6.8</v>
      </c>
      <c r="K1423" s="1" t="s">
        <v>40</v>
      </c>
    </row>
    <row r="1424" spans="1:11" x14ac:dyDescent="0.2">
      <c r="A1424" s="1" t="s">
        <v>2288</v>
      </c>
      <c r="B1424" s="1">
        <v>2011</v>
      </c>
      <c r="C1424" s="1">
        <v>126.97499999999999</v>
      </c>
      <c r="D1424" s="1" t="s">
        <v>1691</v>
      </c>
      <c r="E1424" s="1">
        <v>112</v>
      </c>
      <c r="F1424" s="1">
        <v>14000</v>
      </c>
      <c r="G1424" s="1">
        <v>3388</v>
      </c>
      <c r="H1424" s="1" t="s">
        <v>11</v>
      </c>
      <c r="I1424" s="1">
        <v>50</v>
      </c>
      <c r="J1424" s="1">
        <v>7.1</v>
      </c>
      <c r="K1424" s="1" t="s">
        <v>35</v>
      </c>
    </row>
    <row r="1425" spans="1:11" x14ac:dyDescent="0.2">
      <c r="A1425" s="1" t="s">
        <v>2289</v>
      </c>
      <c r="B1425" s="1">
        <v>2004</v>
      </c>
      <c r="C1425" s="1">
        <v>11.529400000000001</v>
      </c>
      <c r="D1425" s="1" t="s">
        <v>1823</v>
      </c>
      <c r="E1425" s="1">
        <v>100</v>
      </c>
      <c r="F1425" s="1">
        <v>293</v>
      </c>
      <c r="G1425" s="1">
        <v>0</v>
      </c>
      <c r="H1425" s="1" t="s">
        <v>51</v>
      </c>
      <c r="I1425" s="1">
        <v>6.5000000000000002E-2</v>
      </c>
      <c r="J1425" s="1">
        <v>7.3</v>
      </c>
      <c r="K1425" s="1" t="s">
        <v>40</v>
      </c>
    </row>
    <row r="1426" spans="1:11" x14ac:dyDescent="0.2">
      <c r="A1426" s="1" t="s">
        <v>2290</v>
      </c>
      <c r="B1426" s="1">
        <v>2001</v>
      </c>
      <c r="C1426" s="1">
        <v>18.488299999999999</v>
      </c>
      <c r="D1426" s="1" t="s">
        <v>386</v>
      </c>
      <c r="E1426" s="1">
        <v>100</v>
      </c>
      <c r="F1426" s="1">
        <v>422</v>
      </c>
      <c r="G1426" s="1">
        <v>2893</v>
      </c>
      <c r="H1426" s="1" t="s">
        <v>15</v>
      </c>
      <c r="I1426" s="1">
        <v>1.2</v>
      </c>
      <c r="J1426" s="1">
        <v>7.1</v>
      </c>
      <c r="K1426" s="1" t="s">
        <v>31</v>
      </c>
    </row>
    <row r="1427" spans="1:11" x14ac:dyDescent="0.2">
      <c r="A1427" s="1" t="s">
        <v>2291</v>
      </c>
      <c r="B1427" s="1">
        <v>2007</v>
      </c>
      <c r="C1427" s="1">
        <v>121.46299999999999</v>
      </c>
      <c r="D1427" s="1" t="s">
        <v>1878</v>
      </c>
      <c r="E1427" s="1">
        <v>119</v>
      </c>
      <c r="F1427" s="1">
        <v>99</v>
      </c>
      <c r="G1427" s="1">
        <v>17584</v>
      </c>
      <c r="H1427" s="1" t="s">
        <v>15</v>
      </c>
      <c r="I1427" s="1">
        <v>20</v>
      </c>
      <c r="J1427" s="1">
        <v>7.6</v>
      </c>
      <c r="K1427" s="1" t="s">
        <v>31</v>
      </c>
    </row>
    <row r="1428" spans="1:11" x14ac:dyDescent="0.2">
      <c r="A1428" s="1" t="s">
        <v>2293</v>
      </c>
      <c r="B1428" s="1">
        <v>2008</v>
      </c>
      <c r="C1428" s="1">
        <v>25.8718</v>
      </c>
      <c r="D1428" s="1" t="s">
        <v>2292</v>
      </c>
      <c r="E1428" s="1">
        <v>82</v>
      </c>
      <c r="F1428" s="1">
        <v>82</v>
      </c>
      <c r="G1428" s="1">
        <v>3266</v>
      </c>
      <c r="H1428" s="1" t="s">
        <v>11</v>
      </c>
      <c r="I1428" s="1">
        <v>35</v>
      </c>
      <c r="J1428" s="1">
        <v>4.5</v>
      </c>
      <c r="K1428" s="1" t="s">
        <v>24</v>
      </c>
    </row>
    <row r="1429" spans="1:11" x14ac:dyDescent="0.2">
      <c r="A1429" s="1" t="s">
        <v>2294</v>
      </c>
      <c r="B1429" s="1">
        <v>2006</v>
      </c>
      <c r="C1429" s="1">
        <v>200.06899999999999</v>
      </c>
      <c r="D1429" s="1" t="s">
        <v>1377</v>
      </c>
      <c r="E1429" s="1">
        <v>169</v>
      </c>
      <c r="F1429" s="1">
        <v>0</v>
      </c>
      <c r="G1429" s="1">
        <v>29991</v>
      </c>
      <c r="H1429" s="1" t="s">
        <v>11</v>
      </c>
      <c r="I1429" s="1">
        <v>209</v>
      </c>
      <c r="J1429" s="1">
        <v>6.1</v>
      </c>
      <c r="K1429" s="1" t="s">
        <v>19</v>
      </c>
    </row>
    <row r="1430" spans="1:11" x14ac:dyDescent="0.2">
      <c r="A1430" s="1" t="s">
        <v>2295</v>
      </c>
      <c r="B1430" s="1">
        <v>2000</v>
      </c>
      <c r="C1430" s="1">
        <v>14.2189</v>
      </c>
      <c r="D1430" s="1" t="s">
        <v>528</v>
      </c>
      <c r="E1430" s="1">
        <v>91</v>
      </c>
      <c r="F1430" s="1">
        <v>394</v>
      </c>
      <c r="G1430" s="1">
        <v>1262</v>
      </c>
      <c r="H1430" s="1" t="s">
        <v>11</v>
      </c>
      <c r="I1430" s="1">
        <v>65</v>
      </c>
      <c r="J1430" s="1">
        <v>4.8</v>
      </c>
      <c r="K1430" s="1" t="s">
        <v>35</v>
      </c>
    </row>
    <row r="1431" spans="1:11" x14ac:dyDescent="0.2">
      <c r="A1431" s="1" t="s">
        <v>2297</v>
      </c>
      <c r="B1431" s="1">
        <v>2007</v>
      </c>
      <c r="C1431" s="1">
        <v>58.867699999999999</v>
      </c>
      <c r="D1431" s="1" t="s">
        <v>2296</v>
      </c>
      <c r="E1431" s="1">
        <v>85</v>
      </c>
      <c r="F1431" s="1">
        <v>9</v>
      </c>
      <c r="G1431" s="1">
        <v>25590</v>
      </c>
      <c r="H1431" s="1" t="s">
        <v>51</v>
      </c>
      <c r="I1431" s="1">
        <v>100</v>
      </c>
      <c r="J1431" s="1">
        <v>6.8</v>
      </c>
      <c r="K1431" s="1" t="s">
        <v>97</v>
      </c>
    </row>
    <row r="1432" spans="1:11" x14ac:dyDescent="0.2">
      <c r="A1432" s="1" t="s">
        <v>2299</v>
      </c>
      <c r="B1432" s="1">
        <v>2008</v>
      </c>
      <c r="C1432" s="1">
        <v>3.6497000000000002E-2</v>
      </c>
      <c r="D1432" s="1" t="s">
        <v>2298</v>
      </c>
      <c r="E1432" s="1">
        <v>85</v>
      </c>
      <c r="F1432" s="1">
        <v>0</v>
      </c>
      <c r="G1432" s="1">
        <v>14599</v>
      </c>
      <c r="H1432" s="1" t="s">
        <v>15</v>
      </c>
      <c r="I1432" s="1">
        <v>6</v>
      </c>
      <c r="J1432" s="1">
        <v>4.7</v>
      </c>
      <c r="K1432" s="1" t="s">
        <v>31</v>
      </c>
    </row>
    <row r="1433" spans="1:11" x14ac:dyDescent="0.2">
      <c r="A1433" s="1" t="s">
        <v>2301</v>
      </c>
      <c r="B1433" s="1">
        <v>2009</v>
      </c>
      <c r="C1433" s="1">
        <v>38.542400000000001</v>
      </c>
      <c r="D1433" s="1" t="s">
        <v>2300</v>
      </c>
      <c r="E1433" s="1">
        <v>89</v>
      </c>
      <c r="F1433" s="1">
        <v>84</v>
      </c>
      <c r="G1433" s="1">
        <v>18132</v>
      </c>
      <c r="H1433" s="1" t="s">
        <v>11</v>
      </c>
      <c r="I1433" s="1">
        <v>80</v>
      </c>
      <c r="J1433" s="1">
        <v>6.3</v>
      </c>
      <c r="K1433" s="1" t="s">
        <v>24</v>
      </c>
    </row>
    <row r="1434" spans="1:11" x14ac:dyDescent="0.2">
      <c r="A1434" s="1" t="s">
        <v>2302</v>
      </c>
      <c r="B1434" s="1">
        <v>2009</v>
      </c>
      <c r="C1434" s="1">
        <v>0.10105500000000001</v>
      </c>
      <c r="D1434" s="1" t="s">
        <v>770</v>
      </c>
      <c r="E1434" s="1">
        <v>90</v>
      </c>
      <c r="F1434" s="1">
        <v>0</v>
      </c>
      <c r="G1434" s="1">
        <v>1951</v>
      </c>
      <c r="H1434" s="1" t="s">
        <v>15</v>
      </c>
      <c r="I1434" s="1">
        <v>4</v>
      </c>
      <c r="J1434" s="1">
        <v>5</v>
      </c>
      <c r="K1434" s="1" t="s">
        <v>35</v>
      </c>
    </row>
    <row r="1435" spans="1:11" x14ac:dyDescent="0.2">
      <c r="A1435" s="1" t="s">
        <v>2304</v>
      </c>
      <c r="B1435" s="1">
        <v>2004</v>
      </c>
      <c r="C1435" s="1">
        <v>8.7125599999999999</v>
      </c>
      <c r="D1435" s="1" t="s">
        <v>2303</v>
      </c>
      <c r="E1435" s="1">
        <v>99</v>
      </c>
      <c r="F1435" s="1">
        <v>54</v>
      </c>
      <c r="G1435" s="1">
        <v>1721</v>
      </c>
      <c r="H1435" s="1" t="s">
        <v>15</v>
      </c>
      <c r="I1435" s="1">
        <v>27</v>
      </c>
      <c r="J1435" s="1">
        <v>5.9</v>
      </c>
      <c r="K1435" s="1" t="s">
        <v>12</v>
      </c>
    </row>
    <row r="1436" spans="1:11" x14ac:dyDescent="0.2">
      <c r="A1436" s="1" t="s">
        <v>2305</v>
      </c>
      <c r="B1436" s="1">
        <v>2002</v>
      </c>
      <c r="C1436" s="1">
        <v>127.214</v>
      </c>
      <c r="D1436" s="1" t="s">
        <v>998</v>
      </c>
      <c r="E1436" s="1">
        <v>108</v>
      </c>
      <c r="F1436" s="1">
        <v>72</v>
      </c>
      <c r="G1436" s="1">
        <v>4251</v>
      </c>
      <c r="H1436" s="1" t="s">
        <v>11</v>
      </c>
      <c r="I1436" s="1">
        <v>38</v>
      </c>
      <c r="J1436" s="1">
        <v>6.1</v>
      </c>
      <c r="K1436" s="1" t="s">
        <v>31</v>
      </c>
    </row>
    <row r="1437" spans="1:11" x14ac:dyDescent="0.2">
      <c r="A1437" s="1" t="s">
        <v>2307</v>
      </c>
      <c r="B1437" s="1">
        <v>2001</v>
      </c>
      <c r="C1437" s="1">
        <v>25.1782</v>
      </c>
      <c r="D1437" s="1" t="s">
        <v>2306</v>
      </c>
      <c r="E1437" s="1">
        <v>119</v>
      </c>
      <c r="F1437" s="1">
        <v>7</v>
      </c>
      <c r="G1437" s="1">
        <v>29484</v>
      </c>
      <c r="H1437" s="1" t="s">
        <v>11</v>
      </c>
      <c r="I1437" s="1">
        <v>40</v>
      </c>
      <c r="J1437" s="1">
        <v>6.7</v>
      </c>
      <c r="K1437" s="1" t="s">
        <v>12</v>
      </c>
    </row>
    <row r="1438" spans="1:11" x14ac:dyDescent="0.2">
      <c r="A1438" s="1" t="s">
        <v>2308</v>
      </c>
      <c r="B1438" s="1">
        <v>2002</v>
      </c>
      <c r="C1438" s="1">
        <v>28.5639</v>
      </c>
      <c r="D1438" s="1" t="s">
        <v>1212</v>
      </c>
      <c r="E1438" s="1">
        <v>85</v>
      </c>
      <c r="F1438" s="1">
        <v>21</v>
      </c>
      <c r="G1438" s="1">
        <v>3819</v>
      </c>
      <c r="H1438" s="1" t="s">
        <v>11</v>
      </c>
      <c r="I1438" s="1">
        <v>8.5</v>
      </c>
      <c r="J1438" s="1">
        <v>5</v>
      </c>
      <c r="K1438" s="1" t="s">
        <v>12</v>
      </c>
    </row>
    <row r="1439" spans="1:11" x14ac:dyDescent="0.2">
      <c r="A1439" s="1" t="s">
        <v>2310</v>
      </c>
      <c r="B1439" s="1">
        <v>2008</v>
      </c>
      <c r="C1439" s="1">
        <v>16.284400000000002</v>
      </c>
      <c r="D1439" s="1" t="s">
        <v>2309</v>
      </c>
      <c r="E1439" s="1">
        <v>120</v>
      </c>
      <c r="F1439" s="1">
        <v>0</v>
      </c>
      <c r="G1439" s="1">
        <v>6212</v>
      </c>
      <c r="H1439" s="1" t="s">
        <v>11</v>
      </c>
      <c r="I1439" s="1">
        <v>21</v>
      </c>
      <c r="J1439" s="1">
        <v>6.1</v>
      </c>
      <c r="K1439" s="1" t="s">
        <v>40</v>
      </c>
    </row>
    <row r="1440" spans="1:11" x14ac:dyDescent="0.2">
      <c r="A1440" s="1" t="s">
        <v>2311</v>
      </c>
      <c r="B1440" s="1">
        <v>2001</v>
      </c>
      <c r="C1440" s="1">
        <v>69.772999999999996</v>
      </c>
      <c r="D1440" s="1" t="s">
        <v>1121</v>
      </c>
      <c r="E1440" s="1">
        <v>99</v>
      </c>
      <c r="F1440" s="1">
        <v>57</v>
      </c>
      <c r="G1440" s="1">
        <v>25942</v>
      </c>
      <c r="H1440" s="1" t="s">
        <v>15</v>
      </c>
      <c r="I1440" s="1">
        <v>80</v>
      </c>
      <c r="J1440" s="1">
        <v>6.5</v>
      </c>
      <c r="K1440" s="1" t="s">
        <v>24</v>
      </c>
    </row>
    <row r="1441" spans="1:11" x14ac:dyDescent="0.2">
      <c r="A1441" s="1" t="s">
        <v>2312</v>
      </c>
      <c r="B1441" s="1">
        <v>2007</v>
      </c>
      <c r="C1441" s="1">
        <v>11.7021</v>
      </c>
      <c r="D1441" s="1" t="s">
        <v>1946</v>
      </c>
      <c r="E1441" s="1">
        <v>108</v>
      </c>
      <c r="F1441" s="1">
        <v>18</v>
      </c>
      <c r="G1441" s="1">
        <v>2785</v>
      </c>
      <c r="H1441" s="1" t="s">
        <v>11</v>
      </c>
      <c r="I1441" s="1">
        <v>16.5</v>
      </c>
      <c r="J1441" s="1">
        <v>6.3</v>
      </c>
      <c r="K1441" s="1" t="s">
        <v>31</v>
      </c>
    </row>
    <row r="1442" spans="1:11" x14ac:dyDescent="0.2">
      <c r="A1442" s="1" t="s">
        <v>2314</v>
      </c>
      <c r="B1442" s="1">
        <v>2008</v>
      </c>
      <c r="C1442" s="1">
        <v>3.0819299999999998</v>
      </c>
      <c r="D1442" s="1" t="s">
        <v>2313</v>
      </c>
      <c r="E1442" s="1">
        <v>124</v>
      </c>
      <c r="F1442" s="1">
        <v>0</v>
      </c>
      <c r="G1442" s="1">
        <v>24732</v>
      </c>
      <c r="H1442" s="1" t="s">
        <v>15</v>
      </c>
      <c r="I1442" s="1">
        <v>21</v>
      </c>
      <c r="J1442" s="1">
        <v>7.5</v>
      </c>
      <c r="K1442" s="1" t="s">
        <v>40</v>
      </c>
    </row>
    <row r="1443" spans="1:11" x14ac:dyDescent="0.2">
      <c r="A1443" s="1" t="s">
        <v>2315</v>
      </c>
      <c r="B1443" s="1">
        <v>2005</v>
      </c>
      <c r="C1443" s="1">
        <v>50.815300000000001</v>
      </c>
      <c r="D1443" s="1" t="s">
        <v>154</v>
      </c>
      <c r="E1443" s="1">
        <v>128</v>
      </c>
      <c r="F1443" s="1">
        <v>79</v>
      </c>
      <c r="G1443" s="1">
        <v>14747</v>
      </c>
      <c r="H1443" s="1" t="s">
        <v>15</v>
      </c>
      <c r="I1443" s="1">
        <v>50</v>
      </c>
      <c r="J1443" s="1">
        <v>7</v>
      </c>
      <c r="K1443" s="1" t="s">
        <v>12</v>
      </c>
    </row>
    <row r="1444" spans="1:11" x14ac:dyDescent="0.2">
      <c r="A1444" s="1" t="s">
        <v>2316</v>
      </c>
      <c r="B1444" s="1">
        <v>2000</v>
      </c>
      <c r="C1444" s="1">
        <v>2.8820600000000001</v>
      </c>
      <c r="D1444" s="1" t="s">
        <v>29</v>
      </c>
      <c r="E1444" s="1">
        <v>78</v>
      </c>
      <c r="F1444" s="1">
        <v>56</v>
      </c>
      <c r="G1444" s="1">
        <v>1144</v>
      </c>
      <c r="H1444" s="1" t="s">
        <v>11</v>
      </c>
      <c r="I1444" s="1">
        <v>0.15</v>
      </c>
      <c r="J1444" s="1">
        <v>6.3</v>
      </c>
      <c r="K1444" s="1" t="s">
        <v>40</v>
      </c>
    </row>
    <row r="1445" spans="1:11" x14ac:dyDescent="0.2">
      <c r="A1445" s="1" t="s">
        <v>2318</v>
      </c>
      <c r="B1445" s="1">
        <v>2011</v>
      </c>
      <c r="C1445" s="1">
        <v>6.9238900000000001</v>
      </c>
      <c r="D1445" s="1" t="s">
        <v>2317</v>
      </c>
      <c r="E1445" s="1">
        <v>97</v>
      </c>
      <c r="F1445" s="1">
        <v>31</v>
      </c>
      <c r="G1445" s="1">
        <v>5519</v>
      </c>
      <c r="H1445" s="1" t="s">
        <v>15</v>
      </c>
      <c r="I1445" s="1">
        <v>23</v>
      </c>
      <c r="J1445" s="1">
        <v>6.3</v>
      </c>
      <c r="K1445" s="1" t="s">
        <v>40</v>
      </c>
    </row>
    <row r="1446" spans="1:11" x14ac:dyDescent="0.2">
      <c r="A1446" s="1" t="s">
        <v>2319</v>
      </c>
      <c r="B1446" s="1">
        <v>2011</v>
      </c>
      <c r="C1446" s="1">
        <v>1.72997</v>
      </c>
      <c r="D1446" s="1" t="s">
        <v>1726</v>
      </c>
      <c r="E1446" s="1">
        <v>121</v>
      </c>
      <c r="F1446" s="1">
        <v>337</v>
      </c>
      <c r="G1446" s="1">
        <v>1520</v>
      </c>
      <c r="H1446" s="1" t="s">
        <v>15</v>
      </c>
      <c r="I1446" s="1">
        <v>5</v>
      </c>
      <c r="J1446" s="1">
        <v>7.4</v>
      </c>
      <c r="K1446" s="1" t="s">
        <v>12</v>
      </c>
    </row>
    <row r="1447" spans="1:11" x14ac:dyDescent="0.2">
      <c r="A1447" s="1" t="s">
        <v>2321</v>
      </c>
      <c r="B1447" s="1">
        <v>2006</v>
      </c>
      <c r="C1447" s="1">
        <v>34.703200000000002</v>
      </c>
      <c r="D1447" s="1" t="s">
        <v>2320</v>
      </c>
      <c r="E1447" s="1">
        <v>118</v>
      </c>
      <c r="F1447" s="1">
        <v>3</v>
      </c>
      <c r="G1447" s="1">
        <v>3797</v>
      </c>
      <c r="H1447" s="1" t="s">
        <v>11</v>
      </c>
      <c r="I1447" s="1">
        <v>30</v>
      </c>
      <c r="J1447" s="1">
        <v>6.7</v>
      </c>
      <c r="K1447" s="1" t="s">
        <v>12</v>
      </c>
    </row>
    <row r="1448" spans="1:11" x14ac:dyDescent="0.2">
      <c r="A1448" s="1" t="s">
        <v>2323</v>
      </c>
      <c r="B1448" s="1">
        <v>2010</v>
      </c>
      <c r="C1448" s="1">
        <v>57.744700000000002</v>
      </c>
      <c r="D1448" s="1" t="s">
        <v>2322</v>
      </c>
      <c r="E1448" s="1">
        <v>107</v>
      </c>
      <c r="F1448" s="1">
        <v>34</v>
      </c>
      <c r="G1448" s="1">
        <v>31529</v>
      </c>
      <c r="H1448" s="1" t="s">
        <v>11</v>
      </c>
      <c r="I1448" s="1">
        <v>20</v>
      </c>
      <c r="J1448" s="1">
        <v>6.2</v>
      </c>
      <c r="K1448" s="1" t="s">
        <v>24</v>
      </c>
    </row>
    <row r="1449" spans="1:11" x14ac:dyDescent="0.2">
      <c r="A1449" s="1" t="s">
        <v>2324</v>
      </c>
      <c r="B1449" s="1">
        <v>2009</v>
      </c>
      <c r="C1449" s="1">
        <v>7.4430100000000001</v>
      </c>
      <c r="D1449" s="1" t="s">
        <v>505</v>
      </c>
      <c r="E1449" s="1">
        <v>120</v>
      </c>
      <c r="F1449" s="1">
        <v>0</v>
      </c>
      <c r="G1449" s="1">
        <v>1500</v>
      </c>
      <c r="H1449" s="1" t="s">
        <v>15</v>
      </c>
      <c r="I1449" s="1">
        <v>30</v>
      </c>
      <c r="J1449" s="1">
        <v>6.7</v>
      </c>
      <c r="K1449" s="1" t="s">
        <v>40</v>
      </c>
    </row>
    <row r="1450" spans="1:11" x14ac:dyDescent="0.2">
      <c r="A1450" s="1" t="s">
        <v>2325</v>
      </c>
      <c r="B1450" s="1">
        <v>2006</v>
      </c>
      <c r="C1450" s="1">
        <v>148.21299999999999</v>
      </c>
      <c r="D1450" s="1" t="s">
        <v>256</v>
      </c>
      <c r="E1450" s="1">
        <v>122</v>
      </c>
      <c r="F1450" s="1">
        <v>285</v>
      </c>
      <c r="G1450" s="1">
        <v>12410</v>
      </c>
      <c r="H1450" s="1" t="s">
        <v>11</v>
      </c>
      <c r="I1450" s="1">
        <v>73</v>
      </c>
      <c r="J1450" s="1">
        <v>6.6</v>
      </c>
      <c r="K1450" s="1" t="s">
        <v>24</v>
      </c>
    </row>
    <row r="1451" spans="1:11" x14ac:dyDescent="0.2">
      <c r="A1451" s="1" t="s">
        <v>2327</v>
      </c>
      <c r="B1451" s="1">
        <v>2014</v>
      </c>
      <c r="C1451" s="1">
        <v>84.518199999999993</v>
      </c>
      <c r="D1451" s="1" t="s">
        <v>2326</v>
      </c>
      <c r="E1451" s="1">
        <v>100</v>
      </c>
      <c r="F1451" s="1">
        <v>265</v>
      </c>
      <c r="G1451" s="1">
        <v>2654</v>
      </c>
      <c r="H1451" s="1" t="s">
        <v>15</v>
      </c>
      <c r="I1451" s="1">
        <v>20</v>
      </c>
      <c r="J1451" s="1">
        <v>4.9000000000000004</v>
      </c>
      <c r="K1451" s="1" t="s">
        <v>31</v>
      </c>
    </row>
    <row r="1452" spans="1:11" x14ac:dyDescent="0.2">
      <c r="A1452" s="1" t="s">
        <v>2329</v>
      </c>
      <c r="B1452" s="1">
        <v>2010</v>
      </c>
      <c r="C1452" s="1">
        <v>200.80699999999999</v>
      </c>
      <c r="D1452" s="1" t="s">
        <v>2328</v>
      </c>
      <c r="E1452" s="1">
        <v>100</v>
      </c>
      <c r="F1452" s="1">
        <v>15</v>
      </c>
      <c r="G1452" s="1">
        <v>2036</v>
      </c>
      <c r="H1452" s="1" t="s">
        <v>51</v>
      </c>
      <c r="I1452" s="1">
        <v>260</v>
      </c>
      <c r="J1452" s="1">
        <v>7.8</v>
      </c>
      <c r="K1452" s="1" t="s">
        <v>97</v>
      </c>
    </row>
    <row r="1453" spans="1:11" x14ac:dyDescent="0.2">
      <c r="A1453" s="1" t="s">
        <v>2331</v>
      </c>
      <c r="B1453" s="1">
        <v>2009</v>
      </c>
      <c r="C1453" s="1">
        <v>5.0049999999999999E-3</v>
      </c>
      <c r="D1453" s="1" t="s">
        <v>2330</v>
      </c>
      <c r="E1453" s="1">
        <v>96</v>
      </c>
      <c r="F1453" s="1">
        <v>15</v>
      </c>
      <c r="G1453" s="1">
        <v>1929</v>
      </c>
      <c r="H1453" s="1" t="s">
        <v>15</v>
      </c>
      <c r="I1453" s="1">
        <v>3</v>
      </c>
      <c r="J1453" s="1">
        <v>5.9</v>
      </c>
      <c r="K1453" s="1" t="s">
        <v>12</v>
      </c>
    </row>
    <row r="1454" spans="1:11" x14ac:dyDescent="0.2">
      <c r="A1454" s="1" t="s">
        <v>2333</v>
      </c>
      <c r="B1454" s="1">
        <v>2007</v>
      </c>
      <c r="C1454" s="1">
        <v>0.27466099999999999</v>
      </c>
      <c r="D1454" s="1" t="s">
        <v>2332</v>
      </c>
      <c r="E1454" s="1">
        <v>53</v>
      </c>
      <c r="F1454" s="1">
        <v>141</v>
      </c>
      <c r="G1454" s="1">
        <v>313</v>
      </c>
      <c r="H1454" s="1" t="s">
        <v>15</v>
      </c>
      <c r="I1454" s="1">
        <v>1</v>
      </c>
      <c r="J1454" s="1">
        <v>7.7</v>
      </c>
      <c r="K1454" s="1" t="s">
        <v>47</v>
      </c>
    </row>
    <row r="1455" spans="1:11" x14ac:dyDescent="0.2">
      <c r="A1455" s="1" t="s">
        <v>2335</v>
      </c>
      <c r="B1455" s="1">
        <v>2004</v>
      </c>
      <c r="C1455" s="1">
        <v>6.4913499999999997</v>
      </c>
      <c r="D1455" s="1" t="s">
        <v>2334</v>
      </c>
      <c r="E1455" s="1">
        <v>74</v>
      </c>
      <c r="F1455" s="1">
        <v>0</v>
      </c>
      <c r="G1455" s="1">
        <v>5139</v>
      </c>
      <c r="H1455" s="1" t="s">
        <v>51</v>
      </c>
      <c r="I1455" s="1">
        <v>10</v>
      </c>
      <c r="J1455" s="1">
        <v>5.8</v>
      </c>
      <c r="K1455" s="1" t="s">
        <v>97</v>
      </c>
    </row>
    <row r="1456" spans="1:11" x14ac:dyDescent="0.2">
      <c r="A1456" s="1" t="s">
        <v>2337</v>
      </c>
      <c r="B1456" s="1">
        <v>2004</v>
      </c>
      <c r="C1456" s="1">
        <v>32.774799999999999</v>
      </c>
      <c r="D1456" s="1" t="s">
        <v>2336</v>
      </c>
      <c r="E1456" s="1">
        <v>98</v>
      </c>
      <c r="F1456" s="1">
        <v>406</v>
      </c>
      <c r="G1456" s="1">
        <v>2609</v>
      </c>
      <c r="H1456" s="1" t="s">
        <v>15</v>
      </c>
      <c r="I1456" s="1">
        <v>30</v>
      </c>
      <c r="J1456" s="1">
        <v>7.2</v>
      </c>
      <c r="K1456" s="1" t="s">
        <v>24</v>
      </c>
    </row>
    <row r="1457" spans="1:11" x14ac:dyDescent="0.2">
      <c r="A1457" s="1" t="s">
        <v>2338</v>
      </c>
      <c r="B1457" s="1">
        <v>2003</v>
      </c>
      <c r="C1457" s="1">
        <v>43.427</v>
      </c>
      <c r="D1457" s="1" t="s">
        <v>511</v>
      </c>
      <c r="E1457" s="1">
        <v>142</v>
      </c>
      <c r="F1457" s="1">
        <v>845</v>
      </c>
      <c r="G1457" s="1">
        <v>16580</v>
      </c>
      <c r="H1457" s="1" t="s">
        <v>15</v>
      </c>
      <c r="I1457" s="1">
        <v>70</v>
      </c>
      <c r="J1457" s="1">
        <v>6.6</v>
      </c>
      <c r="K1457" s="1" t="s">
        <v>24</v>
      </c>
    </row>
    <row r="1458" spans="1:11" x14ac:dyDescent="0.2">
      <c r="A1458" s="1" t="s">
        <v>2339</v>
      </c>
      <c r="B1458" s="1">
        <v>2012</v>
      </c>
      <c r="C1458" s="1">
        <v>218.62899999999999</v>
      </c>
      <c r="D1458" s="1" t="s">
        <v>130</v>
      </c>
      <c r="E1458" s="1">
        <v>112</v>
      </c>
      <c r="F1458" s="1">
        <v>3000</v>
      </c>
      <c r="G1458" s="1">
        <v>21773</v>
      </c>
      <c r="H1458" s="1" t="s">
        <v>15</v>
      </c>
      <c r="I1458" s="1">
        <v>50</v>
      </c>
      <c r="J1458" s="1">
        <v>7</v>
      </c>
      <c r="K1458" s="1" t="s">
        <v>31</v>
      </c>
    </row>
    <row r="1459" spans="1:11" x14ac:dyDescent="0.2">
      <c r="A1459" s="1" t="s">
        <v>2340</v>
      </c>
      <c r="B1459" s="1">
        <v>2015</v>
      </c>
      <c r="C1459" s="1">
        <v>81.257499999999993</v>
      </c>
      <c r="D1459" s="1" t="s">
        <v>130</v>
      </c>
      <c r="E1459" s="1">
        <v>125</v>
      </c>
      <c r="F1459" s="1">
        <v>3000</v>
      </c>
      <c r="G1459" s="1">
        <v>30010</v>
      </c>
      <c r="H1459" s="1" t="s">
        <v>15</v>
      </c>
      <c r="I1459" s="1">
        <v>68</v>
      </c>
      <c r="J1459" s="1">
        <v>6.4</v>
      </c>
      <c r="K1459" s="1" t="s">
        <v>31</v>
      </c>
    </row>
    <row r="1460" spans="1:11" x14ac:dyDescent="0.2">
      <c r="A1460" s="1" t="s">
        <v>2341</v>
      </c>
      <c r="B1460" s="1">
        <v>2014</v>
      </c>
      <c r="C1460" s="1">
        <v>190.87100000000001</v>
      </c>
      <c r="D1460" s="1" t="s">
        <v>363</v>
      </c>
      <c r="E1460" s="1">
        <v>101</v>
      </c>
      <c r="F1460" s="1">
        <v>473</v>
      </c>
      <c r="G1460" s="1">
        <v>2690</v>
      </c>
      <c r="H1460" s="1" t="s">
        <v>11</v>
      </c>
      <c r="I1460" s="1">
        <v>125</v>
      </c>
      <c r="J1460" s="1">
        <v>5.9</v>
      </c>
      <c r="K1460" s="1" t="s">
        <v>19</v>
      </c>
    </row>
    <row r="1461" spans="1:11" x14ac:dyDescent="0.2">
      <c r="A1461" s="1" t="s">
        <v>2342</v>
      </c>
      <c r="B1461" s="1">
        <v>2016</v>
      </c>
      <c r="C1461" s="1">
        <v>81.6387</v>
      </c>
      <c r="D1461" s="1" t="s">
        <v>873</v>
      </c>
      <c r="E1461" s="1">
        <v>112</v>
      </c>
      <c r="F1461" s="1">
        <v>13</v>
      </c>
      <c r="G1461" s="1">
        <v>8306</v>
      </c>
      <c r="H1461" s="1" t="s">
        <v>11</v>
      </c>
      <c r="I1461" s="1">
        <v>135</v>
      </c>
      <c r="J1461" s="1">
        <v>6.3</v>
      </c>
      <c r="K1461" s="1" t="s">
        <v>19</v>
      </c>
    </row>
    <row r="1462" spans="1:11" x14ac:dyDescent="0.2">
      <c r="A1462" s="1" t="s">
        <v>2343</v>
      </c>
      <c r="B1462" s="1">
        <v>2003</v>
      </c>
      <c r="C1462" s="1">
        <v>150.35</v>
      </c>
      <c r="D1462" s="1" t="s">
        <v>2300</v>
      </c>
      <c r="E1462" s="1">
        <v>109</v>
      </c>
      <c r="F1462" s="1">
        <v>84</v>
      </c>
      <c r="G1462" s="1">
        <v>1769</v>
      </c>
      <c r="H1462" s="1" t="s">
        <v>15</v>
      </c>
      <c r="I1462" s="1">
        <v>200</v>
      </c>
      <c r="J1462" s="1">
        <v>6.4</v>
      </c>
      <c r="K1462" s="1" t="s">
        <v>24</v>
      </c>
    </row>
    <row r="1463" spans="1:11" x14ac:dyDescent="0.2">
      <c r="A1463" s="1" t="s">
        <v>2345</v>
      </c>
      <c r="B1463" s="1">
        <v>2015</v>
      </c>
      <c r="C1463" s="1">
        <v>89.731999999999999</v>
      </c>
      <c r="D1463" s="1" t="s">
        <v>2344</v>
      </c>
      <c r="E1463" s="1">
        <v>126</v>
      </c>
      <c r="F1463" s="1">
        <v>230</v>
      </c>
      <c r="G1463" s="1">
        <v>38873</v>
      </c>
      <c r="H1463" s="1" t="s">
        <v>11</v>
      </c>
      <c r="I1463" s="1">
        <v>155</v>
      </c>
      <c r="J1463" s="1">
        <v>6.6</v>
      </c>
      <c r="K1463" s="1" t="s">
        <v>19</v>
      </c>
    </row>
    <row r="1464" spans="1:11" x14ac:dyDescent="0.2">
      <c r="A1464" s="1" t="s">
        <v>2346</v>
      </c>
      <c r="B1464" s="1">
        <v>2009</v>
      </c>
      <c r="C1464" s="1">
        <v>125.32</v>
      </c>
      <c r="D1464" s="1" t="s">
        <v>66</v>
      </c>
      <c r="E1464" s="1">
        <v>118</v>
      </c>
      <c r="F1464" s="1">
        <v>368</v>
      </c>
      <c r="G1464" s="1">
        <v>27468</v>
      </c>
      <c r="H1464" s="1" t="s">
        <v>11</v>
      </c>
      <c r="I1464" s="1">
        <v>200</v>
      </c>
      <c r="J1464" s="1">
        <v>6.6</v>
      </c>
      <c r="K1464" s="1" t="s">
        <v>19</v>
      </c>
    </row>
    <row r="1465" spans="1:11" x14ac:dyDescent="0.2">
      <c r="A1465" s="1" t="s">
        <v>2347</v>
      </c>
      <c r="B1465" s="1">
        <v>2013</v>
      </c>
      <c r="C1465" s="1">
        <v>34.334299999999999</v>
      </c>
      <c r="D1465" s="1" t="s">
        <v>2322</v>
      </c>
      <c r="E1465" s="1">
        <v>92</v>
      </c>
      <c r="F1465" s="1">
        <v>34</v>
      </c>
      <c r="G1465" s="1">
        <v>1945</v>
      </c>
      <c r="H1465" s="1" t="s">
        <v>15</v>
      </c>
      <c r="I1465" s="1">
        <v>11</v>
      </c>
      <c r="J1465" s="1">
        <v>4.8</v>
      </c>
      <c r="K1465" s="1" t="s">
        <v>35</v>
      </c>
    </row>
    <row r="1466" spans="1:11" x14ac:dyDescent="0.2">
      <c r="A1466" s="1" t="s">
        <v>2349</v>
      </c>
      <c r="B1466" s="1">
        <v>2001</v>
      </c>
      <c r="C1466" s="1">
        <v>0.62337399999999998</v>
      </c>
      <c r="D1466" s="1" t="s">
        <v>2348</v>
      </c>
      <c r="E1466" s="1">
        <v>110</v>
      </c>
      <c r="F1466" s="1">
        <v>49</v>
      </c>
      <c r="G1466" s="1">
        <v>2120</v>
      </c>
      <c r="H1466" s="1" t="s">
        <v>11</v>
      </c>
      <c r="I1466" s="1">
        <v>38</v>
      </c>
      <c r="J1466" s="1">
        <v>5.2</v>
      </c>
      <c r="K1466" s="1" t="s">
        <v>19</v>
      </c>
    </row>
    <row r="1467" spans="1:11" x14ac:dyDescent="0.2">
      <c r="A1467" s="1" t="s">
        <v>2350</v>
      </c>
      <c r="B1467" s="1">
        <v>2005</v>
      </c>
      <c r="C1467" s="1">
        <v>24.792100000000001</v>
      </c>
      <c r="D1467" s="1" t="s">
        <v>1422</v>
      </c>
      <c r="E1467" s="1">
        <v>92</v>
      </c>
      <c r="F1467" s="1">
        <v>655</v>
      </c>
      <c r="G1467" s="1">
        <v>25092</v>
      </c>
      <c r="H1467" s="1" t="s">
        <v>15</v>
      </c>
      <c r="I1467" s="1">
        <v>6.5</v>
      </c>
      <c r="J1467" s="1">
        <v>7.6</v>
      </c>
      <c r="K1467" s="1" t="s">
        <v>40</v>
      </c>
    </row>
    <row r="1468" spans="1:11" x14ac:dyDescent="0.2">
      <c r="A1468" s="1" t="s">
        <v>2352</v>
      </c>
      <c r="B1468" s="1">
        <v>2014</v>
      </c>
      <c r="C1468" s="1">
        <v>26.049099999999999</v>
      </c>
      <c r="D1468" s="1" t="s">
        <v>2351</v>
      </c>
      <c r="E1468" s="1">
        <v>94</v>
      </c>
      <c r="F1468" s="1">
        <v>19</v>
      </c>
      <c r="G1468" s="1">
        <v>1024</v>
      </c>
      <c r="H1468" s="1" t="s">
        <v>15</v>
      </c>
      <c r="I1468" s="1">
        <v>8</v>
      </c>
      <c r="J1468" s="1">
        <v>6.1</v>
      </c>
      <c r="K1468" s="1" t="s">
        <v>31</v>
      </c>
    </row>
    <row r="1469" spans="1:11" x14ac:dyDescent="0.2">
      <c r="A1469" s="1" t="s">
        <v>2353</v>
      </c>
      <c r="B1469" s="1">
        <v>2012</v>
      </c>
      <c r="C1469" s="1">
        <v>36.931100000000001</v>
      </c>
      <c r="D1469" s="1" t="s">
        <v>709</v>
      </c>
      <c r="E1469" s="1">
        <v>116</v>
      </c>
      <c r="F1469" s="1">
        <v>51</v>
      </c>
      <c r="G1469" s="1">
        <v>16484</v>
      </c>
      <c r="H1469" s="1" t="s">
        <v>15</v>
      </c>
      <c r="I1469" s="1">
        <v>70</v>
      </c>
      <c r="J1469" s="1">
        <v>5.6</v>
      </c>
      <c r="K1469" s="1" t="s">
        <v>31</v>
      </c>
    </row>
    <row r="1470" spans="1:11" x14ac:dyDescent="0.2">
      <c r="A1470" s="1" t="s">
        <v>2354</v>
      </c>
      <c r="B1470" s="1">
        <v>2005</v>
      </c>
      <c r="C1470" s="1">
        <v>109.24299999999999</v>
      </c>
      <c r="D1470" s="1" t="s">
        <v>1050</v>
      </c>
      <c r="E1470" s="1">
        <v>133</v>
      </c>
      <c r="F1470" s="1">
        <v>0</v>
      </c>
      <c r="G1470" s="1">
        <v>8341</v>
      </c>
      <c r="H1470" s="1" t="s">
        <v>15</v>
      </c>
      <c r="I1470" s="1">
        <v>26</v>
      </c>
      <c r="J1470" s="1">
        <v>7.1</v>
      </c>
      <c r="K1470" s="1" t="s">
        <v>31</v>
      </c>
    </row>
    <row r="1471" spans="1:11" x14ac:dyDescent="0.2">
      <c r="A1471" s="1" t="s">
        <v>2356</v>
      </c>
      <c r="B1471" s="1">
        <v>2010</v>
      </c>
      <c r="C1471" s="1">
        <v>0.39961099999999999</v>
      </c>
      <c r="D1471" s="1" t="s">
        <v>2355</v>
      </c>
      <c r="E1471" s="1">
        <v>90</v>
      </c>
      <c r="F1471" s="1">
        <v>11</v>
      </c>
      <c r="G1471" s="1">
        <v>2370</v>
      </c>
      <c r="H1471" s="1" t="s">
        <v>51</v>
      </c>
      <c r="I1471" s="1">
        <v>6</v>
      </c>
      <c r="J1471" s="1">
        <v>5.7</v>
      </c>
      <c r="K1471" s="1" t="s">
        <v>12</v>
      </c>
    </row>
    <row r="1472" spans="1:11" x14ac:dyDescent="0.2">
      <c r="A1472" s="1" t="s">
        <v>2358</v>
      </c>
      <c r="B1472" s="1">
        <v>2016</v>
      </c>
      <c r="C1472" s="1">
        <v>34.912999999999997</v>
      </c>
      <c r="D1472" s="1" t="s">
        <v>2357</v>
      </c>
      <c r="E1472" s="1">
        <v>112</v>
      </c>
      <c r="F1472" s="1">
        <v>5</v>
      </c>
      <c r="G1472" s="1">
        <v>19974</v>
      </c>
      <c r="H1472" s="1" t="s">
        <v>11</v>
      </c>
      <c r="I1472" s="1">
        <v>38</v>
      </c>
      <c r="J1472" s="1">
        <v>5.2</v>
      </c>
      <c r="K1472" s="1" t="s">
        <v>19</v>
      </c>
    </row>
    <row r="1473" spans="1:11" x14ac:dyDescent="0.2">
      <c r="A1473" s="1" t="s">
        <v>2360</v>
      </c>
      <c r="B1473" s="1">
        <v>2000</v>
      </c>
      <c r="C1473" s="1">
        <v>34.543700000000001</v>
      </c>
      <c r="D1473" s="1" t="s">
        <v>2359</v>
      </c>
      <c r="E1473" s="1">
        <v>123</v>
      </c>
      <c r="F1473" s="1">
        <v>55</v>
      </c>
      <c r="G1473" s="1">
        <v>5839</v>
      </c>
      <c r="H1473" s="1" t="s">
        <v>11</v>
      </c>
      <c r="I1473" s="1">
        <v>82</v>
      </c>
      <c r="J1473" s="1">
        <v>5.9</v>
      </c>
      <c r="K1473" s="1" t="s">
        <v>24</v>
      </c>
    </row>
    <row r="1474" spans="1:11" x14ac:dyDescent="0.2">
      <c r="A1474" s="1" t="s">
        <v>2362</v>
      </c>
      <c r="B1474" s="1">
        <v>2011</v>
      </c>
      <c r="C1474" s="1">
        <v>62.453299999999999</v>
      </c>
      <c r="D1474" s="1" t="s">
        <v>2361</v>
      </c>
      <c r="E1474" s="1">
        <v>106</v>
      </c>
      <c r="F1474" s="1">
        <v>53</v>
      </c>
      <c r="G1474" s="1">
        <v>14607</v>
      </c>
      <c r="H1474" s="1" t="s">
        <v>11</v>
      </c>
      <c r="I1474" s="1">
        <v>50.2</v>
      </c>
      <c r="J1474" s="1">
        <v>7.1</v>
      </c>
      <c r="K1474" s="1" t="s">
        <v>35</v>
      </c>
    </row>
    <row r="1475" spans="1:11" x14ac:dyDescent="0.2">
      <c r="A1475" s="1" t="s">
        <v>2364</v>
      </c>
      <c r="B1475" s="1">
        <v>2002</v>
      </c>
      <c r="C1475" s="1">
        <v>4.4111000000000002</v>
      </c>
      <c r="D1475" s="1" t="s">
        <v>2363</v>
      </c>
      <c r="E1475" s="1">
        <v>95</v>
      </c>
      <c r="F1475" s="1">
        <v>31</v>
      </c>
      <c r="G1475" s="1">
        <v>6161</v>
      </c>
      <c r="H1475" s="1" t="s">
        <v>11</v>
      </c>
      <c r="I1475" s="1">
        <v>100</v>
      </c>
      <c r="J1475" s="1">
        <v>3.8</v>
      </c>
      <c r="K1475" s="1" t="s">
        <v>24</v>
      </c>
    </row>
    <row r="1476" spans="1:11" x14ac:dyDescent="0.2">
      <c r="A1476" s="1" t="s">
        <v>2366</v>
      </c>
      <c r="B1476" s="1">
        <v>2000</v>
      </c>
      <c r="C1476" s="1">
        <v>26.000599999999999</v>
      </c>
      <c r="D1476" s="1" t="s">
        <v>2365</v>
      </c>
      <c r="E1476" s="1">
        <v>92</v>
      </c>
      <c r="F1476" s="1">
        <v>5</v>
      </c>
      <c r="G1476" s="1">
        <v>28050</v>
      </c>
      <c r="H1476" s="1" t="s">
        <v>51</v>
      </c>
      <c r="I1476" s="1">
        <v>76</v>
      </c>
      <c r="J1476" s="1">
        <v>4.0999999999999996</v>
      </c>
      <c r="K1476" s="1" t="s">
        <v>97</v>
      </c>
    </row>
    <row r="1477" spans="1:11" x14ac:dyDescent="0.2">
      <c r="A1477" s="1" t="s">
        <v>2367</v>
      </c>
      <c r="B1477" s="1">
        <v>2005</v>
      </c>
      <c r="C1477" s="1">
        <v>39.177500000000002</v>
      </c>
      <c r="D1477" s="1" t="s">
        <v>1141</v>
      </c>
      <c r="E1477" s="1">
        <v>93</v>
      </c>
      <c r="F1477" s="1">
        <v>0</v>
      </c>
      <c r="G1477" s="1">
        <v>14899</v>
      </c>
      <c r="H1477" s="1" t="s">
        <v>51</v>
      </c>
      <c r="I1477" s="1">
        <v>50</v>
      </c>
      <c r="J1477" s="1">
        <v>3.5</v>
      </c>
      <c r="K1477" s="1" t="s">
        <v>19</v>
      </c>
    </row>
    <row r="1478" spans="1:11" x14ac:dyDescent="0.2">
      <c r="A1478" s="1" t="s">
        <v>2368</v>
      </c>
      <c r="B1478" s="1">
        <v>2011</v>
      </c>
      <c r="C1478" s="1">
        <v>77.563999999999993</v>
      </c>
      <c r="D1478" s="1" t="s">
        <v>152</v>
      </c>
      <c r="E1478" s="1">
        <v>107</v>
      </c>
      <c r="F1478" s="1">
        <v>14000</v>
      </c>
      <c r="G1478" s="1">
        <v>4631</v>
      </c>
      <c r="H1478" s="1" t="s">
        <v>51</v>
      </c>
      <c r="I1478" s="1">
        <v>135</v>
      </c>
      <c r="J1478" s="1">
        <v>7.4</v>
      </c>
      <c r="K1478" s="1" t="s">
        <v>19</v>
      </c>
    </row>
    <row r="1479" spans="1:11" x14ac:dyDescent="0.2">
      <c r="A1479" s="1" t="s">
        <v>2370</v>
      </c>
      <c r="B1479" s="1">
        <v>2015</v>
      </c>
      <c r="C1479" s="1">
        <v>42.478200000000001</v>
      </c>
      <c r="D1479" s="1" t="s">
        <v>2369</v>
      </c>
      <c r="E1479" s="1">
        <v>112</v>
      </c>
      <c r="F1479" s="1">
        <v>43</v>
      </c>
      <c r="G1479" s="1">
        <v>15327</v>
      </c>
      <c r="H1479" s="1" t="s">
        <v>11</v>
      </c>
      <c r="I1479" s="1">
        <v>25</v>
      </c>
      <c r="J1479" s="1">
        <v>7.2</v>
      </c>
      <c r="K1479" s="1" t="s">
        <v>12</v>
      </c>
    </row>
    <row r="1480" spans="1:11" x14ac:dyDescent="0.2">
      <c r="A1480" s="1" t="s">
        <v>2371</v>
      </c>
      <c r="B1480" s="1">
        <v>2004</v>
      </c>
      <c r="C1480" s="1">
        <v>22.406400000000001</v>
      </c>
      <c r="D1480" s="1" t="s">
        <v>2084</v>
      </c>
      <c r="E1480" s="1">
        <v>137</v>
      </c>
      <c r="F1480" s="1">
        <v>102</v>
      </c>
      <c r="G1480" s="1">
        <v>5780</v>
      </c>
      <c r="H1480" s="1" t="s">
        <v>11</v>
      </c>
      <c r="I1480" s="1">
        <v>107</v>
      </c>
      <c r="J1480" s="1">
        <v>6</v>
      </c>
      <c r="K1480" s="1" t="s">
        <v>12</v>
      </c>
    </row>
    <row r="1481" spans="1:11" x14ac:dyDescent="0.2">
      <c r="A1481" s="1" t="s">
        <v>2372</v>
      </c>
      <c r="B1481" s="1">
        <v>2012</v>
      </c>
      <c r="C1481" s="1">
        <v>262.03100000000001</v>
      </c>
      <c r="D1481" s="1" t="s">
        <v>88</v>
      </c>
      <c r="E1481" s="1">
        <v>153</v>
      </c>
      <c r="F1481" s="1">
        <v>464</v>
      </c>
      <c r="G1481" s="1">
        <v>28489</v>
      </c>
      <c r="H1481" s="1" t="s">
        <v>11</v>
      </c>
      <c r="I1481" s="1">
        <v>230</v>
      </c>
      <c r="J1481" s="1">
        <v>7</v>
      </c>
      <c r="K1481" s="1" t="s">
        <v>19</v>
      </c>
    </row>
    <row r="1482" spans="1:11" x14ac:dyDescent="0.2">
      <c r="A1482" s="1" t="s">
        <v>2373</v>
      </c>
      <c r="B1482" s="1">
        <v>2014</v>
      </c>
      <c r="C1482" s="1">
        <v>202.85400000000001</v>
      </c>
      <c r="D1482" s="1" t="s">
        <v>88</v>
      </c>
      <c r="E1482" s="1">
        <v>142</v>
      </c>
      <c r="F1482" s="1">
        <v>464</v>
      </c>
      <c r="G1482" s="1">
        <v>28631</v>
      </c>
      <c r="H1482" s="1" t="s">
        <v>11</v>
      </c>
      <c r="I1482" s="1">
        <v>200</v>
      </c>
      <c r="J1482" s="1">
        <v>6.7</v>
      </c>
      <c r="K1482" s="1" t="s">
        <v>19</v>
      </c>
    </row>
    <row r="1483" spans="1:11" x14ac:dyDescent="0.2">
      <c r="A1483" s="1" t="s">
        <v>2375</v>
      </c>
      <c r="B1483" s="1">
        <v>2010</v>
      </c>
      <c r="C1483" s="1">
        <v>35.596200000000003</v>
      </c>
      <c r="D1483" s="1" t="s">
        <v>2374</v>
      </c>
      <c r="E1483" s="1">
        <v>105</v>
      </c>
      <c r="F1483" s="1">
        <v>210</v>
      </c>
      <c r="G1483" s="1">
        <v>1454</v>
      </c>
      <c r="H1483" s="1" t="s">
        <v>15</v>
      </c>
      <c r="I1483" s="1">
        <v>20</v>
      </c>
      <c r="J1483" s="1">
        <v>6.3</v>
      </c>
      <c r="K1483" s="1" t="s">
        <v>12</v>
      </c>
    </row>
    <row r="1484" spans="1:11" x14ac:dyDescent="0.2">
      <c r="A1484" s="1" t="s">
        <v>2377</v>
      </c>
      <c r="B1484" s="1">
        <v>2005</v>
      </c>
      <c r="C1484" s="1">
        <v>64.255200000000002</v>
      </c>
      <c r="D1484" s="1" t="s">
        <v>2376</v>
      </c>
      <c r="E1484" s="1">
        <v>90</v>
      </c>
      <c r="F1484" s="1">
        <v>15</v>
      </c>
      <c r="G1484" s="1">
        <v>120797</v>
      </c>
      <c r="H1484" s="1" t="s">
        <v>15</v>
      </c>
      <c r="I1484" s="1">
        <v>19</v>
      </c>
      <c r="J1484" s="1">
        <v>6</v>
      </c>
      <c r="K1484" s="1" t="s">
        <v>12</v>
      </c>
    </row>
    <row r="1485" spans="1:11" x14ac:dyDescent="0.2">
      <c r="A1485" s="1" t="s">
        <v>2379</v>
      </c>
      <c r="B1485" s="1">
        <v>2016</v>
      </c>
      <c r="C1485" s="1">
        <v>107.22499999999999</v>
      </c>
      <c r="D1485" s="1" t="s">
        <v>2378</v>
      </c>
      <c r="E1485" s="1">
        <v>97</v>
      </c>
      <c r="F1485" s="1">
        <v>6</v>
      </c>
      <c r="G1485" s="1">
        <v>24350</v>
      </c>
      <c r="H1485" s="1" t="s">
        <v>51</v>
      </c>
      <c r="I1485" s="1">
        <v>73</v>
      </c>
      <c r="J1485" s="1">
        <v>6.3</v>
      </c>
      <c r="K1485" s="1" t="s">
        <v>97</v>
      </c>
    </row>
    <row r="1486" spans="1:11" x14ac:dyDescent="0.2">
      <c r="A1486" s="1" t="s">
        <v>2380</v>
      </c>
      <c r="B1486" s="1">
        <v>2001</v>
      </c>
      <c r="C1486" s="1">
        <v>55.7622</v>
      </c>
      <c r="D1486" s="1" t="s">
        <v>1522</v>
      </c>
      <c r="E1486" s="1">
        <v>84</v>
      </c>
      <c r="F1486" s="1">
        <v>42</v>
      </c>
      <c r="G1486" s="1">
        <v>1203</v>
      </c>
      <c r="H1486" s="1" t="s">
        <v>11</v>
      </c>
      <c r="I1486" s="1">
        <v>22</v>
      </c>
      <c r="J1486" s="1">
        <v>4.8</v>
      </c>
      <c r="K1486" s="1" t="s">
        <v>31</v>
      </c>
    </row>
    <row r="1487" spans="1:11" x14ac:dyDescent="0.2">
      <c r="A1487" s="1" t="s">
        <v>2381</v>
      </c>
      <c r="B1487" s="1">
        <v>2006</v>
      </c>
      <c r="C1487" s="1">
        <v>28.133199999999999</v>
      </c>
      <c r="D1487" s="1" t="s">
        <v>1393</v>
      </c>
      <c r="E1487" s="1">
        <v>88</v>
      </c>
      <c r="F1487" s="1">
        <v>8</v>
      </c>
      <c r="G1487" s="1">
        <v>33822</v>
      </c>
      <c r="H1487" s="1" t="s">
        <v>51</v>
      </c>
      <c r="I1487" s="1">
        <v>50</v>
      </c>
      <c r="J1487" s="1">
        <v>5.9</v>
      </c>
      <c r="K1487" s="1" t="s">
        <v>97</v>
      </c>
    </row>
    <row r="1488" spans="1:11" x14ac:dyDescent="0.2">
      <c r="A1488" s="1" t="s">
        <v>2383</v>
      </c>
      <c r="B1488" s="1">
        <v>2012</v>
      </c>
      <c r="C1488" s="1">
        <v>4.9307999999999996</v>
      </c>
      <c r="D1488" s="1" t="s">
        <v>2382</v>
      </c>
      <c r="E1488" s="1">
        <v>83</v>
      </c>
      <c r="F1488" s="1">
        <v>57</v>
      </c>
      <c r="G1488" s="1">
        <v>730</v>
      </c>
      <c r="H1488" s="1" t="s">
        <v>11</v>
      </c>
      <c r="I1488" s="1">
        <v>17</v>
      </c>
      <c r="J1488" s="1">
        <v>4.0999999999999996</v>
      </c>
      <c r="K1488" s="1" t="s">
        <v>35</v>
      </c>
    </row>
    <row r="1489" spans="1:11" x14ac:dyDescent="0.2">
      <c r="A1489" s="1" t="s">
        <v>2385</v>
      </c>
      <c r="B1489" s="1">
        <v>2000</v>
      </c>
      <c r="C1489" s="1">
        <v>30.199100000000001</v>
      </c>
      <c r="D1489" s="1" t="s">
        <v>2384</v>
      </c>
      <c r="E1489" s="1">
        <v>116</v>
      </c>
      <c r="F1489" s="1">
        <v>18</v>
      </c>
      <c r="G1489" s="1">
        <v>3753</v>
      </c>
      <c r="H1489" s="1" t="s">
        <v>15</v>
      </c>
      <c r="I1489" s="1">
        <v>40</v>
      </c>
      <c r="J1489" s="1">
        <v>5.7</v>
      </c>
      <c r="K1489" s="1" t="s">
        <v>19</v>
      </c>
    </row>
    <row r="1490" spans="1:11" x14ac:dyDescent="0.2">
      <c r="A1490" s="1" t="s">
        <v>2386</v>
      </c>
      <c r="B1490" s="1">
        <v>2007</v>
      </c>
      <c r="C1490" s="1">
        <v>3.9049800000000001</v>
      </c>
      <c r="D1490" s="1" t="s">
        <v>1457</v>
      </c>
      <c r="E1490" s="1">
        <v>160</v>
      </c>
      <c r="F1490" s="1">
        <v>181</v>
      </c>
      <c r="G1490" s="1">
        <v>22516</v>
      </c>
      <c r="H1490" s="1" t="s">
        <v>15</v>
      </c>
      <c r="I1490" s="1">
        <v>30</v>
      </c>
      <c r="J1490" s="1">
        <v>7.5</v>
      </c>
      <c r="K1490" s="1" t="s">
        <v>12</v>
      </c>
    </row>
    <row r="1491" spans="1:11" x14ac:dyDescent="0.2">
      <c r="A1491" s="1" t="s">
        <v>2387</v>
      </c>
      <c r="B1491" s="1">
        <v>2006</v>
      </c>
      <c r="C1491" s="1">
        <v>10.9964</v>
      </c>
      <c r="D1491" s="1" t="s">
        <v>98</v>
      </c>
      <c r="E1491" s="1">
        <v>104</v>
      </c>
      <c r="F1491" s="1">
        <v>35</v>
      </c>
      <c r="G1491" s="1">
        <v>27806</v>
      </c>
      <c r="H1491" s="1" t="s">
        <v>51</v>
      </c>
      <c r="I1491" s="1">
        <v>13</v>
      </c>
      <c r="J1491" s="1">
        <v>6.3</v>
      </c>
      <c r="K1491" s="1" t="s">
        <v>19</v>
      </c>
    </row>
    <row r="1492" spans="1:11" x14ac:dyDescent="0.2">
      <c r="A1492" s="1" t="s">
        <v>2388</v>
      </c>
      <c r="B1492" s="1">
        <v>2012</v>
      </c>
      <c r="C1492" s="1">
        <v>623.28</v>
      </c>
      <c r="D1492" s="1" t="s">
        <v>319</v>
      </c>
      <c r="E1492" s="1">
        <v>173</v>
      </c>
      <c r="F1492" s="1">
        <v>0</v>
      </c>
      <c r="G1492" s="1">
        <v>87697</v>
      </c>
      <c r="H1492" s="1" t="s">
        <v>11</v>
      </c>
      <c r="I1492" s="1">
        <v>220</v>
      </c>
      <c r="J1492" s="1">
        <v>8.1</v>
      </c>
      <c r="K1492" s="1" t="s">
        <v>19</v>
      </c>
    </row>
    <row r="1493" spans="1:11" x14ac:dyDescent="0.2">
      <c r="A1493" s="1" t="s">
        <v>2389</v>
      </c>
      <c r="B1493" s="1">
        <v>2004</v>
      </c>
      <c r="C1493" s="1">
        <v>102.60899999999999</v>
      </c>
      <c r="D1493" s="1" t="s">
        <v>1065</v>
      </c>
      <c r="E1493" s="1">
        <v>170</v>
      </c>
      <c r="F1493" s="1">
        <v>17000</v>
      </c>
      <c r="G1493" s="1">
        <v>34582</v>
      </c>
      <c r="H1493" s="1" t="s">
        <v>11</v>
      </c>
      <c r="I1493" s="1">
        <v>110</v>
      </c>
      <c r="J1493" s="1">
        <v>7.5</v>
      </c>
      <c r="K1493" s="1" t="s">
        <v>12</v>
      </c>
    </row>
    <row r="1494" spans="1:11" x14ac:dyDescent="0.2">
      <c r="A1494" s="1" t="s">
        <v>2391</v>
      </c>
      <c r="B1494" s="1">
        <v>2010</v>
      </c>
      <c r="C1494" s="1">
        <v>37.481200000000001</v>
      </c>
      <c r="D1494" s="1" t="s">
        <v>2390</v>
      </c>
      <c r="E1494" s="1">
        <v>104</v>
      </c>
      <c r="F1494" s="1">
        <v>16</v>
      </c>
      <c r="G1494" s="1">
        <v>3356</v>
      </c>
      <c r="H1494" s="1" t="s">
        <v>11</v>
      </c>
      <c r="I1494" s="1">
        <v>35</v>
      </c>
      <c r="J1494" s="1">
        <v>5.3</v>
      </c>
      <c r="K1494" s="1" t="s">
        <v>31</v>
      </c>
    </row>
    <row r="1495" spans="1:11" x14ac:dyDescent="0.2">
      <c r="A1495" s="1" t="s">
        <v>2393</v>
      </c>
      <c r="B1495" s="1">
        <v>2005</v>
      </c>
      <c r="C1495" s="1">
        <v>0.71229399999999998</v>
      </c>
      <c r="D1495" s="1" t="s">
        <v>2392</v>
      </c>
      <c r="E1495" s="1">
        <v>112</v>
      </c>
      <c r="F1495" s="1">
        <v>58</v>
      </c>
      <c r="G1495" s="1">
        <v>859</v>
      </c>
      <c r="H1495" s="1" t="s">
        <v>15</v>
      </c>
      <c r="I1495" s="1">
        <v>1.5</v>
      </c>
      <c r="J1495" s="1">
        <v>6.7</v>
      </c>
      <c r="K1495" s="1" t="s">
        <v>12</v>
      </c>
    </row>
    <row r="1496" spans="1:11" x14ac:dyDescent="0.2">
      <c r="A1496" s="1" t="s">
        <v>2395</v>
      </c>
      <c r="B1496" s="1">
        <v>2002</v>
      </c>
      <c r="C1496" s="1">
        <v>30.3063</v>
      </c>
      <c r="D1496" s="1" t="s">
        <v>2394</v>
      </c>
      <c r="E1496" s="1">
        <v>98</v>
      </c>
      <c r="F1496" s="1">
        <v>7</v>
      </c>
      <c r="G1496" s="1">
        <v>1917</v>
      </c>
      <c r="H1496" s="1" t="s">
        <v>15</v>
      </c>
      <c r="I1496" s="1">
        <v>10</v>
      </c>
      <c r="J1496" s="1">
        <v>5.6</v>
      </c>
      <c r="K1496" s="1" t="s">
        <v>40</v>
      </c>
    </row>
    <row r="1497" spans="1:11" x14ac:dyDescent="0.2">
      <c r="A1497" s="1" t="s">
        <v>2397</v>
      </c>
      <c r="B1497" s="1">
        <v>2003</v>
      </c>
      <c r="C1497" s="1">
        <v>0.27928199999999997</v>
      </c>
      <c r="D1497" s="1" t="s">
        <v>2396</v>
      </c>
      <c r="E1497" s="1">
        <v>79</v>
      </c>
      <c r="F1497" s="1">
        <v>2</v>
      </c>
      <c r="G1497" s="1">
        <v>2489</v>
      </c>
      <c r="H1497" s="1" t="s">
        <v>11</v>
      </c>
      <c r="I1497" s="1">
        <v>1</v>
      </c>
      <c r="J1497" s="1">
        <v>6.1</v>
      </c>
      <c r="K1497" s="1" t="s">
        <v>40</v>
      </c>
    </row>
    <row r="1498" spans="1:11" x14ac:dyDescent="0.2">
      <c r="A1498" s="1" t="s">
        <v>2398</v>
      </c>
      <c r="B1498" s="1">
        <v>2000</v>
      </c>
      <c r="C1498" s="1">
        <v>39.778599999999997</v>
      </c>
      <c r="D1498" s="1" t="s">
        <v>27</v>
      </c>
      <c r="E1498" s="1">
        <v>119</v>
      </c>
      <c r="F1498" s="1">
        <v>0</v>
      </c>
      <c r="G1498" s="1">
        <v>29461</v>
      </c>
      <c r="H1498" s="1" t="s">
        <v>15</v>
      </c>
      <c r="I1498" s="1">
        <v>50</v>
      </c>
      <c r="J1498" s="1">
        <v>6.6</v>
      </c>
      <c r="K1498" s="1" t="s">
        <v>19</v>
      </c>
    </row>
    <row r="1499" spans="1:11" x14ac:dyDescent="0.2">
      <c r="A1499" s="1" t="s">
        <v>2399</v>
      </c>
      <c r="B1499" s="1">
        <v>2011</v>
      </c>
      <c r="C1499" s="1">
        <v>0.95831900000000003</v>
      </c>
      <c r="D1499" s="1" t="s">
        <v>1696</v>
      </c>
      <c r="E1499" s="1">
        <v>91</v>
      </c>
      <c r="F1499" s="1">
        <v>0</v>
      </c>
      <c r="G1499" s="1">
        <v>34705</v>
      </c>
      <c r="H1499" s="1" t="s">
        <v>11</v>
      </c>
      <c r="I1499" s="1">
        <v>21</v>
      </c>
      <c r="J1499" s="1">
        <v>6.7</v>
      </c>
      <c r="K1499" s="1" t="s">
        <v>12</v>
      </c>
    </row>
    <row r="1500" spans="1:11" x14ac:dyDescent="0.2">
      <c r="A1500" s="1" t="s">
        <v>2401</v>
      </c>
      <c r="B1500" s="1">
        <v>2001</v>
      </c>
      <c r="C1500" s="1">
        <v>0.40603499999999998</v>
      </c>
      <c r="D1500" s="1" t="s">
        <v>2400</v>
      </c>
      <c r="E1500" s="1">
        <v>98</v>
      </c>
      <c r="F1500" s="1">
        <v>21</v>
      </c>
      <c r="G1500" s="1">
        <v>33441</v>
      </c>
      <c r="H1500" s="1" t="s">
        <v>15</v>
      </c>
      <c r="I1500" s="1">
        <v>1.5</v>
      </c>
      <c r="J1500" s="1">
        <v>7.2</v>
      </c>
      <c r="K1500" s="1" t="s">
        <v>12</v>
      </c>
    </row>
    <row r="1501" spans="1:11" x14ac:dyDescent="0.2">
      <c r="A1501" s="1" t="s">
        <v>2402</v>
      </c>
      <c r="B1501" s="1">
        <v>2006</v>
      </c>
      <c r="C1501" s="1">
        <v>57.651800000000001</v>
      </c>
      <c r="D1501" s="1" t="s">
        <v>1145</v>
      </c>
      <c r="E1501" s="1">
        <v>75</v>
      </c>
      <c r="F1501" s="1">
        <v>221</v>
      </c>
      <c r="G1501" s="1">
        <v>13125</v>
      </c>
      <c r="H1501" s="1" t="s">
        <v>11</v>
      </c>
      <c r="I1501" s="1">
        <v>33</v>
      </c>
      <c r="J1501" s="1">
        <v>5.6</v>
      </c>
      <c r="K1501" s="1" t="s">
        <v>31</v>
      </c>
    </row>
    <row r="1502" spans="1:11" x14ac:dyDescent="0.2">
      <c r="A1502" s="1" t="s">
        <v>2403</v>
      </c>
      <c r="B1502" s="1">
        <v>2013</v>
      </c>
      <c r="C1502" s="1">
        <v>70.492699999999999</v>
      </c>
      <c r="D1502" s="1" t="s">
        <v>2097</v>
      </c>
      <c r="E1502" s="1">
        <v>123</v>
      </c>
      <c r="F1502" s="1">
        <v>92</v>
      </c>
      <c r="G1502" s="1">
        <v>5306</v>
      </c>
      <c r="H1502" s="1" t="s">
        <v>15</v>
      </c>
      <c r="I1502" s="1">
        <v>17</v>
      </c>
      <c r="J1502" s="1">
        <v>6.7</v>
      </c>
      <c r="K1502" s="1" t="s">
        <v>40</v>
      </c>
    </row>
    <row r="1503" spans="1:11" x14ac:dyDescent="0.2">
      <c r="A1503" s="1" t="s">
        <v>2405</v>
      </c>
      <c r="B1503" s="1">
        <v>2014</v>
      </c>
      <c r="C1503" s="1">
        <v>26.761299999999999</v>
      </c>
      <c r="D1503" s="1" t="s">
        <v>2404</v>
      </c>
      <c r="E1503" s="1">
        <v>118</v>
      </c>
      <c r="F1503" s="1">
        <v>97</v>
      </c>
      <c r="G1503" s="1">
        <v>3197</v>
      </c>
      <c r="H1503" s="1" t="s">
        <v>11</v>
      </c>
      <c r="I1503" s="1">
        <v>26</v>
      </c>
      <c r="J1503" s="1">
        <v>6.7</v>
      </c>
      <c r="K1503" s="1" t="s">
        <v>12</v>
      </c>
    </row>
    <row r="1504" spans="1:11" x14ac:dyDescent="0.2">
      <c r="A1504" s="1" t="s">
        <v>2407</v>
      </c>
      <c r="B1504" s="1">
        <v>2004</v>
      </c>
      <c r="C1504" s="1">
        <v>6.4713900000000004</v>
      </c>
      <c r="D1504" s="1" t="s">
        <v>2406</v>
      </c>
      <c r="E1504" s="1">
        <v>88</v>
      </c>
      <c r="F1504" s="1">
        <v>5</v>
      </c>
      <c r="G1504" s="1">
        <v>11972</v>
      </c>
      <c r="H1504" s="1" t="s">
        <v>11</v>
      </c>
      <c r="I1504" s="1">
        <v>50</v>
      </c>
      <c r="J1504" s="1">
        <v>4.9000000000000004</v>
      </c>
      <c r="K1504" s="1" t="s">
        <v>31</v>
      </c>
    </row>
    <row r="1505" spans="1:11" x14ac:dyDescent="0.2">
      <c r="A1505" s="1" t="s">
        <v>2408</v>
      </c>
      <c r="B1505" s="1">
        <v>2015</v>
      </c>
      <c r="C1505" s="1">
        <v>70.235299999999995</v>
      </c>
      <c r="D1505" s="1" t="s">
        <v>256</v>
      </c>
      <c r="E1505" s="1">
        <v>130</v>
      </c>
      <c r="F1505" s="1">
        <v>285</v>
      </c>
      <c r="G1505" s="1">
        <v>57308</v>
      </c>
      <c r="H1505" s="1" t="s">
        <v>15</v>
      </c>
      <c r="I1505" s="1">
        <v>28</v>
      </c>
      <c r="J1505" s="1">
        <v>7.8</v>
      </c>
      <c r="K1505" s="1" t="s">
        <v>40</v>
      </c>
    </row>
    <row r="1506" spans="1:11" x14ac:dyDescent="0.2">
      <c r="A1506" s="1" t="s">
        <v>2410</v>
      </c>
      <c r="B1506" s="1">
        <v>2013</v>
      </c>
      <c r="C1506" s="1">
        <v>21.784400000000002</v>
      </c>
      <c r="D1506" s="1" t="s">
        <v>2409</v>
      </c>
      <c r="E1506" s="1">
        <v>89</v>
      </c>
      <c r="F1506" s="1">
        <v>16</v>
      </c>
      <c r="G1506" s="1">
        <v>74181</v>
      </c>
      <c r="H1506" s="1" t="s">
        <v>15</v>
      </c>
      <c r="I1506" s="1">
        <v>35</v>
      </c>
      <c r="J1506" s="1">
        <v>5.6</v>
      </c>
      <c r="K1506" s="1" t="s">
        <v>31</v>
      </c>
    </row>
    <row r="1507" spans="1:11" x14ac:dyDescent="0.2">
      <c r="A1507" s="1" t="s">
        <v>2411</v>
      </c>
      <c r="B1507" s="1">
        <v>2011</v>
      </c>
      <c r="C1507" s="1">
        <v>7.2041399999999998</v>
      </c>
      <c r="D1507" s="1" t="s">
        <v>1244</v>
      </c>
      <c r="E1507" s="1">
        <v>100</v>
      </c>
      <c r="F1507" s="1">
        <v>64</v>
      </c>
      <c r="G1507" s="1">
        <v>2085</v>
      </c>
      <c r="H1507" s="1" t="s">
        <v>51</v>
      </c>
      <c r="I1507" s="1">
        <v>41</v>
      </c>
      <c r="J1507" s="1">
        <v>6.2</v>
      </c>
      <c r="K1507" s="1" t="s">
        <v>31</v>
      </c>
    </row>
    <row r="1508" spans="1:11" x14ac:dyDescent="0.2">
      <c r="A1508" s="1" t="s">
        <v>2412</v>
      </c>
      <c r="B1508" s="1">
        <v>2009</v>
      </c>
      <c r="C1508" s="1">
        <v>255.95</v>
      </c>
      <c r="D1508" s="1" t="s">
        <v>2084</v>
      </c>
      <c r="E1508" s="1">
        <v>129</v>
      </c>
      <c r="F1508" s="1">
        <v>102</v>
      </c>
      <c r="G1508" s="1">
        <v>3389</v>
      </c>
      <c r="H1508" s="1" t="s">
        <v>11</v>
      </c>
      <c r="I1508" s="1">
        <v>29</v>
      </c>
      <c r="J1508" s="1">
        <v>7.7</v>
      </c>
      <c r="K1508" s="1" t="s">
        <v>12</v>
      </c>
    </row>
    <row r="1509" spans="1:11" x14ac:dyDescent="0.2">
      <c r="A1509" s="1" t="s">
        <v>2413</v>
      </c>
      <c r="B1509" s="1">
        <v>2010</v>
      </c>
      <c r="C1509" s="1">
        <v>94.822699999999998</v>
      </c>
      <c r="D1509" s="1" t="s">
        <v>1034</v>
      </c>
      <c r="E1509" s="1">
        <v>118</v>
      </c>
      <c r="F1509" s="1">
        <v>117</v>
      </c>
      <c r="G1509" s="1">
        <v>44797</v>
      </c>
      <c r="H1509" s="1" t="s">
        <v>15</v>
      </c>
      <c r="I1509" s="1">
        <v>80</v>
      </c>
      <c r="J1509" s="1">
        <v>6.9</v>
      </c>
      <c r="K1509" s="1" t="s">
        <v>19</v>
      </c>
    </row>
    <row r="1510" spans="1:11" x14ac:dyDescent="0.2">
      <c r="A1510" s="1" t="s">
        <v>2415</v>
      </c>
      <c r="B1510" s="1">
        <v>2014</v>
      </c>
      <c r="C1510" s="1">
        <v>50.150599999999997</v>
      </c>
      <c r="D1510" s="1" t="s">
        <v>2414</v>
      </c>
      <c r="E1510" s="1">
        <v>95</v>
      </c>
      <c r="F1510" s="1">
        <v>34</v>
      </c>
      <c r="G1510" s="1">
        <v>19513</v>
      </c>
      <c r="H1510" s="1" t="s">
        <v>51</v>
      </c>
      <c r="I1510" s="1">
        <v>50</v>
      </c>
      <c r="J1510" s="1">
        <v>7.3</v>
      </c>
      <c r="K1510" s="1" t="s">
        <v>97</v>
      </c>
    </row>
    <row r="1511" spans="1:11" x14ac:dyDescent="0.2">
      <c r="A1511" s="1" t="s">
        <v>2417</v>
      </c>
      <c r="B1511" s="1">
        <v>2003</v>
      </c>
      <c r="C1511" s="1">
        <v>1.09822</v>
      </c>
      <c r="D1511" s="1" t="s">
        <v>2416</v>
      </c>
      <c r="E1511" s="1">
        <v>120</v>
      </c>
      <c r="F1511" s="1">
        <v>0</v>
      </c>
      <c r="G1511" s="1">
        <v>359</v>
      </c>
      <c r="H1511" s="1" t="s">
        <v>11</v>
      </c>
      <c r="I1511" s="1">
        <v>2</v>
      </c>
      <c r="J1511" s="1">
        <v>3.3</v>
      </c>
      <c r="K1511" s="1" t="s">
        <v>19</v>
      </c>
    </row>
    <row r="1512" spans="1:11" x14ac:dyDescent="0.2">
      <c r="A1512" s="1" t="s">
        <v>2419</v>
      </c>
      <c r="B1512" s="1">
        <v>2013</v>
      </c>
      <c r="C1512" s="1">
        <v>21.4832</v>
      </c>
      <c r="D1512" s="1" t="s">
        <v>2418</v>
      </c>
      <c r="E1512" s="1">
        <v>131</v>
      </c>
      <c r="F1512" s="1">
        <v>33</v>
      </c>
      <c r="G1512" s="1">
        <v>1985</v>
      </c>
      <c r="H1512" s="1" t="s">
        <v>11</v>
      </c>
      <c r="I1512" s="1">
        <v>19</v>
      </c>
      <c r="J1512" s="1">
        <v>7.6</v>
      </c>
      <c r="K1512" s="1" t="s">
        <v>12</v>
      </c>
    </row>
    <row r="1513" spans="1:11" x14ac:dyDescent="0.2">
      <c r="A1513" s="1" t="s">
        <v>2421</v>
      </c>
      <c r="B1513" s="1">
        <v>2009</v>
      </c>
      <c r="C1513" s="1">
        <v>10.269299999999999</v>
      </c>
      <c r="D1513" s="1" t="s">
        <v>2420</v>
      </c>
      <c r="E1513" s="1">
        <v>138</v>
      </c>
      <c r="F1513" s="1">
        <v>78</v>
      </c>
      <c r="G1513" s="1">
        <v>17524</v>
      </c>
      <c r="H1513" s="1" t="s">
        <v>15</v>
      </c>
      <c r="I1513" s="1">
        <v>8</v>
      </c>
      <c r="J1513" s="1">
        <v>6.3</v>
      </c>
      <c r="K1513" s="1" t="s">
        <v>24</v>
      </c>
    </row>
    <row r="1514" spans="1:11" x14ac:dyDescent="0.2">
      <c r="A1514" s="1" t="s">
        <v>2422</v>
      </c>
      <c r="B1514" s="1">
        <v>2016</v>
      </c>
      <c r="C1514" s="1">
        <v>63.034799999999997</v>
      </c>
      <c r="D1514" s="1" t="s">
        <v>2326</v>
      </c>
      <c r="E1514" s="1">
        <v>99</v>
      </c>
      <c r="F1514" s="1">
        <v>265</v>
      </c>
      <c r="G1514" s="1">
        <v>23562</v>
      </c>
      <c r="H1514" s="1" t="s">
        <v>15</v>
      </c>
      <c r="I1514" s="1">
        <v>29</v>
      </c>
      <c r="J1514" s="1">
        <v>5.3</v>
      </c>
      <c r="K1514" s="1" t="s">
        <v>31</v>
      </c>
    </row>
    <row r="1515" spans="1:11" x14ac:dyDescent="0.2">
      <c r="A1515" s="1" t="s">
        <v>2423</v>
      </c>
      <c r="B1515" s="1">
        <v>2010</v>
      </c>
      <c r="C1515" s="1">
        <v>67.061199999999999</v>
      </c>
      <c r="D1515" s="1" t="s">
        <v>998</v>
      </c>
      <c r="E1515" s="1">
        <v>110</v>
      </c>
      <c r="F1515" s="1">
        <v>72</v>
      </c>
      <c r="G1515" s="1">
        <v>21554</v>
      </c>
      <c r="H1515" s="1" t="s">
        <v>11</v>
      </c>
      <c r="I1515" s="1">
        <v>40</v>
      </c>
      <c r="J1515" s="1">
        <v>5.5</v>
      </c>
      <c r="K1515" s="1" t="s">
        <v>24</v>
      </c>
    </row>
    <row r="1516" spans="1:11" x14ac:dyDescent="0.2">
      <c r="A1516" s="1" t="s">
        <v>2424</v>
      </c>
      <c r="B1516" s="1">
        <v>2002</v>
      </c>
      <c r="C1516" s="1">
        <v>121.46899999999999</v>
      </c>
      <c r="D1516" s="1" t="s">
        <v>879</v>
      </c>
      <c r="E1516" s="1">
        <v>119</v>
      </c>
      <c r="F1516" s="1">
        <v>218</v>
      </c>
      <c r="G1516" s="1">
        <v>13249</v>
      </c>
      <c r="H1516" s="1" t="s">
        <v>11</v>
      </c>
      <c r="I1516" s="1">
        <v>60</v>
      </c>
      <c r="J1516" s="1">
        <v>7.9</v>
      </c>
      <c r="K1516" s="1" t="s">
        <v>24</v>
      </c>
    </row>
    <row r="1517" spans="1:11" x14ac:dyDescent="0.2">
      <c r="A1517" s="1" t="s">
        <v>2425</v>
      </c>
      <c r="B1517" s="1">
        <v>2012</v>
      </c>
      <c r="C1517" s="1">
        <v>113.166</v>
      </c>
      <c r="D1517" s="1" t="s">
        <v>867</v>
      </c>
      <c r="E1517" s="1">
        <v>135</v>
      </c>
      <c r="F1517" s="1">
        <v>209</v>
      </c>
      <c r="G1517" s="1">
        <v>12175</v>
      </c>
      <c r="H1517" s="1" t="s">
        <v>11</v>
      </c>
      <c r="I1517" s="1">
        <v>125</v>
      </c>
      <c r="J1517" s="1">
        <v>6.7</v>
      </c>
      <c r="K1517" s="1" t="s">
        <v>19</v>
      </c>
    </row>
    <row r="1518" spans="1:11" x14ac:dyDescent="0.2">
      <c r="A1518" s="1" t="s">
        <v>2426</v>
      </c>
      <c r="B1518" s="1">
        <v>2004</v>
      </c>
      <c r="C1518" s="1">
        <v>176.04900000000001</v>
      </c>
      <c r="D1518" s="1" t="s">
        <v>549</v>
      </c>
      <c r="E1518" s="1">
        <v>108</v>
      </c>
      <c r="F1518" s="1">
        <v>521</v>
      </c>
      <c r="G1518" s="1">
        <v>14161</v>
      </c>
      <c r="H1518" s="1" t="s">
        <v>11</v>
      </c>
      <c r="I1518" s="1">
        <v>75</v>
      </c>
      <c r="J1518" s="1">
        <v>7.8</v>
      </c>
      <c r="K1518" s="1" t="s">
        <v>24</v>
      </c>
    </row>
    <row r="1519" spans="1:11" x14ac:dyDescent="0.2">
      <c r="A1519" s="1" t="s">
        <v>2427</v>
      </c>
      <c r="B1519" s="1">
        <v>2007</v>
      </c>
      <c r="C1519" s="1">
        <v>227.137</v>
      </c>
      <c r="D1519" s="1" t="s">
        <v>549</v>
      </c>
      <c r="E1519" s="1">
        <v>115</v>
      </c>
      <c r="F1519" s="1">
        <v>521</v>
      </c>
      <c r="G1519" s="1">
        <v>17369</v>
      </c>
      <c r="H1519" s="1" t="s">
        <v>11</v>
      </c>
      <c r="I1519" s="1">
        <v>110</v>
      </c>
      <c r="J1519" s="1">
        <v>8.1</v>
      </c>
      <c r="K1519" s="1" t="s">
        <v>24</v>
      </c>
    </row>
    <row r="1520" spans="1:11" x14ac:dyDescent="0.2">
      <c r="A1520" s="1" t="s">
        <v>2428</v>
      </c>
      <c r="B1520" s="1">
        <v>2009</v>
      </c>
      <c r="C1520" s="1">
        <v>15.0457</v>
      </c>
      <c r="D1520" s="1" t="s">
        <v>808</v>
      </c>
      <c r="E1520" s="1">
        <v>115</v>
      </c>
      <c r="F1520" s="1">
        <v>219</v>
      </c>
      <c r="G1520" s="1">
        <v>2466</v>
      </c>
      <c r="H1520" s="1" t="s">
        <v>11</v>
      </c>
      <c r="I1520" s="1">
        <v>16</v>
      </c>
      <c r="J1520" s="1">
        <v>5.6</v>
      </c>
      <c r="K1520" s="1" t="s">
        <v>12</v>
      </c>
    </row>
    <row r="1521" spans="1:11" x14ac:dyDescent="0.2">
      <c r="A1521" s="1" t="s">
        <v>2430</v>
      </c>
      <c r="B1521" s="1">
        <v>2014</v>
      </c>
      <c r="C1521" s="1">
        <v>50.807600000000001</v>
      </c>
      <c r="D1521" s="1" t="s">
        <v>2429</v>
      </c>
      <c r="E1521" s="1">
        <v>96</v>
      </c>
      <c r="F1521" s="1">
        <v>7</v>
      </c>
      <c r="G1521" s="1">
        <v>3151</v>
      </c>
      <c r="H1521" s="1" t="s">
        <v>51</v>
      </c>
      <c r="I1521" s="1">
        <v>60</v>
      </c>
      <c r="J1521" s="1">
        <v>6.8</v>
      </c>
      <c r="K1521" s="1" t="s">
        <v>97</v>
      </c>
    </row>
    <row r="1522" spans="1:11" x14ac:dyDescent="0.2">
      <c r="A1522" s="1" t="s">
        <v>2431</v>
      </c>
      <c r="B1522" s="1">
        <v>2016</v>
      </c>
      <c r="C1522" s="1">
        <v>35.794199999999996</v>
      </c>
      <c r="D1522" s="1" t="s">
        <v>2251</v>
      </c>
      <c r="E1522" s="1">
        <v>97</v>
      </c>
      <c r="F1522" s="1">
        <v>19</v>
      </c>
      <c r="G1522" s="1">
        <v>4687</v>
      </c>
      <c r="H1522" s="1" t="s">
        <v>11</v>
      </c>
      <c r="I1522" s="1">
        <v>10</v>
      </c>
      <c r="J1522" s="1">
        <v>6</v>
      </c>
      <c r="K1522" s="1" t="s">
        <v>35</v>
      </c>
    </row>
    <row r="1523" spans="1:11" x14ac:dyDescent="0.2">
      <c r="A1523" s="1" t="s">
        <v>2432</v>
      </c>
      <c r="B1523" s="1">
        <v>2015</v>
      </c>
      <c r="C1523" s="1">
        <v>35.385599999999997</v>
      </c>
      <c r="D1523" s="1" t="s">
        <v>185</v>
      </c>
      <c r="E1523" s="1">
        <v>91</v>
      </c>
      <c r="F1523" s="1">
        <v>357</v>
      </c>
      <c r="G1523" s="1">
        <v>4807</v>
      </c>
      <c r="H1523" s="1" t="s">
        <v>15</v>
      </c>
      <c r="I1523" s="1">
        <v>4</v>
      </c>
      <c r="J1523" s="1">
        <v>4.5999999999999996</v>
      </c>
      <c r="K1523" s="1" t="s">
        <v>35</v>
      </c>
    </row>
    <row r="1524" spans="1:11" x14ac:dyDescent="0.2">
      <c r="A1524" s="1" t="s">
        <v>2434</v>
      </c>
      <c r="B1524" s="1">
        <v>2012</v>
      </c>
      <c r="C1524" s="1">
        <v>6.6429999999999996E-3</v>
      </c>
      <c r="D1524" s="1" t="s">
        <v>2433</v>
      </c>
      <c r="E1524" s="1">
        <v>101</v>
      </c>
      <c r="F1524" s="1">
        <v>6</v>
      </c>
      <c r="G1524" s="1">
        <v>4184</v>
      </c>
      <c r="H1524" s="1" t="s">
        <v>15</v>
      </c>
      <c r="I1524" s="1">
        <v>0.9</v>
      </c>
      <c r="J1524" s="1">
        <v>6.4</v>
      </c>
      <c r="K1524" s="1" t="s">
        <v>31</v>
      </c>
    </row>
    <row r="1525" spans="1:11" x14ac:dyDescent="0.2">
      <c r="A1525" s="1" t="s">
        <v>2435</v>
      </c>
      <c r="B1525" s="1">
        <v>2006</v>
      </c>
      <c r="C1525" s="1">
        <v>118.68300000000001</v>
      </c>
      <c r="D1525" s="1" t="s">
        <v>271</v>
      </c>
      <c r="E1525" s="1">
        <v>106</v>
      </c>
      <c r="F1525" s="1">
        <v>235</v>
      </c>
      <c r="G1525" s="1">
        <v>8315</v>
      </c>
      <c r="H1525" s="1" t="s">
        <v>11</v>
      </c>
      <c r="I1525" s="1">
        <v>52</v>
      </c>
      <c r="J1525" s="1">
        <v>5.8</v>
      </c>
      <c r="K1525" s="1" t="s">
        <v>40</v>
      </c>
    </row>
    <row r="1526" spans="1:11" x14ac:dyDescent="0.2">
      <c r="A1526" s="1" t="s">
        <v>2437</v>
      </c>
      <c r="B1526" s="1">
        <v>2000</v>
      </c>
      <c r="C1526" s="1">
        <v>1.7448600000000001</v>
      </c>
      <c r="D1526" s="1" t="s">
        <v>2436</v>
      </c>
      <c r="E1526" s="1">
        <v>94</v>
      </c>
      <c r="F1526" s="1">
        <v>112</v>
      </c>
      <c r="G1526" s="1">
        <v>3085</v>
      </c>
      <c r="H1526" s="1" t="s">
        <v>15</v>
      </c>
      <c r="I1526" s="1">
        <v>1</v>
      </c>
      <c r="J1526" s="1">
        <v>7</v>
      </c>
      <c r="K1526" s="1" t="s">
        <v>40</v>
      </c>
    </row>
    <row r="1527" spans="1:11" x14ac:dyDescent="0.2">
      <c r="A1527" s="1" t="s">
        <v>2439</v>
      </c>
      <c r="B1527" s="1">
        <v>2001</v>
      </c>
      <c r="C1527" s="1">
        <v>27.4574</v>
      </c>
      <c r="D1527" s="1" t="s">
        <v>2438</v>
      </c>
      <c r="E1527" s="1">
        <v>106</v>
      </c>
      <c r="F1527" s="1">
        <v>10</v>
      </c>
      <c r="G1527" s="1">
        <v>6419</v>
      </c>
      <c r="H1527" s="1" t="s">
        <v>15</v>
      </c>
      <c r="I1527" s="1">
        <v>6</v>
      </c>
      <c r="J1527" s="1">
        <v>6.3</v>
      </c>
      <c r="K1527" s="1" t="s">
        <v>40</v>
      </c>
    </row>
    <row r="1528" spans="1:11" x14ac:dyDescent="0.2">
      <c r="A1528" s="1" t="s">
        <v>2440</v>
      </c>
      <c r="B1528" s="1">
        <v>2008</v>
      </c>
      <c r="C1528" s="1">
        <v>3.5196299999999998</v>
      </c>
      <c r="D1528" s="1" t="s">
        <v>1557</v>
      </c>
      <c r="E1528" s="1">
        <v>114</v>
      </c>
      <c r="F1528" s="1">
        <v>0</v>
      </c>
      <c r="G1528" s="1">
        <v>3014</v>
      </c>
      <c r="H1528" s="1" t="s">
        <v>11</v>
      </c>
      <c r="I1528" s="1">
        <v>20</v>
      </c>
      <c r="J1528" s="1">
        <v>6.9</v>
      </c>
      <c r="K1528" s="1" t="s">
        <v>19</v>
      </c>
    </row>
    <row r="1529" spans="1:11" x14ac:dyDescent="0.2">
      <c r="A1529" s="1" t="s">
        <v>2442</v>
      </c>
      <c r="B1529" s="1">
        <v>2005</v>
      </c>
      <c r="C1529" s="1">
        <v>37.8996</v>
      </c>
      <c r="D1529" s="1" t="s">
        <v>2441</v>
      </c>
      <c r="E1529" s="1">
        <v>118</v>
      </c>
      <c r="F1529" s="1">
        <v>0</v>
      </c>
      <c r="G1529" s="1">
        <v>27114</v>
      </c>
      <c r="H1529" s="1" t="s">
        <v>11</v>
      </c>
      <c r="I1529" s="1">
        <v>88</v>
      </c>
      <c r="J1529" s="1">
        <v>5.9</v>
      </c>
      <c r="K1529" s="1" t="s">
        <v>19</v>
      </c>
    </row>
    <row r="1530" spans="1:11" x14ac:dyDescent="0.2">
      <c r="A1530" s="1" t="s">
        <v>2444</v>
      </c>
      <c r="B1530" s="1">
        <v>2007</v>
      </c>
      <c r="C1530" s="1">
        <v>0.900926</v>
      </c>
      <c r="D1530" s="1" t="s">
        <v>2443</v>
      </c>
      <c r="E1530" s="1">
        <v>93</v>
      </c>
      <c r="F1530" s="1">
        <v>0</v>
      </c>
      <c r="G1530" s="1">
        <v>3307</v>
      </c>
      <c r="H1530" s="1" t="s">
        <v>15</v>
      </c>
      <c r="I1530" s="1">
        <v>10</v>
      </c>
      <c r="J1530" s="1">
        <v>5.3</v>
      </c>
      <c r="K1530" s="1" t="s">
        <v>31</v>
      </c>
    </row>
    <row r="1531" spans="1:11" x14ac:dyDescent="0.2">
      <c r="A1531" s="1" t="s">
        <v>2445</v>
      </c>
      <c r="B1531" s="1">
        <v>2007</v>
      </c>
      <c r="C1531" s="1">
        <v>93.452100000000002</v>
      </c>
      <c r="D1531" s="1" t="s">
        <v>183</v>
      </c>
      <c r="E1531" s="1">
        <v>97</v>
      </c>
      <c r="F1531" s="1">
        <v>0</v>
      </c>
      <c r="G1531" s="1">
        <v>14868</v>
      </c>
      <c r="H1531" s="1" t="s">
        <v>11</v>
      </c>
      <c r="I1531" s="1">
        <v>45</v>
      </c>
      <c r="J1531" s="1">
        <v>7.4</v>
      </c>
      <c r="K1531" s="1" t="s">
        <v>19</v>
      </c>
    </row>
    <row r="1532" spans="1:11" x14ac:dyDescent="0.2">
      <c r="A1532" s="1" t="s">
        <v>2447</v>
      </c>
      <c r="B1532" s="1">
        <v>2004</v>
      </c>
      <c r="C1532" s="1">
        <v>2.3947E-2</v>
      </c>
      <c r="D1532" s="1" t="s">
        <v>2446</v>
      </c>
      <c r="E1532" s="1">
        <v>120</v>
      </c>
      <c r="F1532" s="1">
        <v>19</v>
      </c>
      <c r="G1532" s="1">
        <v>12755</v>
      </c>
      <c r="H1532" s="1" t="s">
        <v>15</v>
      </c>
      <c r="I1532" s="1">
        <v>13</v>
      </c>
      <c r="J1532" s="1">
        <v>7.7</v>
      </c>
      <c r="K1532" s="1" t="s">
        <v>35</v>
      </c>
    </row>
    <row r="1533" spans="1:11" x14ac:dyDescent="0.2">
      <c r="A1533" s="1" t="s">
        <v>2449</v>
      </c>
      <c r="B1533" s="1">
        <v>2012</v>
      </c>
      <c r="C1533" s="1">
        <v>42.043599999999998</v>
      </c>
      <c r="D1533" s="1" t="s">
        <v>2448</v>
      </c>
      <c r="E1533" s="1">
        <v>95</v>
      </c>
      <c r="F1533" s="1">
        <v>246</v>
      </c>
      <c r="G1533" s="1">
        <v>29551</v>
      </c>
      <c r="H1533" s="1" t="s">
        <v>15</v>
      </c>
      <c r="I1533" s="1">
        <v>30</v>
      </c>
      <c r="J1533" s="1">
        <v>7</v>
      </c>
      <c r="K1533" s="1" t="s">
        <v>35</v>
      </c>
    </row>
    <row r="1534" spans="1:11" x14ac:dyDescent="0.2">
      <c r="A1534" s="1" t="s">
        <v>2450</v>
      </c>
      <c r="B1534" s="1">
        <v>2013</v>
      </c>
      <c r="C1534" s="1">
        <v>51.872399999999999</v>
      </c>
      <c r="D1534" s="1" t="s">
        <v>2123</v>
      </c>
      <c r="E1534" s="1">
        <v>94</v>
      </c>
      <c r="F1534" s="1">
        <v>122</v>
      </c>
      <c r="G1534" s="1">
        <v>2812</v>
      </c>
      <c r="H1534" s="1" t="s">
        <v>15</v>
      </c>
      <c r="I1534" s="1">
        <v>13</v>
      </c>
      <c r="J1534" s="1">
        <v>6.7</v>
      </c>
      <c r="K1534" s="1" t="s">
        <v>35</v>
      </c>
    </row>
    <row r="1535" spans="1:11" x14ac:dyDescent="0.2">
      <c r="A1535" s="1" t="s">
        <v>2451</v>
      </c>
      <c r="B1535" s="1">
        <v>2012</v>
      </c>
      <c r="C1535" s="1">
        <v>86.897199999999998</v>
      </c>
      <c r="D1535" s="1" t="s">
        <v>311</v>
      </c>
      <c r="E1535" s="1">
        <v>85</v>
      </c>
      <c r="F1535" s="1">
        <v>116</v>
      </c>
      <c r="G1535" s="1">
        <v>9271</v>
      </c>
      <c r="H1535" s="1" t="s">
        <v>15</v>
      </c>
      <c r="I1535" s="1">
        <v>95</v>
      </c>
      <c r="J1535" s="1">
        <v>6.2</v>
      </c>
      <c r="K1535" s="1" t="s">
        <v>31</v>
      </c>
    </row>
    <row r="1536" spans="1:11" x14ac:dyDescent="0.2">
      <c r="A1536" s="1" t="s">
        <v>2452</v>
      </c>
      <c r="B1536" s="1">
        <v>2013</v>
      </c>
      <c r="C1536" s="1">
        <v>4.9494000000000003E-2</v>
      </c>
      <c r="D1536" s="1" t="s">
        <v>313</v>
      </c>
      <c r="E1536" s="1">
        <v>99</v>
      </c>
      <c r="F1536" s="1">
        <v>261</v>
      </c>
      <c r="G1536" s="1">
        <v>2862</v>
      </c>
      <c r="H1536" s="1" t="s">
        <v>15</v>
      </c>
      <c r="I1536" s="1">
        <v>0.25</v>
      </c>
      <c r="J1536" s="1">
        <v>3.9</v>
      </c>
      <c r="K1536" s="1" t="s">
        <v>12</v>
      </c>
    </row>
    <row r="1537" spans="1:11" x14ac:dyDescent="0.2">
      <c r="A1537" s="1" t="s">
        <v>2454</v>
      </c>
      <c r="B1537" s="1">
        <v>2003</v>
      </c>
      <c r="C1537" s="1">
        <v>100.447</v>
      </c>
      <c r="D1537" s="1" t="s">
        <v>2453</v>
      </c>
      <c r="E1537" s="1">
        <v>82</v>
      </c>
      <c r="F1537" s="1">
        <v>34</v>
      </c>
      <c r="G1537" s="1">
        <v>2762</v>
      </c>
      <c r="H1537" s="1" t="s">
        <v>51</v>
      </c>
      <c r="I1537" s="1">
        <v>109</v>
      </c>
      <c r="J1537" s="1">
        <v>3.8</v>
      </c>
      <c r="K1537" s="1" t="s">
        <v>19</v>
      </c>
    </row>
    <row r="1538" spans="1:11" x14ac:dyDescent="0.2">
      <c r="A1538" s="1" t="s">
        <v>2456</v>
      </c>
      <c r="B1538" s="1">
        <v>2005</v>
      </c>
      <c r="C1538" s="1">
        <v>14.888</v>
      </c>
      <c r="D1538" s="1" t="s">
        <v>2455</v>
      </c>
      <c r="E1538" s="1">
        <v>93</v>
      </c>
      <c r="F1538" s="1">
        <v>2</v>
      </c>
      <c r="G1538" s="1">
        <v>2178</v>
      </c>
      <c r="H1538" s="1" t="s">
        <v>11</v>
      </c>
      <c r="I1538" s="1">
        <v>30</v>
      </c>
      <c r="J1538" s="1">
        <v>5.0999999999999996</v>
      </c>
      <c r="K1538" s="1" t="s">
        <v>19</v>
      </c>
    </row>
    <row r="1539" spans="1:11" x14ac:dyDescent="0.2">
      <c r="A1539" s="1" t="s">
        <v>2457</v>
      </c>
      <c r="B1539" s="1">
        <v>2000</v>
      </c>
      <c r="C1539" s="1">
        <v>61.280999999999999</v>
      </c>
      <c r="D1539" s="1" t="s">
        <v>1322</v>
      </c>
      <c r="E1539" s="1">
        <v>109</v>
      </c>
      <c r="F1539" s="1">
        <v>763</v>
      </c>
      <c r="G1539" s="1">
        <v>2474</v>
      </c>
      <c r="H1539" s="1" t="s">
        <v>15</v>
      </c>
      <c r="I1539" s="1">
        <v>33</v>
      </c>
      <c r="J1539" s="1">
        <v>6.3</v>
      </c>
      <c r="K1539" s="1" t="s">
        <v>35</v>
      </c>
    </row>
    <row r="1540" spans="1:11" x14ac:dyDescent="0.2">
      <c r="A1540" s="1" t="s">
        <v>2458</v>
      </c>
      <c r="B1540" s="1">
        <v>2011</v>
      </c>
      <c r="C1540" s="1">
        <v>37.035800000000002</v>
      </c>
      <c r="D1540" s="1" t="s">
        <v>2136</v>
      </c>
      <c r="E1540" s="1">
        <v>118</v>
      </c>
      <c r="F1540" s="1">
        <v>71</v>
      </c>
      <c r="G1540" s="1">
        <v>28045</v>
      </c>
      <c r="H1540" s="1" t="s">
        <v>15</v>
      </c>
      <c r="I1540" s="1">
        <v>52</v>
      </c>
      <c r="J1540" s="1">
        <v>6.4</v>
      </c>
      <c r="K1540" s="1" t="s">
        <v>31</v>
      </c>
    </row>
    <row r="1541" spans="1:11" x14ac:dyDescent="0.2">
      <c r="A1541" s="1" t="s">
        <v>2459</v>
      </c>
      <c r="B1541" s="1">
        <v>2008</v>
      </c>
      <c r="C1541" s="1">
        <v>141.614</v>
      </c>
      <c r="D1541" s="1" t="s">
        <v>2154</v>
      </c>
      <c r="E1541" s="1">
        <v>150</v>
      </c>
      <c r="F1541" s="1">
        <v>80</v>
      </c>
      <c r="G1541" s="1">
        <v>22697</v>
      </c>
      <c r="H1541" s="1" t="s">
        <v>51</v>
      </c>
      <c r="I1541" s="1">
        <v>225</v>
      </c>
      <c r="J1541" s="1">
        <v>6.6</v>
      </c>
      <c r="K1541" s="1" t="s">
        <v>19</v>
      </c>
    </row>
    <row r="1542" spans="1:11" x14ac:dyDescent="0.2">
      <c r="A1542" s="1" t="s">
        <v>2460</v>
      </c>
      <c r="B1542" s="1">
        <v>2005</v>
      </c>
      <c r="C1542" s="1">
        <v>291.70999999999998</v>
      </c>
      <c r="D1542" s="1" t="s">
        <v>2154</v>
      </c>
      <c r="E1542" s="1">
        <v>150</v>
      </c>
      <c r="F1542" s="1">
        <v>80</v>
      </c>
      <c r="G1542" s="1">
        <v>1317</v>
      </c>
      <c r="H1542" s="1" t="s">
        <v>51</v>
      </c>
      <c r="I1542" s="1">
        <v>180</v>
      </c>
      <c r="J1542" s="1">
        <v>6.9</v>
      </c>
      <c r="K1542" s="1" t="s">
        <v>19</v>
      </c>
    </row>
    <row r="1543" spans="1:11" x14ac:dyDescent="0.2">
      <c r="A1543" s="1" t="s">
        <v>2461</v>
      </c>
      <c r="B1543" s="1">
        <v>2010</v>
      </c>
      <c r="C1543" s="1">
        <v>104.384</v>
      </c>
      <c r="D1543" s="1" t="s">
        <v>593</v>
      </c>
      <c r="E1543" s="1">
        <v>113</v>
      </c>
      <c r="F1543" s="1">
        <v>150</v>
      </c>
      <c r="G1543" s="1">
        <v>764</v>
      </c>
      <c r="H1543" s="1" t="s">
        <v>51</v>
      </c>
      <c r="I1543" s="1">
        <v>155</v>
      </c>
      <c r="J1543" s="1">
        <v>6.3</v>
      </c>
      <c r="K1543" s="1" t="s">
        <v>19</v>
      </c>
    </row>
    <row r="1544" spans="1:11" x14ac:dyDescent="0.2">
      <c r="A1544" s="1" t="s">
        <v>2462</v>
      </c>
      <c r="B1544" s="1">
        <v>2004</v>
      </c>
      <c r="C1544" s="1">
        <v>57.637500000000003</v>
      </c>
      <c r="D1544" s="1" t="s">
        <v>134</v>
      </c>
      <c r="E1544" s="1">
        <v>134</v>
      </c>
      <c r="F1544" s="1">
        <v>123</v>
      </c>
      <c r="G1544" s="1">
        <v>17159</v>
      </c>
      <c r="H1544" s="1" t="s">
        <v>11</v>
      </c>
      <c r="I1544" s="1">
        <v>105</v>
      </c>
      <c r="J1544" s="1">
        <v>6.7</v>
      </c>
      <c r="K1544" s="1" t="s">
        <v>19</v>
      </c>
    </row>
    <row r="1545" spans="1:11" x14ac:dyDescent="0.2">
      <c r="A1545" s="1" t="s">
        <v>2464</v>
      </c>
      <c r="B1545" s="1">
        <v>2005</v>
      </c>
      <c r="C1545" s="1">
        <v>4.9526000000000001E-2</v>
      </c>
      <c r="D1545" s="1" t="s">
        <v>2463</v>
      </c>
      <c r="E1545" s="1">
        <v>108</v>
      </c>
      <c r="F1545" s="1">
        <v>3</v>
      </c>
      <c r="G1545" s="1">
        <v>2119</v>
      </c>
      <c r="H1545" s="1" t="s">
        <v>15</v>
      </c>
      <c r="I1545" s="1">
        <v>6.8</v>
      </c>
      <c r="J1545" s="1">
        <v>7</v>
      </c>
      <c r="K1545" s="1" t="s">
        <v>40</v>
      </c>
    </row>
    <row r="1546" spans="1:11" x14ac:dyDescent="0.2">
      <c r="A1546" s="1" t="s">
        <v>2466</v>
      </c>
      <c r="B1546" s="1">
        <v>2012</v>
      </c>
      <c r="C1546" s="1">
        <v>3.7490600000000001</v>
      </c>
      <c r="D1546" s="1" t="s">
        <v>2465</v>
      </c>
      <c r="E1546" s="1">
        <v>93</v>
      </c>
      <c r="F1546" s="1">
        <v>19</v>
      </c>
      <c r="G1546" s="1">
        <v>30134</v>
      </c>
      <c r="H1546" s="1" t="s">
        <v>11</v>
      </c>
      <c r="I1546" s="1">
        <v>20</v>
      </c>
      <c r="J1546" s="1">
        <v>4.9000000000000004</v>
      </c>
      <c r="K1546" s="1" t="s">
        <v>24</v>
      </c>
    </row>
    <row r="1547" spans="1:11" x14ac:dyDescent="0.2">
      <c r="A1547" s="1" t="s">
        <v>2468</v>
      </c>
      <c r="B1547" s="1">
        <v>2012</v>
      </c>
      <c r="C1547" s="1">
        <v>6.84206</v>
      </c>
      <c r="D1547" s="1" t="s">
        <v>2467</v>
      </c>
      <c r="E1547" s="1">
        <v>82</v>
      </c>
      <c r="F1547" s="1">
        <v>87</v>
      </c>
      <c r="G1547" s="1">
        <v>3818</v>
      </c>
      <c r="H1547" s="1" t="s">
        <v>15</v>
      </c>
      <c r="I1547" s="1">
        <v>10</v>
      </c>
      <c r="J1547" s="1">
        <v>6.1</v>
      </c>
      <c r="K1547" s="1" t="s">
        <v>24</v>
      </c>
    </row>
    <row r="1548" spans="1:11" x14ac:dyDescent="0.2">
      <c r="A1548" s="1" t="s">
        <v>2469</v>
      </c>
      <c r="B1548" s="1">
        <v>2013</v>
      </c>
      <c r="C1548" s="1">
        <v>137.387</v>
      </c>
      <c r="D1548" s="1" t="s">
        <v>744</v>
      </c>
      <c r="E1548" s="1">
        <v>112</v>
      </c>
      <c r="F1548" s="1">
        <v>0</v>
      </c>
      <c r="G1548" s="1">
        <v>9049</v>
      </c>
      <c r="H1548" s="1" t="s">
        <v>15</v>
      </c>
      <c r="I1548" s="1">
        <v>20</v>
      </c>
      <c r="J1548" s="1">
        <v>7.5</v>
      </c>
      <c r="K1548" s="1" t="s">
        <v>35</v>
      </c>
    </row>
    <row r="1549" spans="1:11" x14ac:dyDescent="0.2">
      <c r="A1549" s="1" t="s">
        <v>2470</v>
      </c>
      <c r="B1549" s="1">
        <v>2016</v>
      </c>
      <c r="C1549" s="1">
        <v>102.31</v>
      </c>
      <c r="D1549" s="1" t="s">
        <v>744</v>
      </c>
      <c r="E1549" s="1">
        <v>134</v>
      </c>
      <c r="F1549" s="1">
        <v>0</v>
      </c>
      <c r="G1549" s="1">
        <v>2676</v>
      </c>
      <c r="H1549" s="1" t="s">
        <v>15</v>
      </c>
      <c r="I1549" s="1">
        <v>40</v>
      </c>
      <c r="J1549" s="1">
        <v>7.8</v>
      </c>
      <c r="K1549" s="1" t="s">
        <v>35</v>
      </c>
    </row>
    <row r="1550" spans="1:11" x14ac:dyDescent="0.2">
      <c r="A1550" s="1" t="s">
        <v>2471</v>
      </c>
      <c r="B1550" s="1">
        <v>2010</v>
      </c>
      <c r="C1550" s="1">
        <v>11.5382</v>
      </c>
      <c r="D1550" s="1" t="s">
        <v>1539</v>
      </c>
      <c r="E1550" s="1">
        <v>122</v>
      </c>
      <c r="F1550" s="1">
        <v>0</v>
      </c>
      <c r="G1550" s="1">
        <v>21163</v>
      </c>
      <c r="H1550" s="1" t="s">
        <v>11</v>
      </c>
      <c r="I1550" s="1">
        <v>25</v>
      </c>
      <c r="J1550" s="1">
        <v>7</v>
      </c>
      <c r="K1550" s="1" t="s">
        <v>12</v>
      </c>
    </row>
    <row r="1551" spans="1:11" x14ac:dyDescent="0.2">
      <c r="A1551" s="1" t="s">
        <v>2472</v>
      </c>
      <c r="B1551" s="1">
        <v>2000</v>
      </c>
      <c r="C1551" s="1">
        <v>17.804300000000001</v>
      </c>
      <c r="D1551" s="1" t="s">
        <v>2012</v>
      </c>
      <c r="E1551" s="1">
        <v>126</v>
      </c>
      <c r="F1551" s="1">
        <v>37</v>
      </c>
      <c r="G1551" s="1">
        <v>25660</v>
      </c>
      <c r="H1551" s="1" t="s">
        <v>15</v>
      </c>
      <c r="I1551" s="1">
        <v>20</v>
      </c>
      <c r="J1551" s="1">
        <v>7</v>
      </c>
      <c r="K1551" s="1" t="s">
        <v>12</v>
      </c>
    </row>
    <row r="1552" spans="1:11" x14ac:dyDescent="0.2">
      <c r="A1552" s="1" t="s">
        <v>2474</v>
      </c>
      <c r="B1552" s="1">
        <v>2003</v>
      </c>
      <c r="C1552" s="1">
        <v>8.2438800000000008</v>
      </c>
      <c r="D1552" s="1" t="s">
        <v>2473</v>
      </c>
      <c r="E1552" s="1">
        <v>101</v>
      </c>
      <c r="F1552" s="1">
        <v>47</v>
      </c>
      <c r="G1552" s="1">
        <v>3086</v>
      </c>
      <c r="H1552" s="1" t="s">
        <v>15</v>
      </c>
      <c r="I1552" s="1">
        <v>3.2</v>
      </c>
      <c r="J1552" s="1">
        <v>7</v>
      </c>
      <c r="K1552" s="1" t="s">
        <v>12</v>
      </c>
    </row>
    <row r="1553" spans="1:11" x14ac:dyDescent="0.2">
      <c r="A1553" s="1" t="s">
        <v>2476</v>
      </c>
      <c r="B1553" s="1">
        <v>2003</v>
      </c>
      <c r="C1553" s="1">
        <v>31.1113</v>
      </c>
      <c r="D1553" s="1" t="s">
        <v>2475</v>
      </c>
      <c r="E1553" s="1">
        <v>135</v>
      </c>
      <c r="F1553" s="1">
        <v>36</v>
      </c>
      <c r="G1553" s="1">
        <v>1439</v>
      </c>
      <c r="H1553" s="1" t="s">
        <v>11</v>
      </c>
      <c r="I1553" s="1">
        <v>60</v>
      </c>
      <c r="J1553" s="1">
        <v>5.4</v>
      </c>
      <c r="K1553" s="1" t="s">
        <v>19</v>
      </c>
    </row>
    <row r="1554" spans="1:11" x14ac:dyDescent="0.2">
      <c r="A1554" s="1" t="s">
        <v>2477</v>
      </c>
      <c r="B1554" s="1">
        <v>2013</v>
      </c>
      <c r="C1554" s="1">
        <v>16.9694</v>
      </c>
      <c r="D1554" s="1" t="s">
        <v>110</v>
      </c>
      <c r="E1554" s="1">
        <v>138</v>
      </c>
      <c r="F1554" s="1">
        <v>0</v>
      </c>
      <c r="G1554" s="1">
        <v>27797</v>
      </c>
      <c r="H1554" s="1" t="s">
        <v>15</v>
      </c>
      <c r="I1554" s="1">
        <v>25</v>
      </c>
      <c r="J1554" s="1">
        <v>5.3</v>
      </c>
      <c r="K1554" s="1" t="s">
        <v>12</v>
      </c>
    </row>
    <row r="1555" spans="1:11" x14ac:dyDescent="0.2">
      <c r="A1555" s="1" t="s">
        <v>2479</v>
      </c>
      <c r="B1555" s="1">
        <v>2002</v>
      </c>
      <c r="C1555" s="1">
        <v>16.989000000000001</v>
      </c>
      <c r="D1555" s="1" t="s">
        <v>2478</v>
      </c>
      <c r="E1555" s="1">
        <v>88</v>
      </c>
      <c r="F1555" s="1">
        <v>0</v>
      </c>
      <c r="G1555" s="1">
        <v>8189</v>
      </c>
      <c r="H1555" s="1" t="s">
        <v>18</v>
      </c>
      <c r="I1555" s="1">
        <v>35</v>
      </c>
      <c r="J1555" s="1">
        <v>4</v>
      </c>
      <c r="K1555" s="1" t="s">
        <v>31</v>
      </c>
    </row>
    <row r="1556" spans="1:11" x14ac:dyDescent="0.2">
      <c r="A1556" s="1" t="s">
        <v>2480</v>
      </c>
      <c r="B1556" s="1">
        <v>2006</v>
      </c>
      <c r="C1556" s="1">
        <v>23.292100000000001</v>
      </c>
      <c r="D1556" s="1" t="s">
        <v>22</v>
      </c>
      <c r="E1556" s="1">
        <v>97</v>
      </c>
      <c r="F1556" s="1">
        <v>212</v>
      </c>
      <c r="G1556" s="1">
        <v>3261</v>
      </c>
      <c r="H1556" s="1" t="s">
        <v>11</v>
      </c>
      <c r="I1556" s="1">
        <v>20</v>
      </c>
      <c r="J1556" s="1">
        <v>5.3</v>
      </c>
      <c r="K1556" s="1" t="s">
        <v>24</v>
      </c>
    </row>
    <row r="1557" spans="1:11" x14ac:dyDescent="0.2">
      <c r="A1557" s="1" t="s">
        <v>2482</v>
      </c>
      <c r="B1557" s="1">
        <v>2010</v>
      </c>
      <c r="C1557" s="1">
        <v>39.103400000000001</v>
      </c>
      <c r="D1557" s="1" t="s">
        <v>2481</v>
      </c>
      <c r="E1557" s="1">
        <v>101</v>
      </c>
      <c r="F1557" s="1">
        <v>42</v>
      </c>
      <c r="G1557" s="1">
        <v>2609</v>
      </c>
      <c r="H1557" s="1" t="s">
        <v>15</v>
      </c>
      <c r="I1557" s="1">
        <v>20</v>
      </c>
      <c r="J1557" s="1">
        <v>6.5</v>
      </c>
      <c r="K1557" s="1" t="s">
        <v>35</v>
      </c>
    </row>
    <row r="1558" spans="1:11" x14ac:dyDescent="0.2">
      <c r="A1558" s="1" t="s">
        <v>2484</v>
      </c>
      <c r="B1558" s="1">
        <v>2000</v>
      </c>
      <c r="C1558" s="1">
        <v>13.019299999999999</v>
      </c>
      <c r="D1558" s="1" t="s">
        <v>2483</v>
      </c>
      <c r="E1558" s="1">
        <v>88</v>
      </c>
      <c r="F1558" s="1">
        <v>12</v>
      </c>
      <c r="G1558" s="1">
        <v>1509</v>
      </c>
      <c r="H1558" s="1" t="s">
        <v>11</v>
      </c>
      <c r="I1558" s="1">
        <v>23</v>
      </c>
      <c r="J1558" s="1">
        <v>5.6</v>
      </c>
      <c r="K1558" s="1" t="s">
        <v>31</v>
      </c>
    </row>
    <row r="1559" spans="1:11" x14ac:dyDescent="0.2">
      <c r="A1559" s="1" t="s">
        <v>2485</v>
      </c>
      <c r="B1559" s="1">
        <v>2013</v>
      </c>
      <c r="C1559" s="1">
        <v>187.166</v>
      </c>
      <c r="D1559" s="1" t="s">
        <v>2215</v>
      </c>
      <c r="E1559" s="1">
        <v>98</v>
      </c>
      <c r="F1559" s="1">
        <v>16</v>
      </c>
      <c r="G1559" s="1">
        <v>43286</v>
      </c>
      <c r="H1559" s="1" t="s">
        <v>51</v>
      </c>
      <c r="I1559" s="1">
        <v>135</v>
      </c>
      <c r="J1559" s="1">
        <v>7.3</v>
      </c>
      <c r="K1559" s="1" t="s">
        <v>97</v>
      </c>
    </row>
    <row r="1560" spans="1:11" x14ac:dyDescent="0.2">
      <c r="A1560" s="1" t="s">
        <v>2486</v>
      </c>
      <c r="B1560" s="1">
        <v>2008</v>
      </c>
      <c r="C1560" s="1">
        <v>127.491</v>
      </c>
      <c r="D1560" s="1" t="s">
        <v>1119</v>
      </c>
      <c r="E1560" s="1">
        <v>166</v>
      </c>
      <c r="F1560" s="1">
        <v>21000</v>
      </c>
      <c r="G1560" s="1">
        <v>13333</v>
      </c>
      <c r="H1560" s="1" t="s">
        <v>11</v>
      </c>
      <c r="I1560" s="1">
        <v>150</v>
      </c>
      <c r="J1560" s="1">
        <v>7.8</v>
      </c>
      <c r="K1560" s="1" t="s">
        <v>12</v>
      </c>
    </row>
    <row r="1561" spans="1:11" x14ac:dyDescent="0.2">
      <c r="A1561" s="1" t="s">
        <v>2487</v>
      </c>
      <c r="B1561" s="1">
        <v>2001</v>
      </c>
      <c r="C1561" s="1">
        <v>7.4965200000000003</v>
      </c>
      <c r="D1561" s="1" t="s">
        <v>277</v>
      </c>
      <c r="E1561" s="1">
        <v>103</v>
      </c>
      <c r="F1561" s="1">
        <v>11000</v>
      </c>
      <c r="G1561" s="1">
        <v>12534</v>
      </c>
      <c r="H1561" s="1" t="s">
        <v>11</v>
      </c>
      <c r="I1561" s="1">
        <v>26</v>
      </c>
      <c r="J1561" s="1">
        <v>6.8</v>
      </c>
      <c r="K1561" s="1" t="s">
        <v>31</v>
      </c>
    </row>
    <row r="1562" spans="1:11" x14ac:dyDescent="0.2">
      <c r="A1562" s="1" t="s">
        <v>2488</v>
      </c>
      <c r="B1562" s="1">
        <v>2006</v>
      </c>
      <c r="C1562" s="1">
        <v>217.536</v>
      </c>
      <c r="D1562" s="1" t="s">
        <v>100</v>
      </c>
      <c r="E1562" s="1">
        <v>174</v>
      </c>
      <c r="F1562" s="1">
        <v>2000</v>
      </c>
      <c r="G1562" s="1">
        <v>16008</v>
      </c>
      <c r="H1562" s="1" t="s">
        <v>11</v>
      </c>
      <c r="I1562" s="1">
        <v>125</v>
      </c>
      <c r="J1562" s="1">
        <v>6.6</v>
      </c>
      <c r="K1562" s="1" t="s">
        <v>35</v>
      </c>
    </row>
    <row r="1563" spans="1:11" x14ac:dyDescent="0.2">
      <c r="A1563" s="1" t="s">
        <v>2490</v>
      </c>
      <c r="B1563" s="1">
        <v>2002</v>
      </c>
      <c r="C1563" s="1">
        <v>1.77928</v>
      </c>
      <c r="D1563" s="1" t="s">
        <v>2489</v>
      </c>
      <c r="E1563" s="1">
        <v>104</v>
      </c>
      <c r="F1563" s="1">
        <v>0</v>
      </c>
      <c r="G1563" s="1">
        <v>1292</v>
      </c>
      <c r="H1563" s="1" t="s">
        <v>15</v>
      </c>
      <c r="I1563" s="1">
        <v>12</v>
      </c>
      <c r="J1563" s="1">
        <v>7.1</v>
      </c>
      <c r="K1563" s="1" t="s">
        <v>40</v>
      </c>
    </row>
    <row r="1564" spans="1:11" x14ac:dyDescent="0.2">
      <c r="A1564" s="1" t="s">
        <v>2491</v>
      </c>
      <c r="B1564" s="1">
        <v>2008</v>
      </c>
      <c r="C1564" s="1">
        <v>533.31600000000003</v>
      </c>
      <c r="D1564" s="1" t="s">
        <v>360</v>
      </c>
      <c r="E1564" s="1">
        <v>152</v>
      </c>
      <c r="F1564" s="1">
        <v>22000</v>
      </c>
      <c r="G1564" s="1">
        <v>57802</v>
      </c>
      <c r="H1564" s="1" t="s">
        <v>11</v>
      </c>
      <c r="I1564" s="1">
        <v>185</v>
      </c>
      <c r="J1564" s="1">
        <v>9</v>
      </c>
      <c r="K1564" s="1" t="s">
        <v>24</v>
      </c>
    </row>
    <row r="1565" spans="1:11" x14ac:dyDescent="0.2">
      <c r="A1565" s="1" t="s">
        <v>2492</v>
      </c>
      <c r="B1565" s="1">
        <v>2012</v>
      </c>
      <c r="C1565" s="1">
        <v>448.13099999999997</v>
      </c>
      <c r="D1565" s="1" t="s">
        <v>360</v>
      </c>
      <c r="E1565" s="1">
        <v>164</v>
      </c>
      <c r="F1565" s="1">
        <v>22000</v>
      </c>
      <c r="G1565" s="1">
        <v>106759</v>
      </c>
      <c r="H1565" s="1" t="s">
        <v>11</v>
      </c>
      <c r="I1565" s="1">
        <v>250</v>
      </c>
      <c r="J1565" s="1">
        <v>8.5</v>
      </c>
      <c r="K1565" s="1" t="s">
        <v>24</v>
      </c>
    </row>
    <row r="1566" spans="1:11" x14ac:dyDescent="0.2">
      <c r="A1566" s="1" t="s">
        <v>2494</v>
      </c>
      <c r="B1566" s="1">
        <v>2011</v>
      </c>
      <c r="C1566" s="1">
        <v>21.4268</v>
      </c>
      <c r="D1566" s="1" t="s">
        <v>2493</v>
      </c>
      <c r="E1566" s="1">
        <v>89</v>
      </c>
      <c r="F1566" s="1">
        <v>21</v>
      </c>
      <c r="G1566" s="1">
        <v>843</v>
      </c>
      <c r="H1566" s="1" t="s">
        <v>11</v>
      </c>
      <c r="I1566" s="1">
        <v>30</v>
      </c>
      <c r="J1566" s="1">
        <v>4.9000000000000004</v>
      </c>
      <c r="K1566" s="1" t="s">
        <v>19</v>
      </c>
    </row>
    <row r="1567" spans="1:11" x14ac:dyDescent="0.2">
      <c r="A1567" s="1" t="s">
        <v>2495</v>
      </c>
      <c r="B1567" s="1">
        <v>2004</v>
      </c>
      <c r="C1567" s="1">
        <v>186.74</v>
      </c>
      <c r="D1567" s="1" t="s">
        <v>48</v>
      </c>
      <c r="E1567" s="1">
        <v>124</v>
      </c>
      <c r="F1567" s="1">
        <v>776</v>
      </c>
      <c r="G1567" s="1">
        <v>20553</v>
      </c>
      <c r="H1567" s="1" t="s">
        <v>11</v>
      </c>
      <c r="I1567" s="1">
        <v>125</v>
      </c>
      <c r="J1567" s="1">
        <v>6.4</v>
      </c>
      <c r="K1567" s="1" t="s">
        <v>19</v>
      </c>
    </row>
    <row r="1568" spans="1:11" x14ac:dyDescent="0.2">
      <c r="A1568" s="1" t="s">
        <v>2496</v>
      </c>
      <c r="B1568" s="1">
        <v>2008</v>
      </c>
      <c r="C1568" s="1">
        <v>79.363799999999998</v>
      </c>
      <c r="D1568" s="1" t="s">
        <v>748</v>
      </c>
      <c r="E1568" s="1">
        <v>104</v>
      </c>
      <c r="F1568" s="1">
        <v>301</v>
      </c>
      <c r="G1568" s="1">
        <v>22194</v>
      </c>
      <c r="H1568" s="1" t="s">
        <v>11</v>
      </c>
      <c r="I1568" s="1">
        <v>80</v>
      </c>
      <c r="J1568" s="1">
        <v>5.5</v>
      </c>
      <c r="K1568" s="1" t="s">
        <v>12</v>
      </c>
    </row>
    <row r="1569" spans="1:11" x14ac:dyDescent="0.2">
      <c r="A1569" s="1" t="s">
        <v>2498</v>
      </c>
      <c r="B1569" s="1">
        <v>2010</v>
      </c>
      <c r="C1569" s="1">
        <v>31.146599999999999</v>
      </c>
      <c r="D1569" s="1" t="s">
        <v>2497</v>
      </c>
      <c r="E1569" s="1">
        <v>113</v>
      </c>
      <c r="F1569" s="1">
        <v>108</v>
      </c>
      <c r="G1569" s="1">
        <v>1136</v>
      </c>
      <c r="H1569" s="1" t="s">
        <v>15</v>
      </c>
      <c r="I1569" s="1">
        <v>20</v>
      </c>
      <c r="J1569" s="1">
        <v>6.9</v>
      </c>
      <c r="K1569" s="1" t="s">
        <v>12</v>
      </c>
    </row>
    <row r="1570" spans="1:11" x14ac:dyDescent="0.2">
      <c r="A1570" s="1" t="s">
        <v>2499</v>
      </c>
      <c r="B1570" s="1">
        <v>2006</v>
      </c>
      <c r="C1570" s="1">
        <v>132.37299999999999</v>
      </c>
      <c r="D1570" s="1" t="s">
        <v>1065</v>
      </c>
      <c r="E1570" s="1">
        <v>151</v>
      </c>
      <c r="F1570" s="1">
        <v>17000</v>
      </c>
      <c r="G1570" s="1">
        <v>45648</v>
      </c>
      <c r="H1570" s="1" t="s">
        <v>15</v>
      </c>
      <c r="I1570" s="1">
        <v>90</v>
      </c>
      <c r="J1570" s="1">
        <v>8.5</v>
      </c>
      <c r="K1570" s="1" t="s">
        <v>12</v>
      </c>
    </row>
    <row r="1571" spans="1:11" x14ac:dyDescent="0.2">
      <c r="A1571" s="1" t="s">
        <v>2500</v>
      </c>
      <c r="B1571" s="1">
        <v>2011</v>
      </c>
      <c r="C1571" s="1">
        <v>82.625</v>
      </c>
      <c r="D1571" s="1" t="s">
        <v>159</v>
      </c>
      <c r="E1571" s="1">
        <v>115</v>
      </c>
      <c r="F1571" s="1">
        <v>729</v>
      </c>
      <c r="G1571" s="1">
        <v>9578</v>
      </c>
      <c r="H1571" s="1" t="s">
        <v>15</v>
      </c>
      <c r="I1571" s="1">
        <v>20</v>
      </c>
      <c r="J1571" s="1">
        <v>7.3</v>
      </c>
      <c r="K1571" s="1" t="s">
        <v>40</v>
      </c>
    </row>
    <row r="1572" spans="1:11" x14ac:dyDescent="0.2">
      <c r="A1572" s="1" t="s">
        <v>2501</v>
      </c>
      <c r="B1572" s="1">
        <v>2012</v>
      </c>
      <c r="C1572" s="1">
        <v>53.245100000000001</v>
      </c>
      <c r="D1572" s="1" t="s">
        <v>2251</v>
      </c>
      <c r="E1572" s="1">
        <v>83</v>
      </c>
      <c r="F1572" s="1">
        <v>19</v>
      </c>
      <c r="G1572" s="1">
        <v>988</v>
      </c>
      <c r="H1572" s="1" t="s">
        <v>15</v>
      </c>
      <c r="I1572" s="1">
        <v>1</v>
      </c>
      <c r="J1572" s="1">
        <v>4.2</v>
      </c>
      <c r="K1572" s="1" t="s">
        <v>35</v>
      </c>
    </row>
    <row r="1573" spans="1:11" x14ac:dyDescent="0.2">
      <c r="A1573" s="1" t="s">
        <v>2502</v>
      </c>
      <c r="B1573" s="1">
        <v>2006</v>
      </c>
      <c r="C1573" s="1">
        <v>124.733</v>
      </c>
      <c r="D1573" s="1" t="s">
        <v>1244</v>
      </c>
      <c r="E1573" s="1">
        <v>109</v>
      </c>
      <c r="F1573" s="1">
        <v>64</v>
      </c>
      <c r="G1573" s="1">
        <v>23923</v>
      </c>
      <c r="H1573" s="1" t="s">
        <v>11</v>
      </c>
      <c r="I1573" s="1">
        <v>35</v>
      </c>
      <c r="J1573" s="1">
        <v>6.8</v>
      </c>
      <c r="K1573" s="1" t="s">
        <v>40</v>
      </c>
    </row>
    <row r="1574" spans="1:11" x14ac:dyDescent="0.2">
      <c r="A1574" s="1" t="s">
        <v>2503</v>
      </c>
      <c r="B1574" s="1">
        <v>2005</v>
      </c>
      <c r="C1574" s="1">
        <v>16.9011</v>
      </c>
      <c r="D1574" s="1" t="s">
        <v>1159</v>
      </c>
      <c r="E1574" s="1">
        <v>109</v>
      </c>
      <c r="F1574" s="1">
        <v>0</v>
      </c>
      <c r="G1574" s="1">
        <v>3544</v>
      </c>
      <c r="H1574" s="1" t="s">
        <v>15</v>
      </c>
      <c r="I1574" s="1">
        <v>7</v>
      </c>
      <c r="J1574" s="1">
        <v>6.9</v>
      </c>
      <c r="K1574" s="1" t="s">
        <v>35</v>
      </c>
    </row>
    <row r="1575" spans="1:11" x14ac:dyDescent="0.2">
      <c r="A1575" s="1" t="s">
        <v>2505</v>
      </c>
      <c r="B1575" s="1">
        <v>2015</v>
      </c>
      <c r="C1575" s="1">
        <v>1.4770000000000001</v>
      </c>
      <c r="D1575" s="1" t="s">
        <v>2504</v>
      </c>
      <c r="E1575" s="1">
        <v>102</v>
      </c>
      <c r="F1575" s="1">
        <v>22</v>
      </c>
      <c r="G1575" s="1">
        <v>11184</v>
      </c>
      <c r="H1575" s="1" t="s">
        <v>15</v>
      </c>
      <c r="I1575" s="1">
        <v>2</v>
      </c>
      <c r="J1575" s="1">
        <v>6.9</v>
      </c>
      <c r="K1575" s="1" t="s">
        <v>12</v>
      </c>
    </row>
    <row r="1576" spans="1:11" x14ac:dyDescent="0.2">
      <c r="A1576" s="1" t="s">
        <v>2506</v>
      </c>
      <c r="B1576" s="1">
        <v>2012</v>
      </c>
      <c r="C1576" s="1">
        <v>59.617100000000001</v>
      </c>
      <c r="D1576" s="1" t="s">
        <v>484</v>
      </c>
      <c r="E1576" s="1">
        <v>99</v>
      </c>
      <c r="F1576" s="1">
        <v>119</v>
      </c>
      <c r="G1576" s="1">
        <v>1375</v>
      </c>
      <c r="H1576" s="1" t="s">
        <v>15</v>
      </c>
      <c r="I1576" s="1">
        <v>65</v>
      </c>
      <c r="J1576" s="1">
        <v>6.4</v>
      </c>
      <c r="K1576" s="1" t="s">
        <v>31</v>
      </c>
    </row>
    <row r="1577" spans="1:11" x14ac:dyDescent="0.2">
      <c r="A1577" s="1" t="s">
        <v>2507</v>
      </c>
      <c r="B1577" s="1">
        <v>2011</v>
      </c>
      <c r="C1577" s="1">
        <v>48.430399999999999</v>
      </c>
      <c r="D1577" s="1" t="s">
        <v>100</v>
      </c>
      <c r="E1577" s="1">
        <v>111</v>
      </c>
      <c r="F1577" s="1">
        <v>2000</v>
      </c>
      <c r="G1577" s="1">
        <v>18510</v>
      </c>
      <c r="H1577" s="1" t="s">
        <v>11</v>
      </c>
      <c r="I1577" s="1">
        <v>70</v>
      </c>
      <c r="J1577" s="1">
        <v>5.3</v>
      </c>
      <c r="K1577" s="1" t="s">
        <v>40</v>
      </c>
    </row>
    <row r="1578" spans="1:11" x14ac:dyDescent="0.2">
      <c r="A1578" s="1" t="s">
        <v>2509</v>
      </c>
      <c r="B1578" s="1">
        <v>2015</v>
      </c>
      <c r="C1578" s="1">
        <v>34.017899999999997</v>
      </c>
      <c r="D1578" s="1" t="s">
        <v>2508</v>
      </c>
      <c r="E1578" s="1">
        <v>101</v>
      </c>
      <c r="F1578" s="1">
        <v>17</v>
      </c>
      <c r="G1578" s="1">
        <v>36892</v>
      </c>
      <c r="H1578" s="1" t="s">
        <v>11</v>
      </c>
      <c r="I1578" s="1">
        <v>8.5</v>
      </c>
      <c r="J1578" s="1">
        <v>6.5</v>
      </c>
      <c r="K1578" s="1" t="s">
        <v>31</v>
      </c>
    </row>
    <row r="1579" spans="1:11" x14ac:dyDescent="0.2">
      <c r="A1579" s="1" t="s">
        <v>2510</v>
      </c>
      <c r="B1579" s="1">
        <v>2005</v>
      </c>
      <c r="C1579" s="1">
        <v>80.270200000000003</v>
      </c>
      <c r="D1579" s="1" t="s">
        <v>386</v>
      </c>
      <c r="E1579" s="1">
        <v>107</v>
      </c>
      <c r="F1579" s="1">
        <v>422</v>
      </c>
      <c r="G1579" s="1">
        <v>2297</v>
      </c>
      <c r="H1579" s="1" t="s">
        <v>11</v>
      </c>
      <c r="I1579" s="1">
        <v>50</v>
      </c>
      <c r="J1579" s="1">
        <v>5.0999999999999996</v>
      </c>
      <c r="K1579" s="1" t="s">
        <v>19</v>
      </c>
    </row>
    <row r="1580" spans="1:11" x14ac:dyDescent="0.2">
      <c r="A1580" s="1" t="s">
        <v>2511</v>
      </c>
      <c r="B1580" s="1">
        <v>2002</v>
      </c>
      <c r="C1580" s="1">
        <v>14.061</v>
      </c>
      <c r="D1580" s="1" t="s">
        <v>2404</v>
      </c>
      <c r="E1580" s="1">
        <v>109</v>
      </c>
      <c r="F1580" s="1">
        <v>97</v>
      </c>
      <c r="G1580" s="1">
        <v>14347</v>
      </c>
      <c r="H1580" s="1" t="s">
        <v>11</v>
      </c>
      <c r="I1580" s="1">
        <v>12.5</v>
      </c>
      <c r="J1580" s="1">
        <v>6.9</v>
      </c>
      <c r="K1580" s="1" t="s">
        <v>12</v>
      </c>
    </row>
    <row r="1581" spans="1:11" x14ac:dyDescent="0.2">
      <c r="A1581" s="1" t="s">
        <v>2512</v>
      </c>
      <c r="B1581" s="1">
        <v>2000</v>
      </c>
      <c r="C1581" s="1">
        <v>89.296599999999998</v>
      </c>
      <c r="D1581" s="1" t="s">
        <v>601</v>
      </c>
      <c r="E1581" s="1">
        <v>78</v>
      </c>
      <c r="F1581" s="1">
        <v>10</v>
      </c>
      <c r="G1581" s="1">
        <v>2039</v>
      </c>
      <c r="H1581" s="1" t="s">
        <v>18</v>
      </c>
      <c r="I1581" s="1">
        <v>100</v>
      </c>
      <c r="J1581" s="1">
        <v>7.3</v>
      </c>
      <c r="K1581" s="1" t="s">
        <v>97</v>
      </c>
    </row>
    <row r="1582" spans="1:11" x14ac:dyDescent="0.2">
      <c r="A1582" s="1" t="s">
        <v>2513</v>
      </c>
      <c r="B1582" s="1">
        <v>2014</v>
      </c>
      <c r="C1582" s="1">
        <v>101.53100000000001</v>
      </c>
      <c r="D1582" s="1" t="s">
        <v>511</v>
      </c>
      <c r="E1582" s="1">
        <v>132</v>
      </c>
      <c r="F1582" s="1">
        <v>845</v>
      </c>
      <c r="G1582" s="1">
        <v>37605</v>
      </c>
      <c r="H1582" s="1" t="s">
        <v>15</v>
      </c>
      <c r="I1582" s="1">
        <v>55</v>
      </c>
      <c r="J1582" s="1">
        <v>7.2</v>
      </c>
      <c r="K1582" s="1" t="s">
        <v>24</v>
      </c>
    </row>
    <row r="1583" spans="1:11" x14ac:dyDescent="0.2">
      <c r="A1583" s="1" t="s">
        <v>2514</v>
      </c>
      <c r="B1583" s="1">
        <v>2005</v>
      </c>
      <c r="C1583" s="1">
        <v>75.072500000000005</v>
      </c>
      <c r="D1583" s="1" t="s">
        <v>748</v>
      </c>
      <c r="E1583" s="1">
        <v>122</v>
      </c>
      <c r="F1583" s="1">
        <v>301</v>
      </c>
      <c r="G1583" s="1">
        <v>2759</v>
      </c>
      <c r="H1583" s="1" t="s">
        <v>11</v>
      </c>
      <c r="I1583" s="1">
        <v>20</v>
      </c>
      <c r="J1583" s="1">
        <v>6.7</v>
      </c>
      <c r="K1583" s="1" t="s">
        <v>12</v>
      </c>
    </row>
    <row r="1584" spans="1:11" x14ac:dyDescent="0.2">
      <c r="A1584" s="1" t="s">
        <v>2515</v>
      </c>
      <c r="B1584" s="1">
        <v>2010</v>
      </c>
      <c r="C1584" s="1">
        <v>102.982</v>
      </c>
      <c r="D1584" s="1" t="s">
        <v>2042</v>
      </c>
      <c r="E1584" s="1">
        <v>113</v>
      </c>
      <c r="F1584" s="1">
        <v>13000</v>
      </c>
      <c r="G1584" s="1">
        <v>46355</v>
      </c>
      <c r="H1584" s="1" t="s">
        <v>15</v>
      </c>
      <c r="I1584" s="1">
        <v>80</v>
      </c>
      <c r="J1584" s="1">
        <v>6.5</v>
      </c>
      <c r="K1584" s="1" t="s">
        <v>19</v>
      </c>
    </row>
    <row r="1585" spans="1:11" x14ac:dyDescent="0.2">
      <c r="A1585" s="1" t="s">
        <v>2516</v>
      </c>
      <c r="B1585" s="1">
        <v>2012</v>
      </c>
      <c r="C1585" s="1">
        <v>85.017399999999995</v>
      </c>
      <c r="D1585" s="1" t="s">
        <v>1495</v>
      </c>
      <c r="E1585" s="1">
        <v>103</v>
      </c>
      <c r="F1585" s="1">
        <v>165</v>
      </c>
      <c r="G1585" s="1">
        <v>57881</v>
      </c>
      <c r="H1585" s="1" t="s">
        <v>15</v>
      </c>
      <c r="I1585" s="1">
        <v>92</v>
      </c>
      <c r="J1585" s="1">
        <v>6.7</v>
      </c>
      <c r="K1585" s="1" t="s">
        <v>19</v>
      </c>
    </row>
    <row r="1586" spans="1:11" x14ac:dyDescent="0.2">
      <c r="A1586" s="1" t="s">
        <v>2518</v>
      </c>
      <c r="B1586" s="1">
        <v>2014</v>
      </c>
      <c r="C1586" s="1">
        <v>39.292000000000002</v>
      </c>
      <c r="D1586" s="1" t="s">
        <v>2517</v>
      </c>
      <c r="E1586" s="1">
        <v>131</v>
      </c>
      <c r="F1586" s="1">
        <v>385</v>
      </c>
      <c r="G1586" s="1">
        <v>52610</v>
      </c>
      <c r="H1586" s="1" t="s">
        <v>11</v>
      </c>
      <c r="I1586" s="1">
        <v>90</v>
      </c>
      <c r="J1586" s="1">
        <v>6.1</v>
      </c>
      <c r="K1586" s="1" t="s">
        <v>19</v>
      </c>
    </row>
    <row r="1587" spans="1:11" x14ac:dyDescent="0.2">
      <c r="A1587" s="1" t="s">
        <v>2519</v>
      </c>
      <c r="B1587" s="1">
        <v>2008</v>
      </c>
      <c r="C1587" s="1">
        <v>9.5898699999999995</v>
      </c>
      <c r="D1587" s="1" t="s">
        <v>806</v>
      </c>
      <c r="E1587" s="1">
        <v>130</v>
      </c>
      <c r="F1587" s="1">
        <v>39</v>
      </c>
      <c r="G1587" s="1">
        <v>5162</v>
      </c>
      <c r="H1587" s="1" t="s">
        <v>51</v>
      </c>
      <c r="I1587" s="1">
        <v>40</v>
      </c>
      <c r="J1587" s="1">
        <v>7.3</v>
      </c>
      <c r="K1587" s="1" t="s">
        <v>12</v>
      </c>
    </row>
    <row r="1588" spans="1:11" x14ac:dyDescent="0.2">
      <c r="A1588" s="1" t="s">
        <v>2521</v>
      </c>
      <c r="B1588" s="1">
        <v>2010</v>
      </c>
      <c r="C1588" s="1">
        <v>0.45307900000000001</v>
      </c>
      <c r="D1588" s="1" t="s">
        <v>2520</v>
      </c>
      <c r="E1588" s="1">
        <v>108</v>
      </c>
      <c r="F1588" s="1">
        <v>30</v>
      </c>
      <c r="G1588" s="1">
        <v>2029</v>
      </c>
      <c r="H1588" s="1" t="s">
        <v>15</v>
      </c>
      <c r="I1588" s="1">
        <v>7</v>
      </c>
      <c r="J1588" s="1">
        <v>5.9</v>
      </c>
      <c r="K1588" s="1" t="s">
        <v>31</v>
      </c>
    </row>
    <row r="1589" spans="1:11" x14ac:dyDescent="0.2">
      <c r="A1589" s="1" t="s">
        <v>2523</v>
      </c>
      <c r="B1589" s="1">
        <v>2008</v>
      </c>
      <c r="C1589" s="1">
        <v>31.397500000000001</v>
      </c>
      <c r="D1589" s="1" t="s">
        <v>2522</v>
      </c>
      <c r="E1589" s="1">
        <v>92</v>
      </c>
      <c r="F1589" s="1">
        <v>0</v>
      </c>
      <c r="G1589" s="1">
        <v>18765</v>
      </c>
      <c r="H1589" s="1" t="s">
        <v>11</v>
      </c>
      <c r="I1589" s="1">
        <v>12</v>
      </c>
      <c r="J1589" s="1">
        <v>5.4</v>
      </c>
      <c r="K1589" s="1" t="s">
        <v>35</v>
      </c>
    </row>
    <row r="1590" spans="1:11" x14ac:dyDescent="0.2">
      <c r="A1590" s="1" t="s">
        <v>2524</v>
      </c>
      <c r="B1590" s="1">
        <v>2000</v>
      </c>
      <c r="C1590" s="1">
        <v>75.764099999999999</v>
      </c>
      <c r="D1590" s="1" t="s">
        <v>173</v>
      </c>
      <c r="E1590" s="1">
        <v>125</v>
      </c>
      <c r="F1590" s="1">
        <v>420</v>
      </c>
      <c r="G1590" s="1">
        <v>16646</v>
      </c>
      <c r="H1590" s="1" t="s">
        <v>11</v>
      </c>
      <c r="I1590" s="1">
        <v>60</v>
      </c>
      <c r="J1590" s="1">
        <v>6.7</v>
      </c>
      <c r="K1590" s="1" t="s">
        <v>40</v>
      </c>
    </row>
    <row r="1591" spans="1:11" x14ac:dyDescent="0.2">
      <c r="A1591" s="1" t="s">
        <v>2526</v>
      </c>
      <c r="B1591" s="1">
        <v>2005</v>
      </c>
      <c r="C1591" s="1">
        <v>6.0617599999999996</v>
      </c>
      <c r="D1591" s="1" t="s">
        <v>2525</v>
      </c>
      <c r="E1591" s="1">
        <v>103</v>
      </c>
      <c r="F1591" s="1">
        <v>15</v>
      </c>
      <c r="G1591" s="1">
        <v>1615</v>
      </c>
      <c r="H1591" s="1" t="s">
        <v>11</v>
      </c>
      <c r="I1591" s="1">
        <v>17</v>
      </c>
      <c r="J1591" s="1">
        <v>6.3</v>
      </c>
      <c r="K1591" s="1" t="s">
        <v>40</v>
      </c>
    </row>
    <row r="1592" spans="1:11" x14ac:dyDescent="0.2">
      <c r="A1592" s="1" t="s">
        <v>2527</v>
      </c>
      <c r="B1592" s="1">
        <v>2001</v>
      </c>
      <c r="C1592" s="1">
        <v>144.512</v>
      </c>
      <c r="D1592" s="1" t="s">
        <v>185</v>
      </c>
      <c r="E1592" s="1">
        <v>106</v>
      </c>
      <c r="F1592" s="1">
        <v>357</v>
      </c>
      <c r="G1592" s="1">
        <v>45327</v>
      </c>
      <c r="H1592" s="1" t="s">
        <v>11</v>
      </c>
      <c r="I1592" s="1">
        <v>38</v>
      </c>
      <c r="J1592" s="1">
        <v>6.7</v>
      </c>
      <c r="K1592" s="1" t="s">
        <v>24</v>
      </c>
    </row>
    <row r="1593" spans="1:11" x14ac:dyDescent="0.2">
      <c r="A1593" s="1" t="s">
        <v>2528</v>
      </c>
      <c r="B1593" s="1">
        <v>2006</v>
      </c>
      <c r="C1593" s="1">
        <v>62.494999999999997</v>
      </c>
      <c r="D1593" s="1" t="s">
        <v>401</v>
      </c>
      <c r="E1593" s="1">
        <v>104</v>
      </c>
      <c r="F1593" s="1">
        <v>681</v>
      </c>
      <c r="G1593" s="1">
        <v>1235</v>
      </c>
      <c r="H1593" s="1" t="s">
        <v>11</v>
      </c>
      <c r="I1593" s="1">
        <v>85</v>
      </c>
      <c r="J1593" s="1">
        <v>6</v>
      </c>
      <c r="K1593" s="1" t="s">
        <v>24</v>
      </c>
    </row>
    <row r="1594" spans="1:11" x14ac:dyDescent="0.2">
      <c r="A1594" s="1" t="s">
        <v>2530</v>
      </c>
      <c r="B1594" s="1">
        <v>2014</v>
      </c>
      <c r="C1594" s="1">
        <v>124.869</v>
      </c>
      <c r="D1594" s="1" t="s">
        <v>2529</v>
      </c>
      <c r="E1594" s="1">
        <v>133</v>
      </c>
      <c r="F1594" s="1">
        <v>131</v>
      </c>
      <c r="G1594" s="1">
        <v>10565</v>
      </c>
      <c r="H1594" s="1" t="s">
        <v>11</v>
      </c>
      <c r="I1594" s="1">
        <v>12</v>
      </c>
      <c r="J1594" s="1">
        <v>7.8</v>
      </c>
      <c r="K1594" s="1" t="s">
        <v>12</v>
      </c>
    </row>
    <row r="1595" spans="1:11" x14ac:dyDescent="0.2">
      <c r="A1595" s="1" t="s">
        <v>2531</v>
      </c>
      <c r="B1595" s="1">
        <v>2013</v>
      </c>
      <c r="C1595" s="1">
        <v>3.2541699999999998</v>
      </c>
      <c r="D1595" s="1" t="s">
        <v>841</v>
      </c>
      <c r="E1595" s="1">
        <v>128</v>
      </c>
      <c r="F1595" s="1">
        <v>386</v>
      </c>
      <c r="G1595" s="1">
        <v>36337</v>
      </c>
      <c r="H1595" s="1" t="s">
        <v>15</v>
      </c>
      <c r="I1595" s="1">
        <v>28</v>
      </c>
      <c r="J1595" s="1">
        <v>6.2</v>
      </c>
      <c r="K1595" s="1" t="s">
        <v>12</v>
      </c>
    </row>
    <row r="1596" spans="1:11" x14ac:dyDescent="0.2">
      <c r="A1596" s="1" t="s">
        <v>2532</v>
      </c>
      <c r="B1596" s="1">
        <v>2010</v>
      </c>
      <c r="C1596" s="1">
        <v>93.571799999999996</v>
      </c>
      <c r="D1596" s="1" t="s">
        <v>230</v>
      </c>
      <c r="E1596" s="1">
        <v>116</v>
      </c>
      <c r="F1596" s="1">
        <v>737</v>
      </c>
      <c r="G1596" s="1">
        <v>23811</v>
      </c>
      <c r="H1596" s="1" t="s">
        <v>15</v>
      </c>
      <c r="I1596" s="1">
        <v>25</v>
      </c>
      <c r="J1596" s="1">
        <v>7.9</v>
      </c>
      <c r="K1596" s="1" t="s">
        <v>12</v>
      </c>
    </row>
    <row r="1597" spans="1:11" x14ac:dyDescent="0.2">
      <c r="A1597" s="1" t="s">
        <v>2533</v>
      </c>
      <c r="B1597" s="1">
        <v>2009</v>
      </c>
      <c r="C1597" s="1">
        <v>66.466399999999993</v>
      </c>
      <c r="D1597" s="1" t="s">
        <v>570</v>
      </c>
      <c r="E1597" s="1">
        <v>82</v>
      </c>
      <c r="F1597" s="1">
        <v>160</v>
      </c>
      <c r="G1597" s="1">
        <v>303717</v>
      </c>
      <c r="H1597" s="1" t="s">
        <v>15</v>
      </c>
      <c r="I1597" s="1">
        <v>40</v>
      </c>
      <c r="J1597" s="1">
        <v>5.2</v>
      </c>
      <c r="K1597" s="1" t="s">
        <v>35</v>
      </c>
    </row>
    <row r="1598" spans="1:11" x14ac:dyDescent="0.2">
      <c r="A1598" s="1" t="s">
        <v>2534</v>
      </c>
      <c r="B1598" s="1">
        <v>2012</v>
      </c>
      <c r="C1598" s="1">
        <v>28.6448</v>
      </c>
      <c r="D1598" s="1" t="s">
        <v>1003</v>
      </c>
      <c r="E1598" s="1">
        <v>131</v>
      </c>
      <c r="F1598" s="1">
        <v>89</v>
      </c>
      <c r="G1598" s="1">
        <v>3479</v>
      </c>
      <c r="H1598" s="1" t="s">
        <v>15</v>
      </c>
      <c r="I1598" s="1">
        <v>30</v>
      </c>
      <c r="J1598" s="1">
        <v>6.2</v>
      </c>
      <c r="K1598" s="1" t="s">
        <v>31</v>
      </c>
    </row>
    <row r="1599" spans="1:11" x14ac:dyDescent="0.2">
      <c r="A1599" s="1" t="s">
        <v>2535</v>
      </c>
      <c r="B1599" s="1">
        <v>2000</v>
      </c>
      <c r="C1599" s="1">
        <v>35.231400000000001</v>
      </c>
      <c r="D1599" s="1" t="s">
        <v>287</v>
      </c>
      <c r="E1599" s="1">
        <v>90</v>
      </c>
      <c r="F1599" s="1">
        <v>32</v>
      </c>
      <c r="G1599" s="1">
        <v>6299</v>
      </c>
      <c r="H1599" s="1" t="s">
        <v>51</v>
      </c>
      <c r="I1599" s="1">
        <v>60</v>
      </c>
      <c r="J1599" s="1">
        <v>3.6</v>
      </c>
      <c r="K1599" s="1" t="s">
        <v>31</v>
      </c>
    </row>
    <row r="1600" spans="1:11" x14ac:dyDescent="0.2">
      <c r="A1600" s="1" t="s">
        <v>2536</v>
      </c>
      <c r="B1600" s="1">
        <v>2008</v>
      </c>
      <c r="C1600" s="1">
        <v>25.040299999999998</v>
      </c>
      <c r="D1600" s="1" t="s">
        <v>1723</v>
      </c>
      <c r="E1600" s="1">
        <v>104</v>
      </c>
      <c r="F1600" s="1">
        <v>50</v>
      </c>
      <c r="G1600" s="1">
        <v>7247</v>
      </c>
      <c r="H1600" s="1" t="s">
        <v>11</v>
      </c>
      <c r="I1600" s="1">
        <v>55</v>
      </c>
      <c r="J1600" s="1">
        <v>6.6</v>
      </c>
      <c r="K1600" s="1" t="s">
        <v>19</v>
      </c>
    </row>
    <row r="1601" spans="1:11" x14ac:dyDescent="0.2">
      <c r="A1601" s="1" t="s">
        <v>2538</v>
      </c>
      <c r="B1601" s="1">
        <v>2016</v>
      </c>
      <c r="C1601" s="1">
        <v>26.583400000000001</v>
      </c>
      <c r="D1601" s="1" t="s">
        <v>2537</v>
      </c>
      <c r="E1601" s="1">
        <v>93</v>
      </c>
      <c r="F1601" s="1">
        <v>4</v>
      </c>
      <c r="G1601" s="1">
        <v>578</v>
      </c>
      <c r="H1601" s="1" t="s">
        <v>11</v>
      </c>
      <c r="I1601" s="1">
        <v>10</v>
      </c>
      <c r="J1601" s="1">
        <v>4.8</v>
      </c>
      <c r="K1601" s="1" t="s">
        <v>35</v>
      </c>
    </row>
    <row r="1602" spans="1:11" x14ac:dyDescent="0.2">
      <c r="A1602" s="1" t="s">
        <v>2540</v>
      </c>
      <c r="B1602" s="1">
        <v>2001</v>
      </c>
      <c r="C1602" s="1">
        <v>6.7552700000000003</v>
      </c>
      <c r="D1602" s="1" t="s">
        <v>2539</v>
      </c>
      <c r="E1602" s="1">
        <v>90</v>
      </c>
      <c r="F1602" s="1">
        <v>23</v>
      </c>
      <c r="G1602" s="1">
        <v>3004</v>
      </c>
      <c r="H1602" s="1" t="s">
        <v>15</v>
      </c>
      <c r="I1602" s="1">
        <v>5</v>
      </c>
      <c r="J1602" s="1">
        <v>5.3</v>
      </c>
      <c r="K1602" s="1" t="s">
        <v>35</v>
      </c>
    </row>
    <row r="1603" spans="1:11" x14ac:dyDescent="0.2">
      <c r="A1603" s="1" t="s">
        <v>2541</v>
      </c>
      <c r="B1603" s="1">
        <v>2006</v>
      </c>
      <c r="C1603" s="1">
        <v>10.1393</v>
      </c>
      <c r="D1603" s="1" t="s">
        <v>441</v>
      </c>
      <c r="E1603" s="1">
        <v>96</v>
      </c>
      <c r="F1603" s="1">
        <v>0</v>
      </c>
      <c r="G1603" s="1">
        <v>24640</v>
      </c>
      <c r="H1603" s="1" t="s">
        <v>11</v>
      </c>
      <c r="I1603" s="1">
        <v>35</v>
      </c>
      <c r="J1603" s="1">
        <v>7.3</v>
      </c>
      <c r="K1603" s="1" t="s">
        <v>12</v>
      </c>
    </row>
    <row r="1604" spans="1:11" x14ac:dyDescent="0.2">
      <c r="A1604" s="1" t="s">
        <v>2543</v>
      </c>
      <c r="B1604" s="1">
        <v>2009</v>
      </c>
      <c r="C1604" s="1">
        <v>25.464500000000001</v>
      </c>
      <c r="D1604" s="1" t="s">
        <v>2542</v>
      </c>
      <c r="E1604" s="1">
        <v>98</v>
      </c>
      <c r="F1604" s="1">
        <v>58</v>
      </c>
      <c r="G1604" s="1">
        <v>15251</v>
      </c>
      <c r="H1604" s="1" t="s">
        <v>11</v>
      </c>
      <c r="I1604" s="1">
        <v>10</v>
      </c>
      <c r="J1604" s="1">
        <v>5.9</v>
      </c>
      <c r="K1604" s="1" t="s">
        <v>35</v>
      </c>
    </row>
    <row r="1605" spans="1:11" x14ac:dyDescent="0.2">
      <c r="A1605" s="1" t="s">
        <v>2545</v>
      </c>
      <c r="B1605" s="1">
        <v>2011</v>
      </c>
      <c r="C1605" s="1">
        <v>4.0557000000000003E-2</v>
      </c>
      <c r="D1605" s="1" t="s">
        <v>2544</v>
      </c>
      <c r="E1605" s="1">
        <v>82</v>
      </c>
      <c r="F1605" s="1">
        <v>32</v>
      </c>
      <c r="G1605" s="1">
        <v>2046</v>
      </c>
      <c r="H1605" s="1" t="s">
        <v>15</v>
      </c>
      <c r="I1605" s="1">
        <v>0.06</v>
      </c>
      <c r="J1605" s="1">
        <v>5.6</v>
      </c>
      <c r="K1605" s="1" t="s">
        <v>31</v>
      </c>
    </row>
    <row r="1606" spans="1:11" x14ac:dyDescent="0.2">
      <c r="A1606" s="1" t="s">
        <v>2547</v>
      </c>
      <c r="B1606" s="1">
        <v>2015</v>
      </c>
      <c r="C1606" s="1">
        <v>22.7578</v>
      </c>
      <c r="D1606" s="1" t="s">
        <v>2546</v>
      </c>
      <c r="E1606" s="1">
        <v>81</v>
      </c>
      <c r="F1606" s="1">
        <v>3</v>
      </c>
      <c r="G1606" s="1">
        <v>276</v>
      </c>
      <c r="H1606" s="1" t="s">
        <v>15</v>
      </c>
      <c r="I1606" s="1">
        <v>0.1</v>
      </c>
      <c r="J1606" s="1">
        <v>4.2</v>
      </c>
      <c r="K1606" s="1" t="s">
        <v>35</v>
      </c>
    </row>
    <row r="1607" spans="1:11" x14ac:dyDescent="0.2">
      <c r="A1607" s="1" t="s">
        <v>2548</v>
      </c>
      <c r="B1607" s="1">
        <v>2014</v>
      </c>
      <c r="C1607" s="1">
        <v>33.6312</v>
      </c>
      <c r="D1607" s="1" t="s">
        <v>2029</v>
      </c>
      <c r="E1607" s="1">
        <v>111</v>
      </c>
      <c r="F1607" s="1">
        <v>81</v>
      </c>
      <c r="G1607" s="1">
        <v>3784</v>
      </c>
      <c r="H1607" s="1" t="s">
        <v>15</v>
      </c>
      <c r="I1607" s="1">
        <v>25</v>
      </c>
      <c r="J1607" s="1">
        <v>6</v>
      </c>
      <c r="K1607" s="1" t="s">
        <v>12</v>
      </c>
    </row>
    <row r="1608" spans="1:11" x14ac:dyDescent="0.2">
      <c r="A1608" s="1" t="s">
        <v>2550</v>
      </c>
      <c r="B1608" s="1">
        <v>2005</v>
      </c>
      <c r="C1608" s="1">
        <v>0.37547399999999997</v>
      </c>
      <c r="D1608" s="1" t="s">
        <v>2549</v>
      </c>
      <c r="E1608" s="1">
        <v>101</v>
      </c>
      <c r="F1608" s="1">
        <v>25</v>
      </c>
      <c r="G1608" s="1">
        <v>20354</v>
      </c>
      <c r="H1608" s="1" t="s">
        <v>51</v>
      </c>
      <c r="I1608" s="1">
        <v>20</v>
      </c>
      <c r="J1608" s="1">
        <v>6.2</v>
      </c>
      <c r="K1608" s="1" t="s">
        <v>12</v>
      </c>
    </row>
    <row r="1609" spans="1:11" x14ac:dyDescent="0.2">
      <c r="A1609" s="1" t="s">
        <v>2551</v>
      </c>
      <c r="B1609" s="1">
        <v>2007</v>
      </c>
      <c r="C1609" s="1">
        <v>90.637</v>
      </c>
      <c r="D1609" s="1" t="s">
        <v>1871</v>
      </c>
      <c r="E1609" s="1">
        <v>110</v>
      </c>
      <c r="F1609" s="1">
        <v>99</v>
      </c>
      <c r="G1609" s="1">
        <v>15170</v>
      </c>
      <c r="H1609" s="1" t="s">
        <v>51</v>
      </c>
      <c r="I1609" s="1">
        <v>22</v>
      </c>
      <c r="J1609" s="1">
        <v>6.2</v>
      </c>
      <c r="K1609" s="1" t="s">
        <v>31</v>
      </c>
    </row>
    <row r="1610" spans="1:11" x14ac:dyDescent="0.2">
      <c r="A1610" s="1" t="s">
        <v>2553</v>
      </c>
      <c r="B1610" s="1">
        <v>2015</v>
      </c>
      <c r="C1610" s="1">
        <v>43.771299999999997</v>
      </c>
      <c r="D1610" s="1" t="s">
        <v>2552</v>
      </c>
      <c r="E1610" s="1">
        <v>108</v>
      </c>
      <c r="F1610" s="1">
        <v>0</v>
      </c>
      <c r="G1610" s="1">
        <v>3215</v>
      </c>
      <c r="H1610" s="1" t="s">
        <v>15</v>
      </c>
      <c r="I1610" s="1">
        <v>5</v>
      </c>
      <c r="J1610" s="1">
        <v>7.1</v>
      </c>
      <c r="K1610" s="1" t="s">
        <v>35</v>
      </c>
    </row>
    <row r="1611" spans="1:11" x14ac:dyDescent="0.2">
      <c r="A1611" s="1" t="s">
        <v>2554</v>
      </c>
      <c r="B1611" s="1">
        <v>2004</v>
      </c>
      <c r="C1611" s="1">
        <v>14.589399999999999</v>
      </c>
      <c r="D1611" s="1" t="s">
        <v>1522</v>
      </c>
      <c r="E1611" s="1">
        <v>110</v>
      </c>
      <c r="F1611" s="1">
        <v>42</v>
      </c>
      <c r="G1611" s="1">
        <v>911</v>
      </c>
      <c r="H1611" s="1" t="s">
        <v>15</v>
      </c>
      <c r="I1611" s="1">
        <v>25</v>
      </c>
      <c r="J1611" s="1">
        <v>6.8</v>
      </c>
      <c r="K1611" s="1" t="s">
        <v>40</v>
      </c>
    </row>
    <row r="1612" spans="1:11" x14ac:dyDescent="0.2">
      <c r="A1612" s="1" t="s">
        <v>2555</v>
      </c>
      <c r="B1612" s="1">
        <v>2011</v>
      </c>
      <c r="C1612" s="1">
        <v>102.51600000000001</v>
      </c>
      <c r="D1612" s="1" t="s">
        <v>1119</v>
      </c>
      <c r="E1612" s="1">
        <v>158</v>
      </c>
      <c r="F1612" s="1">
        <v>21000</v>
      </c>
      <c r="G1612" s="1">
        <v>20388</v>
      </c>
      <c r="H1612" s="1" t="s">
        <v>15</v>
      </c>
      <c r="I1612" s="1">
        <v>90</v>
      </c>
      <c r="J1612" s="1">
        <v>7.8</v>
      </c>
      <c r="K1612" s="1" t="s">
        <v>12</v>
      </c>
    </row>
    <row r="1613" spans="1:11" x14ac:dyDescent="0.2">
      <c r="A1613" s="1" t="s">
        <v>2557</v>
      </c>
      <c r="B1613" s="1">
        <v>2001</v>
      </c>
      <c r="C1613" s="1">
        <v>17.9514</v>
      </c>
      <c r="D1613" s="1" t="s">
        <v>2556</v>
      </c>
      <c r="E1613" s="1">
        <v>106</v>
      </c>
      <c r="F1613" s="1">
        <v>12</v>
      </c>
      <c r="G1613" s="1">
        <v>4239</v>
      </c>
      <c r="H1613" s="1" t="s">
        <v>11</v>
      </c>
      <c r="I1613" s="1">
        <v>30</v>
      </c>
      <c r="J1613" s="1">
        <v>5.8</v>
      </c>
      <c r="K1613" s="1" t="s">
        <v>12</v>
      </c>
    </row>
    <row r="1614" spans="1:11" x14ac:dyDescent="0.2">
      <c r="A1614" s="1" t="s">
        <v>2558</v>
      </c>
      <c r="B1614" s="1">
        <v>2007</v>
      </c>
      <c r="C1614" s="1">
        <v>70.083500000000001</v>
      </c>
      <c r="D1614" s="1" t="s">
        <v>102</v>
      </c>
      <c r="E1614" s="1">
        <v>113</v>
      </c>
      <c r="F1614" s="1">
        <v>129</v>
      </c>
      <c r="G1614" s="1">
        <v>24106</v>
      </c>
      <c r="H1614" s="1" t="s">
        <v>11</v>
      </c>
      <c r="I1614" s="1">
        <v>180</v>
      </c>
      <c r="J1614" s="1">
        <v>6.1</v>
      </c>
      <c r="K1614" s="1" t="s">
        <v>19</v>
      </c>
    </row>
    <row r="1615" spans="1:11" x14ac:dyDescent="0.2">
      <c r="A1615" s="1" t="s">
        <v>2559</v>
      </c>
      <c r="B1615" s="1">
        <v>2006</v>
      </c>
      <c r="C1615" s="1">
        <v>1.30484</v>
      </c>
      <c r="D1615" s="1" t="s">
        <v>659</v>
      </c>
      <c r="E1615" s="1">
        <v>105</v>
      </c>
      <c r="F1615" s="1">
        <v>0</v>
      </c>
      <c r="G1615" s="1">
        <v>2355</v>
      </c>
      <c r="H1615" s="1" t="s">
        <v>15</v>
      </c>
      <c r="I1615" s="1">
        <v>32</v>
      </c>
      <c r="J1615" s="1">
        <v>6.1</v>
      </c>
      <c r="K1615" s="1" t="s">
        <v>12</v>
      </c>
    </row>
    <row r="1616" spans="1:11" x14ac:dyDescent="0.2">
      <c r="A1616" s="1" t="s">
        <v>2560</v>
      </c>
      <c r="B1616" s="1">
        <v>2002</v>
      </c>
      <c r="C1616" s="1">
        <v>14.0158</v>
      </c>
      <c r="D1616" s="1" t="s">
        <v>187</v>
      </c>
      <c r="E1616" s="1">
        <v>93</v>
      </c>
      <c r="F1616" s="1">
        <v>44</v>
      </c>
      <c r="G1616" s="1">
        <v>27646</v>
      </c>
      <c r="H1616" s="1" t="s">
        <v>15</v>
      </c>
      <c r="I1616" s="1">
        <v>5</v>
      </c>
      <c r="J1616" s="1">
        <v>6.5</v>
      </c>
      <c r="K1616" s="1" t="s">
        <v>12</v>
      </c>
    </row>
    <row r="1617" spans="1:11" x14ac:dyDescent="0.2">
      <c r="A1617" s="1" t="s">
        <v>2562</v>
      </c>
      <c r="B1617" s="1">
        <v>2009</v>
      </c>
      <c r="C1617" s="1">
        <v>0.100503</v>
      </c>
      <c r="D1617" s="1" t="s">
        <v>2561</v>
      </c>
      <c r="E1617" s="1">
        <v>90</v>
      </c>
      <c r="F1617" s="1">
        <v>0</v>
      </c>
      <c r="G1617" s="1">
        <v>3124</v>
      </c>
      <c r="H1617" s="1" t="s">
        <v>15</v>
      </c>
      <c r="I1617" s="1">
        <v>8</v>
      </c>
      <c r="J1617" s="1">
        <v>5.9</v>
      </c>
      <c r="K1617" s="1" t="s">
        <v>31</v>
      </c>
    </row>
    <row r="1618" spans="1:11" x14ac:dyDescent="0.2">
      <c r="A1618" s="1" t="s">
        <v>2564</v>
      </c>
      <c r="B1618" s="1">
        <v>2007</v>
      </c>
      <c r="C1618" s="1">
        <v>2.0379999999999999E-2</v>
      </c>
      <c r="D1618" s="1" t="s">
        <v>2563</v>
      </c>
      <c r="E1618" s="1">
        <v>93</v>
      </c>
      <c r="F1618" s="1">
        <v>17</v>
      </c>
      <c r="G1618" s="1">
        <v>1245</v>
      </c>
      <c r="H1618" s="1" t="s">
        <v>15</v>
      </c>
      <c r="I1618" s="1">
        <v>15</v>
      </c>
      <c r="J1618" s="1">
        <v>5.9</v>
      </c>
      <c r="K1618" s="1" t="s">
        <v>40</v>
      </c>
    </row>
    <row r="1619" spans="1:11" x14ac:dyDescent="0.2">
      <c r="A1619" s="1" t="s">
        <v>2566</v>
      </c>
      <c r="B1619" s="1">
        <v>2010</v>
      </c>
      <c r="C1619" s="1">
        <v>2.4282400000000002</v>
      </c>
      <c r="D1619" s="1" t="s">
        <v>2565</v>
      </c>
      <c r="E1619" s="1">
        <v>101</v>
      </c>
      <c r="F1619" s="1">
        <v>0</v>
      </c>
      <c r="G1619" s="1">
        <v>77046</v>
      </c>
      <c r="H1619" s="1" t="s">
        <v>11</v>
      </c>
      <c r="I1619" s="1">
        <v>0.2</v>
      </c>
      <c r="J1619" s="1">
        <v>6.4</v>
      </c>
      <c r="K1619" s="1" t="s">
        <v>12</v>
      </c>
    </row>
    <row r="1620" spans="1:11" x14ac:dyDescent="0.2">
      <c r="A1620" s="1" t="s">
        <v>2567</v>
      </c>
      <c r="B1620" s="1">
        <v>2014</v>
      </c>
      <c r="C1620" s="1">
        <v>59.073799999999999</v>
      </c>
      <c r="D1620" s="1" t="s">
        <v>957</v>
      </c>
      <c r="E1620" s="1">
        <v>99</v>
      </c>
      <c r="F1620" s="1">
        <v>0</v>
      </c>
      <c r="G1620" s="1">
        <v>15082</v>
      </c>
      <c r="H1620" s="1" t="s">
        <v>15</v>
      </c>
      <c r="I1620" s="1">
        <v>25</v>
      </c>
      <c r="J1620" s="1">
        <v>8.1</v>
      </c>
      <c r="K1620" s="1" t="s">
        <v>19</v>
      </c>
    </row>
    <row r="1621" spans="1:11" x14ac:dyDescent="0.2">
      <c r="A1621" s="1" t="s">
        <v>2568</v>
      </c>
      <c r="B1621" s="1">
        <v>2007</v>
      </c>
      <c r="C1621" s="1">
        <v>30.226099999999999</v>
      </c>
      <c r="D1621" s="1" t="s">
        <v>275</v>
      </c>
      <c r="E1621" s="1">
        <v>126</v>
      </c>
      <c r="F1621" s="1">
        <v>18000</v>
      </c>
      <c r="G1621" s="1">
        <v>22745</v>
      </c>
      <c r="H1621" s="1" t="s">
        <v>11</v>
      </c>
      <c r="I1621" s="1">
        <v>15</v>
      </c>
      <c r="J1621" s="1">
        <v>7.6</v>
      </c>
      <c r="K1621" s="1" t="s">
        <v>12</v>
      </c>
    </row>
    <row r="1622" spans="1:11" x14ac:dyDescent="0.2">
      <c r="A1622" s="1" t="s">
        <v>2569</v>
      </c>
      <c r="B1622" s="1">
        <v>2009</v>
      </c>
      <c r="C1622" s="1">
        <v>0.11586200000000001</v>
      </c>
      <c r="D1622" s="1" t="s">
        <v>902</v>
      </c>
      <c r="E1622" s="1">
        <v>96</v>
      </c>
      <c r="F1622" s="1">
        <v>19</v>
      </c>
      <c r="G1622" s="1">
        <v>2163</v>
      </c>
      <c r="H1622" s="1" t="s">
        <v>15</v>
      </c>
      <c r="I1622" s="1">
        <v>6</v>
      </c>
      <c r="J1622" s="1">
        <v>6.7</v>
      </c>
      <c r="K1622" s="1" t="s">
        <v>12</v>
      </c>
    </row>
    <row r="1623" spans="1:11" x14ac:dyDescent="0.2">
      <c r="A1623" s="1" t="s">
        <v>2570</v>
      </c>
      <c r="B1623" s="1">
        <v>2011</v>
      </c>
      <c r="C1623" s="1">
        <v>0.63847600000000004</v>
      </c>
      <c r="D1623" s="1" t="s">
        <v>1823</v>
      </c>
      <c r="E1623" s="1">
        <v>90</v>
      </c>
      <c r="F1623" s="1">
        <v>293</v>
      </c>
      <c r="G1623" s="1">
        <v>32405</v>
      </c>
      <c r="H1623" s="1" t="s">
        <v>11</v>
      </c>
      <c r="I1623" s="1">
        <v>1.5</v>
      </c>
      <c r="J1623" s="1">
        <v>6.6</v>
      </c>
      <c r="K1623" s="1" t="s">
        <v>31</v>
      </c>
    </row>
    <row r="1624" spans="1:11" x14ac:dyDescent="0.2">
      <c r="A1624" s="1" t="s">
        <v>2571</v>
      </c>
      <c r="B1624" s="1">
        <v>2011</v>
      </c>
      <c r="C1624" s="1">
        <v>98.78</v>
      </c>
      <c r="D1624" s="1" t="s">
        <v>728</v>
      </c>
      <c r="E1624" s="1">
        <v>119</v>
      </c>
      <c r="F1624" s="1">
        <v>1000</v>
      </c>
      <c r="G1624" s="1">
        <v>13391</v>
      </c>
      <c r="H1624" s="1" t="s">
        <v>11</v>
      </c>
      <c r="I1624" s="1">
        <v>120</v>
      </c>
      <c r="J1624" s="1">
        <v>5.8</v>
      </c>
      <c r="K1624" s="1" t="s">
        <v>24</v>
      </c>
    </row>
    <row r="1625" spans="1:11" x14ac:dyDescent="0.2">
      <c r="A1625" s="1" t="s">
        <v>2572</v>
      </c>
      <c r="B1625" s="1">
        <v>2013</v>
      </c>
      <c r="C1625" s="1">
        <v>7.1866700000000003</v>
      </c>
      <c r="D1625" s="1" t="s">
        <v>1251</v>
      </c>
      <c r="E1625" s="1">
        <v>100</v>
      </c>
      <c r="F1625" s="1">
        <v>0</v>
      </c>
      <c r="G1625" s="1">
        <v>2082</v>
      </c>
      <c r="H1625" s="1" t="s">
        <v>15</v>
      </c>
      <c r="I1625" s="1">
        <v>6</v>
      </c>
      <c r="J1625" s="1">
        <v>5.4</v>
      </c>
      <c r="K1625" s="1" t="s">
        <v>19</v>
      </c>
    </row>
    <row r="1626" spans="1:11" x14ac:dyDescent="0.2">
      <c r="A1626" s="1" t="s">
        <v>2573</v>
      </c>
      <c r="B1626" s="1">
        <v>2011</v>
      </c>
      <c r="C1626" s="1">
        <v>51.5336</v>
      </c>
      <c r="D1626" s="1" t="s">
        <v>1754</v>
      </c>
      <c r="E1626" s="1">
        <v>117</v>
      </c>
      <c r="F1626" s="1">
        <v>248</v>
      </c>
      <c r="G1626" s="1">
        <v>16606</v>
      </c>
      <c r="H1626" s="1" t="s">
        <v>15</v>
      </c>
      <c r="I1626" s="1">
        <v>25</v>
      </c>
      <c r="J1626" s="1">
        <v>6.8</v>
      </c>
      <c r="K1626" s="1" t="s">
        <v>19</v>
      </c>
    </row>
    <row r="1627" spans="1:11" x14ac:dyDescent="0.2">
      <c r="A1627" s="1" t="s">
        <v>2575</v>
      </c>
      <c r="B1627" s="1">
        <v>2004</v>
      </c>
      <c r="C1627" s="1">
        <v>110.176</v>
      </c>
      <c r="D1627" s="1" t="s">
        <v>2574</v>
      </c>
      <c r="E1627" s="1">
        <v>98</v>
      </c>
      <c r="F1627" s="1">
        <v>70</v>
      </c>
      <c r="G1627" s="1">
        <v>7461</v>
      </c>
      <c r="H1627" s="1" t="s">
        <v>11</v>
      </c>
      <c r="I1627" s="1">
        <v>10</v>
      </c>
      <c r="J1627" s="1">
        <v>5.9</v>
      </c>
      <c r="K1627" s="1" t="s">
        <v>35</v>
      </c>
    </row>
    <row r="1628" spans="1:11" x14ac:dyDescent="0.2">
      <c r="A1628" s="1" t="s">
        <v>2576</v>
      </c>
      <c r="B1628" s="1">
        <v>2006</v>
      </c>
      <c r="C1628" s="1">
        <v>39.143799999999999</v>
      </c>
      <c r="D1628" s="1" t="s">
        <v>2574</v>
      </c>
      <c r="E1628" s="1">
        <v>137</v>
      </c>
      <c r="F1628" s="1">
        <v>70</v>
      </c>
      <c r="G1628" s="1">
        <v>5746</v>
      </c>
      <c r="H1628" s="1" t="s">
        <v>11</v>
      </c>
      <c r="I1628" s="1">
        <v>20</v>
      </c>
      <c r="J1628" s="1">
        <v>5</v>
      </c>
      <c r="K1628" s="1" t="s">
        <v>35</v>
      </c>
    </row>
    <row r="1629" spans="1:11" x14ac:dyDescent="0.2">
      <c r="A1629" s="1" t="s">
        <v>2577</v>
      </c>
      <c r="B1629" s="1">
        <v>2012</v>
      </c>
      <c r="C1629" s="1">
        <v>37.100999999999999</v>
      </c>
      <c r="D1629" s="1" t="s">
        <v>62</v>
      </c>
      <c r="E1629" s="1">
        <v>95</v>
      </c>
      <c r="F1629" s="1">
        <v>98</v>
      </c>
      <c r="G1629" s="1">
        <v>1070</v>
      </c>
      <c r="H1629" s="1" t="s">
        <v>11</v>
      </c>
      <c r="I1629" s="1">
        <v>40</v>
      </c>
      <c r="J1629" s="1">
        <v>5.8</v>
      </c>
      <c r="K1629" s="1" t="s">
        <v>40</v>
      </c>
    </row>
    <row r="1630" spans="1:11" x14ac:dyDescent="0.2">
      <c r="A1630" s="1" t="s">
        <v>2579</v>
      </c>
      <c r="B1630" s="1">
        <v>2015</v>
      </c>
      <c r="C1630" s="1">
        <v>10.640599999999999</v>
      </c>
      <c r="D1630" s="1" t="s">
        <v>2578</v>
      </c>
      <c r="E1630" s="1">
        <v>115</v>
      </c>
      <c r="F1630" s="1">
        <v>180</v>
      </c>
      <c r="G1630" s="1">
        <v>1686</v>
      </c>
      <c r="H1630" s="1" t="s">
        <v>15</v>
      </c>
      <c r="I1630" s="1">
        <v>40</v>
      </c>
      <c r="J1630" s="1">
        <v>5.8</v>
      </c>
      <c r="K1630" s="1" t="s">
        <v>24</v>
      </c>
    </row>
    <row r="1631" spans="1:11" x14ac:dyDescent="0.2">
      <c r="A1631" s="1" t="s">
        <v>2580</v>
      </c>
      <c r="B1631" s="1">
        <v>2007</v>
      </c>
      <c r="C1631" s="1">
        <v>0.44263799999999998</v>
      </c>
      <c r="D1631" s="1" t="s">
        <v>1466</v>
      </c>
      <c r="E1631" s="1">
        <v>88</v>
      </c>
      <c r="F1631" s="1">
        <v>0</v>
      </c>
      <c r="G1631" s="1">
        <v>897</v>
      </c>
      <c r="H1631" s="1" t="s">
        <v>15</v>
      </c>
      <c r="I1631" s="1">
        <v>0.85</v>
      </c>
      <c r="J1631" s="1">
        <v>7.3</v>
      </c>
      <c r="K1631" s="1" t="s">
        <v>31</v>
      </c>
    </row>
    <row r="1632" spans="1:11" x14ac:dyDescent="0.2">
      <c r="A1632" s="1" t="s">
        <v>2581</v>
      </c>
      <c r="B1632" s="1">
        <v>2009</v>
      </c>
      <c r="C1632" s="1">
        <v>277.31299999999999</v>
      </c>
      <c r="D1632" s="1" t="s">
        <v>855</v>
      </c>
      <c r="E1632" s="1">
        <v>108</v>
      </c>
      <c r="F1632" s="1">
        <v>480</v>
      </c>
      <c r="G1632" s="1">
        <v>17623</v>
      </c>
      <c r="H1632" s="1" t="s">
        <v>15</v>
      </c>
      <c r="I1632" s="1">
        <v>35</v>
      </c>
      <c r="J1632" s="1">
        <v>7.8</v>
      </c>
      <c r="K1632" s="1" t="s">
        <v>31</v>
      </c>
    </row>
    <row r="1633" spans="1:11" x14ac:dyDescent="0.2">
      <c r="A1633" s="1" t="s">
        <v>2582</v>
      </c>
      <c r="B1633" s="1">
        <v>2011</v>
      </c>
      <c r="C1633" s="1">
        <v>254.45599999999999</v>
      </c>
      <c r="D1633" s="1" t="s">
        <v>855</v>
      </c>
      <c r="E1633" s="1">
        <v>102</v>
      </c>
      <c r="F1633" s="1">
        <v>480</v>
      </c>
      <c r="G1633" s="1">
        <v>16143</v>
      </c>
      <c r="H1633" s="1" t="s">
        <v>15</v>
      </c>
      <c r="I1633" s="1">
        <v>80</v>
      </c>
      <c r="J1633" s="1">
        <v>6.5</v>
      </c>
      <c r="K1633" s="1" t="s">
        <v>31</v>
      </c>
    </row>
    <row r="1634" spans="1:11" x14ac:dyDescent="0.2">
      <c r="A1634" s="1" t="s">
        <v>2583</v>
      </c>
      <c r="B1634" s="1">
        <v>2008</v>
      </c>
      <c r="C1634" s="1">
        <v>64.505899999999997</v>
      </c>
      <c r="D1634" s="1" t="s">
        <v>171</v>
      </c>
      <c r="E1634" s="1">
        <v>91</v>
      </c>
      <c r="F1634" s="1">
        <v>0</v>
      </c>
      <c r="G1634" s="1">
        <v>13654</v>
      </c>
      <c r="H1634" s="1" t="s">
        <v>15</v>
      </c>
      <c r="I1634" s="1">
        <v>48</v>
      </c>
      <c r="J1634" s="1">
        <v>5</v>
      </c>
      <c r="K1634" s="1" t="s">
        <v>35</v>
      </c>
    </row>
    <row r="1635" spans="1:11" x14ac:dyDescent="0.2">
      <c r="A1635" s="1" t="s">
        <v>2584</v>
      </c>
      <c r="B1635" s="1">
        <v>2015</v>
      </c>
      <c r="C1635" s="1">
        <v>54.116199999999999</v>
      </c>
      <c r="D1635" s="1" t="s">
        <v>790</v>
      </c>
      <c r="E1635" s="1">
        <v>187</v>
      </c>
      <c r="F1635" s="1">
        <v>16000</v>
      </c>
      <c r="G1635" s="1">
        <v>49912</v>
      </c>
      <c r="H1635" s="1" t="s">
        <v>15</v>
      </c>
      <c r="I1635" s="1">
        <v>44</v>
      </c>
      <c r="J1635" s="1">
        <v>7.9</v>
      </c>
      <c r="K1635" s="1" t="s">
        <v>12</v>
      </c>
    </row>
    <row r="1636" spans="1:11" x14ac:dyDescent="0.2">
      <c r="A1636" s="1" t="s">
        <v>2585</v>
      </c>
      <c r="B1636" s="1">
        <v>2003</v>
      </c>
      <c r="C1636" s="1">
        <v>75.817999999999998</v>
      </c>
      <c r="D1636" s="1" t="s">
        <v>1723</v>
      </c>
      <c r="E1636" s="1">
        <v>88</v>
      </c>
      <c r="F1636" s="1">
        <v>50</v>
      </c>
      <c r="G1636" s="1">
        <v>2622</v>
      </c>
      <c r="H1636" s="1" t="s">
        <v>51</v>
      </c>
      <c r="I1636" s="1">
        <v>90</v>
      </c>
      <c r="J1636" s="1">
        <v>4.9000000000000004</v>
      </c>
      <c r="K1636" s="1" t="s">
        <v>31</v>
      </c>
    </row>
    <row r="1637" spans="1:11" x14ac:dyDescent="0.2">
      <c r="A1637" s="1" t="s">
        <v>2587</v>
      </c>
      <c r="B1637" s="1">
        <v>2008</v>
      </c>
      <c r="C1637" s="1">
        <v>13.350199999999999</v>
      </c>
      <c r="D1637" s="1" t="s">
        <v>2586</v>
      </c>
      <c r="E1637" s="1">
        <v>82</v>
      </c>
      <c r="F1637" s="1">
        <v>7</v>
      </c>
      <c r="G1637" s="1">
        <v>4856</v>
      </c>
      <c r="H1637" s="1" t="s">
        <v>11</v>
      </c>
      <c r="I1637" s="1">
        <v>5</v>
      </c>
      <c r="J1637" s="1">
        <v>3.8</v>
      </c>
      <c r="K1637" s="1" t="s">
        <v>12</v>
      </c>
    </row>
    <row r="1638" spans="1:11" x14ac:dyDescent="0.2">
      <c r="A1638" s="1" t="s">
        <v>2588</v>
      </c>
      <c r="B1638" s="1">
        <v>2013</v>
      </c>
      <c r="C1638" s="1">
        <v>159.578</v>
      </c>
      <c r="D1638" s="1" t="s">
        <v>496</v>
      </c>
      <c r="E1638" s="1">
        <v>123</v>
      </c>
      <c r="F1638" s="1">
        <v>176</v>
      </c>
      <c r="G1638" s="1">
        <v>4825</v>
      </c>
      <c r="H1638" s="1" t="s">
        <v>15</v>
      </c>
      <c r="I1638" s="1">
        <v>43</v>
      </c>
      <c r="J1638" s="1">
        <v>6.6</v>
      </c>
      <c r="K1638" s="1" t="s">
        <v>24</v>
      </c>
    </row>
    <row r="1639" spans="1:11" x14ac:dyDescent="0.2">
      <c r="A1639" s="1" t="s">
        <v>2590</v>
      </c>
      <c r="B1639" s="1">
        <v>2003</v>
      </c>
      <c r="C1639" s="1">
        <v>1.9539000000000001E-2</v>
      </c>
      <c r="D1639" s="1" t="s">
        <v>2589</v>
      </c>
      <c r="E1639" s="1">
        <v>87</v>
      </c>
      <c r="F1639" s="1">
        <v>4</v>
      </c>
      <c r="G1639" s="1">
        <v>6227</v>
      </c>
      <c r="H1639" s="1" t="s">
        <v>15</v>
      </c>
      <c r="I1639" s="1">
        <v>1</v>
      </c>
      <c r="J1639" s="1">
        <v>6.2</v>
      </c>
      <c r="K1639" s="1" t="s">
        <v>31</v>
      </c>
    </row>
    <row r="1640" spans="1:11" x14ac:dyDescent="0.2">
      <c r="A1640" s="1" t="s">
        <v>2591</v>
      </c>
      <c r="B1640" s="1">
        <v>2011</v>
      </c>
      <c r="C1640" s="1">
        <v>169.70599999999999</v>
      </c>
      <c r="D1640" s="1" t="s">
        <v>1081</v>
      </c>
      <c r="E1640" s="1">
        <v>146</v>
      </c>
      <c r="F1640" s="1">
        <v>150</v>
      </c>
      <c r="G1640" s="1">
        <v>23227</v>
      </c>
      <c r="H1640" s="1" t="s">
        <v>11</v>
      </c>
      <c r="I1640" s="1">
        <v>25</v>
      </c>
      <c r="J1640" s="1">
        <v>8.1</v>
      </c>
      <c r="K1640" s="1" t="s">
        <v>12</v>
      </c>
    </row>
    <row r="1641" spans="1:11" x14ac:dyDescent="0.2">
      <c r="A1641" s="1" t="s">
        <v>2592</v>
      </c>
      <c r="B1641" s="1">
        <v>2006</v>
      </c>
      <c r="C1641" s="1">
        <v>41.7776</v>
      </c>
      <c r="D1641" s="1" t="s">
        <v>1679</v>
      </c>
      <c r="E1641" s="1">
        <v>108</v>
      </c>
      <c r="F1641" s="1">
        <v>192</v>
      </c>
      <c r="G1641" s="1">
        <v>4500</v>
      </c>
      <c r="H1641" s="1" t="s">
        <v>15</v>
      </c>
      <c r="I1641" s="1">
        <v>15</v>
      </c>
      <c r="J1641" s="1">
        <v>6.4</v>
      </c>
      <c r="K1641" s="1" t="s">
        <v>35</v>
      </c>
    </row>
    <row r="1642" spans="1:11" x14ac:dyDescent="0.2">
      <c r="A1642" s="1" t="s">
        <v>2594</v>
      </c>
      <c r="B1642" s="1">
        <v>2007</v>
      </c>
      <c r="C1642" s="1">
        <v>20.801300000000001</v>
      </c>
      <c r="D1642" s="1" t="s">
        <v>2593</v>
      </c>
      <c r="E1642" s="1">
        <v>89</v>
      </c>
      <c r="F1642" s="1">
        <v>7</v>
      </c>
      <c r="G1642" s="1">
        <v>2559</v>
      </c>
      <c r="H1642" s="1" t="s">
        <v>15</v>
      </c>
      <c r="I1642" s="1">
        <v>15</v>
      </c>
      <c r="J1642" s="1">
        <v>5.0999999999999996</v>
      </c>
      <c r="K1642" s="1" t="s">
        <v>35</v>
      </c>
    </row>
    <row r="1643" spans="1:11" x14ac:dyDescent="0.2">
      <c r="A1643" s="1" t="s">
        <v>2596</v>
      </c>
      <c r="B1643" s="1">
        <v>2005</v>
      </c>
      <c r="C1643" s="1">
        <v>51.019100000000002</v>
      </c>
      <c r="D1643" s="1" t="s">
        <v>2595</v>
      </c>
      <c r="E1643" s="1">
        <v>109</v>
      </c>
      <c r="F1643" s="1">
        <v>37</v>
      </c>
      <c r="G1643" s="1">
        <v>14073</v>
      </c>
      <c r="H1643" s="1" t="s">
        <v>51</v>
      </c>
      <c r="I1643" s="1">
        <v>50</v>
      </c>
      <c r="J1643" s="1">
        <v>6.8</v>
      </c>
      <c r="K1643" s="1" t="s">
        <v>19</v>
      </c>
    </row>
    <row r="1644" spans="1:11" x14ac:dyDescent="0.2">
      <c r="A1644" s="1" t="s">
        <v>2597</v>
      </c>
      <c r="B1644" s="1">
        <v>2006</v>
      </c>
      <c r="C1644" s="1">
        <v>7.15693</v>
      </c>
      <c r="D1644" s="1" t="s">
        <v>250</v>
      </c>
      <c r="E1644" s="1">
        <v>116</v>
      </c>
      <c r="F1644" s="1">
        <v>529</v>
      </c>
      <c r="G1644" s="1">
        <v>1134</v>
      </c>
      <c r="H1644" s="1" t="s">
        <v>15</v>
      </c>
      <c r="I1644" s="1">
        <v>25</v>
      </c>
      <c r="J1644" s="1">
        <v>6.7</v>
      </c>
      <c r="K1644" s="1" t="s">
        <v>40</v>
      </c>
    </row>
    <row r="1645" spans="1:11" x14ac:dyDescent="0.2">
      <c r="A1645" s="1" t="s">
        <v>2599</v>
      </c>
      <c r="B1645" s="1">
        <v>2012</v>
      </c>
      <c r="C1645" s="1">
        <v>303.00099999999998</v>
      </c>
      <c r="D1645" s="1" t="s">
        <v>2598</v>
      </c>
      <c r="E1645" s="1">
        <v>182</v>
      </c>
      <c r="F1645" s="1">
        <v>0</v>
      </c>
      <c r="G1645" s="1">
        <v>9152</v>
      </c>
      <c r="H1645" s="1" t="s">
        <v>11</v>
      </c>
      <c r="I1645" s="1">
        <v>180</v>
      </c>
      <c r="J1645" s="1">
        <v>7.9</v>
      </c>
      <c r="K1645" s="1" t="s">
        <v>19</v>
      </c>
    </row>
    <row r="1646" spans="1:11" x14ac:dyDescent="0.2">
      <c r="A1646" s="1" t="s">
        <v>2600</v>
      </c>
      <c r="B1646" s="1">
        <v>2013</v>
      </c>
      <c r="C1646" s="1">
        <v>258.35500000000002</v>
      </c>
      <c r="D1646" s="1" t="s">
        <v>2598</v>
      </c>
      <c r="E1646" s="1">
        <v>186</v>
      </c>
      <c r="F1646" s="1">
        <v>0</v>
      </c>
      <c r="G1646" s="1">
        <v>9152</v>
      </c>
      <c r="H1646" s="1" t="s">
        <v>11</v>
      </c>
      <c r="I1646" s="1">
        <v>225</v>
      </c>
      <c r="J1646" s="1">
        <v>7.9</v>
      </c>
      <c r="K1646" s="1" t="s">
        <v>19</v>
      </c>
    </row>
    <row r="1647" spans="1:11" x14ac:dyDescent="0.2">
      <c r="A1647" s="1" t="s">
        <v>2601</v>
      </c>
      <c r="B1647" s="1">
        <v>2006</v>
      </c>
      <c r="C1647" s="1">
        <v>63.224800000000002</v>
      </c>
      <c r="D1647" s="1" t="s">
        <v>1368</v>
      </c>
      <c r="E1647" s="1">
        <v>138</v>
      </c>
      <c r="F1647" s="1">
        <v>278</v>
      </c>
      <c r="G1647" s="1">
        <v>17423</v>
      </c>
      <c r="H1647" s="1" t="s">
        <v>11</v>
      </c>
      <c r="I1647" s="1">
        <v>85</v>
      </c>
      <c r="J1647" s="1">
        <v>6.9</v>
      </c>
      <c r="K1647" s="1" t="s">
        <v>31</v>
      </c>
    </row>
    <row r="1648" spans="1:11" x14ac:dyDescent="0.2">
      <c r="A1648" s="1" t="s">
        <v>2603</v>
      </c>
      <c r="B1648" s="1">
        <v>2014</v>
      </c>
      <c r="C1648" s="1">
        <v>2.4288799999999999</v>
      </c>
      <c r="D1648" s="1" t="s">
        <v>2602</v>
      </c>
      <c r="E1648" s="1">
        <v>122</v>
      </c>
      <c r="F1648" s="1">
        <v>0</v>
      </c>
      <c r="G1648" s="1">
        <v>2896</v>
      </c>
      <c r="H1648" s="1" t="s">
        <v>15</v>
      </c>
      <c r="I1648" s="1">
        <v>16</v>
      </c>
      <c r="J1648" s="1">
        <v>6.6</v>
      </c>
      <c r="K1648" s="1" t="s">
        <v>12</v>
      </c>
    </row>
    <row r="1649" spans="1:11" x14ac:dyDescent="0.2">
      <c r="A1649" s="1" t="s">
        <v>2604</v>
      </c>
      <c r="B1649" s="1">
        <v>2013</v>
      </c>
      <c r="C1649" s="1">
        <v>26.617000000000001</v>
      </c>
      <c r="D1649" s="1" t="s">
        <v>1331</v>
      </c>
      <c r="E1649" s="1">
        <v>125</v>
      </c>
      <c r="F1649" s="1">
        <v>487</v>
      </c>
      <c r="G1649" s="1">
        <v>1300</v>
      </c>
      <c r="H1649" s="1" t="s">
        <v>11</v>
      </c>
      <c r="I1649" s="1">
        <v>40</v>
      </c>
      <c r="J1649" s="1">
        <v>5.9</v>
      </c>
      <c r="K1649" s="1" t="s">
        <v>19</v>
      </c>
    </row>
    <row r="1650" spans="1:11" x14ac:dyDescent="0.2">
      <c r="A1650" s="1" t="s">
        <v>2605</v>
      </c>
      <c r="B1650" s="1">
        <v>2002</v>
      </c>
      <c r="C1650" s="1">
        <v>41.597799999999999</v>
      </c>
      <c r="D1650" s="1" t="s">
        <v>939</v>
      </c>
      <c r="E1650" s="1">
        <v>114</v>
      </c>
      <c r="F1650" s="1">
        <v>335</v>
      </c>
      <c r="G1650" s="1">
        <v>12624</v>
      </c>
      <c r="H1650" s="1" t="s">
        <v>11</v>
      </c>
      <c r="I1650" s="1">
        <v>25</v>
      </c>
      <c r="J1650" s="1">
        <v>7.6</v>
      </c>
      <c r="K1650" s="1" t="s">
        <v>12</v>
      </c>
    </row>
    <row r="1651" spans="1:11" x14ac:dyDescent="0.2">
      <c r="A1651" s="1" t="s">
        <v>2606</v>
      </c>
      <c r="B1651" s="1">
        <v>2008</v>
      </c>
      <c r="C1651" s="1">
        <v>48.237400000000001</v>
      </c>
      <c r="D1651" s="1" t="s">
        <v>2274</v>
      </c>
      <c r="E1651" s="1">
        <v>97</v>
      </c>
      <c r="F1651" s="1">
        <v>29</v>
      </c>
      <c r="G1651" s="1">
        <v>18789</v>
      </c>
      <c r="H1651" s="1" t="s">
        <v>11</v>
      </c>
      <c r="I1651" s="1">
        <v>25</v>
      </c>
      <c r="J1651" s="1">
        <v>5.5</v>
      </c>
      <c r="K1651" s="1" t="s">
        <v>31</v>
      </c>
    </row>
    <row r="1652" spans="1:11" x14ac:dyDescent="0.2">
      <c r="A1652" s="1" t="s">
        <v>2608</v>
      </c>
      <c r="B1652" s="1">
        <v>2009</v>
      </c>
      <c r="C1652" s="1">
        <v>0.100659</v>
      </c>
      <c r="D1652" s="1" t="s">
        <v>2607</v>
      </c>
      <c r="E1652" s="1">
        <v>95</v>
      </c>
      <c r="F1652" s="1">
        <v>243</v>
      </c>
      <c r="G1652" s="1">
        <v>3833</v>
      </c>
      <c r="H1652" s="1" t="s">
        <v>15</v>
      </c>
      <c r="I1652" s="1">
        <v>0.9</v>
      </c>
      <c r="J1652" s="1">
        <v>6.4</v>
      </c>
      <c r="K1652" s="1" t="s">
        <v>35</v>
      </c>
    </row>
    <row r="1653" spans="1:11" x14ac:dyDescent="0.2">
      <c r="A1653" s="1" t="s">
        <v>2609</v>
      </c>
      <c r="B1653" s="1">
        <v>2014</v>
      </c>
      <c r="C1653" s="1">
        <v>54.235399999999998</v>
      </c>
      <c r="D1653" s="1" t="s">
        <v>250</v>
      </c>
      <c r="E1653" s="1">
        <v>122</v>
      </c>
      <c r="F1653" s="1">
        <v>529</v>
      </c>
      <c r="G1653" s="1">
        <v>1484</v>
      </c>
      <c r="H1653" s="1" t="s">
        <v>51</v>
      </c>
      <c r="I1653" s="1">
        <v>22</v>
      </c>
      <c r="J1653" s="1">
        <v>7.3</v>
      </c>
      <c r="K1653" s="1" t="s">
        <v>40</v>
      </c>
    </row>
    <row r="1654" spans="1:11" x14ac:dyDescent="0.2">
      <c r="A1654" s="1" t="s">
        <v>2610</v>
      </c>
      <c r="B1654" s="1">
        <v>2012</v>
      </c>
      <c r="C1654" s="1">
        <v>407.99900000000002</v>
      </c>
      <c r="D1654" s="1" t="s">
        <v>1021</v>
      </c>
      <c r="E1654" s="1">
        <v>142</v>
      </c>
      <c r="F1654" s="1">
        <v>378</v>
      </c>
      <c r="G1654" s="1">
        <v>49942</v>
      </c>
      <c r="H1654" s="1" t="s">
        <v>11</v>
      </c>
      <c r="I1654" s="1">
        <v>78</v>
      </c>
      <c r="J1654" s="1">
        <v>7.3</v>
      </c>
      <c r="K1654" s="1" t="s">
        <v>19</v>
      </c>
    </row>
    <row r="1655" spans="1:11" x14ac:dyDescent="0.2">
      <c r="A1655" s="1" t="s">
        <v>2611</v>
      </c>
      <c r="B1655" s="1">
        <v>2013</v>
      </c>
      <c r="C1655" s="1">
        <v>424.64600000000002</v>
      </c>
      <c r="D1655" s="1" t="s">
        <v>1282</v>
      </c>
      <c r="E1655" s="1">
        <v>146</v>
      </c>
      <c r="F1655" s="1">
        <v>508</v>
      </c>
      <c r="G1655" s="1">
        <v>49355</v>
      </c>
      <c r="H1655" s="1" t="s">
        <v>11</v>
      </c>
      <c r="I1655" s="1">
        <v>130</v>
      </c>
      <c r="J1655" s="1">
        <v>7.6</v>
      </c>
      <c r="K1655" s="1" t="s">
        <v>19</v>
      </c>
    </row>
    <row r="1656" spans="1:11" x14ac:dyDescent="0.2">
      <c r="A1656" s="1" t="s">
        <v>2612</v>
      </c>
      <c r="B1656" s="1">
        <v>2014</v>
      </c>
      <c r="C1656" s="1">
        <v>337.10399999999998</v>
      </c>
      <c r="D1656" s="1" t="s">
        <v>1282</v>
      </c>
      <c r="E1656" s="1">
        <v>123</v>
      </c>
      <c r="F1656" s="1">
        <v>508</v>
      </c>
      <c r="G1656" s="1">
        <v>81385</v>
      </c>
      <c r="H1656" s="1" t="s">
        <v>11</v>
      </c>
      <c r="I1656" s="1">
        <v>125</v>
      </c>
      <c r="J1656" s="1">
        <v>6.7</v>
      </c>
      <c r="K1656" s="1" t="s">
        <v>19</v>
      </c>
    </row>
    <row r="1657" spans="1:11" x14ac:dyDescent="0.2">
      <c r="A1657" s="1" t="s">
        <v>2613</v>
      </c>
      <c r="B1657" s="1">
        <v>2015</v>
      </c>
      <c r="C1657" s="1">
        <v>281.666</v>
      </c>
      <c r="D1657" s="1" t="s">
        <v>1282</v>
      </c>
      <c r="E1657" s="1">
        <v>137</v>
      </c>
      <c r="F1657" s="1">
        <v>508</v>
      </c>
      <c r="G1657" s="1">
        <v>81385</v>
      </c>
      <c r="H1657" s="1" t="s">
        <v>11</v>
      </c>
      <c r="I1657" s="1">
        <v>160</v>
      </c>
      <c r="J1657" s="1">
        <v>6.6</v>
      </c>
      <c r="K1657" s="1" t="s">
        <v>19</v>
      </c>
    </row>
    <row r="1658" spans="1:11" x14ac:dyDescent="0.2">
      <c r="A1658" s="1" t="s">
        <v>2614</v>
      </c>
      <c r="B1658" s="1">
        <v>2003</v>
      </c>
      <c r="C1658" s="1">
        <v>34.238599999999998</v>
      </c>
      <c r="D1658" s="1" t="s">
        <v>1454</v>
      </c>
      <c r="E1658" s="1">
        <v>94</v>
      </c>
      <c r="F1658" s="1">
        <v>607</v>
      </c>
      <c r="G1658" s="1">
        <v>2248</v>
      </c>
      <c r="H1658" s="1" t="s">
        <v>15</v>
      </c>
      <c r="I1658" s="1">
        <v>55</v>
      </c>
      <c r="J1658" s="1">
        <v>6</v>
      </c>
      <c r="K1658" s="1" t="s">
        <v>24</v>
      </c>
    </row>
    <row r="1659" spans="1:11" x14ac:dyDescent="0.2">
      <c r="A1659" s="1" t="s">
        <v>2616</v>
      </c>
      <c r="B1659" s="1">
        <v>2007</v>
      </c>
      <c r="C1659" s="1">
        <v>0.87667099999999998</v>
      </c>
      <c r="D1659" s="1" t="s">
        <v>2615</v>
      </c>
      <c r="E1659" s="1">
        <v>101</v>
      </c>
      <c r="F1659" s="1">
        <v>47</v>
      </c>
      <c r="G1659" s="1">
        <v>504</v>
      </c>
      <c r="H1659" s="1" t="s">
        <v>15</v>
      </c>
      <c r="I1659" s="1">
        <v>25</v>
      </c>
      <c r="J1659" s="1">
        <v>6.9</v>
      </c>
      <c r="K1659" s="1" t="s">
        <v>19</v>
      </c>
    </row>
    <row r="1660" spans="1:11" x14ac:dyDescent="0.2">
      <c r="A1660" s="1" t="s">
        <v>2618</v>
      </c>
      <c r="B1660" s="1">
        <v>2016</v>
      </c>
      <c r="C1660" s="1">
        <v>47.951999999999998</v>
      </c>
      <c r="D1660" s="1" t="s">
        <v>2617</v>
      </c>
      <c r="E1660" s="1">
        <v>120</v>
      </c>
      <c r="F1660" s="1">
        <v>19</v>
      </c>
      <c r="G1660" s="1">
        <v>46719</v>
      </c>
      <c r="H1660" s="1" t="s">
        <v>11</v>
      </c>
      <c r="I1660" s="1">
        <v>115</v>
      </c>
      <c r="J1660" s="1">
        <v>6.1</v>
      </c>
      <c r="K1660" s="1" t="s">
        <v>19</v>
      </c>
    </row>
    <row r="1661" spans="1:11" x14ac:dyDescent="0.2">
      <c r="A1661" s="1" t="s">
        <v>2620</v>
      </c>
      <c r="B1661" s="1">
        <v>2008</v>
      </c>
      <c r="C1661" s="1">
        <v>15.7</v>
      </c>
      <c r="D1661" s="1" t="s">
        <v>2619</v>
      </c>
      <c r="E1661" s="1">
        <v>131</v>
      </c>
      <c r="F1661" s="1">
        <v>0</v>
      </c>
      <c r="G1661" s="1">
        <v>11114</v>
      </c>
      <c r="H1661" s="1" t="s">
        <v>15</v>
      </c>
      <c r="I1661" s="1">
        <v>15</v>
      </c>
      <c r="J1661" s="1">
        <v>7.6</v>
      </c>
      <c r="K1661" s="1" t="s">
        <v>12</v>
      </c>
    </row>
    <row r="1662" spans="1:11" x14ac:dyDescent="0.2">
      <c r="A1662" s="1" t="s">
        <v>2622</v>
      </c>
      <c r="B1662" s="1">
        <v>2012</v>
      </c>
      <c r="C1662" s="1">
        <v>1.9394400000000001</v>
      </c>
      <c r="D1662" s="1" t="s">
        <v>2621</v>
      </c>
      <c r="E1662" s="1">
        <v>106</v>
      </c>
      <c r="F1662" s="1">
        <v>34</v>
      </c>
      <c r="G1662" s="1">
        <v>23187</v>
      </c>
      <c r="H1662" s="1" t="s">
        <v>15</v>
      </c>
      <c r="I1662" s="1">
        <v>10</v>
      </c>
      <c r="J1662" s="1">
        <v>6.9</v>
      </c>
      <c r="K1662" s="1" t="s">
        <v>12</v>
      </c>
    </row>
    <row r="1663" spans="1:11" x14ac:dyDescent="0.2">
      <c r="A1663" s="1" t="s">
        <v>2623</v>
      </c>
      <c r="B1663" s="1">
        <v>2011</v>
      </c>
      <c r="C1663" s="1">
        <v>40.962499999999999</v>
      </c>
      <c r="D1663" s="1" t="s">
        <v>1127</v>
      </c>
      <c r="E1663" s="1">
        <v>101</v>
      </c>
      <c r="F1663" s="1">
        <v>0</v>
      </c>
      <c r="G1663" s="1">
        <v>57077</v>
      </c>
      <c r="H1663" s="1" t="s">
        <v>15</v>
      </c>
      <c r="I1663" s="1">
        <v>12.5</v>
      </c>
      <c r="J1663" s="1">
        <v>7.1</v>
      </c>
      <c r="K1663" s="1" t="s">
        <v>12</v>
      </c>
    </row>
    <row r="1664" spans="1:11" x14ac:dyDescent="0.2">
      <c r="A1664" s="1" t="s">
        <v>2624</v>
      </c>
      <c r="B1664" s="1">
        <v>2006</v>
      </c>
      <c r="C1664" s="1">
        <v>39.825800000000001</v>
      </c>
      <c r="D1664" s="1" t="s">
        <v>786</v>
      </c>
      <c r="E1664" s="1">
        <v>110</v>
      </c>
      <c r="F1664" s="1">
        <v>168</v>
      </c>
      <c r="G1664" s="1">
        <v>4210</v>
      </c>
      <c r="H1664" s="1" t="s">
        <v>11</v>
      </c>
      <c r="I1664" s="1">
        <v>16</v>
      </c>
      <c r="J1664" s="1">
        <v>7.6</v>
      </c>
      <c r="K1664" s="1" t="s">
        <v>12</v>
      </c>
    </row>
    <row r="1665" spans="1:11" x14ac:dyDescent="0.2">
      <c r="A1665" s="1" t="s">
        <v>2626</v>
      </c>
      <c r="B1665" s="1">
        <v>2013</v>
      </c>
      <c r="C1665" s="1">
        <v>1.9847399999999999</v>
      </c>
      <c r="D1665" s="1" t="s">
        <v>2625</v>
      </c>
      <c r="E1665" s="1">
        <v>120</v>
      </c>
      <c r="F1665" s="1">
        <v>115</v>
      </c>
      <c r="G1665" s="1">
        <v>11019</v>
      </c>
      <c r="H1665" s="1" t="s">
        <v>15</v>
      </c>
      <c r="I1665" s="1">
        <v>16</v>
      </c>
      <c r="J1665" s="1">
        <v>6.6</v>
      </c>
      <c r="K1665" s="1" t="s">
        <v>12</v>
      </c>
    </row>
    <row r="1666" spans="1:11" x14ac:dyDescent="0.2">
      <c r="A1666" s="1" t="s">
        <v>2628</v>
      </c>
      <c r="B1666" s="1">
        <v>2000</v>
      </c>
      <c r="C1666" s="1">
        <v>5.2175000000000002</v>
      </c>
      <c r="D1666" s="1" t="s">
        <v>2627</v>
      </c>
      <c r="E1666" s="1">
        <v>105</v>
      </c>
      <c r="F1666" s="1">
        <v>52</v>
      </c>
      <c r="G1666" s="1">
        <v>2312</v>
      </c>
      <c r="H1666" s="1" t="s">
        <v>11</v>
      </c>
      <c r="I1666" s="1">
        <v>15</v>
      </c>
      <c r="J1666" s="1">
        <v>4.5999999999999996</v>
      </c>
      <c r="K1666" s="1" t="s">
        <v>12</v>
      </c>
    </row>
    <row r="1667" spans="1:11" x14ac:dyDescent="0.2">
      <c r="A1667" s="1" t="s">
        <v>2630</v>
      </c>
      <c r="B1667" s="1">
        <v>2013</v>
      </c>
      <c r="C1667" s="1">
        <v>22.5259</v>
      </c>
      <c r="D1667" s="1" t="s">
        <v>2629</v>
      </c>
      <c r="E1667" s="1">
        <v>100</v>
      </c>
      <c r="F1667" s="1">
        <v>35</v>
      </c>
      <c r="G1667" s="1">
        <v>32094</v>
      </c>
      <c r="H1667" s="1" t="s">
        <v>11</v>
      </c>
      <c r="I1667" s="1">
        <v>30</v>
      </c>
      <c r="J1667" s="1">
        <v>5.9</v>
      </c>
      <c r="K1667" s="1" t="s">
        <v>31</v>
      </c>
    </row>
    <row r="1668" spans="1:11" x14ac:dyDescent="0.2">
      <c r="A1668" s="1" t="s">
        <v>2631</v>
      </c>
      <c r="B1668" s="1">
        <v>2008</v>
      </c>
      <c r="C1668" s="1">
        <v>134.518</v>
      </c>
      <c r="D1668" s="1" t="s">
        <v>627</v>
      </c>
      <c r="E1668" s="1">
        <v>135</v>
      </c>
      <c r="F1668" s="1">
        <v>255</v>
      </c>
      <c r="G1668" s="1">
        <v>5811</v>
      </c>
      <c r="H1668" s="1" t="s">
        <v>11</v>
      </c>
      <c r="I1668" s="1">
        <v>150</v>
      </c>
      <c r="J1668" s="1">
        <v>6.8</v>
      </c>
      <c r="K1668" s="1" t="s">
        <v>19</v>
      </c>
    </row>
    <row r="1669" spans="1:11" x14ac:dyDescent="0.2">
      <c r="A1669" s="1" t="s">
        <v>2632</v>
      </c>
      <c r="B1669" s="1">
        <v>2004</v>
      </c>
      <c r="C1669" s="1">
        <v>261.43799999999999</v>
      </c>
      <c r="D1669" s="1" t="s">
        <v>1687</v>
      </c>
      <c r="E1669" s="1">
        <v>115</v>
      </c>
      <c r="F1669" s="1">
        <v>663</v>
      </c>
      <c r="G1669" s="1">
        <v>1901</v>
      </c>
      <c r="H1669" s="1" t="s">
        <v>51</v>
      </c>
      <c r="I1669" s="1">
        <v>92</v>
      </c>
      <c r="J1669" s="1">
        <v>8</v>
      </c>
      <c r="K1669" s="1" t="s">
        <v>97</v>
      </c>
    </row>
    <row r="1670" spans="1:11" x14ac:dyDescent="0.2">
      <c r="A1670" s="1" t="s">
        <v>2633</v>
      </c>
      <c r="B1670" s="1">
        <v>2009</v>
      </c>
      <c r="C1670" s="1">
        <v>33.313600000000001</v>
      </c>
      <c r="D1670" s="1" t="s">
        <v>659</v>
      </c>
      <c r="E1670" s="1">
        <v>108</v>
      </c>
      <c r="F1670" s="1">
        <v>0</v>
      </c>
      <c r="G1670" s="1">
        <v>16031</v>
      </c>
      <c r="H1670" s="1" t="s">
        <v>15</v>
      </c>
      <c r="I1670" s="1">
        <v>21</v>
      </c>
      <c r="J1670" s="1">
        <v>6.5</v>
      </c>
      <c r="K1670" s="1" t="s">
        <v>40</v>
      </c>
    </row>
    <row r="1671" spans="1:11" x14ac:dyDescent="0.2">
      <c r="A1671" s="1" t="s">
        <v>2634</v>
      </c>
      <c r="B1671" s="1">
        <v>2011</v>
      </c>
      <c r="C1671" s="1">
        <v>7.7501E-2</v>
      </c>
      <c r="D1671" s="1" t="s">
        <v>2607</v>
      </c>
      <c r="E1671" s="1">
        <v>101</v>
      </c>
      <c r="F1671" s="1">
        <v>243</v>
      </c>
      <c r="G1671" s="1">
        <v>1252</v>
      </c>
      <c r="H1671" s="1" t="s">
        <v>15</v>
      </c>
      <c r="I1671" s="1">
        <v>0.75</v>
      </c>
      <c r="J1671" s="1">
        <v>5.5</v>
      </c>
      <c r="K1671" s="1" t="s">
        <v>35</v>
      </c>
    </row>
    <row r="1672" spans="1:11" x14ac:dyDescent="0.2">
      <c r="A1672" s="1" t="s">
        <v>2635</v>
      </c>
      <c r="B1672" s="1">
        <v>2015</v>
      </c>
      <c r="C1672" s="1">
        <v>75.274699999999996</v>
      </c>
      <c r="D1672" s="1" t="s">
        <v>1368</v>
      </c>
      <c r="E1672" s="1">
        <v>121</v>
      </c>
      <c r="F1672" s="1">
        <v>278</v>
      </c>
      <c r="G1672" s="1">
        <v>36010</v>
      </c>
      <c r="H1672" s="1" t="s">
        <v>11</v>
      </c>
      <c r="I1672" s="1">
        <v>35</v>
      </c>
      <c r="J1672" s="1">
        <v>7.2</v>
      </c>
      <c r="K1672" s="1" t="s">
        <v>40</v>
      </c>
    </row>
    <row r="1673" spans="1:11" x14ac:dyDescent="0.2">
      <c r="A1673" s="1" t="s">
        <v>2637</v>
      </c>
      <c r="B1673" s="1">
        <v>2009</v>
      </c>
      <c r="C1673" s="1">
        <v>25.450500000000002</v>
      </c>
      <c r="D1673" s="1" t="s">
        <v>2636</v>
      </c>
      <c r="E1673" s="1">
        <v>118</v>
      </c>
      <c r="F1673" s="1">
        <v>670</v>
      </c>
      <c r="G1673" s="1">
        <v>7654</v>
      </c>
      <c r="H1673" s="1" t="s">
        <v>15</v>
      </c>
      <c r="I1673" s="1">
        <v>50</v>
      </c>
      <c r="J1673" s="1">
        <v>6.5</v>
      </c>
      <c r="K1673" s="1" t="s">
        <v>24</v>
      </c>
    </row>
    <row r="1674" spans="1:11" x14ac:dyDescent="0.2">
      <c r="A1674" s="1" t="s">
        <v>2638</v>
      </c>
      <c r="B1674" s="1">
        <v>2013</v>
      </c>
      <c r="C1674" s="1">
        <v>44.665999999999997</v>
      </c>
      <c r="D1674" s="1" t="s">
        <v>412</v>
      </c>
      <c r="E1674" s="1">
        <v>125</v>
      </c>
      <c r="F1674" s="1">
        <v>189</v>
      </c>
      <c r="G1674" s="1">
        <v>5081</v>
      </c>
      <c r="H1674" s="1" t="s">
        <v>11</v>
      </c>
      <c r="I1674" s="1">
        <v>58</v>
      </c>
      <c r="J1674" s="1">
        <v>6.3</v>
      </c>
      <c r="K1674" s="1" t="s">
        <v>31</v>
      </c>
    </row>
    <row r="1675" spans="1:11" x14ac:dyDescent="0.2">
      <c r="A1675" s="1" t="s">
        <v>2640</v>
      </c>
      <c r="B1675" s="1">
        <v>2014</v>
      </c>
      <c r="C1675" s="1">
        <v>6.1051799999999998</v>
      </c>
      <c r="D1675" s="1" t="s">
        <v>2639</v>
      </c>
      <c r="E1675" s="1">
        <v>112</v>
      </c>
      <c r="F1675" s="1">
        <v>133</v>
      </c>
      <c r="G1675" s="1">
        <v>12239</v>
      </c>
      <c r="H1675" s="1" t="s">
        <v>15</v>
      </c>
      <c r="I1675" s="1">
        <v>44</v>
      </c>
      <c r="J1675" s="1">
        <v>6.6</v>
      </c>
      <c r="K1675" s="1" t="s">
        <v>31</v>
      </c>
    </row>
    <row r="1676" spans="1:11" x14ac:dyDescent="0.2">
      <c r="A1676" s="1" t="s">
        <v>2642</v>
      </c>
      <c r="B1676" s="1">
        <v>2007</v>
      </c>
      <c r="C1676" s="1">
        <v>15.0715</v>
      </c>
      <c r="D1676" s="1" t="s">
        <v>2641</v>
      </c>
      <c r="E1676" s="1">
        <v>99</v>
      </c>
      <c r="F1676" s="1">
        <v>101</v>
      </c>
      <c r="G1676" s="1">
        <v>2323</v>
      </c>
      <c r="H1676" s="1" t="s">
        <v>11</v>
      </c>
      <c r="I1676" s="1">
        <v>80</v>
      </c>
      <c r="J1676" s="1">
        <v>5.9</v>
      </c>
      <c r="K1676" s="1" t="s">
        <v>35</v>
      </c>
    </row>
    <row r="1677" spans="1:11" x14ac:dyDescent="0.2">
      <c r="A1677" s="1" t="s">
        <v>2644</v>
      </c>
      <c r="B1677" s="1">
        <v>2009</v>
      </c>
      <c r="C1677" s="1">
        <v>18.4391</v>
      </c>
      <c r="D1677" s="1" t="s">
        <v>2643</v>
      </c>
      <c r="E1677" s="1">
        <v>100</v>
      </c>
      <c r="F1677" s="1">
        <v>0</v>
      </c>
      <c r="G1677" s="1">
        <v>7252</v>
      </c>
      <c r="H1677" s="1" t="s">
        <v>11</v>
      </c>
      <c r="I1677" s="1">
        <v>18.5</v>
      </c>
      <c r="J1677" s="1">
        <v>6.4</v>
      </c>
      <c r="K1677" s="1" t="s">
        <v>31</v>
      </c>
    </row>
    <row r="1678" spans="1:11" x14ac:dyDescent="0.2">
      <c r="A1678" s="1" t="s">
        <v>2645</v>
      </c>
      <c r="B1678" s="1">
        <v>2005</v>
      </c>
      <c r="C1678" s="1">
        <v>35.798999999999999</v>
      </c>
      <c r="D1678" s="1" t="s">
        <v>32</v>
      </c>
      <c r="E1678" s="1">
        <v>136</v>
      </c>
      <c r="F1678" s="1">
        <v>0</v>
      </c>
      <c r="G1678" s="1">
        <v>34838</v>
      </c>
      <c r="H1678" s="1" t="s">
        <v>11</v>
      </c>
      <c r="I1678" s="1">
        <v>126</v>
      </c>
      <c r="J1678" s="1">
        <v>6.9</v>
      </c>
      <c r="K1678" s="1" t="s">
        <v>19</v>
      </c>
    </row>
    <row r="1679" spans="1:11" x14ac:dyDescent="0.2">
      <c r="A1679" s="1" t="s">
        <v>2646</v>
      </c>
      <c r="B1679" s="1">
        <v>2003</v>
      </c>
      <c r="C1679" s="1">
        <v>106.126</v>
      </c>
      <c r="D1679" s="1" t="s">
        <v>126</v>
      </c>
      <c r="E1679" s="1">
        <v>111</v>
      </c>
      <c r="F1679" s="1">
        <v>473</v>
      </c>
      <c r="G1679" s="1">
        <v>35084</v>
      </c>
      <c r="H1679" s="1" t="s">
        <v>11</v>
      </c>
      <c r="I1679" s="1">
        <v>60</v>
      </c>
      <c r="J1679" s="1">
        <v>7</v>
      </c>
      <c r="K1679" s="1" t="s">
        <v>24</v>
      </c>
    </row>
    <row r="1680" spans="1:11" x14ac:dyDescent="0.2">
      <c r="A1680" s="1" t="s">
        <v>2648</v>
      </c>
      <c r="B1680" s="1">
        <v>2005</v>
      </c>
      <c r="C1680" s="1">
        <v>6.3011299999999997</v>
      </c>
      <c r="D1680" s="1" t="s">
        <v>2647</v>
      </c>
      <c r="E1680" s="1">
        <v>94</v>
      </c>
      <c r="F1680" s="1">
        <v>11</v>
      </c>
      <c r="G1680" s="1">
        <v>5085</v>
      </c>
      <c r="H1680" s="1" t="s">
        <v>15</v>
      </c>
      <c r="I1680" s="1">
        <v>29</v>
      </c>
      <c r="J1680" s="1">
        <v>7.1</v>
      </c>
      <c r="K1680" s="1" t="s">
        <v>12</v>
      </c>
    </row>
    <row r="1681" spans="1:11" x14ac:dyDescent="0.2">
      <c r="A1681" s="1" t="s">
        <v>2650</v>
      </c>
      <c r="B1681" s="1">
        <v>2001</v>
      </c>
      <c r="C1681" s="1">
        <v>7.0299999999999996E-4</v>
      </c>
      <c r="D1681" s="1" t="s">
        <v>2649</v>
      </c>
      <c r="E1681" s="1">
        <v>96</v>
      </c>
      <c r="F1681" s="1">
        <v>436</v>
      </c>
      <c r="G1681" s="1">
        <v>920</v>
      </c>
      <c r="H1681" s="1" t="s">
        <v>15</v>
      </c>
      <c r="I1681" s="1">
        <v>1.5</v>
      </c>
      <c r="J1681" s="1">
        <v>5.4</v>
      </c>
      <c r="K1681" s="1" t="s">
        <v>40</v>
      </c>
    </row>
    <row r="1682" spans="1:11" x14ac:dyDescent="0.2">
      <c r="A1682" s="1" t="s">
        <v>2652</v>
      </c>
      <c r="B1682" s="1">
        <v>2009</v>
      </c>
      <c r="C1682" s="1">
        <v>1.47451</v>
      </c>
      <c r="D1682" s="1" t="s">
        <v>2651</v>
      </c>
      <c r="E1682" s="1">
        <v>96</v>
      </c>
      <c r="F1682" s="1">
        <v>17</v>
      </c>
      <c r="G1682" s="1">
        <v>4607</v>
      </c>
      <c r="H1682" s="1" t="s">
        <v>15</v>
      </c>
      <c r="I1682" s="1">
        <v>5</v>
      </c>
      <c r="J1682" s="1">
        <v>6.5</v>
      </c>
      <c r="K1682" s="1" t="s">
        <v>40</v>
      </c>
    </row>
    <row r="1683" spans="1:11" x14ac:dyDescent="0.2">
      <c r="A1683" s="1" t="s">
        <v>2653</v>
      </c>
      <c r="B1683" s="1">
        <v>2014</v>
      </c>
      <c r="C1683" s="1">
        <v>47.1051</v>
      </c>
      <c r="D1683" s="1" t="s">
        <v>2136</v>
      </c>
      <c r="E1683" s="1">
        <v>141</v>
      </c>
      <c r="F1683" s="1">
        <v>71</v>
      </c>
      <c r="G1683" s="1">
        <v>30183</v>
      </c>
      <c r="H1683" s="1" t="s">
        <v>15</v>
      </c>
      <c r="I1683" s="1">
        <v>50</v>
      </c>
      <c r="J1683" s="1">
        <v>7.4</v>
      </c>
      <c r="K1683" s="1" t="s">
        <v>12</v>
      </c>
    </row>
    <row r="1684" spans="1:11" x14ac:dyDescent="0.2">
      <c r="A1684" s="1" t="s">
        <v>2655</v>
      </c>
      <c r="B1684" s="1">
        <v>2003</v>
      </c>
      <c r="C1684" s="1">
        <v>47.887900000000002</v>
      </c>
      <c r="D1684" s="1" t="s">
        <v>2654</v>
      </c>
      <c r="E1684" s="1">
        <v>72</v>
      </c>
      <c r="F1684" s="1">
        <v>0</v>
      </c>
      <c r="G1684" s="1">
        <v>4480</v>
      </c>
      <c r="H1684" s="1" t="s">
        <v>18</v>
      </c>
      <c r="I1684" s="1">
        <v>20</v>
      </c>
      <c r="J1684" s="1">
        <v>5.4</v>
      </c>
      <c r="K1684" s="1" t="s">
        <v>97</v>
      </c>
    </row>
    <row r="1685" spans="1:11" x14ac:dyDescent="0.2">
      <c r="A1685" s="1" t="s">
        <v>2656</v>
      </c>
      <c r="B1685" s="1">
        <v>2000</v>
      </c>
      <c r="C1685" s="1">
        <v>69.688400000000001</v>
      </c>
      <c r="D1685" s="1" t="s">
        <v>1503</v>
      </c>
      <c r="E1685" s="1">
        <v>104</v>
      </c>
      <c r="F1685" s="1">
        <v>226</v>
      </c>
      <c r="G1685" s="1">
        <v>16452</v>
      </c>
      <c r="H1685" s="1" t="s">
        <v>51</v>
      </c>
      <c r="I1685" s="1">
        <v>60</v>
      </c>
      <c r="J1685" s="1">
        <v>6.1</v>
      </c>
      <c r="K1685" s="1" t="s">
        <v>31</v>
      </c>
    </row>
    <row r="1686" spans="1:11" x14ac:dyDescent="0.2">
      <c r="A1686" s="1" t="s">
        <v>2658</v>
      </c>
      <c r="B1686" s="1">
        <v>2010</v>
      </c>
      <c r="C1686" s="1">
        <v>20.8032</v>
      </c>
      <c r="D1686" s="1" t="s">
        <v>2657</v>
      </c>
      <c r="E1686" s="1">
        <v>106</v>
      </c>
      <c r="F1686" s="1">
        <v>450</v>
      </c>
      <c r="G1686" s="1">
        <v>18645</v>
      </c>
      <c r="H1686" s="1" t="s">
        <v>15</v>
      </c>
      <c r="I1686" s="1">
        <v>3.5</v>
      </c>
      <c r="J1686" s="1">
        <v>7.1</v>
      </c>
      <c r="K1686" s="1" t="s">
        <v>40</v>
      </c>
    </row>
    <row r="1687" spans="1:11" x14ac:dyDescent="0.2">
      <c r="A1687" s="1" t="s">
        <v>2659</v>
      </c>
      <c r="B1687" s="1">
        <v>2010</v>
      </c>
      <c r="C1687" s="1">
        <v>0.21496599999999999</v>
      </c>
      <c r="D1687" s="1" t="s">
        <v>128</v>
      </c>
      <c r="E1687" s="1">
        <v>109</v>
      </c>
      <c r="F1687" s="1">
        <v>187</v>
      </c>
      <c r="G1687" s="1">
        <v>1813</v>
      </c>
      <c r="H1687" s="1" t="s">
        <v>15</v>
      </c>
      <c r="I1687" s="1">
        <v>13</v>
      </c>
      <c r="J1687" s="1">
        <v>6.1</v>
      </c>
      <c r="K1687" s="1" t="s">
        <v>12</v>
      </c>
    </row>
    <row r="1688" spans="1:11" x14ac:dyDescent="0.2">
      <c r="A1688" s="1" t="s">
        <v>2660</v>
      </c>
      <c r="B1688" s="1">
        <v>2007</v>
      </c>
      <c r="C1688" s="1">
        <v>47.456400000000002</v>
      </c>
      <c r="D1688" s="1" t="s">
        <v>369</v>
      </c>
      <c r="E1688" s="1">
        <v>110</v>
      </c>
      <c r="F1688" s="1">
        <v>532</v>
      </c>
      <c r="G1688" s="1">
        <v>5187</v>
      </c>
      <c r="H1688" s="1" t="s">
        <v>15</v>
      </c>
      <c r="I1688" s="1">
        <v>70</v>
      </c>
      <c r="J1688" s="1">
        <v>7.1</v>
      </c>
      <c r="K1688" s="1" t="s">
        <v>24</v>
      </c>
    </row>
    <row r="1689" spans="1:11" x14ac:dyDescent="0.2">
      <c r="A1689" s="1" t="s">
        <v>2662</v>
      </c>
      <c r="B1689" s="1">
        <v>2000</v>
      </c>
      <c r="C1689" s="1">
        <v>13.5929</v>
      </c>
      <c r="D1689" s="1" t="s">
        <v>2661</v>
      </c>
      <c r="E1689" s="1">
        <v>84</v>
      </c>
      <c r="F1689" s="1">
        <v>71</v>
      </c>
      <c r="G1689" s="1">
        <v>10982</v>
      </c>
      <c r="H1689" s="1" t="s">
        <v>15</v>
      </c>
      <c r="I1689" s="1">
        <v>11</v>
      </c>
      <c r="J1689" s="1">
        <v>5.0999999999999996</v>
      </c>
      <c r="K1689" s="1" t="s">
        <v>31</v>
      </c>
    </row>
    <row r="1690" spans="1:11" x14ac:dyDescent="0.2">
      <c r="A1690" s="1" t="s">
        <v>2663</v>
      </c>
      <c r="B1690" s="1">
        <v>2004</v>
      </c>
      <c r="C1690" s="1">
        <v>39.692100000000003</v>
      </c>
      <c r="D1690" s="1" t="s">
        <v>140</v>
      </c>
      <c r="E1690" s="1">
        <v>104</v>
      </c>
      <c r="F1690" s="1">
        <v>1000</v>
      </c>
      <c r="G1690" s="1">
        <v>41701</v>
      </c>
      <c r="H1690" s="1" t="s">
        <v>15</v>
      </c>
      <c r="I1690" s="1">
        <v>35</v>
      </c>
      <c r="J1690" s="1">
        <v>6.2</v>
      </c>
      <c r="K1690" s="1" t="s">
        <v>31</v>
      </c>
    </row>
    <row r="1691" spans="1:11" x14ac:dyDescent="0.2">
      <c r="A1691" s="1" t="s">
        <v>2665</v>
      </c>
      <c r="B1691" s="1">
        <v>2006</v>
      </c>
      <c r="C1691" s="1">
        <v>52.320999999999998</v>
      </c>
      <c r="D1691" s="1" t="s">
        <v>2664</v>
      </c>
      <c r="E1691" s="1">
        <v>99</v>
      </c>
      <c r="F1691" s="1">
        <v>18</v>
      </c>
      <c r="G1691" s="1">
        <v>18693</v>
      </c>
      <c r="H1691" s="1" t="s">
        <v>51</v>
      </c>
      <c r="I1691" s="1">
        <v>40</v>
      </c>
      <c r="J1691" s="1">
        <v>6.8</v>
      </c>
      <c r="K1691" s="1" t="s">
        <v>12</v>
      </c>
    </row>
    <row r="1692" spans="1:11" x14ac:dyDescent="0.2">
      <c r="A1692" s="1" t="s">
        <v>2666</v>
      </c>
      <c r="B1692" s="1">
        <v>2010</v>
      </c>
      <c r="C1692" s="1">
        <v>131.565</v>
      </c>
      <c r="D1692" s="1" t="s">
        <v>171</v>
      </c>
      <c r="E1692" s="1">
        <v>103</v>
      </c>
      <c r="F1692" s="1">
        <v>0</v>
      </c>
      <c r="G1692" s="1">
        <v>2857</v>
      </c>
      <c r="H1692" s="1" t="s">
        <v>51</v>
      </c>
      <c r="I1692" s="1">
        <v>150</v>
      </c>
      <c r="J1692" s="1">
        <v>4.2</v>
      </c>
      <c r="K1692" s="1" t="s">
        <v>19</v>
      </c>
    </row>
    <row r="1693" spans="1:11" x14ac:dyDescent="0.2">
      <c r="A1693" s="1" t="s">
        <v>2667</v>
      </c>
      <c r="B1693" s="1">
        <v>2001</v>
      </c>
      <c r="C1693" s="1">
        <v>18.208100000000002</v>
      </c>
      <c r="D1693" s="1" t="s">
        <v>2012</v>
      </c>
      <c r="E1693" s="1">
        <v>131</v>
      </c>
      <c r="F1693" s="1">
        <v>37</v>
      </c>
      <c r="G1693" s="1">
        <v>3012</v>
      </c>
      <c r="H1693" s="1" t="s">
        <v>15</v>
      </c>
      <c r="I1693" s="1">
        <v>60</v>
      </c>
      <c r="J1693" s="1">
        <v>6.9</v>
      </c>
      <c r="K1693" s="1" t="s">
        <v>24</v>
      </c>
    </row>
    <row r="1694" spans="1:11" x14ac:dyDescent="0.2">
      <c r="A1694" s="1" t="s">
        <v>2669</v>
      </c>
      <c r="B1694" s="1">
        <v>2009</v>
      </c>
      <c r="C1694" s="1">
        <v>32.721600000000002</v>
      </c>
      <c r="D1694" s="1" t="s">
        <v>2668</v>
      </c>
      <c r="E1694" s="1">
        <v>114</v>
      </c>
      <c r="F1694" s="1">
        <v>29</v>
      </c>
      <c r="G1694" s="1">
        <v>3861</v>
      </c>
      <c r="H1694" s="1" t="s">
        <v>15</v>
      </c>
      <c r="I1694" s="1">
        <v>15</v>
      </c>
      <c r="J1694" s="1">
        <v>6.6</v>
      </c>
      <c r="K1694" s="1" t="s">
        <v>35</v>
      </c>
    </row>
    <row r="1695" spans="1:11" x14ac:dyDescent="0.2">
      <c r="A1695" s="1" t="s">
        <v>2670</v>
      </c>
      <c r="B1695" s="1">
        <v>2003</v>
      </c>
      <c r="C1695" s="1">
        <v>111.111</v>
      </c>
      <c r="D1695" s="1" t="s">
        <v>1569</v>
      </c>
      <c r="E1695" s="1">
        <v>154</v>
      </c>
      <c r="F1695" s="1">
        <v>380</v>
      </c>
      <c r="G1695" s="1">
        <v>11945</v>
      </c>
      <c r="H1695" s="1" t="s">
        <v>15</v>
      </c>
      <c r="I1695" s="1">
        <v>140</v>
      </c>
      <c r="J1695" s="1">
        <v>7.7</v>
      </c>
      <c r="K1695" s="1" t="s">
        <v>24</v>
      </c>
    </row>
    <row r="1696" spans="1:11" x14ac:dyDescent="0.2">
      <c r="A1696" s="1" t="s">
        <v>2672</v>
      </c>
      <c r="B1696" s="1">
        <v>2007</v>
      </c>
      <c r="C1696" s="1">
        <v>0.37964300000000001</v>
      </c>
      <c r="D1696" s="1" t="s">
        <v>2671</v>
      </c>
      <c r="E1696" s="1">
        <v>117</v>
      </c>
      <c r="F1696" s="1">
        <v>84</v>
      </c>
      <c r="G1696" s="1">
        <v>2161</v>
      </c>
      <c r="H1696" s="1" t="s">
        <v>11</v>
      </c>
      <c r="I1696" s="1">
        <v>2.2000000000000002</v>
      </c>
      <c r="J1696" s="1">
        <v>5.9</v>
      </c>
      <c r="K1696" s="1" t="s">
        <v>12</v>
      </c>
    </row>
    <row r="1697" spans="1:11" x14ac:dyDescent="0.2">
      <c r="A1697" s="1" t="s">
        <v>2673</v>
      </c>
      <c r="B1697" s="1">
        <v>2010</v>
      </c>
      <c r="C1697" s="1">
        <v>62.933799999999998</v>
      </c>
      <c r="D1697" s="1" t="s">
        <v>1825</v>
      </c>
      <c r="E1697" s="1">
        <v>107</v>
      </c>
      <c r="F1697" s="1">
        <v>30</v>
      </c>
      <c r="G1697" s="1">
        <v>2341</v>
      </c>
      <c r="H1697" s="1" t="s">
        <v>51</v>
      </c>
      <c r="I1697" s="1">
        <v>20</v>
      </c>
      <c r="J1697" s="1">
        <v>5.8</v>
      </c>
      <c r="K1697" s="1" t="s">
        <v>12</v>
      </c>
    </row>
    <row r="1698" spans="1:11" x14ac:dyDescent="0.2">
      <c r="A1698" s="1" t="s">
        <v>2675</v>
      </c>
      <c r="B1698" s="1">
        <v>2013</v>
      </c>
      <c r="C1698" s="1">
        <v>12.0267</v>
      </c>
      <c r="D1698" s="1" t="s">
        <v>2674</v>
      </c>
      <c r="E1698" s="1">
        <v>107</v>
      </c>
      <c r="F1698" s="1">
        <v>419</v>
      </c>
      <c r="G1698" s="1">
        <v>1643</v>
      </c>
      <c r="H1698" s="1" t="s">
        <v>15</v>
      </c>
      <c r="I1698" s="1">
        <v>45</v>
      </c>
      <c r="J1698" s="1">
        <v>6.4</v>
      </c>
      <c r="K1698" s="1" t="s">
        <v>24</v>
      </c>
    </row>
    <row r="1699" spans="1:11" x14ac:dyDescent="0.2">
      <c r="A1699" s="1" t="s">
        <v>2676</v>
      </c>
      <c r="B1699" s="1">
        <v>2015</v>
      </c>
      <c r="C1699" s="1">
        <v>27.356100000000001</v>
      </c>
      <c r="D1699" s="1" t="s">
        <v>2481</v>
      </c>
      <c r="E1699" s="1">
        <v>106</v>
      </c>
      <c r="F1699" s="1">
        <v>42</v>
      </c>
      <c r="G1699" s="1">
        <v>16922</v>
      </c>
      <c r="H1699" s="1" t="s">
        <v>11</v>
      </c>
      <c r="I1699" s="1">
        <v>90</v>
      </c>
      <c r="J1699" s="1">
        <v>6</v>
      </c>
      <c r="K1699" s="1" t="s">
        <v>19</v>
      </c>
    </row>
    <row r="1700" spans="1:11" x14ac:dyDescent="0.2">
      <c r="A1700" s="1" t="s">
        <v>2678</v>
      </c>
      <c r="B1700" s="1">
        <v>2015</v>
      </c>
      <c r="C1700" s="1">
        <v>25.798999999999999</v>
      </c>
      <c r="D1700" s="1" t="s">
        <v>2677</v>
      </c>
      <c r="E1700" s="1">
        <v>83</v>
      </c>
      <c r="F1700" s="1">
        <v>26</v>
      </c>
      <c r="G1700" s="1">
        <v>11771</v>
      </c>
      <c r="H1700" s="1" t="s">
        <v>11</v>
      </c>
      <c r="I1700" s="1">
        <v>3.3</v>
      </c>
      <c r="J1700" s="1">
        <v>5.2</v>
      </c>
      <c r="K1700" s="1" t="s">
        <v>35</v>
      </c>
    </row>
    <row r="1701" spans="1:11" x14ac:dyDescent="0.2">
      <c r="A1701" s="1" t="s">
        <v>2680</v>
      </c>
      <c r="B1701" s="1">
        <v>2003</v>
      </c>
      <c r="C1701" s="1">
        <v>66.462599999999995</v>
      </c>
      <c r="D1701" s="1" t="s">
        <v>2679</v>
      </c>
      <c r="E1701" s="1">
        <v>110</v>
      </c>
      <c r="F1701" s="1">
        <v>45</v>
      </c>
      <c r="G1701" s="1">
        <v>4714</v>
      </c>
      <c r="H1701" s="1" t="s">
        <v>11</v>
      </c>
      <c r="I1701" s="1">
        <v>78</v>
      </c>
      <c r="J1701" s="1">
        <v>5.8</v>
      </c>
      <c r="K1701" s="1" t="s">
        <v>19</v>
      </c>
    </row>
    <row r="1702" spans="1:11" x14ac:dyDescent="0.2">
      <c r="A1702" s="1" t="s">
        <v>2681</v>
      </c>
      <c r="B1702" s="1">
        <v>2000</v>
      </c>
      <c r="C1702" s="1">
        <v>30.6952</v>
      </c>
      <c r="D1702" s="1" t="s">
        <v>1539</v>
      </c>
      <c r="E1702" s="1">
        <v>126</v>
      </c>
      <c r="F1702" s="1">
        <v>0</v>
      </c>
      <c r="G1702" s="1">
        <v>34774</v>
      </c>
      <c r="H1702" s="1" t="s">
        <v>11</v>
      </c>
      <c r="I1702" s="1">
        <v>60</v>
      </c>
      <c r="J1702" s="1">
        <v>6.7</v>
      </c>
      <c r="K1702" s="1" t="s">
        <v>12</v>
      </c>
    </row>
    <row r="1703" spans="1:11" x14ac:dyDescent="0.2">
      <c r="A1703" s="1" t="s">
        <v>2683</v>
      </c>
      <c r="B1703" s="1">
        <v>2007</v>
      </c>
      <c r="C1703" s="1">
        <v>0.24376800000000001</v>
      </c>
      <c r="D1703" s="1" t="s">
        <v>2682</v>
      </c>
      <c r="E1703" s="1">
        <v>78</v>
      </c>
      <c r="F1703" s="1">
        <v>6</v>
      </c>
      <c r="G1703" s="1">
        <v>72</v>
      </c>
      <c r="H1703" s="1" t="s">
        <v>15</v>
      </c>
      <c r="I1703" s="1">
        <v>0.03</v>
      </c>
      <c r="J1703" s="1">
        <v>4.0999999999999996</v>
      </c>
      <c r="K1703" s="1" t="s">
        <v>47</v>
      </c>
    </row>
    <row r="1704" spans="1:11" x14ac:dyDescent="0.2">
      <c r="A1704" s="1" t="s">
        <v>2684</v>
      </c>
      <c r="B1704" s="1">
        <v>2014</v>
      </c>
      <c r="C1704" s="1">
        <v>18.821300000000001</v>
      </c>
      <c r="D1704" s="1" t="s">
        <v>22</v>
      </c>
      <c r="E1704" s="1">
        <v>99</v>
      </c>
      <c r="F1704" s="1">
        <v>212</v>
      </c>
      <c r="G1704" s="1">
        <v>1520</v>
      </c>
      <c r="H1704" s="1" t="s">
        <v>11</v>
      </c>
      <c r="I1704" s="1">
        <v>70</v>
      </c>
      <c r="J1704" s="1">
        <v>4.2</v>
      </c>
      <c r="K1704" s="1" t="s">
        <v>19</v>
      </c>
    </row>
    <row r="1705" spans="1:11" x14ac:dyDescent="0.2">
      <c r="A1705" s="1" t="s">
        <v>2686</v>
      </c>
      <c r="B1705" s="1">
        <v>2016</v>
      </c>
      <c r="C1705" s="1">
        <v>124.05200000000001</v>
      </c>
      <c r="D1705" s="1" t="s">
        <v>2685</v>
      </c>
      <c r="E1705" s="1">
        <v>110</v>
      </c>
      <c r="F1705" s="1">
        <v>282</v>
      </c>
      <c r="G1705" s="1">
        <v>21175</v>
      </c>
      <c r="H1705" s="1" t="s">
        <v>11</v>
      </c>
      <c r="I1705" s="1">
        <v>180</v>
      </c>
      <c r="J1705" s="1">
        <v>6.6</v>
      </c>
      <c r="K1705" s="1" t="s">
        <v>19</v>
      </c>
    </row>
    <row r="1706" spans="1:11" x14ac:dyDescent="0.2">
      <c r="A1706" s="1" t="s">
        <v>2687</v>
      </c>
      <c r="B1706" s="1">
        <v>2004</v>
      </c>
      <c r="C1706" s="1">
        <v>24.006699999999999</v>
      </c>
      <c r="D1706" s="1" t="s">
        <v>957</v>
      </c>
      <c r="E1706" s="1">
        <v>119</v>
      </c>
      <c r="F1706" s="1">
        <v>0</v>
      </c>
      <c r="G1706" s="1">
        <v>15757</v>
      </c>
      <c r="H1706" s="1" t="s">
        <v>15</v>
      </c>
      <c r="I1706" s="1">
        <v>50</v>
      </c>
      <c r="J1706" s="1">
        <v>7.3</v>
      </c>
      <c r="K1706" s="1" t="s">
        <v>19</v>
      </c>
    </row>
    <row r="1707" spans="1:11" x14ac:dyDescent="0.2">
      <c r="A1707" s="1" t="s">
        <v>2688</v>
      </c>
      <c r="B1707" s="1">
        <v>2007</v>
      </c>
      <c r="C1707" s="1">
        <v>0.30343900000000001</v>
      </c>
      <c r="D1707" s="1" t="s">
        <v>1264</v>
      </c>
      <c r="E1707" s="1">
        <v>90</v>
      </c>
      <c r="F1707" s="1">
        <v>26</v>
      </c>
      <c r="G1707" s="1">
        <v>2073</v>
      </c>
      <c r="H1707" s="1" t="s">
        <v>15</v>
      </c>
      <c r="I1707" s="1">
        <v>8</v>
      </c>
      <c r="J1707" s="1">
        <v>6.4</v>
      </c>
      <c r="K1707" s="1" t="s">
        <v>12</v>
      </c>
    </row>
    <row r="1708" spans="1:11" x14ac:dyDescent="0.2">
      <c r="A1708" s="1" t="s">
        <v>2690</v>
      </c>
      <c r="B1708" s="1">
        <v>2003</v>
      </c>
      <c r="C1708" s="1">
        <v>19.593699999999998</v>
      </c>
      <c r="D1708" s="1" t="s">
        <v>2689</v>
      </c>
      <c r="E1708" s="1">
        <v>130</v>
      </c>
      <c r="F1708" s="1">
        <v>317</v>
      </c>
      <c r="G1708" s="1">
        <v>32637</v>
      </c>
      <c r="H1708" s="1" t="s">
        <v>15</v>
      </c>
      <c r="I1708" s="1">
        <v>50</v>
      </c>
      <c r="J1708" s="1">
        <v>7.5</v>
      </c>
      <c r="K1708" s="1" t="s">
        <v>12</v>
      </c>
    </row>
    <row r="1709" spans="1:11" x14ac:dyDescent="0.2">
      <c r="A1709" s="1" t="s">
        <v>2691</v>
      </c>
      <c r="B1709" s="1">
        <v>2011</v>
      </c>
      <c r="C1709" s="1">
        <v>57.981900000000003</v>
      </c>
      <c r="D1709" s="1" t="s">
        <v>2055</v>
      </c>
      <c r="E1709" s="1">
        <v>118</v>
      </c>
      <c r="F1709" s="1">
        <v>65</v>
      </c>
      <c r="G1709" s="1">
        <v>13943</v>
      </c>
      <c r="H1709" s="1" t="s">
        <v>15</v>
      </c>
      <c r="I1709" s="1">
        <v>40</v>
      </c>
      <c r="J1709" s="1">
        <v>7.3</v>
      </c>
      <c r="K1709" s="1" t="s">
        <v>12</v>
      </c>
    </row>
    <row r="1710" spans="1:11" x14ac:dyDescent="0.2">
      <c r="A1710" s="1" t="s">
        <v>2693</v>
      </c>
      <c r="B1710" s="1">
        <v>2007</v>
      </c>
      <c r="C1710" s="1">
        <v>1.2055E-2</v>
      </c>
      <c r="D1710" s="1" t="s">
        <v>2692</v>
      </c>
      <c r="E1710" s="1">
        <v>91</v>
      </c>
      <c r="F1710" s="1">
        <v>0</v>
      </c>
      <c r="G1710" s="1">
        <v>1047</v>
      </c>
      <c r="H1710" s="1" t="s">
        <v>11</v>
      </c>
      <c r="I1710" s="1">
        <v>0.5</v>
      </c>
      <c r="J1710" s="1">
        <v>6.5</v>
      </c>
      <c r="K1710" s="1" t="s">
        <v>31</v>
      </c>
    </row>
    <row r="1711" spans="1:11" x14ac:dyDescent="0.2">
      <c r="A1711" s="1" t="s">
        <v>2695</v>
      </c>
      <c r="B1711" s="1">
        <v>2003</v>
      </c>
      <c r="C1711" s="1">
        <v>42.672600000000003</v>
      </c>
      <c r="D1711" s="1" t="s">
        <v>2694</v>
      </c>
      <c r="E1711" s="1">
        <v>94</v>
      </c>
      <c r="F1711" s="1">
        <v>13</v>
      </c>
      <c r="G1711" s="1">
        <v>3423</v>
      </c>
      <c r="H1711" s="1" t="s">
        <v>51</v>
      </c>
      <c r="I1711" s="1">
        <v>17</v>
      </c>
      <c r="J1711" s="1">
        <v>5.3</v>
      </c>
      <c r="K1711" s="1" t="s">
        <v>19</v>
      </c>
    </row>
    <row r="1712" spans="1:11" x14ac:dyDescent="0.2">
      <c r="A1712" s="1" t="s">
        <v>2696</v>
      </c>
      <c r="B1712" s="1">
        <v>2013</v>
      </c>
      <c r="C1712" s="1">
        <v>89.289900000000003</v>
      </c>
      <c r="D1712" s="1" t="s">
        <v>1899</v>
      </c>
      <c r="E1712" s="1">
        <v>150</v>
      </c>
      <c r="F1712" s="1">
        <v>563</v>
      </c>
      <c r="G1712" s="1">
        <v>45757</v>
      </c>
      <c r="H1712" s="1" t="s">
        <v>11</v>
      </c>
      <c r="I1712" s="1">
        <v>215</v>
      </c>
      <c r="J1712" s="1">
        <v>6.5</v>
      </c>
      <c r="K1712" s="1" t="s">
        <v>19</v>
      </c>
    </row>
    <row r="1713" spans="1:11" x14ac:dyDescent="0.2">
      <c r="A1713" s="1" t="s">
        <v>2697</v>
      </c>
      <c r="B1713" s="1">
        <v>2015</v>
      </c>
      <c r="C1713" s="1">
        <v>37.432299999999998</v>
      </c>
      <c r="D1713" s="1" t="s">
        <v>962</v>
      </c>
      <c r="E1713" s="1">
        <v>128</v>
      </c>
      <c r="F1713" s="1">
        <v>88</v>
      </c>
      <c r="G1713" s="1">
        <v>3386</v>
      </c>
      <c r="H1713" s="1" t="s">
        <v>11</v>
      </c>
      <c r="I1713" s="1">
        <v>34</v>
      </c>
      <c r="J1713" s="1">
        <v>7.1</v>
      </c>
      <c r="K1713" s="1" t="s">
        <v>12</v>
      </c>
    </row>
    <row r="1714" spans="1:11" x14ac:dyDescent="0.2">
      <c r="A1714" s="1" t="s">
        <v>2698</v>
      </c>
      <c r="B1714" s="1">
        <v>2005</v>
      </c>
      <c r="C1714" s="1">
        <v>158.11500000000001</v>
      </c>
      <c r="D1714" s="1" t="s">
        <v>84</v>
      </c>
      <c r="E1714" s="1">
        <v>113</v>
      </c>
      <c r="F1714" s="1">
        <v>88</v>
      </c>
      <c r="G1714" s="1">
        <v>13693</v>
      </c>
      <c r="H1714" s="1" t="s">
        <v>11</v>
      </c>
      <c r="I1714" s="1">
        <v>82</v>
      </c>
      <c r="J1714" s="1">
        <v>6.4</v>
      </c>
      <c r="K1714" s="1" t="s">
        <v>31</v>
      </c>
    </row>
    <row r="1715" spans="1:11" x14ac:dyDescent="0.2">
      <c r="A1715" s="1" t="s">
        <v>2700</v>
      </c>
      <c r="B1715" s="1">
        <v>2008</v>
      </c>
      <c r="C1715" s="1">
        <v>11.5084</v>
      </c>
      <c r="D1715" s="1" t="s">
        <v>2699</v>
      </c>
      <c r="E1715" s="1">
        <v>94</v>
      </c>
      <c r="F1715" s="1">
        <v>258</v>
      </c>
      <c r="G1715" s="1">
        <v>2453</v>
      </c>
      <c r="H1715" s="1" t="s">
        <v>51</v>
      </c>
      <c r="I1715" s="1">
        <v>23</v>
      </c>
      <c r="J1715" s="1">
        <v>5.0999999999999996</v>
      </c>
      <c r="K1715" s="1" t="s">
        <v>40</v>
      </c>
    </row>
    <row r="1716" spans="1:11" x14ac:dyDescent="0.2">
      <c r="A1716" s="1" t="s">
        <v>2701</v>
      </c>
      <c r="B1716" s="1">
        <v>2003</v>
      </c>
      <c r="C1716" s="1">
        <v>377.01900000000001</v>
      </c>
      <c r="D1716" s="1" t="s">
        <v>2598</v>
      </c>
      <c r="E1716" s="1">
        <v>192</v>
      </c>
      <c r="F1716" s="1">
        <v>0</v>
      </c>
      <c r="G1716" s="1">
        <v>6434</v>
      </c>
      <c r="H1716" s="1" t="s">
        <v>11</v>
      </c>
      <c r="I1716" s="1">
        <v>94</v>
      </c>
      <c r="J1716" s="1">
        <v>8.9</v>
      </c>
      <c r="K1716" s="1" t="s">
        <v>19</v>
      </c>
    </row>
    <row r="1717" spans="1:11" x14ac:dyDescent="0.2">
      <c r="A1717" s="1" t="s">
        <v>2702</v>
      </c>
      <c r="B1717" s="1">
        <v>2002</v>
      </c>
      <c r="C1717" s="1">
        <v>340.47899999999998</v>
      </c>
      <c r="D1717" s="1" t="s">
        <v>2598</v>
      </c>
      <c r="E1717" s="1">
        <v>172</v>
      </c>
      <c r="F1717" s="1">
        <v>0</v>
      </c>
      <c r="G1717" s="1">
        <v>23052</v>
      </c>
      <c r="H1717" s="1" t="s">
        <v>11</v>
      </c>
      <c r="I1717" s="1">
        <v>94</v>
      </c>
      <c r="J1717" s="1">
        <v>8.6999999999999993</v>
      </c>
      <c r="K1717" s="1" t="s">
        <v>19</v>
      </c>
    </row>
    <row r="1718" spans="1:11" x14ac:dyDescent="0.2">
      <c r="A1718" s="1" t="s">
        <v>2703</v>
      </c>
      <c r="B1718" s="1">
        <v>2012</v>
      </c>
      <c r="C1718" s="1">
        <v>1.16351</v>
      </c>
      <c r="D1718" s="1" t="s">
        <v>1159</v>
      </c>
      <c r="E1718" s="1">
        <v>101</v>
      </c>
      <c r="F1718" s="1">
        <v>0</v>
      </c>
      <c r="G1718" s="1">
        <v>5158</v>
      </c>
      <c r="H1718" s="1" t="s">
        <v>15</v>
      </c>
      <c r="I1718" s="1">
        <v>2.5</v>
      </c>
      <c r="J1718" s="1">
        <v>5.0999999999999996</v>
      </c>
      <c r="K1718" s="1" t="s">
        <v>12</v>
      </c>
    </row>
    <row r="1719" spans="1:11" x14ac:dyDescent="0.2">
      <c r="A1719" s="1" t="s">
        <v>2704</v>
      </c>
      <c r="B1719" s="1">
        <v>2010</v>
      </c>
      <c r="C1719" s="1">
        <v>23.527999999999999</v>
      </c>
      <c r="D1719" s="1" t="s">
        <v>2267</v>
      </c>
      <c r="E1719" s="1">
        <v>97</v>
      </c>
      <c r="F1719" s="1">
        <v>41</v>
      </c>
      <c r="G1719" s="1">
        <v>12841</v>
      </c>
      <c r="H1719" s="1" t="s">
        <v>11</v>
      </c>
      <c r="I1719" s="1">
        <v>25</v>
      </c>
      <c r="J1719" s="1">
        <v>6.4</v>
      </c>
      <c r="K1719" s="1" t="s">
        <v>24</v>
      </c>
    </row>
    <row r="1720" spans="1:11" x14ac:dyDescent="0.2">
      <c r="A1720" s="1" t="s">
        <v>2706</v>
      </c>
      <c r="B1720" s="1">
        <v>2005</v>
      </c>
      <c r="C1720" s="1">
        <v>2.4839500000000001</v>
      </c>
      <c r="D1720" s="1" t="s">
        <v>2705</v>
      </c>
      <c r="E1720" s="1">
        <v>144</v>
      </c>
      <c r="F1720" s="1">
        <v>0</v>
      </c>
      <c r="G1720" s="1">
        <v>1674</v>
      </c>
      <c r="H1720" s="1" t="s">
        <v>15</v>
      </c>
      <c r="I1720" s="1">
        <v>9.6</v>
      </c>
      <c r="J1720" s="1">
        <v>6.7</v>
      </c>
      <c r="K1720" s="1" t="s">
        <v>12</v>
      </c>
    </row>
    <row r="1721" spans="1:11" x14ac:dyDescent="0.2">
      <c r="A1721" s="1" t="s">
        <v>2708</v>
      </c>
      <c r="B1721" s="1">
        <v>2001</v>
      </c>
      <c r="C1721" s="1">
        <v>0.110536</v>
      </c>
      <c r="D1721" s="1" t="s">
        <v>2707</v>
      </c>
      <c r="E1721" s="1">
        <v>90</v>
      </c>
      <c r="F1721" s="1">
        <v>56</v>
      </c>
      <c r="G1721" s="1">
        <v>284</v>
      </c>
      <c r="H1721" s="1" t="s">
        <v>51</v>
      </c>
      <c r="I1721" s="1">
        <v>0.04</v>
      </c>
      <c r="J1721" s="1">
        <v>7</v>
      </c>
      <c r="K1721" s="1" t="s">
        <v>31</v>
      </c>
    </row>
    <row r="1722" spans="1:11" x14ac:dyDescent="0.2">
      <c r="A1722" s="1" t="s">
        <v>2710</v>
      </c>
      <c r="B1722" s="1">
        <v>2008</v>
      </c>
      <c r="C1722" s="1">
        <v>32.178800000000003</v>
      </c>
      <c r="D1722" s="1" t="s">
        <v>2709</v>
      </c>
      <c r="E1722" s="1">
        <v>87</v>
      </c>
      <c r="F1722" s="1">
        <v>12</v>
      </c>
      <c r="G1722" s="1">
        <v>6658</v>
      </c>
      <c r="H1722" s="1" t="s">
        <v>11</v>
      </c>
      <c r="I1722" s="1">
        <v>62</v>
      </c>
      <c r="J1722" s="1">
        <v>3.8</v>
      </c>
      <c r="K1722" s="1" t="s">
        <v>31</v>
      </c>
    </row>
    <row r="1723" spans="1:11" x14ac:dyDescent="0.2">
      <c r="A1723" s="1" t="s">
        <v>2711</v>
      </c>
      <c r="B1723" s="1">
        <v>2009</v>
      </c>
      <c r="C1723" s="1">
        <v>43.982799999999997</v>
      </c>
      <c r="D1723" s="1" t="s">
        <v>2598</v>
      </c>
      <c r="E1723" s="1">
        <v>135</v>
      </c>
      <c r="F1723" s="1">
        <v>0</v>
      </c>
      <c r="G1723" s="1">
        <v>2369</v>
      </c>
      <c r="H1723" s="1" t="s">
        <v>11</v>
      </c>
      <c r="I1723" s="1">
        <v>65</v>
      </c>
      <c r="J1723" s="1">
        <v>6.7</v>
      </c>
      <c r="K1723" s="1" t="s">
        <v>12</v>
      </c>
    </row>
    <row r="1724" spans="1:11" x14ac:dyDescent="0.2">
      <c r="A1724" s="1" t="s">
        <v>2712</v>
      </c>
      <c r="B1724" s="1">
        <v>2012</v>
      </c>
      <c r="C1724" s="1">
        <v>60.443199999999997</v>
      </c>
      <c r="D1724" s="1" t="s">
        <v>1192</v>
      </c>
      <c r="E1724" s="1">
        <v>101</v>
      </c>
      <c r="F1724" s="1">
        <v>96</v>
      </c>
      <c r="G1724" s="1">
        <v>1852</v>
      </c>
      <c r="H1724" s="1" t="s">
        <v>11</v>
      </c>
      <c r="I1724" s="1">
        <v>25</v>
      </c>
      <c r="J1724" s="1">
        <v>6.5</v>
      </c>
      <c r="K1724" s="1" t="s">
        <v>12</v>
      </c>
    </row>
    <row r="1725" spans="1:11" x14ac:dyDescent="0.2">
      <c r="A1725" s="1" t="s">
        <v>2713</v>
      </c>
      <c r="B1725" s="1">
        <v>2008</v>
      </c>
      <c r="C1725" s="1">
        <v>0.183088</v>
      </c>
      <c r="D1725" s="1" t="s">
        <v>786</v>
      </c>
      <c r="E1725" s="1">
        <v>115</v>
      </c>
      <c r="F1725" s="1">
        <v>168</v>
      </c>
      <c r="G1725" s="1">
        <v>2243</v>
      </c>
      <c r="H1725" s="1" t="s">
        <v>15</v>
      </c>
      <c r="I1725" s="1">
        <v>15</v>
      </c>
      <c r="J1725" s="1">
        <v>7</v>
      </c>
      <c r="K1725" s="1" t="s">
        <v>40</v>
      </c>
    </row>
    <row r="1726" spans="1:11" x14ac:dyDescent="0.2">
      <c r="A1726" s="1" t="s">
        <v>2715</v>
      </c>
      <c r="B1726" s="1">
        <v>2001</v>
      </c>
      <c r="C1726" s="1">
        <v>27.795999999999999</v>
      </c>
      <c r="D1726" s="1" t="s">
        <v>2714</v>
      </c>
      <c r="E1726" s="1">
        <v>152</v>
      </c>
      <c r="F1726" s="1">
        <v>0</v>
      </c>
      <c r="G1726" s="1">
        <v>4310</v>
      </c>
      <c r="H1726" s="1" t="s">
        <v>51</v>
      </c>
      <c r="I1726" s="1">
        <v>72</v>
      </c>
      <c r="J1726" s="1">
        <v>6.9</v>
      </c>
      <c r="K1726" s="1" t="s">
        <v>12</v>
      </c>
    </row>
    <row r="1727" spans="1:11" x14ac:dyDescent="0.2">
      <c r="A1727" s="1" t="s">
        <v>2716</v>
      </c>
      <c r="B1727" s="1">
        <v>2015</v>
      </c>
      <c r="C1727" s="1">
        <v>45.434399999999997</v>
      </c>
      <c r="D1727" s="1" t="s">
        <v>2147</v>
      </c>
      <c r="E1727" s="1">
        <v>116</v>
      </c>
      <c r="F1727" s="1">
        <v>0</v>
      </c>
      <c r="G1727" s="1">
        <v>15735</v>
      </c>
      <c r="H1727" s="1" t="s">
        <v>11</v>
      </c>
      <c r="I1727" s="1">
        <v>75</v>
      </c>
      <c r="J1727" s="1">
        <v>7.3</v>
      </c>
      <c r="K1727" s="1" t="s">
        <v>19</v>
      </c>
    </row>
    <row r="1728" spans="1:11" x14ac:dyDescent="0.2">
      <c r="A1728" s="1" t="s">
        <v>2718</v>
      </c>
      <c r="B1728" s="1">
        <v>2012</v>
      </c>
      <c r="C1728" s="1">
        <v>15.608499999999999</v>
      </c>
      <c r="D1728" s="1" t="s">
        <v>2717</v>
      </c>
      <c r="E1728" s="1">
        <v>107</v>
      </c>
      <c r="F1728" s="1">
        <v>561</v>
      </c>
      <c r="G1728" s="1">
        <v>2377</v>
      </c>
      <c r="H1728" s="1" t="s">
        <v>15</v>
      </c>
      <c r="I1728" s="1">
        <v>15</v>
      </c>
      <c r="J1728" s="1">
        <v>5.4</v>
      </c>
      <c r="K1728" s="1" t="s">
        <v>24</v>
      </c>
    </row>
    <row r="1729" spans="1:11" x14ac:dyDescent="0.2">
      <c r="A1729" s="1" t="s">
        <v>2720</v>
      </c>
      <c r="B1729" s="1">
        <v>2004</v>
      </c>
      <c r="C1729" s="1">
        <v>65.948700000000002</v>
      </c>
      <c r="D1729" s="1" t="s">
        <v>2719</v>
      </c>
      <c r="E1729" s="1">
        <v>129</v>
      </c>
      <c r="F1729" s="1">
        <v>438</v>
      </c>
      <c r="G1729" s="1">
        <v>20056</v>
      </c>
      <c r="H1729" s="1" t="s">
        <v>15</v>
      </c>
      <c r="I1729" s="1">
        <v>80</v>
      </c>
      <c r="J1729" s="1">
        <v>6.6</v>
      </c>
      <c r="K1729" s="1" t="s">
        <v>12</v>
      </c>
    </row>
    <row r="1730" spans="1:11" x14ac:dyDescent="0.2">
      <c r="A1730" s="1" t="s">
        <v>2722</v>
      </c>
      <c r="B1730" s="1">
        <v>2006</v>
      </c>
      <c r="C1730" s="1">
        <v>18.843299999999999</v>
      </c>
      <c r="D1730" s="1" t="s">
        <v>2721</v>
      </c>
      <c r="E1730" s="1">
        <v>92</v>
      </c>
      <c r="F1730" s="1">
        <v>8</v>
      </c>
      <c r="G1730" s="1">
        <v>1045</v>
      </c>
      <c r="H1730" s="1" t="s">
        <v>11</v>
      </c>
      <c r="I1730" s="1">
        <v>20</v>
      </c>
      <c r="J1730" s="1">
        <v>4.7</v>
      </c>
      <c r="K1730" s="1" t="s">
        <v>24</v>
      </c>
    </row>
    <row r="1731" spans="1:11" x14ac:dyDescent="0.2">
      <c r="A1731" s="1" t="s">
        <v>2723</v>
      </c>
      <c r="B1731" s="1">
        <v>2015</v>
      </c>
      <c r="C1731" s="1">
        <v>228.43100000000001</v>
      </c>
      <c r="D1731" s="1" t="s">
        <v>110</v>
      </c>
      <c r="E1731" s="1">
        <v>151</v>
      </c>
      <c r="F1731" s="1">
        <v>0</v>
      </c>
      <c r="G1731" s="1">
        <v>14831</v>
      </c>
      <c r="H1731" s="1" t="s">
        <v>11</v>
      </c>
      <c r="I1731" s="1">
        <v>108</v>
      </c>
      <c r="J1731" s="1">
        <v>8.1</v>
      </c>
      <c r="K1731" s="1" t="s">
        <v>19</v>
      </c>
    </row>
    <row r="1732" spans="1:11" x14ac:dyDescent="0.2">
      <c r="A1732" s="1" t="s">
        <v>2724</v>
      </c>
      <c r="B1732" s="1">
        <v>2012</v>
      </c>
      <c r="C1732" s="1">
        <v>16.377300000000002</v>
      </c>
      <c r="D1732" s="1" t="s">
        <v>1338</v>
      </c>
      <c r="E1732" s="1">
        <v>144</v>
      </c>
      <c r="F1732" s="1">
        <v>0</v>
      </c>
      <c r="G1732" s="1">
        <v>427</v>
      </c>
      <c r="H1732" s="1" t="s">
        <v>15</v>
      </c>
      <c r="I1732" s="1">
        <v>32</v>
      </c>
      <c r="J1732" s="1">
        <v>7.1</v>
      </c>
      <c r="K1732" s="1" t="s">
        <v>12</v>
      </c>
    </row>
    <row r="1733" spans="1:11" x14ac:dyDescent="0.2">
      <c r="A1733" s="1" t="s">
        <v>2726</v>
      </c>
      <c r="B1733" s="1">
        <v>2002</v>
      </c>
      <c r="C1733" s="1">
        <v>40.363500000000002</v>
      </c>
      <c r="D1733" s="1" t="s">
        <v>2725</v>
      </c>
      <c r="E1733" s="1">
        <v>80</v>
      </c>
      <c r="F1733" s="1">
        <v>11</v>
      </c>
      <c r="G1733" s="1">
        <v>3058</v>
      </c>
      <c r="H1733" s="1" t="s">
        <v>51</v>
      </c>
      <c r="I1733" s="1">
        <v>16</v>
      </c>
      <c r="J1733" s="1">
        <v>3.3</v>
      </c>
      <c r="K1733" s="1" t="s">
        <v>31</v>
      </c>
    </row>
    <row r="1734" spans="1:11" x14ac:dyDescent="0.2">
      <c r="A1734" s="1" t="s">
        <v>2727</v>
      </c>
      <c r="B1734" s="1">
        <v>2005</v>
      </c>
      <c r="C1734" s="1">
        <v>12.570399999999999</v>
      </c>
      <c r="D1734" s="1" t="s">
        <v>2615</v>
      </c>
      <c r="E1734" s="1">
        <v>96</v>
      </c>
      <c r="F1734" s="1">
        <v>47</v>
      </c>
      <c r="G1734" s="1">
        <v>4053</v>
      </c>
      <c r="H1734" s="1" t="s">
        <v>15</v>
      </c>
      <c r="I1734" s="1">
        <v>10</v>
      </c>
      <c r="J1734" s="1">
        <v>6.8</v>
      </c>
      <c r="K1734" s="1" t="s">
        <v>40</v>
      </c>
    </row>
    <row r="1735" spans="1:11" x14ac:dyDescent="0.2">
      <c r="A1735" s="1" t="s">
        <v>2728</v>
      </c>
      <c r="B1735" s="1">
        <v>2003</v>
      </c>
      <c r="C1735" s="1">
        <v>281.49200000000002</v>
      </c>
      <c r="D1735" s="1" t="s">
        <v>1424</v>
      </c>
      <c r="E1735" s="1">
        <v>138</v>
      </c>
      <c r="F1735" s="1">
        <v>0</v>
      </c>
      <c r="G1735" s="1">
        <v>534</v>
      </c>
      <c r="H1735" s="1" t="s">
        <v>15</v>
      </c>
      <c r="I1735" s="1">
        <v>150</v>
      </c>
      <c r="J1735" s="1">
        <v>7.2</v>
      </c>
      <c r="K1735" s="1" t="s">
        <v>24</v>
      </c>
    </row>
    <row r="1736" spans="1:11" x14ac:dyDescent="0.2">
      <c r="A1736" s="1" t="s">
        <v>2730</v>
      </c>
      <c r="B1736" s="1">
        <v>2014</v>
      </c>
      <c r="C1736" s="1">
        <v>102.414</v>
      </c>
      <c r="D1736" s="1" t="s">
        <v>2729</v>
      </c>
      <c r="E1736" s="1">
        <v>113</v>
      </c>
      <c r="F1736" s="1">
        <v>47</v>
      </c>
      <c r="G1736" s="1">
        <v>1783</v>
      </c>
      <c r="H1736" s="1" t="s">
        <v>11</v>
      </c>
      <c r="I1736" s="1">
        <v>34</v>
      </c>
      <c r="J1736" s="1">
        <v>6.8</v>
      </c>
      <c r="K1736" s="1" t="s">
        <v>24</v>
      </c>
    </row>
    <row r="1737" spans="1:11" x14ac:dyDescent="0.2">
      <c r="A1737" s="1" t="s">
        <v>2731</v>
      </c>
      <c r="B1737" s="1">
        <v>2011</v>
      </c>
      <c r="C1737" s="1">
        <v>29.113600000000002</v>
      </c>
      <c r="D1737" s="1" t="s">
        <v>1495</v>
      </c>
      <c r="E1737" s="1">
        <v>93</v>
      </c>
      <c r="F1737" s="1">
        <v>165</v>
      </c>
      <c r="G1737" s="1">
        <v>27834</v>
      </c>
      <c r="H1737" s="1" t="s">
        <v>15</v>
      </c>
      <c r="I1737" s="1">
        <v>40</v>
      </c>
      <c r="J1737" s="1">
        <v>6.6</v>
      </c>
      <c r="K1737" s="1" t="s">
        <v>24</v>
      </c>
    </row>
    <row r="1738" spans="1:11" x14ac:dyDescent="0.2">
      <c r="A1738" s="1" t="s">
        <v>2733</v>
      </c>
      <c r="B1738" s="1">
        <v>2009</v>
      </c>
      <c r="C1738" s="1">
        <v>32.4161</v>
      </c>
      <c r="D1738" s="1" t="s">
        <v>2732</v>
      </c>
      <c r="E1738" s="1">
        <v>94</v>
      </c>
      <c r="F1738" s="1">
        <v>293</v>
      </c>
      <c r="G1738" s="1">
        <v>32474</v>
      </c>
      <c r="H1738" s="1" t="s">
        <v>15</v>
      </c>
      <c r="I1738" s="1">
        <v>25</v>
      </c>
      <c r="J1738" s="1">
        <v>6.2</v>
      </c>
      <c r="K1738" s="1" t="s">
        <v>31</v>
      </c>
    </row>
    <row r="1739" spans="1:11" x14ac:dyDescent="0.2">
      <c r="A1739" s="1" t="s">
        <v>2735</v>
      </c>
      <c r="B1739" s="1">
        <v>2004</v>
      </c>
      <c r="C1739" s="1">
        <v>3.7527200000000001</v>
      </c>
      <c r="D1739" s="1" t="s">
        <v>2734</v>
      </c>
      <c r="E1739" s="1">
        <v>131</v>
      </c>
      <c r="F1739" s="1">
        <v>53</v>
      </c>
      <c r="G1739" s="1">
        <v>16252</v>
      </c>
      <c r="H1739" s="1" t="s">
        <v>15</v>
      </c>
      <c r="I1739" s="1">
        <v>18</v>
      </c>
      <c r="J1739" s="1">
        <v>7.1</v>
      </c>
      <c r="K1739" s="1" t="s">
        <v>12</v>
      </c>
    </row>
    <row r="1740" spans="1:11" x14ac:dyDescent="0.2">
      <c r="A1740" s="1" t="s">
        <v>2737</v>
      </c>
      <c r="B1740" s="1">
        <v>2009</v>
      </c>
      <c r="C1740" s="1">
        <v>6.6637000000000002E-2</v>
      </c>
      <c r="D1740" s="1" t="s">
        <v>2736</v>
      </c>
      <c r="E1740" s="1">
        <v>105</v>
      </c>
      <c r="F1740" s="1">
        <v>38</v>
      </c>
      <c r="G1740" s="1">
        <v>14462</v>
      </c>
      <c r="H1740" s="1" t="s">
        <v>15</v>
      </c>
      <c r="I1740" s="1">
        <v>6.5</v>
      </c>
      <c r="J1740" s="1">
        <v>7.2</v>
      </c>
      <c r="K1740" s="1" t="s">
        <v>12</v>
      </c>
    </row>
    <row r="1741" spans="1:11" x14ac:dyDescent="0.2">
      <c r="A1741" s="1" t="s">
        <v>2738</v>
      </c>
      <c r="B1741" s="1">
        <v>2001</v>
      </c>
      <c r="C1741" s="1">
        <v>66.808599999999998</v>
      </c>
      <c r="D1741" s="1" t="s">
        <v>1899</v>
      </c>
      <c r="E1741" s="1">
        <v>123</v>
      </c>
      <c r="F1741" s="1">
        <v>563</v>
      </c>
      <c r="G1741" s="1">
        <v>43917</v>
      </c>
      <c r="H1741" s="1" t="s">
        <v>15</v>
      </c>
      <c r="I1741" s="1">
        <v>34</v>
      </c>
      <c r="J1741" s="1">
        <v>6.1</v>
      </c>
      <c r="K1741" s="1" t="s">
        <v>19</v>
      </c>
    </row>
    <row r="1742" spans="1:11" x14ac:dyDescent="0.2">
      <c r="A1742" s="1" t="s">
        <v>2740</v>
      </c>
      <c r="B1742" s="1">
        <v>2008</v>
      </c>
      <c r="C1742" s="1">
        <v>7.3548000000000002E-2</v>
      </c>
      <c r="D1742" s="1" t="s">
        <v>2739</v>
      </c>
      <c r="E1742" s="1">
        <v>103</v>
      </c>
      <c r="F1742" s="1">
        <v>129</v>
      </c>
      <c r="G1742" s="1">
        <v>18639</v>
      </c>
      <c r="H1742" s="1" t="s">
        <v>15</v>
      </c>
      <c r="I1742" s="1">
        <v>15</v>
      </c>
      <c r="J1742" s="1">
        <v>6.1</v>
      </c>
      <c r="K1742" s="1" t="s">
        <v>35</v>
      </c>
    </row>
    <row r="1743" spans="1:11" x14ac:dyDescent="0.2">
      <c r="A1743" s="1" t="s">
        <v>2742</v>
      </c>
      <c r="B1743" s="1">
        <v>2009</v>
      </c>
      <c r="C1743" s="1">
        <v>1.8895200000000001</v>
      </c>
      <c r="D1743" s="1" t="s">
        <v>2741</v>
      </c>
      <c r="E1743" s="1">
        <v>99</v>
      </c>
      <c r="F1743" s="1">
        <v>2</v>
      </c>
      <c r="G1743" s="1">
        <v>2589</v>
      </c>
      <c r="H1743" s="1" t="s">
        <v>18</v>
      </c>
      <c r="I1743" s="1">
        <v>7</v>
      </c>
      <c r="J1743" s="1">
        <v>6.5</v>
      </c>
      <c r="K1743" s="1" t="s">
        <v>12</v>
      </c>
    </row>
    <row r="1744" spans="1:11" x14ac:dyDescent="0.2">
      <c r="A1744" s="1" t="s">
        <v>2743</v>
      </c>
      <c r="B1744" s="1">
        <v>2007</v>
      </c>
      <c r="C1744" s="1">
        <v>25.592600000000001</v>
      </c>
      <c r="D1744" s="1" t="s">
        <v>2714</v>
      </c>
      <c r="E1744" s="1">
        <v>126</v>
      </c>
      <c r="F1744" s="1">
        <v>0</v>
      </c>
      <c r="G1744" s="1">
        <v>5371</v>
      </c>
      <c r="H1744" s="1" t="s">
        <v>15</v>
      </c>
      <c r="I1744" s="1">
        <v>18</v>
      </c>
      <c r="J1744" s="1">
        <v>7.2</v>
      </c>
      <c r="K1744" s="1" t="s">
        <v>35</v>
      </c>
    </row>
    <row r="1745" spans="1:11" x14ac:dyDescent="0.2">
      <c r="A1745" s="1" t="s">
        <v>2744</v>
      </c>
      <c r="B1745" s="1">
        <v>2014</v>
      </c>
      <c r="C1745" s="1">
        <v>78.031599999999997</v>
      </c>
      <c r="D1745" s="1" t="s">
        <v>1127</v>
      </c>
      <c r="E1745" s="1">
        <v>118</v>
      </c>
      <c r="F1745" s="1">
        <v>0</v>
      </c>
      <c r="G1745" s="1">
        <v>27674</v>
      </c>
      <c r="H1745" s="1" t="s">
        <v>11</v>
      </c>
      <c r="I1745" s="1">
        <v>70</v>
      </c>
      <c r="J1745" s="1">
        <v>6.1</v>
      </c>
      <c r="K1745" s="1" t="s">
        <v>12</v>
      </c>
    </row>
    <row r="1746" spans="1:11" x14ac:dyDescent="0.2">
      <c r="A1746" s="1" t="s">
        <v>2745</v>
      </c>
      <c r="B1746" s="1">
        <v>2013</v>
      </c>
      <c r="C1746" s="1">
        <v>31.165400000000002</v>
      </c>
      <c r="D1746" s="1" t="s">
        <v>179</v>
      </c>
      <c r="E1746" s="1">
        <v>130</v>
      </c>
      <c r="F1746" s="1">
        <v>91</v>
      </c>
      <c r="G1746" s="1">
        <v>10247</v>
      </c>
      <c r="H1746" s="1" t="s">
        <v>11</v>
      </c>
      <c r="I1746" s="1">
        <v>60</v>
      </c>
      <c r="J1746" s="1">
        <v>6</v>
      </c>
      <c r="K1746" s="1" t="s">
        <v>35</v>
      </c>
    </row>
    <row r="1747" spans="1:11" x14ac:dyDescent="0.2">
      <c r="A1747" s="1" t="s">
        <v>2747</v>
      </c>
      <c r="B1747" s="1">
        <v>2002</v>
      </c>
      <c r="C1747" s="1">
        <v>35.228700000000003</v>
      </c>
      <c r="D1747" s="1" t="s">
        <v>2746</v>
      </c>
      <c r="E1747" s="1">
        <v>119</v>
      </c>
      <c r="F1747" s="1">
        <v>89</v>
      </c>
      <c r="G1747" s="1">
        <v>1651</v>
      </c>
      <c r="H1747" s="1" t="s">
        <v>11</v>
      </c>
      <c r="I1747" s="1">
        <v>32</v>
      </c>
      <c r="J1747" s="1">
        <v>6.5</v>
      </c>
      <c r="K1747" s="1" t="s">
        <v>12</v>
      </c>
    </row>
    <row r="1748" spans="1:11" x14ac:dyDescent="0.2">
      <c r="A1748" s="1" t="s">
        <v>2748</v>
      </c>
      <c r="B1748" s="1">
        <v>2001</v>
      </c>
      <c r="C1748" s="1">
        <v>202.00800000000001</v>
      </c>
      <c r="D1748" s="1" t="s">
        <v>1062</v>
      </c>
      <c r="E1748" s="1">
        <v>130</v>
      </c>
      <c r="F1748" s="1">
        <v>208</v>
      </c>
      <c r="G1748" s="1">
        <v>15972</v>
      </c>
      <c r="H1748" s="1" t="s">
        <v>11</v>
      </c>
      <c r="I1748" s="1">
        <v>98</v>
      </c>
      <c r="J1748" s="1">
        <v>6.3</v>
      </c>
      <c r="K1748" s="1" t="s">
        <v>19</v>
      </c>
    </row>
    <row r="1749" spans="1:11" x14ac:dyDescent="0.2">
      <c r="A1749" s="1" t="s">
        <v>2749</v>
      </c>
      <c r="B1749" s="1">
        <v>2008</v>
      </c>
      <c r="C1749" s="1">
        <v>102.176</v>
      </c>
      <c r="D1749" s="1" t="s">
        <v>185</v>
      </c>
      <c r="E1749" s="1">
        <v>112</v>
      </c>
      <c r="F1749" s="1">
        <v>357</v>
      </c>
      <c r="G1749" s="1">
        <v>9131</v>
      </c>
      <c r="H1749" s="1" t="s">
        <v>11</v>
      </c>
      <c r="I1749" s="1">
        <v>145</v>
      </c>
      <c r="J1749" s="1">
        <v>5.2</v>
      </c>
      <c r="K1749" s="1" t="s">
        <v>19</v>
      </c>
    </row>
    <row r="1750" spans="1:11" x14ac:dyDescent="0.2">
      <c r="A1750" s="1" t="s">
        <v>2750</v>
      </c>
      <c r="B1750" s="1">
        <v>2011</v>
      </c>
      <c r="C1750" s="1">
        <v>88.625900000000001</v>
      </c>
      <c r="D1750" s="1" t="s">
        <v>193</v>
      </c>
      <c r="E1750" s="1">
        <v>103</v>
      </c>
      <c r="F1750" s="1">
        <v>33</v>
      </c>
      <c r="G1750" s="1">
        <v>1336</v>
      </c>
      <c r="H1750" s="1" t="s">
        <v>51</v>
      </c>
      <c r="I1750" s="1">
        <v>45</v>
      </c>
      <c r="J1750" s="1">
        <v>7.1</v>
      </c>
      <c r="K1750" s="1" t="s">
        <v>19</v>
      </c>
    </row>
    <row r="1751" spans="1:11" x14ac:dyDescent="0.2">
      <c r="A1751" s="1" t="s">
        <v>2751</v>
      </c>
      <c r="B1751" s="1">
        <v>2006</v>
      </c>
      <c r="C1751" s="1">
        <v>37.617899999999999</v>
      </c>
      <c r="D1751" s="1" t="s">
        <v>1560</v>
      </c>
      <c r="E1751" s="1">
        <v>101</v>
      </c>
      <c r="F1751" s="1">
        <v>308</v>
      </c>
      <c r="G1751" s="1">
        <v>966</v>
      </c>
      <c r="H1751" s="1" t="s">
        <v>51</v>
      </c>
      <c r="I1751" s="1">
        <v>30</v>
      </c>
      <c r="J1751" s="1">
        <v>6.8</v>
      </c>
      <c r="K1751" s="1" t="s">
        <v>12</v>
      </c>
    </row>
    <row r="1752" spans="1:11" x14ac:dyDescent="0.2">
      <c r="A1752" s="1" t="s">
        <v>2753</v>
      </c>
      <c r="B1752" s="1">
        <v>2002</v>
      </c>
      <c r="C1752" s="1">
        <v>28.972200000000001</v>
      </c>
      <c r="D1752" s="1" t="s">
        <v>2752</v>
      </c>
      <c r="E1752" s="1">
        <v>92</v>
      </c>
      <c r="F1752" s="1">
        <v>13</v>
      </c>
      <c r="G1752" s="1">
        <v>12687</v>
      </c>
      <c r="H1752" s="1" t="s">
        <v>11</v>
      </c>
      <c r="I1752" s="1">
        <v>13</v>
      </c>
      <c r="J1752" s="1">
        <v>5.9</v>
      </c>
      <c r="K1752" s="1" t="s">
        <v>31</v>
      </c>
    </row>
    <row r="1753" spans="1:11" x14ac:dyDescent="0.2">
      <c r="A1753" s="1" t="s">
        <v>2755</v>
      </c>
      <c r="B1753" s="1">
        <v>2005</v>
      </c>
      <c r="C1753" s="1">
        <v>12.7121</v>
      </c>
      <c r="D1753" s="1" t="s">
        <v>2754</v>
      </c>
      <c r="E1753" s="1">
        <v>150</v>
      </c>
      <c r="F1753" s="1">
        <v>0</v>
      </c>
      <c r="G1753" s="1">
        <v>27829</v>
      </c>
      <c r="H1753" s="1" t="s">
        <v>11</v>
      </c>
      <c r="I1753" s="1">
        <v>30</v>
      </c>
      <c r="J1753" s="1">
        <v>6.7</v>
      </c>
      <c r="K1753" s="1" t="s">
        <v>12</v>
      </c>
    </row>
    <row r="1754" spans="1:11" x14ac:dyDescent="0.2">
      <c r="A1754" s="1" t="s">
        <v>2757</v>
      </c>
      <c r="B1754" s="1">
        <v>2000</v>
      </c>
      <c r="C1754" s="1">
        <v>14.983599999999999</v>
      </c>
      <c r="D1754" s="1" t="s">
        <v>2756</v>
      </c>
      <c r="E1754" s="1">
        <v>99</v>
      </c>
      <c r="F1754" s="1">
        <v>154</v>
      </c>
      <c r="G1754" s="1">
        <v>2498</v>
      </c>
      <c r="H1754" s="1" t="s">
        <v>11</v>
      </c>
      <c r="I1754" s="1">
        <v>25</v>
      </c>
      <c r="J1754" s="1">
        <v>4.7</v>
      </c>
      <c r="K1754" s="1" t="s">
        <v>40</v>
      </c>
    </row>
    <row r="1755" spans="1:11" x14ac:dyDescent="0.2">
      <c r="A1755" s="1" t="s">
        <v>2759</v>
      </c>
      <c r="B1755" s="1">
        <v>2010</v>
      </c>
      <c r="C1755" s="1">
        <v>21.129300000000001</v>
      </c>
      <c r="D1755" s="1" t="s">
        <v>2758</v>
      </c>
      <c r="E1755" s="1">
        <v>133</v>
      </c>
      <c r="F1755" s="1">
        <v>549</v>
      </c>
      <c r="G1755" s="1">
        <v>11799</v>
      </c>
      <c r="H1755" s="1" t="s">
        <v>11</v>
      </c>
      <c r="I1755" s="1">
        <v>35</v>
      </c>
      <c r="J1755" s="1">
        <v>7.4</v>
      </c>
      <c r="K1755" s="1" t="s">
        <v>12</v>
      </c>
    </row>
    <row r="1756" spans="1:11" x14ac:dyDescent="0.2">
      <c r="A1756" s="1" t="s">
        <v>2761</v>
      </c>
      <c r="B1756" s="1">
        <v>2006</v>
      </c>
      <c r="C1756" s="1">
        <v>7.8258200000000002</v>
      </c>
      <c r="D1756" s="1" t="s">
        <v>2760</v>
      </c>
      <c r="E1756" s="1">
        <v>81</v>
      </c>
      <c r="F1756" s="1">
        <v>5</v>
      </c>
      <c r="G1756" s="1">
        <v>50831</v>
      </c>
      <c r="H1756" s="1" t="s">
        <v>15</v>
      </c>
      <c r="I1756" s="1">
        <v>4</v>
      </c>
      <c r="J1756" s="1">
        <v>5.9</v>
      </c>
      <c r="K1756" s="1" t="s">
        <v>35</v>
      </c>
    </row>
    <row r="1757" spans="1:11" x14ac:dyDescent="0.2">
      <c r="A1757" s="1" t="s">
        <v>2762</v>
      </c>
      <c r="B1757" s="1">
        <v>2004</v>
      </c>
      <c r="C1757" s="1">
        <v>6.4285999999999996E-2</v>
      </c>
      <c r="D1757" s="1" t="s">
        <v>1401</v>
      </c>
      <c r="E1757" s="1">
        <v>123</v>
      </c>
      <c r="F1757" s="1">
        <v>415</v>
      </c>
      <c r="G1757" s="1">
        <v>34495</v>
      </c>
      <c r="H1757" s="1" t="s">
        <v>11</v>
      </c>
      <c r="I1757" s="1">
        <v>29</v>
      </c>
      <c r="J1757" s="1">
        <v>7.9</v>
      </c>
      <c r="K1757" s="1" t="s">
        <v>12</v>
      </c>
    </row>
    <row r="1758" spans="1:11" x14ac:dyDescent="0.2">
      <c r="A1758" s="1" t="s">
        <v>2764</v>
      </c>
      <c r="B1758" s="1">
        <v>2014</v>
      </c>
      <c r="C1758" s="1">
        <v>24.9849</v>
      </c>
      <c r="D1758" s="1" t="s">
        <v>2763</v>
      </c>
      <c r="E1758" s="1">
        <v>108</v>
      </c>
      <c r="F1758" s="1">
        <v>79</v>
      </c>
      <c r="G1758" s="1">
        <v>3033</v>
      </c>
      <c r="H1758" s="1" t="s">
        <v>15</v>
      </c>
      <c r="I1758" s="1">
        <v>15</v>
      </c>
      <c r="J1758" s="1">
        <v>6.3</v>
      </c>
      <c r="K1758" s="1" t="s">
        <v>24</v>
      </c>
    </row>
    <row r="1759" spans="1:11" x14ac:dyDescent="0.2">
      <c r="A1759" s="1" t="s">
        <v>2765</v>
      </c>
      <c r="B1759" s="1">
        <v>2007</v>
      </c>
      <c r="C1759" s="1">
        <v>35.063699999999997</v>
      </c>
      <c r="D1759" s="1" t="s">
        <v>333</v>
      </c>
      <c r="E1759" s="1">
        <v>98</v>
      </c>
      <c r="F1759" s="1">
        <v>541</v>
      </c>
      <c r="G1759" s="1">
        <v>10938</v>
      </c>
      <c r="H1759" s="1" t="s">
        <v>15</v>
      </c>
      <c r="I1759" s="1">
        <v>32</v>
      </c>
      <c r="J1759" s="1">
        <v>6.4</v>
      </c>
      <c r="K1759" s="1" t="s">
        <v>35</v>
      </c>
    </row>
    <row r="1760" spans="1:11" x14ac:dyDescent="0.2">
      <c r="A1760" s="1" t="s">
        <v>2766</v>
      </c>
      <c r="B1760" s="1">
        <v>2012</v>
      </c>
      <c r="C1760" s="1">
        <v>51.853499999999997</v>
      </c>
      <c r="D1760" s="1" t="s">
        <v>1895</v>
      </c>
      <c r="E1760" s="1">
        <v>105</v>
      </c>
      <c r="F1760" s="1">
        <v>54</v>
      </c>
      <c r="G1760" s="1">
        <v>9069</v>
      </c>
      <c r="H1760" s="1" t="s">
        <v>51</v>
      </c>
      <c r="I1760" s="1">
        <v>25</v>
      </c>
      <c r="J1760" s="1">
        <v>6.6</v>
      </c>
      <c r="K1760" s="1" t="s">
        <v>40</v>
      </c>
    </row>
    <row r="1761" spans="1:11" x14ac:dyDescent="0.2">
      <c r="A1761" s="1" t="s">
        <v>2767</v>
      </c>
      <c r="B1761" s="1">
        <v>2001</v>
      </c>
      <c r="C1761" s="1">
        <v>43.905700000000003</v>
      </c>
      <c r="D1761" s="1" t="s">
        <v>833</v>
      </c>
      <c r="E1761" s="1">
        <v>85</v>
      </c>
      <c r="F1761" s="1">
        <v>70</v>
      </c>
      <c r="G1761" s="1">
        <v>32831</v>
      </c>
      <c r="H1761" s="1" t="s">
        <v>11</v>
      </c>
      <c r="I1761" s="1">
        <v>49</v>
      </c>
      <c r="J1761" s="1">
        <v>5.9</v>
      </c>
      <c r="K1761" s="1" t="s">
        <v>24</v>
      </c>
    </row>
    <row r="1762" spans="1:11" x14ac:dyDescent="0.2">
      <c r="A1762" s="1" t="s">
        <v>2769</v>
      </c>
      <c r="B1762" s="1">
        <v>2012</v>
      </c>
      <c r="C1762" s="1">
        <v>1.0642799999999999</v>
      </c>
      <c r="D1762" s="1" t="s">
        <v>2768</v>
      </c>
      <c r="E1762" s="1">
        <v>88</v>
      </c>
      <c r="F1762" s="1">
        <v>12</v>
      </c>
      <c r="G1762" s="1">
        <v>1978</v>
      </c>
      <c r="H1762" s="1" t="s">
        <v>18</v>
      </c>
      <c r="I1762" s="1">
        <v>20</v>
      </c>
      <c r="J1762" s="1">
        <v>6.7</v>
      </c>
      <c r="K1762" s="1" t="s">
        <v>19</v>
      </c>
    </row>
    <row r="1763" spans="1:11" x14ac:dyDescent="0.2">
      <c r="A1763" s="1" t="s">
        <v>2771</v>
      </c>
      <c r="B1763" s="1">
        <v>2009</v>
      </c>
      <c r="C1763" s="1">
        <v>1.9348000000000001E-2</v>
      </c>
      <c r="D1763" s="1" t="s">
        <v>2770</v>
      </c>
      <c r="E1763" s="1">
        <v>91</v>
      </c>
      <c r="F1763" s="1">
        <v>7</v>
      </c>
      <c r="G1763" s="1">
        <v>16118</v>
      </c>
      <c r="H1763" s="1" t="s">
        <v>11</v>
      </c>
      <c r="I1763" s="1">
        <v>10</v>
      </c>
      <c r="J1763" s="1">
        <v>5.5</v>
      </c>
      <c r="K1763" s="1" t="s">
        <v>40</v>
      </c>
    </row>
    <row r="1764" spans="1:11" x14ac:dyDescent="0.2">
      <c r="A1764" s="1" t="s">
        <v>2772</v>
      </c>
      <c r="B1764" s="1">
        <v>2003</v>
      </c>
      <c r="C1764" s="1">
        <v>7.6597499999999998</v>
      </c>
      <c r="D1764" s="1" t="s">
        <v>81</v>
      </c>
      <c r="E1764" s="1">
        <v>102</v>
      </c>
      <c r="F1764" s="1">
        <v>241</v>
      </c>
      <c r="G1764" s="1">
        <v>14165</v>
      </c>
      <c r="H1764" s="1" t="s">
        <v>15</v>
      </c>
      <c r="I1764" s="1">
        <v>38</v>
      </c>
      <c r="J1764" s="1">
        <v>5.0999999999999996</v>
      </c>
      <c r="K1764" s="1" t="s">
        <v>24</v>
      </c>
    </row>
    <row r="1765" spans="1:11" x14ac:dyDescent="0.2">
      <c r="A1765" s="1" t="s">
        <v>2773</v>
      </c>
      <c r="B1765" s="1">
        <v>2000</v>
      </c>
      <c r="C1765" s="1">
        <v>38.167999999999999</v>
      </c>
      <c r="D1765" s="1" t="s">
        <v>60</v>
      </c>
      <c r="E1765" s="1">
        <v>115</v>
      </c>
      <c r="F1765" s="1">
        <v>0</v>
      </c>
      <c r="G1765" s="1">
        <v>1964</v>
      </c>
      <c r="H1765" s="1" t="s">
        <v>15</v>
      </c>
      <c r="I1765" s="1">
        <v>3</v>
      </c>
      <c r="J1765" s="1">
        <v>6.6</v>
      </c>
      <c r="K1765" s="1" t="s">
        <v>31</v>
      </c>
    </row>
    <row r="1766" spans="1:11" x14ac:dyDescent="0.2">
      <c r="A1766" s="1" t="s">
        <v>2774</v>
      </c>
      <c r="B1766" s="1">
        <v>2010</v>
      </c>
      <c r="C1766" s="1">
        <v>119.22</v>
      </c>
      <c r="D1766" s="1" t="s">
        <v>256</v>
      </c>
      <c r="E1766" s="1">
        <v>116</v>
      </c>
      <c r="F1766" s="1">
        <v>285</v>
      </c>
      <c r="G1766" s="1">
        <v>20233</v>
      </c>
      <c r="H1766" s="1" t="s">
        <v>11</v>
      </c>
      <c r="I1766" s="1">
        <v>100</v>
      </c>
      <c r="J1766" s="1">
        <v>6.7</v>
      </c>
      <c r="K1766" s="1" t="s">
        <v>24</v>
      </c>
    </row>
    <row r="1767" spans="1:11" x14ac:dyDescent="0.2">
      <c r="A1767" s="1" t="s">
        <v>2776</v>
      </c>
      <c r="B1767" s="1">
        <v>2001</v>
      </c>
      <c r="C1767" s="1">
        <v>4.72037</v>
      </c>
      <c r="D1767" s="1" t="s">
        <v>2775</v>
      </c>
      <c r="E1767" s="1">
        <v>113</v>
      </c>
      <c r="F1767" s="1">
        <v>7</v>
      </c>
      <c r="G1767" s="1">
        <v>11116</v>
      </c>
      <c r="H1767" s="1" t="s">
        <v>51</v>
      </c>
      <c r="I1767" s="1">
        <v>7</v>
      </c>
      <c r="J1767" s="1">
        <v>6.5</v>
      </c>
      <c r="K1767" s="1" t="s">
        <v>19</v>
      </c>
    </row>
    <row r="1768" spans="1:11" x14ac:dyDescent="0.2">
      <c r="A1768" s="1" t="s">
        <v>2777</v>
      </c>
      <c r="B1768" s="1">
        <v>2014</v>
      </c>
      <c r="C1768" s="1">
        <v>83.906099999999995</v>
      </c>
      <c r="D1768" s="1" t="s">
        <v>1401</v>
      </c>
      <c r="E1768" s="1">
        <v>109</v>
      </c>
      <c r="F1768" s="1">
        <v>415</v>
      </c>
      <c r="G1768" s="1">
        <v>2357</v>
      </c>
      <c r="H1768" s="1" t="s">
        <v>11</v>
      </c>
      <c r="I1768" s="1">
        <v>40</v>
      </c>
      <c r="J1768" s="1">
        <v>6</v>
      </c>
      <c r="K1768" s="1" t="s">
        <v>31</v>
      </c>
    </row>
    <row r="1769" spans="1:11" x14ac:dyDescent="0.2">
      <c r="A1769" s="1" t="s">
        <v>2779</v>
      </c>
      <c r="B1769" s="1">
        <v>2001</v>
      </c>
      <c r="C1769" s="1">
        <v>96.471800000000002</v>
      </c>
      <c r="D1769" s="1" t="s">
        <v>2778</v>
      </c>
      <c r="E1769" s="1">
        <v>101</v>
      </c>
      <c r="F1769" s="1">
        <v>448</v>
      </c>
      <c r="G1769" s="1">
        <v>956</v>
      </c>
      <c r="H1769" s="1" t="s">
        <v>11</v>
      </c>
      <c r="I1769" s="1">
        <v>17</v>
      </c>
      <c r="J1769" s="1">
        <v>7.6</v>
      </c>
      <c r="K1769" s="1" t="s">
        <v>35</v>
      </c>
    </row>
    <row r="1770" spans="1:11" x14ac:dyDescent="0.2">
      <c r="A1770" s="1" t="s">
        <v>2780</v>
      </c>
      <c r="B1770" s="1">
        <v>2000</v>
      </c>
      <c r="C1770" s="1">
        <v>113.33</v>
      </c>
      <c r="D1770" s="1" t="s">
        <v>48</v>
      </c>
      <c r="E1770" s="1">
        <v>142</v>
      </c>
      <c r="F1770" s="1">
        <v>776</v>
      </c>
      <c r="G1770" s="1">
        <v>19454</v>
      </c>
      <c r="H1770" s="1" t="s">
        <v>15</v>
      </c>
      <c r="I1770" s="1">
        <v>110</v>
      </c>
      <c r="J1770" s="1">
        <v>7.1</v>
      </c>
      <c r="K1770" s="1" t="s">
        <v>24</v>
      </c>
    </row>
    <row r="1771" spans="1:11" x14ac:dyDescent="0.2">
      <c r="A1771" s="1" t="s">
        <v>2781</v>
      </c>
      <c r="B1771" s="1">
        <v>2015</v>
      </c>
      <c r="C1771" s="1">
        <v>130.17500000000001</v>
      </c>
      <c r="D1771" s="1" t="s">
        <v>1306</v>
      </c>
      <c r="E1771" s="1">
        <v>88</v>
      </c>
      <c r="F1771" s="1">
        <v>20</v>
      </c>
      <c r="G1771" s="1">
        <v>309</v>
      </c>
      <c r="H1771" s="1" t="s">
        <v>18</v>
      </c>
      <c r="I1771" s="1">
        <v>99</v>
      </c>
      <c r="J1771" s="1">
        <v>7.2</v>
      </c>
      <c r="K1771" s="1" t="s">
        <v>97</v>
      </c>
    </row>
    <row r="1772" spans="1:11" x14ac:dyDescent="0.2">
      <c r="A1772" s="1" t="s">
        <v>2783</v>
      </c>
      <c r="B1772" s="1">
        <v>2010</v>
      </c>
      <c r="C1772" s="1">
        <v>4.8430000000000001E-2</v>
      </c>
      <c r="D1772" s="1" t="s">
        <v>2782</v>
      </c>
      <c r="E1772" s="1">
        <v>93</v>
      </c>
      <c r="F1772" s="1">
        <v>11</v>
      </c>
      <c r="G1772" s="1">
        <v>1452</v>
      </c>
      <c r="H1772" s="1" t="s">
        <v>15</v>
      </c>
      <c r="I1772" s="1">
        <v>0.5</v>
      </c>
      <c r="J1772" s="1">
        <v>6.8</v>
      </c>
      <c r="K1772" s="1" t="s">
        <v>31</v>
      </c>
    </row>
    <row r="1773" spans="1:11" x14ac:dyDescent="0.2">
      <c r="A1773" s="1" t="s">
        <v>2784</v>
      </c>
      <c r="B1773" s="1">
        <v>2005</v>
      </c>
      <c r="C1773" s="1">
        <v>16.247800000000002</v>
      </c>
      <c r="D1773" s="1" t="s">
        <v>106</v>
      </c>
      <c r="E1773" s="1">
        <v>100</v>
      </c>
      <c r="F1773" s="1">
        <v>15</v>
      </c>
      <c r="G1773" s="1">
        <v>4789</v>
      </c>
      <c r="H1773" s="1" t="s">
        <v>51</v>
      </c>
      <c r="I1773" s="1">
        <v>25</v>
      </c>
      <c r="J1773" s="1">
        <v>5.5</v>
      </c>
      <c r="K1773" s="1" t="s">
        <v>31</v>
      </c>
    </row>
    <row r="1774" spans="1:11" x14ac:dyDescent="0.2">
      <c r="A1774" s="1" t="s">
        <v>2785</v>
      </c>
      <c r="B1774" s="1">
        <v>2016</v>
      </c>
      <c r="C1774" s="1">
        <v>9.6583699999999997</v>
      </c>
      <c r="D1774" s="1" t="s">
        <v>1235</v>
      </c>
      <c r="E1774" s="1">
        <v>96</v>
      </c>
      <c r="F1774" s="1">
        <v>23</v>
      </c>
      <c r="G1774" s="1">
        <v>3552</v>
      </c>
      <c r="H1774" s="1" t="s">
        <v>15</v>
      </c>
      <c r="I1774" s="1">
        <v>5</v>
      </c>
      <c r="J1774" s="1">
        <v>4.5</v>
      </c>
      <c r="K1774" s="1" t="s">
        <v>31</v>
      </c>
    </row>
    <row r="1775" spans="1:11" x14ac:dyDescent="0.2">
      <c r="A1775" s="1" t="s">
        <v>2786</v>
      </c>
      <c r="B1775" s="1">
        <v>2000</v>
      </c>
      <c r="C1775" s="1">
        <v>182.61799999999999</v>
      </c>
      <c r="D1775" s="1" t="s">
        <v>1923</v>
      </c>
      <c r="E1775" s="1">
        <v>130</v>
      </c>
      <c r="F1775" s="1">
        <v>249</v>
      </c>
      <c r="G1775" s="1">
        <v>2684</v>
      </c>
      <c r="H1775" s="1" t="s">
        <v>11</v>
      </c>
      <c r="I1775" s="1">
        <v>140</v>
      </c>
      <c r="J1775" s="1">
        <v>6.4</v>
      </c>
      <c r="K1775" s="1" t="s">
        <v>19</v>
      </c>
    </row>
    <row r="1776" spans="1:11" x14ac:dyDescent="0.2">
      <c r="A1776" s="1" t="s">
        <v>2788</v>
      </c>
      <c r="B1776" s="1">
        <v>2012</v>
      </c>
      <c r="C1776" s="1">
        <v>17.738600000000002</v>
      </c>
      <c r="D1776" s="1" t="s">
        <v>2787</v>
      </c>
      <c r="E1776" s="1">
        <v>102</v>
      </c>
      <c r="F1776" s="1">
        <v>139</v>
      </c>
      <c r="G1776" s="1">
        <v>13631</v>
      </c>
      <c r="H1776" s="1" t="s">
        <v>11</v>
      </c>
      <c r="I1776" s="1">
        <v>13</v>
      </c>
      <c r="J1776" s="1">
        <v>8</v>
      </c>
      <c r="K1776" s="1" t="s">
        <v>12</v>
      </c>
    </row>
    <row r="1777" spans="1:11" x14ac:dyDescent="0.2">
      <c r="A1777" s="1" t="s">
        <v>2789</v>
      </c>
      <c r="B1777" s="1">
        <v>2006</v>
      </c>
      <c r="C1777" s="1">
        <v>82.226500000000001</v>
      </c>
      <c r="D1777" s="1" t="s">
        <v>412</v>
      </c>
      <c r="E1777" s="1">
        <v>93</v>
      </c>
      <c r="F1777" s="1">
        <v>189</v>
      </c>
      <c r="G1777" s="1">
        <v>1267</v>
      </c>
      <c r="H1777" s="1" t="s">
        <v>51</v>
      </c>
      <c r="I1777" s="1">
        <v>65</v>
      </c>
      <c r="J1777" s="1">
        <v>5.6</v>
      </c>
      <c r="K1777" s="1" t="s">
        <v>19</v>
      </c>
    </row>
    <row r="1778" spans="1:11" x14ac:dyDescent="0.2">
      <c r="A1778" s="1" t="s">
        <v>2790</v>
      </c>
      <c r="B1778" s="1">
        <v>2008</v>
      </c>
      <c r="C1778" s="1">
        <v>12.7019</v>
      </c>
      <c r="D1778" s="1" t="s">
        <v>1408</v>
      </c>
      <c r="E1778" s="1">
        <v>85</v>
      </c>
      <c r="F1778" s="1">
        <v>12</v>
      </c>
      <c r="G1778" s="1">
        <v>568</v>
      </c>
      <c r="H1778" s="1" t="s">
        <v>18</v>
      </c>
      <c r="I1778" s="1">
        <v>15</v>
      </c>
      <c r="J1778" s="1">
        <v>5.7</v>
      </c>
      <c r="K1778" s="1" t="s">
        <v>97</v>
      </c>
    </row>
    <row r="1779" spans="1:11" x14ac:dyDescent="0.2">
      <c r="A1779" s="1" t="s">
        <v>2791</v>
      </c>
      <c r="B1779" s="1">
        <v>2012</v>
      </c>
      <c r="C1779" s="1">
        <v>21.383299999999998</v>
      </c>
      <c r="D1779" s="1" t="s">
        <v>469</v>
      </c>
      <c r="E1779" s="1">
        <v>140</v>
      </c>
      <c r="F1779" s="1">
        <v>310</v>
      </c>
      <c r="G1779" s="1">
        <v>34413</v>
      </c>
      <c r="H1779" s="1" t="s">
        <v>15</v>
      </c>
      <c r="I1779" s="1">
        <v>15</v>
      </c>
      <c r="J1779" s="1">
        <v>7.3</v>
      </c>
      <c r="K1779" s="1" t="s">
        <v>12</v>
      </c>
    </row>
    <row r="1780" spans="1:11" x14ac:dyDescent="0.2">
      <c r="A1780" s="1" t="s">
        <v>2792</v>
      </c>
      <c r="B1780" s="1">
        <v>2001</v>
      </c>
      <c r="C1780" s="1">
        <v>19.719899999999999</v>
      </c>
      <c r="D1780" s="1" t="s">
        <v>1352</v>
      </c>
      <c r="E1780" s="1">
        <v>124</v>
      </c>
      <c r="F1780" s="1">
        <v>0</v>
      </c>
      <c r="G1780" s="1">
        <v>793</v>
      </c>
      <c r="H1780" s="1" t="s">
        <v>15</v>
      </c>
      <c r="I1780" s="1">
        <v>45</v>
      </c>
      <c r="J1780" s="1">
        <v>6.8</v>
      </c>
      <c r="K1780" s="1" t="s">
        <v>12</v>
      </c>
    </row>
    <row r="1781" spans="1:11" x14ac:dyDescent="0.2">
      <c r="A1781" s="1" t="s">
        <v>2793</v>
      </c>
      <c r="B1781" s="1">
        <v>2004</v>
      </c>
      <c r="C1781" s="1">
        <v>0.66542599999999996</v>
      </c>
      <c r="D1781" s="1" t="s">
        <v>104</v>
      </c>
      <c r="E1781" s="1">
        <v>100</v>
      </c>
      <c r="F1781" s="1">
        <v>0</v>
      </c>
      <c r="G1781" s="1">
        <v>16264</v>
      </c>
      <c r="H1781" s="1" t="s">
        <v>18</v>
      </c>
      <c r="I1781" s="1">
        <v>165</v>
      </c>
      <c r="J1781" s="1">
        <v>6.6</v>
      </c>
      <c r="K1781" s="1" t="s">
        <v>97</v>
      </c>
    </row>
    <row r="1782" spans="1:11" x14ac:dyDescent="0.2">
      <c r="A1782" s="1" t="s">
        <v>2795</v>
      </c>
      <c r="B1782" s="1">
        <v>2012</v>
      </c>
      <c r="C1782" s="1">
        <v>49.122300000000003</v>
      </c>
      <c r="D1782" s="1" t="s">
        <v>2794</v>
      </c>
      <c r="E1782" s="1">
        <v>92</v>
      </c>
      <c r="F1782" s="1">
        <v>30</v>
      </c>
      <c r="G1782" s="1">
        <v>2348</v>
      </c>
      <c r="H1782" s="1" t="s">
        <v>11</v>
      </c>
      <c r="I1782" s="1">
        <v>14</v>
      </c>
      <c r="J1782" s="1">
        <v>5.9</v>
      </c>
      <c r="K1782" s="1" t="s">
        <v>35</v>
      </c>
    </row>
    <row r="1783" spans="1:11" x14ac:dyDescent="0.2">
      <c r="A1783" s="1" t="s">
        <v>2796</v>
      </c>
      <c r="B1783" s="1">
        <v>2006</v>
      </c>
      <c r="C1783" s="1">
        <v>53.082700000000003</v>
      </c>
      <c r="D1783" s="1" t="s">
        <v>360</v>
      </c>
      <c r="E1783" s="1">
        <v>130</v>
      </c>
      <c r="F1783" s="1">
        <v>22000</v>
      </c>
      <c r="G1783" s="1">
        <v>63986</v>
      </c>
      <c r="H1783" s="1" t="s">
        <v>11</v>
      </c>
      <c r="I1783" s="1">
        <v>40</v>
      </c>
      <c r="J1783" s="1">
        <v>8.5</v>
      </c>
      <c r="K1783" s="1" t="s">
        <v>12</v>
      </c>
    </row>
    <row r="1784" spans="1:11" x14ac:dyDescent="0.2">
      <c r="A1784" s="1" t="s">
        <v>2798</v>
      </c>
      <c r="B1784" s="1">
        <v>2009</v>
      </c>
      <c r="C1784" s="1">
        <v>104.374</v>
      </c>
      <c r="D1784" s="1" t="s">
        <v>2797</v>
      </c>
      <c r="E1784" s="1">
        <v>97</v>
      </c>
      <c r="F1784" s="1">
        <v>63</v>
      </c>
      <c r="G1784" s="1">
        <v>2480</v>
      </c>
      <c r="H1784" s="1" t="s">
        <v>18</v>
      </c>
      <c r="I1784" s="1">
        <v>105</v>
      </c>
      <c r="J1784" s="1">
        <v>7.1</v>
      </c>
      <c r="K1784" s="1" t="s">
        <v>97</v>
      </c>
    </row>
    <row r="1785" spans="1:11" x14ac:dyDescent="0.2">
      <c r="A1785" s="1" t="s">
        <v>2799</v>
      </c>
      <c r="B1785" s="1">
        <v>2001</v>
      </c>
      <c r="C1785" s="1">
        <v>108.245</v>
      </c>
      <c r="D1785" s="1" t="s">
        <v>1073</v>
      </c>
      <c r="E1785" s="1">
        <v>111</v>
      </c>
      <c r="F1785" s="1">
        <v>0</v>
      </c>
      <c r="G1785" s="1">
        <v>13645</v>
      </c>
      <c r="H1785" s="1" t="s">
        <v>18</v>
      </c>
      <c r="I1785" s="1">
        <v>37</v>
      </c>
      <c r="J1785" s="1">
        <v>6.2</v>
      </c>
      <c r="K1785" s="1" t="s">
        <v>31</v>
      </c>
    </row>
    <row r="1786" spans="1:11" x14ac:dyDescent="0.2">
      <c r="A1786" s="1" t="s">
        <v>2800</v>
      </c>
      <c r="B1786" s="1">
        <v>2004</v>
      </c>
      <c r="C1786" s="1">
        <v>95.1494</v>
      </c>
      <c r="D1786" s="1" t="s">
        <v>1073</v>
      </c>
      <c r="E1786" s="1">
        <v>113</v>
      </c>
      <c r="F1786" s="1">
        <v>0</v>
      </c>
      <c r="G1786" s="1">
        <v>15362</v>
      </c>
      <c r="H1786" s="1" t="s">
        <v>18</v>
      </c>
      <c r="I1786" s="1">
        <v>40</v>
      </c>
      <c r="J1786" s="1">
        <v>5.7</v>
      </c>
      <c r="K1786" s="1" t="s">
        <v>31</v>
      </c>
    </row>
    <row r="1787" spans="1:11" x14ac:dyDescent="0.2">
      <c r="A1787" s="1" t="s">
        <v>2802</v>
      </c>
      <c r="B1787" s="1">
        <v>2005</v>
      </c>
      <c r="C1787" s="1">
        <v>19.377700000000001</v>
      </c>
      <c r="D1787" s="1" t="s">
        <v>2801</v>
      </c>
      <c r="E1787" s="1">
        <v>134</v>
      </c>
      <c r="F1787" s="1">
        <v>38</v>
      </c>
      <c r="G1787" s="1">
        <v>24351</v>
      </c>
      <c r="H1787" s="1" t="s">
        <v>11</v>
      </c>
      <c r="I1787" s="1">
        <v>45</v>
      </c>
      <c r="J1787" s="1">
        <v>6.4</v>
      </c>
      <c r="K1787" s="1" t="s">
        <v>31</v>
      </c>
    </row>
    <row r="1788" spans="1:11" x14ac:dyDescent="0.2">
      <c r="A1788" s="1" t="s">
        <v>2803</v>
      </c>
      <c r="B1788" s="1">
        <v>2009</v>
      </c>
      <c r="C1788" s="1">
        <v>163.947</v>
      </c>
      <c r="D1788" s="1" t="s">
        <v>62</v>
      </c>
      <c r="E1788" s="1">
        <v>108</v>
      </c>
      <c r="F1788" s="1">
        <v>98</v>
      </c>
      <c r="G1788" s="1">
        <v>18656</v>
      </c>
      <c r="H1788" s="1" t="s">
        <v>11</v>
      </c>
      <c r="I1788" s="1">
        <v>40</v>
      </c>
      <c r="J1788" s="1">
        <v>6.7</v>
      </c>
      <c r="K1788" s="1" t="s">
        <v>40</v>
      </c>
    </row>
    <row r="1789" spans="1:11" x14ac:dyDescent="0.2">
      <c r="A1789" s="1" t="s">
        <v>2804</v>
      </c>
      <c r="B1789" s="1">
        <v>2005</v>
      </c>
      <c r="C1789" s="1">
        <v>0.192467</v>
      </c>
      <c r="D1789" s="1" t="s">
        <v>701</v>
      </c>
      <c r="E1789" s="1">
        <v>85</v>
      </c>
      <c r="F1789" s="1">
        <v>157</v>
      </c>
      <c r="G1789" s="1">
        <v>1064</v>
      </c>
      <c r="H1789" s="1" t="s">
        <v>15</v>
      </c>
      <c r="I1789" s="1">
        <v>1.4999999999999999E-2</v>
      </c>
      <c r="J1789" s="1">
        <v>6.6</v>
      </c>
      <c r="K1789" s="1" t="s">
        <v>40</v>
      </c>
    </row>
    <row r="1790" spans="1:11" x14ac:dyDescent="0.2">
      <c r="A1790" s="1" t="s">
        <v>2806</v>
      </c>
      <c r="B1790" s="1">
        <v>2004</v>
      </c>
      <c r="C1790" s="1">
        <v>33.682299999999998</v>
      </c>
      <c r="D1790" s="1" t="s">
        <v>2805</v>
      </c>
      <c r="E1790" s="1">
        <v>140</v>
      </c>
      <c r="F1790" s="1">
        <v>36</v>
      </c>
      <c r="G1790" s="1">
        <v>2114</v>
      </c>
      <c r="H1790" s="1" t="s">
        <v>15</v>
      </c>
      <c r="I1790" s="1">
        <v>33</v>
      </c>
      <c r="J1790" s="1">
        <v>6.5</v>
      </c>
      <c r="K1790" s="1" t="s">
        <v>24</v>
      </c>
    </row>
    <row r="1791" spans="1:11" x14ac:dyDescent="0.2">
      <c r="A1791" s="1" t="s">
        <v>2808</v>
      </c>
      <c r="B1791" s="1">
        <v>2013</v>
      </c>
      <c r="C1791" s="1">
        <v>64.423599999999993</v>
      </c>
      <c r="D1791" s="1" t="s">
        <v>2807</v>
      </c>
      <c r="E1791" s="1">
        <v>85</v>
      </c>
      <c r="F1791" s="1">
        <v>65</v>
      </c>
      <c r="G1791" s="1">
        <v>3708</v>
      </c>
      <c r="H1791" s="1" t="s">
        <v>15</v>
      </c>
      <c r="I1791" s="1">
        <v>3</v>
      </c>
      <c r="J1791" s="1">
        <v>5.7</v>
      </c>
      <c r="K1791" s="1" t="s">
        <v>35</v>
      </c>
    </row>
    <row r="1792" spans="1:11" x14ac:dyDescent="0.2">
      <c r="A1792" s="1" t="s">
        <v>2809</v>
      </c>
      <c r="B1792" s="1">
        <v>2014</v>
      </c>
      <c r="C1792" s="1">
        <v>71.519199999999998</v>
      </c>
      <c r="D1792" s="1" t="s">
        <v>2807</v>
      </c>
      <c r="E1792" s="1">
        <v>103</v>
      </c>
      <c r="F1792" s="1">
        <v>65</v>
      </c>
      <c r="G1792" s="1">
        <v>6807</v>
      </c>
      <c r="H1792" s="1" t="s">
        <v>15</v>
      </c>
      <c r="I1792" s="1">
        <v>9</v>
      </c>
      <c r="J1792" s="1">
        <v>6.5</v>
      </c>
      <c r="K1792" s="1" t="s">
        <v>24</v>
      </c>
    </row>
    <row r="1793" spans="1:11" x14ac:dyDescent="0.2">
      <c r="A1793" s="1" t="s">
        <v>2810</v>
      </c>
      <c r="B1793" s="1">
        <v>2006</v>
      </c>
      <c r="C1793" s="1">
        <v>162.58600000000001</v>
      </c>
      <c r="D1793" s="1" t="s">
        <v>1911</v>
      </c>
      <c r="E1793" s="1">
        <v>117</v>
      </c>
      <c r="F1793" s="1">
        <v>125</v>
      </c>
      <c r="G1793" s="1">
        <v>11036</v>
      </c>
      <c r="H1793" s="1" t="s">
        <v>11</v>
      </c>
      <c r="I1793" s="1">
        <v>55</v>
      </c>
      <c r="J1793" s="1">
        <v>8</v>
      </c>
      <c r="K1793" s="1" t="s">
        <v>12</v>
      </c>
    </row>
    <row r="1794" spans="1:11" x14ac:dyDescent="0.2">
      <c r="A1794" s="1" t="s">
        <v>2812</v>
      </c>
      <c r="B1794" s="1">
        <v>2005</v>
      </c>
      <c r="C1794" s="1">
        <v>0.38118600000000002</v>
      </c>
      <c r="D1794" s="1" t="s">
        <v>2811</v>
      </c>
      <c r="E1794" s="1">
        <v>91</v>
      </c>
      <c r="F1794" s="1">
        <v>91</v>
      </c>
      <c r="G1794" s="1">
        <v>3299</v>
      </c>
      <c r="H1794" s="1" t="s">
        <v>15</v>
      </c>
      <c r="I1794" s="1">
        <v>0.9</v>
      </c>
      <c r="J1794" s="1">
        <v>6.4</v>
      </c>
      <c r="K1794" s="1" t="s">
        <v>12</v>
      </c>
    </row>
    <row r="1795" spans="1:11" x14ac:dyDescent="0.2">
      <c r="A1795" s="1" t="s">
        <v>2814</v>
      </c>
      <c r="B1795" s="1">
        <v>2003</v>
      </c>
      <c r="C1795" s="1">
        <v>1.1116200000000001</v>
      </c>
      <c r="D1795" s="1" t="s">
        <v>2813</v>
      </c>
      <c r="E1795" s="1">
        <v>101</v>
      </c>
      <c r="F1795" s="1">
        <v>0</v>
      </c>
      <c r="G1795" s="1">
        <v>155</v>
      </c>
      <c r="H1795" s="1" t="s">
        <v>51</v>
      </c>
      <c r="I1795" s="1">
        <v>0.5</v>
      </c>
      <c r="J1795" s="1">
        <v>6</v>
      </c>
      <c r="K1795" s="1" t="s">
        <v>31</v>
      </c>
    </row>
    <row r="1796" spans="1:11" x14ac:dyDescent="0.2">
      <c r="A1796" s="1" t="s">
        <v>2815</v>
      </c>
      <c r="B1796" s="1">
        <v>2012</v>
      </c>
      <c r="C1796" s="1">
        <v>16.006</v>
      </c>
      <c r="D1796" s="1" t="s">
        <v>1783</v>
      </c>
      <c r="E1796" s="1">
        <v>110</v>
      </c>
      <c r="F1796" s="1">
        <v>160</v>
      </c>
      <c r="G1796" s="1">
        <v>2356</v>
      </c>
      <c r="H1796" s="1" t="s">
        <v>15</v>
      </c>
      <c r="I1796" s="1">
        <v>26</v>
      </c>
      <c r="J1796" s="1">
        <v>6.4</v>
      </c>
      <c r="K1796" s="1" t="s">
        <v>35</v>
      </c>
    </row>
    <row r="1797" spans="1:11" x14ac:dyDescent="0.2">
      <c r="A1797" s="1" t="s">
        <v>2816</v>
      </c>
      <c r="B1797" s="1">
        <v>2008</v>
      </c>
      <c r="C1797" s="1">
        <v>34.180999999999997</v>
      </c>
      <c r="D1797" s="1" t="s">
        <v>939</v>
      </c>
      <c r="E1797" s="1">
        <v>124</v>
      </c>
      <c r="F1797" s="1">
        <v>335</v>
      </c>
      <c r="G1797" s="1">
        <v>14504</v>
      </c>
      <c r="H1797" s="1" t="s">
        <v>15</v>
      </c>
      <c r="I1797" s="1">
        <v>32</v>
      </c>
      <c r="J1797" s="1">
        <v>7.6</v>
      </c>
      <c r="K1797" s="1" t="s">
        <v>12</v>
      </c>
    </row>
    <row r="1798" spans="1:11" x14ac:dyDescent="0.2">
      <c r="A1798" s="1" t="s">
        <v>2818</v>
      </c>
      <c r="B1798" s="1">
        <v>2003</v>
      </c>
      <c r="C1798" s="1">
        <v>3.7130000000000001</v>
      </c>
      <c r="D1798" s="1" t="s">
        <v>2817</v>
      </c>
      <c r="E1798" s="1">
        <v>96</v>
      </c>
      <c r="F1798" s="1">
        <v>2</v>
      </c>
      <c r="G1798" s="1">
        <v>972</v>
      </c>
      <c r="H1798" s="1" t="s">
        <v>15</v>
      </c>
      <c r="I1798" s="1">
        <v>8</v>
      </c>
      <c r="J1798" s="1">
        <v>2.7</v>
      </c>
      <c r="K1798" s="1" t="s">
        <v>47</v>
      </c>
    </row>
    <row r="1799" spans="1:11" x14ac:dyDescent="0.2">
      <c r="A1799" s="1" t="s">
        <v>2820</v>
      </c>
      <c r="B1799" s="1">
        <v>2007</v>
      </c>
      <c r="C1799" s="1">
        <v>25.1175</v>
      </c>
      <c r="D1799" s="1" t="s">
        <v>2819</v>
      </c>
      <c r="E1799" s="1">
        <v>99</v>
      </c>
      <c r="F1799" s="1">
        <v>81</v>
      </c>
      <c r="G1799" s="1">
        <v>960</v>
      </c>
      <c r="H1799" s="1" t="s">
        <v>15</v>
      </c>
      <c r="I1799" s="1">
        <v>40</v>
      </c>
      <c r="J1799" s="1">
        <v>5.7</v>
      </c>
      <c r="K1799" s="1" t="s">
        <v>35</v>
      </c>
    </row>
    <row r="1800" spans="1:11" x14ac:dyDescent="0.2">
      <c r="A1800" s="1" t="s">
        <v>2821</v>
      </c>
      <c r="B1800" s="1">
        <v>2000</v>
      </c>
      <c r="C1800" s="1">
        <v>44.737099999999998</v>
      </c>
      <c r="D1800" s="1" t="s">
        <v>1735</v>
      </c>
      <c r="E1800" s="1">
        <v>118</v>
      </c>
      <c r="F1800" s="1">
        <v>41</v>
      </c>
      <c r="G1800" s="1">
        <v>24024</v>
      </c>
      <c r="H1800" s="1" t="s">
        <v>11</v>
      </c>
      <c r="I1800" s="1">
        <v>50</v>
      </c>
      <c r="J1800" s="1">
        <v>6.5</v>
      </c>
      <c r="K1800" s="1" t="s">
        <v>31</v>
      </c>
    </row>
    <row r="1801" spans="1:11" x14ac:dyDescent="0.2">
      <c r="A1801" s="1" t="s">
        <v>2822</v>
      </c>
      <c r="B1801" s="1">
        <v>2015</v>
      </c>
      <c r="C1801" s="1">
        <v>183.636</v>
      </c>
      <c r="D1801" s="1" t="s">
        <v>55</v>
      </c>
      <c r="E1801" s="1">
        <v>156</v>
      </c>
      <c r="F1801" s="1">
        <v>0</v>
      </c>
      <c r="G1801" s="1">
        <v>57108</v>
      </c>
      <c r="H1801" s="1" t="s">
        <v>15</v>
      </c>
      <c r="I1801" s="1">
        <v>135</v>
      </c>
      <c r="J1801" s="1">
        <v>8.1</v>
      </c>
      <c r="K1801" s="1" t="s">
        <v>19</v>
      </c>
    </row>
    <row r="1802" spans="1:11" x14ac:dyDescent="0.2">
      <c r="A1802" s="1" t="s">
        <v>2823</v>
      </c>
      <c r="B1802" s="1">
        <v>2011</v>
      </c>
      <c r="C1802" s="1">
        <v>33.037799999999997</v>
      </c>
      <c r="D1802" s="1" t="s">
        <v>34</v>
      </c>
      <c r="E1802" s="1">
        <v>114</v>
      </c>
      <c r="F1802" s="1">
        <v>101</v>
      </c>
      <c r="G1802" s="1">
        <v>19904</v>
      </c>
      <c r="H1802" s="1" t="s">
        <v>11</v>
      </c>
      <c r="I1802" s="1">
        <v>37</v>
      </c>
      <c r="J1802" s="1">
        <v>6</v>
      </c>
      <c r="K1802" s="1" t="s">
        <v>12</v>
      </c>
    </row>
    <row r="1803" spans="1:11" x14ac:dyDescent="0.2">
      <c r="A1803" s="1" t="s">
        <v>2825</v>
      </c>
      <c r="B1803" s="1">
        <v>2009</v>
      </c>
      <c r="C1803" s="1">
        <v>5.6691999999999999E-2</v>
      </c>
      <c r="D1803" s="1" t="s">
        <v>2824</v>
      </c>
      <c r="E1803" s="1">
        <v>111</v>
      </c>
      <c r="F1803" s="1">
        <v>214</v>
      </c>
      <c r="G1803" s="1">
        <v>23566</v>
      </c>
      <c r="H1803" s="1" t="s">
        <v>15</v>
      </c>
      <c r="I1803" s="1">
        <v>25</v>
      </c>
      <c r="J1803" s="1">
        <v>7.3</v>
      </c>
      <c r="K1803" s="1" t="s">
        <v>19</v>
      </c>
    </row>
    <row r="1804" spans="1:11" x14ac:dyDescent="0.2">
      <c r="A1804" s="1" t="s">
        <v>2826</v>
      </c>
      <c r="B1804" s="1">
        <v>2000</v>
      </c>
      <c r="C1804" s="1">
        <v>50.802700000000002</v>
      </c>
      <c r="D1804" s="1" t="s">
        <v>2140</v>
      </c>
      <c r="E1804" s="1">
        <v>89</v>
      </c>
      <c r="F1804" s="1">
        <v>10</v>
      </c>
      <c r="G1804" s="1">
        <v>3372</v>
      </c>
      <c r="H1804" s="1" t="s">
        <v>51</v>
      </c>
      <c r="I1804" s="1">
        <v>95</v>
      </c>
      <c r="J1804" s="1">
        <v>6.9</v>
      </c>
      <c r="K1804" s="1" t="s">
        <v>97</v>
      </c>
    </row>
    <row r="1805" spans="1:11" x14ac:dyDescent="0.2">
      <c r="A1805" s="1" t="s">
        <v>2828</v>
      </c>
      <c r="B1805" s="1">
        <v>2008</v>
      </c>
      <c r="C1805" s="1">
        <v>6.4092099999999999</v>
      </c>
      <c r="D1805" s="1" t="s">
        <v>2827</v>
      </c>
      <c r="E1805" s="1">
        <v>102</v>
      </c>
      <c r="F1805" s="1">
        <v>11</v>
      </c>
      <c r="G1805" s="1">
        <v>33153</v>
      </c>
      <c r="H1805" s="1" t="s">
        <v>11</v>
      </c>
      <c r="I1805" s="1">
        <v>15</v>
      </c>
      <c r="J1805" s="1">
        <v>6.2</v>
      </c>
      <c r="K1805" s="1" t="s">
        <v>31</v>
      </c>
    </row>
    <row r="1806" spans="1:11" x14ac:dyDescent="0.2">
      <c r="A1806" s="1" t="s">
        <v>2829</v>
      </c>
      <c r="B1806" s="1">
        <v>2002</v>
      </c>
      <c r="C1806" s="1">
        <v>75.596999999999994</v>
      </c>
      <c r="D1806" s="1" t="s">
        <v>2084</v>
      </c>
      <c r="E1806" s="1">
        <v>127</v>
      </c>
      <c r="F1806" s="1">
        <v>102</v>
      </c>
      <c r="G1806" s="1">
        <v>6657</v>
      </c>
      <c r="H1806" s="1" t="s">
        <v>18</v>
      </c>
      <c r="I1806" s="1">
        <v>20</v>
      </c>
      <c r="J1806" s="1">
        <v>7</v>
      </c>
      <c r="K1806" s="1" t="s">
        <v>12</v>
      </c>
    </row>
    <row r="1807" spans="1:11" x14ac:dyDescent="0.2">
      <c r="A1807" s="1" t="s">
        <v>2831</v>
      </c>
      <c r="B1807" s="1">
        <v>2011</v>
      </c>
      <c r="C1807" s="1">
        <v>37.3001</v>
      </c>
      <c r="D1807" s="1" t="s">
        <v>2830</v>
      </c>
      <c r="E1807" s="1">
        <v>91</v>
      </c>
      <c r="F1807" s="1">
        <v>26</v>
      </c>
      <c r="G1807" s="1">
        <v>5349</v>
      </c>
      <c r="H1807" s="1" t="s">
        <v>11</v>
      </c>
      <c r="I1807" s="1">
        <v>16</v>
      </c>
      <c r="J1807" s="1">
        <v>4.8</v>
      </c>
      <c r="K1807" s="1" t="s">
        <v>12</v>
      </c>
    </row>
    <row r="1808" spans="1:11" x14ac:dyDescent="0.2">
      <c r="A1808" s="1" t="s">
        <v>2832</v>
      </c>
      <c r="B1808" s="1">
        <v>2001</v>
      </c>
      <c r="C1808" s="1">
        <v>52.3536</v>
      </c>
      <c r="D1808" s="1" t="s">
        <v>957</v>
      </c>
      <c r="E1808" s="1">
        <v>110</v>
      </c>
      <c r="F1808" s="1">
        <v>0</v>
      </c>
      <c r="G1808" s="1">
        <v>14609</v>
      </c>
      <c r="H1808" s="1" t="s">
        <v>15</v>
      </c>
      <c r="I1808" s="1">
        <v>21</v>
      </c>
      <c r="J1808" s="1">
        <v>7.6</v>
      </c>
      <c r="K1808" s="1" t="s">
        <v>40</v>
      </c>
    </row>
    <row r="1809" spans="1:11" x14ac:dyDescent="0.2">
      <c r="A1809" s="1" t="s">
        <v>2834</v>
      </c>
      <c r="B1809" s="1">
        <v>2008</v>
      </c>
      <c r="C1809" s="1">
        <v>17.427900000000001</v>
      </c>
      <c r="D1809" s="1" t="s">
        <v>2833</v>
      </c>
      <c r="E1809" s="1">
        <v>93</v>
      </c>
      <c r="F1809" s="1">
        <v>27</v>
      </c>
      <c r="G1809" s="1">
        <v>1749</v>
      </c>
      <c r="H1809" s="1" t="s">
        <v>15</v>
      </c>
      <c r="I1809" s="1">
        <v>8</v>
      </c>
      <c r="J1809" s="1">
        <v>5.9</v>
      </c>
      <c r="K1809" s="1" t="s">
        <v>35</v>
      </c>
    </row>
    <row r="1810" spans="1:11" x14ac:dyDescent="0.2">
      <c r="A1810" s="1" t="s">
        <v>2836</v>
      </c>
      <c r="B1810" s="1">
        <v>2002</v>
      </c>
      <c r="C1810" s="1">
        <v>6.52576</v>
      </c>
      <c r="D1810" s="1" t="s">
        <v>2835</v>
      </c>
      <c r="E1810" s="1">
        <v>110</v>
      </c>
      <c r="F1810" s="1">
        <v>675</v>
      </c>
      <c r="G1810" s="1">
        <v>19928</v>
      </c>
      <c r="H1810" s="1" t="s">
        <v>15</v>
      </c>
      <c r="I1810" s="1">
        <v>4</v>
      </c>
      <c r="J1810" s="1">
        <v>6.7</v>
      </c>
      <c r="K1810" s="1" t="s">
        <v>40</v>
      </c>
    </row>
    <row r="1811" spans="1:11" x14ac:dyDescent="0.2">
      <c r="A1811" s="1" t="s">
        <v>2838</v>
      </c>
      <c r="B1811" s="1">
        <v>2010</v>
      </c>
      <c r="C1811" s="1">
        <v>3.5717300000000001</v>
      </c>
      <c r="D1811" s="1" t="s">
        <v>2837</v>
      </c>
      <c r="E1811" s="1">
        <v>106</v>
      </c>
      <c r="F1811" s="1">
        <v>50</v>
      </c>
      <c r="G1811" s="1">
        <v>21711</v>
      </c>
      <c r="H1811" s="1" t="s">
        <v>15</v>
      </c>
      <c r="I1811" s="1">
        <v>10</v>
      </c>
      <c r="J1811" s="1">
        <v>6.6</v>
      </c>
      <c r="K1811" s="1" t="s">
        <v>12</v>
      </c>
    </row>
    <row r="1812" spans="1:11" x14ac:dyDescent="0.2">
      <c r="A1812" s="1" t="s">
        <v>2839</v>
      </c>
      <c r="B1812" s="1">
        <v>2003</v>
      </c>
      <c r="C1812" s="1">
        <v>47.592799999999997</v>
      </c>
      <c r="D1812" s="1" t="s">
        <v>369</v>
      </c>
      <c r="E1812" s="1">
        <v>104</v>
      </c>
      <c r="F1812" s="1">
        <v>532</v>
      </c>
      <c r="G1812" s="1">
        <v>16930</v>
      </c>
      <c r="H1812" s="1" t="s">
        <v>11</v>
      </c>
      <c r="I1812" s="1">
        <v>85</v>
      </c>
      <c r="J1812" s="1">
        <v>6.7</v>
      </c>
      <c r="K1812" s="1" t="s">
        <v>19</v>
      </c>
    </row>
    <row r="1813" spans="1:11" x14ac:dyDescent="0.2">
      <c r="A1813" s="1" t="s">
        <v>2841</v>
      </c>
      <c r="B1813" s="1">
        <v>2005</v>
      </c>
      <c r="C1813" s="1">
        <v>9.2362E-2</v>
      </c>
      <c r="D1813" s="1" t="s">
        <v>2840</v>
      </c>
      <c r="E1813" s="1">
        <v>90</v>
      </c>
      <c r="F1813" s="1">
        <v>7</v>
      </c>
      <c r="G1813" s="1">
        <v>3138</v>
      </c>
      <c r="H1813" s="1" t="s">
        <v>11</v>
      </c>
      <c r="I1813" s="1">
        <v>1.5</v>
      </c>
      <c r="J1813" s="1">
        <v>4.3</v>
      </c>
      <c r="K1813" s="1" t="s">
        <v>40</v>
      </c>
    </row>
    <row r="1814" spans="1:11" x14ac:dyDescent="0.2">
      <c r="A1814" s="1" t="s">
        <v>2842</v>
      </c>
      <c r="B1814" s="1">
        <v>2002</v>
      </c>
      <c r="C1814" s="1">
        <v>0.67669800000000002</v>
      </c>
      <c r="D1814" s="1" t="s">
        <v>784</v>
      </c>
      <c r="E1814" s="1">
        <v>103</v>
      </c>
      <c r="F1814" s="1">
        <v>154</v>
      </c>
      <c r="G1814" s="1">
        <v>4094</v>
      </c>
      <c r="H1814" s="1" t="s">
        <v>15</v>
      </c>
      <c r="I1814" s="1">
        <v>18</v>
      </c>
      <c r="J1814" s="1">
        <v>7.2</v>
      </c>
      <c r="K1814" s="1" t="s">
        <v>12</v>
      </c>
    </row>
    <row r="1815" spans="1:11" x14ac:dyDescent="0.2">
      <c r="A1815" s="1" t="s">
        <v>2843</v>
      </c>
      <c r="B1815" s="1">
        <v>2002</v>
      </c>
      <c r="C1815" s="1">
        <v>139.226</v>
      </c>
      <c r="D1815" s="1" t="s">
        <v>657</v>
      </c>
      <c r="E1815" s="1">
        <v>104</v>
      </c>
      <c r="F1815" s="1">
        <v>54</v>
      </c>
      <c r="G1815" s="1">
        <v>5265</v>
      </c>
      <c r="H1815" s="1" t="s">
        <v>18</v>
      </c>
      <c r="I1815" s="1">
        <v>60</v>
      </c>
      <c r="J1815" s="1">
        <v>5.5</v>
      </c>
      <c r="K1815" s="1" t="s">
        <v>31</v>
      </c>
    </row>
    <row r="1816" spans="1:11" x14ac:dyDescent="0.2">
      <c r="A1816" s="1" t="s">
        <v>2844</v>
      </c>
      <c r="B1816" s="1">
        <v>2015</v>
      </c>
      <c r="C1816" s="1">
        <v>81.687600000000003</v>
      </c>
      <c r="D1816" s="1" t="s">
        <v>2729</v>
      </c>
      <c r="E1816" s="1">
        <v>132</v>
      </c>
      <c r="F1816" s="1">
        <v>47</v>
      </c>
      <c r="G1816" s="1">
        <v>2517</v>
      </c>
      <c r="H1816" s="1" t="s">
        <v>11</v>
      </c>
      <c r="I1816" s="1">
        <v>61</v>
      </c>
      <c r="J1816" s="1">
        <v>6.4</v>
      </c>
      <c r="K1816" s="1" t="s">
        <v>24</v>
      </c>
    </row>
    <row r="1817" spans="1:11" x14ac:dyDescent="0.2">
      <c r="A1817" s="1" t="s">
        <v>2845</v>
      </c>
      <c r="B1817" s="1">
        <v>2001</v>
      </c>
      <c r="C1817" s="1">
        <v>71.069900000000004</v>
      </c>
      <c r="D1817" s="1" t="s">
        <v>741</v>
      </c>
      <c r="E1817" s="1">
        <v>124</v>
      </c>
      <c r="F1817" s="1">
        <v>0</v>
      </c>
      <c r="G1817" s="1">
        <v>32871</v>
      </c>
      <c r="H1817" s="1" t="s">
        <v>15</v>
      </c>
      <c r="I1817" s="1">
        <v>68</v>
      </c>
      <c r="J1817" s="1">
        <v>6.8</v>
      </c>
      <c r="K1817" s="1" t="s">
        <v>12</v>
      </c>
    </row>
    <row r="1818" spans="1:11" x14ac:dyDescent="0.2">
      <c r="A1818" s="1" t="s">
        <v>2846</v>
      </c>
      <c r="B1818" s="1">
        <v>2002</v>
      </c>
      <c r="C1818" s="1">
        <v>90.341700000000003</v>
      </c>
      <c r="D1818" s="1" t="s">
        <v>451</v>
      </c>
      <c r="E1818" s="1">
        <v>100</v>
      </c>
      <c r="F1818" s="1">
        <v>55</v>
      </c>
      <c r="G1818" s="1">
        <v>14611</v>
      </c>
      <c r="H1818" s="1" t="s">
        <v>11</v>
      </c>
      <c r="I1818" s="1">
        <v>60</v>
      </c>
      <c r="J1818" s="1">
        <v>5.5</v>
      </c>
      <c r="K1818" s="1" t="s">
        <v>19</v>
      </c>
    </row>
    <row r="1819" spans="1:11" x14ac:dyDescent="0.2">
      <c r="A1819" s="1" t="s">
        <v>2847</v>
      </c>
      <c r="B1819" s="1">
        <v>2008</v>
      </c>
      <c r="C1819" s="1">
        <v>37.766399999999997</v>
      </c>
      <c r="D1819" s="1" t="s">
        <v>407</v>
      </c>
      <c r="E1819" s="1">
        <v>110</v>
      </c>
      <c r="F1819" s="1">
        <v>107</v>
      </c>
      <c r="G1819" s="1">
        <v>3376</v>
      </c>
      <c r="H1819" s="1" t="s">
        <v>11</v>
      </c>
      <c r="I1819" s="1">
        <v>11</v>
      </c>
      <c r="J1819" s="1">
        <v>7.3</v>
      </c>
      <c r="K1819" s="1" t="s">
        <v>12</v>
      </c>
    </row>
    <row r="1820" spans="1:11" x14ac:dyDescent="0.2">
      <c r="A1820" s="1" t="s">
        <v>2849</v>
      </c>
      <c r="B1820" s="1">
        <v>2013</v>
      </c>
      <c r="C1820" s="1">
        <v>58.229100000000003</v>
      </c>
      <c r="D1820" s="1" t="s">
        <v>2848</v>
      </c>
      <c r="E1820" s="1">
        <v>114</v>
      </c>
      <c r="F1820" s="1">
        <v>0</v>
      </c>
      <c r="G1820" s="1">
        <v>5095</v>
      </c>
      <c r="H1820" s="1" t="s">
        <v>51</v>
      </c>
      <c r="I1820" s="1">
        <v>90</v>
      </c>
      <c r="J1820" s="1">
        <v>7.3</v>
      </c>
      <c r="K1820" s="1" t="s">
        <v>19</v>
      </c>
    </row>
    <row r="1821" spans="1:11" x14ac:dyDescent="0.2">
      <c r="A1821" s="1" t="s">
        <v>2850</v>
      </c>
      <c r="B1821" s="1">
        <v>2006</v>
      </c>
      <c r="C1821" s="1">
        <v>36.279200000000003</v>
      </c>
      <c r="D1821" s="1" t="s">
        <v>2060</v>
      </c>
      <c r="E1821" s="1">
        <v>107</v>
      </c>
      <c r="F1821" s="1">
        <v>69</v>
      </c>
      <c r="G1821" s="1">
        <v>1352</v>
      </c>
      <c r="H1821" s="1" t="s">
        <v>11</v>
      </c>
      <c r="I1821" s="1">
        <v>60</v>
      </c>
      <c r="J1821" s="1">
        <v>6.1</v>
      </c>
      <c r="K1821" s="1" t="s">
        <v>24</v>
      </c>
    </row>
    <row r="1822" spans="1:11" x14ac:dyDescent="0.2">
      <c r="A1822" s="1" t="s">
        <v>2852</v>
      </c>
      <c r="B1822" s="1">
        <v>2012</v>
      </c>
      <c r="C1822" s="1">
        <v>5.9971300000000003</v>
      </c>
      <c r="D1822" s="1" t="s">
        <v>2851</v>
      </c>
      <c r="E1822" s="1">
        <v>95</v>
      </c>
      <c r="F1822" s="1">
        <v>20</v>
      </c>
      <c r="G1822" s="1">
        <v>1899</v>
      </c>
      <c r="H1822" s="1" t="s">
        <v>15</v>
      </c>
      <c r="I1822" s="1">
        <v>1</v>
      </c>
      <c r="J1822" s="1">
        <v>7.2</v>
      </c>
      <c r="K1822" s="1" t="s">
        <v>40</v>
      </c>
    </row>
    <row r="1823" spans="1:11" x14ac:dyDescent="0.2">
      <c r="A1823" s="1" t="s">
        <v>2853</v>
      </c>
      <c r="B1823" s="1">
        <v>2006</v>
      </c>
      <c r="C1823" s="1">
        <v>61.112900000000003</v>
      </c>
      <c r="D1823" s="1" t="s">
        <v>144</v>
      </c>
      <c r="E1823" s="1">
        <v>98</v>
      </c>
      <c r="F1823" s="1">
        <v>48</v>
      </c>
      <c r="G1823" s="1">
        <v>24664</v>
      </c>
      <c r="H1823" s="1" t="s">
        <v>51</v>
      </c>
      <c r="I1823" s="1">
        <v>50</v>
      </c>
      <c r="J1823" s="1">
        <v>4.4000000000000004</v>
      </c>
      <c r="K1823" s="1" t="s">
        <v>31</v>
      </c>
    </row>
    <row r="1824" spans="1:11" x14ac:dyDescent="0.2">
      <c r="A1824" s="1" t="s">
        <v>2854</v>
      </c>
      <c r="B1824" s="1">
        <v>2016</v>
      </c>
      <c r="C1824" s="1">
        <v>54.257399999999997</v>
      </c>
      <c r="D1824" s="1" t="s">
        <v>2053</v>
      </c>
      <c r="E1824" s="1">
        <v>86</v>
      </c>
      <c r="F1824" s="1">
        <v>174</v>
      </c>
      <c r="G1824" s="1">
        <v>971</v>
      </c>
      <c r="H1824" s="1" t="s">
        <v>11</v>
      </c>
      <c r="I1824" s="1">
        <v>17</v>
      </c>
      <c r="J1824" s="1">
        <v>6.8</v>
      </c>
      <c r="K1824" s="1" t="s">
        <v>12</v>
      </c>
    </row>
    <row r="1825" spans="1:11" x14ac:dyDescent="0.2">
      <c r="A1825" s="1" t="s">
        <v>2855</v>
      </c>
      <c r="B1825" s="1">
        <v>2001</v>
      </c>
      <c r="C1825" s="1">
        <v>11.405799999999999</v>
      </c>
      <c r="D1825" s="1" t="s">
        <v>250</v>
      </c>
      <c r="E1825" s="1">
        <v>111</v>
      </c>
      <c r="F1825" s="1">
        <v>529</v>
      </c>
      <c r="G1825" s="1">
        <v>19805</v>
      </c>
      <c r="H1825" s="1" t="s">
        <v>15</v>
      </c>
      <c r="I1825" s="1">
        <v>35</v>
      </c>
      <c r="J1825" s="1">
        <v>6.8</v>
      </c>
      <c r="K1825" s="1" t="s">
        <v>12</v>
      </c>
    </row>
    <row r="1826" spans="1:11" x14ac:dyDescent="0.2">
      <c r="A1826" s="1" t="s">
        <v>2857</v>
      </c>
      <c r="B1826" s="1">
        <v>2007</v>
      </c>
      <c r="C1826" s="1">
        <v>183.13200000000001</v>
      </c>
      <c r="D1826" s="1" t="s">
        <v>2856</v>
      </c>
      <c r="E1826" s="1">
        <v>87</v>
      </c>
      <c r="F1826" s="1">
        <v>30</v>
      </c>
      <c r="G1826" s="1">
        <v>3086</v>
      </c>
      <c r="H1826" s="1" t="s">
        <v>11</v>
      </c>
      <c r="I1826" s="1">
        <v>75</v>
      </c>
      <c r="J1826" s="1">
        <v>7.4</v>
      </c>
      <c r="K1826" s="1" t="s">
        <v>97</v>
      </c>
    </row>
    <row r="1827" spans="1:11" x14ac:dyDescent="0.2">
      <c r="A1827" s="1" t="s">
        <v>2859</v>
      </c>
      <c r="B1827" s="1">
        <v>2003</v>
      </c>
      <c r="C1827" s="1">
        <v>0.33645599999999998</v>
      </c>
      <c r="D1827" s="1" t="s">
        <v>2858</v>
      </c>
      <c r="E1827" s="1">
        <v>109</v>
      </c>
      <c r="F1827" s="1">
        <v>200</v>
      </c>
      <c r="G1827" s="1">
        <v>41645</v>
      </c>
      <c r="H1827" s="1" t="s">
        <v>15</v>
      </c>
      <c r="I1827" s="1">
        <v>8</v>
      </c>
      <c r="J1827" s="1">
        <v>5.6</v>
      </c>
      <c r="K1827" s="1" t="s">
        <v>31</v>
      </c>
    </row>
    <row r="1828" spans="1:11" x14ac:dyDescent="0.2">
      <c r="A1828" s="1" t="s">
        <v>2860</v>
      </c>
      <c r="B1828" s="1">
        <v>2002</v>
      </c>
      <c r="C1828" s="1">
        <v>1.2507999999999999</v>
      </c>
      <c r="D1828" s="1" t="s">
        <v>2813</v>
      </c>
      <c r="E1828" s="1">
        <v>102</v>
      </c>
      <c r="F1828" s="1">
        <v>0</v>
      </c>
      <c r="G1828" s="1">
        <v>161</v>
      </c>
      <c r="H1828" s="1" t="s">
        <v>51</v>
      </c>
      <c r="I1828" s="1">
        <v>0.5</v>
      </c>
      <c r="J1828" s="1">
        <v>6.4</v>
      </c>
      <c r="K1828" s="1" t="s">
        <v>40</v>
      </c>
    </row>
    <row r="1829" spans="1:11" x14ac:dyDescent="0.2">
      <c r="A1829" s="1" t="s">
        <v>2861</v>
      </c>
      <c r="B1829" s="1">
        <v>2005</v>
      </c>
      <c r="C1829" s="1">
        <v>39.008699999999997</v>
      </c>
      <c r="D1829" s="1" t="s">
        <v>417</v>
      </c>
      <c r="E1829" s="1">
        <v>119</v>
      </c>
      <c r="F1829" s="1">
        <v>42</v>
      </c>
      <c r="G1829" s="1">
        <v>6862</v>
      </c>
      <c r="H1829" s="1" t="s">
        <v>51</v>
      </c>
      <c r="I1829" s="1">
        <v>25</v>
      </c>
      <c r="J1829" s="1">
        <v>6.6</v>
      </c>
      <c r="K1829" s="1" t="s">
        <v>40</v>
      </c>
    </row>
    <row r="1830" spans="1:11" x14ac:dyDescent="0.2">
      <c r="A1830" s="1" t="s">
        <v>2862</v>
      </c>
      <c r="B1830" s="1">
        <v>2005</v>
      </c>
      <c r="C1830" s="1">
        <v>47.8063</v>
      </c>
      <c r="D1830" s="1" t="s">
        <v>1436</v>
      </c>
      <c r="E1830" s="1">
        <v>104</v>
      </c>
      <c r="F1830" s="1">
        <v>34</v>
      </c>
      <c r="G1830" s="1">
        <v>1274</v>
      </c>
      <c r="H1830" s="1" t="s">
        <v>11</v>
      </c>
      <c r="I1830" s="1">
        <v>43</v>
      </c>
      <c r="J1830" s="1">
        <v>6.5</v>
      </c>
      <c r="K1830" s="1" t="s">
        <v>35</v>
      </c>
    </row>
    <row r="1831" spans="1:11" x14ac:dyDescent="0.2">
      <c r="A1831" s="1" t="s">
        <v>2863</v>
      </c>
      <c r="B1831" s="1">
        <v>2000</v>
      </c>
      <c r="C1831" s="1">
        <v>35.007199999999997</v>
      </c>
      <c r="D1831" s="1" t="s">
        <v>185</v>
      </c>
      <c r="E1831" s="1">
        <v>106</v>
      </c>
      <c r="F1831" s="1">
        <v>357</v>
      </c>
      <c r="G1831" s="1">
        <v>26652</v>
      </c>
      <c r="H1831" s="1" t="s">
        <v>11</v>
      </c>
      <c r="I1831" s="1">
        <v>15</v>
      </c>
      <c r="J1831" s="1">
        <v>5.6</v>
      </c>
      <c r="K1831" s="1" t="s">
        <v>24</v>
      </c>
    </row>
    <row r="1832" spans="1:11" x14ac:dyDescent="0.2">
      <c r="A1832" s="1" t="s">
        <v>2865</v>
      </c>
      <c r="B1832" s="1">
        <v>2002</v>
      </c>
      <c r="C1832" s="1">
        <v>1.3134E-2</v>
      </c>
      <c r="D1832" s="1" t="s">
        <v>2864</v>
      </c>
      <c r="E1832" s="1">
        <v>112</v>
      </c>
      <c r="F1832" s="1">
        <v>12</v>
      </c>
      <c r="G1832" s="1">
        <v>35294</v>
      </c>
      <c r="H1832" s="1" t="s">
        <v>15</v>
      </c>
      <c r="I1832" s="1">
        <v>0.5</v>
      </c>
      <c r="J1832" s="1">
        <v>6.1</v>
      </c>
      <c r="K1832" s="1" t="s">
        <v>12</v>
      </c>
    </row>
    <row r="1833" spans="1:11" x14ac:dyDescent="0.2">
      <c r="A1833" s="1" t="s">
        <v>2866</v>
      </c>
      <c r="B1833" s="1">
        <v>2011</v>
      </c>
      <c r="C1833" s="1">
        <v>142.614</v>
      </c>
      <c r="D1833" s="1" t="s">
        <v>403</v>
      </c>
      <c r="E1833" s="1">
        <v>103</v>
      </c>
      <c r="F1833" s="1">
        <v>67</v>
      </c>
      <c r="G1833" s="1">
        <v>692</v>
      </c>
      <c r="H1833" s="1" t="s">
        <v>51</v>
      </c>
      <c r="I1833" s="1">
        <v>110</v>
      </c>
      <c r="J1833" s="1">
        <v>5.5</v>
      </c>
      <c r="K1833" s="1" t="s">
        <v>97</v>
      </c>
    </row>
    <row r="1834" spans="1:11" x14ac:dyDescent="0.2">
      <c r="A1834" s="1" t="s">
        <v>2867</v>
      </c>
      <c r="B1834" s="1">
        <v>2013</v>
      </c>
      <c r="C1834" s="1">
        <v>71.017799999999994</v>
      </c>
      <c r="D1834" s="1" t="s">
        <v>403</v>
      </c>
      <c r="E1834" s="1">
        <v>105</v>
      </c>
      <c r="F1834" s="1">
        <v>67</v>
      </c>
      <c r="G1834" s="1">
        <v>914</v>
      </c>
      <c r="H1834" s="1" t="s">
        <v>51</v>
      </c>
      <c r="I1834" s="1">
        <v>105</v>
      </c>
      <c r="J1834" s="1">
        <v>5.4</v>
      </c>
      <c r="K1834" s="1" t="s">
        <v>97</v>
      </c>
    </row>
    <row r="1835" spans="1:11" x14ac:dyDescent="0.2">
      <c r="A1835" s="1" t="s">
        <v>2868</v>
      </c>
      <c r="B1835" s="1">
        <v>2010</v>
      </c>
      <c r="C1835" s="1">
        <v>96.917900000000003</v>
      </c>
      <c r="D1835" s="1" t="s">
        <v>1119</v>
      </c>
      <c r="E1835" s="1">
        <v>120</v>
      </c>
      <c r="F1835" s="1">
        <v>21000</v>
      </c>
      <c r="G1835" s="1">
        <v>10555</v>
      </c>
      <c r="H1835" s="1" t="s">
        <v>11</v>
      </c>
      <c r="I1835" s="1">
        <v>40</v>
      </c>
      <c r="J1835" s="1">
        <v>7.7</v>
      </c>
      <c r="K1835" s="1" t="s">
        <v>12</v>
      </c>
    </row>
    <row r="1836" spans="1:11" x14ac:dyDescent="0.2">
      <c r="A1836" s="1" t="s">
        <v>2870</v>
      </c>
      <c r="B1836" s="1">
        <v>2011</v>
      </c>
      <c r="C1836" s="1">
        <v>2.887E-2</v>
      </c>
      <c r="D1836" s="1" t="s">
        <v>2869</v>
      </c>
      <c r="E1836" s="1">
        <v>90</v>
      </c>
      <c r="F1836" s="1">
        <v>68</v>
      </c>
      <c r="G1836" s="1">
        <v>32814</v>
      </c>
      <c r="H1836" s="1" t="s">
        <v>15</v>
      </c>
      <c r="I1836" s="1">
        <v>15</v>
      </c>
      <c r="J1836" s="1">
        <v>5.0999999999999996</v>
      </c>
      <c r="K1836" s="1" t="s">
        <v>12</v>
      </c>
    </row>
    <row r="1837" spans="1:11" x14ac:dyDescent="0.2">
      <c r="A1837" s="1" t="s">
        <v>2871</v>
      </c>
      <c r="B1837" s="1">
        <v>2010</v>
      </c>
      <c r="C1837" s="1">
        <v>63.143799999999999</v>
      </c>
      <c r="D1837" s="1" t="s">
        <v>1503</v>
      </c>
      <c r="E1837" s="1">
        <v>109</v>
      </c>
      <c r="F1837" s="1">
        <v>226</v>
      </c>
      <c r="G1837" s="1">
        <v>13388</v>
      </c>
      <c r="H1837" s="1" t="s">
        <v>51</v>
      </c>
      <c r="I1837" s="1">
        <v>150</v>
      </c>
      <c r="J1837" s="1">
        <v>6.1</v>
      </c>
      <c r="K1837" s="1" t="s">
        <v>19</v>
      </c>
    </row>
    <row r="1838" spans="1:11" x14ac:dyDescent="0.2">
      <c r="A1838" s="1" t="s">
        <v>2872</v>
      </c>
      <c r="B1838" s="1">
        <v>2000</v>
      </c>
      <c r="C1838" s="1">
        <v>1.2996000000000001E-2</v>
      </c>
      <c r="D1838" s="1" t="s">
        <v>2292</v>
      </c>
      <c r="E1838" s="1">
        <v>82</v>
      </c>
      <c r="F1838" s="1">
        <v>82</v>
      </c>
      <c r="G1838" s="1">
        <v>3905</v>
      </c>
      <c r="H1838" s="1" t="s">
        <v>15</v>
      </c>
      <c r="I1838" s="1">
        <v>1</v>
      </c>
      <c r="J1838" s="1">
        <v>6</v>
      </c>
      <c r="K1838" s="1" t="s">
        <v>24</v>
      </c>
    </row>
    <row r="1839" spans="1:11" x14ac:dyDescent="0.2">
      <c r="A1839" s="1" t="s">
        <v>2874</v>
      </c>
      <c r="B1839" s="1">
        <v>2013</v>
      </c>
      <c r="C1839" s="1">
        <v>6.8519699999999997</v>
      </c>
      <c r="D1839" s="1" t="s">
        <v>2873</v>
      </c>
      <c r="E1839" s="1">
        <v>95</v>
      </c>
      <c r="F1839" s="1">
        <v>53</v>
      </c>
      <c r="G1839" s="1">
        <v>10040</v>
      </c>
      <c r="H1839" s="1" t="s">
        <v>15</v>
      </c>
      <c r="I1839" s="1">
        <v>2.5</v>
      </c>
      <c r="J1839" s="1">
        <v>7.1</v>
      </c>
      <c r="K1839" s="1" t="s">
        <v>40</v>
      </c>
    </row>
    <row r="1840" spans="1:11" x14ac:dyDescent="0.2">
      <c r="A1840" s="1" t="s">
        <v>2875</v>
      </c>
      <c r="B1840" s="1">
        <v>2008</v>
      </c>
      <c r="C1840" s="1">
        <v>71.148700000000005</v>
      </c>
      <c r="D1840" s="1" t="s">
        <v>1013</v>
      </c>
      <c r="E1840" s="1">
        <v>107</v>
      </c>
      <c r="F1840" s="1">
        <v>70</v>
      </c>
      <c r="G1840" s="1">
        <v>1614</v>
      </c>
      <c r="H1840" s="1" t="s">
        <v>51</v>
      </c>
      <c r="I1840" s="1">
        <v>90</v>
      </c>
      <c r="J1840" s="1">
        <v>6.6</v>
      </c>
      <c r="K1840" s="1" t="s">
        <v>19</v>
      </c>
    </row>
    <row r="1841" spans="1:11" x14ac:dyDescent="0.2">
      <c r="A1841" s="1" t="s">
        <v>2876</v>
      </c>
      <c r="B1841" s="1">
        <v>2008</v>
      </c>
      <c r="C1841" s="1">
        <v>19.7819</v>
      </c>
      <c r="D1841" s="1" t="s">
        <v>2168</v>
      </c>
      <c r="E1841" s="1">
        <v>103</v>
      </c>
      <c r="F1841" s="1">
        <v>436</v>
      </c>
      <c r="G1841" s="1">
        <v>20881</v>
      </c>
      <c r="H1841" s="1" t="s">
        <v>11</v>
      </c>
      <c r="I1841" s="1">
        <v>60</v>
      </c>
      <c r="J1841" s="1">
        <v>4.8</v>
      </c>
      <c r="K1841" s="1" t="s">
        <v>24</v>
      </c>
    </row>
    <row r="1842" spans="1:11" x14ac:dyDescent="0.2">
      <c r="A1842" s="1" t="s">
        <v>2878</v>
      </c>
      <c r="B1842" s="1">
        <v>2015</v>
      </c>
      <c r="C1842" s="1">
        <v>162.49600000000001</v>
      </c>
      <c r="D1842" s="1" t="s">
        <v>2877</v>
      </c>
      <c r="E1842" s="1">
        <v>92</v>
      </c>
      <c r="F1842" s="1">
        <v>5</v>
      </c>
      <c r="G1842" s="1">
        <v>5217</v>
      </c>
      <c r="H1842" s="1" t="s">
        <v>51</v>
      </c>
      <c r="I1842" s="1">
        <v>74</v>
      </c>
      <c r="J1842" s="1">
        <v>6</v>
      </c>
      <c r="K1842" s="1" t="s">
        <v>97</v>
      </c>
    </row>
    <row r="1843" spans="1:11" x14ac:dyDescent="0.2">
      <c r="A1843" s="1" t="s">
        <v>2880</v>
      </c>
      <c r="B1843" s="1">
        <v>2004</v>
      </c>
      <c r="C1843" s="1">
        <v>85.416600000000003</v>
      </c>
      <c r="D1843" s="1" t="s">
        <v>2879</v>
      </c>
      <c r="E1843" s="1">
        <v>87</v>
      </c>
      <c r="F1843" s="1">
        <v>47</v>
      </c>
      <c r="G1843" s="1">
        <v>20097</v>
      </c>
      <c r="H1843" s="1" t="s">
        <v>51</v>
      </c>
      <c r="I1843" s="1">
        <v>30</v>
      </c>
      <c r="J1843" s="1">
        <v>7</v>
      </c>
      <c r="K1843" s="1" t="s">
        <v>97</v>
      </c>
    </row>
    <row r="1844" spans="1:11" x14ac:dyDescent="0.2">
      <c r="A1844" s="1" t="s">
        <v>2881</v>
      </c>
      <c r="B1844" s="1">
        <v>2010</v>
      </c>
      <c r="C1844" s="1">
        <v>24.268799999999999</v>
      </c>
      <c r="D1844" s="1" t="s">
        <v>287</v>
      </c>
      <c r="E1844" s="1">
        <v>94</v>
      </c>
      <c r="F1844" s="1">
        <v>32</v>
      </c>
      <c r="G1844" s="1">
        <v>3436</v>
      </c>
      <c r="H1844" s="1" t="s">
        <v>51</v>
      </c>
      <c r="I1844" s="1">
        <v>28</v>
      </c>
      <c r="J1844" s="1">
        <v>5.4</v>
      </c>
      <c r="K1844" s="1" t="s">
        <v>24</v>
      </c>
    </row>
    <row r="1845" spans="1:11" x14ac:dyDescent="0.2">
      <c r="A1845" s="1" t="s">
        <v>2883</v>
      </c>
      <c r="B1845" s="1">
        <v>2005</v>
      </c>
      <c r="C1845" s="1">
        <v>7.3620999999999999</v>
      </c>
      <c r="D1845" s="1" t="s">
        <v>2882</v>
      </c>
      <c r="E1845" s="1">
        <v>88</v>
      </c>
      <c r="F1845" s="1">
        <v>387</v>
      </c>
      <c r="G1845" s="1">
        <v>479</v>
      </c>
      <c r="H1845" s="1" t="s">
        <v>15</v>
      </c>
      <c r="I1845" s="1">
        <v>1.5</v>
      </c>
      <c r="J1845" s="1">
        <v>7.4</v>
      </c>
      <c r="K1845" s="1" t="s">
        <v>40</v>
      </c>
    </row>
    <row r="1846" spans="1:11" x14ac:dyDescent="0.2">
      <c r="A1846" s="1" t="s">
        <v>2884</v>
      </c>
      <c r="B1846" s="1">
        <v>2003</v>
      </c>
      <c r="C1846" s="1">
        <v>5.7393799999999997</v>
      </c>
      <c r="D1846" s="1" t="s">
        <v>2228</v>
      </c>
      <c r="E1846" s="1">
        <v>89</v>
      </c>
      <c r="F1846" s="1">
        <v>310</v>
      </c>
      <c r="G1846" s="1">
        <v>24419</v>
      </c>
      <c r="H1846" s="1" t="s">
        <v>15</v>
      </c>
      <c r="I1846" s="1">
        <v>0.5</v>
      </c>
      <c r="J1846" s="1">
        <v>7.7</v>
      </c>
      <c r="K1846" s="1" t="s">
        <v>40</v>
      </c>
    </row>
    <row r="1847" spans="1:11" x14ac:dyDescent="0.2">
      <c r="A1847" s="1" t="s">
        <v>2885</v>
      </c>
      <c r="B1847" s="1">
        <v>2004</v>
      </c>
      <c r="C1847" s="1">
        <v>59.4756</v>
      </c>
      <c r="D1847" s="1" t="s">
        <v>741</v>
      </c>
      <c r="E1847" s="1">
        <v>93</v>
      </c>
      <c r="F1847" s="1">
        <v>0</v>
      </c>
      <c r="G1847" s="1">
        <v>13748</v>
      </c>
      <c r="H1847" s="1" t="s">
        <v>11</v>
      </c>
      <c r="I1847" s="1">
        <v>90</v>
      </c>
      <c r="J1847" s="1">
        <v>5.2</v>
      </c>
      <c r="K1847" s="1" t="s">
        <v>31</v>
      </c>
    </row>
    <row r="1848" spans="1:11" x14ac:dyDescent="0.2">
      <c r="A1848" s="1" t="s">
        <v>2887</v>
      </c>
      <c r="B1848" s="1">
        <v>2002</v>
      </c>
      <c r="C1848" s="1">
        <v>118.471</v>
      </c>
      <c r="D1848" s="1" t="s">
        <v>2886</v>
      </c>
      <c r="E1848" s="1">
        <v>124</v>
      </c>
      <c r="F1848" s="1">
        <v>31</v>
      </c>
      <c r="G1848" s="1">
        <v>12556</v>
      </c>
      <c r="H1848" s="1" t="s">
        <v>11</v>
      </c>
      <c r="I1848" s="1">
        <v>68</v>
      </c>
      <c r="J1848" s="1">
        <v>6.4</v>
      </c>
      <c r="K1848" s="1" t="s">
        <v>24</v>
      </c>
    </row>
    <row r="1849" spans="1:11" x14ac:dyDescent="0.2">
      <c r="A1849" s="1" t="s">
        <v>2888</v>
      </c>
      <c r="B1849" s="1">
        <v>2002</v>
      </c>
      <c r="C1849" s="1">
        <v>24.430299999999999</v>
      </c>
      <c r="D1849" s="1" t="s">
        <v>1055</v>
      </c>
      <c r="E1849" s="1">
        <v>90</v>
      </c>
      <c r="F1849" s="1">
        <v>16</v>
      </c>
      <c r="G1849" s="1">
        <v>132</v>
      </c>
      <c r="H1849" s="1" t="s">
        <v>15</v>
      </c>
      <c r="I1849" s="1">
        <v>43</v>
      </c>
      <c r="J1849" s="1">
        <v>5.0999999999999996</v>
      </c>
      <c r="K1849" s="1" t="s">
        <v>31</v>
      </c>
    </row>
    <row r="1850" spans="1:11" x14ac:dyDescent="0.2">
      <c r="A1850" s="1" t="s">
        <v>2889</v>
      </c>
      <c r="B1850" s="1">
        <v>2010</v>
      </c>
      <c r="C1850" s="1">
        <v>27.758500000000002</v>
      </c>
      <c r="D1850" s="1" t="s">
        <v>448</v>
      </c>
      <c r="E1850" s="1">
        <v>101</v>
      </c>
      <c r="F1850" s="1">
        <v>8</v>
      </c>
      <c r="G1850" s="1">
        <v>1292</v>
      </c>
      <c r="H1850" s="1" t="s">
        <v>11</v>
      </c>
      <c r="I1850" s="1">
        <v>19</v>
      </c>
      <c r="J1850" s="1">
        <v>6.1</v>
      </c>
      <c r="K1850" s="1" t="s">
        <v>40</v>
      </c>
    </row>
    <row r="1851" spans="1:11" x14ac:dyDescent="0.2">
      <c r="A1851" s="1" t="s">
        <v>2891</v>
      </c>
      <c r="B1851" s="1">
        <v>2001</v>
      </c>
      <c r="C1851" s="1">
        <v>13.4917</v>
      </c>
      <c r="D1851" s="1" t="s">
        <v>2890</v>
      </c>
      <c r="E1851" s="1">
        <v>109</v>
      </c>
      <c r="F1851" s="1">
        <v>128</v>
      </c>
      <c r="G1851" s="1">
        <v>14995</v>
      </c>
      <c r="H1851" s="1" t="s">
        <v>15</v>
      </c>
      <c r="I1851" s="1">
        <v>18</v>
      </c>
      <c r="J1851" s="1">
        <v>6.1</v>
      </c>
      <c r="K1851" s="1" t="s">
        <v>12</v>
      </c>
    </row>
    <row r="1852" spans="1:11" x14ac:dyDescent="0.2">
      <c r="A1852" s="1" t="s">
        <v>2892</v>
      </c>
      <c r="B1852" s="1">
        <v>2009</v>
      </c>
      <c r="C1852" s="1">
        <v>65.452299999999994</v>
      </c>
      <c r="D1852" s="1" t="s">
        <v>1615</v>
      </c>
      <c r="E1852" s="1">
        <v>106</v>
      </c>
      <c r="F1852" s="1">
        <v>12000</v>
      </c>
      <c r="G1852" s="1">
        <v>19906</v>
      </c>
      <c r="H1852" s="1" t="s">
        <v>15</v>
      </c>
      <c r="I1852" s="1">
        <v>100</v>
      </c>
      <c r="J1852" s="1">
        <v>6.4</v>
      </c>
      <c r="K1852" s="1" t="s">
        <v>24</v>
      </c>
    </row>
    <row r="1853" spans="1:11" x14ac:dyDescent="0.2">
      <c r="A1853" s="1" t="s">
        <v>2893</v>
      </c>
      <c r="B1853" s="1">
        <v>2010</v>
      </c>
      <c r="C1853" s="1">
        <v>0.26336500000000002</v>
      </c>
      <c r="D1853" s="1" t="s">
        <v>163</v>
      </c>
      <c r="E1853" s="1">
        <v>110</v>
      </c>
      <c r="F1853" s="1">
        <v>278</v>
      </c>
      <c r="G1853" s="1">
        <v>3785</v>
      </c>
      <c r="H1853" s="1" t="s">
        <v>11</v>
      </c>
      <c r="I1853" s="1">
        <v>20</v>
      </c>
      <c r="J1853" s="1">
        <v>5.4</v>
      </c>
      <c r="K1853" s="1" t="s">
        <v>40</v>
      </c>
    </row>
    <row r="1854" spans="1:11" x14ac:dyDescent="0.2">
      <c r="A1854" s="1" t="s">
        <v>2895</v>
      </c>
      <c r="B1854" s="1">
        <v>2007</v>
      </c>
      <c r="C1854" s="1">
        <v>0.76648700000000003</v>
      </c>
      <c r="D1854" s="1" t="s">
        <v>2894</v>
      </c>
      <c r="E1854" s="1">
        <v>96</v>
      </c>
      <c r="F1854" s="1">
        <v>136</v>
      </c>
      <c r="G1854" s="1">
        <v>4883</v>
      </c>
      <c r="H1854" s="1" t="s">
        <v>15</v>
      </c>
      <c r="I1854" s="1">
        <v>5.25</v>
      </c>
      <c r="J1854" s="1">
        <v>5</v>
      </c>
      <c r="K1854" s="1" t="s">
        <v>31</v>
      </c>
    </row>
    <row r="1855" spans="1:11" x14ac:dyDescent="0.2">
      <c r="A1855" s="1" t="s">
        <v>2896</v>
      </c>
      <c r="B1855" s="1">
        <v>2004</v>
      </c>
      <c r="C1855" s="1">
        <v>77.032300000000006</v>
      </c>
      <c r="D1855" s="1" t="s">
        <v>152</v>
      </c>
      <c r="E1855" s="1">
        <v>128</v>
      </c>
      <c r="F1855" s="1">
        <v>14000</v>
      </c>
      <c r="G1855" s="1">
        <v>16199</v>
      </c>
      <c r="H1855" s="1" t="s">
        <v>11</v>
      </c>
      <c r="I1855" s="1">
        <v>60</v>
      </c>
      <c r="J1855" s="1">
        <v>7.3</v>
      </c>
      <c r="K1855" s="1" t="s">
        <v>40</v>
      </c>
    </row>
    <row r="1856" spans="1:11" x14ac:dyDescent="0.2">
      <c r="A1856" s="1" t="s">
        <v>2897</v>
      </c>
      <c r="B1856" s="1">
        <v>2006</v>
      </c>
      <c r="C1856" s="1">
        <v>39.511000000000003</v>
      </c>
      <c r="D1856" s="1" t="s">
        <v>363</v>
      </c>
      <c r="E1856" s="1">
        <v>83</v>
      </c>
      <c r="F1856" s="1">
        <v>473</v>
      </c>
      <c r="G1856" s="1">
        <v>26402</v>
      </c>
      <c r="H1856" s="1" t="s">
        <v>15</v>
      </c>
      <c r="I1856" s="1">
        <v>16</v>
      </c>
      <c r="J1856" s="1">
        <v>5.9</v>
      </c>
      <c r="K1856" s="1" t="s">
        <v>35</v>
      </c>
    </row>
    <row r="1857" spans="1:11" x14ac:dyDescent="0.2">
      <c r="A1857" s="1" t="s">
        <v>2899</v>
      </c>
      <c r="B1857" s="1">
        <v>2000</v>
      </c>
      <c r="C1857" s="1">
        <v>45.542400000000001</v>
      </c>
      <c r="D1857" s="1" t="s">
        <v>2898</v>
      </c>
      <c r="E1857" s="1">
        <v>77</v>
      </c>
      <c r="F1857" s="1">
        <v>25</v>
      </c>
      <c r="G1857" s="1">
        <v>575</v>
      </c>
      <c r="H1857" s="1" t="s">
        <v>18</v>
      </c>
      <c r="I1857" s="1">
        <v>30</v>
      </c>
      <c r="J1857" s="1">
        <v>6.3</v>
      </c>
      <c r="K1857" s="1" t="s">
        <v>97</v>
      </c>
    </row>
    <row r="1858" spans="1:11" x14ac:dyDescent="0.2">
      <c r="A1858" s="1" t="s">
        <v>2900</v>
      </c>
      <c r="B1858" s="1">
        <v>2002</v>
      </c>
      <c r="C1858" s="1">
        <v>56.684800000000003</v>
      </c>
      <c r="D1858" s="1" t="s">
        <v>1627</v>
      </c>
      <c r="E1858" s="1">
        <v>96</v>
      </c>
      <c r="F1858" s="1">
        <v>25</v>
      </c>
      <c r="G1858" s="1">
        <v>1919</v>
      </c>
      <c r="H1858" s="1" t="s">
        <v>11</v>
      </c>
      <c r="I1858" s="1">
        <v>80</v>
      </c>
      <c r="J1858" s="1">
        <v>5.9</v>
      </c>
      <c r="K1858" s="1" t="s">
        <v>19</v>
      </c>
    </row>
    <row r="1859" spans="1:11" x14ac:dyDescent="0.2">
      <c r="A1859" s="1" t="s">
        <v>2901</v>
      </c>
      <c r="B1859" s="1">
        <v>2009</v>
      </c>
      <c r="C1859" s="1">
        <v>63.411499999999997</v>
      </c>
      <c r="D1859" s="1" t="s">
        <v>208</v>
      </c>
      <c r="E1859" s="1">
        <v>107</v>
      </c>
      <c r="F1859" s="1">
        <v>124</v>
      </c>
      <c r="G1859" s="1">
        <v>568</v>
      </c>
      <c r="H1859" s="1" t="s">
        <v>11</v>
      </c>
      <c r="I1859" s="1">
        <v>39</v>
      </c>
      <c r="J1859" s="1">
        <v>7.1</v>
      </c>
      <c r="K1859" s="1" t="s">
        <v>12</v>
      </c>
    </row>
    <row r="1860" spans="1:11" x14ac:dyDescent="0.2">
      <c r="A1860" s="1" t="s">
        <v>2903</v>
      </c>
      <c r="B1860" s="1">
        <v>2013</v>
      </c>
      <c r="C1860" s="1">
        <v>3.4473400000000001</v>
      </c>
      <c r="D1860" s="1" t="s">
        <v>2902</v>
      </c>
      <c r="E1860" s="1">
        <v>104</v>
      </c>
      <c r="F1860" s="1">
        <v>38</v>
      </c>
      <c r="G1860" s="1">
        <v>2667</v>
      </c>
      <c r="H1860" s="1" t="s">
        <v>15</v>
      </c>
      <c r="I1860" s="1">
        <v>1.5</v>
      </c>
      <c r="J1860" s="1">
        <v>5.8</v>
      </c>
      <c r="K1860" s="1" t="s">
        <v>31</v>
      </c>
    </row>
    <row r="1861" spans="1:11" x14ac:dyDescent="0.2">
      <c r="A1861" s="1" t="s">
        <v>2905</v>
      </c>
      <c r="B1861" s="1">
        <v>2010</v>
      </c>
      <c r="C1861" s="1">
        <v>67.631200000000007</v>
      </c>
      <c r="D1861" s="1" t="s">
        <v>2904</v>
      </c>
      <c r="E1861" s="1">
        <v>103</v>
      </c>
      <c r="F1861" s="1">
        <v>207</v>
      </c>
      <c r="G1861" s="1">
        <v>55175</v>
      </c>
      <c r="H1861" s="1" t="s">
        <v>11</v>
      </c>
      <c r="I1861" s="1">
        <v>100</v>
      </c>
      <c r="J1861" s="1">
        <v>6</v>
      </c>
      <c r="K1861" s="1" t="s">
        <v>24</v>
      </c>
    </row>
    <row r="1862" spans="1:11" x14ac:dyDescent="0.2">
      <c r="A1862" s="1" t="s">
        <v>2906</v>
      </c>
      <c r="B1862" s="1">
        <v>2010</v>
      </c>
      <c r="C1862" s="1">
        <v>92.173199999999994</v>
      </c>
      <c r="D1862" s="1" t="s">
        <v>289</v>
      </c>
      <c r="E1862" s="1">
        <v>150</v>
      </c>
      <c r="F1862" s="1">
        <v>0</v>
      </c>
      <c r="G1862" s="1">
        <v>14296</v>
      </c>
      <c r="H1862" s="1" t="s">
        <v>15</v>
      </c>
      <c r="I1862" s="1">
        <v>37</v>
      </c>
      <c r="J1862" s="1">
        <v>7.6</v>
      </c>
      <c r="K1862" s="1" t="s">
        <v>12</v>
      </c>
    </row>
    <row r="1863" spans="1:11" x14ac:dyDescent="0.2">
      <c r="A1863" s="1" t="s">
        <v>2907</v>
      </c>
      <c r="B1863" s="1">
        <v>2011</v>
      </c>
      <c r="C1863" s="1">
        <v>13.3033</v>
      </c>
      <c r="D1863" s="1" t="s">
        <v>2754</v>
      </c>
      <c r="E1863" s="1">
        <v>139</v>
      </c>
      <c r="F1863" s="1">
        <v>0</v>
      </c>
      <c r="G1863" s="1">
        <v>13021</v>
      </c>
      <c r="H1863" s="1" t="s">
        <v>11</v>
      </c>
      <c r="I1863" s="1">
        <v>32</v>
      </c>
      <c r="J1863" s="1">
        <v>6.7</v>
      </c>
      <c r="K1863" s="1" t="s">
        <v>12</v>
      </c>
    </row>
    <row r="1864" spans="1:11" x14ac:dyDescent="0.2">
      <c r="A1864" s="1" t="s">
        <v>2909</v>
      </c>
      <c r="B1864" s="1">
        <v>2006</v>
      </c>
      <c r="C1864" s="1">
        <v>1.111E-3</v>
      </c>
      <c r="D1864" s="1" t="s">
        <v>2908</v>
      </c>
      <c r="E1864" s="1">
        <v>106</v>
      </c>
      <c r="F1864" s="1">
        <v>15</v>
      </c>
      <c r="G1864" s="1">
        <v>2</v>
      </c>
      <c r="H1864" s="1" t="s">
        <v>11</v>
      </c>
      <c r="I1864" s="1">
        <v>0.2</v>
      </c>
      <c r="J1864" s="1">
        <v>7.7</v>
      </c>
      <c r="K1864" s="1" t="s">
        <v>47</v>
      </c>
    </row>
    <row r="1865" spans="1:11" x14ac:dyDescent="0.2">
      <c r="A1865" s="1" t="s">
        <v>2911</v>
      </c>
      <c r="B1865" s="1">
        <v>2002</v>
      </c>
      <c r="C1865" s="1">
        <v>50.1892</v>
      </c>
      <c r="D1865" s="1" t="s">
        <v>2910</v>
      </c>
      <c r="E1865" s="1">
        <v>98</v>
      </c>
      <c r="F1865" s="1">
        <v>11</v>
      </c>
      <c r="G1865" s="1">
        <v>2018</v>
      </c>
      <c r="H1865" s="1" t="s">
        <v>11</v>
      </c>
      <c r="I1865" s="1">
        <v>60</v>
      </c>
      <c r="J1865" s="1">
        <v>5.3</v>
      </c>
      <c r="K1865" s="1" t="s">
        <v>24</v>
      </c>
    </row>
    <row r="1866" spans="1:11" x14ac:dyDescent="0.2">
      <c r="A1866" s="1" t="s">
        <v>2912</v>
      </c>
      <c r="B1866" s="1">
        <v>2012</v>
      </c>
      <c r="C1866" s="1">
        <v>292.29899999999998</v>
      </c>
      <c r="D1866" s="1" t="s">
        <v>841</v>
      </c>
      <c r="E1866" s="1">
        <v>115</v>
      </c>
      <c r="F1866" s="1">
        <v>386</v>
      </c>
      <c r="G1866" s="1">
        <v>59177</v>
      </c>
      <c r="H1866" s="1" t="s">
        <v>11</v>
      </c>
      <c r="I1866" s="1">
        <v>120</v>
      </c>
      <c r="J1866" s="1">
        <v>5.5</v>
      </c>
      <c r="K1866" s="1" t="s">
        <v>19</v>
      </c>
    </row>
    <row r="1867" spans="1:11" x14ac:dyDescent="0.2">
      <c r="A1867" s="1" t="s">
        <v>2913</v>
      </c>
      <c r="B1867" s="1">
        <v>2010</v>
      </c>
      <c r="C1867" s="1">
        <v>300.52300000000002</v>
      </c>
      <c r="D1867" s="1" t="s">
        <v>70</v>
      </c>
      <c r="E1867" s="1">
        <v>124</v>
      </c>
      <c r="F1867" s="1">
        <v>171</v>
      </c>
      <c r="G1867" s="1">
        <v>52547</v>
      </c>
      <c r="H1867" s="1" t="s">
        <v>11</v>
      </c>
      <c r="I1867" s="1">
        <v>68</v>
      </c>
      <c r="J1867" s="1">
        <v>4.9000000000000004</v>
      </c>
      <c r="K1867" s="1" t="s">
        <v>19</v>
      </c>
    </row>
    <row r="1868" spans="1:11" x14ac:dyDescent="0.2">
      <c r="A1868" s="1" t="s">
        <v>2914</v>
      </c>
      <c r="B1868" s="1">
        <v>2009</v>
      </c>
      <c r="C1868" s="1">
        <v>296.62400000000002</v>
      </c>
      <c r="D1868" s="1" t="s">
        <v>102</v>
      </c>
      <c r="E1868" s="1">
        <v>130</v>
      </c>
      <c r="F1868" s="1">
        <v>129</v>
      </c>
      <c r="G1868" s="1">
        <v>64040</v>
      </c>
      <c r="H1868" s="1" t="s">
        <v>11</v>
      </c>
      <c r="I1868" s="1">
        <v>50</v>
      </c>
      <c r="J1868" s="1">
        <v>4.5999999999999996</v>
      </c>
      <c r="K1868" s="1" t="s">
        <v>19</v>
      </c>
    </row>
    <row r="1869" spans="1:11" x14ac:dyDescent="0.2">
      <c r="A1869" s="1" t="s">
        <v>2915</v>
      </c>
      <c r="B1869" s="1">
        <v>2009</v>
      </c>
      <c r="C1869" s="1">
        <v>88.915199999999999</v>
      </c>
      <c r="D1869" s="1" t="s">
        <v>52</v>
      </c>
      <c r="E1869" s="1">
        <v>96</v>
      </c>
      <c r="F1869" s="1">
        <v>126</v>
      </c>
      <c r="G1869" s="1">
        <v>22436</v>
      </c>
      <c r="H1869" s="1" t="s">
        <v>15</v>
      </c>
      <c r="I1869" s="1">
        <v>38</v>
      </c>
      <c r="J1869" s="1">
        <v>6.5</v>
      </c>
      <c r="K1869" s="1" t="s">
        <v>31</v>
      </c>
    </row>
    <row r="1870" spans="1:11" x14ac:dyDescent="0.2">
      <c r="A1870" s="1" t="s">
        <v>2916</v>
      </c>
      <c r="B1870" s="1">
        <v>2009</v>
      </c>
      <c r="C1870" s="1">
        <v>42.638199999999998</v>
      </c>
      <c r="D1870" s="1" t="s">
        <v>446</v>
      </c>
      <c r="E1870" s="1">
        <v>89</v>
      </c>
      <c r="F1870" s="1">
        <v>687</v>
      </c>
      <c r="G1870" s="1">
        <v>12183</v>
      </c>
      <c r="H1870" s="1" t="s">
        <v>11</v>
      </c>
      <c r="I1870" s="1">
        <v>16</v>
      </c>
      <c r="J1870" s="1">
        <v>4.8</v>
      </c>
      <c r="K1870" s="1" t="s">
        <v>12</v>
      </c>
    </row>
    <row r="1871" spans="1:11" x14ac:dyDescent="0.2">
      <c r="A1871" s="1" t="s">
        <v>2917</v>
      </c>
      <c r="B1871" s="1">
        <v>2005</v>
      </c>
      <c r="C1871" s="1">
        <v>18.762</v>
      </c>
      <c r="D1871" s="1" t="s">
        <v>437</v>
      </c>
      <c r="E1871" s="1">
        <v>118</v>
      </c>
      <c r="F1871" s="1">
        <v>57</v>
      </c>
      <c r="G1871" s="1">
        <v>2944</v>
      </c>
      <c r="H1871" s="1" t="s">
        <v>15</v>
      </c>
      <c r="I1871" s="1">
        <v>9</v>
      </c>
      <c r="J1871" s="1">
        <v>6.9</v>
      </c>
      <c r="K1871" s="1" t="s">
        <v>40</v>
      </c>
    </row>
    <row r="1872" spans="1:11" x14ac:dyDescent="0.2">
      <c r="A1872" s="1" t="s">
        <v>2918</v>
      </c>
      <c r="B1872" s="1">
        <v>2015</v>
      </c>
      <c r="C1872" s="1">
        <v>1.71211</v>
      </c>
      <c r="D1872" s="1" t="s">
        <v>680</v>
      </c>
      <c r="E1872" s="1">
        <v>91</v>
      </c>
      <c r="F1872" s="1">
        <v>83</v>
      </c>
      <c r="G1872" s="1">
        <v>7875</v>
      </c>
      <c r="H1872" s="1" t="s">
        <v>11</v>
      </c>
      <c r="I1872" s="1">
        <v>8.4949999999999992</v>
      </c>
      <c r="J1872" s="1">
        <v>4.5</v>
      </c>
      <c r="K1872" s="1" t="s">
        <v>35</v>
      </c>
    </row>
    <row r="1873" spans="1:11" x14ac:dyDescent="0.2">
      <c r="A1873" s="1" t="s">
        <v>2919</v>
      </c>
      <c r="B1873" s="1">
        <v>2004</v>
      </c>
      <c r="C1873" s="1">
        <v>114.196</v>
      </c>
      <c r="D1873" s="1" t="s">
        <v>171</v>
      </c>
      <c r="E1873" s="1">
        <v>108</v>
      </c>
      <c r="F1873" s="1">
        <v>0</v>
      </c>
      <c r="G1873" s="1">
        <v>7273</v>
      </c>
      <c r="H1873" s="1" t="s">
        <v>11</v>
      </c>
      <c r="I1873" s="1">
        <v>60</v>
      </c>
      <c r="J1873" s="1">
        <v>6.5</v>
      </c>
      <c r="K1873" s="1" t="s">
        <v>12</v>
      </c>
    </row>
    <row r="1874" spans="1:11" x14ac:dyDescent="0.2">
      <c r="A1874" s="1" t="s">
        <v>2921</v>
      </c>
      <c r="B1874" s="1">
        <v>2010</v>
      </c>
      <c r="C1874" s="1">
        <v>0.53524899999999997</v>
      </c>
      <c r="D1874" s="1" t="s">
        <v>2920</v>
      </c>
      <c r="E1874" s="1">
        <v>86</v>
      </c>
      <c r="F1874" s="1">
        <v>10</v>
      </c>
      <c r="G1874" s="1">
        <v>768</v>
      </c>
      <c r="H1874" s="1" t="s">
        <v>15</v>
      </c>
      <c r="I1874" s="1">
        <v>3.4</v>
      </c>
      <c r="J1874" s="1">
        <v>4.5999999999999996</v>
      </c>
      <c r="K1874" s="1" t="s">
        <v>31</v>
      </c>
    </row>
    <row r="1875" spans="1:11" x14ac:dyDescent="0.2">
      <c r="A1875" s="1" t="s">
        <v>2922</v>
      </c>
      <c r="B1875" s="1">
        <v>2015</v>
      </c>
      <c r="C1875" s="1">
        <v>65.069100000000006</v>
      </c>
      <c r="D1875" s="1" t="s">
        <v>171</v>
      </c>
      <c r="E1875" s="1">
        <v>94</v>
      </c>
      <c r="F1875" s="1">
        <v>0</v>
      </c>
      <c r="G1875" s="1">
        <v>1010</v>
      </c>
      <c r="H1875" s="1" t="s">
        <v>11</v>
      </c>
      <c r="I1875" s="1">
        <v>5</v>
      </c>
      <c r="J1875" s="1">
        <v>6.2</v>
      </c>
      <c r="K1875" s="1" t="s">
        <v>35</v>
      </c>
    </row>
    <row r="1876" spans="1:11" x14ac:dyDescent="0.2">
      <c r="A1876" s="1" t="s">
        <v>2924</v>
      </c>
      <c r="B1876" s="1">
        <v>2012</v>
      </c>
      <c r="C1876" s="1">
        <v>125.014</v>
      </c>
      <c r="D1876" s="1" t="s">
        <v>2923</v>
      </c>
      <c r="E1876" s="1">
        <v>104</v>
      </c>
      <c r="F1876" s="1">
        <v>23</v>
      </c>
      <c r="G1876" s="1">
        <v>18322</v>
      </c>
      <c r="H1876" s="1" t="s">
        <v>11</v>
      </c>
      <c r="I1876" s="1">
        <v>30</v>
      </c>
      <c r="J1876" s="1">
        <v>6.8</v>
      </c>
      <c r="K1876" s="1" t="s">
        <v>12</v>
      </c>
    </row>
    <row r="1877" spans="1:11" x14ac:dyDescent="0.2">
      <c r="A1877" s="1" t="s">
        <v>2925</v>
      </c>
      <c r="B1877" s="1">
        <v>2008</v>
      </c>
      <c r="C1877" s="1">
        <v>2.0770499999999998</v>
      </c>
      <c r="D1877" s="1" t="s">
        <v>86</v>
      </c>
      <c r="E1877" s="1">
        <v>99</v>
      </c>
      <c r="F1877" s="1">
        <v>129</v>
      </c>
      <c r="G1877" s="1">
        <v>2748</v>
      </c>
      <c r="H1877" s="1" t="s">
        <v>15</v>
      </c>
      <c r="I1877" s="1">
        <v>6</v>
      </c>
      <c r="J1877" s="1">
        <v>7</v>
      </c>
      <c r="K1877" s="1" t="s">
        <v>40</v>
      </c>
    </row>
    <row r="1878" spans="1:11" x14ac:dyDescent="0.2">
      <c r="A1878" s="1" t="s">
        <v>2926</v>
      </c>
      <c r="B1878" s="1">
        <v>2015</v>
      </c>
      <c r="C1878" s="1">
        <v>10.137499999999999</v>
      </c>
      <c r="D1878" s="1" t="s">
        <v>104</v>
      </c>
      <c r="E1878" s="1">
        <v>123</v>
      </c>
      <c r="F1878" s="1">
        <v>0</v>
      </c>
      <c r="G1878" s="1">
        <v>23031</v>
      </c>
      <c r="H1878" s="1" t="s">
        <v>51</v>
      </c>
      <c r="I1878" s="1">
        <v>35</v>
      </c>
      <c r="J1878" s="1">
        <v>7.4</v>
      </c>
      <c r="K1878" s="1" t="s">
        <v>19</v>
      </c>
    </row>
    <row r="1879" spans="1:11" x14ac:dyDescent="0.2">
      <c r="A1879" s="1" t="s">
        <v>2927</v>
      </c>
      <c r="B1879" s="1">
        <v>2001</v>
      </c>
      <c r="C1879" s="1">
        <v>10.097099999999999</v>
      </c>
      <c r="D1879" s="1" t="s">
        <v>68</v>
      </c>
      <c r="E1879" s="1">
        <v>93</v>
      </c>
      <c r="F1879" s="1">
        <v>69</v>
      </c>
      <c r="G1879" s="1">
        <v>955</v>
      </c>
      <c r="H1879" s="1" t="s">
        <v>15</v>
      </c>
      <c r="I1879" s="1">
        <v>4</v>
      </c>
      <c r="J1879" s="1">
        <v>4.5999999999999996</v>
      </c>
      <c r="K1879" s="1" t="s">
        <v>31</v>
      </c>
    </row>
    <row r="1880" spans="1:11" x14ac:dyDescent="0.2">
      <c r="A1880" s="1" t="s">
        <v>2929</v>
      </c>
      <c r="B1880" s="1">
        <v>2012</v>
      </c>
      <c r="C1880" s="1">
        <v>34.3506</v>
      </c>
      <c r="D1880" s="1" t="s">
        <v>2928</v>
      </c>
      <c r="E1880" s="1">
        <v>102</v>
      </c>
      <c r="F1880" s="1">
        <v>82</v>
      </c>
      <c r="G1880" s="1">
        <v>2486</v>
      </c>
      <c r="H1880" s="1" t="s">
        <v>15</v>
      </c>
      <c r="I1880" s="1">
        <v>68</v>
      </c>
      <c r="J1880" s="1">
        <v>5.7</v>
      </c>
      <c r="K1880" s="1" t="s">
        <v>24</v>
      </c>
    </row>
    <row r="1881" spans="1:11" x14ac:dyDescent="0.2">
      <c r="A1881" s="1" t="s">
        <v>2931</v>
      </c>
      <c r="B1881" s="1">
        <v>2000</v>
      </c>
      <c r="C1881" s="1">
        <v>28.927700000000002</v>
      </c>
      <c r="D1881" s="1" t="s">
        <v>2930</v>
      </c>
      <c r="E1881" s="1">
        <v>97</v>
      </c>
      <c r="F1881" s="1">
        <v>10</v>
      </c>
      <c r="G1881" s="1">
        <v>18688</v>
      </c>
      <c r="H1881" s="1" t="s">
        <v>15</v>
      </c>
      <c r="I1881" s="1">
        <v>33</v>
      </c>
      <c r="J1881" s="1">
        <v>5.3</v>
      </c>
      <c r="K1881" s="1" t="s">
        <v>35</v>
      </c>
    </row>
    <row r="1882" spans="1:11" x14ac:dyDescent="0.2">
      <c r="A1882" s="1" t="s">
        <v>2932</v>
      </c>
      <c r="B1882" s="1">
        <v>2000</v>
      </c>
      <c r="C1882" s="1">
        <v>6.04786</v>
      </c>
      <c r="D1882" s="1" t="s">
        <v>1374</v>
      </c>
      <c r="E1882" s="1">
        <v>119</v>
      </c>
      <c r="F1882" s="1">
        <v>188</v>
      </c>
      <c r="G1882" s="1">
        <v>358</v>
      </c>
      <c r="H1882" s="1" t="s">
        <v>15</v>
      </c>
      <c r="I1882" s="1">
        <v>8.5</v>
      </c>
      <c r="J1882" s="1">
        <v>6.7</v>
      </c>
      <c r="K1882" s="1" t="s">
        <v>24</v>
      </c>
    </row>
    <row r="1883" spans="1:11" x14ac:dyDescent="0.2">
      <c r="A1883" s="1" t="s">
        <v>2934</v>
      </c>
      <c r="B1883" s="1">
        <v>2013</v>
      </c>
      <c r="C1883" s="1">
        <v>21.501100000000001</v>
      </c>
      <c r="D1883" s="1" t="s">
        <v>2933</v>
      </c>
      <c r="E1883" s="1">
        <v>103</v>
      </c>
      <c r="F1883" s="1">
        <v>214</v>
      </c>
      <c r="G1883" s="1">
        <v>8375</v>
      </c>
      <c r="H1883" s="1" t="s">
        <v>11</v>
      </c>
      <c r="I1883" s="1">
        <v>5</v>
      </c>
      <c r="J1883" s="1">
        <v>7.4</v>
      </c>
      <c r="K1883" s="1" t="s">
        <v>40</v>
      </c>
    </row>
    <row r="1884" spans="1:11" x14ac:dyDescent="0.2">
      <c r="A1884" s="1" t="s">
        <v>2935</v>
      </c>
      <c r="B1884" s="1">
        <v>2005</v>
      </c>
      <c r="C1884" s="1">
        <v>12.469799999999999</v>
      </c>
      <c r="D1884" s="1" t="s">
        <v>1899</v>
      </c>
      <c r="E1884" s="1">
        <v>102</v>
      </c>
      <c r="F1884" s="1">
        <v>563</v>
      </c>
      <c r="G1884" s="1">
        <v>13156</v>
      </c>
      <c r="H1884" s="1" t="s">
        <v>15</v>
      </c>
      <c r="I1884" s="1">
        <v>22</v>
      </c>
      <c r="J1884" s="1">
        <v>6.6</v>
      </c>
      <c r="K1884" s="1" t="s">
        <v>40</v>
      </c>
    </row>
    <row r="1885" spans="1:11" x14ac:dyDescent="0.2">
      <c r="A1885" s="1" t="s">
        <v>2936</v>
      </c>
      <c r="B1885" s="1">
        <v>2005</v>
      </c>
      <c r="C1885" s="1">
        <v>31.5853</v>
      </c>
      <c r="D1885" s="1" t="s">
        <v>1272</v>
      </c>
      <c r="E1885" s="1">
        <v>90</v>
      </c>
      <c r="F1885" s="1">
        <v>6</v>
      </c>
      <c r="G1885" s="1">
        <v>2666</v>
      </c>
      <c r="H1885" s="1" t="s">
        <v>11</v>
      </c>
      <c r="I1885" s="1">
        <v>15</v>
      </c>
      <c r="J1885" s="1">
        <v>6.1</v>
      </c>
      <c r="K1885" s="1" t="s">
        <v>31</v>
      </c>
    </row>
    <row r="1886" spans="1:11" x14ac:dyDescent="0.2">
      <c r="A1886" s="1" t="s">
        <v>2938</v>
      </c>
      <c r="B1886" s="1">
        <v>2005</v>
      </c>
      <c r="C1886" s="1">
        <v>0.12714400000000001</v>
      </c>
      <c r="D1886" s="1" t="s">
        <v>2937</v>
      </c>
      <c r="E1886" s="1">
        <v>99</v>
      </c>
      <c r="F1886" s="1">
        <v>387</v>
      </c>
      <c r="G1886" s="1">
        <v>9608</v>
      </c>
      <c r="H1886" s="1" t="s">
        <v>11</v>
      </c>
      <c r="I1886" s="1">
        <v>8</v>
      </c>
      <c r="J1886" s="1">
        <v>5.5</v>
      </c>
      <c r="K1886" s="1" t="s">
        <v>40</v>
      </c>
    </row>
    <row r="1887" spans="1:11" x14ac:dyDescent="0.2">
      <c r="A1887" s="1" t="s">
        <v>2940</v>
      </c>
      <c r="B1887" s="1">
        <v>2000</v>
      </c>
      <c r="C1887" s="1">
        <v>57.262500000000003</v>
      </c>
      <c r="D1887" s="1" t="s">
        <v>2939</v>
      </c>
      <c r="E1887" s="1">
        <v>98</v>
      </c>
      <c r="F1887" s="1">
        <v>36</v>
      </c>
      <c r="G1887" s="1">
        <v>17582</v>
      </c>
      <c r="H1887" s="1" t="s">
        <v>15</v>
      </c>
      <c r="I1887" s="1">
        <v>24</v>
      </c>
      <c r="J1887" s="1">
        <v>6.7</v>
      </c>
      <c r="K1887" s="1" t="s">
        <v>31</v>
      </c>
    </row>
    <row r="1888" spans="1:11" x14ac:dyDescent="0.2">
      <c r="A1888" s="1" t="s">
        <v>2941</v>
      </c>
      <c r="B1888" s="1">
        <v>2004</v>
      </c>
      <c r="C1888" s="1">
        <v>16.324000000000002</v>
      </c>
      <c r="D1888" s="1" t="s">
        <v>1735</v>
      </c>
      <c r="E1888" s="1">
        <v>98</v>
      </c>
      <c r="F1888" s="1">
        <v>41</v>
      </c>
      <c r="G1888" s="1">
        <v>18085</v>
      </c>
      <c r="H1888" s="1" t="s">
        <v>11</v>
      </c>
      <c r="I1888" s="1">
        <v>40</v>
      </c>
      <c r="J1888" s="1">
        <v>5.5</v>
      </c>
      <c r="K1888" s="1" t="s">
        <v>31</v>
      </c>
    </row>
    <row r="1889" spans="1:11" x14ac:dyDescent="0.2">
      <c r="A1889" s="1" t="s">
        <v>2943</v>
      </c>
      <c r="B1889" s="1">
        <v>2002</v>
      </c>
      <c r="C1889" s="1">
        <v>39.880499999999998</v>
      </c>
      <c r="D1889" s="1" t="s">
        <v>2942</v>
      </c>
      <c r="E1889" s="1">
        <v>85</v>
      </c>
      <c r="F1889" s="1">
        <v>0</v>
      </c>
      <c r="G1889" s="1">
        <v>2908</v>
      </c>
      <c r="H1889" s="1" t="s">
        <v>51</v>
      </c>
      <c r="I1889" s="1">
        <v>25</v>
      </c>
      <c r="J1889" s="1">
        <v>5.2</v>
      </c>
      <c r="K1889" s="1" t="s">
        <v>97</v>
      </c>
    </row>
    <row r="1890" spans="1:11" x14ac:dyDescent="0.2">
      <c r="A1890" s="1" t="s">
        <v>2945</v>
      </c>
      <c r="B1890" s="1">
        <v>2015</v>
      </c>
      <c r="C1890" s="1">
        <v>25.138300000000001</v>
      </c>
      <c r="D1890" s="1" t="s">
        <v>2944</v>
      </c>
      <c r="E1890" s="1">
        <v>92</v>
      </c>
      <c r="F1890" s="1">
        <v>22</v>
      </c>
      <c r="G1890" s="1">
        <v>1122</v>
      </c>
      <c r="H1890" s="1" t="s">
        <v>15</v>
      </c>
      <c r="I1890" s="1">
        <v>3.5</v>
      </c>
      <c r="J1890" s="1">
        <v>6.8</v>
      </c>
      <c r="K1890" s="1" t="s">
        <v>35</v>
      </c>
    </row>
    <row r="1891" spans="1:11" x14ac:dyDescent="0.2">
      <c r="A1891" s="1" t="s">
        <v>2946</v>
      </c>
      <c r="B1891" s="1">
        <v>2013</v>
      </c>
      <c r="C1891" s="1">
        <v>116.867</v>
      </c>
      <c r="D1891" s="1" t="s">
        <v>1065</v>
      </c>
      <c r="E1891" s="1">
        <v>240</v>
      </c>
      <c r="F1891" s="1">
        <v>17000</v>
      </c>
      <c r="G1891" s="1">
        <v>46057</v>
      </c>
      <c r="H1891" s="1" t="s">
        <v>15</v>
      </c>
      <c r="I1891" s="1">
        <v>100</v>
      </c>
      <c r="J1891" s="1">
        <v>8.1999999999999993</v>
      </c>
      <c r="K1891" s="1" t="s">
        <v>40</v>
      </c>
    </row>
    <row r="1892" spans="1:11" x14ac:dyDescent="0.2">
      <c r="A1892" s="1" t="s">
        <v>2947</v>
      </c>
      <c r="B1892" s="1">
        <v>2010</v>
      </c>
      <c r="C1892" s="1">
        <v>61.9375</v>
      </c>
      <c r="D1892" s="1" t="s">
        <v>546</v>
      </c>
      <c r="E1892" s="1">
        <v>119</v>
      </c>
      <c r="F1892" s="1">
        <v>394</v>
      </c>
      <c r="G1892" s="1">
        <v>13071</v>
      </c>
      <c r="H1892" s="1" t="s">
        <v>15</v>
      </c>
      <c r="I1892" s="1">
        <v>150</v>
      </c>
      <c r="J1892" s="1">
        <v>5.8</v>
      </c>
      <c r="K1892" s="1" t="s">
        <v>12</v>
      </c>
    </row>
    <row r="1893" spans="1:11" x14ac:dyDescent="0.2">
      <c r="A1893" s="1" t="s">
        <v>2948</v>
      </c>
      <c r="B1893" s="1">
        <v>2013</v>
      </c>
      <c r="C1893" s="1">
        <v>132.55099999999999</v>
      </c>
      <c r="D1893" s="1" t="s">
        <v>77</v>
      </c>
      <c r="E1893" s="1">
        <v>138</v>
      </c>
      <c r="F1893" s="1">
        <v>446</v>
      </c>
      <c r="G1893" s="1">
        <v>23755</v>
      </c>
      <c r="H1893" s="1" t="s">
        <v>11</v>
      </c>
      <c r="I1893" s="1">
        <v>120</v>
      </c>
      <c r="J1893" s="1">
        <v>6.7</v>
      </c>
      <c r="K1893" s="1" t="s">
        <v>19</v>
      </c>
    </row>
    <row r="1894" spans="1:11" x14ac:dyDescent="0.2">
      <c r="A1894" s="1" t="s">
        <v>2950</v>
      </c>
      <c r="B1894" s="1">
        <v>2008</v>
      </c>
      <c r="C1894" s="1">
        <v>26.896699999999999</v>
      </c>
      <c r="D1894" s="1" t="s">
        <v>2949</v>
      </c>
      <c r="E1894" s="1">
        <v>114</v>
      </c>
      <c r="F1894" s="1">
        <v>15</v>
      </c>
      <c r="G1894" s="1">
        <v>3485</v>
      </c>
      <c r="H1894" s="1" t="s">
        <v>11</v>
      </c>
      <c r="I1894" s="1">
        <v>16.5</v>
      </c>
      <c r="J1894" s="1">
        <v>4.9000000000000004</v>
      </c>
      <c r="K1894" s="1" t="s">
        <v>40</v>
      </c>
    </row>
    <row r="1895" spans="1:11" x14ac:dyDescent="0.2">
      <c r="A1895" s="1" t="s">
        <v>2952</v>
      </c>
      <c r="B1895" s="1">
        <v>2012</v>
      </c>
      <c r="C1895" s="1">
        <v>11.434900000000001</v>
      </c>
      <c r="D1895" s="1" t="s">
        <v>2951</v>
      </c>
      <c r="E1895" s="1">
        <v>102</v>
      </c>
      <c r="F1895" s="1">
        <v>49</v>
      </c>
      <c r="G1895" s="1">
        <v>51355</v>
      </c>
      <c r="H1895" s="1" t="s">
        <v>11</v>
      </c>
      <c r="I1895" s="1">
        <v>6</v>
      </c>
      <c r="J1895" s="1">
        <v>7.1</v>
      </c>
      <c r="K1895" s="1" t="s">
        <v>12</v>
      </c>
    </row>
    <row r="1896" spans="1:11" x14ac:dyDescent="0.2">
      <c r="A1896" s="1" t="s">
        <v>2954</v>
      </c>
      <c r="B1896" s="1">
        <v>2004</v>
      </c>
      <c r="C1896" s="1">
        <v>3.3474400000000002</v>
      </c>
      <c r="D1896" s="1" t="s">
        <v>2953</v>
      </c>
      <c r="E1896" s="1">
        <v>118</v>
      </c>
      <c r="F1896" s="1">
        <v>0</v>
      </c>
      <c r="G1896" s="1">
        <v>1233</v>
      </c>
      <c r="H1896" s="1" t="s">
        <v>51</v>
      </c>
      <c r="I1896" s="1">
        <v>7.5</v>
      </c>
      <c r="J1896" s="1">
        <v>6.9</v>
      </c>
      <c r="K1896" s="1" t="s">
        <v>12</v>
      </c>
    </row>
    <row r="1897" spans="1:11" x14ac:dyDescent="0.2">
      <c r="A1897" s="1" t="s">
        <v>2956</v>
      </c>
      <c r="B1897" s="1">
        <v>2005</v>
      </c>
      <c r="C1897" s="1">
        <v>2.0248499999999998</v>
      </c>
      <c r="D1897" s="1" t="s">
        <v>2955</v>
      </c>
      <c r="E1897" s="1">
        <v>100</v>
      </c>
      <c r="F1897" s="1">
        <v>0</v>
      </c>
      <c r="G1897" s="1">
        <v>1942</v>
      </c>
      <c r="H1897" s="1" t="s">
        <v>11</v>
      </c>
      <c r="I1897" s="1">
        <v>6.5</v>
      </c>
      <c r="J1897" s="1">
        <v>6.6</v>
      </c>
      <c r="K1897" s="1" t="s">
        <v>12</v>
      </c>
    </row>
    <row r="1898" spans="1:11" x14ac:dyDescent="0.2">
      <c r="A1898" s="1" t="s">
        <v>2957</v>
      </c>
      <c r="B1898" s="1">
        <v>2008</v>
      </c>
      <c r="C1898" s="1">
        <v>26.236599999999999</v>
      </c>
      <c r="D1898" s="1" t="s">
        <v>441</v>
      </c>
      <c r="E1898" s="1">
        <v>109</v>
      </c>
      <c r="F1898" s="1">
        <v>0</v>
      </c>
      <c r="G1898" s="1">
        <v>1582</v>
      </c>
      <c r="H1898" s="1" t="s">
        <v>15</v>
      </c>
      <c r="I1898" s="1">
        <v>6</v>
      </c>
      <c r="J1898" s="1">
        <v>7.9</v>
      </c>
      <c r="K1898" s="1" t="s">
        <v>12</v>
      </c>
    </row>
    <row r="1899" spans="1:11" x14ac:dyDescent="0.2">
      <c r="A1899" s="1" t="s">
        <v>2959</v>
      </c>
      <c r="B1899" s="1">
        <v>2008</v>
      </c>
      <c r="C1899" s="1">
        <v>20.9816</v>
      </c>
      <c r="D1899" s="1" t="s">
        <v>2958</v>
      </c>
      <c r="E1899" s="1">
        <v>108</v>
      </c>
      <c r="F1899" s="1">
        <v>251</v>
      </c>
      <c r="G1899" s="1">
        <v>2351</v>
      </c>
      <c r="H1899" s="1" t="s">
        <v>11</v>
      </c>
      <c r="I1899" s="1">
        <v>30</v>
      </c>
      <c r="J1899" s="1">
        <v>5.9</v>
      </c>
      <c r="K1899" s="1" t="s">
        <v>12</v>
      </c>
    </row>
    <row r="1900" spans="1:11" x14ac:dyDescent="0.2">
      <c r="A1900" s="1" t="s">
        <v>2960</v>
      </c>
      <c r="B1900" s="1">
        <v>2000</v>
      </c>
      <c r="C1900" s="1">
        <v>0.88270999999999999</v>
      </c>
      <c r="D1900" s="1" t="s">
        <v>2625</v>
      </c>
      <c r="E1900" s="1">
        <v>115</v>
      </c>
      <c r="F1900" s="1">
        <v>115</v>
      </c>
      <c r="G1900" s="1">
        <v>11433</v>
      </c>
      <c r="H1900" s="1" t="s">
        <v>15</v>
      </c>
      <c r="I1900" s="1">
        <v>24</v>
      </c>
      <c r="J1900" s="1">
        <v>6.4</v>
      </c>
      <c r="K1900" s="1" t="s">
        <v>12</v>
      </c>
    </row>
    <row r="1901" spans="1:11" x14ac:dyDescent="0.2">
      <c r="A1901" s="1" t="s">
        <v>2962</v>
      </c>
      <c r="B1901" s="1">
        <v>2008</v>
      </c>
      <c r="C1901" s="1">
        <v>0.31703999999999999</v>
      </c>
      <c r="D1901" s="1" t="s">
        <v>2961</v>
      </c>
      <c r="E1901" s="1">
        <v>102</v>
      </c>
      <c r="F1901" s="1">
        <v>4</v>
      </c>
      <c r="G1901" s="1">
        <v>30978</v>
      </c>
      <c r="H1901" s="1" t="s">
        <v>11</v>
      </c>
      <c r="I1901" s="1">
        <v>15.5</v>
      </c>
      <c r="J1901" s="1">
        <v>6.8</v>
      </c>
      <c r="K1901" s="1" t="s">
        <v>12</v>
      </c>
    </row>
    <row r="1902" spans="1:11" x14ac:dyDescent="0.2">
      <c r="A1902" s="1" t="s">
        <v>2964</v>
      </c>
      <c r="B1902" s="1">
        <v>2016</v>
      </c>
      <c r="C1902" s="1">
        <v>6.46258</v>
      </c>
      <c r="D1902" s="1" t="s">
        <v>2963</v>
      </c>
      <c r="E1902" s="1">
        <v>111</v>
      </c>
      <c r="F1902" s="1">
        <v>19</v>
      </c>
      <c r="G1902" s="1">
        <v>824</v>
      </c>
      <c r="H1902" s="1" t="s">
        <v>11</v>
      </c>
      <c r="I1902" s="1">
        <v>18.5</v>
      </c>
      <c r="J1902" s="1">
        <v>5.4</v>
      </c>
      <c r="K1902" s="1" t="s">
        <v>12</v>
      </c>
    </row>
    <row r="1903" spans="1:11" x14ac:dyDescent="0.2">
      <c r="A1903" s="1" t="s">
        <v>2965</v>
      </c>
      <c r="B1903" s="1">
        <v>2007</v>
      </c>
      <c r="C1903" s="1">
        <v>40.218899999999998</v>
      </c>
      <c r="D1903" s="1" t="s">
        <v>1338</v>
      </c>
      <c r="E1903" s="1">
        <v>158</v>
      </c>
      <c r="F1903" s="1">
        <v>0</v>
      </c>
      <c r="G1903" s="1">
        <v>533</v>
      </c>
      <c r="H1903" s="1" t="s">
        <v>15</v>
      </c>
      <c r="I1903" s="1">
        <v>25</v>
      </c>
      <c r="J1903" s="1">
        <v>8.1</v>
      </c>
      <c r="K1903" s="1" t="s">
        <v>12</v>
      </c>
    </row>
    <row r="1904" spans="1:11" x14ac:dyDescent="0.2">
      <c r="A1904" s="1" t="s">
        <v>2967</v>
      </c>
      <c r="B1904" s="1">
        <v>2002</v>
      </c>
      <c r="C1904" s="1">
        <v>12.6936</v>
      </c>
      <c r="D1904" s="1" t="s">
        <v>2966</v>
      </c>
      <c r="E1904" s="1">
        <v>89</v>
      </c>
      <c r="F1904" s="1">
        <v>11</v>
      </c>
      <c r="G1904" s="1">
        <v>4060</v>
      </c>
      <c r="H1904" s="1" t="s">
        <v>11</v>
      </c>
      <c r="I1904" s="1">
        <v>17</v>
      </c>
      <c r="J1904" s="1">
        <v>4.8</v>
      </c>
      <c r="K1904" s="1" t="s">
        <v>35</v>
      </c>
    </row>
    <row r="1905" spans="1:11" x14ac:dyDescent="0.2">
      <c r="A1905" s="1" t="s">
        <v>2969</v>
      </c>
      <c r="B1905" s="1">
        <v>2007</v>
      </c>
      <c r="C1905" s="1">
        <v>2.8491399999999998</v>
      </c>
      <c r="D1905" s="1" t="s">
        <v>2968</v>
      </c>
      <c r="E1905" s="1">
        <v>118</v>
      </c>
      <c r="F1905" s="1">
        <v>369</v>
      </c>
      <c r="G1905" s="1">
        <v>1889</v>
      </c>
      <c r="H1905" s="1" t="s">
        <v>15</v>
      </c>
      <c r="I1905" s="1">
        <v>16</v>
      </c>
      <c r="J1905" s="1">
        <v>7.2</v>
      </c>
      <c r="K1905" s="1" t="s">
        <v>12</v>
      </c>
    </row>
    <row r="1906" spans="1:11" x14ac:dyDescent="0.2">
      <c r="A1906" s="1" t="s">
        <v>2970</v>
      </c>
      <c r="B1906" s="1">
        <v>2012</v>
      </c>
      <c r="C1906" s="1">
        <v>91.547200000000004</v>
      </c>
      <c r="D1906" s="1" t="s">
        <v>356</v>
      </c>
      <c r="E1906" s="1">
        <v>122</v>
      </c>
      <c r="F1906" s="1">
        <v>167</v>
      </c>
      <c r="G1906" s="1">
        <v>5165</v>
      </c>
      <c r="H1906" s="1" t="s">
        <v>11</v>
      </c>
      <c r="I1906" s="1">
        <v>12</v>
      </c>
      <c r="J1906" s="1">
        <v>6.6</v>
      </c>
      <c r="K1906" s="1" t="s">
        <v>31</v>
      </c>
    </row>
    <row r="1907" spans="1:11" x14ac:dyDescent="0.2">
      <c r="A1907" s="1" t="s">
        <v>2971</v>
      </c>
      <c r="B1907" s="1">
        <v>2014</v>
      </c>
      <c r="C1907" s="1">
        <v>65.182199999999995</v>
      </c>
      <c r="D1907" s="1" t="s">
        <v>356</v>
      </c>
      <c r="E1907" s="1">
        <v>106</v>
      </c>
      <c r="F1907" s="1">
        <v>167</v>
      </c>
      <c r="G1907" s="1">
        <v>4830</v>
      </c>
      <c r="H1907" s="1" t="s">
        <v>11</v>
      </c>
      <c r="I1907" s="1">
        <v>24</v>
      </c>
      <c r="J1907" s="1">
        <v>5.7</v>
      </c>
      <c r="K1907" s="1" t="s">
        <v>31</v>
      </c>
    </row>
    <row r="1908" spans="1:11" x14ac:dyDescent="0.2">
      <c r="A1908" s="1" t="s">
        <v>2972</v>
      </c>
      <c r="B1908" s="1">
        <v>2001</v>
      </c>
      <c r="C1908" s="1">
        <v>41.868000000000002</v>
      </c>
      <c r="D1908" s="1" t="s">
        <v>1091</v>
      </c>
      <c r="E1908" s="1">
        <v>91</v>
      </c>
      <c r="F1908" s="1">
        <v>17</v>
      </c>
      <c r="G1908" s="1">
        <v>3023</v>
      </c>
      <c r="H1908" s="1" t="s">
        <v>15</v>
      </c>
      <c r="I1908" s="1">
        <v>20</v>
      </c>
      <c r="J1908" s="1">
        <v>5.5</v>
      </c>
      <c r="K1908" s="1" t="s">
        <v>35</v>
      </c>
    </row>
    <row r="1909" spans="1:11" x14ac:dyDescent="0.2">
      <c r="A1909" s="1" t="s">
        <v>2973</v>
      </c>
      <c r="B1909" s="1">
        <v>2003</v>
      </c>
      <c r="C1909" s="1">
        <v>4.5996800000000002</v>
      </c>
      <c r="D1909" s="1" t="s">
        <v>1560</v>
      </c>
      <c r="E1909" s="1">
        <v>100</v>
      </c>
      <c r="F1909" s="1">
        <v>308</v>
      </c>
      <c r="G1909" s="1">
        <v>2186</v>
      </c>
      <c r="H1909" s="1" t="s">
        <v>15</v>
      </c>
      <c r="I1909" s="1">
        <v>1.5</v>
      </c>
      <c r="J1909" s="1">
        <v>6.8</v>
      </c>
      <c r="K1909" s="1" t="s">
        <v>12</v>
      </c>
    </row>
    <row r="1910" spans="1:11" x14ac:dyDescent="0.2">
      <c r="A1910" s="1" t="s">
        <v>2975</v>
      </c>
      <c r="B1910" s="1">
        <v>2001</v>
      </c>
      <c r="C1910" s="1">
        <v>3.2874300000000001</v>
      </c>
      <c r="D1910" s="1" t="s">
        <v>2974</v>
      </c>
      <c r="E1910" s="1">
        <v>104</v>
      </c>
      <c r="F1910" s="1">
        <v>11</v>
      </c>
      <c r="G1910" s="1">
        <v>12250</v>
      </c>
      <c r="H1910" s="1" t="s">
        <v>15</v>
      </c>
      <c r="I1910" s="1">
        <v>4.5</v>
      </c>
      <c r="J1910" s="1">
        <v>7.1</v>
      </c>
      <c r="K1910" s="1" t="s">
        <v>12</v>
      </c>
    </row>
    <row r="1911" spans="1:11" x14ac:dyDescent="0.2">
      <c r="A1911" s="1" t="s">
        <v>2976</v>
      </c>
      <c r="B1911" s="1">
        <v>2000</v>
      </c>
      <c r="C1911" s="1">
        <v>34.566699999999997</v>
      </c>
      <c r="D1911" s="1" t="s">
        <v>2763</v>
      </c>
      <c r="E1911" s="1">
        <v>145</v>
      </c>
      <c r="F1911" s="1">
        <v>79</v>
      </c>
      <c r="G1911" s="1">
        <v>1825</v>
      </c>
      <c r="H1911" s="1" t="s">
        <v>11</v>
      </c>
      <c r="I1911" s="1">
        <v>80</v>
      </c>
      <c r="J1911" s="1">
        <v>7.3</v>
      </c>
      <c r="K1911" s="1" t="s">
        <v>12</v>
      </c>
    </row>
    <row r="1912" spans="1:11" x14ac:dyDescent="0.2">
      <c r="A1912" s="1" t="s">
        <v>2977</v>
      </c>
      <c r="B1912" s="1">
        <v>2007</v>
      </c>
      <c r="C1912" s="1">
        <v>49.121899999999997</v>
      </c>
      <c r="D1912" s="1" t="s">
        <v>691</v>
      </c>
      <c r="E1912" s="1">
        <v>117</v>
      </c>
      <c r="F1912" s="1">
        <v>17</v>
      </c>
      <c r="G1912" s="1">
        <v>6554</v>
      </c>
      <c r="H1912" s="1" t="s">
        <v>11</v>
      </c>
      <c r="I1912" s="1">
        <v>13</v>
      </c>
      <c r="J1912" s="1">
        <v>6.1</v>
      </c>
      <c r="K1912" s="1" t="s">
        <v>40</v>
      </c>
    </row>
    <row r="1913" spans="1:11" x14ac:dyDescent="0.2">
      <c r="A1913" s="1" t="s">
        <v>2978</v>
      </c>
      <c r="B1913" s="1">
        <v>2012</v>
      </c>
      <c r="C1913" s="1">
        <v>67.523399999999995</v>
      </c>
      <c r="D1913" s="1" t="s">
        <v>1050</v>
      </c>
      <c r="E1913" s="1">
        <v>134</v>
      </c>
      <c r="F1913" s="1">
        <v>0</v>
      </c>
      <c r="G1913" s="1">
        <v>1050</v>
      </c>
      <c r="H1913" s="1" t="s">
        <v>15</v>
      </c>
      <c r="I1913" s="1">
        <v>35</v>
      </c>
      <c r="J1913" s="1">
        <v>6.2</v>
      </c>
      <c r="K1913" s="1" t="s">
        <v>31</v>
      </c>
    </row>
    <row r="1914" spans="1:11" x14ac:dyDescent="0.2">
      <c r="A1914" s="1" t="s">
        <v>2979</v>
      </c>
      <c r="B1914" s="1">
        <v>2009</v>
      </c>
      <c r="C1914" s="1">
        <v>71.844399999999993</v>
      </c>
      <c r="D1914" s="1" t="s">
        <v>1216</v>
      </c>
      <c r="E1914" s="1">
        <v>111</v>
      </c>
      <c r="F1914" s="1">
        <v>197</v>
      </c>
      <c r="G1914" s="1">
        <v>679</v>
      </c>
      <c r="H1914" s="1" t="s">
        <v>51</v>
      </c>
      <c r="I1914" s="1">
        <v>60</v>
      </c>
      <c r="J1914" s="1">
        <v>7.3</v>
      </c>
      <c r="K1914" s="1" t="s">
        <v>47</v>
      </c>
    </row>
    <row r="1915" spans="1:11" x14ac:dyDescent="0.2">
      <c r="A1915" s="1" t="s">
        <v>2980</v>
      </c>
      <c r="B1915" s="1">
        <v>2013</v>
      </c>
      <c r="C1915" s="1">
        <v>101.47</v>
      </c>
      <c r="D1915" s="1" t="s">
        <v>2639</v>
      </c>
      <c r="E1915" s="1">
        <v>107</v>
      </c>
      <c r="F1915" s="1">
        <v>133</v>
      </c>
      <c r="G1915" s="1">
        <v>38751</v>
      </c>
      <c r="H1915" s="1" t="s">
        <v>15</v>
      </c>
      <c r="I1915" s="1">
        <v>32</v>
      </c>
      <c r="J1915" s="1">
        <v>6.7</v>
      </c>
      <c r="K1915" s="1" t="s">
        <v>31</v>
      </c>
    </row>
    <row r="1916" spans="1:11" x14ac:dyDescent="0.2">
      <c r="A1916" s="1" t="s">
        <v>2981</v>
      </c>
      <c r="B1916" s="1">
        <v>2014</v>
      </c>
      <c r="C1916" s="1">
        <v>34.290100000000002</v>
      </c>
      <c r="D1916" s="1" t="s">
        <v>412</v>
      </c>
      <c r="E1916" s="1">
        <v>103</v>
      </c>
      <c r="F1916" s="1">
        <v>189</v>
      </c>
      <c r="G1916" s="1">
        <v>4662</v>
      </c>
      <c r="H1916" s="1" t="s">
        <v>15</v>
      </c>
      <c r="I1916" s="1">
        <v>19.8</v>
      </c>
      <c r="J1916" s="1">
        <v>6.6</v>
      </c>
      <c r="K1916" s="1" t="s">
        <v>40</v>
      </c>
    </row>
    <row r="1917" spans="1:11" x14ac:dyDescent="0.2">
      <c r="A1917" s="1" t="s">
        <v>2982</v>
      </c>
      <c r="B1917" s="1">
        <v>2012</v>
      </c>
      <c r="C1917" s="1">
        <v>54.758499999999998</v>
      </c>
      <c r="D1917" s="1" t="s">
        <v>66</v>
      </c>
      <c r="E1917" s="1">
        <v>103</v>
      </c>
      <c r="F1917" s="1">
        <v>368</v>
      </c>
      <c r="G1917" s="1">
        <v>29808</v>
      </c>
      <c r="H1917" s="1" t="s">
        <v>11</v>
      </c>
      <c r="I1917" s="1">
        <v>65</v>
      </c>
      <c r="J1917" s="1">
        <v>6.3</v>
      </c>
      <c r="K1917" s="1" t="s">
        <v>24</v>
      </c>
    </row>
    <row r="1918" spans="1:11" x14ac:dyDescent="0.2">
      <c r="A1918" s="1" t="s">
        <v>2983</v>
      </c>
      <c r="B1918" s="1">
        <v>2011</v>
      </c>
      <c r="C1918" s="1">
        <v>181.01499999999999</v>
      </c>
      <c r="D1918" s="1" t="s">
        <v>613</v>
      </c>
      <c r="E1918" s="1">
        <v>115</v>
      </c>
      <c r="F1918" s="1">
        <v>0</v>
      </c>
      <c r="G1918" s="1">
        <v>60059</v>
      </c>
      <c r="H1918" s="1" t="s">
        <v>11</v>
      </c>
      <c r="I1918" s="1">
        <v>150</v>
      </c>
      <c r="J1918" s="1">
        <v>7</v>
      </c>
      <c r="K1918" s="1" t="s">
        <v>19</v>
      </c>
    </row>
    <row r="1919" spans="1:11" x14ac:dyDescent="0.2">
      <c r="A1919" s="1" t="s">
        <v>2984</v>
      </c>
      <c r="B1919" s="1">
        <v>2013</v>
      </c>
      <c r="C1919" s="1">
        <v>206.36</v>
      </c>
      <c r="D1919" s="1" t="s">
        <v>2344</v>
      </c>
      <c r="E1919" s="1">
        <v>112</v>
      </c>
      <c r="F1919" s="1">
        <v>230</v>
      </c>
      <c r="G1919" s="1">
        <v>59803</v>
      </c>
      <c r="H1919" s="1" t="s">
        <v>11</v>
      </c>
      <c r="I1919" s="1">
        <v>170</v>
      </c>
      <c r="J1919" s="1">
        <v>7.1</v>
      </c>
      <c r="K1919" s="1" t="s">
        <v>19</v>
      </c>
    </row>
    <row r="1920" spans="1:11" x14ac:dyDescent="0.2">
      <c r="A1920" s="1" t="s">
        <v>2985</v>
      </c>
      <c r="B1920" s="1">
        <v>2005</v>
      </c>
      <c r="C1920" s="1">
        <v>1.32507</v>
      </c>
      <c r="D1920" s="1" t="s">
        <v>392</v>
      </c>
      <c r="E1920" s="1">
        <v>96</v>
      </c>
      <c r="F1920" s="1">
        <v>101</v>
      </c>
      <c r="G1920" s="1">
        <v>1208</v>
      </c>
      <c r="H1920" s="1" t="s">
        <v>15</v>
      </c>
      <c r="I1920" s="1">
        <v>4</v>
      </c>
      <c r="J1920" s="1">
        <v>6.6</v>
      </c>
      <c r="K1920" s="1" t="s">
        <v>40</v>
      </c>
    </row>
    <row r="1921" spans="1:11" x14ac:dyDescent="0.2">
      <c r="A1921" s="1" t="s">
        <v>2987</v>
      </c>
      <c r="B1921" s="1">
        <v>2012</v>
      </c>
      <c r="C1921" s="1">
        <v>0.20080300000000001</v>
      </c>
      <c r="D1921" s="1" t="s">
        <v>2986</v>
      </c>
      <c r="E1921" s="1">
        <v>93</v>
      </c>
      <c r="F1921" s="1">
        <v>78</v>
      </c>
      <c r="G1921" s="1">
        <v>1467</v>
      </c>
      <c r="H1921" s="1" t="s">
        <v>15</v>
      </c>
      <c r="I1921" s="1">
        <v>3</v>
      </c>
      <c r="J1921" s="1">
        <v>5.3</v>
      </c>
      <c r="K1921" s="1" t="s">
        <v>31</v>
      </c>
    </row>
    <row r="1922" spans="1:11" x14ac:dyDescent="0.2">
      <c r="A1922" s="1" t="s">
        <v>2989</v>
      </c>
      <c r="B1922" s="1">
        <v>2002</v>
      </c>
      <c r="C1922" s="1">
        <v>1.5278E-2</v>
      </c>
      <c r="D1922" s="1" t="s">
        <v>2988</v>
      </c>
      <c r="E1922" s="1">
        <v>95</v>
      </c>
      <c r="F1922" s="1">
        <v>14</v>
      </c>
      <c r="G1922" s="1">
        <v>1185</v>
      </c>
      <c r="H1922" s="1" t="s">
        <v>51</v>
      </c>
      <c r="I1922" s="1">
        <v>0.82499999999999996</v>
      </c>
      <c r="J1922" s="1">
        <v>5.6</v>
      </c>
      <c r="K1922" s="1" t="s">
        <v>12</v>
      </c>
    </row>
    <row r="1923" spans="1:11" x14ac:dyDescent="0.2">
      <c r="A1923" s="1" t="s">
        <v>2991</v>
      </c>
      <c r="B1923" s="1">
        <v>2003</v>
      </c>
      <c r="C1923" s="1">
        <v>19.480699999999999</v>
      </c>
      <c r="D1923" s="1" t="s">
        <v>2990</v>
      </c>
      <c r="E1923" s="1">
        <v>116</v>
      </c>
      <c r="F1923" s="1">
        <v>503</v>
      </c>
      <c r="G1923" s="1">
        <v>43887</v>
      </c>
      <c r="H1923" s="1" t="s">
        <v>11</v>
      </c>
      <c r="I1923" s="1">
        <v>80</v>
      </c>
      <c r="J1923" s="1">
        <v>5.6</v>
      </c>
      <c r="K1923" s="1" t="s">
        <v>19</v>
      </c>
    </row>
    <row r="1924" spans="1:11" x14ac:dyDescent="0.2">
      <c r="A1924" s="1" t="s">
        <v>2993</v>
      </c>
      <c r="B1924" s="1">
        <v>2000</v>
      </c>
      <c r="C1924" s="1">
        <v>22.751999999999999</v>
      </c>
      <c r="D1924" s="1" t="s">
        <v>2992</v>
      </c>
      <c r="E1924" s="1">
        <v>94</v>
      </c>
      <c r="F1924" s="1">
        <v>383</v>
      </c>
      <c r="G1924" s="1">
        <v>15857</v>
      </c>
      <c r="H1924" s="1" t="s">
        <v>51</v>
      </c>
      <c r="I1924" s="1">
        <v>75</v>
      </c>
      <c r="J1924" s="1">
        <v>6.6</v>
      </c>
      <c r="K1924" s="1" t="s">
        <v>97</v>
      </c>
    </row>
    <row r="1925" spans="1:11" x14ac:dyDescent="0.2">
      <c r="A1925" s="1" t="s">
        <v>2994</v>
      </c>
      <c r="B1925" s="1">
        <v>2012</v>
      </c>
      <c r="C1925" s="1">
        <v>16.6844</v>
      </c>
      <c r="D1925" s="1" t="s">
        <v>277</v>
      </c>
      <c r="E1925" s="1">
        <v>112</v>
      </c>
      <c r="F1925" s="1">
        <v>11000</v>
      </c>
      <c r="G1925" s="1">
        <v>1205</v>
      </c>
      <c r="H1925" s="1" t="s">
        <v>15</v>
      </c>
      <c r="I1925" s="1">
        <v>17</v>
      </c>
      <c r="J1925" s="1">
        <v>6.3</v>
      </c>
      <c r="K1925" s="1" t="s">
        <v>31</v>
      </c>
    </row>
    <row r="1926" spans="1:11" x14ac:dyDescent="0.2">
      <c r="A1926" s="1" t="s">
        <v>2996</v>
      </c>
      <c r="B1926" s="1">
        <v>2009</v>
      </c>
      <c r="C1926" s="1">
        <v>3.77386</v>
      </c>
      <c r="D1926" s="1" t="s">
        <v>2995</v>
      </c>
      <c r="E1926" s="1">
        <v>120</v>
      </c>
      <c r="F1926" s="1">
        <v>3</v>
      </c>
      <c r="G1926" s="1">
        <v>2563</v>
      </c>
      <c r="H1926" s="1" t="s">
        <v>11</v>
      </c>
      <c r="I1926" s="1">
        <v>1</v>
      </c>
      <c r="J1926" s="1">
        <v>7.1</v>
      </c>
      <c r="K1926" s="1" t="s">
        <v>12</v>
      </c>
    </row>
    <row r="1927" spans="1:11" x14ac:dyDescent="0.2">
      <c r="A1927" s="1" t="s">
        <v>2998</v>
      </c>
      <c r="B1927" s="1">
        <v>2001</v>
      </c>
      <c r="C1927" s="1">
        <v>13.5587</v>
      </c>
      <c r="D1927" s="1" t="s">
        <v>2997</v>
      </c>
      <c r="E1927" s="1">
        <v>95</v>
      </c>
      <c r="F1927" s="1">
        <v>5</v>
      </c>
      <c r="G1927" s="1">
        <v>2729</v>
      </c>
      <c r="H1927" s="1" t="s">
        <v>15</v>
      </c>
      <c r="I1927" s="1">
        <v>11</v>
      </c>
      <c r="J1927" s="1">
        <v>5.3</v>
      </c>
      <c r="K1927" s="1" t="s">
        <v>31</v>
      </c>
    </row>
    <row r="1928" spans="1:11" x14ac:dyDescent="0.2">
      <c r="A1928" s="1" t="s">
        <v>2999</v>
      </c>
      <c r="B1928" s="1">
        <v>2015</v>
      </c>
      <c r="C1928" s="1">
        <v>93.417900000000003</v>
      </c>
      <c r="D1928" s="1" t="s">
        <v>1687</v>
      </c>
      <c r="E1928" s="1">
        <v>130</v>
      </c>
      <c r="F1928" s="1">
        <v>663</v>
      </c>
      <c r="G1928" s="1">
        <v>5046</v>
      </c>
      <c r="H1928" s="1" t="s">
        <v>51</v>
      </c>
      <c r="I1928" s="1">
        <v>190</v>
      </c>
      <c r="J1928" s="1">
        <v>6.5</v>
      </c>
      <c r="K1928" s="1" t="s">
        <v>19</v>
      </c>
    </row>
    <row r="1929" spans="1:11" x14ac:dyDescent="0.2">
      <c r="A1929" s="1" t="s">
        <v>3000</v>
      </c>
      <c r="B1929" s="1">
        <v>2014</v>
      </c>
      <c r="C1929" s="1">
        <v>25.2776</v>
      </c>
      <c r="D1929" s="1" t="s">
        <v>1187</v>
      </c>
      <c r="E1929" s="1">
        <v>102</v>
      </c>
      <c r="F1929" s="1">
        <v>0</v>
      </c>
      <c r="G1929" s="1">
        <v>5592</v>
      </c>
      <c r="H1929" s="1" t="s">
        <v>15</v>
      </c>
      <c r="I1929" s="1">
        <v>12</v>
      </c>
      <c r="J1929" s="1">
        <v>6.5</v>
      </c>
      <c r="K1929" s="1" t="s">
        <v>31</v>
      </c>
    </row>
    <row r="1930" spans="1:11" x14ac:dyDescent="0.2">
      <c r="A1930" s="1" t="s">
        <v>3002</v>
      </c>
      <c r="B1930" s="1">
        <v>2004</v>
      </c>
      <c r="C1930" s="1">
        <v>21.176300000000001</v>
      </c>
      <c r="D1930" s="1" t="s">
        <v>3001</v>
      </c>
      <c r="E1930" s="1">
        <v>84</v>
      </c>
      <c r="F1930" s="1">
        <v>33</v>
      </c>
      <c r="G1930" s="1">
        <v>5039</v>
      </c>
      <c r="H1930" s="1" t="s">
        <v>11</v>
      </c>
      <c r="I1930" s="1">
        <v>40</v>
      </c>
      <c r="J1930" s="1">
        <v>4</v>
      </c>
      <c r="K1930" s="1" t="s">
        <v>24</v>
      </c>
    </row>
    <row r="1931" spans="1:11" x14ac:dyDescent="0.2">
      <c r="A1931" s="1" t="s">
        <v>3003</v>
      </c>
      <c r="B1931" s="1">
        <v>2011</v>
      </c>
      <c r="C1931" s="1">
        <v>78.009200000000007</v>
      </c>
      <c r="D1931" s="1" t="s">
        <v>173</v>
      </c>
      <c r="E1931" s="1">
        <v>104</v>
      </c>
      <c r="F1931" s="1">
        <v>420</v>
      </c>
      <c r="G1931" s="1">
        <v>3768</v>
      </c>
      <c r="H1931" s="1" t="s">
        <v>11</v>
      </c>
      <c r="I1931" s="1">
        <v>75</v>
      </c>
      <c r="J1931" s="1">
        <v>6.2</v>
      </c>
      <c r="K1931" s="1" t="s">
        <v>24</v>
      </c>
    </row>
    <row r="1932" spans="1:11" x14ac:dyDescent="0.2">
      <c r="A1932" s="1" t="s">
        <v>3005</v>
      </c>
      <c r="B1932" s="1">
        <v>2010</v>
      </c>
      <c r="C1932" s="1">
        <v>414.98399999999998</v>
      </c>
      <c r="D1932" s="1" t="s">
        <v>3004</v>
      </c>
      <c r="E1932" s="1">
        <v>103</v>
      </c>
      <c r="F1932" s="1">
        <v>125</v>
      </c>
      <c r="G1932" s="1">
        <v>19085</v>
      </c>
      <c r="H1932" s="1" t="s">
        <v>18</v>
      </c>
      <c r="I1932" s="1">
        <v>200</v>
      </c>
      <c r="J1932" s="1">
        <v>8.3000000000000007</v>
      </c>
      <c r="K1932" s="1" t="s">
        <v>97</v>
      </c>
    </row>
    <row r="1933" spans="1:11" x14ac:dyDescent="0.2">
      <c r="A1933" s="1" t="s">
        <v>3006</v>
      </c>
      <c r="B1933" s="1">
        <v>2000</v>
      </c>
      <c r="C1933" s="1">
        <v>124.107</v>
      </c>
      <c r="D1933" s="1" t="s">
        <v>659</v>
      </c>
      <c r="E1933" s="1">
        <v>190</v>
      </c>
      <c r="F1933" s="1">
        <v>0</v>
      </c>
      <c r="G1933" s="1">
        <v>1418</v>
      </c>
      <c r="H1933" s="1" t="s">
        <v>15</v>
      </c>
      <c r="I1933" s="1">
        <v>48</v>
      </c>
      <c r="J1933" s="1">
        <v>7.6</v>
      </c>
      <c r="K1933" s="1" t="s">
        <v>12</v>
      </c>
    </row>
    <row r="1934" spans="1:11" x14ac:dyDescent="0.2">
      <c r="A1934" s="1" t="s">
        <v>3007</v>
      </c>
      <c r="B1934" s="1">
        <v>2001</v>
      </c>
      <c r="C1934" s="1">
        <v>76.260999999999996</v>
      </c>
      <c r="D1934" s="1" t="s">
        <v>511</v>
      </c>
      <c r="E1934" s="1">
        <v>122</v>
      </c>
      <c r="F1934" s="1">
        <v>845</v>
      </c>
      <c r="G1934" s="1">
        <v>22370</v>
      </c>
      <c r="H1934" s="1" t="s">
        <v>15</v>
      </c>
      <c r="I1934" s="1">
        <v>45</v>
      </c>
      <c r="J1934" s="1">
        <v>7.7</v>
      </c>
      <c r="K1934" s="1" t="s">
        <v>12</v>
      </c>
    </row>
    <row r="1935" spans="1:11" x14ac:dyDescent="0.2">
      <c r="A1935" s="1" t="s">
        <v>3009</v>
      </c>
      <c r="B1935" s="1">
        <v>2005</v>
      </c>
      <c r="C1935" s="1">
        <v>9.0131099999999993</v>
      </c>
      <c r="D1935" s="1" t="s">
        <v>3008</v>
      </c>
      <c r="E1935" s="1">
        <v>103</v>
      </c>
      <c r="F1935" s="1">
        <v>2</v>
      </c>
      <c r="G1935" s="1">
        <v>3192</v>
      </c>
      <c r="H1935" s="1" t="s">
        <v>15</v>
      </c>
      <c r="I1935" s="1">
        <v>1</v>
      </c>
      <c r="J1935" s="1">
        <v>7.4</v>
      </c>
      <c r="K1935" s="1" t="s">
        <v>19</v>
      </c>
    </row>
    <row r="1936" spans="1:11" x14ac:dyDescent="0.2">
      <c r="A1936" s="1" t="s">
        <v>3010</v>
      </c>
      <c r="B1936" s="1">
        <v>2007</v>
      </c>
      <c r="C1936" s="1">
        <v>318.76</v>
      </c>
      <c r="D1936" s="1" t="s">
        <v>32</v>
      </c>
      <c r="E1936" s="1">
        <v>144</v>
      </c>
      <c r="F1936" s="1">
        <v>0</v>
      </c>
      <c r="G1936" s="1">
        <v>2333</v>
      </c>
      <c r="H1936" s="1" t="s">
        <v>11</v>
      </c>
      <c r="I1936" s="1">
        <v>150</v>
      </c>
      <c r="J1936" s="1">
        <v>7.1</v>
      </c>
      <c r="K1936" s="1" t="s">
        <v>19</v>
      </c>
    </row>
    <row r="1937" spans="1:11" x14ac:dyDescent="0.2">
      <c r="A1937" s="1" t="s">
        <v>3011</v>
      </c>
      <c r="B1937" s="1">
        <v>2014</v>
      </c>
      <c r="C1937" s="1">
        <v>245.428</v>
      </c>
      <c r="D1937" s="1" t="s">
        <v>32</v>
      </c>
      <c r="E1937" s="1">
        <v>165</v>
      </c>
      <c r="F1937" s="1">
        <v>0</v>
      </c>
      <c r="G1937" s="1">
        <v>3988</v>
      </c>
      <c r="H1937" s="1" t="s">
        <v>11</v>
      </c>
      <c r="I1937" s="1">
        <v>210</v>
      </c>
      <c r="J1937" s="1">
        <v>5.7</v>
      </c>
      <c r="K1937" s="1" t="s">
        <v>19</v>
      </c>
    </row>
    <row r="1938" spans="1:11" x14ac:dyDescent="0.2">
      <c r="A1938" s="1" t="s">
        <v>3012</v>
      </c>
      <c r="B1938" s="1">
        <v>2011</v>
      </c>
      <c r="C1938" s="1">
        <v>352.35899999999998</v>
      </c>
      <c r="D1938" s="1" t="s">
        <v>32</v>
      </c>
      <c r="E1938" s="1">
        <v>154</v>
      </c>
      <c r="F1938" s="1">
        <v>0</v>
      </c>
      <c r="G1938" s="1">
        <v>2593</v>
      </c>
      <c r="H1938" s="1" t="s">
        <v>11</v>
      </c>
      <c r="I1938" s="1">
        <v>195</v>
      </c>
      <c r="J1938" s="1">
        <v>6.3</v>
      </c>
      <c r="K1938" s="1" t="s">
        <v>19</v>
      </c>
    </row>
    <row r="1939" spans="1:11" x14ac:dyDescent="0.2">
      <c r="A1939" s="1" t="s">
        <v>3013</v>
      </c>
      <c r="B1939" s="1">
        <v>2009</v>
      </c>
      <c r="C1939" s="1">
        <v>402.077</v>
      </c>
      <c r="D1939" s="1" t="s">
        <v>32</v>
      </c>
      <c r="E1939" s="1">
        <v>150</v>
      </c>
      <c r="F1939" s="1">
        <v>0</v>
      </c>
      <c r="G1939" s="1">
        <v>3218</v>
      </c>
      <c r="H1939" s="1" t="s">
        <v>11</v>
      </c>
      <c r="I1939" s="1">
        <v>200</v>
      </c>
      <c r="J1939" s="1">
        <v>6</v>
      </c>
      <c r="K1939" s="1" t="s">
        <v>19</v>
      </c>
    </row>
    <row r="1940" spans="1:11" x14ac:dyDescent="0.2">
      <c r="A1940" s="1" t="s">
        <v>3014</v>
      </c>
      <c r="B1940" s="1">
        <v>2002</v>
      </c>
      <c r="C1940" s="1">
        <v>38.120600000000003</v>
      </c>
      <c r="D1940" s="1" t="s">
        <v>2797</v>
      </c>
      <c r="E1940" s="1">
        <v>95</v>
      </c>
      <c r="F1940" s="1">
        <v>63</v>
      </c>
      <c r="G1940" s="1">
        <v>26940</v>
      </c>
      <c r="H1940" s="1" t="s">
        <v>51</v>
      </c>
      <c r="I1940" s="1">
        <v>140</v>
      </c>
      <c r="J1940" s="1">
        <v>7.1</v>
      </c>
      <c r="K1940" s="1" t="s">
        <v>97</v>
      </c>
    </row>
    <row r="1941" spans="1:11" x14ac:dyDescent="0.2">
      <c r="A1941" s="1" t="s">
        <v>3015</v>
      </c>
      <c r="B1941" s="1">
        <v>2016</v>
      </c>
      <c r="C1941" s="1">
        <v>12.626899999999999</v>
      </c>
      <c r="D1941" s="1" t="s">
        <v>2824</v>
      </c>
      <c r="E1941" s="1">
        <v>115</v>
      </c>
      <c r="F1941" s="1">
        <v>214</v>
      </c>
      <c r="G1941" s="1">
        <v>27214</v>
      </c>
      <c r="H1941" s="1" t="s">
        <v>15</v>
      </c>
      <c r="I1941" s="1">
        <v>20</v>
      </c>
      <c r="J1941" s="1">
        <v>6.3</v>
      </c>
      <c r="K1941" s="1" t="s">
        <v>24</v>
      </c>
    </row>
    <row r="1942" spans="1:11" x14ac:dyDescent="0.2">
      <c r="A1942" s="1" t="s">
        <v>3016</v>
      </c>
      <c r="B1942" s="1">
        <v>2010</v>
      </c>
      <c r="C1942" s="1">
        <v>172.05199999999999</v>
      </c>
      <c r="D1942" s="1" t="s">
        <v>1806</v>
      </c>
      <c r="E1942" s="1">
        <v>125</v>
      </c>
      <c r="F1942" s="1">
        <v>364</v>
      </c>
      <c r="G1942" s="1">
        <v>25550</v>
      </c>
      <c r="H1942" s="1" t="s">
        <v>51</v>
      </c>
      <c r="I1942" s="1">
        <v>170</v>
      </c>
      <c r="J1942" s="1">
        <v>6.8</v>
      </c>
      <c r="K1942" s="1" t="s">
        <v>19</v>
      </c>
    </row>
    <row r="1943" spans="1:11" x14ac:dyDescent="0.2">
      <c r="A1943" s="1" t="s">
        <v>3017</v>
      </c>
      <c r="B1943" s="1">
        <v>2008</v>
      </c>
      <c r="C1943" s="1">
        <v>110.417</v>
      </c>
      <c r="D1943" s="1" t="s">
        <v>2848</v>
      </c>
      <c r="E1943" s="1">
        <v>121</v>
      </c>
      <c r="F1943" s="1">
        <v>0</v>
      </c>
      <c r="G1943" s="1">
        <v>23484</v>
      </c>
      <c r="H1943" s="1" t="s">
        <v>15</v>
      </c>
      <c r="I1943" s="1">
        <v>92</v>
      </c>
      <c r="J1943" s="1">
        <v>7</v>
      </c>
      <c r="K1943" s="1" t="s">
        <v>24</v>
      </c>
    </row>
    <row r="1944" spans="1:11" x14ac:dyDescent="0.2">
      <c r="A1944" s="1" t="s">
        <v>3018</v>
      </c>
      <c r="B1944" s="1">
        <v>2004</v>
      </c>
      <c r="C1944" s="1">
        <v>133.22800000000001</v>
      </c>
      <c r="D1944" s="1" t="s">
        <v>1923</v>
      </c>
      <c r="E1944" s="1">
        <v>196</v>
      </c>
      <c r="F1944" s="1">
        <v>249</v>
      </c>
      <c r="G1944" s="1">
        <v>17944</v>
      </c>
      <c r="H1944" s="1" t="s">
        <v>15</v>
      </c>
      <c r="I1944" s="1">
        <v>175</v>
      </c>
      <c r="J1944" s="1">
        <v>7.2</v>
      </c>
      <c r="K1944" s="1" t="s">
        <v>19</v>
      </c>
    </row>
    <row r="1945" spans="1:11" x14ac:dyDescent="0.2">
      <c r="A1945" s="1" t="s">
        <v>3020</v>
      </c>
      <c r="B1945" s="1">
        <v>2008</v>
      </c>
      <c r="C1945" s="1">
        <v>5.2165999999999997E-2</v>
      </c>
      <c r="D1945" s="1" t="s">
        <v>3019</v>
      </c>
      <c r="E1945" s="1">
        <v>90</v>
      </c>
      <c r="F1945" s="1">
        <v>7</v>
      </c>
      <c r="G1945" s="1">
        <v>89263</v>
      </c>
      <c r="H1945" s="1" t="s">
        <v>15</v>
      </c>
      <c r="I1945" s="1">
        <v>2</v>
      </c>
      <c r="J1945" s="1">
        <v>6.7</v>
      </c>
      <c r="K1945" s="1" t="s">
        <v>12</v>
      </c>
    </row>
    <row r="1946" spans="1:11" x14ac:dyDescent="0.2">
      <c r="A1946" s="1" t="s">
        <v>3021</v>
      </c>
      <c r="B1946" s="1">
        <v>2010</v>
      </c>
      <c r="C1946" s="1">
        <v>171.03100000000001</v>
      </c>
      <c r="D1946" s="1" t="s">
        <v>140</v>
      </c>
      <c r="E1946" s="1">
        <v>110</v>
      </c>
      <c r="F1946" s="1">
        <v>1000</v>
      </c>
      <c r="G1946" s="1">
        <v>25964</v>
      </c>
      <c r="H1946" s="1" t="s">
        <v>11</v>
      </c>
      <c r="I1946" s="1">
        <v>38</v>
      </c>
      <c r="J1946" s="1">
        <v>7.7</v>
      </c>
      <c r="K1946" s="1" t="s">
        <v>19</v>
      </c>
    </row>
    <row r="1947" spans="1:11" x14ac:dyDescent="0.2">
      <c r="A1947" s="1" t="s">
        <v>3023</v>
      </c>
      <c r="B1947" s="1">
        <v>2010</v>
      </c>
      <c r="C1947" s="1">
        <v>5.8214000000000002E-2</v>
      </c>
      <c r="D1947" s="1" t="s">
        <v>3022</v>
      </c>
      <c r="E1947" s="1">
        <v>106</v>
      </c>
      <c r="F1947" s="1">
        <v>0</v>
      </c>
      <c r="G1947" s="1">
        <v>916</v>
      </c>
      <c r="H1947" s="1" t="s">
        <v>15</v>
      </c>
      <c r="I1947" s="1">
        <v>9.5</v>
      </c>
      <c r="J1947" s="1">
        <v>7</v>
      </c>
      <c r="K1947" s="1" t="s">
        <v>12</v>
      </c>
    </row>
    <row r="1948" spans="1:11" x14ac:dyDescent="0.2">
      <c r="A1948" s="1" t="s">
        <v>3024</v>
      </c>
      <c r="B1948" s="1">
        <v>2005</v>
      </c>
      <c r="C1948" s="1">
        <v>1.5305299999999999</v>
      </c>
      <c r="D1948" s="1" t="s">
        <v>562</v>
      </c>
      <c r="E1948" s="1">
        <v>103</v>
      </c>
      <c r="F1948" s="1">
        <v>38</v>
      </c>
      <c r="G1948" s="1">
        <v>1721</v>
      </c>
      <c r="H1948" s="1" t="s">
        <v>15</v>
      </c>
      <c r="I1948" s="1">
        <v>9</v>
      </c>
      <c r="J1948" s="1">
        <v>5.7</v>
      </c>
      <c r="K1948" s="1" t="s">
        <v>40</v>
      </c>
    </row>
    <row r="1949" spans="1:11" x14ac:dyDescent="0.2">
      <c r="A1949" s="1" t="s">
        <v>3025</v>
      </c>
      <c r="B1949" s="1">
        <v>2002</v>
      </c>
      <c r="C1949" s="1">
        <v>19.158100000000001</v>
      </c>
      <c r="D1949" s="1" t="s">
        <v>1486</v>
      </c>
      <c r="E1949" s="1">
        <v>90</v>
      </c>
      <c r="F1949" s="1">
        <v>13</v>
      </c>
      <c r="G1949" s="1">
        <v>2661</v>
      </c>
      <c r="H1949" s="1" t="s">
        <v>51</v>
      </c>
      <c r="I1949" s="1">
        <v>15</v>
      </c>
      <c r="J1949" s="1">
        <v>6.7</v>
      </c>
      <c r="K1949" s="1" t="s">
        <v>12</v>
      </c>
    </row>
    <row r="1950" spans="1:11" x14ac:dyDescent="0.2">
      <c r="A1950" s="1" t="s">
        <v>3027</v>
      </c>
      <c r="B1950" s="1">
        <v>2013</v>
      </c>
      <c r="C1950" s="1">
        <v>83.024900000000002</v>
      </c>
      <c r="D1950" s="1" t="s">
        <v>3026</v>
      </c>
      <c r="E1950" s="1">
        <v>96</v>
      </c>
      <c r="F1950" s="1">
        <v>13</v>
      </c>
      <c r="G1950" s="1">
        <v>17416</v>
      </c>
      <c r="H1950" s="1" t="s">
        <v>51</v>
      </c>
      <c r="I1950" s="1">
        <v>135</v>
      </c>
      <c r="J1950" s="1">
        <v>6.5</v>
      </c>
      <c r="K1950" s="1" t="s">
        <v>97</v>
      </c>
    </row>
    <row r="1951" spans="1:11" x14ac:dyDescent="0.2">
      <c r="A1951" s="1" t="s">
        <v>3028</v>
      </c>
      <c r="B1951" s="1">
        <v>2014</v>
      </c>
      <c r="C1951" s="1">
        <v>1.8219799999999999</v>
      </c>
      <c r="D1951" s="1" t="s">
        <v>629</v>
      </c>
      <c r="E1951" s="1">
        <v>102</v>
      </c>
      <c r="F1951" s="1">
        <v>0</v>
      </c>
      <c r="G1951" s="1">
        <v>43810</v>
      </c>
      <c r="H1951" s="1" t="s">
        <v>15</v>
      </c>
      <c r="I1951" s="1">
        <v>3</v>
      </c>
      <c r="J1951" s="1">
        <v>5.4</v>
      </c>
      <c r="K1951" s="1" t="s">
        <v>40</v>
      </c>
    </row>
    <row r="1952" spans="1:11" x14ac:dyDescent="0.2">
      <c r="A1952" s="1" t="s">
        <v>3029</v>
      </c>
      <c r="B1952" s="1">
        <v>2008</v>
      </c>
      <c r="C1952" s="1">
        <v>191.44900000000001</v>
      </c>
      <c r="D1952" s="1" t="s">
        <v>1560</v>
      </c>
      <c r="E1952" s="1">
        <v>122</v>
      </c>
      <c r="F1952" s="1">
        <v>308</v>
      </c>
      <c r="G1952" s="1">
        <v>44061</v>
      </c>
      <c r="H1952" s="1" t="s">
        <v>11</v>
      </c>
      <c r="I1952" s="1">
        <v>37</v>
      </c>
      <c r="J1952" s="1">
        <v>5.2</v>
      </c>
      <c r="K1952" s="1" t="s">
        <v>12</v>
      </c>
    </row>
    <row r="1953" spans="1:11" x14ac:dyDescent="0.2">
      <c r="A1953" s="1" t="s">
        <v>3030</v>
      </c>
      <c r="B1953" s="1">
        <v>2001</v>
      </c>
      <c r="C1953" s="1">
        <v>22.235900000000001</v>
      </c>
      <c r="D1953" s="1" t="s">
        <v>2840</v>
      </c>
      <c r="E1953" s="1">
        <v>90</v>
      </c>
      <c r="F1953" s="1">
        <v>7</v>
      </c>
      <c r="G1953" s="1">
        <v>2815</v>
      </c>
      <c r="H1953" s="1" t="s">
        <v>15</v>
      </c>
      <c r="I1953" s="1">
        <v>6</v>
      </c>
      <c r="J1953" s="1">
        <v>6.1</v>
      </c>
      <c r="K1953" s="1" t="s">
        <v>31</v>
      </c>
    </row>
    <row r="1954" spans="1:11" x14ac:dyDescent="0.2">
      <c r="A1954" s="1" t="s">
        <v>3031</v>
      </c>
      <c r="B1954" s="1">
        <v>2008</v>
      </c>
      <c r="C1954" s="1">
        <v>3.1484800000000002</v>
      </c>
      <c r="D1954" s="1" t="s">
        <v>2625</v>
      </c>
      <c r="E1954" s="1">
        <v>110</v>
      </c>
      <c r="F1954" s="1">
        <v>115</v>
      </c>
      <c r="G1954" s="1">
        <v>1540</v>
      </c>
      <c r="H1954" s="1" t="s">
        <v>15</v>
      </c>
      <c r="I1954" s="1">
        <v>12</v>
      </c>
      <c r="J1954" s="1">
        <v>7.1</v>
      </c>
      <c r="K1954" s="1" t="s">
        <v>12</v>
      </c>
    </row>
    <row r="1955" spans="1:11" x14ac:dyDescent="0.2">
      <c r="A1955" s="1" t="s">
        <v>3032</v>
      </c>
      <c r="B1955" s="1">
        <v>2002</v>
      </c>
      <c r="C1955" s="1">
        <v>93.3078</v>
      </c>
      <c r="D1955" s="1" t="s">
        <v>774</v>
      </c>
      <c r="E1955" s="1">
        <v>101</v>
      </c>
      <c r="F1955" s="1">
        <v>30</v>
      </c>
      <c r="G1955" s="1">
        <v>2636</v>
      </c>
      <c r="H1955" s="1" t="s">
        <v>11</v>
      </c>
      <c r="I1955" s="1">
        <v>60</v>
      </c>
      <c r="J1955" s="1">
        <v>6.1</v>
      </c>
      <c r="K1955" s="1" t="s">
        <v>31</v>
      </c>
    </row>
    <row r="1956" spans="1:11" x14ac:dyDescent="0.2">
      <c r="A1956" s="1" t="s">
        <v>3033</v>
      </c>
      <c r="B1956" s="1">
        <v>2006</v>
      </c>
      <c r="C1956" s="1">
        <v>18.501000000000001</v>
      </c>
      <c r="D1956" s="1" t="s">
        <v>913</v>
      </c>
      <c r="E1956" s="1">
        <v>94</v>
      </c>
      <c r="F1956" s="1">
        <v>110</v>
      </c>
      <c r="G1956" s="1">
        <v>15271</v>
      </c>
      <c r="H1956" s="1" t="s">
        <v>11</v>
      </c>
      <c r="I1956" s="1">
        <v>30</v>
      </c>
      <c r="J1956" s="1">
        <v>4.4000000000000004</v>
      </c>
      <c r="K1956" s="1" t="s">
        <v>24</v>
      </c>
    </row>
    <row r="1957" spans="1:11" x14ac:dyDescent="0.2">
      <c r="A1957" s="1" t="s">
        <v>3034</v>
      </c>
      <c r="B1957" s="1">
        <v>2006</v>
      </c>
      <c r="C1957" s="1">
        <v>16.647400000000001</v>
      </c>
      <c r="D1957" s="1" t="s">
        <v>496</v>
      </c>
      <c r="E1957" s="1">
        <v>90</v>
      </c>
      <c r="F1957" s="1">
        <v>176</v>
      </c>
      <c r="G1957" s="1">
        <v>4431</v>
      </c>
      <c r="H1957" s="1" t="s">
        <v>51</v>
      </c>
      <c r="I1957" s="1">
        <v>26</v>
      </c>
      <c r="J1957" s="1">
        <v>5.0999999999999996</v>
      </c>
      <c r="K1957" s="1" t="s">
        <v>19</v>
      </c>
    </row>
    <row r="1958" spans="1:11" x14ac:dyDescent="0.2">
      <c r="A1958" s="1" t="s">
        <v>3035</v>
      </c>
      <c r="B1958" s="1">
        <v>2000</v>
      </c>
      <c r="C1958" s="1">
        <v>94.999099999999999</v>
      </c>
      <c r="D1958" s="1" t="s">
        <v>171</v>
      </c>
      <c r="E1958" s="1">
        <v>106</v>
      </c>
      <c r="F1958" s="1">
        <v>0</v>
      </c>
      <c r="G1958" s="1">
        <v>33645</v>
      </c>
      <c r="H1958" s="1" t="s">
        <v>11</v>
      </c>
      <c r="I1958" s="1">
        <v>75</v>
      </c>
      <c r="J1958" s="1">
        <v>7.2</v>
      </c>
      <c r="K1958" s="1" t="s">
        <v>12</v>
      </c>
    </row>
    <row r="1959" spans="1:11" x14ac:dyDescent="0.2">
      <c r="A1959" s="1" t="s">
        <v>3036</v>
      </c>
      <c r="B1959" s="1">
        <v>2014</v>
      </c>
      <c r="C1959" s="1">
        <v>115.604</v>
      </c>
      <c r="D1959" s="1" t="s">
        <v>536</v>
      </c>
      <c r="E1959" s="1">
        <v>137</v>
      </c>
      <c r="F1959" s="1">
        <v>11000</v>
      </c>
      <c r="G1959" s="1">
        <v>2938</v>
      </c>
      <c r="H1959" s="1" t="s">
        <v>11</v>
      </c>
      <c r="I1959" s="1">
        <v>65</v>
      </c>
      <c r="J1959" s="1">
        <v>7.2</v>
      </c>
      <c r="K1959" s="1" t="s">
        <v>12</v>
      </c>
    </row>
    <row r="1960" spans="1:11" x14ac:dyDescent="0.2">
      <c r="A1960" s="1" t="s">
        <v>3038</v>
      </c>
      <c r="B1960" s="1">
        <v>2003</v>
      </c>
      <c r="C1960" s="1">
        <v>43.601500000000001</v>
      </c>
      <c r="D1960" s="1" t="s">
        <v>3037</v>
      </c>
      <c r="E1960" s="1">
        <v>113</v>
      </c>
      <c r="F1960" s="1">
        <v>22</v>
      </c>
      <c r="G1960" s="1">
        <v>1310</v>
      </c>
      <c r="H1960" s="1" t="s">
        <v>11</v>
      </c>
      <c r="I1960" s="1">
        <v>18</v>
      </c>
      <c r="J1960" s="1">
        <v>6.7</v>
      </c>
      <c r="K1960" s="1" t="s">
        <v>40</v>
      </c>
    </row>
    <row r="1961" spans="1:11" x14ac:dyDescent="0.2">
      <c r="A1961" s="1" t="s">
        <v>3040</v>
      </c>
      <c r="B1961" s="1">
        <v>2005</v>
      </c>
      <c r="C1961" s="1">
        <v>5.6547799999999997</v>
      </c>
      <c r="D1961" s="1" t="s">
        <v>3039</v>
      </c>
      <c r="E1961" s="1">
        <v>95</v>
      </c>
      <c r="F1961" s="1">
        <v>32</v>
      </c>
      <c r="G1961" s="1">
        <v>2165</v>
      </c>
      <c r="H1961" s="1" t="s">
        <v>11</v>
      </c>
      <c r="I1961" s="1">
        <v>25</v>
      </c>
      <c r="J1961" s="1">
        <v>4.0999999999999996</v>
      </c>
      <c r="K1961" s="1" t="s">
        <v>24</v>
      </c>
    </row>
    <row r="1962" spans="1:11" x14ac:dyDescent="0.2">
      <c r="A1962" s="1" t="s">
        <v>3041</v>
      </c>
      <c r="B1962" s="1">
        <v>2002</v>
      </c>
      <c r="C1962" s="1">
        <v>38.230400000000003</v>
      </c>
      <c r="D1962" s="1" t="s">
        <v>2097</v>
      </c>
      <c r="E1962" s="1">
        <v>86</v>
      </c>
      <c r="F1962" s="1">
        <v>92</v>
      </c>
      <c r="G1962" s="1">
        <v>3001</v>
      </c>
      <c r="H1962" s="1" t="s">
        <v>11</v>
      </c>
      <c r="I1962" s="1">
        <v>25</v>
      </c>
      <c r="J1962" s="1">
        <v>5.8</v>
      </c>
      <c r="K1962" s="1" t="s">
        <v>24</v>
      </c>
    </row>
    <row r="1963" spans="1:11" x14ac:dyDescent="0.2">
      <c r="A1963" s="1" t="s">
        <v>3043</v>
      </c>
      <c r="B1963" s="1">
        <v>2012</v>
      </c>
      <c r="C1963" s="1">
        <v>62.320999999999998</v>
      </c>
      <c r="D1963" s="1" t="s">
        <v>3042</v>
      </c>
      <c r="E1963" s="1">
        <v>88</v>
      </c>
      <c r="F1963" s="1">
        <v>24</v>
      </c>
      <c r="G1963" s="1">
        <v>5861</v>
      </c>
      <c r="H1963" s="1" t="s">
        <v>15</v>
      </c>
      <c r="I1963" s="1">
        <v>70</v>
      </c>
      <c r="J1963" s="1">
        <v>6.4</v>
      </c>
      <c r="K1963" s="1" t="s">
        <v>24</v>
      </c>
    </row>
    <row r="1964" spans="1:11" x14ac:dyDescent="0.2">
      <c r="A1964" s="1" t="s">
        <v>3044</v>
      </c>
      <c r="B1964" s="1">
        <v>2006</v>
      </c>
      <c r="C1964" s="1">
        <v>62.318899999999999</v>
      </c>
      <c r="D1964" s="1" t="s">
        <v>1550</v>
      </c>
      <c r="E1964" s="1">
        <v>102</v>
      </c>
      <c r="F1964" s="1">
        <v>235</v>
      </c>
      <c r="G1964" s="1">
        <v>2998</v>
      </c>
      <c r="H1964" s="1" t="s">
        <v>15</v>
      </c>
      <c r="I1964" s="1">
        <v>50</v>
      </c>
      <c r="J1964" s="1">
        <v>6.8</v>
      </c>
      <c r="K1964" s="1" t="s">
        <v>19</v>
      </c>
    </row>
    <row r="1965" spans="1:11" x14ac:dyDescent="0.2">
      <c r="A1965" s="1" t="s">
        <v>3046</v>
      </c>
      <c r="B1965" s="1">
        <v>2009</v>
      </c>
      <c r="C1965" s="1">
        <v>45.802300000000002</v>
      </c>
      <c r="D1965" s="1" t="s">
        <v>3045</v>
      </c>
      <c r="E1965" s="1">
        <v>92</v>
      </c>
      <c r="F1965" s="1">
        <v>148</v>
      </c>
      <c r="G1965" s="1">
        <v>2184</v>
      </c>
      <c r="H1965" s="1" t="s">
        <v>15</v>
      </c>
      <c r="I1965" s="1">
        <v>35</v>
      </c>
      <c r="J1965" s="1">
        <v>6.6</v>
      </c>
      <c r="K1965" s="1" t="s">
        <v>19</v>
      </c>
    </row>
    <row r="1966" spans="1:11" x14ac:dyDescent="0.2">
      <c r="A1966" s="1" t="s">
        <v>3047</v>
      </c>
      <c r="B1966" s="1">
        <v>2002</v>
      </c>
      <c r="C1966" s="1">
        <v>12.3986</v>
      </c>
      <c r="D1966" s="1" t="s">
        <v>528</v>
      </c>
      <c r="E1966" s="1">
        <v>94</v>
      </c>
      <c r="F1966" s="1">
        <v>394</v>
      </c>
      <c r="G1966" s="1">
        <v>2880</v>
      </c>
      <c r="H1966" s="1" t="s">
        <v>15</v>
      </c>
      <c r="I1966" s="1">
        <v>20</v>
      </c>
      <c r="J1966" s="1">
        <v>6.1</v>
      </c>
      <c r="K1966" s="1" t="s">
        <v>24</v>
      </c>
    </row>
    <row r="1967" spans="1:11" x14ac:dyDescent="0.2">
      <c r="A1967" s="1" t="s">
        <v>3049</v>
      </c>
      <c r="B1967" s="1">
        <v>2002</v>
      </c>
      <c r="C1967" s="1">
        <v>52.752499999999998</v>
      </c>
      <c r="D1967" s="1" t="s">
        <v>3048</v>
      </c>
      <c r="E1967" s="1">
        <v>124</v>
      </c>
      <c r="F1967" s="1">
        <v>213</v>
      </c>
      <c r="G1967" s="1">
        <v>2583</v>
      </c>
      <c r="H1967" s="1" t="s">
        <v>15</v>
      </c>
      <c r="I1967" s="1">
        <v>50</v>
      </c>
      <c r="J1967" s="1">
        <v>6.7</v>
      </c>
      <c r="K1967" s="1" t="s">
        <v>12</v>
      </c>
    </row>
    <row r="1968" spans="1:11" x14ac:dyDescent="0.2">
      <c r="A1968" s="1" t="s">
        <v>3050</v>
      </c>
      <c r="B1968" s="1">
        <v>2015</v>
      </c>
      <c r="C1968" s="1">
        <v>10.214</v>
      </c>
      <c r="D1968" s="1" t="s">
        <v>750</v>
      </c>
      <c r="E1968" s="1">
        <v>91</v>
      </c>
      <c r="F1968" s="1">
        <v>31</v>
      </c>
      <c r="G1968" s="1">
        <v>1564</v>
      </c>
      <c r="H1968" s="1" t="s">
        <v>15</v>
      </c>
      <c r="I1968" s="1">
        <v>35</v>
      </c>
      <c r="J1968" s="1">
        <v>5.4</v>
      </c>
      <c r="K1968" s="1" t="s">
        <v>31</v>
      </c>
    </row>
    <row r="1969" spans="1:11" x14ac:dyDescent="0.2">
      <c r="A1969" s="1" t="s">
        <v>3052</v>
      </c>
      <c r="B1969" s="1">
        <v>2014</v>
      </c>
      <c r="C1969" s="1">
        <v>31.537299999999998</v>
      </c>
      <c r="D1969" s="1" t="s">
        <v>3051</v>
      </c>
      <c r="E1969" s="1">
        <v>83</v>
      </c>
      <c r="F1969" s="1">
        <v>6</v>
      </c>
      <c r="G1969" s="1">
        <v>1565</v>
      </c>
      <c r="H1969" s="1" t="s">
        <v>15</v>
      </c>
      <c r="I1969" s="1">
        <v>1</v>
      </c>
      <c r="J1969" s="1">
        <v>5.7</v>
      </c>
      <c r="K1969" s="1" t="s">
        <v>35</v>
      </c>
    </row>
    <row r="1970" spans="1:11" x14ac:dyDescent="0.2">
      <c r="A1970" s="1" t="s">
        <v>3053</v>
      </c>
      <c r="B1970" s="1">
        <v>2006</v>
      </c>
      <c r="C1970" s="1">
        <v>31.471399999999999</v>
      </c>
      <c r="D1970" s="1" t="s">
        <v>549</v>
      </c>
      <c r="E1970" s="1">
        <v>111</v>
      </c>
      <c r="F1970" s="1">
        <v>521</v>
      </c>
      <c r="G1970" s="1">
        <v>313</v>
      </c>
      <c r="H1970" s="1" t="s">
        <v>15</v>
      </c>
      <c r="I1970" s="1">
        <v>15</v>
      </c>
      <c r="J1970" s="1">
        <v>7.6</v>
      </c>
      <c r="K1970" s="1" t="s">
        <v>12</v>
      </c>
    </row>
    <row r="1971" spans="1:11" x14ac:dyDescent="0.2">
      <c r="A1971" s="1" t="s">
        <v>3054</v>
      </c>
      <c r="B1971" s="1">
        <v>2010</v>
      </c>
      <c r="C1971" s="1">
        <v>81.557500000000005</v>
      </c>
      <c r="D1971" s="1" t="s">
        <v>1615</v>
      </c>
      <c r="E1971" s="1">
        <v>98</v>
      </c>
      <c r="F1971" s="1">
        <v>12000</v>
      </c>
      <c r="G1971" s="1">
        <v>25780</v>
      </c>
      <c r="H1971" s="1" t="s">
        <v>11</v>
      </c>
      <c r="I1971" s="1">
        <v>100</v>
      </c>
      <c r="J1971" s="1">
        <v>6.8</v>
      </c>
      <c r="K1971" s="1" t="s">
        <v>24</v>
      </c>
    </row>
    <row r="1972" spans="1:11" x14ac:dyDescent="0.2">
      <c r="A1972" s="1" t="s">
        <v>3055</v>
      </c>
      <c r="B1972" s="1">
        <v>2008</v>
      </c>
      <c r="C1972" s="1">
        <v>28.687799999999999</v>
      </c>
      <c r="D1972" s="1" t="s">
        <v>1025</v>
      </c>
      <c r="E1972" s="1">
        <v>101</v>
      </c>
      <c r="F1972" s="1">
        <v>40</v>
      </c>
      <c r="G1972" s="1">
        <v>3612</v>
      </c>
      <c r="H1972" s="1" t="s">
        <v>15</v>
      </c>
      <c r="I1972" s="1">
        <v>35</v>
      </c>
      <c r="J1972" s="1">
        <v>6.2</v>
      </c>
      <c r="K1972" s="1" t="s">
        <v>12</v>
      </c>
    </row>
    <row r="1973" spans="1:11" x14ac:dyDescent="0.2">
      <c r="A1973" s="1" t="s">
        <v>3056</v>
      </c>
      <c r="B1973" s="1">
        <v>2009</v>
      </c>
      <c r="C1973" s="1">
        <v>292.98</v>
      </c>
      <c r="D1973" s="1" t="s">
        <v>1342</v>
      </c>
      <c r="E1973" s="1">
        <v>96</v>
      </c>
      <c r="F1973" s="1">
        <v>0</v>
      </c>
      <c r="G1973" s="1">
        <v>2635</v>
      </c>
      <c r="H1973" s="1" t="s">
        <v>51</v>
      </c>
      <c r="I1973" s="1">
        <v>175</v>
      </c>
      <c r="J1973" s="1">
        <v>8.3000000000000007</v>
      </c>
      <c r="K1973" s="1" t="s">
        <v>97</v>
      </c>
    </row>
    <row r="1974" spans="1:11" x14ac:dyDescent="0.2">
      <c r="A1974" s="1" t="s">
        <v>3057</v>
      </c>
      <c r="B1974" s="1">
        <v>2009</v>
      </c>
      <c r="C1974" s="1">
        <v>83.813500000000005</v>
      </c>
      <c r="D1974" s="1" t="s">
        <v>1422</v>
      </c>
      <c r="E1974" s="1">
        <v>108</v>
      </c>
      <c r="F1974" s="1">
        <v>655</v>
      </c>
      <c r="G1974" s="1">
        <v>35209</v>
      </c>
      <c r="H1974" s="1" t="s">
        <v>15</v>
      </c>
      <c r="I1974" s="1">
        <v>25</v>
      </c>
      <c r="J1974" s="1">
        <v>7.4</v>
      </c>
      <c r="K1974" s="1" t="s">
        <v>12</v>
      </c>
    </row>
    <row r="1975" spans="1:11" x14ac:dyDescent="0.2">
      <c r="A1975" s="1" t="s">
        <v>3059</v>
      </c>
      <c r="B1975" s="1">
        <v>2000</v>
      </c>
      <c r="C1975" s="1">
        <v>21.468800000000002</v>
      </c>
      <c r="D1975" s="1" t="s">
        <v>3058</v>
      </c>
      <c r="E1975" s="1">
        <v>97</v>
      </c>
      <c r="F1975" s="1">
        <v>83</v>
      </c>
      <c r="G1975" s="1">
        <v>2682</v>
      </c>
      <c r="H1975" s="1" t="s">
        <v>15</v>
      </c>
      <c r="I1975" s="1">
        <v>14</v>
      </c>
      <c r="J1975" s="1">
        <v>4.0999999999999996</v>
      </c>
      <c r="K1975" s="1" t="s">
        <v>35</v>
      </c>
    </row>
    <row r="1976" spans="1:11" x14ac:dyDescent="0.2">
      <c r="A1976" s="1" t="s">
        <v>3061</v>
      </c>
      <c r="B1976" s="1">
        <v>2000</v>
      </c>
      <c r="C1976" s="1">
        <v>1.02712</v>
      </c>
      <c r="D1976" s="1" t="s">
        <v>3060</v>
      </c>
      <c r="E1976" s="1">
        <v>106</v>
      </c>
      <c r="F1976" s="1">
        <v>0</v>
      </c>
      <c r="G1976" s="1">
        <v>964</v>
      </c>
      <c r="H1976" s="1" t="s">
        <v>15</v>
      </c>
      <c r="I1976" s="1">
        <v>0.22500000000000001</v>
      </c>
      <c r="J1976" s="1">
        <v>7</v>
      </c>
      <c r="K1976" s="1" t="s">
        <v>12</v>
      </c>
    </row>
    <row r="1977" spans="1:11" x14ac:dyDescent="0.2">
      <c r="A1977" s="1" t="s">
        <v>3062</v>
      </c>
      <c r="B1977" s="1">
        <v>2005</v>
      </c>
      <c r="C1977" s="1">
        <v>70.496799999999993</v>
      </c>
      <c r="D1977" s="1" t="s">
        <v>1783</v>
      </c>
      <c r="E1977" s="1">
        <v>132</v>
      </c>
      <c r="F1977" s="1">
        <v>160</v>
      </c>
      <c r="G1977" s="1">
        <v>22417</v>
      </c>
      <c r="H1977" s="1" t="s">
        <v>15</v>
      </c>
      <c r="I1977" s="1">
        <v>54</v>
      </c>
      <c r="J1977" s="1">
        <v>8.1999999999999993</v>
      </c>
      <c r="K1977" s="1" t="s">
        <v>24</v>
      </c>
    </row>
    <row r="1978" spans="1:11" x14ac:dyDescent="0.2">
      <c r="A1978" s="1" t="s">
        <v>3064</v>
      </c>
      <c r="B1978" s="1">
        <v>2015</v>
      </c>
      <c r="C1978" s="1">
        <v>58.879100000000001</v>
      </c>
      <c r="D1978" s="1" t="s">
        <v>3063</v>
      </c>
      <c r="E1978" s="1">
        <v>99</v>
      </c>
      <c r="F1978" s="1">
        <v>0</v>
      </c>
      <c r="G1978" s="1">
        <v>40312</v>
      </c>
      <c r="H1978" s="1" t="s">
        <v>15</v>
      </c>
      <c r="I1978" s="1">
        <v>31</v>
      </c>
      <c r="J1978" s="1">
        <v>6.1</v>
      </c>
      <c r="K1978" s="1" t="s">
        <v>19</v>
      </c>
    </row>
    <row r="1979" spans="1:11" x14ac:dyDescent="0.2">
      <c r="A1979" s="1" t="s">
        <v>3066</v>
      </c>
      <c r="B1979" s="1">
        <v>2001</v>
      </c>
      <c r="C1979" s="1">
        <v>20.3841</v>
      </c>
      <c r="D1979" s="1" t="s">
        <v>3065</v>
      </c>
      <c r="E1979" s="1">
        <v>96</v>
      </c>
      <c r="F1979" s="1">
        <v>9</v>
      </c>
      <c r="G1979" s="1">
        <v>2402</v>
      </c>
      <c r="H1979" s="1" t="s">
        <v>15</v>
      </c>
      <c r="I1979" s="1">
        <v>10</v>
      </c>
      <c r="J1979" s="1">
        <v>4.7</v>
      </c>
      <c r="K1979" s="1" t="s">
        <v>35</v>
      </c>
    </row>
    <row r="1980" spans="1:11" x14ac:dyDescent="0.2">
      <c r="A1980" s="1" t="s">
        <v>3067</v>
      </c>
      <c r="B1980" s="1">
        <v>2010</v>
      </c>
      <c r="C1980" s="1">
        <v>110.477</v>
      </c>
      <c r="D1980" s="1" t="s">
        <v>1073</v>
      </c>
      <c r="E1980" s="1">
        <v>125</v>
      </c>
      <c r="F1980" s="1">
        <v>0</v>
      </c>
      <c r="G1980" s="1">
        <v>45696</v>
      </c>
      <c r="H1980" s="1" t="s">
        <v>11</v>
      </c>
      <c r="I1980" s="1">
        <v>52</v>
      </c>
      <c r="J1980" s="1">
        <v>5.7</v>
      </c>
      <c r="K1980" s="1" t="s">
        <v>31</v>
      </c>
    </row>
    <row r="1981" spans="1:11" x14ac:dyDescent="0.2">
      <c r="A1981" s="1" t="s">
        <v>3068</v>
      </c>
      <c r="B1981" s="1">
        <v>2008</v>
      </c>
      <c r="C1981" s="1">
        <v>83.077500000000001</v>
      </c>
      <c r="D1981" s="1" t="s">
        <v>1377</v>
      </c>
      <c r="E1981" s="1">
        <v>121</v>
      </c>
      <c r="F1981" s="1">
        <v>0</v>
      </c>
      <c r="G1981" s="1">
        <v>14165</v>
      </c>
      <c r="H1981" s="1" t="s">
        <v>11</v>
      </c>
      <c r="I1981" s="1">
        <v>75</v>
      </c>
      <c r="J1981" s="1">
        <v>7.1</v>
      </c>
      <c r="K1981" s="1" t="s">
        <v>12</v>
      </c>
    </row>
    <row r="1982" spans="1:11" x14ac:dyDescent="0.2">
      <c r="A1982" s="1" t="s">
        <v>3069</v>
      </c>
      <c r="B1982" s="1">
        <v>2010</v>
      </c>
      <c r="C1982" s="1">
        <v>36.658099999999997</v>
      </c>
      <c r="D1982" s="1" t="s">
        <v>782</v>
      </c>
      <c r="E1982" s="1">
        <v>82</v>
      </c>
      <c r="F1982" s="1">
        <v>82</v>
      </c>
      <c r="G1982" s="1">
        <v>2898</v>
      </c>
      <c r="H1982" s="1" t="s">
        <v>11</v>
      </c>
      <c r="I1982" s="1">
        <v>20</v>
      </c>
      <c r="J1982" s="1">
        <v>3.5</v>
      </c>
      <c r="K1982" s="1" t="s">
        <v>31</v>
      </c>
    </row>
    <row r="1983" spans="1:11" x14ac:dyDescent="0.2">
      <c r="A1983" s="1" t="s">
        <v>3070</v>
      </c>
      <c r="B1983" s="1">
        <v>2012</v>
      </c>
      <c r="C1983" s="1">
        <v>2.9640000000000001E-3</v>
      </c>
      <c r="D1983" s="1" t="s">
        <v>1562</v>
      </c>
      <c r="E1983" s="1">
        <v>92</v>
      </c>
      <c r="F1983" s="1">
        <v>143</v>
      </c>
      <c r="G1983" s="1">
        <v>3086</v>
      </c>
      <c r="H1983" s="1" t="s">
        <v>11</v>
      </c>
      <c r="I1983" s="1">
        <v>16</v>
      </c>
      <c r="J1983" s="1">
        <v>5.0999999999999996</v>
      </c>
      <c r="K1983" s="1" t="s">
        <v>31</v>
      </c>
    </row>
    <row r="1984" spans="1:11" x14ac:dyDescent="0.2">
      <c r="A1984" s="1" t="s">
        <v>3071</v>
      </c>
      <c r="B1984" s="1">
        <v>2001</v>
      </c>
      <c r="C1984" s="1">
        <v>100.61499999999999</v>
      </c>
      <c r="D1984" s="1" t="s">
        <v>210</v>
      </c>
      <c r="E1984" s="1">
        <v>141</v>
      </c>
      <c r="F1984" s="1">
        <v>488</v>
      </c>
      <c r="G1984" s="1">
        <v>11458</v>
      </c>
      <c r="H1984" s="1" t="s">
        <v>15</v>
      </c>
      <c r="I1984" s="1">
        <v>68</v>
      </c>
      <c r="J1984" s="1">
        <v>6.9</v>
      </c>
      <c r="K1984" s="1" t="s">
        <v>35</v>
      </c>
    </row>
    <row r="1985" spans="1:11" x14ac:dyDescent="0.2">
      <c r="A1985" s="1" t="s">
        <v>3073</v>
      </c>
      <c r="B1985" s="1">
        <v>2004</v>
      </c>
      <c r="C1985" s="1">
        <v>16.123899999999999</v>
      </c>
      <c r="D1985" s="1" t="s">
        <v>3072</v>
      </c>
      <c r="E1985" s="1">
        <v>141</v>
      </c>
      <c r="F1985" s="1">
        <v>300</v>
      </c>
      <c r="G1985" s="1">
        <v>1618</v>
      </c>
      <c r="H1985" s="1" t="s">
        <v>11</v>
      </c>
      <c r="I1985" s="1">
        <v>23</v>
      </c>
      <c r="J1985" s="1">
        <v>6.2</v>
      </c>
      <c r="K1985" s="1" t="s">
        <v>12</v>
      </c>
    </row>
    <row r="1986" spans="1:11" x14ac:dyDescent="0.2">
      <c r="A1986" s="1" t="s">
        <v>3075</v>
      </c>
      <c r="B1986" s="1">
        <v>2008</v>
      </c>
      <c r="C1986" s="1">
        <v>72.266300000000001</v>
      </c>
      <c r="D1986" s="1" t="s">
        <v>3074</v>
      </c>
      <c r="E1986" s="1">
        <v>90</v>
      </c>
      <c r="F1986" s="1">
        <v>38</v>
      </c>
      <c r="G1986" s="1">
        <v>6775</v>
      </c>
      <c r="H1986" s="1" t="s">
        <v>11</v>
      </c>
      <c r="I1986" s="1">
        <v>40</v>
      </c>
      <c r="J1986" s="1">
        <v>6.6</v>
      </c>
      <c r="K1986" s="1" t="s">
        <v>12</v>
      </c>
    </row>
    <row r="1987" spans="1:11" x14ac:dyDescent="0.2">
      <c r="A1987" s="1" t="s">
        <v>3076</v>
      </c>
      <c r="B1987" s="1">
        <v>2000</v>
      </c>
      <c r="C1987" s="1">
        <v>68.473399999999998</v>
      </c>
      <c r="D1987" s="1" t="s">
        <v>405</v>
      </c>
      <c r="E1987" s="1">
        <v>124</v>
      </c>
      <c r="F1987" s="1">
        <v>258</v>
      </c>
      <c r="G1987" s="1">
        <v>3424</v>
      </c>
      <c r="H1987" s="1" t="s">
        <v>11</v>
      </c>
      <c r="I1987" s="1">
        <v>75</v>
      </c>
      <c r="J1987" s="1">
        <v>5.9</v>
      </c>
      <c r="K1987" s="1" t="s">
        <v>19</v>
      </c>
    </row>
    <row r="1988" spans="1:11" x14ac:dyDescent="0.2">
      <c r="A1988" s="1" t="s">
        <v>3078</v>
      </c>
      <c r="B1988" s="1">
        <v>2015</v>
      </c>
      <c r="C1988" s="1">
        <v>5.7735200000000004</v>
      </c>
      <c r="D1988" s="1" t="s">
        <v>3077</v>
      </c>
      <c r="E1988" s="1">
        <v>110</v>
      </c>
      <c r="F1988" s="1">
        <v>118</v>
      </c>
      <c r="G1988" s="1">
        <v>12876</v>
      </c>
      <c r="H1988" s="1" t="s">
        <v>11</v>
      </c>
      <c r="I1988" s="1">
        <v>40</v>
      </c>
      <c r="J1988" s="1">
        <v>6</v>
      </c>
      <c r="K1988" s="1" t="s">
        <v>12</v>
      </c>
    </row>
    <row r="1989" spans="1:11" x14ac:dyDescent="0.2">
      <c r="A1989" s="1" t="s">
        <v>3079</v>
      </c>
      <c r="B1989" s="1">
        <v>2008</v>
      </c>
      <c r="C1989" s="1">
        <v>25.517499999999998</v>
      </c>
      <c r="D1989" s="1" t="s">
        <v>2079</v>
      </c>
      <c r="E1989" s="1">
        <v>129</v>
      </c>
      <c r="F1989" s="1">
        <v>0</v>
      </c>
      <c r="G1989" s="1">
        <v>4264</v>
      </c>
      <c r="H1989" s="1" t="s">
        <v>11</v>
      </c>
      <c r="I1989" s="1">
        <v>25.1</v>
      </c>
      <c r="J1989" s="1">
        <v>6.4</v>
      </c>
      <c r="K1989" s="1" t="s">
        <v>12</v>
      </c>
    </row>
    <row r="1990" spans="1:11" x14ac:dyDescent="0.2">
      <c r="A1990" s="1" t="s">
        <v>3081</v>
      </c>
      <c r="B1990" s="1">
        <v>2005</v>
      </c>
      <c r="C1990" s="1">
        <v>16.101099999999999</v>
      </c>
      <c r="D1990" s="1" t="s">
        <v>3080</v>
      </c>
      <c r="E1990" s="1">
        <v>94</v>
      </c>
      <c r="F1990" s="1">
        <v>6</v>
      </c>
      <c r="G1990" s="1">
        <v>19957</v>
      </c>
      <c r="H1990" s="1" t="s">
        <v>15</v>
      </c>
      <c r="I1990" s="1">
        <v>3</v>
      </c>
      <c r="J1990" s="1">
        <v>6.8</v>
      </c>
      <c r="K1990" s="1" t="s">
        <v>31</v>
      </c>
    </row>
    <row r="1991" spans="1:11" x14ac:dyDescent="0.2">
      <c r="A1991" s="1" t="s">
        <v>3083</v>
      </c>
      <c r="B1991" s="1">
        <v>2007</v>
      </c>
      <c r="C1991" s="1">
        <v>19.067599999999999</v>
      </c>
      <c r="D1991" s="1" t="s">
        <v>3082</v>
      </c>
      <c r="E1991" s="1">
        <v>108</v>
      </c>
      <c r="F1991" s="1">
        <v>191</v>
      </c>
      <c r="G1991" s="1">
        <v>1981</v>
      </c>
      <c r="H1991" s="1" t="s">
        <v>11</v>
      </c>
      <c r="I1991" s="1">
        <v>2</v>
      </c>
      <c r="J1991" s="1">
        <v>7.1</v>
      </c>
      <c r="K1991" s="1" t="s">
        <v>40</v>
      </c>
    </row>
    <row r="1992" spans="1:11" x14ac:dyDescent="0.2">
      <c r="A1992" s="1" t="s">
        <v>3084</v>
      </c>
      <c r="B1992" s="1">
        <v>2007</v>
      </c>
      <c r="C1992" s="1">
        <v>18.3172</v>
      </c>
      <c r="D1992" s="1" t="s">
        <v>342</v>
      </c>
      <c r="E1992" s="1">
        <v>120</v>
      </c>
      <c r="F1992" s="1">
        <v>52</v>
      </c>
      <c r="G1992" s="1">
        <v>1082</v>
      </c>
      <c r="H1992" s="1" t="s">
        <v>15</v>
      </c>
      <c r="I1992" s="1">
        <v>35</v>
      </c>
      <c r="J1992" s="1">
        <v>6.7</v>
      </c>
      <c r="K1992" s="1" t="s">
        <v>31</v>
      </c>
    </row>
    <row r="1993" spans="1:11" x14ac:dyDescent="0.2">
      <c r="A1993" s="1" t="s">
        <v>3085</v>
      </c>
      <c r="B1993" s="1">
        <v>2005</v>
      </c>
      <c r="C1993" s="1">
        <v>119.518</v>
      </c>
      <c r="D1993" s="1" t="s">
        <v>77</v>
      </c>
      <c r="E1993" s="1">
        <v>153</v>
      </c>
      <c r="F1993" s="1">
        <v>446</v>
      </c>
      <c r="G1993" s="1">
        <v>1383</v>
      </c>
      <c r="H1993" s="1" t="s">
        <v>11</v>
      </c>
      <c r="I1993" s="1">
        <v>28</v>
      </c>
      <c r="J1993" s="1">
        <v>7.9</v>
      </c>
      <c r="K1993" s="1" t="s">
        <v>12</v>
      </c>
    </row>
    <row r="1994" spans="1:11" x14ac:dyDescent="0.2">
      <c r="A1994" s="1" t="s">
        <v>3086</v>
      </c>
      <c r="B1994" s="1">
        <v>2004</v>
      </c>
      <c r="C1994" s="1">
        <v>45.86</v>
      </c>
      <c r="D1994" s="1" t="s">
        <v>201</v>
      </c>
      <c r="E1994" s="1">
        <v>86</v>
      </c>
      <c r="F1994" s="1">
        <v>10</v>
      </c>
      <c r="G1994" s="1">
        <v>14146</v>
      </c>
      <c r="H1994" s="1" t="s">
        <v>11</v>
      </c>
      <c r="I1994" s="1">
        <v>56</v>
      </c>
      <c r="J1994" s="1">
        <v>6.2</v>
      </c>
      <c r="K1994" s="1" t="s">
        <v>24</v>
      </c>
    </row>
    <row r="1995" spans="1:11" x14ac:dyDescent="0.2">
      <c r="A1995" s="1" t="s">
        <v>3088</v>
      </c>
      <c r="B1995" s="1">
        <v>2013</v>
      </c>
      <c r="C1995" s="1">
        <v>36.0732</v>
      </c>
      <c r="D1995" s="1" t="s">
        <v>3087</v>
      </c>
      <c r="E1995" s="1">
        <v>87</v>
      </c>
      <c r="F1995" s="1">
        <v>43</v>
      </c>
      <c r="G1995" s="1">
        <v>1971</v>
      </c>
      <c r="H1995" s="1" t="s">
        <v>51</v>
      </c>
      <c r="I1995" s="1">
        <v>80</v>
      </c>
      <c r="J1995" s="1">
        <v>5.2</v>
      </c>
      <c r="K1995" s="1" t="s">
        <v>97</v>
      </c>
    </row>
    <row r="1996" spans="1:11" x14ac:dyDescent="0.2">
      <c r="A1996" s="1" t="s">
        <v>3089</v>
      </c>
      <c r="B1996" s="1">
        <v>2010</v>
      </c>
      <c r="C1996" s="1">
        <v>52.474600000000002</v>
      </c>
      <c r="D1996" s="1" t="s">
        <v>2079</v>
      </c>
      <c r="E1996" s="1">
        <v>136</v>
      </c>
      <c r="F1996" s="1">
        <v>0</v>
      </c>
      <c r="G1996" s="1">
        <v>1579</v>
      </c>
      <c r="H1996" s="1" t="s">
        <v>11</v>
      </c>
      <c r="I1996" s="1">
        <v>70</v>
      </c>
      <c r="J1996" s="1">
        <v>6.3</v>
      </c>
      <c r="K1996" s="1" t="s">
        <v>12</v>
      </c>
    </row>
    <row r="1997" spans="1:11" x14ac:dyDescent="0.2">
      <c r="A1997" s="1" t="s">
        <v>3090</v>
      </c>
      <c r="B1997" s="1">
        <v>2008</v>
      </c>
      <c r="C1997" s="1">
        <v>223.80699999999999</v>
      </c>
      <c r="D1997" s="1" t="s">
        <v>982</v>
      </c>
      <c r="E1997" s="1">
        <v>98</v>
      </c>
      <c r="F1997" s="1">
        <v>475</v>
      </c>
      <c r="G1997" s="1">
        <v>2975</v>
      </c>
      <c r="H1997" s="1" t="s">
        <v>18</v>
      </c>
      <c r="I1997" s="1">
        <v>180</v>
      </c>
      <c r="J1997" s="1">
        <v>8.4</v>
      </c>
      <c r="K1997" s="1" t="s">
        <v>97</v>
      </c>
    </row>
    <row r="1998" spans="1:11" x14ac:dyDescent="0.2">
      <c r="A1998" s="1" t="s">
        <v>3091</v>
      </c>
      <c r="B1998" s="1">
        <v>2008</v>
      </c>
      <c r="C1998" s="1">
        <v>134.56899999999999</v>
      </c>
      <c r="D1998" s="1" t="s">
        <v>161</v>
      </c>
      <c r="E1998" s="1">
        <v>110</v>
      </c>
      <c r="F1998" s="1">
        <v>335</v>
      </c>
      <c r="G1998" s="1">
        <v>25763</v>
      </c>
      <c r="H1998" s="1" t="s">
        <v>15</v>
      </c>
      <c r="I1998" s="1">
        <v>75</v>
      </c>
      <c r="J1998" s="1">
        <v>6.7</v>
      </c>
      <c r="K1998" s="1" t="s">
        <v>24</v>
      </c>
    </row>
    <row r="1999" spans="1:11" x14ac:dyDescent="0.2">
      <c r="A1999" s="1" t="s">
        <v>3093</v>
      </c>
      <c r="B1999" s="1">
        <v>2007</v>
      </c>
      <c r="C1999" s="1">
        <v>22.466999999999999</v>
      </c>
      <c r="D1999" s="1" t="s">
        <v>3092</v>
      </c>
      <c r="E1999" s="1">
        <v>103</v>
      </c>
      <c r="F1999" s="1">
        <v>5</v>
      </c>
      <c r="G1999" s="1">
        <v>33565</v>
      </c>
      <c r="H1999" s="1" t="s">
        <v>15</v>
      </c>
      <c r="I1999" s="1">
        <v>25</v>
      </c>
      <c r="J1999" s="1">
        <v>6.3</v>
      </c>
      <c r="K1999" s="1" t="s">
        <v>24</v>
      </c>
    </row>
    <row r="2000" spans="1:11" x14ac:dyDescent="0.2">
      <c r="A2000" s="1" t="s">
        <v>3094</v>
      </c>
      <c r="B2000" s="1">
        <v>2011</v>
      </c>
      <c r="C2000" s="1">
        <v>79.883399999999995</v>
      </c>
      <c r="D2000" s="1" t="s">
        <v>152</v>
      </c>
      <c r="E2000" s="1">
        <v>146</v>
      </c>
      <c r="F2000" s="1">
        <v>14000</v>
      </c>
      <c r="G2000" s="1">
        <v>46726</v>
      </c>
      <c r="H2000" s="1" t="s">
        <v>11</v>
      </c>
      <c r="I2000" s="1">
        <v>66</v>
      </c>
      <c r="J2000" s="1">
        <v>7.2</v>
      </c>
      <c r="K2000" s="1" t="s">
        <v>12</v>
      </c>
    </row>
    <row r="2001" spans="1:11" x14ac:dyDescent="0.2">
      <c r="A2001" s="1" t="s">
        <v>3095</v>
      </c>
      <c r="B2001" s="1">
        <v>2005</v>
      </c>
      <c r="C2001" s="1">
        <v>234.27699999999999</v>
      </c>
      <c r="D2001" s="1" t="s">
        <v>152</v>
      </c>
      <c r="E2001" s="1">
        <v>116</v>
      </c>
      <c r="F2001" s="1">
        <v>14000</v>
      </c>
      <c r="G2001" s="1">
        <v>12758</v>
      </c>
      <c r="H2001" s="1" t="s">
        <v>11</v>
      </c>
      <c r="I2001" s="1">
        <v>132</v>
      </c>
      <c r="J2001" s="1">
        <v>6.5</v>
      </c>
      <c r="K2001" s="1" t="s">
        <v>19</v>
      </c>
    </row>
    <row r="2002" spans="1:11" x14ac:dyDescent="0.2">
      <c r="A2002" s="1" t="s">
        <v>3097</v>
      </c>
      <c r="B2002" s="1">
        <v>2008</v>
      </c>
      <c r="C2002" s="1">
        <v>0.57852700000000001</v>
      </c>
      <c r="D2002" s="1" t="s">
        <v>3096</v>
      </c>
      <c r="E2002" s="1">
        <v>107</v>
      </c>
      <c r="F2002" s="1">
        <v>0</v>
      </c>
      <c r="G2002" s="1">
        <v>988</v>
      </c>
      <c r="H2002" s="1" t="s">
        <v>15</v>
      </c>
      <c r="I2002" s="1">
        <v>10</v>
      </c>
      <c r="J2002" s="1">
        <v>5.7</v>
      </c>
      <c r="K2002" s="1" t="s">
        <v>24</v>
      </c>
    </row>
    <row r="2003" spans="1:11" x14ac:dyDescent="0.2">
      <c r="A2003" s="1" t="s">
        <v>3098</v>
      </c>
      <c r="B2003" s="1">
        <v>2016</v>
      </c>
      <c r="C2003" s="1">
        <v>46.978999999999999</v>
      </c>
      <c r="D2003" s="1" t="s">
        <v>2212</v>
      </c>
      <c r="E2003" s="1">
        <v>123</v>
      </c>
      <c r="F2003" s="1">
        <v>0</v>
      </c>
      <c r="G2003" s="1">
        <v>5505</v>
      </c>
      <c r="H2003" s="1" t="s">
        <v>11</v>
      </c>
      <c r="I2003" s="1">
        <v>160</v>
      </c>
      <c r="J2003" s="1">
        <v>7.3</v>
      </c>
      <c r="K2003" s="1" t="s">
        <v>19</v>
      </c>
    </row>
    <row r="2004" spans="1:11" x14ac:dyDescent="0.2">
      <c r="A2004" s="1" t="s">
        <v>3099</v>
      </c>
      <c r="B2004" s="1">
        <v>2013</v>
      </c>
      <c r="C2004" s="1">
        <v>66.36</v>
      </c>
      <c r="D2004" s="1" t="s">
        <v>86</v>
      </c>
      <c r="E2004" s="1">
        <v>98</v>
      </c>
      <c r="F2004" s="1">
        <v>129</v>
      </c>
      <c r="G2004" s="1">
        <v>337</v>
      </c>
      <c r="H2004" s="1" t="s">
        <v>11</v>
      </c>
      <c r="I2004" s="1">
        <v>35</v>
      </c>
      <c r="J2004" s="1">
        <v>6.9</v>
      </c>
      <c r="K2004" s="1" t="s">
        <v>31</v>
      </c>
    </row>
    <row r="2005" spans="1:11" x14ac:dyDescent="0.2">
      <c r="A2005" s="1" t="s">
        <v>3100</v>
      </c>
      <c r="B2005" s="1">
        <v>2011</v>
      </c>
      <c r="C2005" s="1">
        <v>13.6517</v>
      </c>
      <c r="D2005" s="1" t="s">
        <v>1381</v>
      </c>
      <c r="E2005" s="1">
        <v>140</v>
      </c>
      <c r="F2005" s="1">
        <v>149</v>
      </c>
      <c r="G2005" s="1">
        <v>29692</v>
      </c>
      <c r="H2005" s="1" t="s">
        <v>11</v>
      </c>
      <c r="I2005" s="1">
        <v>25</v>
      </c>
      <c r="J2005" s="1">
        <v>8.1999999999999993</v>
      </c>
      <c r="K2005" s="1" t="s">
        <v>12</v>
      </c>
    </row>
    <row r="2006" spans="1:11" x14ac:dyDescent="0.2">
      <c r="A2006" s="1" t="s">
        <v>3101</v>
      </c>
      <c r="B2006" s="1">
        <v>2009</v>
      </c>
      <c r="C2006" s="1">
        <v>107.503</v>
      </c>
      <c r="D2006" s="1" t="s">
        <v>72</v>
      </c>
      <c r="E2006" s="1">
        <v>215</v>
      </c>
      <c r="F2006" s="1">
        <v>0</v>
      </c>
      <c r="G2006" s="1">
        <v>2530</v>
      </c>
      <c r="H2006" s="1" t="s">
        <v>15</v>
      </c>
      <c r="I2006" s="1">
        <v>130</v>
      </c>
      <c r="J2006" s="1">
        <v>7.7</v>
      </c>
      <c r="K2006" s="1" t="s">
        <v>24</v>
      </c>
    </row>
    <row r="2007" spans="1:11" x14ac:dyDescent="0.2">
      <c r="A2007" s="1" t="s">
        <v>3102</v>
      </c>
      <c r="B2007" s="1">
        <v>2011</v>
      </c>
      <c r="C2007" s="1">
        <v>58.700200000000002</v>
      </c>
      <c r="D2007" s="1" t="s">
        <v>1282</v>
      </c>
      <c r="E2007" s="1">
        <v>120</v>
      </c>
      <c r="F2007" s="1">
        <v>508</v>
      </c>
      <c r="G2007" s="1">
        <v>36062</v>
      </c>
      <c r="H2007" s="1" t="s">
        <v>11</v>
      </c>
      <c r="I2007" s="1">
        <v>38</v>
      </c>
      <c r="J2007" s="1">
        <v>6.9</v>
      </c>
      <c r="K2007" s="1" t="s">
        <v>12</v>
      </c>
    </row>
    <row r="2008" spans="1:11" x14ac:dyDescent="0.2">
      <c r="A2008" s="1" t="s">
        <v>3103</v>
      </c>
      <c r="B2008" s="1">
        <v>2006</v>
      </c>
      <c r="C2008" s="1">
        <v>43.532299999999999</v>
      </c>
      <c r="D2008" s="1" t="s">
        <v>66</v>
      </c>
      <c r="E2008" s="1">
        <v>131</v>
      </c>
      <c r="F2008" s="1">
        <v>368</v>
      </c>
      <c r="G2008" s="1">
        <v>12088</v>
      </c>
      <c r="H2008" s="1" t="s">
        <v>51</v>
      </c>
      <c r="I2008" s="1">
        <v>65</v>
      </c>
      <c r="J2008" s="1">
        <v>7.1</v>
      </c>
      <c r="K2008" s="1" t="s">
        <v>12</v>
      </c>
    </row>
    <row r="2009" spans="1:11" x14ac:dyDescent="0.2">
      <c r="A2009" s="1" t="s">
        <v>3104</v>
      </c>
      <c r="B2009" s="1">
        <v>2007</v>
      </c>
      <c r="C2009" s="1">
        <v>28.563199999999998</v>
      </c>
      <c r="D2009" s="1" t="s">
        <v>2625</v>
      </c>
      <c r="E2009" s="1">
        <v>117</v>
      </c>
      <c r="F2009" s="1">
        <v>115</v>
      </c>
      <c r="G2009" s="1">
        <v>3681</v>
      </c>
      <c r="H2009" s="1" t="s">
        <v>15</v>
      </c>
      <c r="I2009" s="1">
        <v>21</v>
      </c>
      <c r="J2009" s="1">
        <v>6.9</v>
      </c>
      <c r="K2009" s="1" t="s">
        <v>12</v>
      </c>
    </row>
    <row r="2010" spans="1:11" x14ac:dyDescent="0.2">
      <c r="A2010" s="1" t="s">
        <v>3105</v>
      </c>
      <c r="B2010" s="1">
        <v>2002</v>
      </c>
      <c r="C2010" s="1">
        <v>78.120199999999997</v>
      </c>
      <c r="D2010" s="1" t="s">
        <v>1194</v>
      </c>
      <c r="E2010" s="1">
        <v>124</v>
      </c>
      <c r="F2010" s="1">
        <v>130</v>
      </c>
      <c r="G2010" s="1">
        <v>6181</v>
      </c>
      <c r="H2010" s="1" t="s">
        <v>15</v>
      </c>
      <c r="I2010" s="1">
        <v>75</v>
      </c>
      <c r="J2010" s="1">
        <v>7.1</v>
      </c>
      <c r="K2010" s="1" t="s">
        <v>24</v>
      </c>
    </row>
    <row r="2011" spans="1:11" x14ac:dyDescent="0.2">
      <c r="A2011" s="1" t="s">
        <v>3106</v>
      </c>
      <c r="B2011" s="1">
        <v>2013</v>
      </c>
      <c r="C2011" s="1">
        <v>150.369</v>
      </c>
      <c r="D2011" s="1" t="s">
        <v>574</v>
      </c>
      <c r="E2011" s="1">
        <v>118</v>
      </c>
      <c r="F2011" s="1">
        <v>43</v>
      </c>
      <c r="G2011" s="1">
        <v>3425</v>
      </c>
      <c r="H2011" s="1" t="s">
        <v>15</v>
      </c>
      <c r="I2011" s="1">
        <v>37</v>
      </c>
      <c r="J2011" s="1">
        <v>7</v>
      </c>
      <c r="K2011" s="1" t="s">
        <v>31</v>
      </c>
    </row>
    <row r="2012" spans="1:11" x14ac:dyDescent="0.2">
      <c r="A2012" s="1" t="s">
        <v>3107</v>
      </c>
      <c r="B2012" s="1">
        <v>2008</v>
      </c>
      <c r="C2012" s="1">
        <v>42.168399999999998</v>
      </c>
      <c r="D2012" s="1" t="s">
        <v>2097</v>
      </c>
      <c r="E2012" s="1">
        <v>114</v>
      </c>
      <c r="F2012" s="1">
        <v>92</v>
      </c>
      <c r="G2012" s="1">
        <v>3565</v>
      </c>
      <c r="H2012" s="1" t="s">
        <v>11</v>
      </c>
      <c r="I2012" s="1">
        <v>35</v>
      </c>
      <c r="J2012" s="1">
        <v>5.3</v>
      </c>
      <c r="K2012" s="1" t="s">
        <v>40</v>
      </c>
    </row>
    <row r="2013" spans="1:11" x14ac:dyDescent="0.2">
      <c r="A2013" s="1" t="s">
        <v>3108</v>
      </c>
      <c r="B2013" s="1">
        <v>2002</v>
      </c>
      <c r="C2013" s="1">
        <v>0.333976</v>
      </c>
      <c r="D2013" s="1" t="s">
        <v>544</v>
      </c>
      <c r="E2013" s="1">
        <v>86</v>
      </c>
      <c r="F2013" s="1">
        <v>94</v>
      </c>
      <c r="G2013" s="1">
        <v>1373</v>
      </c>
      <c r="H2013" s="1" t="s">
        <v>15</v>
      </c>
      <c r="I2013" s="1">
        <v>12</v>
      </c>
      <c r="J2013" s="1">
        <v>6.4</v>
      </c>
      <c r="K2013" s="1" t="s">
        <v>31</v>
      </c>
    </row>
    <row r="2014" spans="1:11" x14ac:dyDescent="0.2">
      <c r="A2014" s="1" t="s">
        <v>3109</v>
      </c>
      <c r="B2014" s="1">
        <v>2004</v>
      </c>
      <c r="C2014" s="1">
        <v>14.4694</v>
      </c>
      <c r="D2014" s="1" t="s">
        <v>1274</v>
      </c>
      <c r="E2014" s="1">
        <v>110</v>
      </c>
      <c r="F2014" s="1">
        <v>80</v>
      </c>
      <c r="G2014" s="1">
        <v>2466</v>
      </c>
      <c r="H2014" s="1" t="s">
        <v>11</v>
      </c>
      <c r="I2014" s="1">
        <v>26</v>
      </c>
      <c r="J2014" s="1">
        <v>5.2</v>
      </c>
      <c r="K2014" s="1" t="s">
        <v>31</v>
      </c>
    </row>
    <row r="2015" spans="1:11" x14ac:dyDescent="0.2">
      <c r="A2015" s="1" t="s">
        <v>3111</v>
      </c>
      <c r="B2015" s="1">
        <v>2008</v>
      </c>
      <c r="C2015" s="1">
        <v>0.85694199999999998</v>
      </c>
      <c r="D2015" s="1" t="s">
        <v>3110</v>
      </c>
      <c r="E2015" s="1">
        <v>80</v>
      </c>
      <c r="F2015" s="1">
        <v>129</v>
      </c>
      <c r="G2015" s="1">
        <v>460</v>
      </c>
      <c r="H2015" s="1" t="s">
        <v>15</v>
      </c>
      <c r="I2015" s="1">
        <v>0.2</v>
      </c>
      <c r="J2015" s="1">
        <v>7.1</v>
      </c>
      <c r="K2015" s="1" t="s">
        <v>12</v>
      </c>
    </row>
    <row r="2016" spans="1:11" x14ac:dyDescent="0.2">
      <c r="A2016" s="1" t="s">
        <v>3112</v>
      </c>
      <c r="B2016" s="1">
        <v>2003</v>
      </c>
      <c r="C2016" s="1">
        <v>35.990499999999997</v>
      </c>
      <c r="D2016" s="1" t="s">
        <v>1396</v>
      </c>
      <c r="E2016" s="1">
        <v>105</v>
      </c>
      <c r="F2016" s="1">
        <v>29</v>
      </c>
      <c r="G2016" s="1">
        <v>16400</v>
      </c>
      <c r="H2016" s="1" t="s">
        <v>51</v>
      </c>
      <c r="I2016" s="1">
        <v>20</v>
      </c>
      <c r="J2016" s="1">
        <v>5.8</v>
      </c>
      <c r="K2016" s="1" t="s">
        <v>40</v>
      </c>
    </row>
    <row r="2017" spans="1:11" x14ac:dyDescent="0.2">
      <c r="A2017" s="1" t="s">
        <v>3113</v>
      </c>
      <c r="B2017" s="1">
        <v>2008</v>
      </c>
      <c r="C2017" s="1">
        <v>80.276899999999998</v>
      </c>
      <c r="D2017" s="1" t="s">
        <v>937</v>
      </c>
      <c r="E2017" s="1">
        <v>101</v>
      </c>
      <c r="F2017" s="1">
        <v>12</v>
      </c>
      <c r="G2017" s="1">
        <v>1026</v>
      </c>
      <c r="H2017" s="1" t="s">
        <v>11</v>
      </c>
      <c r="I2017" s="1">
        <v>35</v>
      </c>
      <c r="J2017" s="1">
        <v>6.1</v>
      </c>
      <c r="K2017" s="1" t="s">
        <v>31</v>
      </c>
    </row>
    <row r="2018" spans="1:11" x14ac:dyDescent="0.2">
      <c r="A2018" s="1" t="s">
        <v>3114</v>
      </c>
      <c r="B2018" s="1">
        <v>2008</v>
      </c>
      <c r="C2018" s="1">
        <v>1.0893600000000001</v>
      </c>
      <c r="D2018" s="1" t="s">
        <v>248</v>
      </c>
      <c r="E2018" s="1">
        <v>104</v>
      </c>
      <c r="F2018" s="1">
        <v>272</v>
      </c>
      <c r="G2018" s="1">
        <v>71973</v>
      </c>
      <c r="H2018" s="1" t="s">
        <v>15</v>
      </c>
      <c r="I2018" s="1">
        <v>25</v>
      </c>
      <c r="J2018" s="1">
        <v>5.7</v>
      </c>
      <c r="K2018" s="1" t="s">
        <v>40</v>
      </c>
    </row>
    <row r="2019" spans="1:11" x14ac:dyDescent="0.2">
      <c r="A2019" s="1" t="s">
        <v>3115</v>
      </c>
      <c r="B2019" s="1">
        <v>2000</v>
      </c>
      <c r="C2019" s="1">
        <v>155.37</v>
      </c>
      <c r="D2019" s="1" t="s">
        <v>104</v>
      </c>
      <c r="E2019" s="1">
        <v>130</v>
      </c>
      <c r="F2019" s="1">
        <v>0</v>
      </c>
      <c r="G2019" s="1">
        <v>12890</v>
      </c>
      <c r="H2019" s="1" t="s">
        <v>11</v>
      </c>
      <c r="I2019" s="1">
        <v>100</v>
      </c>
      <c r="J2019" s="1">
        <v>6.6</v>
      </c>
      <c r="K2019" s="1" t="s">
        <v>12</v>
      </c>
    </row>
    <row r="2020" spans="1:11" x14ac:dyDescent="0.2">
      <c r="A2020" s="1" t="s">
        <v>3116</v>
      </c>
      <c r="B2020" s="1">
        <v>2000</v>
      </c>
      <c r="C2020" s="1">
        <v>6.2915999999999999</v>
      </c>
      <c r="D2020" s="1" t="s">
        <v>587</v>
      </c>
      <c r="E2020" s="1">
        <v>87</v>
      </c>
      <c r="F2020" s="1">
        <v>0</v>
      </c>
      <c r="G2020" s="1">
        <v>3954</v>
      </c>
      <c r="H2020" s="1" t="s">
        <v>15</v>
      </c>
      <c r="I2020" s="1">
        <v>50</v>
      </c>
      <c r="J2020" s="1">
        <v>5.6</v>
      </c>
      <c r="K2020" s="1" t="s">
        <v>31</v>
      </c>
    </row>
    <row r="2021" spans="1:11" x14ac:dyDescent="0.2">
      <c r="A2021" s="1" t="s">
        <v>3117</v>
      </c>
      <c r="B2021" s="1">
        <v>2012</v>
      </c>
      <c r="C2021" s="1">
        <v>41.102200000000003</v>
      </c>
      <c r="D2021" s="1" t="s">
        <v>927</v>
      </c>
      <c r="E2021" s="1">
        <v>110</v>
      </c>
      <c r="F2021" s="1">
        <v>52</v>
      </c>
      <c r="G2021" s="1">
        <v>13396</v>
      </c>
      <c r="H2021" s="1" t="s">
        <v>11</v>
      </c>
      <c r="I2021" s="1">
        <v>40</v>
      </c>
      <c r="J2021" s="1">
        <v>5.7</v>
      </c>
      <c r="K2021" s="1" t="s">
        <v>40</v>
      </c>
    </row>
    <row r="2022" spans="1:11" x14ac:dyDescent="0.2">
      <c r="A2022" s="1" t="s">
        <v>3118</v>
      </c>
      <c r="B2022" s="1">
        <v>2000</v>
      </c>
      <c r="C2022" s="1">
        <v>182.80500000000001</v>
      </c>
      <c r="D2022" s="1" t="s">
        <v>1368</v>
      </c>
      <c r="E2022" s="1">
        <v>127</v>
      </c>
      <c r="F2022" s="1">
        <v>278</v>
      </c>
      <c r="G2022" s="1">
        <v>5838</v>
      </c>
      <c r="H2022" s="1" t="s">
        <v>11</v>
      </c>
      <c r="I2022" s="1">
        <v>70</v>
      </c>
      <c r="J2022" s="1">
        <v>6.4</v>
      </c>
      <c r="K2022" s="1" t="s">
        <v>31</v>
      </c>
    </row>
    <row r="2023" spans="1:11" x14ac:dyDescent="0.2">
      <c r="A2023" s="1" t="s">
        <v>3119</v>
      </c>
      <c r="B2023" s="1">
        <v>2001</v>
      </c>
      <c r="C2023" s="1">
        <v>32.095300000000002</v>
      </c>
      <c r="D2023" s="1" t="s">
        <v>772</v>
      </c>
      <c r="E2023" s="1">
        <v>94</v>
      </c>
      <c r="F2023" s="1">
        <v>39</v>
      </c>
      <c r="G2023" s="1">
        <v>3664</v>
      </c>
      <c r="H2023" s="1" t="s">
        <v>11</v>
      </c>
      <c r="I2023" s="1">
        <v>45</v>
      </c>
      <c r="J2023" s="1">
        <v>5.5</v>
      </c>
      <c r="K2023" s="1" t="s">
        <v>31</v>
      </c>
    </row>
    <row r="2024" spans="1:11" x14ac:dyDescent="0.2">
      <c r="A2024" s="1" t="s">
        <v>3121</v>
      </c>
      <c r="B2024" s="1">
        <v>2011</v>
      </c>
      <c r="C2024" s="1">
        <v>13.987500000000001</v>
      </c>
      <c r="D2024" s="1" t="s">
        <v>3120</v>
      </c>
      <c r="E2024" s="1">
        <v>117</v>
      </c>
      <c r="F2024" s="1">
        <v>20</v>
      </c>
      <c r="G2024" s="1">
        <v>15713</v>
      </c>
      <c r="H2024" s="1" t="s">
        <v>15</v>
      </c>
      <c r="I2024" s="1">
        <v>20</v>
      </c>
      <c r="J2024" s="1">
        <v>6</v>
      </c>
      <c r="K2024" s="1" t="s">
        <v>31</v>
      </c>
    </row>
    <row r="2025" spans="1:11" x14ac:dyDescent="0.2">
      <c r="A2025" s="1" t="s">
        <v>3122</v>
      </c>
      <c r="B2025" s="1">
        <v>2000</v>
      </c>
      <c r="C2025" s="1">
        <v>8.7355300000000007</v>
      </c>
      <c r="D2025" s="1" t="s">
        <v>1631</v>
      </c>
      <c r="E2025" s="1">
        <v>94</v>
      </c>
      <c r="F2025" s="1">
        <v>9</v>
      </c>
      <c r="G2025" s="1">
        <v>13524</v>
      </c>
      <c r="H2025" s="1" t="s">
        <v>11</v>
      </c>
      <c r="I2025" s="1">
        <v>15</v>
      </c>
      <c r="J2025" s="1">
        <v>5.5</v>
      </c>
      <c r="K2025" s="1" t="s">
        <v>40</v>
      </c>
    </row>
    <row r="2026" spans="1:11" x14ac:dyDescent="0.2">
      <c r="A2026" s="1" t="s">
        <v>3123</v>
      </c>
      <c r="B2026" s="1">
        <v>2009</v>
      </c>
      <c r="C2026" s="1">
        <v>5.3064499999999999</v>
      </c>
      <c r="D2026" s="1" t="s">
        <v>277</v>
      </c>
      <c r="E2026" s="1">
        <v>92</v>
      </c>
      <c r="F2026" s="1">
        <v>11000</v>
      </c>
      <c r="G2026" s="1">
        <v>2717</v>
      </c>
      <c r="H2026" s="1" t="s">
        <v>11</v>
      </c>
      <c r="I2026" s="1">
        <v>15</v>
      </c>
      <c r="J2026" s="1">
        <v>7.2</v>
      </c>
      <c r="K2026" s="1" t="s">
        <v>31</v>
      </c>
    </row>
    <row r="2027" spans="1:11" x14ac:dyDescent="0.2">
      <c r="A2027" s="1" t="s">
        <v>3124</v>
      </c>
      <c r="B2027" s="1">
        <v>2006</v>
      </c>
      <c r="C2027" s="1">
        <v>47.860199999999999</v>
      </c>
      <c r="D2027" s="1" t="s">
        <v>1495</v>
      </c>
      <c r="E2027" s="1">
        <v>87</v>
      </c>
      <c r="F2027" s="1">
        <v>165</v>
      </c>
      <c r="G2027" s="1">
        <v>2452</v>
      </c>
      <c r="H2027" s="1" t="s">
        <v>11</v>
      </c>
      <c r="I2027" s="1">
        <v>15</v>
      </c>
      <c r="J2027" s="1">
        <v>5</v>
      </c>
      <c r="K2027" s="1" t="s">
        <v>35</v>
      </c>
    </row>
    <row r="2028" spans="1:11" x14ac:dyDescent="0.2">
      <c r="A2028" s="1" t="s">
        <v>3125</v>
      </c>
      <c r="B2028" s="1">
        <v>2014</v>
      </c>
      <c r="C2028" s="1">
        <v>30.128</v>
      </c>
      <c r="D2028" s="1" t="s">
        <v>641</v>
      </c>
      <c r="E2028" s="1">
        <v>115</v>
      </c>
      <c r="F2028" s="1">
        <v>49</v>
      </c>
      <c r="G2028" s="1">
        <v>525</v>
      </c>
      <c r="H2028" s="1" t="s">
        <v>51</v>
      </c>
      <c r="I2028" s="1">
        <v>15</v>
      </c>
      <c r="J2028" s="1">
        <v>6.7</v>
      </c>
      <c r="K2028" s="1" t="s">
        <v>12</v>
      </c>
    </row>
    <row r="2029" spans="1:11" x14ac:dyDescent="0.2">
      <c r="A2029" s="1" t="s">
        <v>3127</v>
      </c>
      <c r="B2029" s="1">
        <v>2000</v>
      </c>
      <c r="C2029" s="1">
        <v>33.7712</v>
      </c>
      <c r="D2029" s="1" t="s">
        <v>3126</v>
      </c>
      <c r="E2029" s="1">
        <v>120</v>
      </c>
      <c r="F2029" s="1">
        <v>18</v>
      </c>
      <c r="G2029" s="1">
        <v>22383</v>
      </c>
      <c r="H2029" s="1" t="s">
        <v>11</v>
      </c>
      <c r="I2029" s="1">
        <v>15</v>
      </c>
      <c r="J2029" s="1">
        <v>6.8</v>
      </c>
      <c r="K2029" s="1" t="s">
        <v>40</v>
      </c>
    </row>
    <row r="2030" spans="1:11" x14ac:dyDescent="0.2">
      <c r="A2030" s="1" t="s">
        <v>3128</v>
      </c>
      <c r="B2030" s="1">
        <v>2014</v>
      </c>
      <c r="C2030" s="1">
        <v>7.5740699999999999</v>
      </c>
      <c r="D2030" s="1" t="s">
        <v>2882</v>
      </c>
      <c r="E2030" s="1">
        <v>97</v>
      </c>
      <c r="F2030" s="1">
        <v>387</v>
      </c>
      <c r="G2030" s="1">
        <v>6322</v>
      </c>
      <c r="H2030" s="1" t="s">
        <v>15</v>
      </c>
      <c r="I2030" s="1">
        <v>10</v>
      </c>
      <c r="J2030" s="1">
        <v>6.3</v>
      </c>
      <c r="K2030" s="1" t="s">
        <v>40</v>
      </c>
    </row>
    <row r="2031" spans="1:11" x14ac:dyDescent="0.2">
      <c r="A2031" s="1" t="s">
        <v>3130</v>
      </c>
      <c r="B2031" s="1">
        <v>2009</v>
      </c>
      <c r="C2031" s="1">
        <v>13.0344</v>
      </c>
      <c r="D2031" s="1" t="s">
        <v>3129</v>
      </c>
      <c r="E2031" s="1">
        <v>111</v>
      </c>
      <c r="F2031" s="1">
        <v>0</v>
      </c>
      <c r="G2031" s="1">
        <v>2633</v>
      </c>
      <c r="H2031" s="1" t="s">
        <v>11</v>
      </c>
      <c r="I2031" s="1">
        <v>15</v>
      </c>
      <c r="J2031" s="1">
        <v>6.9</v>
      </c>
      <c r="K2031" s="1" t="s">
        <v>12</v>
      </c>
    </row>
    <row r="2032" spans="1:11" x14ac:dyDescent="0.2">
      <c r="A2032" s="1" t="s">
        <v>3132</v>
      </c>
      <c r="B2032" s="1">
        <v>2014</v>
      </c>
      <c r="C2032" s="1">
        <v>13.092000000000001</v>
      </c>
      <c r="D2032" s="1" t="s">
        <v>3131</v>
      </c>
      <c r="E2032" s="1">
        <v>107</v>
      </c>
      <c r="F2032" s="1">
        <v>141</v>
      </c>
      <c r="G2032" s="1">
        <v>26495</v>
      </c>
      <c r="H2032" s="1" t="s">
        <v>15</v>
      </c>
      <c r="I2032" s="1">
        <v>3.3</v>
      </c>
      <c r="J2032" s="1">
        <v>8.5</v>
      </c>
      <c r="K2032" s="1" t="s">
        <v>12</v>
      </c>
    </row>
    <row r="2033" spans="1:11" x14ac:dyDescent="0.2">
      <c r="A2033" s="1" t="s">
        <v>3134</v>
      </c>
      <c r="B2033" s="1">
        <v>2000</v>
      </c>
      <c r="C2033" s="1">
        <v>4.1425099999999997</v>
      </c>
      <c r="D2033" s="1" t="s">
        <v>3133</v>
      </c>
      <c r="E2033" s="1">
        <v>82</v>
      </c>
      <c r="F2033" s="1">
        <v>0</v>
      </c>
      <c r="G2033" s="1">
        <v>858</v>
      </c>
      <c r="H2033" s="1" t="s">
        <v>15</v>
      </c>
      <c r="I2033" s="1">
        <v>3</v>
      </c>
      <c r="J2033" s="1">
        <v>4.4000000000000004</v>
      </c>
      <c r="K2033" s="1" t="s">
        <v>31</v>
      </c>
    </row>
    <row r="2034" spans="1:11" x14ac:dyDescent="0.2">
      <c r="A2034" s="1" t="s">
        <v>3135</v>
      </c>
      <c r="B2034" s="1">
        <v>2004</v>
      </c>
      <c r="C2034" s="1">
        <v>69.149000000000001</v>
      </c>
      <c r="D2034" s="1" t="s">
        <v>1548</v>
      </c>
      <c r="E2034" s="1">
        <v>109</v>
      </c>
      <c r="F2034" s="1">
        <v>322</v>
      </c>
      <c r="G2034" s="1">
        <v>6313</v>
      </c>
      <c r="H2034" s="1" t="s">
        <v>11</v>
      </c>
      <c r="I2034" s="1">
        <v>37</v>
      </c>
      <c r="J2034" s="1">
        <v>5.4</v>
      </c>
      <c r="K2034" s="1" t="s">
        <v>31</v>
      </c>
    </row>
    <row r="2035" spans="1:11" x14ac:dyDescent="0.2">
      <c r="A2035" s="1" t="s">
        <v>3136</v>
      </c>
      <c r="B2035" s="1">
        <v>2013</v>
      </c>
      <c r="C2035" s="1">
        <v>73.103800000000007</v>
      </c>
      <c r="D2035" s="1" t="s">
        <v>48</v>
      </c>
      <c r="E2035" s="1">
        <v>131</v>
      </c>
      <c r="F2035" s="1">
        <v>776</v>
      </c>
      <c r="G2035" s="1">
        <v>18204</v>
      </c>
      <c r="H2035" s="1" t="s">
        <v>11</v>
      </c>
      <c r="I2035" s="1">
        <v>150</v>
      </c>
      <c r="J2035" s="1">
        <v>6.4</v>
      </c>
      <c r="K2035" s="1" t="s">
        <v>24</v>
      </c>
    </row>
    <row r="2036" spans="1:11" x14ac:dyDescent="0.2">
      <c r="A2036" s="1" t="s">
        <v>3138</v>
      </c>
      <c r="B2036" s="1">
        <v>2002</v>
      </c>
      <c r="C2036" s="1">
        <v>16.3461</v>
      </c>
      <c r="D2036" s="1" t="s">
        <v>3137</v>
      </c>
      <c r="E2036" s="1">
        <v>109</v>
      </c>
      <c r="F2036" s="1">
        <v>7</v>
      </c>
      <c r="G2036" s="1">
        <v>2572</v>
      </c>
      <c r="H2036" s="1" t="s">
        <v>11</v>
      </c>
      <c r="I2036" s="1">
        <v>16</v>
      </c>
      <c r="J2036" s="1">
        <v>7.2</v>
      </c>
      <c r="K2036" s="1" t="s">
        <v>12</v>
      </c>
    </row>
    <row r="2037" spans="1:11" x14ac:dyDescent="0.2">
      <c r="A2037" s="1" t="s">
        <v>3139</v>
      </c>
      <c r="B2037" s="1">
        <v>2009</v>
      </c>
      <c r="C2037" s="1">
        <v>10.268800000000001</v>
      </c>
      <c r="D2037" s="1" t="s">
        <v>1121</v>
      </c>
      <c r="E2037" s="1">
        <v>101</v>
      </c>
      <c r="F2037" s="1">
        <v>57</v>
      </c>
      <c r="G2037" s="1">
        <v>1947</v>
      </c>
      <c r="H2037" s="1" t="s">
        <v>15</v>
      </c>
      <c r="I2037" s="1">
        <v>35</v>
      </c>
      <c r="J2037" s="1">
        <v>5.5</v>
      </c>
      <c r="K2037" s="1" t="s">
        <v>24</v>
      </c>
    </row>
    <row r="2038" spans="1:11" x14ac:dyDescent="0.2">
      <c r="A2038" s="1" t="s">
        <v>3141</v>
      </c>
      <c r="B2038" s="1">
        <v>2006</v>
      </c>
      <c r="C2038" s="1">
        <v>1.67784</v>
      </c>
      <c r="D2038" s="1" t="s">
        <v>3140</v>
      </c>
      <c r="E2038" s="1">
        <v>92</v>
      </c>
      <c r="F2038" s="1">
        <v>2</v>
      </c>
      <c r="G2038" s="1">
        <v>1447</v>
      </c>
      <c r="H2038" s="1" t="s">
        <v>51</v>
      </c>
      <c r="I2038" s="1">
        <v>1</v>
      </c>
      <c r="J2038" s="1">
        <v>7.7</v>
      </c>
      <c r="K2038" s="1" t="s">
        <v>47</v>
      </c>
    </row>
    <row r="2039" spans="1:11" x14ac:dyDescent="0.2">
      <c r="A2039" s="1" t="s">
        <v>3143</v>
      </c>
      <c r="B2039" s="1">
        <v>2007</v>
      </c>
      <c r="C2039" s="1">
        <v>5.6943099999999998</v>
      </c>
      <c r="D2039" s="1" t="s">
        <v>3142</v>
      </c>
      <c r="E2039" s="1">
        <v>93</v>
      </c>
      <c r="F2039" s="1">
        <v>70</v>
      </c>
      <c r="G2039" s="1">
        <v>3128</v>
      </c>
      <c r="H2039" s="1" t="s">
        <v>11</v>
      </c>
      <c r="I2039" s="1">
        <v>7</v>
      </c>
      <c r="J2039" s="1">
        <v>2</v>
      </c>
      <c r="K2039" s="1" t="s">
        <v>31</v>
      </c>
    </row>
    <row r="2040" spans="1:11" x14ac:dyDescent="0.2">
      <c r="A2040" s="1" t="s">
        <v>3144</v>
      </c>
      <c r="B2040" s="1">
        <v>2010</v>
      </c>
      <c r="C2040" s="1">
        <v>60.072600000000001</v>
      </c>
      <c r="D2040" s="1" t="s">
        <v>124</v>
      </c>
      <c r="E2040" s="1">
        <v>121</v>
      </c>
      <c r="F2040" s="1">
        <v>0</v>
      </c>
      <c r="G2040" s="1">
        <v>6657</v>
      </c>
      <c r="H2040" s="1" t="s">
        <v>11</v>
      </c>
      <c r="I2040" s="1">
        <v>20</v>
      </c>
      <c r="J2040" s="1">
        <v>4.4000000000000004</v>
      </c>
      <c r="K2040" s="1" t="s">
        <v>40</v>
      </c>
    </row>
    <row r="2041" spans="1:11" x14ac:dyDescent="0.2">
      <c r="A2041" s="1" t="s">
        <v>3145</v>
      </c>
      <c r="B2041" s="1">
        <v>2007</v>
      </c>
      <c r="C2041" s="1">
        <v>55.184699999999999</v>
      </c>
      <c r="D2041" s="1" t="s">
        <v>124</v>
      </c>
      <c r="E2041" s="1">
        <v>113</v>
      </c>
      <c r="F2041" s="1">
        <v>0</v>
      </c>
      <c r="G2041" s="1">
        <v>6510</v>
      </c>
      <c r="H2041" s="1" t="s">
        <v>11</v>
      </c>
      <c r="I2041" s="1">
        <v>15</v>
      </c>
      <c r="J2041" s="1">
        <v>5.6</v>
      </c>
      <c r="K2041" s="1" t="s">
        <v>40</v>
      </c>
    </row>
    <row r="2042" spans="1:11" x14ac:dyDescent="0.2">
      <c r="A2042" s="1" t="s">
        <v>3146</v>
      </c>
      <c r="B2042" s="1">
        <v>2004</v>
      </c>
      <c r="C2042" s="1">
        <v>12.831099999999999</v>
      </c>
      <c r="D2042" s="1" t="s">
        <v>3077</v>
      </c>
      <c r="E2042" s="1">
        <v>114</v>
      </c>
      <c r="F2042" s="1">
        <v>118</v>
      </c>
      <c r="G2042" s="1">
        <v>679</v>
      </c>
      <c r="H2042" s="1" t="s">
        <v>11</v>
      </c>
      <c r="I2042" s="1">
        <v>30</v>
      </c>
      <c r="J2042" s="1">
        <v>7</v>
      </c>
      <c r="K2042" s="1" t="s">
        <v>12</v>
      </c>
    </row>
    <row r="2043" spans="1:11" x14ac:dyDescent="0.2">
      <c r="A2043" s="1" t="s">
        <v>3147</v>
      </c>
      <c r="B2043" s="1">
        <v>2014</v>
      </c>
      <c r="C2043" s="1">
        <v>37.878</v>
      </c>
      <c r="D2043" s="1" t="s">
        <v>711</v>
      </c>
      <c r="E2043" s="1">
        <v>115</v>
      </c>
      <c r="F2043" s="1">
        <v>212</v>
      </c>
      <c r="G2043" s="1">
        <v>4896</v>
      </c>
      <c r="H2043" s="1" t="s">
        <v>15</v>
      </c>
      <c r="I2043" s="1">
        <v>15</v>
      </c>
      <c r="J2043" s="1">
        <v>7.1</v>
      </c>
      <c r="K2043" s="1" t="s">
        <v>19</v>
      </c>
    </row>
    <row r="2044" spans="1:11" x14ac:dyDescent="0.2">
      <c r="A2044" s="1" t="s">
        <v>3148</v>
      </c>
      <c r="B2044" s="1">
        <v>2004</v>
      </c>
      <c r="C2044" s="1">
        <v>16.964700000000001</v>
      </c>
      <c r="D2044" s="1" t="s">
        <v>52</v>
      </c>
      <c r="E2044" s="1">
        <v>95</v>
      </c>
      <c r="F2044" s="1">
        <v>126</v>
      </c>
      <c r="G2044" s="1">
        <v>4681</v>
      </c>
      <c r="H2044" s="1" t="s">
        <v>11</v>
      </c>
      <c r="I2044" s="1">
        <v>24</v>
      </c>
      <c r="J2044" s="1">
        <v>5.6</v>
      </c>
      <c r="K2044" s="1" t="s">
        <v>31</v>
      </c>
    </row>
    <row r="2045" spans="1:11" x14ac:dyDescent="0.2">
      <c r="A2045" s="1" t="s">
        <v>3149</v>
      </c>
      <c r="B2045" s="1">
        <v>2002</v>
      </c>
      <c r="C2045" s="1">
        <v>40.911799999999999</v>
      </c>
      <c r="D2045" s="1" t="s">
        <v>1689</v>
      </c>
      <c r="E2045" s="1">
        <v>153</v>
      </c>
      <c r="F2045" s="1">
        <v>610</v>
      </c>
      <c r="G2045" s="1">
        <v>15046</v>
      </c>
      <c r="H2045" s="1" t="s">
        <v>15</v>
      </c>
      <c r="I2045" s="1">
        <v>115</v>
      </c>
      <c r="J2045" s="1">
        <v>6</v>
      </c>
      <c r="K2045" s="1" t="s">
        <v>24</v>
      </c>
    </row>
    <row r="2046" spans="1:11" x14ac:dyDescent="0.2">
      <c r="A2046" s="1" t="s">
        <v>3151</v>
      </c>
      <c r="B2046" s="1">
        <v>2011</v>
      </c>
      <c r="C2046" s="1">
        <v>26.687200000000001</v>
      </c>
      <c r="D2046" s="1" t="s">
        <v>3150</v>
      </c>
      <c r="E2046" s="1">
        <v>63</v>
      </c>
      <c r="F2046" s="1">
        <v>15</v>
      </c>
      <c r="G2046" s="1">
        <v>1002</v>
      </c>
      <c r="H2046" s="1" t="s">
        <v>18</v>
      </c>
      <c r="I2046" s="1">
        <v>30</v>
      </c>
      <c r="J2046" s="1">
        <v>7.3</v>
      </c>
      <c r="K2046" s="1" t="s">
        <v>97</v>
      </c>
    </row>
    <row r="2047" spans="1:11" x14ac:dyDescent="0.2">
      <c r="A2047" s="1" t="s">
        <v>3153</v>
      </c>
      <c r="B2047" s="1">
        <v>2005</v>
      </c>
      <c r="C2047" s="1">
        <v>0.101228</v>
      </c>
      <c r="D2047" s="1" t="s">
        <v>3152</v>
      </c>
      <c r="E2047" s="1">
        <v>98</v>
      </c>
      <c r="F2047" s="1">
        <v>9</v>
      </c>
      <c r="G2047" s="1">
        <v>20009</v>
      </c>
      <c r="H2047" s="1" t="s">
        <v>15</v>
      </c>
      <c r="I2047" s="1">
        <v>3.5</v>
      </c>
      <c r="J2047" s="1">
        <v>6.4</v>
      </c>
      <c r="K2047" s="1" t="s">
        <v>40</v>
      </c>
    </row>
    <row r="2048" spans="1:11" x14ac:dyDescent="0.2">
      <c r="A2048" s="1" t="s">
        <v>3155</v>
      </c>
      <c r="B2048" s="1">
        <v>2010</v>
      </c>
      <c r="C2048" s="1">
        <v>6.5314899999999998</v>
      </c>
      <c r="D2048" s="1" t="s">
        <v>3154</v>
      </c>
      <c r="E2048" s="1">
        <v>100</v>
      </c>
      <c r="F2048" s="1">
        <v>81</v>
      </c>
      <c r="G2048" s="1">
        <v>34446</v>
      </c>
      <c r="H2048" s="1" t="s">
        <v>15</v>
      </c>
      <c r="I2048" s="1">
        <v>2</v>
      </c>
      <c r="J2048" s="1">
        <v>7.2</v>
      </c>
      <c r="K2048" s="1" t="s">
        <v>12</v>
      </c>
    </row>
    <row r="2049" spans="1:11" x14ac:dyDescent="0.2">
      <c r="A2049" s="1" t="s">
        <v>3157</v>
      </c>
      <c r="B2049" s="1">
        <v>2014</v>
      </c>
      <c r="C2049" s="1">
        <v>2.2450999999999999E-2</v>
      </c>
      <c r="D2049" s="1" t="s">
        <v>3156</v>
      </c>
      <c r="E2049" s="1">
        <v>118</v>
      </c>
      <c r="F2049" s="1">
        <v>167</v>
      </c>
      <c r="G2049" s="1">
        <v>22447</v>
      </c>
      <c r="H2049" s="1" t="s">
        <v>11</v>
      </c>
      <c r="I2049" s="1">
        <v>60</v>
      </c>
      <c r="J2049" s="1">
        <v>6.2</v>
      </c>
      <c r="K2049" s="1" t="s">
        <v>12</v>
      </c>
    </row>
    <row r="2050" spans="1:11" x14ac:dyDescent="0.2">
      <c r="A2050" s="1" t="s">
        <v>3158</v>
      </c>
      <c r="B2050" s="1">
        <v>2014</v>
      </c>
      <c r="C2050" s="1">
        <v>3.5884299999999998</v>
      </c>
      <c r="D2050" s="1" t="s">
        <v>1069</v>
      </c>
      <c r="E2050" s="1">
        <v>106</v>
      </c>
      <c r="F2050" s="1">
        <v>0</v>
      </c>
      <c r="G2050" s="1">
        <v>18947</v>
      </c>
      <c r="H2050" s="1" t="s">
        <v>15</v>
      </c>
      <c r="I2050" s="1">
        <v>6</v>
      </c>
      <c r="J2050" s="1">
        <v>6.7</v>
      </c>
      <c r="K2050" s="1" t="s">
        <v>40</v>
      </c>
    </row>
    <row r="2051" spans="1:11" x14ac:dyDescent="0.2">
      <c r="A2051" s="1" t="s">
        <v>3159</v>
      </c>
      <c r="B2051" s="1">
        <v>2004</v>
      </c>
      <c r="C2051" s="1">
        <v>58.156399999999998</v>
      </c>
      <c r="D2051" s="1" t="s">
        <v>843</v>
      </c>
      <c r="E2051" s="1">
        <v>95</v>
      </c>
      <c r="F2051" s="1">
        <v>65</v>
      </c>
      <c r="G2051" s="1">
        <v>1266</v>
      </c>
      <c r="H2051" s="1" t="s">
        <v>11</v>
      </c>
      <c r="I2051" s="1">
        <v>19</v>
      </c>
      <c r="J2051" s="1">
        <v>5.9</v>
      </c>
      <c r="K2051" s="1" t="s">
        <v>19</v>
      </c>
    </row>
    <row r="2052" spans="1:11" x14ac:dyDescent="0.2">
      <c r="A2052" s="1" t="s">
        <v>3161</v>
      </c>
      <c r="B2052" s="1">
        <v>2008</v>
      </c>
      <c r="C2052" s="1">
        <v>4.13164</v>
      </c>
      <c r="D2052" s="1" t="s">
        <v>3160</v>
      </c>
      <c r="E2052" s="1">
        <v>97</v>
      </c>
      <c r="F2052" s="1">
        <v>18</v>
      </c>
      <c r="G2052" s="1">
        <v>4091</v>
      </c>
      <c r="H2052" s="1" t="s">
        <v>11</v>
      </c>
      <c r="I2052" s="1">
        <v>7.5</v>
      </c>
      <c r="J2052" s="1">
        <v>3.1</v>
      </c>
      <c r="K2052" s="1" t="s">
        <v>31</v>
      </c>
    </row>
    <row r="2053" spans="1:11" x14ac:dyDescent="0.2">
      <c r="A2053" s="1" t="s">
        <v>3163</v>
      </c>
      <c r="B2053" s="1">
        <v>2000</v>
      </c>
      <c r="C2053" s="1">
        <v>5.0184499999999996</v>
      </c>
      <c r="D2053" s="1" t="s">
        <v>3162</v>
      </c>
      <c r="E2053" s="1">
        <v>92</v>
      </c>
      <c r="F2053" s="1">
        <v>26</v>
      </c>
      <c r="G2053" s="1">
        <v>2687</v>
      </c>
      <c r="H2053" s="1" t="s">
        <v>15</v>
      </c>
      <c r="I2053" s="1">
        <v>8</v>
      </c>
      <c r="J2053" s="1">
        <v>5.3</v>
      </c>
      <c r="K2053" s="1" t="s">
        <v>31</v>
      </c>
    </row>
    <row r="2054" spans="1:11" x14ac:dyDescent="0.2">
      <c r="A2054" s="1" t="s">
        <v>3164</v>
      </c>
      <c r="B2054" s="1">
        <v>2000</v>
      </c>
      <c r="C2054" s="1">
        <v>19.389500000000002</v>
      </c>
      <c r="D2054" s="1" t="s">
        <v>90</v>
      </c>
      <c r="E2054" s="1">
        <v>107</v>
      </c>
      <c r="F2054" s="1">
        <v>161</v>
      </c>
      <c r="G2054" s="1">
        <v>22974</v>
      </c>
      <c r="H2054" s="1" t="s">
        <v>15</v>
      </c>
      <c r="I2054" s="1">
        <v>55</v>
      </c>
      <c r="J2054" s="1">
        <v>7.4</v>
      </c>
      <c r="K2054" s="1" t="s">
        <v>40</v>
      </c>
    </row>
    <row r="2055" spans="1:11" x14ac:dyDescent="0.2">
      <c r="A2055" s="1" t="s">
        <v>3166</v>
      </c>
      <c r="B2055" s="1">
        <v>2003</v>
      </c>
      <c r="C2055" s="1">
        <v>1.0561</v>
      </c>
      <c r="D2055" s="1" t="s">
        <v>3165</v>
      </c>
      <c r="E2055" s="1">
        <v>104</v>
      </c>
      <c r="F2055" s="1">
        <v>10</v>
      </c>
      <c r="G2055" s="1">
        <v>1315</v>
      </c>
      <c r="H2055" s="1" t="s">
        <v>15</v>
      </c>
      <c r="I2055" s="1">
        <v>5</v>
      </c>
      <c r="J2055" s="1">
        <v>6.6</v>
      </c>
      <c r="K2055" s="1" t="s">
        <v>12</v>
      </c>
    </row>
    <row r="2056" spans="1:11" x14ac:dyDescent="0.2">
      <c r="A2056" s="1" t="s">
        <v>3167</v>
      </c>
      <c r="B2056" s="1">
        <v>2006</v>
      </c>
      <c r="C2056" s="1">
        <v>70.236500000000007</v>
      </c>
      <c r="D2056" s="1" t="s">
        <v>2079</v>
      </c>
      <c r="E2056" s="1">
        <v>129</v>
      </c>
      <c r="F2056" s="1">
        <v>0</v>
      </c>
      <c r="G2056" s="1">
        <v>14421</v>
      </c>
      <c r="H2056" s="1" t="s">
        <v>11</v>
      </c>
      <c r="I2056" s="1">
        <v>63</v>
      </c>
      <c r="J2056" s="1">
        <v>6</v>
      </c>
      <c r="K2056" s="1" t="s">
        <v>12</v>
      </c>
    </row>
    <row r="2057" spans="1:11" x14ac:dyDescent="0.2">
      <c r="A2057" s="1" t="s">
        <v>3168</v>
      </c>
      <c r="B2057" s="1">
        <v>2013</v>
      </c>
      <c r="C2057" s="1">
        <v>202.352</v>
      </c>
      <c r="D2057" s="1" t="s">
        <v>984</v>
      </c>
      <c r="E2057" s="1">
        <v>123</v>
      </c>
      <c r="F2057" s="1">
        <v>395</v>
      </c>
      <c r="G2057" s="1">
        <v>32392</v>
      </c>
      <c r="H2057" s="1" t="s">
        <v>11</v>
      </c>
      <c r="I2057" s="1">
        <v>190</v>
      </c>
      <c r="J2057" s="1">
        <v>7</v>
      </c>
      <c r="K2057" s="1" t="s">
        <v>19</v>
      </c>
    </row>
    <row r="2058" spans="1:11" x14ac:dyDescent="0.2">
      <c r="A2058" s="1" t="s">
        <v>3169</v>
      </c>
      <c r="B2058" s="1">
        <v>2012</v>
      </c>
      <c r="C2058" s="1">
        <v>83.6404</v>
      </c>
      <c r="D2058" s="1" t="s">
        <v>363</v>
      </c>
      <c r="E2058" s="1">
        <v>99</v>
      </c>
      <c r="F2058" s="1">
        <v>473</v>
      </c>
      <c r="G2058" s="1">
        <v>16184</v>
      </c>
      <c r="H2058" s="1" t="s">
        <v>11</v>
      </c>
      <c r="I2058" s="1">
        <v>150</v>
      </c>
      <c r="J2058" s="1">
        <v>5.8</v>
      </c>
      <c r="K2058" s="1" t="s">
        <v>19</v>
      </c>
    </row>
    <row r="2059" spans="1:11" x14ac:dyDescent="0.2">
      <c r="A2059" s="1" t="s">
        <v>3171</v>
      </c>
      <c r="B2059" s="1">
        <v>2012</v>
      </c>
      <c r="C2059" s="1">
        <v>189.41300000000001</v>
      </c>
      <c r="D2059" s="1" t="s">
        <v>3170</v>
      </c>
      <c r="E2059" s="1">
        <v>101</v>
      </c>
      <c r="F2059" s="1">
        <v>66</v>
      </c>
      <c r="G2059" s="1">
        <v>4451</v>
      </c>
      <c r="H2059" s="1" t="s">
        <v>51</v>
      </c>
      <c r="I2059" s="1">
        <v>165</v>
      </c>
      <c r="J2059" s="1">
        <v>7.8</v>
      </c>
      <c r="K2059" s="1" t="s">
        <v>97</v>
      </c>
    </row>
    <row r="2060" spans="1:11" x14ac:dyDescent="0.2">
      <c r="A2060" s="1" t="s">
        <v>3173</v>
      </c>
      <c r="B2060" s="1">
        <v>2006</v>
      </c>
      <c r="C2060" s="1">
        <v>0.104077</v>
      </c>
      <c r="D2060" s="1" t="s">
        <v>3172</v>
      </c>
      <c r="E2060" s="1">
        <v>88</v>
      </c>
      <c r="F2060" s="1">
        <v>21</v>
      </c>
      <c r="G2060" s="1">
        <v>4720</v>
      </c>
      <c r="H2060" s="1" t="s">
        <v>15</v>
      </c>
      <c r="I2060" s="1">
        <v>1</v>
      </c>
      <c r="J2060" s="1">
        <v>7.4</v>
      </c>
      <c r="K2060" s="1" t="s">
        <v>40</v>
      </c>
    </row>
    <row r="2061" spans="1:11" x14ac:dyDescent="0.2">
      <c r="A2061" s="1" t="s">
        <v>3175</v>
      </c>
      <c r="B2061" s="1">
        <v>2003</v>
      </c>
      <c r="C2061" s="1">
        <v>15.4178</v>
      </c>
      <c r="D2061" s="1" t="s">
        <v>3174</v>
      </c>
      <c r="E2061" s="1">
        <v>84</v>
      </c>
      <c r="F2061" s="1">
        <v>36</v>
      </c>
      <c r="G2061" s="1">
        <v>3416</v>
      </c>
      <c r="H2061" s="1" t="s">
        <v>15</v>
      </c>
      <c r="I2061" s="1">
        <v>12.6</v>
      </c>
      <c r="J2061" s="1">
        <v>6.1</v>
      </c>
      <c r="K2061" s="1" t="s">
        <v>35</v>
      </c>
    </row>
    <row r="2062" spans="1:11" x14ac:dyDescent="0.2">
      <c r="A2062" s="1" t="s">
        <v>3176</v>
      </c>
      <c r="B2062" s="1">
        <v>2000</v>
      </c>
      <c r="C2062" s="1">
        <v>157.30000000000001</v>
      </c>
      <c r="D2062" s="1" t="s">
        <v>1377</v>
      </c>
      <c r="E2062" s="1">
        <v>104</v>
      </c>
      <c r="F2062" s="1">
        <v>0</v>
      </c>
      <c r="G2062" s="1">
        <v>21397</v>
      </c>
      <c r="H2062" s="1" t="s">
        <v>11</v>
      </c>
      <c r="I2062" s="1">
        <v>75</v>
      </c>
      <c r="J2062" s="1">
        <v>7.4</v>
      </c>
      <c r="K2062" s="1" t="s">
        <v>19</v>
      </c>
    </row>
    <row r="2063" spans="1:11" x14ac:dyDescent="0.2">
      <c r="A2063" s="1" t="s">
        <v>3177</v>
      </c>
      <c r="B2063" s="1">
        <v>2009</v>
      </c>
      <c r="C2063" s="1">
        <v>179.88300000000001</v>
      </c>
      <c r="D2063" s="1" t="s">
        <v>900</v>
      </c>
      <c r="E2063" s="1">
        <v>119</v>
      </c>
      <c r="F2063" s="1">
        <v>151</v>
      </c>
      <c r="G2063" s="1">
        <v>40054</v>
      </c>
      <c r="H2063" s="1" t="s">
        <v>11</v>
      </c>
      <c r="I2063" s="1">
        <v>150</v>
      </c>
      <c r="J2063" s="1">
        <v>6.7</v>
      </c>
      <c r="K2063" s="1" t="s">
        <v>19</v>
      </c>
    </row>
    <row r="2064" spans="1:11" x14ac:dyDescent="0.2">
      <c r="A2064" s="1" t="s">
        <v>3178</v>
      </c>
      <c r="B2064" s="1">
        <v>2016</v>
      </c>
      <c r="C2064" s="1">
        <v>154.98500000000001</v>
      </c>
      <c r="D2064" s="1" t="s">
        <v>1377</v>
      </c>
      <c r="E2064" s="1">
        <v>144</v>
      </c>
      <c r="F2064" s="1">
        <v>0</v>
      </c>
      <c r="G2064" s="1">
        <v>49684</v>
      </c>
      <c r="H2064" s="1" t="s">
        <v>11</v>
      </c>
      <c r="I2064" s="1">
        <v>178</v>
      </c>
      <c r="J2064" s="1">
        <v>7.3</v>
      </c>
      <c r="K2064" s="1" t="s">
        <v>19</v>
      </c>
    </row>
    <row r="2065" spans="1:11" x14ac:dyDescent="0.2">
      <c r="A2065" s="1" t="s">
        <v>3179</v>
      </c>
      <c r="B2065" s="1">
        <v>2014</v>
      </c>
      <c r="C2065" s="1">
        <v>233.91499999999999</v>
      </c>
      <c r="D2065" s="1" t="s">
        <v>1377</v>
      </c>
      <c r="E2065" s="1">
        <v>149</v>
      </c>
      <c r="F2065" s="1">
        <v>0</v>
      </c>
      <c r="G2065" s="1">
        <v>91434</v>
      </c>
      <c r="H2065" s="1" t="s">
        <v>11</v>
      </c>
      <c r="I2065" s="1">
        <v>200</v>
      </c>
      <c r="J2065" s="1">
        <v>8</v>
      </c>
      <c r="K2065" s="1" t="s">
        <v>19</v>
      </c>
    </row>
    <row r="2066" spans="1:11" x14ac:dyDescent="0.2">
      <c r="A2066" s="1" t="s">
        <v>3181</v>
      </c>
      <c r="B2066" s="1">
        <v>2011</v>
      </c>
      <c r="C2066" s="1">
        <v>146.405</v>
      </c>
      <c r="D2066" s="1" t="s">
        <v>3180</v>
      </c>
      <c r="E2066" s="1">
        <v>132</v>
      </c>
      <c r="F2066" s="1">
        <v>905</v>
      </c>
      <c r="G2066" s="1">
        <v>50983</v>
      </c>
      <c r="H2066" s="1" t="s">
        <v>11</v>
      </c>
      <c r="I2066" s="1">
        <v>160</v>
      </c>
      <c r="J2066" s="1">
        <v>7.8</v>
      </c>
      <c r="K2066" s="1" t="s">
        <v>19</v>
      </c>
    </row>
    <row r="2067" spans="1:11" x14ac:dyDescent="0.2">
      <c r="A2067" s="1" t="s">
        <v>3182</v>
      </c>
      <c r="B2067" s="1">
        <v>2002</v>
      </c>
      <c r="C2067" s="1">
        <v>141.20400000000001</v>
      </c>
      <c r="D2067" s="1" t="s">
        <v>185</v>
      </c>
      <c r="E2067" s="1">
        <v>132</v>
      </c>
      <c r="F2067" s="1">
        <v>357</v>
      </c>
      <c r="G2067" s="1">
        <v>14790</v>
      </c>
      <c r="H2067" s="1" t="s">
        <v>11</v>
      </c>
      <c r="I2067" s="1">
        <v>70</v>
      </c>
      <c r="J2067" s="1">
        <v>5.8</v>
      </c>
      <c r="K2067" s="1" t="s">
        <v>19</v>
      </c>
    </row>
    <row r="2068" spans="1:11" x14ac:dyDescent="0.2">
      <c r="A2068" s="1" t="s">
        <v>3183</v>
      </c>
      <c r="B2068" s="1">
        <v>2005</v>
      </c>
      <c r="C2068" s="1">
        <v>26.082899999999999</v>
      </c>
      <c r="D2068" s="1" t="s">
        <v>213</v>
      </c>
      <c r="E2068" s="1">
        <v>101</v>
      </c>
      <c r="F2068" s="1">
        <v>93</v>
      </c>
      <c r="G2068" s="1">
        <v>993</v>
      </c>
      <c r="H2068" s="1" t="s">
        <v>11</v>
      </c>
      <c r="I2068" s="1">
        <v>87</v>
      </c>
      <c r="J2068" s="1">
        <v>4.3</v>
      </c>
      <c r="K2068" s="1" t="s">
        <v>19</v>
      </c>
    </row>
    <row r="2069" spans="1:11" x14ac:dyDescent="0.2">
      <c r="A2069" s="1" t="s">
        <v>3184</v>
      </c>
      <c r="B2069" s="1">
        <v>2009</v>
      </c>
      <c r="C2069" s="1">
        <v>43.337299999999999</v>
      </c>
      <c r="D2069" s="1" t="s">
        <v>254</v>
      </c>
      <c r="E2069" s="1">
        <v>100</v>
      </c>
      <c r="F2069" s="1">
        <v>11000</v>
      </c>
      <c r="G2069" s="1">
        <v>12258</v>
      </c>
      <c r="H2069" s="1" t="s">
        <v>11</v>
      </c>
      <c r="I2069" s="1">
        <v>60</v>
      </c>
      <c r="J2069" s="1">
        <v>4.9000000000000004</v>
      </c>
      <c r="K2069" s="1" t="s">
        <v>19</v>
      </c>
    </row>
    <row r="2070" spans="1:11" x14ac:dyDescent="0.2">
      <c r="A2070" s="1" t="s">
        <v>3185</v>
      </c>
      <c r="B2070" s="1">
        <v>2008</v>
      </c>
      <c r="C2070" s="1">
        <v>97.680199999999999</v>
      </c>
      <c r="D2070" s="1" t="s">
        <v>271</v>
      </c>
      <c r="E2070" s="1">
        <v>104</v>
      </c>
      <c r="F2070" s="1">
        <v>235</v>
      </c>
      <c r="G2070" s="1">
        <v>29505</v>
      </c>
      <c r="H2070" s="1" t="s">
        <v>11</v>
      </c>
      <c r="I2070" s="1">
        <v>70</v>
      </c>
      <c r="J2070" s="1">
        <v>6.8</v>
      </c>
      <c r="K2070" s="1" t="s">
        <v>31</v>
      </c>
    </row>
    <row r="2071" spans="1:11" x14ac:dyDescent="0.2">
      <c r="A2071" s="1" t="s">
        <v>3186</v>
      </c>
      <c r="B2071" s="1">
        <v>2010</v>
      </c>
      <c r="C2071" s="1">
        <v>100.169</v>
      </c>
      <c r="D2071" s="1" t="s">
        <v>1411</v>
      </c>
      <c r="E2071" s="1">
        <v>80</v>
      </c>
      <c r="F2071" s="1">
        <v>40</v>
      </c>
      <c r="G2071" s="1">
        <v>4394</v>
      </c>
      <c r="H2071" s="1" t="s">
        <v>51</v>
      </c>
      <c r="I2071" s="1">
        <v>80</v>
      </c>
      <c r="J2071" s="1">
        <v>4.5999999999999996</v>
      </c>
      <c r="K2071" s="1" t="s">
        <v>97</v>
      </c>
    </row>
    <row r="2072" spans="1:11" x14ac:dyDescent="0.2">
      <c r="A2072" s="1" t="s">
        <v>3187</v>
      </c>
      <c r="B2072" s="1">
        <v>2010</v>
      </c>
      <c r="C2072" s="1">
        <v>25.677800000000001</v>
      </c>
      <c r="D2072" s="1" t="s">
        <v>1871</v>
      </c>
      <c r="E2072" s="1">
        <v>105</v>
      </c>
      <c r="F2072" s="1">
        <v>99</v>
      </c>
      <c r="G2072" s="1">
        <v>4813</v>
      </c>
      <c r="H2072" s="1" t="s">
        <v>51</v>
      </c>
      <c r="I2072" s="1">
        <v>20</v>
      </c>
      <c r="J2072" s="1">
        <v>5.8</v>
      </c>
      <c r="K2072" s="1" t="s">
        <v>31</v>
      </c>
    </row>
    <row r="2073" spans="1:11" x14ac:dyDescent="0.2">
      <c r="A2073" s="1" t="s">
        <v>3188</v>
      </c>
      <c r="B2073" s="1">
        <v>2000</v>
      </c>
      <c r="C2073" s="1">
        <v>9.1802700000000002</v>
      </c>
      <c r="D2073" s="1" t="s">
        <v>1619</v>
      </c>
      <c r="E2073" s="1">
        <v>111</v>
      </c>
      <c r="F2073" s="1">
        <v>50</v>
      </c>
      <c r="G2073" s="1">
        <v>4288</v>
      </c>
      <c r="H2073" s="1" t="s">
        <v>15</v>
      </c>
      <c r="I2073" s="1">
        <v>1.2</v>
      </c>
      <c r="J2073" s="1">
        <v>7.7</v>
      </c>
      <c r="K2073" s="1" t="s">
        <v>12</v>
      </c>
    </row>
    <row r="2074" spans="1:11" x14ac:dyDescent="0.2">
      <c r="A2074" s="1" t="s">
        <v>3189</v>
      </c>
      <c r="B2074" s="1">
        <v>2008</v>
      </c>
      <c r="C2074" s="1">
        <v>100.01900000000001</v>
      </c>
      <c r="D2074" s="1" t="s">
        <v>1145</v>
      </c>
      <c r="E2074" s="1">
        <v>113</v>
      </c>
      <c r="F2074" s="1">
        <v>221</v>
      </c>
      <c r="G2074" s="1">
        <v>13446</v>
      </c>
      <c r="H2074" s="1" t="s">
        <v>11</v>
      </c>
      <c r="I2074" s="1">
        <v>90</v>
      </c>
      <c r="J2074" s="1">
        <v>5.5</v>
      </c>
      <c r="K2074" s="1" t="s">
        <v>24</v>
      </c>
    </row>
    <row r="2075" spans="1:11" x14ac:dyDescent="0.2">
      <c r="A2075" s="1" t="s">
        <v>3191</v>
      </c>
      <c r="B2075" s="1">
        <v>2004</v>
      </c>
      <c r="C2075" s="1">
        <v>40.066499999999998</v>
      </c>
      <c r="D2075" s="1" t="s">
        <v>3190</v>
      </c>
      <c r="E2075" s="1">
        <v>95</v>
      </c>
      <c r="F2075" s="1">
        <v>548</v>
      </c>
      <c r="G2075" s="1">
        <v>1792</v>
      </c>
      <c r="H2075" s="1" t="s">
        <v>11</v>
      </c>
      <c r="I2075" s="1">
        <v>8</v>
      </c>
      <c r="J2075" s="1">
        <v>3.5</v>
      </c>
      <c r="K2075" s="1" t="s">
        <v>12</v>
      </c>
    </row>
    <row r="2076" spans="1:11" x14ac:dyDescent="0.2">
      <c r="A2076" s="1" t="s">
        <v>3192</v>
      </c>
      <c r="B2076" s="1">
        <v>2007</v>
      </c>
      <c r="C2076" s="1">
        <v>2.42685</v>
      </c>
      <c r="D2076" s="1" t="s">
        <v>1414</v>
      </c>
      <c r="E2076" s="1">
        <v>93</v>
      </c>
      <c r="F2076" s="1">
        <v>131</v>
      </c>
      <c r="G2076" s="1">
        <v>776</v>
      </c>
      <c r="H2076" s="1" t="s">
        <v>15</v>
      </c>
      <c r="I2076" s="1">
        <v>4</v>
      </c>
      <c r="J2076" s="1">
        <v>6.5</v>
      </c>
      <c r="K2076" s="1" t="s">
        <v>31</v>
      </c>
    </row>
    <row r="2077" spans="1:11" x14ac:dyDescent="0.2">
      <c r="A2077" s="1" t="s">
        <v>3193</v>
      </c>
      <c r="B2077" s="1">
        <v>2010</v>
      </c>
      <c r="C2077" s="1">
        <v>3.2478199999999999</v>
      </c>
      <c r="D2077" s="1" t="s">
        <v>277</v>
      </c>
      <c r="E2077" s="1">
        <v>98</v>
      </c>
      <c r="F2077" s="1">
        <v>11000</v>
      </c>
      <c r="G2077" s="1">
        <v>19310</v>
      </c>
      <c r="H2077" s="1" t="s">
        <v>15</v>
      </c>
      <c r="I2077" s="1">
        <v>22</v>
      </c>
      <c r="J2077" s="1">
        <v>6.3</v>
      </c>
      <c r="K2077" s="1" t="s">
        <v>40</v>
      </c>
    </row>
    <row r="2078" spans="1:11" x14ac:dyDescent="0.2">
      <c r="A2078" s="1" t="s">
        <v>3194</v>
      </c>
      <c r="B2078" s="1">
        <v>2006</v>
      </c>
      <c r="C2078" s="1">
        <v>75.604299999999995</v>
      </c>
      <c r="D2078" s="1" t="s">
        <v>544</v>
      </c>
      <c r="E2078" s="1">
        <v>110</v>
      </c>
      <c r="F2078" s="1">
        <v>94</v>
      </c>
      <c r="G2078" s="1">
        <v>847</v>
      </c>
      <c r="H2078" s="1" t="s">
        <v>11</v>
      </c>
      <c r="I2078" s="1">
        <v>54</v>
      </c>
      <c r="J2078" s="1">
        <v>5.6</v>
      </c>
      <c r="K2078" s="1" t="s">
        <v>31</v>
      </c>
    </row>
    <row r="2079" spans="1:11" x14ac:dyDescent="0.2">
      <c r="A2079" s="1" t="s">
        <v>3195</v>
      </c>
      <c r="B2079" s="1">
        <v>2011</v>
      </c>
      <c r="C2079" s="1">
        <v>16.3003</v>
      </c>
      <c r="D2079" s="1" t="s">
        <v>1422</v>
      </c>
      <c r="E2079" s="1">
        <v>94</v>
      </c>
      <c r="F2079" s="1">
        <v>655</v>
      </c>
      <c r="G2079" s="1">
        <v>10575</v>
      </c>
      <c r="H2079" s="1" t="s">
        <v>15</v>
      </c>
      <c r="I2079" s="1">
        <v>12</v>
      </c>
      <c r="J2079" s="1">
        <v>6.3</v>
      </c>
      <c r="K2079" s="1" t="s">
        <v>40</v>
      </c>
    </row>
    <row r="2080" spans="1:11" x14ac:dyDescent="0.2">
      <c r="A2080" s="1" t="s">
        <v>3196</v>
      </c>
      <c r="B2080" s="1">
        <v>2011</v>
      </c>
      <c r="C2080" s="1">
        <v>21.557200000000002</v>
      </c>
      <c r="D2080" s="1" t="s">
        <v>206</v>
      </c>
      <c r="E2080" s="1">
        <v>102</v>
      </c>
      <c r="F2080" s="1">
        <v>234</v>
      </c>
      <c r="G2080" s="1">
        <v>45202</v>
      </c>
      <c r="H2080" s="1" t="s">
        <v>15</v>
      </c>
      <c r="I2080" s="1">
        <v>49.9</v>
      </c>
      <c r="J2080" s="1">
        <v>5.6</v>
      </c>
      <c r="K2080" s="1" t="s">
        <v>19</v>
      </c>
    </row>
    <row r="2081" spans="1:11" x14ac:dyDescent="0.2">
      <c r="A2081" s="1" t="s">
        <v>3198</v>
      </c>
      <c r="B2081" s="1">
        <v>2011</v>
      </c>
      <c r="C2081" s="1">
        <v>1.5737099999999999</v>
      </c>
      <c r="D2081" s="1" t="s">
        <v>3197</v>
      </c>
      <c r="E2081" s="1">
        <v>90</v>
      </c>
      <c r="F2081" s="1">
        <v>100</v>
      </c>
      <c r="G2081" s="1">
        <v>973</v>
      </c>
      <c r="H2081" s="1" t="s">
        <v>15</v>
      </c>
      <c r="I2081" s="1">
        <v>0.125</v>
      </c>
      <c r="J2081" s="1">
        <v>6.7</v>
      </c>
      <c r="K2081" s="1" t="s">
        <v>40</v>
      </c>
    </row>
    <row r="2082" spans="1:11" x14ac:dyDescent="0.2">
      <c r="A2082" s="1" t="s">
        <v>3199</v>
      </c>
      <c r="B2082" s="1">
        <v>2009</v>
      </c>
      <c r="C2082" s="1">
        <v>15.2813</v>
      </c>
      <c r="D2082" s="1" t="s">
        <v>187</v>
      </c>
      <c r="E2082" s="1">
        <v>90</v>
      </c>
      <c r="F2082" s="1">
        <v>44</v>
      </c>
      <c r="G2082" s="1">
        <v>16004</v>
      </c>
      <c r="H2082" s="1" t="s">
        <v>15</v>
      </c>
      <c r="I2082" s="1">
        <v>18</v>
      </c>
      <c r="J2082" s="1">
        <v>6.5</v>
      </c>
      <c r="K2082" s="1" t="s">
        <v>40</v>
      </c>
    </row>
    <row r="2083" spans="1:11" x14ac:dyDescent="0.2">
      <c r="A2083" s="1" t="s">
        <v>3200</v>
      </c>
      <c r="B2083" s="1">
        <v>2008</v>
      </c>
      <c r="C2083" s="1">
        <v>31.4528</v>
      </c>
      <c r="D2083" s="1" t="s">
        <v>629</v>
      </c>
      <c r="E2083" s="1">
        <v>101</v>
      </c>
      <c r="F2083" s="1">
        <v>0</v>
      </c>
      <c r="G2083" s="1">
        <v>638</v>
      </c>
      <c r="H2083" s="1" t="s">
        <v>15</v>
      </c>
      <c r="I2083" s="1">
        <v>24</v>
      </c>
      <c r="J2083" s="1">
        <v>6.6</v>
      </c>
      <c r="K2083" s="1" t="s">
        <v>31</v>
      </c>
    </row>
    <row r="2084" spans="1:11" x14ac:dyDescent="0.2">
      <c r="A2084" s="1" t="s">
        <v>3201</v>
      </c>
      <c r="B2084" s="1">
        <v>2005</v>
      </c>
      <c r="C2084" s="1">
        <v>28.045500000000001</v>
      </c>
      <c r="D2084" s="1" t="s">
        <v>887</v>
      </c>
      <c r="E2084" s="1">
        <v>101</v>
      </c>
      <c r="F2084" s="1">
        <v>4000</v>
      </c>
      <c r="G2084" s="1">
        <v>32232</v>
      </c>
      <c r="H2084" s="1" t="s">
        <v>51</v>
      </c>
      <c r="I2084" s="1">
        <v>65</v>
      </c>
      <c r="J2084" s="1">
        <v>6.1</v>
      </c>
      <c r="K2084" s="1" t="s">
        <v>19</v>
      </c>
    </row>
    <row r="2085" spans="1:11" x14ac:dyDescent="0.2">
      <c r="A2085" s="1" t="s">
        <v>3202</v>
      </c>
      <c r="B2085" s="1">
        <v>2012</v>
      </c>
      <c r="C2085" s="1">
        <v>95.720699999999994</v>
      </c>
      <c r="D2085" s="1" t="s">
        <v>2619</v>
      </c>
      <c r="E2085" s="1">
        <v>157</v>
      </c>
      <c r="F2085" s="1">
        <v>0</v>
      </c>
      <c r="G2085" s="1">
        <v>2759</v>
      </c>
      <c r="H2085" s="1" t="s">
        <v>15</v>
      </c>
      <c r="I2085" s="1">
        <v>40</v>
      </c>
      <c r="J2085" s="1">
        <v>7.4</v>
      </c>
      <c r="K2085" s="1" t="s">
        <v>12</v>
      </c>
    </row>
    <row r="2086" spans="1:11" x14ac:dyDescent="0.2">
      <c r="A2086" s="1" t="s">
        <v>3203</v>
      </c>
      <c r="B2086" s="1">
        <v>2007</v>
      </c>
      <c r="C2086" s="1">
        <v>33.048400000000001</v>
      </c>
      <c r="D2086" s="1" t="s">
        <v>1119</v>
      </c>
      <c r="E2086" s="1">
        <v>162</v>
      </c>
      <c r="F2086" s="1">
        <v>21000</v>
      </c>
      <c r="G2086" s="1">
        <v>36928</v>
      </c>
      <c r="H2086" s="1" t="s">
        <v>15</v>
      </c>
      <c r="I2086" s="1">
        <v>65</v>
      </c>
      <c r="J2086" s="1">
        <v>7.7</v>
      </c>
      <c r="K2086" s="1" t="s">
        <v>12</v>
      </c>
    </row>
    <row r="2087" spans="1:11" x14ac:dyDescent="0.2">
      <c r="A2087" s="1" t="s">
        <v>3204</v>
      </c>
      <c r="B2087" s="1">
        <v>2009</v>
      </c>
      <c r="C2087" s="1">
        <v>75.590299999999999</v>
      </c>
      <c r="D2087" s="1" t="s">
        <v>1067</v>
      </c>
      <c r="E2087" s="1">
        <v>88</v>
      </c>
      <c r="F2087" s="1">
        <v>181</v>
      </c>
      <c r="G2087" s="1">
        <v>28011</v>
      </c>
      <c r="H2087" s="1" t="s">
        <v>15</v>
      </c>
      <c r="I2087" s="1">
        <v>23.6</v>
      </c>
      <c r="J2087" s="1">
        <v>7.7</v>
      </c>
      <c r="K2087" s="1" t="s">
        <v>19</v>
      </c>
    </row>
    <row r="2088" spans="1:11" x14ac:dyDescent="0.2">
      <c r="A2088" s="1" t="s">
        <v>3205</v>
      </c>
      <c r="B2088" s="1">
        <v>2011</v>
      </c>
      <c r="C2088" s="1">
        <v>80.360900000000001</v>
      </c>
      <c r="D2088" s="1" t="s">
        <v>295</v>
      </c>
      <c r="E2088" s="1">
        <v>102</v>
      </c>
      <c r="F2088" s="1">
        <v>153</v>
      </c>
      <c r="G2088" s="1">
        <v>5392</v>
      </c>
      <c r="H2088" s="1" t="s">
        <v>51</v>
      </c>
      <c r="I2088" s="1">
        <v>80</v>
      </c>
      <c r="J2088" s="1">
        <v>5.2</v>
      </c>
      <c r="K2088" s="1" t="s">
        <v>31</v>
      </c>
    </row>
    <row r="2089" spans="1:11" x14ac:dyDescent="0.2">
      <c r="A2089" s="1" t="s">
        <v>3206</v>
      </c>
      <c r="B2089" s="1">
        <v>2016</v>
      </c>
      <c r="C2089" s="1">
        <v>28.8371</v>
      </c>
      <c r="D2089" s="1" t="s">
        <v>2848</v>
      </c>
      <c r="E2089" s="1">
        <v>102</v>
      </c>
      <c r="F2089" s="1">
        <v>0</v>
      </c>
      <c r="G2089" s="1">
        <v>24107</v>
      </c>
      <c r="H2089" s="1" t="s">
        <v>11</v>
      </c>
      <c r="I2089" s="1">
        <v>50</v>
      </c>
      <c r="J2089" s="1">
        <v>4.8</v>
      </c>
      <c r="K2089" s="1" t="s">
        <v>31</v>
      </c>
    </row>
    <row r="2090" spans="1:11" x14ac:dyDescent="0.2">
      <c r="A2090" s="1" t="s">
        <v>3207</v>
      </c>
      <c r="B2090" s="1">
        <v>2006</v>
      </c>
      <c r="C2090" s="1">
        <v>11.6312</v>
      </c>
      <c r="D2090" s="1" t="s">
        <v>1071</v>
      </c>
      <c r="E2090" s="1">
        <v>83</v>
      </c>
      <c r="F2090" s="1">
        <v>12</v>
      </c>
      <c r="G2090" s="1">
        <v>5022</v>
      </c>
      <c r="H2090" s="1" t="s">
        <v>51</v>
      </c>
      <c r="I2090" s="1">
        <v>35</v>
      </c>
      <c r="J2090" s="1">
        <v>4.2</v>
      </c>
      <c r="K2090" s="1" t="s">
        <v>19</v>
      </c>
    </row>
    <row r="2091" spans="1:11" x14ac:dyDescent="0.2">
      <c r="A2091" s="1" t="s">
        <v>3208</v>
      </c>
      <c r="B2091" s="1">
        <v>2005</v>
      </c>
      <c r="C2091" s="1">
        <v>25.858000000000001</v>
      </c>
      <c r="D2091" s="1" t="s">
        <v>1389</v>
      </c>
      <c r="E2091" s="1">
        <v>93</v>
      </c>
      <c r="F2091" s="1">
        <v>45</v>
      </c>
      <c r="G2091" s="1">
        <v>10185</v>
      </c>
      <c r="H2091" s="1" t="s">
        <v>11</v>
      </c>
      <c r="I2091" s="1">
        <v>62</v>
      </c>
      <c r="J2091" s="1">
        <v>5.5</v>
      </c>
      <c r="K2091" s="1" t="s">
        <v>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038E0-77C7-D14D-B48D-E31C693BAE19}">
  <sheetPr>
    <tabColor rgb="FFB8FCC7"/>
  </sheetPr>
  <dimension ref="A1:W2092"/>
  <sheetViews>
    <sheetView workbookViewId="0">
      <selection activeCell="O15" sqref="O15"/>
    </sheetView>
  </sheetViews>
  <sheetFormatPr baseColWidth="10" defaultColWidth="8.83203125" defaultRowHeight="16" x14ac:dyDescent="0.2"/>
  <cols>
    <col min="1" max="1" width="26" style="2" customWidth="1"/>
    <col min="2" max="2" width="14.5" style="2" customWidth="1"/>
    <col min="3" max="3" width="16.83203125" style="2" customWidth="1"/>
    <col min="4" max="4" width="14.83203125" style="2" customWidth="1"/>
    <col min="5" max="5" width="10.6640625" style="2" customWidth="1"/>
    <col min="6" max="6" width="24.33203125" style="2" customWidth="1"/>
    <col min="7" max="7" width="11.33203125" style="2" customWidth="1"/>
    <col min="9" max="9" width="11.6640625" style="2" customWidth="1"/>
    <col min="10" max="10" width="14" style="2" customWidth="1"/>
    <col min="11" max="11" width="13.1640625" style="2" bestFit="1" customWidth="1"/>
    <col min="12" max="12" width="20.6640625" style="2" bestFit="1" customWidth="1"/>
    <col min="13" max="13" width="21.5" style="2" customWidth="1"/>
    <col min="14" max="15" width="20.6640625" style="2" bestFit="1" customWidth="1"/>
    <col min="16" max="16" width="15.5" style="2" customWidth="1"/>
    <col min="17" max="19" width="15" style="2" bestFit="1" customWidth="1"/>
    <col min="20" max="20" width="14.83203125" style="2" customWidth="1"/>
    <col min="21" max="21" width="5.83203125" style="2" bestFit="1" customWidth="1"/>
    <col min="22" max="22" width="10.6640625" style="2" bestFit="1" customWidth="1"/>
    <col min="23" max="23" width="6.6640625" style="2" bestFit="1" customWidth="1"/>
    <col min="24" max="16384" width="8.83203125" style="2"/>
  </cols>
  <sheetData>
    <row r="1" spans="1:23" x14ac:dyDescent="0.2">
      <c r="H1" s="95"/>
      <c r="I1" s="95"/>
      <c r="J1" s="95"/>
      <c r="K1" s="95"/>
      <c r="L1" s="95"/>
      <c r="M1" s="11"/>
      <c r="N1" s="11"/>
      <c r="P1" s="11"/>
      <c r="Q1" s="11"/>
      <c r="R1" s="6"/>
      <c r="S1" s="6"/>
      <c r="T1" s="6"/>
    </row>
    <row r="2" spans="1:23" x14ac:dyDescent="0.2">
      <c r="A2" s="25" t="s">
        <v>0</v>
      </c>
      <c r="B2" s="25" t="s">
        <v>5</v>
      </c>
      <c r="C2" s="25" t="s">
        <v>8</v>
      </c>
      <c r="D2" s="35" t="s">
        <v>3210</v>
      </c>
      <c r="E2" s="35" t="s">
        <v>1</v>
      </c>
      <c r="F2" s="35" t="s">
        <v>4</v>
      </c>
      <c r="G2" s="35" t="s">
        <v>6</v>
      </c>
      <c r="H2" s="35" t="s">
        <v>15</v>
      </c>
      <c r="I2" s="35" t="s">
        <v>31</v>
      </c>
      <c r="J2" s="35" t="s">
        <v>35</v>
      </c>
      <c r="K2" s="35" t="s">
        <v>97</v>
      </c>
      <c r="L2" s="35" t="s">
        <v>19</v>
      </c>
      <c r="M2" s="35" t="s">
        <v>2</v>
      </c>
      <c r="Q2" s="35" t="s">
        <v>11</v>
      </c>
      <c r="R2" s="35" t="s">
        <v>51</v>
      </c>
      <c r="S2" s="35" t="s">
        <v>40</v>
      </c>
      <c r="T2" s="35" t="s">
        <v>3209</v>
      </c>
      <c r="U2" s="35" t="s">
        <v>47</v>
      </c>
      <c r="V2" s="35" t="s">
        <v>7</v>
      </c>
      <c r="W2" s="35" t="s">
        <v>12</v>
      </c>
    </row>
    <row r="3" spans="1:23" x14ac:dyDescent="0.2">
      <c r="A3" s="2" t="s">
        <v>9</v>
      </c>
      <c r="B3" s="2" t="s">
        <v>11</v>
      </c>
      <c r="C3" s="2" t="s">
        <v>12</v>
      </c>
      <c r="D3" s="2">
        <v>71.897199999999998</v>
      </c>
      <c r="E3" s="2">
        <v>104</v>
      </c>
      <c r="F3" s="2">
        <v>14504</v>
      </c>
      <c r="G3" s="2">
        <v>15</v>
      </c>
      <c r="H3" s="2">
        <f t="shared" ref="H3:H66" si="0">IF(B3="R",1,0)</f>
        <v>0</v>
      </c>
      <c r="I3" s="2">
        <f t="shared" ref="I3:I66" si="1">IF(C3="Comedy",1,0)</f>
        <v>0</v>
      </c>
      <c r="J3" s="2">
        <f t="shared" ref="J3:J66" si="2">IF(C3="Thriller_Horror",1,0)</f>
        <v>0</v>
      </c>
      <c r="K3" s="2">
        <f t="shared" ref="K3:K66" si="3">IF(C3="Animation",1,0)</f>
        <v>0</v>
      </c>
      <c r="L3" s="2">
        <f t="shared" ref="L3:L66" si="4">IF(C3="Adventure_Sci_fi",1,0)</f>
        <v>0</v>
      </c>
      <c r="M3" s="2">
        <v>16</v>
      </c>
      <c r="Q3" s="2">
        <f t="shared" ref="Q3:Q66" si="5">IF(B3="PG-13",1,0)</f>
        <v>1</v>
      </c>
      <c r="R3" s="2">
        <f t="shared" ref="R3:R66" si="6">IF(B3="PG",1,0)</f>
        <v>0</v>
      </c>
      <c r="S3" s="2">
        <f t="shared" ref="S3:S66" si="7">IF(C3="Drama_Comedy",1,0)</f>
        <v>0</v>
      </c>
      <c r="T3" s="2">
        <v>2016</v>
      </c>
      <c r="U3" s="2">
        <f t="shared" ref="U3:U66" si="8">IF(C3="Other",1,0)</f>
        <v>0</v>
      </c>
      <c r="V3" s="2">
        <v>7.3</v>
      </c>
      <c r="W3" s="2">
        <f t="shared" ref="W3:W66" si="9">IF(C3="Drama",1,0)</f>
        <v>1</v>
      </c>
    </row>
    <row r="4" spans="1:23" x14ac:dyDescent="0.2">
      <c r="A4" s="2" t="s">
        <v>13</v>
      </c>
      <c r="B4" s="2" t="s">
        <v>15</v>
      </c>
      <c r="C4" s="2" t="s">
        <v>12</v>
      </c>
      <c r="D4" s="2">
        <v>1.4616000000000001E-2</v>
      </c>
      <c r="E4" s="2">
        <v>111</v>
      </c>
      <c r="F4" s="2">
        <v>2059</v>
      </c>
      <c r="G4" s="2">
        <v>12</v>
      </c>
      <c r="H4" s="2">
        <f t="shared" si="0"/>
        <v>1</v>
      </c>
      <c r="I4" s="2">
        <f t="shared" si="1"/>
        <v>0</v>
      </c>
      <c r="J4" s="2">
        <f t="shared" si="2"/>
        <v>0</v>
      </c>
      <c r="K4" s="2">
        <f t="shared" si="3"/>
        <v>0</v>
      </c>
      <c r="L4" s="2">
        <f t="shared" si="4"/>
        <v>0</v>
      </c>
      <c r="M4" s="2">
        <v>0</v>
      </c>
      <c r="Q4" s="2">
        <f t="shared" si="5"/>
        <v>0</v>
      </c>
      <c r="R4" s="2">
        <f t="shared" si="6"/>
        <v>0</v>
      </c>
      <c r="S4" s="2">
        <f t="shared" si="7"/>
        <v>0</v>
      </c>
      <c r="T4" s="2">
        <v>2015</v>
      </c>
      <c r="U4" s="2">
        <f t="shared" si="8"/>
        <v>0</v>
      </c>
      <c r="V4" s="2">
        <v>7.5</v>
      </c>
      <c r="W4" s="2">
        <f t="shared" si="9"/>
        <v>1</v>
      </c>
    </row>
    <row r="5" spans="1:23" x14ac:dyDescent="0.2">
      <c r="A5" s="2" t="s">
        <v>16</v>
      </c>
      <c r="B5" s="2" t="s">
        <v>18</v>
      </c>
      <c r="C5" s="2" t="s">
        <v>19</v>
      </c>
      <c r="D5" s="2">
        <v>66.941599999999994</v>
      </c>
      <c r="E5" s="2">
        <v>100</v>
      </c>
      <c r="F5" s="2">
        <v>4182</v>
      </c>
      <c r="G5" s="2">
        <v>85</v>
      </c>
      <c r="H5" s="2">
        <f t="shared" si="0"/>
        <v>0</v>
      </c>
      <c r="I5" s="2">
        <f t="shared" si="1"/>
        <v>0</v>
      </c>
      <c r="J5" s="2">
        <f t="shared" si="2"/>
        <v>0</v>
      </c>
      <c r="K5" s="2">
        <f t="shared" si="3"/>
        <v>0</v>
      </c>
      <c r="L5" s="2">
        <f t="shared" si="4"/>
        <v>1</v>
      </c>
      <c r="M5" s="2">
        <v>36</v>
      </c>
      <c r="Q5" s="2">
        <f t="shared" si="5"/>
        <v>0</v>
      </c>
      <c r="R5" s="2">
        <f t="shared" si="6"/>
        <v>0</v>
      </c>
      <c r="S5" s="2">
        <f t="shared" si="7"/>
        <v>0</v>
      </c>
      <c r="T5" s="2">
        <v>2000</v>
      </c>
      <c r="U5" s="2">
        <f t="shared" si="8"/>
        <v>0</v>
      </c>
      <c r="V5" s="2">
        <v>4.8</v>
      </c>
      <c r="W5" s="2">
        <f t="shared" si="9"/>
        <v>0</v>
      </c>
    </row>
    <row r="6" spans="1:23" x14ac:dyDescent="0.2">
      <c r="A6" s="2" t="s">
        <v>20</v>
      </c>
      <c r="B6" s="2" t="s">
        <v>15</v>
      </c>
      <c r="C6" s="2" t="s">
        <v>12</v>
      </c>
      <c r="D6" s="2">
        <v>5.3481000000000001E-2</v>
      </c>
      <c r="E6" s="2">
        <v>107</v>
      </c>
      <c r="F6" s="2">
        <v>2512</v>
      </c>
      <c r="G6" s="2">
        <v>8</v>
      </c>
      <c r="H6" s="2">
        <f t="shared" si="0"/>
        <v>1</v>
      </c>
      <c r="I6" s="2">
        <f t="shared" si="1"/>
        <v>0</v>
      </c>
      <c r="J6" s="2">
        <f t="shared" si="2"/>
        <v>0</v>
      </c>
      <c r="K6" s="2">
        <f t="shared" si="3"/>
        <v>0</v>
      </c>
      <c r="L6" s="2">
        <f t="shared" si="4"/>
        <v>0</v>
      </c>
      <c r="M6" s="2">
        <v>53</v>
      </c>
      <c r="Q6" s="2">
        <f t="shared" si="5"/>
        <v>0</v>
      </c>
      <c r="R6" s="2">
        <f t="shared" si="6"/>
        <v>0</v>
      </c>
      <c r="S6" s="2">
        <f t="shared" si="7"/>
        <v>0</v>
      </c>
      <c r="T6" s="2">
        <v>2006</v>
      </c>
      <c r="U6" s="2">
        <f t="shared" si="8"/>
        <v>0</v>
      </c>
      <c r="V6" s="2">
        <v>6.4</v>
      </c>
      <c r="W6" s="2">
        <f t="shared" si="9"/>
        <v>1</v>
      </c>
    </row>
    <row r="7" spans="1:23" x14ac:dyDescent="0.2">
      <c r="A7" s="2" t="s">
        <v>22</v>
      </c>
      <c r="B7" s="2" t="s">
        <v>11</v>
      </c>
      <c r="C7" s="2" t="s">
        <v>24</v>
      </c>
      <c r="D7" s="2">
        <v>12.232900000000001</v>
      </c>
      <c r="E7" s="2">
        <v>108</v>
      </c>
      <c r="F7" s="2">
        <v>2799</v>
      </c>
      <c r="G7" s="2">
        <v>22</v>
      </c>
      <c r="H7" s="2">
        <f t="shared" si="0"/>
        <v>0</v>
      </c>
      <c r="I7" s="2">
        <f t="shared" si="1"/>
        <v>0</v>
      </c>
      <c r="J7" s="2">
        <f t="shared" si="2"/>
        <v>0</v>
      </c>
      <c r="K7" s="2">
        <f t="shared" si="3"/>
        <v>0</v>
      </c>
      <c r="L7" s="2">
        <f t="shared" si="4"/>
        <v>0</v>
      </c>
      <c r="M7" s="2">
        <v>212</v>
      </c>
      <c r="Q7" s="2">
        <f t="shared" si="5"/>
        <v>1</v>
      </c>
      <c r="R7" s="2">
        <f t="shared" si="6"/>
        <v>0</v>
      </c>
      <c r="S7" s="2">
        <f t="shared" si="7"/>
        <v>0</v>
      </c>
      <c r="T7" s="2">
        <v>2009</v>
      </c>
      <c r="U7" s="2">
        <f t="shared" si="8"/>
        <v>0</v>
      </c>
      <c r="V7" s="2">
        <v>5.6</v>
      </c>
      <c r="W7" s="2">
        <f t="shared" si="9"/>
        <v>0</v>
      </c>
    </row>
    <row r="8" spans="1:23" x14ac:dyDescent="0.2">
      <c r="A8" s="2" t="s">
        <v>25</v>
      </c>
      <c r="B8" s="2" t="s">
        <v>15</v>
      </c>
      <c r="C8" s="2" t="s">
        <v>12</v>
      </c>
      <c r="D8" s="2">
        <v>56.667900000000003</v>
      </c>
      <c r="E8" s="2">
        <v>134</v>
      </c>
      <c r="F8" s="2">
        <v>4251</v>
      </c>
      <c r="G8" s="2">
        <v>20</v>
      </c>
      <c r="H8" s="2">
        <f t="shared" si="0"/>
        <v>1</v>
      </c>
      <c r="I8" s="2">
        <f t="shared" si="1"/>
        <v>0</v>
      </c>
      <c r="J8" s="2">
        <f t="shared" si="2"/>
        <v>0</v>
      </c>
      <c r="K8" s="2">
        <f t="shared" si="3"/>
        <v>0</v>
      </c>
      <c r="L8" s="2">
        <f t="shared" si="4"/>
        <v>0</v>
      </c>
      <c r="M8" s="2">
        <v>0</v>
      </c>
      <c r="Q8" s="2">
        <f t="shared" si="5"/>
        <v>0</v>
      </c>
      <c r="R8" s="2">
        <f t="shared" si="6"/>
        <v>0</v>
      </c>
      <c r="S8" s="2">
        <f t="shared" si="7"/>
        <v>0</v>
      </c>
      <c r="T8" s="2">
        <v>2013</v>
      </c>
      <c r="U8" s="2">
        <f t="shared" si="8"/>
        <v>0</v>
      </c>
      <c r="V8" s="2">
        <v>8.1</v>
      </c>
      <c r="W8" s="2">
        <f t="shared" si="9"/>
        <v>1</v>
      </c>
    </row>
    <row r="9" spans="1:23" x14ac:dyDescent="0.2">
      <c r="A9" s="2" t="s">
        <v>27</v>
      </c>
      <c r="B9" s="2" t="s">
        <v>15</v>
      </c>
      <c r="C9" s="2" t="s">
        <v>19</v>
      </c>
      <c r="D9" s="2">
        <v>18.329499999999999</v>
      </c>
      <c r="E9" s="2">
        <v>94</v>
      </c>
      <c r="F9" s="2">
        <v>11984</v>
      </c>
      <c r="G9" s="2">
        <v>18</v>
      </c>
      <c r="H9" s="2">
        <f t="shared" si="0"/>
        <v>1</v>
      </c>
      <c r="I9" s="2">
        <f t="shared" si="1"/>
        <v>0</v>
      </c>
      <c r="J9" s="2">
        <f t="shared" si="2"/>
        <v>0</v>
      </c>
      <c r="K9" s="2">
        <f t="shared" si="3"/>
        <v>0</v>
      </c>
      <c r="L9" s="2">
        <f t="shared" si="4"/>
        <v>1</v>
      </c>
      <c r="M9" s="2">
        <v>0</v>
      </c>
      <c r="Q9" s="2">
        <f t="shared" si="5"/>
        <v>0</v>
      </c>
      <c r="R9" s="2">
        <f t="shared" si="6"/>
        <v>0</v>
      </c>
      <c r="S9" s="2">
        <f t="shared" si="7"/>
        <v>0</v>
      </c>
      <c r="T9" s="2">
        <v>2010</v>
      </c>
      <c r="U9" s="2">
        <f t="shared" si="8"/>
        <v>0</v>
      </c>
      <c r="V9" s="2">
        <v>7.6</v>
      </c>
      <c r="W9" s="2">
        <f t="shared" si="9"/>
        <v>0</v>
      </c>
    </row>
    <row r="10" spans="1:23" x14ac:dyDescent="0.2">
      <c r="A10" s="2" t="s">
        <v>29</v>
      </c>
      <c r="B10" s="2" t="s">
        <v>11</v>
      </c>
      <c r="C10" s="2" t="s">
        <v>31</v>
      </c>
      <c r="D10" s="2">
        <v>56.044199999999996</v>
      </c>
      <c r="E10" s="2">
        <v>98</v>
      </c>
      <c r="F10" s="2">
        <v>6742</v>
      </c>
      <c r="G10" s="2">
        <v>37</v>
      </c>
      <c r="H10" s="2">
        <f t="shared" si="0"/>
        <v>0</v>
      </c>
      <c r="I10" s="2">
        <f t="shared" si="1"/>
        <v>1</v>
      </c>
      <c r="J10" s="2">
        <f t="shared" si="2"/>
        <v>0</v>
      </c>
      <c r="K10" s="2">
        <f t="shared" si="3"/>
        <v>0</v>
      </c>
      <c r="L10" s="2">
        <f t="shared" si="4"/>
        <v>0</v>
      </c>
      <c r="M10" s="2">
        <v>56</v>
      </c>
      <c r="Q10" s="2">
        <f t="shared" si="5"/>
        <v>1</v>
      </c>
      <c r="R10" s="2">
        <f t="shared" si="6"/>
        <v>0</v>
      </c>
      <c r="S10" s="2">
        <f t="shared" si="7"/>
        <v>0</v>
      </c>
      <c r="T10" s="2">
        <v>2004</v>
      </c>
      <c r="U10" s="2">
        <f t="shared" si="8"/>
        <v>0</v>
      </c>
      <c r="V10" s="2">
        <v>6.1</v>
      </c>
      <c r="W10" s="2">
        <f t="shared" si="9"/>
        <v>0</v>
      </c>
    </row>
    <row r="11" spans="1:23" x14ac:dyDescent="0.2">
      <c r="A11" s="2" t="s">
        <v>32</v>
      </c>
      <c r="B11" s="2" t="s">
        <v>15</v>
      </c>
      <c r="C11" s="2" t="s">
        <v>24</v>
      </c>
      <c r="D11" s="2">
        <v>52.822400000000002</v>
      </c>
      <c r="E11" s="2">
        <v>144</v>
      </c>
      <c r="F11" s="2">
        <v>3580</v>
      </c>
      <c r="G11" s="2">
        <v>50</v>
      </c>
      <c r="H11" s="2">
        <f t="shared" si="0"/>
        <v>1</v>
      </c>
      <c r="I11" s="2">
        <f t="shared" si="1"/>
        <v>0</v>
      </c>
      <c r="J11" s="2">
        <f t="shared" si="2"/>
        <v>0</v>
      </c>
      <c r="K11" s="2">
        <f t="shared" si="3"/>
        <v>0</v>
      </c>
      <c r="L11" s="2">
        <f t="shared" si="4"/>
        <v>0</v>
      </c>
      <c r="M11" s="2">
        <v>0</v>
      </c>
      <c r="Q11" s="2">
        <f t="shared" si="5"/>
        <v>0</v>
      </c>
      <c r="R11" s="2">
        <f t="shared" si="6"/>
        <v>0</v>
      </c>
      <c r="S11" s="2">
        <f t="shared" si="7"/>
        <v>0</v>
      </c>
      <c r="T11" s="2">
        <v>2016</v>
      </c>
      <c r="U11" s="2">
        <f t="shared" si="8"/>
        <v>0</v>
      </c>
      <c r="V11" s="2">
        <v>7.4</v>
      </c>
      <c r="W11" s="2">
        <f t="shared" si="9"/>
        <v>0</v>
      </c>
    </row>
    <row r="12" spans="1:23" x14ac:dyDescent="0.2">
      <c r="A12" s="2" t="s">
        <v>34</v>
      </c>
      <c r="B12" s="2" t="s">
        <v>11</v>
      </c>
      <c r="C12" s="2" t="s">
        <v>35</v>
      </c>
      <c r="D12" s="2">
        <v>71.9756</v>
      </c>
      <c r="E12" s="2">
        <v>114</v>
      </c>
      <c r="F12" s="2">
        <v>214</v>
      </c>
      <c r="G12" s="2">
        <v>25</v>
      </c>
      <c r="H12" s="2">
        <f t="shared" si="0"/>
        <v>0</v>
      </c>
      <c r="I12" s="2">
        <f t="shared" si="1"/>
        <v>0</v>
      </c>
      <c r="J12" s="2">
        <f t="shared" si="2"/>
        <v>1</v>
      </c>
      <c r="K12" s="2">
        <f t="shared" si="3"/>
        <v>0</v>
      </c>
      <c r="L12" s="2">
        <f t="shared" si="4"/>
        <v>0</v>
      </c>
      <c r="M12" s="2">
        <v>101</v>
      </c>
      <c r="Q12" s="2">
        <f t="shared" si="5"/>
        <v>1</v>
      </c>
      <c r="R12" s="2">
        <f t="shared" si="6"/>
        <v>0</v>
      </c>
      <c r="S12" s="2">
        <f t="shared" si="7"/>
        <v>0</v>
      </c>
      <c r="T12" s="2">
        <v>2007</v>
      </c>
      <c r="U12" s="2">
        <f t="shared" si="8"/>
        <v>0</v>
      </c>
      <c r="V12" s="2">
        <v>6.8</v>
      </c>
      <c r="W12" s="2">
        <f t="shared" si="9"/>
        <v>0</v>
      </c>
    </row>
    <row r="13" spans="1:23" x14ac:dyDescent="0.2">
      <c r="A13" s="2" t="s">
        <v>36</v>
      </c>
      <c r="B13" s="2" t="s">
        <v>15</v>
      </c>
      <c r="C13" s="2" t="s">
        <v>24</v>
      </c>
      <c r="D13" s="2">
        <v>24.375399999999999</v>
      </c>
      <c r="E13" s="2">
        <v>120</v>
      </c>
      <c r="F13" s="2">
        <v>33585</v>
      </c>
      <c r="G13" s="2">
        <v>42</v>
      </c>
      <c r="H13" s="2">
        <f t="shared" si="0"/>
        <v>1</v>
      </c>
      <c r="I13" s="2">
        <f t="shared" si="1"/>
        <v>0</v>
      </c>
      <c r="J13" s="2">
        <f t="shared" si="2"/>
        <v>0</v>
      </c>
      <c r="K13" s="2">
        <f t="shared" si="3"/>
        <v>0</v>
      </c>
      <c r="L13" s="2">
        <f t="shared" si="4"/>
        <v>0</v>
      </c>
      <c r="M13" s="2">
        <v>17</v>
      </c>
      <c r="Q13" s="2">
        <f t="shared" si="5"/>
        <v>0</v>
      </c>
      <c r="R13" s="2">
        <f t="shared" si="6"/>
        <v>0</v>
      </c>
      <c r="S13" s="2">
        <f t="shared" si="7"/>
        <v>0</v>
      </c>
      <c r="T13" s="2">
        <v>2001</v>
      </c>
      <c r="U13" s="2">
        <f t="shared" si="8"/>
        <v>0</v>
      </c>
      <c r="V13" s="2">
        <v>6.1</v>
      </c>
      <c r="W13" s="2">
        <f t="shared" si="9"/>
        <v>0</v>
      </c>
    </row>
    <row r="14" spans="1:23" x14ac:dyDescent="0.2">
      <c r="A14" s="2" t="s">
        <v>38</v>
      </c>
      <c r="B14" s="2" t="s">
        <v>11</v>
      </c>
      <c r="C14" s="2" t="s">
        <v>40</v>
      </c>
      <c r="D14" s="2">
        <v>64.149799999999999</v>
      </c>
      <c r="E14" s="2">
        <v>102</v>
      </c>
      <c r="F14" s="2">
        <v>7009</v>
      </c>
      <c r="G14" s="2">
        <v>20</v>
      </c>
      <c r="H14" s="2">
        <f t="shared" si="0"/>
        <v>0</v>
      </c>
      <c r="I14" s="2">
        <f t="shared" si="1"/>
        <v>0</v>
      </c>
      <c r="J14" s="2">
        <f t="shared" si="2"/>
        <v>0</v>
      </c>
      <c r="K14" s="2">
        <f t="shared" si="3"/>
        <v>0</v>
      </c>
      <c r="L14" s="2">
        <f t="shared" si="4"/>
        <v>0</v>
      </c>
      <c r="M14" s="2">
        <v>23</v>
      </c>
      <c r="Q14" s="2">
        <f t="shared" si="5"/>
        <v>1</v>
      </c>
      <c r="R14" s="2">
        <f t="shared" si="6"/>
        <v>0</v>
      </c>
      <c r="S14" s="2">
        <f t="shared" si="7"/>
        <v>1</v>
      </c>
      <c r="T14" s="2">
        <v>2009</v>
      </c>
      <c r="U14" s="2">
        <f t="shared" si="8"/>
        <v>0</v>
      </c>
      <c r="V14" s="2">
        <v>6.4</v>
      </c>
      <c r="W14" s="2">
        <f t="shared" si="9"/>
        <v>0</v>
      </c>
    </row>
    <row r="15" spans="1:23" x14ac:dyDescent="0.2">
      <c r="A15" s="2" t="s">
        <v>41</v>
      </c>
      <c r="B15" s="2" t="s">
        <v>11</v>
      </c>
      <c r="C15" s="2" t="s">
        <v>24</v>
      </c>
      <c r="D15" s="2">
        <v>127.084</v>
      </c>
      <c r="E15" s="2">
        <v>107</v>
      </c>
      <c r="F15" s="2">
        <v>25296</v>
      </c>
      <c r="G15" s="2">
        <v>76</v>
      </c>
      <c r="H15" s="2">
        <f t="shared" si="0"/>
        <v>0</v>
      </c>
      <c r="I15" s="2">
        <f t="shared" si="1"/>
        <v>0</v>
      </c>
      <c r="J15" s="2">
        <f t="shared" si="2"/>
        <v>0</v>
      </c>
      <c r="K15" s="2">
        <f t="shared" si="3"/>
        <v>0</v>
      </c>
      <c r="L15" s="2">
        <f t="shared" si="4"/>
        <v>0</v>
      </c>
      <c r="M15" s="2">
        <v>309</v>
      </c>
      <c r="Q15" s="2">
        <f t="shared" si="5"/>
        <v>1</v>
      </c>
      <c r="R15" s="2">
        <f t="shared" si="6"/>
        <v>0</v>
      </c>
      <c r="S15" s="2">
        <f t="shared" si="7"/>
        <v>0</v>
      </c>
      <c r="T15" s="2">
        <v>2003</v>
      </c>
      <c r="U15" s="2">
        <f t="shared" si="8"/>
        <v>0</v>
      </c>
      <c r="V15" s="2">
        <v>5.9</v>
      </c>
      <c r="W15" s="2">
        <f t="shared" si="9"/>
        <v>0</v>
      </c>
    </row>
    <row r="16" spans="1:23" x14ac:dyDescent="0.2">
      <c r="A16" s="2" t="s">
        <v>43</v>
      </c>
      <c r="B16" s="2" t="s">
        <v>15</v>
      </c>
      <c r="C16" s="2" t="s">
        <v>24</v>
      </c>
      <c r="D16" s="2">
        <v>75.573300000000003</v>
      </c>
      <c r="E16" s="2">
        <v>109</v>
      </c>
      <c r="F16" s="2">
        <v>20148</v>
      </c>
      <c r="G16" s="2">
        <v>61</v>
      </c>
      <c r="H16" s="2">
        <f t="shared" si="0"/>
        <v>1</v>
      </c>
      <c r="I16" s="2">
        <f t="shared" si="1"/>
        <v>0</v>
      </c>
      <c r="J16" s="2">
        <f t="shared" si="2"/>
        <v>0</v>
      </c>
      <c r="K16" s="2">
        <f t="shared" si="3"/>
        <v>0</v>
      </c>
      <c r="L16" s="2">
        <f t="shared" si="4"/>
        <v>0</v>
      </c>
      <c r="M16" s="2">
        <v>175</v>
      </c>
      <c r="Q16" s="2">
        <f t="shared" si="5"/>
        <v>0</v>
      </c>
      <c r="R16" s="2">
        <f t="shared" si="6"/>
        <v>0</v>
      </c>
      <c r="S16" s="2">
        <f t="shared" si="7"/>
        <v>0</v>
      </c>
      <c r="T16" s="2">
        <v>2013</v>
      </c>
      <c r="U16" s="2">
        <f t="shared" si="8"/>
        <v>0</v>
      </c>
      <c r="V16" s="2">
        <v>6.7</v>
      </c>
      <c r="W16" s="2">
        <f t="shared" si="9"/>
        <v>0</v>
      </c>
    </row>
    <row r="17" spans="1:23" x14ac:dyDescent="0.2">
      <c r="A17" s="2" t="s">
        <v>45</v>
      </c>
      <c r="B17" s="2" t="s">
        <v>11</v>
      </c>
      <c r="C17" s="2" t="s">
        <v>47</v>
      </c>
      <c r="D17" s="2">
        <v>4.94625</v>
      </c>
      <c r="E17" s="2">
        <v>91</v>
      </c>
      <c r="F17" s="2">
        <v>198</v>
      </c>
      <c r="G17" s="2">
        <v>1</v>
      </c>
      <c r="H17" s="2">
        <f t="shared" si="0"/>
        <v>0</v>
      </c>
      <c r="I17" s="2">
        <f t="shared" si="1"/>
        <v>0</v>
      </c>
      <c r="J17" s="2">
        <f t="shared" si="2"/>
        <v>0</v>
      </c>
      <c r="K17" s="2">
        <f t="shared" si="3"/>
        <v>0</v>
      </c>
      <c r="L17" s="2">
        <f t="shared" si="4"/>
        <v>0</v>
      </c>
      <c r="M17" s="2">
        <v>9</v>
      </c>
      <c r="Q17" s="2">
        <f t="shared" si="5"/>
        <v>1</v>
      </c>
      <c r="R17" s="2">
        <f t="shared" si="6"/>
        <v>0</v>
      </c>
      <c r="S17" s="2">
        <f t="shared" si="7"/>
        <v>0</v>
      </c>
      <c r="T17" s="2">
        <v>2013</v>
      </c>
      <c r="U17" s="2">
        <f t="shared" si="8"/>
        <v>1</v>
      </c>
      <c r="V17" s="2">
        <v>7.4</v>
      </c>
      <c r="W17" s="2">
        <f t="shared" si="9"/>
        <v>0</v>
      </c>
    </row>
    <row r="18" spans="1:23" x14ac:dyDescent="0.2">
      <c r="A18" s="2" t="s">
        <v>48</v>
      </c>
      <c r="B18" s="2" t="s">
        <v>11</v>
      </c>
      <c r="C18" s="2" t="s">
        <v>19</v>
      </c>
      <c r="D18" s="2">
        <v>166.11199999999999</v>
      </c>
      <c r="E18" s="2">
        <v>158</v>
      </c>
      <c r="F18" s="2">
        <v>2144</v>
      </c>
      <c r="G18" s="2">
        <v>200</v>
      </c>
      <c r="H18" s="2">
        <f t="shared" si="0"/>
        <v>0</v>
      </c>
      <c r="I18" s="2">
        <f t="shared" si="1"/>
        <v>0</v>
      </c>
      <c r="J18" s="2">
        <f t="shared" si="2"/>
        <v>0</v>
      </c>
      <c r="K18" s="2">
        <f t="shared" si="3"/>
        <v>0</v>
      </c>
      <c r="L18" s="2">
        <f t="shared" si="4"/>
        <v>1</v>
      </c>
      <c r="M18" s="2">
        <v>776</v>
      </c>
      <c r="Q18" s="2">
        <f t="shared" si="5"/>
        <v>1</v>
      </c>
      <c r="R18" s="2">
        <f t="shared" si="6"/>
        <v>0</v>
      </c>
      <c r="S18" s="2">
        <f t="shared" si="7"/>
        <v>0</v>
      </c>
      <c r="T18" s="2">
        <v>2009</v>
      </c>
      <c r="U18" s="2">
        <f t="shared" si="8"/>
        <v>0</v>
      </c>
      <c r="V18" s="2">
        <v>5.8</v>
      </c>
      <c r="W18" s="2">
        <f t="shared" si="9"/>
        <v>0</v>
      </c>
    </row>
    <row r="19" spans="1:23" x14ac:dyDescent="0.2">
      <c r="A19" s="2" t="s">
        <v>49</v>
      </c>
      <c r="B19" s="2" t="s">
        <v>51</v>
      </c>
      <c r="C19" s="2" t="s">
        <v>47</v>
      </c>
      <c r="D19" s="2">
        <v>33.349899999999998</v>
      </c>
      <c r="E19" s="2">
        <v>87</v>
      </c>
      <c r="F19" s="2">
        <v>1111</v>
      </c>
      <c r="G19" s="2">
        <v>2.5</v>
      </c>
      <c r="H19" s="2">
        <f t="shared" si="0"/>
        <v>0</v>
      </c>
      <c r="I19" s="2">
        <f t="shared" si="1"/>
        <v>0</v>
      </c>
      <c r="J19" s="2">
        <f t="shared" si="2"/>
        <v>0</v>
      </c>
      <c r="K19" s="2">
        <f t="shared" si="3"/>
        <v>0</v>
      </c>
      <c r="L19" s="2">
        <f t="shared" si="4"/>
        <v>0</v>
      </c>
      <c r="M19" s="2">
        <v>67</v>
      </c>
      <c r="Q19" s="2">
        <f t="shared" si="5"/>
        <v>0</v>
      </c>
      <c r="R19" s="2">
        <f t="shared" si="6"/>
        <v>1</v>
      </c>
      <c r="S19" s="2">
        <f t="shared" si="7"/>
        <v>0</v>
      </c>
      <c r="T19" s="2">
        <v>2012</v>
      </c>
      <c r="U19" s="2">
        <f t="shared" si="8"/>
        <v>1</v>
      </c>
      <c r="V19" s="2">
        <v>5.0999999999999996</v>
      </c>
      <c r="W19" s="2">
        <f t="shared" si="9"/>
        <v>0</v>
      </c>
    </row>
    <row r="20" spans="1:23" x14ac:dyDescent="0.2">
      <c r="A20" s="2" t="s">
        <v>52</v>
      </c>
      <c r="B20" s="2" t="s">
        <v>11</v>
      </c>
      <c r="C20" s="2" t="s">
        <v>12</v>
      </c>
      <c r="D20" s="2">
        <v>81.159400000000005</v>
      </c>
      <c r="E20" s="2">
        <v>123</v>
      </c>
      <c r="F20" s="2">
        <v>25661</v>
      </c>
      <c r="G20" s="2">
        <v>35</v>
      </c>
      <c r="H20" s="2">
        <f t="shared" si="0"/>
        <v>0</v>
      </c>
      <c r="I20" s="2">
        <f t="shared" si="1"/>
        <v>0</v>
      </c>
      <c r="J20" s="2">
        <f t="shared" si="2"/>
        <v>0</v>
      </c>
      <c r="K20" s="2">
        <f t="shared" si="3"/>
        <v>0</v>
      </c>
      <c r="L20" s="2">
        <f t="shared" si="4"/>
        <v>0</v>
      </c>
      <c r="M20" s="2">
        <v>126</v>
      </c>
      <c r="Q20" s="2">
        <f t="shared" si="5"/>
        <v>1</v>
      </c>
      <c r="R20" s="2">
        <f t="shared" si="6"/>
        <v>0</v>
      </c>
      <c r="S20" s="2">
        <f t="shared" si="7"/>
        <v>0</v>
      </c>
      <c r="T20" s="2">
        <v>2008</v>
      </c>
      <c r="U20" s="2">
        <f t="shared" si="8"/>
        <v>0</v>
      </c>
      <c r="V20" s="2">
        <v>6.8</v>
      </c>
      <c r="W20" s="2">
        <f t="shared" si="9"/>
        <v>1</v>
      </c>
    </row>
    <row r="21" spans="1:23" x14ac:dyDescent="0.2">
      <c r="A21" s="2" t="s">
        <v>53</v>
      </c>
      <c r="B21" s="2" t="s">
        <v>15</v>
      </c>
      <c r="C21" s="2" t="s">
        <v>31</v>
      </c>
      <c r="D21" s="2">
        <v>25.675799999999999</v>
      </c>
      <c r="E21" s="2">
        <v>93</v>
      </c>
      <c r="F21" s="2">
        <v>2730</v>
      </c>
      <c r="G21" s="2">
        <v>13</v>
      </c>
      <c r="H21" s="2">
        <f t="shared" si="0"/>
        <v>1</v>
      </c>
      <c r="I21" s="2">
        <f t="shared" si="1"/>
        <v>1</v>
      </c>
      <c r="J21" s="2">
        <f t="shared" si="2"/>
        <v>0</v>
      </c>
      <c r="K21" s="2">
        <f t="shared" si="3"/>
        <v>0</v>
      </c>
      <c r="L21" s="2">
        <f t="shared" si="4"/>
        <v>0</v>
      </c>
      <c r="M21" s="2">
        <v>24</v>
      </c>
      <c r="Q21" s="2">
        <f t="shared" si="5"/>
        <v>0</v>
      </c>
      <c r="R21" s="2">
        <f t="shared" si="6"/>
        <v>0</v>
      </c>
      <c r="S21" s="2">
        <f t="shared" si="7"/>
        <v>0</v>
      </c>
      <c r="T21" s="2">
        <v>2013</v>
      </c>
      <c r="U21" s="2">
        <f t="shared" si="8"/>
        <v>0</v>
      </c>
      <c r="V21" s="2">
        <v>5.9</v>
      </c>
      <c r="W21" s="2">
        <f t="shared" si="9"/>
        <v>0</v>
      </c>
    </row>
    <row r="22" spans="1:23" x14ac:dyDescent="0.2">
      <c r="A22" s="2" t="s">
        <v>55</v>
      </c>
      <c r="B22" s="2" t="s">
        <v>15</v>
      </c>
      <c r="C22" s="2" t="s">
        <v>12</v>
      </c>
      <c r="D22" s="2">
        <v>16.248699999999999</v>
      </c>
      <c r="E22" s="2">
        <v>124</v>
      </c>
      <c r="F22" s="2">
        <v>7567</v>
      </c>
      <c r="G22" s="2">
        <v>20</v>
      </c>
      <c r="H22" s="2">
        <f t="shared" si="0"/>
        <v>1</v>
      </c>
      <c r="I22" s="2">
        <f t="shared" si="1"/>
        <v>0</v>
      </c>
      <c r="J22" s="2">
        <f t="shared" si="2"/>
        <v>0</v>
      </c>
      <c r="K22" s="2">
        <f t="shared" si="3"/>
        <v>0</v>
      </c>
      <c r="L22" s="2">
        <f t="shared" si="4"/>
        <v>0</v>
      </c>
      <c r="M22" s="2">
        <v>0</v>
      </c>
      <c r="Q22" s="2">
        <f t="shared" si="5"/>
        <v>0</v>
      </c>
      <c r="R22" s="2">
        <f t="shared" si="6"/>
        <v>0</v>
      </c>
      <c r="S22" s="2">
        <f t="shared" si="7"/>
        <v>0</v>
      </c>
      <c r="T22" s="2">
        <v>2003</v>
      </c>
      <c r="U22" s="2">
        <f t="shared" si="8"/>
        <v>0</v>
      </c>
      <c r="V22" s="2">
        <v>7.7</v>
      </c>
      <c r="W22" s="2">
        <f t="shared" si="9"/>
        <v>1</v>
      </c>
    </row>
    <row r="23" spans="1:23" x14ac:dyDescent="0.2">
      <c r="A23" s="2" t="s">
        <v>57</v>
      </c>
      <c r="B23" s="2" t="s">
        <v>15</v>
      </c>
      <c r="C23" s="2" t="s">
        <v>24</v>
      </c>
      <c r="D23" s="2">
        <v>138.44800000000001</v>
      </c>
      <c r="E23" s="2">
        <v>109</v>
      </c>
      <c r="F23" s="2">
        <v>19968</v>
      </c>
      <c r="G23" s="2">
        <v>42</v>
      </c>
      <c r="H23" s="2">
        <f t="shared" si="0"/>
        <v>1</v>
      </c>
      <c r="I23" s="2">
        <f t="shared" si="1"/>
        <v>0</v>
      </c>
      <c r="J23" s="2">
        <f t="shared" si="2"/>
        <v>0</v>
      </c>
      <c r="K23" s="2">
        <f t="shared" si="3"/>
        <v>0</v>
      </c>
      <c r="L23" s="2">
        <f t="shared" si="4"/>
        <v>0</v>
      </c>
      <c r="M23" s="2">
        <v>97</v>
      </c>
      <c r="Q23" s="2">
        <f t="shared" si="5"/>
        <v>0</v>
      </c>
      <c r="R23" s="2">
        <f t="shared" si="6"/>
        <v>0</v>
      </c>
      <c r="S23" s="2">
        <f t="shared" si="7"/>
        <v>0</v>
      </c>
      <c r="T23" s="2">
        <v>2012</v>
      </c>
      <c r="U23" s="2">
        <f t="shared" si="8"/>
        <v>0</v>
      </c>
      <c r="V23" s="2">
        <v>7.2</v>
      </c>
      <c r="W23" s="2">
        <f t="shared" si="9"/>
        <v>0</v>
      </c>
    </row>
    <row r="24" spans="1:23" x14ac:dyDescent="0.2">
      <c r="A24" s="2" t="s">
        <v>57</v>
      </c>
      <c r="B24" s="2" t="s">
        <v>15</v>
      </c>
      <c r="C24" s="2" t="s">
        <v>24</v>
      </c>
      <c r="D24" s="2">
        <v>191.61600000000001</v>
      </c>
      <c r="E24" s="2">
        <v>112</v>
      </c>
      <c r="F24" s="2">
        <v>19428</v>
      </c>
      <c r="G24" s="2">
        <v>50</v>
      </c>
      <c r="H24" s="2">
        <f t="shared" si="0"/>
        <v>1</v>
      </c>
      <c r="I24" s="2">
        <f t="shared" si="1"/>
        <v>0</v>
      </c>
      <c r="J24" s="2">
        <f t="shared" si="2"/>
        <v>0</v>
      </c>
      <c r="K24" s="2">
        <f t="shared" si="3"/>
        <v>0</v>
      </c>
      <c r="L24" s="2">
        <f t="shared" si="4"/>
        <v>0</v>
      </c>
      <c r="M24" s="2">
        <v>97</v>
      </c>
      <c r="Q24" s="2">
        <f t="shared" si="5"/>
        <v>0</v>
      </c>
      <c r="R24" s="2">
        <f t="shared" si="6"/>
        <v>0</v>
      </c>
      <c r="S24" s="2">
        <f t="shared" si="7"/>
        <v>0</v>
      </c>
      <c r="T24" s="2">
        <v>2014</v>
      </c>
      <c r="U24" s="2">
        <f t="shared" si="8"/>
        <v>0</v>
      </c>
      <c r="V24" s="2">
        <v>7.1</v>
      </c>
      <c r="W24" s="2">
        <f t="shared" si="9"/>
        <v>0</v>
      </c>
    </row>
    <row r="25" spans="1:23" x14ac:dyDescent="0.2">
      <c r="A25" s="2" t="s">
        <v>60</v>
      </c>
      <c r="B25" s="2" t="s">
        <v>15</v>
      </c>
      <c r="C25" s="2" t="s">
        <v>12</v>
      </c>
      <c r="D25" s="2">
        <v>13.0608</v>
      </c>
      <c r="E25" s="2">
        <v>108</v>
      </c>
      <c r="F25" s="2">
        <v>26050</v>
      </c>
      <c r="G25" s="2">
        <v>15</v>
      </c>
      <c r="H25" s="2">
        <f t="shared" si="0"/>
        <v>1</v>
      </c>
      <c r="I25" s="2">
        <f t="shared" si="1"/>
        <v>0</v>
      </c>
      <c r="J25" s="2">
        <f t="shared" si="2"/>
        <v>0</v>
      </c>
      <c r="K25" s="2">
        <f t="shared" si="3"/>
        <v>0</v>
      </c>
      <c r="L25" s="2">
        <f t="shared" si="4"/>
        <v>0</v>
      </c>
      <c r="M25" s="2">
        <v>0</v>
      </c>
      <c r="Q25" s="2">
        <f t="shared" si="5"/>
        <v>0</v>
      </c>
      <c r="R25" s="2">
        <f t="shared" si="6"/>
        <v>0</v>
      </c>
      <c r="S25" s="2">
        <f t="shared" si="7"/>
        <v>0</v>
      </c>
      <c r="T25" s="2">
        <v>2002</v>
      </c>
      <c r="U25" s="2">
        <f t="shared" si="8"/>
        <v>0</v>
      </c>
      <c r="V25" s="2">
        <v>7.7</v>
      </c>
      <c r="W25" s="2">
        <f t="shared" si="9"/>
        <v>1</v>
      </c>
    </row>
    <row r="26" spans="1:23" x14ac:dyDescent="0.2">
      <c r="A26" s="2" t="s">
        <v>62</v>
      </c>
      <c r="B26" s="2" t="s">
        <v>11</v>
      </c>
      <c r="C26" s="2" t="s">
        <v>31</v>
      </c>
      <c r="D26" s="2">
        <v>76.806299999999993</v>
      </c>
      <c r="E26" s="2">
        <v>111</v>
      </c>
      <c r="F26" s="2">
        <v>2978</v>
      </c>
      <c r="G26" s="2">
        <v>30</v>
      </c>
      <c r="H26" s="2">
        <f t="shared" si="0"/>
        <v>0</v>
      </c>
      <c r="I26" s="2">
        <f t="shared" si="1"/>
        <v>1</v>
      </c>
      <c r="J26" s="2">
        <f t="shared" si="2"/>
        <v>0</v>
      </c>
      <c r="K26" s="2">
        <f t="shared" si="3"/>
        <v>0</v>
      </c>
      <c r="L26" s="2">
        <f t="shared" si="4"/>
        <v>0</v>
      </c>
      <c r="M26" s="2">
        <v>98</v>
      </c>
      <c r="Q26" s="2">
        <f t="shared" si="5"/>
        <v>1</v>
      </c>
      <c r="R26" s="2">
        <f t="shared" si="6"/>
        <v>0</v>
      </c>
      <c r="S26" s="2">
        <f t="shared" si="7"/>
        <v>0</v>
      </c>
      <c r="T26" s="2">
        <v>2008</v>
      </c>
      <c r="U26" s="2">
        <f t="shared" si="8"/>
        <v>0</v>
      </c>
      <c r="V26" s="2">
        <v>6.1</v>
      </c>
      <c r="W26" s="2">
        <f t="shared" si="9"/>
        <v>0</v>
      </c>
    </row>
    <row r="27" spans="1:23" x14ac:dyDescent="0.2">
      <c r="A27" s="2" t="s">
        <v>64</v>
      </c>
      <c r="B27" s="2" t="s">
        <v>11</v>
      </c>
      <c r="C27" s="2" t="s">
        <v>40</v>
      </c>
      <c r="D27" s="2">
        <v>37.035499999999999</v>
      </c>
      <c r="E27" s="2">
        <v>103</v>
      </c>
      <c r="F27" s="2">
        <v>23864</v>
      </c>
      <c r="G27" s="2">
        <v>43</v>
      </c>
      <c r="H27" s="2">
        <f t="shared" si="0"/>
        <v>0</v>
      </c>
      <c r="I27" s="2">
        <f t="shared" si="1"/>
        <v>0</v>
      </c>
      <c r="J27" s="2">
        <f t="shared" si="2"/>
        <v>0</v>
      </c>
      <c r="K27" s="2">
        <f t="shared" si="3"/>
        <v>0</v>
      </c>
      <c r="L27" s="2">
        <f t="shared" si="4"/>
        <v>0</v>
      </c>
      <c r="M27" s="2">
        <v>84</v>
      </c>
      <c r="Q27" s="2">
        <f t="shared" si="5"/>
        <v>1</v>
      </c>
      <c r="R27" s="2">
        <f t="shared" si="6"/>
        <v>0</v>
      </c>
      <c r="S27" s="2">
        <f t="shared" si="7"/>
        <v>1</v>
      </c>
      <c r="T27" s="2">
        <v>2000</v>
      </c>
      <c r="U27" s="2">
        <f t="shared" si="8"/>
        <v>0</v>
      </c>
      <c r="V27" s="2">
        <v>6</v>
      </c>
      <c r="W27" s="2">
        <f t="shared" si="9"/>
        <v>0</v>
      </c>
    </row>
    <row r="28" spans="1:23" x14ac:dyDescent="0.2">
      <c r="A28" s="2" t="s">
        <v>66</v>
      </c>
      <c r="B28" s="2" t="s">
        <v>11</v>
      </c>
      <c r="C28" s="2" t="s">
        <v>24</v>
      </c>
      <c r="D28" s="2">
        <v>30.688400000000001</v>
      </c>
      <c r="E28" s="2">
        <v>123</v>
      </c>
      <c r="F28" s="2">
        <v>1286</v>
      </c>
      <c r="G28" s="2">
        <v>28</v>
      </c>
      <c r="H28" s="2">
        <f t="shared" si="0"/>
        <v>0</v>
      </c>
      <c r="I28" s="2">
        <f t="shared" si="1"/>
        <v>0</v>
      </c>
      <c r="J28" s="2">
        <f t="shared" si="2"/>
        <v>0</v>
      </c>
      <c r="K28" s="2">
        <f t="shared" si="3"/>
        <v>0</v>
      </c>
      <c r="L28" s="2">
        <f t="shared" si="4"/>
        <v>0</v>
      </c>
      <c r="M28" s="2">
        <v>368</v>
      </c>
      <c r="Q28" s="2">
        <f t="shared" si="5"/>
        <v>1</v>
      </c>
      <c r="R28" s="2">
        <f t="shared" si="6"/>
        <v>0</v>
      </c>
      <c r="S28" s="2">
        <f t="shared" si="7"/>
        <v>0</v>
      </c>
      <c r="T28" s="2">
        <v>2014</v>
      </c>
      <c r="U28" s="2">
        <f t="shared" si="8"/>
        <v>0</v>
      </c>
      <c r="V28" s="2">
        <v>6.2</v>
      </c>
      <c r="W28" s="2">
        <f t="shared" si="9"/>
        <v>0</v>
      </c>
    </row>
    <row r="29" spans="1:23" x14ac:dyDescent="0.2">
      <c r="A29" s="2" t="s">
        <v>68</v>
      </c>
      <c r="B29" s="2" t="s">
        <v>15</v>
      </c>
      <c r="C29" s="2" t="s">
        <v>31</v>
      </c>
      <c r="D29" s="2">
        <v>9.8213299999999997</v>
      </c>
      <c r="E29" s="2">
        <v>82</v>
      </c>
      <c r="F29" s="2">
        <v>3354</v>
      </c>
      <c r="G29" s="2">
        <v>6</v>
      </c>
      <c r="H29" s="2">
        <f t="shared" si="0"/>
        <v>1</v>
      </c>
      <c r="I29" s="2">
        <f t="shared" si="1"/>
        <v>1</v>
      </c>
      <c r="J29" s="2">
        <f t="shared" si="2"/>
        <v>0</v>
      </c>
      <c r="K29" s="2">
        <f t="shared" si="3"/>
        <v>0</v>
      </c>
      <c r="L29" s="2">
        <f t="shared" si="4"/>
        <v>0</v>
      </c>
      <c r="M29" s="2">
        <v>69</v>
      </c>
      <c r="Q29" s="2">
        <f t="shared" si="5"/>
        <v>0</v>
      </c>
      <c r="R29" s="2">
        <f t="shared" si="6"/>
        <v>0</v>
      </c>
      <c r="S29" s="2">
        <f t="shared" si="7"/>
        <v>0</v>
      </c>
      <c r="T29" s="2">
        <v>2000</v>
      </c>
      <c r="U29" s="2">
        <f t="shared" si="8"/>
        <v>0</v>
      </c>
      <c r="V29" s="2">
        <v>4</v>
      </c>
      <c r="W29" s="2">
        <f t="shared" si="9"/>
        <v>0</v>
      </c>
    </row>
    <row r="30" spans="1:23" x14ac:dyDescent="0.2">
      <c r="A30" s="2" t="s">
        <v>70</v>
      </c>
      <c r="B30" s="2" t="s">
        <v>15</v>
      </c>
      <c r="C30" s="2" t="s">
        <v>35</v>
      </c>
      <c r="D30" s="2">
        <v>39.569000000000003</v>
      </c>
      <c r="E30" s="2">
        <v>113</v>
      </c>
      <c r="F30" s="2">
        <v>814</v>
      </c>
      <c r="G30" s="2">
        <v>32</v>
      </c>
      <c r="H30" s="2">
        <f t="shared" si="0"/>
        <v>1</v>
      </c>
      <c r="I30" s="2">
        <f t="shared" si="1"/>
        <v>0</v>
      </c>
      <c r="J30" s="2">
        <f t="shared" si="2"/>
        <v>1</v>
      </c>
      <c r="K30" s="2">
        <f t="shared" si="3"/>
        <v>0</v>
      </c>
      <c r="L30" s="2">
        <f t="shared" si="4"/>
        <v>0</v>
      </c>
      <c r="M30" s="2">
        <v>171</v>
      </c>
      <c r="Q30" s="2">
        <f t="shared" si="5"/>
        <v>0</v>
      </c>
      <c r="R30" s="2">
        <f t="shared" si="6"/>
        <v>0</v>
      </c>
      <c r="S30" s="2">
        <f t="shared" si="7"/>
        <v>0</v>
      </c>
      <c r="T30" s="2">
        <v>2007</v>
      </c>
      <c r="U30" s="2">
        <f t="shared" si="8"/>
        <v>0</v>
      </c>
      <c r="V30" s="2">
        <v>6.6</v>
      </c>
      <c r="W30" s="2">
        <f t="shared" si="9"/>
        <v>0</v>
      </c>
    </row>
    <row r="31" spans="1:23" x14ac:dyDescent="0.2">
      <c r="A31" s="2" t="s">
        <v>72</v>
      </c>
      <c r="B31" s="2" t="s">
        <v>15</v>
      </c>
      <c r="C31" s="2" t="s">
        <v>24</v>
      </c>
      <c r="D31" s="2">
        <v>210.59299999999999</v>
      </c>
      <c r="E31" s="2">
        <v>117</v>
      </c>
      <c r="F31" s="2">
        <v>32360</v>
      </c>
      <c r="G31" s="2">
        <v>65</v>
      </c>
      <c r="H31" s="2">
        <f t="shared" si="0"/>
        <v>1</v>
      </c>
      <c r="I31" s="2">
        <f t="shared" si="1"/>
        <v>0</v>
      </c>
      <c r="J31" s="2">
        <f t="shared" si="2"/>
        <v>0</v>
      </c>
      <c r="K31" s="2">
        <f t="shared" si="3"/>
        <v>0</v>
      </c>
      <c r="L31" s="2">
        <f t="shared" si="4"/>
        <v>0</v>
      </c>
      <c r="M31" s="2">
        <v>0</v>
      </c>
      <c r="Q31" s="2">
        <f t="shared" si="5"/>
        <v>0</v>
      </c>
      <c r="R31" s="2">
        <f t="shared" si="6"/>
        <v>0</v>
      </c>
      <c r="S31" s="2">
        <f t="shared" si="7"/>
        <v>0</v>
      </c>
      <c r="T31" s="2">
        <v>2006</v>
      </c>
      <c r="U31" s="2">
        <f t="shared" si="8"/>
        <v>0</v>
      </c>
      <c r="V31" s="2">
        <v>7.7</v>
      </c>
      <c r="W31" s="2">
        <f t="shared" si="9"/>
        <v>0</v>
      </c>
    </row>
    <row r="32" spans="1:23" x14ac:dyDescent="0.2">
      <c r="A32" s="2" t="s">
        <v>73</v>
      </c>
      <c r="B32" s="2" t="s">
        <v>15</v>
      </c>
      <c r="C32" s="2" t="s">
        <v>24</v>
      </c>
      <c r="D32" s="2">
        <v>15.7386</v>
      </c>
      <c r="E32" s="2">
        <v>125</v>
      </c>
      <c r="F32" s="2">
        <v>14536</v>
      </c>
      <c r="G32" s="2">
        <v>42</v>
      </c>
      <c r="H32" s="2">
        <f t="shared" si="0"/>
        <v>1</v>
      </c>
      <c r="I32" s="2">
        <f t="shared" si="1"/>
        <v>0</v>
      </c>
      <c r="J32" s="2">
        <f t="shared" si="2"/>
        <v>0</v>
      </c>
      <c r="K32" s="2">
        <f t="shared" si="3"/>
        <v>0</v>
      </c>
      <c r="L32" s="2">
        <f t="shared" si="4"/>
        <v>0</v>
      </c>
      <c r="M32" s="2">
        <v>11</v>
      </c>
      <c r="Q32" s="2">
        <f t="shared" si="5"/>
        <v>0</v>
      </c>
      <c r="R32" s="2">
        <f t="shared" si="6"/>
        <v>0</v>
      </c>
      <c r="S32" s="2">
        <f t="shared" si="7"/>
        <v>0</v>
      </c>
      <c r="T32" s="2">
        <v>2001</v>
      </c>
      <c r="U32" s="2">
        <f t="shared" si="8"/>
        <v>0</v>
      </c>
      <c r="V32" s="2">
        <v>5.9</v>
      </c>
      <c r="W32" s="2">
        <f t="shared" si="9"/>
        <v>0</v>
      </c>
    </row>
    <row r="33" spans="1:23" x14ac:dyDescent="0.2">
      <c r="A33" s="2" t="s">
        <v>75</v>
      </c>
      <c r="B33" s="2" t="s">
        <v>15</v>
      </c>
      <c r="C33" s="2" t="s">
        <v>24</v>
      </c>
      <c r="D33" s="2">
        <v>106.369</v>
      </c>
      <c r="E33" s="2">
        <v>102</v>
      </c>
      <c r="F33" s="2">
        <v>10583</v>
      </c>
      <c r="G33" s="2">
        <v>110</v>
      </c>
      <c r="H33" s="2">
        <f t="shared" si="0"/>
        <v>1</v>
      </c>
      <c r="I33" s="2">
        <f t="shared" si="1"/>
        <v>0</v>
      </c>
      <c r="J33" s="2">
        <f t="shared" si="2"/>
        <v>0</v>
      </c>
      <c r="K33" s="2">
        <f t="shared" si="3"/>
        <v>0</v>
      </c>
      <c r="L33" s="2">
        <f t="shared" si="4"/>
        <v>0</v>
      </c>
      <c r="M33" s="2">
        <v>263</v>
      </c>
      <c r="Q33" s="2">
        <f t="shared" si="5"/>
        <v>0</v>
      </c>
      <c r="R33" s="2">
        <f t="shared" si="6"/>
        <v>0</v>
      </c>
      <c r="S33" s="2">
        <f t="shared" si="7"/>
        <v>0</v>
      </c>
      <c r="T33" s="2">
        <v>2014</v>
      </c>
      <c r="U33" s="2">
        <f t="shared" si="8"/>
        <v>0</v>
      </c>
      <c r="V33" s="2">
        <v>6.2</v>
      </c>
      <c r="W33" s="2">
        <f t="shared" si="9"/>
        <v>0</v>
      </c>
    </row>
    <row r="34" spans="1:23" x14ac:dyDescent="0.2">
      <c r="A34" s="2" t="s">
        <v>77</v>
      </c>
      <c r="B34" s="2" t="s">
        <v>15</v>
      </c>
      <c r="C34" s="2" t="s">
        <v>19</v>
      </c>
      <c r="D34" s="2">
        <v>53.574100000000001</v>
      </c>
      <c r="E34" s="2">
        <v>122</v>
      </c>
      <c r="F34" s="2">
        <v>33548</v>
      </c>
      <c r="G34" s="2">
        <v>55</v>
      </c>
      <c r="H34" s="2">
        <f t="shared" si="0"/>
        <v>1</v>
      </c>
      <c r="I34" s="2">
        <f t="shared" si="1"/>
        <v>0</v>
      </c>
      <c r="J34" s="2">
        <f t="shared" si="2"/>
        <v>0</v>
      </c>
      <c r="K34" s="2">
        <f t="shared" si="3"/>
        <v>0</v>
      </c>
      <c r="L34" s="2">
        <f t="shared" si="4"/>
        <v>1</v>
      </c>
      <c r="M34" s="2">
        <v>446</v>
      </c>
      <c r="Q34" s="2">
        <f t="shared" si="5"/>
        <v>0</v>
      </c>
      <c r="R34" s="2">
        <f t="shared" si="6"/>
        <v>0</v>
      </c>
      <c r="S34" s="2">
        <f t="shared" si="7"/>
        <v>0</v>
      </c>
      <c r="T34" s="2">
        <v>2007</v>
      </c>
      <c r="U34" s="2">
        <f t="shared" si="8"/>
        <v>0</v>
      </c>
      <c r="V34" s="2">
        <v>7.8</v>
      </c>
      <c r="W34" s="2">
        <f t="shared" si="9"/>
        <v>0</v>
      </c>
    </row>
    <row r="35" spans="1:23" x14ac:dyDescent="0.2">
      <c r="A35" s="2" t="s">
        <v>79</v>
      </c>
      <c r="B35" s="2" t="s">
        <v>15</v>
      </c>
      <c r="C35" s="2" t="s">
        <v>31</v>
      </c>
      <c r="D35" s="2">
        <v>37.939799999999998</v>
      </c>
      <c r="E35" s="2">
        <v>96</v>
      </c>
      <c r="F35" s="2">
        <v>3294</v>
      </c>
      <c r="G35" s="2">
        <v>17</v>
      </c>
      <c r="H35" s="2">
        <f t="shared" si="0"/>
        <v>1</v>
      </c>
      <c r="I35" s="2">
        <f t="shared" si="1"/>
        <v>1</v>
      </c>
      <c r="J35" s="2">
        <f t="shared" si="2"/>
        <v>0</v>
      </c>
      <c r="K35" s="2">
        <f t="shared" si="3"/>
        <v>0</v>
      </c>
      <c r="L35" s="2">
        <f t="shared" si="4"/>
        <v>0</v>
      </c>
      <c r="M35" s="2">
        <v>36</v>
      </c>
      <c r="Q35" s="2">
        <f t="shared" si="5"/>
        <v>0</v>
      </c>
      <c r="R35" s="2">
        <f t="shared" si="6"/>
        <v>0</v>
      </c>
      <c r="S35" s="2">
        <f t="shared" si="7"/>
        <v>0</v>
      </c>
      <c r="T35" s="2">
        <v>2002</v>
      </c>
      <c r="U35" s="2">
        <f t="shared" si="8"/>
        <v>0</v>
      </c>
      <c r="V35" s="2">
        <v>5.6</v>
      </c>
      <c r="W35" s="2">
        <f t="shared" si="9"/>
        <v>0</v>
      </c>
    </row>
    <row r="36" spans="1:23" x14ac:dyDescent="0.2">
      <c r="A36" s="2" t="s">
        <v>81</v>
      </c>
      <c r="B36" s="2" t="s">
        <v>11</v>
      </c>
      <c r="C36" s="2" t="s">
        <v>12</v>
      </c>
      <c r="D36" s="2">
        <v>95.001300000000001</v>
      </c>
      <c r="E36" s="2">
        <v>128</v>
      </c>
      <c r="F36" s="2">
        <v>16911</v>
      </c>
      <c r="G36" s="2">
        <v>40</v>
      </c>
      <c r="H36" s="2">
        <f t="shared" si="0"/>
        <v>0</v>
      </c>
      <c r="I36" s="2">
        <f t="shared" si="1"/>
        <v>0</v>
      </c>
      <c r="J36" s="2">
        <f t="shared" si="2"/>
        <v>0</v>
      </c>
      <c r="K36" s="2">
        <f t="shared" si="3"/>
        <v>0</v>
      </c>
      <c r="L36" s="2">
        <f t="shared" si="4"/>
        <v>0</v>
      </c>
      <c r="M36" s="2">
        <v>241</v>
      </c>
      <c r="Q36" s="2">
        <f t="shared" si="5"/>
        <v>1</v>
      </c>
      <c r="R36" s="2">
        <f t="shared" si="6"/>
        <v>0</v>
      </c>
      <c r="S36" s="2">
        <f t="shared" si="7"/>
        <v>0</v>
      </c>
      <c r="T36" s="2">
        <v>2013</v>
      </c>
      <c r="U36" s="2">
        <f t="shared" si="8"/>
        <v>0</v>
      </c>
      <c r="V36" s="2">
        <v>7.5</v>
      </c>
      <c r="W36" s="2">
        <f t="shared" si="9"/>
        <v>1</v>
      </c>
    </row>
    <row r="37" spans="1:23" x14ac:dyDescent="0.2">
      <c r="A37" s="2" t="s">
        <v>82</v>
      </c>
      <c r="B37" s="2" t="s">
        <v>11</v>
      </c>
      <c r="C37" s="2" t="s">
        <v>19</v>
      </c>
      <c r="D37" s="2">
        <v>38.2973</v>
      </c>
      <c r="E37" s="2">
        <v>128</v>
      </c>
      <c r="F37" s="2">
        <v>20965</v>
      </c>
      <c r="G37" s="2">
        <v>175</v>
      </c>
      <c r="H37" s="2">
        <f t="shared" si="0"/>
        <v>0</v>
      </c>
      <c r="I37" s="2">
        <f t="shared" si="1"/>
        <v>0</v>
      </c>
      <c r="J37" s="2">
        <f t="shared" si="2"/>
        <v>0</v>
      </c>
      <c r="K37" s="2">
        <f t="shared" si="3"/>
        <v>0</v>
      </c>
      <c r="L37" s="2">
        <f t="shared" si="4"/>
        <v>1</v>
      </c>
      <c r="M37" s="2">
        <v>47</v>
      </c>
      <c r="Q37" s="2">
        <f t="shared" si="5"/>
        <v>1</v>
      </c>
      <c r="R37" s="2">
        <f t="shared" si="6"/>
        <v>0</v>
      </c>
      <c r="S37" s="2">
        <f t="shared" si="7"/>
        <v>0</v>
      </c>
      <c r="T37" s="2">
        <v>2013</v>
      </c>
      <c r="U37" s="2">
        <f t="shared" si="8"/>
        <v>0</v>
      </c>
      <c r="V37" s="2">
        <v>6.3</v>
      </c>
      <c r="W37" s="2">
        <f t="shared" si="9"/>
        <v>0</v>
      </c>
    </row>
    <row r="38" spans="1:23" x14ac:dyDescent="0.2">
      <c r="A38" s="2" t="s">
        <v>84</v>
      </c>
      <c r="B38" s="2" t="s">
        <v>11</v>
      </c>
      <c r="C38" s="2" t="s">
        <v>31</v>
      </c>
      <c r="D38" s="2">
        <v>120.777</v>
      </c>
      <c r="E38" s="2">
        <v>99</v>
      </c>
      <c r="F38" s="2">
        <v>12952</v>
      </c>
      <c r="G38" s="2">
        <v>75</v>
      </c>
      <c r="H38" s="2">
        <f t="shared" si="0"/>
        <v>0</v>
      </c>
      <c r="I38" s="2">
        <f t="shared" si="1"/>
        <v>1</v>
      </c>
      <c r="J38" s="2">
        <f t="shared" si="2"/>
        <v>0</v>
      </c>
      <c r="K38" s="2">
        <f t="shared" si="3"/>
        <v>0</v>
      </c>
      <c r="L38" s="2">
        <f t="shared" si="4"/>
        <v>0</v>
      </c>
      <c r="M38" s="2">
        <v>88</v>
      </c>
      <c r="Q38" s="2">
        <f t="shared" si="5"/>
        <v>1</v>
      </c>
      <c r="R38" s="2">
        <f t="shared" si="6"/>
        <v>0</v>
      </c>
      <c r="S38" s="2">
        <f t="shared" si="7"/>
        <v>0</v>
      </c>
      <c r="T38" s="2">
        <v>2004</v>
      </c>
      <c r="U38" s="2">
        <f t="shared" si="8"/>
        <v>0</v>
      </c>
      <c r="V38" s="2">
        <v>6.8</v>
      </c>
      <c r="W38" s="2">
        <f t="shared" si="9"/>
        <v>0</v>
      </c>
    </row>
    <row r="39" spans="1:23" x14ac:dyDescent="0.2">
      <c r="A39" s="2" t="s">
        <v>86</v>
      </c>
      <c r="B39" s="2" t="s">
        <v>15</v>
      </c>
      <c r="C39" s="2" t="s">
        <v>40</v>
      </c>
      <c r="D39" s="2">
        <v>34.963999999999999</v>
      </c>
      <c r="E39" s="2">
        <v>100</v>
      </c>
      <c r="F39" s="2">
        <v>39807</v>
      </c>
      <c r="G39" s="2">
        <v>8</v>
      </c>
      <c r="H39" s="2">
        <f t="shared" si="0"/>
        <v>1</v>
      </c>
      <c r="I39" s="2">
        <f t="shared" si="1"/>
        <v>0</v>
      </c>
      <c r="J39" s="2">
        <f t="shared" si="2"/>
        <v>0</v>
      </c>
      <c r="K39" s="2">
        <f t="shared" si="3"/>
        <v>0</v>
      </c>
      <c r="L39" s="2">
        <f t="shared" si="4"/>
        <v>0</v>
      </c>
      <c r="M39" s="2">
        <v>129</v>
      </c>
      <c r="Q39" s="2">
        <f t="shared" si="5"/>
        <v>0</v>
      </c>
      <c r="R39" s="2">
        <f t="shared" si="6"/>
        <v>0</v>
      </c>
      <c r="S39" s="2">
        <f t="shared" si="7"/>
        <v>1</v>
      </c>
      <c r="T39" s="2">
        <v>2011</v>
      </c>
      <c r="U39" s="2">
        <f t="shared" si="8"/>
        <v>0</v>
      </c>
      <c r="V39" s="2">
        <v>7.7</v>
      </c>
      <c r="W39" s="2">
        <f t="shared" si="9"/>
        <v>0</v>
      </c>
    </row>
    <row r="40" spans="1:23" x14ac:dyDescent="0.2">
      <c r="A40" s="2" t="s">
        <v>88</v>
      </c>
      <c r="B40" s="2" t="s">
        <v>11</v>
      </c>
      <c r="C40" s="2" t="s">
        <v>40</v>
      </c>
      <c r="D40" s="2">
        <v>32.391399999999997</v>
      </c>
      <c r="E40" s="2">
        <v>95</v>
      </c>
      <c r="F40" s="2">
        <v>54075</v>
      </c>
      <c r="G40" s="2">
        <v>7.5</v>
      </c>
      <c r="H40" s="2">
        <f t="shared" si="0"/>
        <v>0</v>
      </c>
      <c r="I40" s="2">
        <f t="shared" si="1"/>
        <v>0</v>
      </c>
      <c r="J40" s="2">
        <f t="shared" si="2"/>
        <v>0</v>
      </c>
      <c r="K40" s="2">
        <f t="shared" si="3"/>
        <v>0</v>
      </c>
      <c r="L40" s="2">
        <f t="shared" si="4"/>
        <v>0</v>
      </c>
      <c r="M40" s="2">
        <v>464</v>
      </c>
      <c r="Q40" s="2">
        <f t="shared" si="5"/>
        <v>1</v>
      </c>
      <c r="R40" s="2">
        <f t="shared" si="6"/>
        <v>0</v>
      </c>
      <c r="S40" s="2">
        <f t="shared" si="7"/>
        <v>1</v>
      </c>
      <c r="T40" s="2">
        <v>2009</v>
      </c>
      <c r="U40" s="2">
        <f t="shared" si="8"/>
        <v>0</v>
      </c>
      <c r="V40" s="2">
        <v>7.7</v>
      </c>
      <c r="W40" s="2">
        <f t="shared" si="9"/>
        <v>0</v>
      </c>
    </row>
    <row r="41" spans="1:23" x14ac:dyDescent="0.2">
      <c r="A41" s="2" t="s">
        <v>90</v>
      </c>
      <c r="B41" s="2" t="s">
        <v>15</v>
      </c>
      <c r="C41" s="2" t="s">
        <v>12</v>
      </c>
      <c r="D41" s="2">
        <v>116.724</v>
      </c>
      <c r="E41" s="2">
        <v>110</v>
      </c>
      <c r="F41" s="2">
        <v>1954</v>
      </c>
      <c r="G41" s="2">
        <v>41</v>
      </c>
      <c r="H41" s="2">
        <f t="shared" si="0"/>
        <v>1</v>
      </c>
      <c r="I41" s="2">
        <f t="shared" si="1"/>
        <v>0</v>
      </c>
      <c r="J41" s="2">
        <f t="shared" si="2"/>
        <v>0</v>
      </c>
      <c r="K41" s="2">
        <f t="shared" si="3"/>
        <v>0</v>
      </c>
      <c r="L41" s="2">
        <f t="shared" si="4"/>
        <v>0</v>
      </c>
      <c r="M41" s="2">
        <v>161</v>
      </c>
      <c r="Q41" s="2">
        <f t="shared" si="5"/>
        <v>0</v>
      </c>
      <c r="R41" s="2">
        <f t="shared" si="6"/>
        <v>0</v>
      </c>
      <c r="S41" s="2">
        <f t="shared" si="7"/>
        <v>0</v>
      </c>
      <c r="T41" s="2">
        <v>2002</v>
      </c>
      <c r="U41" s="2">
        <f t="shared" si="8"/>
        <v>0</v>
      </c>
      <c r="V41" s="2">
        <v>7</v>
      </c>
      <c r="W41" s="2">
        <f t="shared" si="9"/>
        <v>1</v>
      </c>
    </row>
    <row r="42" spans="1:23" x14ac:dyDescent="0.2">
      <c r="A42" s="2" t="s">
        <v>92</v>
      </c>
      <c r="B42" s="2" t="s">
        <v>15</v>
      </c>
      <c r="C42" s="2" t="s">
        <v>12</v>
      </c>
      <c r="D42" s="2">
        <v>16.930900000000001</v>
      </c>
      <c r="E42" s="2">
        <v>108</v>
      </c>
      <c r="F42" s="2">
        <v>16722</v>
      </c>
      <c r="G42" s="2">
        <v>30</v>
      </c>
      <c r="H42" s="2">
        <f t="shared" si="0"/>
        <v>1</v>
      </c>
      <c r="I42" s="2">
        <f t="shared" si="1"/>
        <v>0</v>
      </c>
      <c r="J42" s="2">
        <f t="shared" si="2"/>
        <v>0</v>
      </c>
      <c r="K42" s="2">
        <f t="shared" si="3"/>
        <v>0</v>
      </c>
      <c r="L42" s="2">
        <f t="shared" si="4"/>
        <v>0</v>
      </c>
      <c r="M42" s="2">
        <v>50</v>
      </c>
      <c r="Q42" s="2">
        <f t="shared" si="5"/>
        <v>0</v>
      </c>
      <c r="R42" s="2">
        <f t="shared" si="6"/>
        <v>0</v>
      </c>
      <c r="S42" s="2">
        <f t="shared" si="7"/>
        <v>0</v>
      </c>
      <c r="T42" s="2">
        <v>2007</v>
      </c>
      <c r="U42" s="2">
        <f t="shared" si="8"/>
        <v>0</v>
      </c>
      <c r="V42" s="2">
        <v>5.9</v>
      </c>
      <c r="W42" s="2">
        <f t="shared" si="9"/>
        <v>1</v>
      </c>
    </row>
    <row r="43" spans="1:23" x14ac:dyDescent="0.2">
      <c r="A43" s="2" t="s">
        <v>94</v>
      </c>
      <c r="B43" s="2" t="s">
        <v>15</v>
      </c>
      <c r="C43" s="2" t="s">
        <v>47</v>
      </c>
      <c r="D43" s="2">
        <v>9.9850999999999995E-2</v>
      </c>
      <c r="E43" s="2">
        <v>80</v>
      </c>
      <c r="F43" s="2">
        <v>210</v>
      </c>
      <c r="G43" s="2">
        <v>2.5</v>
      </c>
      <c r="H43" s="2">
        <f t="shared" si="0"/>
        <v>1</v>
      </c>
      <c r="I43" s="2">
        <f t="shared" si="1"/>
        <v>0</v>
      </c>
      <c r="J43" s="2">
        <f t="shared" si="2"/>
        <v>0</v>
      </c>
      <c r="K43" s="2">
        <f t="shared" si="3"/>
        <v>0</v>
      </c>
      <c r="L43" s="2">
        <f t="shared" si="4"/>
        <v>0</v>
      </c>
      <c r="M43" s="2">
        <v>0</v>
      </c>
      <c r="Q43" s="2">
        <f t="shared" si="5"/>
        <v>0</v>
      </c>
      <c r="R43" s="2">
        <f t="shared" si="6"/>
        <v>0</v>
      </c>
      <c r="S43" s="2">
        <f t="shared" si="7"/>
        <v>0</v>
      </c>
      <c r="T43" s="2">
        <v>2010</v>
      </c>
      <c r="U43" s="2">
        <f t="shared" si="8"/>
        <v>1</v>
      </c>
      <c r="V43" s="2">
        <v>7.1</v>
      </c>
      <c r="W43" s="2">
        <f t="shared" si="9"/>
        <v>0</v>
      </c>
    </row>
    <row r="44" spans="1:23" x14ac:dyDescent="0.2">
      <c r="A44" s="2" t="s">
        <v>96</v>
      </c>
      <c r="B44" s="2" t="s">
        <v>11</v>
      </c>
      <c r="C44" s="2" t="s">
        <v>97</v>
      </c>
      <c r="D44" s="2">
        <v>31.743300000000001</v>
      </c>
      <c r="E44" s="2">
        <v>79</v>
      </c>
      <c r="F44" s="2">
        <v>1594</v>
      </c>
      <c r="G44" s="2">
        <v>30</v>
      </c>
      <c r="H44" s="2">
        <f t="shared" si="0"/>
        <v>0</v>
      </c>
      <c r="I44" s="2">
        <f t="shared" si="1"/>
        <v>0</v>
      </c>
      <c r="J44" s="2">
        <f t="shared" si="2"/>
        <v>0</v>
      </c>
      <c r="K44" s="2">
        <f t="shared" si="3"/>
        <v>1</v>
      </c>
      <c r="L44" s="2">
        <f t="shared" si="4"/>
        <v>0</v>
      </c>
      <c r="M44" s="2">
        <v>30</v>
      </c>
      <c r="Q44" s="2">
        <f t="shared" si="5"/>
        <v>1</v>
      </c>
      <c r="R44" s="2">
        <f t="shared" si="6"/>
        <v>0</v>
      </c>
      <c r="S44" s="2">
        <f t="shared" si="7"/>
        <v>0</v>
      </c>
      <c r="T44" s="2">
        <v>2009</v>
      </c>
      <c r="U44" s="2">
        <f t="shared" si="8"/>
        <v>0</v>
      </c>
      <c r="V44" s="2">
        <v>7.1</v>
      </c>
      <c r="W44" s="2">
        <f t="shared" si="9"/>
        <v>0</v>
      </c>
    </row>
    <row r="45" spans="1:23" x14ac:dyDescent="0.2">
      <c r="A45" s="2" t="s">
        <v>98</v>
      </c>
      <c r="B45" s="2" t="s">
        <v>11</v>
      </c>
      <c r="C45" s="2" t="s">
        <v>12</v>
      </c>
      <c r="D45" s="2">
        <v>4.7003599999999999</v>
      </c>
      <c r="E45" s="2">
        <v>121</v>
      </c>
      <c r="F45" s="2">
        <v>6617</v>
      </c>
      <c r="G45" s="2">
        <v>5</v>
      </c>
      <c r="H45" s="2">
        <f t="shared" si="0"/>
        <v>0</v>
      </c>
      <c r="I45" s="2">
        <f t="shared" si="1"/>
        <v>0</v>
      </c>
      <c r="J45" s="2">
        <f t="shared" si="2"/>
        <v>0</v>
      </c>
      <c r="K45" s="2">
        <f t="shared" si="3"/>
        <v>0</v>
      </c>
      <c r="L45" s="2">
        <f t="shared" si="4"/>
        <v>0</v>
      </c>
      <c r="M45" s="2">
        <v>35</v>
      </c>
      <c r="Q45" s="2">
        <f t="shared" si="5"/>
        <v>1</v>
      </c>
      <c r="R45" s="2">
        <f t="shared" si="6"/>
        <v>0</v>
      </c>
      <c r="S45" s="2">
        <f t="shared" si="7"/>
        <v>0</v>
      </c>
      <c r="T45" s="2">
        <v>2015</v>
      </c>
      <c r="U45" s="2">
        <f t="shared" si="8"/>
        <v>0</v>
      </c>
      <c r="V45" s="2">
        <v>4.5999999999999996</v>
      </c>
      <c r="W45" s="2">
        <f t="shared" si="9"/>
        <v>1</v>
      </c>
    </row>
    <row r="46" spans="1:23" x14ac:dyDescent="0.2">
      <c r="A46" s="2" t="s">
        <v>100</v>
      </c>
      <c r="B46" s="2" t="s">
        <v>11</v>
      </c>
      <c r="C46" s="2" t="s">
        <v>12</v>
      </c>
      <c r="D46" s="2">
        <v>170.709</v>
      </c>
      <c r="E46" s="2">
        <v>135</v>
      </c>
      <c r="F46" s="2">
        <v>2827</v>
      </c>
      <c r="G46" s="2">
        <v>58</v>
      </c>
      <c r="H46" s="2">
        <f t="shared" si="0"/>
        <v>0</v>
      </c>
      <c r="I46" s="2">
        <f t="shared" si="1"/>
        <v>0</v>
      </c>
      <c r="J46" s="2">
        <f t="shared" si="2"/>
        <v>0</v>
      </c>
      <c r="K46" s="2">
        <f t="shared" si="3"/>
        <v>0</v>
      </c>
      <c r="L46" s="2">
        <f t="shared" si="4"/>
        <v>0</v>
      </c>
      <c r="M46" s="2">
        <v>2000</v>
      </c>
      <c r="Q46" s="2">
        <f t="shared" si="5"/>
        <v>1</v>
      </c>
      <c r="R46" s="2">
        <f t="shared" si="6"/>
        <v>0</v>
      </c>
      <c r="S46" s="2">
        <f t="shared" si="7"/>
        <v>0</v>
      </c>
      <c r="T46" s="2">
        <v>2001</v>
      </c>
      <c r="U46" s="2">
        <f t="shared" si="8"/>
        <v>0</v>
      </c>
      <c r="V46" s="2">
        <v>8.1999999999999993</v>
      </c>
      <c r="W46" s="2">
        <f t="shared" si="9"/>
        <v>1</v>
      </c>
    </row>
    <row r="47" spans="1:23" x14ac:dyDescent="0.2">
      <c r="A47" s="2" t="s">
        <v>102</v>
      </c>
      <c r="B47" s="2" t="s">
        <v>11</v>
      </c>
      <c r="C47" s="2" t="s">
        <v>12</v>
      </c>
      <c r="D47" s="2">
        <v>1.7543200000000001</v>
      </c>
      <c r="E47" s="2">
        <v>98</v>
      </c>
      <c r="F47" s="2">
        <v>2214</v>
      </c>
      <c r="G47" s="2">
        <v>10</v>
      </c>
      <c r="H47" s="2">
        <f t="shared" si="0"/>
        <v>0</v>
      </c>
      <c r="I47" s="2">
        <f t="shared" si="1"/>
        <v>0</v>
      </c>
      <c r="J47" s="2">
        <f t="shared" si="2"/>
        <v>0</v>
      </c>
      <c r="K47" s="2">
        <f t="shared" si="3"/>
        <v>0</v>
      </c>
      <c r="L47" s="2">
        <f t="shared" si="4"/>
        <v>0</v>
      </c>
      <c r="M47" s="2">
        <v>129</v>
      </c>
      <c r="Q47" s="2">
        <f t="shared" si="5"/>
        <v>1</v>
      </c>
      <c r="R47" s="2">
        <f t="shared" si="6"/>
        <v>0</v>
      </c>
      <c r="S47" s="2">
        <f t="shared" si="7"/>
        <v>0</v>
      </c>
      <c r="T47" s="2">
        <v>2011</v>
      </c>
      <c r="U47" s="2">
        <f t="shared" si="8"/>
        <v>0</v>
      </c>
      <c r="V47" s="2">
        <v>7.2</v>
      </c>
      <c r="W47" s="2">
        <f t="shared" si="9"/>
        <v>1</v>
      </c>
    </row>
    <row r="48" spans="1:23" x14ac:dyDescent="0.2">
      <c r="A48" s="2" t="s">
        <v>104</v>
      </c>
      <c r="B48" s="2" t="s">
        <v>51</v>
      </c>
      <c r="C48" s="2" t="s">
        <v>97</v>
      </c>
      <c r="D48" s="2">
        <v>137.85</v>
      </c>
      <c r="E48" s="2">
        <v>96</v>
      </c>
      <c r="F48" s="2">
        <v>48878</v>
      </c>
      <c r="G48" s="2">
        <v>200</v>
      </c>
      <c r="H48" s="2">
        <f t="shared" si="0"/>
        <v>0</v>
      </c>
      <c r="I48" s="2">
        <f t="shared" si="1"/>
        <v>0</v>
      </c>
      <c r="J48" s="2">
        <f t="shared" si="2"/>
        <v>0</v>
      </c>
      <c r="K48" s="2">
        <f t="shared" si="3"/>
        <v>1</v>
      </c>
      <c r="L48" s="2">
        <f t="shared" si="4"/>
        <v>0</v>
      </c>
      <c r="M48" s="2">
        <v>0</v>
      </c>
      <c r="Q48" s="2">
        <f t="shared" si="5"/>
        <v>0</v>
      </c>
      <c r="R48" s="2">
        <f t="shared" si="6"/>
        <v>1</v>
      </c>
      <c r="S48" s="2">
        <f t="shared" si="7"/>
        <v>0</v>
      </c>
      <c r="T48" s="2">
        <v>2009</v>
      </c>
      <c r="U48" s="2">
        <f t="shared" si="8"/>
        <v>0</v>
      </c>
      <c r="V48" s="2">
        <v>6.8</v>
      </c>
      <c r="W48" s="2">
        <f t="shared" si="9"/>
        <v>0</v>
      </c>
    </row>
    <row r="49" spans="1:23" x14ac:dyDescent="0.2">
      <c r="A49" s="2" t="s">
        <v>106</v>
      </c>
      <c r="B49" s="2" t="s">
        <v>51</v>
      </c>
      <c r="C49" s="2" t="s">
        <v>31</v>
      </c>
      <c r="D49" s="2">
        <v>51.431199999999997</v>
      </c>
      <c r="E49" s="2">
        <v>95</v>
      </c>
      <c r="F49" s="2">
        <v>3092</v>
      </c>
      <c r="G49" s="2">
        <v>20</v>
      </c>
      <c r="H49" s="2">
        <f t="shared" si="0"/>
        <v>0</v>
      </c>
      <c r="I49" s="2">
        <f t="shared" si="1"/>
        <v>1</v>
      </c>
      <c r="J49" s="2">
        <f t="shared" si="2"/>
        <v>0</v>
      </c>
      <c r="K49" s="2">
        <f t="shared" si="3"/>
        <v>0</v>
      </c>
      <c r="L49" s="2">
        <f t="shared" si="4"/>
        <v>0</v>
      </c>
      <c r="M49" s="2">
        <v>15</v>
      </c>
      <c r="Q49" s="2">
        <f t="shared" si="5"/>
        <v>0</v>
      </c>
      <c r="R49" s="2">
        <f t="shared" si="6"/>
        <v>1</v>
      </c>
      <c r="S49" s="2">
        <f t="shared" si="7"/>
        <v>0</v>
      </c>
      <c r="T49" s="2">
        <v>2004</v>
      </c>
      <c r="U49" s="2">
        <f t="shared" si="8"/>
        <v>0</v>
      </c>
      <c r="V49" s="2">
        <v>5.9</v>
      </c>
      <c r="W49" s="2">
        <f t="shared" si="9"/>
        <v>0</v>
      </c>
    </row>
    <row r="50" spans="1:23" x14ac:dyDescent="0.2">
      <c r="A50" s="2" t="s">
        <v>108</v>
      </c>
      <c r="B50" s="2" t="s">
        <v>15</v>
      </c>
      <c r="C50" s="2" t="s">
        <v>24</v>
      </c>
      <c r="D50" s="2">
        <v>67.344399999999993</v>
      </c>
      <c r="E50" s="2">
        <v>101</v>
      </c>
      <c r="F50" s="2">
        <v>15481</v>
      </c>
      <c r="G50" s="2">
        <v>92</v>
      </c>
      <c r="H50" s="2">
        <f t="shared" si="0"/>
        <v>1</v>
      </c>
      <c r="I50" s="2">
        <f t="shared" si="1"/>
        <v>0</v>
      </c>
      <c r="J50" s="2">
        <f t="shared" si="2"/>
        <v>0</v>
      </c>
      <c r="K50" s="2">
        <f t="shared" si="3"/>
        <v>0</v>
      </c>
      <c r="L50" s="2">
        <f t="shared" si="4"/>
        <v>0</v>
      </c>
      <c r="M50" s="2">
        <v>212</v>
      </c>
      <c r="Q50" s="2">
        <f t="shared" si="5"/>
        <v>0</v>
      </c>
      <c r="R50" s="2">
        <f t="shared" si="6"/>
        <v>0</v>
      </c>
      <c r="S50" s="2">
        <f t="shared" si="7"/>
        <v>0</v>
      </c>
      <c r="T50" s="2">
        <v>2013</v>
      </c>
      <c r="U50" s="2">
        <f t="shared" si="8"/>
        <v>0</v>
      </c>
      <c r="V50" s="2">
        <v>5.3</v>
      </c>
      <c r="W50" s="2">
        <f t="shared" si="9"/>
        <v>0</v>
      </c>
    </row>
    <row r="51" spans="1:23" x14ac:dyDescent="0.2">
      <c r="A51" s="2" t="s">
        <v>110</v>
      </c>
      <c r="B51" s="2" t="s">
        <v>11</v>
      </c>
      <c r="C51" s="2" t="s">
        <v>40</v>
      </c>
      <c r="D51" s="2">
        <v>7.4582699999999997</v>
      </c>
      <c r="E51" s="2">
        <v>117</v>
      </c>
      <c r="F51" s="2">
        <v>3611</v>
      </c>
      <c r="G51" s="2">
        <v>35</v>
      </c>
      <c r="H51" s="2">
        <f t="shared" si="0"/>
        <v>0</v>
      </c>
      <c r="I51" s="2">
        <f t="shared" si="1"/>
        <v>0</v>
      </c>
      <c r="J51" s="2">
        <f t="shared" si="2"/>
        <v>0</v>
      </c>
      <c r="K51" s="2">
        <f t="shared" si="3"/>
        <v>0</v>
      </c>
      <c r="L51" s="2">
        <f t="shared" si="4"/>
        <v>0</v>
      </c>
      <c r="M51" s="2">
        <v>0</v>
      </c>
      <c r="Q51" s="2">
        <f t="shared" si="5"/>
        <v>1</v>
      </c>
      <c r="R51" s="2">
        <f t="shared" si="6"/>
        <v>0</v>
      </c>
      <c r="S51" s="2">
        <f t="shared" si="7"/>
        <v>1</v>
      </c>
      <c r="T51" s="2">
        <v>2006</v>
      </c>
      <c r="U51" s="2">
        <f t="shared" si="8"/>
        <v>0</v>
      </c>
      <c r="V51" s="2">
        <v>6.9</v>
      </c>
      <c r="W51" s="2">
        <f t="shared" si="9"/>
        <v>0</v>
      </c>
    </row>
    <row r="52" spans="1:23" x14ac:dyDescent="0.2">
      <c r="A52" s="2" t="s">
        <v>112</v>
      </c>
      <c r="B52" s="2" t="s">
        <v>11</v>
      </c>
      <c r="C52" s="2" t="s">
        <v>31</v>
      </c>
      <c r="D52" s="2">
        <v>15.408799999999999</v>
      </c>
      <c r="E52" s="2">
        <v>101</v>
      </c>
      <c r="F52" s="2">
        <v>2698</v>
      </c>
      <c r="G52" s="2">
        <v>20</v>
      </c>
      <c r="H52" s="2">
        <f t="shared" si="0"/>
        <v>0</v>
      </c>
      <c r="I52" s="2">
        <f t="shared" si="1"/>
        <v>1</v>
      </c>
      <c r="J52" s="2">
        <f t="shared" si="2"/>
        <v>0</v>
      </c>
      <c r="K52" s="2">
        <f t="shared" si="3"/>
        <v>0</v>
      </c>
      <c r="L52" s="2">
        <f t="shared" si="4"/>
        <v>0</v>
      </c>
      <c r="M52" s="2">
        <v>13</v>
      </c>
      <c r="Q52" s="2">
        <f t="shared" si="5"/>
        <v>1</v>
      </c>
      <c r="R52" s="2">
        <f t="shared" si="6"/>
        <v>0</v>
      </c>
      <c r="S52" s="2">
        <f t="shared" si="7"/>
        <v>0</v>
      </c>
      <c r="T52" s="2">
        <v>2003</v>
      </c>
      <c r="U52" s="2">
        <f t="shared" si="8"/>
        <v>0</v>
      </c>
      <c r="V52" s="2">
        <v>5.6</v>
      </c>
      <c r="W52" s="2">
        <f t="shared" si="9"/>
        <v>0</v>
      </c>
    </row>
    <row r="53" spans="1:23" x14ac:dyDescent="0.2">
      <c r="A53" s="2" t="s">
        <v>114</v>
      </c>
      <c r="B53" s="2" t="s">
        <v>15</v>
      </c>
      <c r="C53" s="2" t="s">
        <v>31</v>
      </c>
      <c r="D53" s="2">
        <v>40.041699999999999</v>
      </c>
      <c r="E53" s="2">
        <v>86</v>
      </c>
      <c r="F53" s="2">
        <v>3421</v>
      </c>
      <c r="G53" s="2">
        <v>2.5</v>
      </c>
      <c r="H53" s="2">
        <f t="shared" si="0"/>
        <v>1</v>
      </c>
      <c r="I53" s="2">
        <f t="shared" si="1"/>
        <v>1</v>
      </c>
      <c r="J53" s="2">
        <f t="shared" si="2"/>
        <v>0</v>
      </c>
      <c r="K53" s="2">
        <f t="shared" si="3"/>
        <v>0</v>
      </c>
      <c r="L53" s="2">
        <f t="shared" si="4"/>
        <v>0</v>
      </c>
      <c r="M53" s="2">
        <v>89</v>
      </c>
      <c r="Q53" s="2">
        <f t="shared" si="5"/>
        <v>0</v>
      </c>
      <c r="R53" s="2">
        <f t="shared" si="6"/>
        <v>0</v>
      </c>
      <c r="S53" s="2">
        <f t="shared" si="7"/>
        <v>0</v>
      </c>
      <c r="T53" s="2">
        <v>2013</v>
      </c>
      <c r="U53" s="2">
        <f t="shared" si="8"/>
        <v>0</v>
      </c>
      <c r="V53" s="2">
        <v>5.0999999999999996</v>
      </c>
      <c r="W53" s="2">
        <f t="shared" si="9"/>
        <v>0</v>
      </c>
    </row>
    <row r="54" spans="1:23" x14ac:dyDescent="0.2">
      <c r="A54" s="2" t="s">
        <v>114</v>
      </c>
      <c r="B54" s="2" t="s">
        <v>15</v>
      </c>
      <c r="C54" s="2" t="s">
        <v>31</v>
      </c>
      <c r="D54" s="2">
        <v>17.314499999999999</v>
      </c>
      <c r="E54" s="2">
        <v>86</v>
      </c>
      <c r="F54" s="2">
        <v>4073</v>
      </c>
      <c r="G54" s="2">
        <v>4</v>
      </c>
      <c r="H54" s="2">
        <f t="shared" si="0"/>
        <v>1</v>
      </c>
      <c r="I54" s="2">
        <f t="shared" si="1"/>
        <v>1</v>
      </c>
      <c r="J54" s="2">
        <f t="shared" si="2"/>
        <v>0</v>
      </c>
      <c r="K54" s="2">
        <f t="shared" si="3"/>
        <v>0</v>
      </c>
      <c r="L54" s="2">
        <f t="shared" si="4"/>
        <v>0</v>
      </c>
      <c r="M54" s="2">
        <v>89</v>
      </c>
      <c r="Q54" s="2">
        <f t="shared" si="5"/>
        <v>0</v>
      </c>
      <c r="R54" s="2">
        <f t="shared" si="6"/>
        <v>0</v>
      </c>
      <c r="S54" s="2">
        <f t="shared" si="7"/>
        <v>0</v>
      </c>
      <c r="T54" s="2">
        <v>2014</v>
      </c>
      <c r="U54" s="2">
        <f t="shared" si="8"/>
        <v>0</v>
      </c>
      <c r="V54" s="2">
        <v>4.7</v>
      </c>
      <c r="W54" s="2">
        <f t="shared" si="9"/>
        <v>0</v>
      </c>
    </row>
    <row r="55" spans="1:23" x14ac:dyDescent="0.2">
      <c r="A55" s="2" t="s">
        <v>117</v>
      </c>
      <c r="B55" s="2" t="s">
        <v>15</v>
      </c>
      <c r="C55" s="2" t="s">
        <v>12</v>
      </c>
      <c r="D55" s="2">
        <v>31.4938</v>
      </c>
      <c r="E55" s="2">
        <v>96</v>
      </c>
      <c r="F55" s="2">
        <v>12754</v>
      </c>
      <c r="G55" s="2">
        <v>32</v>
      </c>
      <c r="H55" s="2">
        <f t="shared" si="0"/>
        <v>1</v>
      </c>
      <c r="I55" s="2">
        <f t="shared" si="1"/>
        <v>0</v>
      </c>
      <c r="J55" s="2">
        <f t="shared" si="2"/>
        <v>0</v>
      </c>
      <c r="K55" s="2">
        <f t="shared" si="3"/>
        <v>0</v>
      </c>
      <c r="L55" s="2">
        <f t="shared" si="4"/>
        <v>0</v>
      </c>
      <c r="M55" s="2">
        <v>0</v>
      </c>
      <c r="Q55" s="2">
        <f t="shared" si="5"/>
        <v>0</v>
      </c>
      <c r="R55" s="2">
        <f t="shared" si="6"/>
        <v>0</v>
      </c>
      <c r="S55" s="2">
        <f t="shared" si="7"/>
        <v>0</v>
      </c>
      <c r="T55" s="2">
        <v>2005</v>
      </c>
      <c r="U55" s="2">
        <f t="shared" si="8"/>
        <v>0</v>
      </c>
      <c r="V55" s="2">
        <v>7.5</v>
      </c>
      <c r="W55" s="2">
        <f t="shared" si="9"/>
        <v>1</v>
      </c>
    </row>
    <row r="56" spans="1:23" x14ac:dyDescent="0.2">
      <c r="A56" s="2" t="s">
        <v>119</v>
      </c>
      <c r="B56" s="2" t="s">
        <v>15</v>
      </c>
      <c r="C56" s="2" t="s">
        <v>12</v>
      </c>
      <c r="D56" s="2">
        <v>1.02902</v>
      </c>
      <c r="E56" s="2">
        <v>97</v>
      </c>
      <c r="F56" s="2">
        <v>21107</v>
      </c>
      <c r="G56" s="2">
        <v>6.5</v>
      </c>
      <c r="H56" s="2">
        <f t="shared" si="0"/>
        <v>1</v>
      </c>
      <c r="I56" s="2">
        <f t="shared" si="1"/>
        <v>0</v>
      </c>
      <c r="J56" s="2">
        <f t="shared" si="2"/>
        <v>0</v>
      </c>
      <c r="K56" s="2">
        <f t="shared" si="3"/>
        <v>0</v>
      </c>
      <c r="L56" s="2">
        <f t="shared" si="4"/>
        <v>0</v>
      </c>
      <c r="M56" s="2">
        <v>15</v>
      </c>
      <c r="Q56" s="2">
        <f t="shared" si="5"/>
        <v>0</v>
      </c>
      <c r="R56" s="2">
        <f t="shared" si="6"/>
        <v>0</v>
      </c>
      <c r="S56" s="2">
        <f t="shared" si="7"/>
        <v>0</v>
      </c>
      <c r="T56" s="2">
        <v>2004</v>
      </c>
      <c r="U56" s="2">
        <f t="shared" si="8"/>
        <v>0</v>
      </c>
      <c r="V56" s="2">
        <v>6.8</v>
      </c>
      <c r="W56" s="2">
        <f t="shared" si="9"/>
        <v>1</v>
      </c>
    </row>
    <row r="57" spans="1:23" x14ac:dyDescent="0.2">
      <c r="A57" s="2" t="s">
        <v>81</v>
      </c>
      <c r="B57" s="2" t="s">
        <v>11</v>
      </c>
      <c r="C57" s="2" t="s">
        <v>19</v>
      </c>
      <c r="D57" s="2">
        <v>56.084000000000003</v>
      </c>
      <c r="E57" s="2">
        <v>144</v>
      </c>
      <c r="F57" s="2">
        <v>18761</v>
      </c>
      <c r="G57" s="2">
        <v>65</v>
      </c>
      <c r="H57" s="2">
        <f t="shared" si="0"/>
        <v>0</v>
      </c>
      <c r="I57" s="2">
        <f t="shared" si="1"/>
        <v>0</v>
      </c>
      <c r="J57" s="2">
        <f t="shared" si="2"/>
        <v>0</v>
      </c>
      <c r="K57" s="2">
        <f t="shared" si="3"/>
        <v>0</v>
      </c>
      <c r="L57" s="2">
        <f t="shared" si="4"/>
        <v>1</v>
      </c>
      <c r="M57" s="2">
        <v>241</v>
      </c>
      <c r="Q57" s="2">
        <f t="shared" si="5"/>
        <v>1</v>
      </c>
      <c r="R57" s="2">
        <f t="shared" si="6"/>
        <v>0</v>
      </c>
      <c r="S57" s="2">
        <f t="shared" si="7"/>
        <v>0</v>
      </c>
      <c r="T57" s="2">
        <v>2001</v>
      </c>
      <c r="U57" s="2">
        <f t="shared" si="8"/>
        <v>0</v>
      </c>
      <c r="V57" s="2">
        <v>6.9</v>
      </c>
      <c r="W57" s="2">
        <f t="shared" si="9"/>
        <v>0</v>
      </c>
    </row>
    <row r="58" spans="1:23" x14ac:dyDescent="0.2">
      <c r="A58" s="2" t="s">
        <v>122</v>
      </c>
      <c r="B58" s="2" t="s">
        <v>11</v>
      </c>
      <c r="C58" s="2" t="s">
        <v>40</v>
      </c>
      <c r="D58" s="2">
        <v>21.835799999999999</v>
      </c>
      <c r="E58" s="2">
        <v>107</v>
      </c>
      <c r="F58" s="2">
        <v>1095</v>
      </c>
      <c r="G58" s="2">
        <v>30</v>
      </c>
      <c r="H58" s="2">
        <f t="shared" si="0"/>
        <v>0</v>
      </c>
      <c r="I58" s="2">
        <f t="shared" si="1"/>
        <v>0</v>
      </c>
      <c r="J58" s="2">
        <f t="shared" si="2"/>
        <v>0</v>
      </c>
      <c r="K58" s="2">
        <f t="shared" si="3"/>
        <v>0</v>
      </c>
      <c r="L58" s="2">
        <f t="shared" si="4"/>
        <v>0</v>
      </c>
      <c r="M58" s="2">
        <v>13</v>
      </c>
      <c r="Q58" s="2">
        <f t="shared" si="5"/>
        <v>1</v>
      </c>
      <c r="R58" s="2">
        <f t="shared" si="6"/>
        <v>0</v>
      </c>
      <c r="S58" s="2">
        <f t="shared" si="7"/>
        <v>1</v>
      </c>
      <c r="T58" s="2">
        <v>2005</v>
      </c>
      <c r="U58" s="2">
        <f t="shared" si="8"/>
        <v>0</v>
      </c>
      <c r="V58" s="2">
        <v>6.6</v>
      </c>
      <c r="W58" s="2">
        <f t="shared" si="9"/>
        <v>0</v>
      </c>
    </row>
    <row r="59" spans="1:23" x14ac:dyDescent="0.2">
      <c r="A59" s="2" t="s">
        <v>124</v>
      </c>
      <c r="B59" s="2" t="s">
        <v>11</v>
      </c>
      <c r="C59" s="2" t="s">
        <v>40</v>
      </c>
      <c r="D59" s="2">
        <v>52.528300000000002</v>
      </c>
      <c r="E59" s="2">
        <v>100</v>
      </c>
      <c r="F59" s="2">
        <v>3202</v>
      </c>
      <c r="G59" s="2">
        <v>25</v>
      </c>
      <c r="H59" s="2">
        <f t="shared" si="0"/>
        <v>0</v>
      </c>
      <c r="I59" s="2">
        <f t="shared" si="1"/>
        <v>0</v>
      </c>
      <c r="J59" s="2">
        <f t="shared" si="2"/>
        <v>0</v>
      </c>
      <c r="K59" s="2">
        <f t="shared" si="3"/>
        <v>0</v>
      </c>
      <c r="L59" s="2">
        <f t="shared" si="4"/>
        <v>0</v>
      </c>
      <c r="M59" s="2">
        <v>0</v>
      </c>
      <c r="Q59" s="2">
        <f t="shared" si="5"/>
        <v>1</v>
      </c>
      <c r="R59" s="2">
        <f t="shared" si="6"/>
        <v>0</v>
      </c>
      <c r="S59" s="2">
        <f t="shared" si="7"/>
        <v>1</v>
      </c>
      <c r="T59" s="2">
        <v>2013</v>
      </c>
      <c r="U59" s="2">
        <f t="shared" si="8"/>
        <v>0</v>
      </c>
      <c r="V59" s="2">
        <v>4.7</v>
      </c>
      <c r="W59" s="2">
        <f t="shared" si="9"/>
        <v>0</v>
      </c>
    </row>
    <row r="60" spans="1:23" x14ac:dyDescent="0.2">
      <c r="A60" s="2" t="s">
        <v>126</v>
      </c>
      <c r="B60" s="2" t="s">
        <v>15</v>
      </c>
      <c r="C60" s="2" t="s">
        <v>24</v>
      </c>
      <c r="D60" s="2">
        <v>26.183199999999999</v>
      </c>
      <c r="E60" s="2">
        <v>109</v>
      </c>
      <c r="F60" s="2">
        <v>16611</v>
      </c>
      <c r="G60" s="2">
        <v>36</v>
      </c>
      <c r="H60" s="2">
        <f t="shared" si="0"/>
        <v>1</v>
      </c>
      <c r="I60" s="2">
        <f t="shared" si="1"/>
        <v>0</v>
      </c>
      <c r="J60" s="2">
        <f t="shared" si="2"/>
        <v>0</v>
      </c>
      <c r="K60" s="2">
        <f t="shared" si="3"/>
        <v>0</v>
      </c>
      <c r="L60" s="2">
        <f t="shared" si="4"/>
        <v>0</v>
      </c>
      <c r="M60" s="2">
        <v>473</v>
      </c>
      <c r="Q60" s="2">
        <f t="shared" si="5"/>
        <v>0</v>
      </c>
      <c r="R60" s="2">
        <f t="shared" si="6"/>
        <v>0</v>
      </c>
      <c r="S60" s="2">
        <f t="shared" si="7"/>
        <v>0</v>
      </c>
      <c r="T60" s="2">
        <v>2003</v>
      </c>
      <c r="U60" s="2">
        <f t="shared" si="8"/>
        <v>0</v>
      </c>
      <c r="V60" s="2">
        <v>6.1</v>
      </c>
      <c r="W60" s="2">
        <f t="shared" si="9"/>
        <v>0</v>
      </c>
    </row>
    <row r="61" spans="1:23" x14ac:dyDescent="0.2">
      <c r="A61" s="2" t="s">
        <v>128</v>
      </c>
      <c r="B61" s="2" t="s">
        <v>15</v>
      </c>
      <c r="C61" s="2" t="s">
        <v>12</v>
      </c>
      <c r="D61" s="2">
        <v>9.1728100000000001</v>
      </c>
      <c r="E61" s="2">
        <v>108</v>
      </c>
      <c r="F61" s="2">
        <v>12178</v>
      </c>
      <c r="G61" s="2">
        <v>16</v>
      </c>
      <c r="H61" s="2">
        <f t="shared" si="0"/>
        <v>1</v>
      </c>
      <c r="I61" s="2">
        <f t="shared" si="1"/>
        <v>0</v>
      </c>
      <c r="J61" s="2">
        <f t="shared" si="2"/>
        <v>0</v>
      </c>
      <c r="K61" s="2">
        <f t="shared" si="3"/>
        <v>0</v>
      </c>
      <c r="L61" s="2">
        <f t="shared" si="4"/>
        <v>0</v>
      </c>
      <c r="M61" s="2">
        <v>187</v>
      </c>
      <c r="Q61" s="2">
        <f t="shared" si="5"/>
        <v>0</v>
      </c>
      <c r="R61" s="2">
        <f t="shared" si="6"/>
        <v>0</v>
      </c>
      <c r="S61" s="2">
        <f t="shared" si="7"/>
        <v>0</v>
      </c>
      <c r="T61" s="2">
        <v>2007</v>
      </c>
      <c r="U61" s="2">
        <f t="shared" si="8"/>
        <v>0</v>
      </c>
      <c r="V61" s="2">
        <v>6.7</v>
      </c>
      <c r="W61" s="2">
        <f t="shared" si="9"/>
        <v>1</v>
      </c>
    </row>
    <row r="62" spans="1:23" x14ac:dyDescent="0.2">
      <c r="A62" s="2" t="s">
        <v>130</v>
      </c>
      <c r="B62" s="2" t="s">
        <v>15</v>
      </c>
      <c r="C62" s="2" t="s">
        <v>31</v>
      </c>
      <c r="D62" s="2">
        <v>42.615699999999997</v>
      </c>
      <c r="E62" s="2">
        <v>136</v>
      </c>
      <c r="F62" s="2">
        <v>28927</v>
      </c>
      <c r="G62" s="2">
        <v>40</v>
      </c>
      <c r="H62" s="2">
        <f t="shared" si="0"/>
        <v>1</v>
      </c>
      <c r="I62" s="2">
        <f t="shared" si="1"/>
        <v>1</v>
      </c>
      <c r="J62" s="2">
        <f t="shared" si="2"/>
        <v>0</v>
      </c>
      <c r="K62" s="2">
        <f t="shared" si="3"/>
        <v>0</v>
      </c>
      <c r="L62" s="2">
        <f t="shared" si="4"/>
        <v>0</v>
      </c>
      <c r="M62" s="2">
        <v>3000</v>
      </c>
      <c r="Q62" s="2">
        <f t="shared" si="5"/>
        <v>0</v>
      </c>
      <c r="R62" s="2">
        <f t="shared" si="6"/>
        <v>0</v>
      </c>
      <c r="S62" s="2">
        <f t="shared" si="7"/>
        <v>0</v>
      </c>
      <c r="T62" s="2">
        <v>2014</v>
      </c>
      <c r="U62" s="2">
        <f t="shared" si="8"/>
        <v>0</v>
      </c>
      <c r="V62" s="2">
        <v>6.1</v>
      </c>
      <c r="W62" s="2">
        <f t="shared" si="9"/>
        <v>0</v>
      </c>
    </row>
    <row r="63" spans="1:23" x14ac:dyDescent="0.2">
      <c r="A63" s="2" t="s">
        <v>132</v>
      </c>
      <c r="B63" s="2" t="s">
        <v>15</v>
      </c>
      <c r="C63" s="2" t="s">
        <v>24</v>
      </c>
      <c r="D63" s="2">
        <v>5.7491300000000001</v>
      </c>
      <c r="E63" s="2">
        <v>125</v>
      </c>
      <c r="F63" s="2">
        <v>3979</v>
      </c>
      <c r="G63" s="2">
        <v>20</v>
      </c>
      <c r="H63" s="2">
        <f t="shared" si="0"/>
        <v>1</v>
      </c>
      <c r="I63" s="2">
        <f t="shared" si="1"/>
        <v>0</v>
      </c>
      <c r="J63" s="2">
        <f t="shared" si="2"/>
        <v>0</v>
      </c>
      <c r="K63" s="2">
        <f t="shared" si="3"/>
        <v>0</v>
      </c>
      <c r="L63" s="2">
        <f t="shared" si="4"/>
        <v>0</v>
      </c>
      <c r="M63" s="2">
        <v>78</v>
      </c>
      <c r="Q63" s="2">
        <f t="shared" si="5"/>
        <v>0</v>
      </c>
      <c r="R63" s="2">
        <f t="shared" si="6"/>
        <v>0</v>
      </c>
      <c r="S63" s="2">
        <f t="shared" si="7"/>
        <v>0</v>
      </c>
      <c r="T63" s="2">
        <v>2014</v>
      </c>
      <c r="U63" s="2">
        <f t="shared" si="8"/>
        <v>0</v>
      </c>
      <c r="V63" s="2">
        <v>7</v>
      </c>
      <c r="W63" s="2">
        <f t="shared" si="9"/>
        <v>0</v>
      </c>
    </row>
    <row r="64" spans="1:23" x14ac:dyDescent="0.2">
      <c r="A64" s="2" t="s">
        <v>134</v>
      </c>
      <c r="B64" s="2" t="s">
        <v>15</v>
      </c>
      <c r="C64" s="2" t="s">
        <v>19</v>
      </c>
      <c r="D64" s="2">
        <v>15.483499999999999</v>
      </c>
      <c r="E64" s="2">
        <v>108</v>
      </c>
      <c r="F64" s="2">
        <v>41359</v>
      </c>
      <c r="G64" s="2">
        <v>14</v>
      </c>
      <c r="H64" s="2">
        <f t="shared" si="0"/>
        <v>1</v>
      </c>
      <c r="I64" s="2">
        <f t="shared" si="1"/>
        <v>0</v>
      </c>
      <c r="J64" s="2">
        <f t="shared" si="2"/>
        <v>0</v>
      </c>
      <c r="K64" s="2">
        <f t="shared" si="3"/>
        <v>0</v>
      </c>
      <c r="L64" s="2">
        <f t="shared" si="4"/>
        <v>1</v>
      </c>
      <c r="M64" s="2">
        <v>123</v>
      </c>
      <c r="Q64" s="2">
        <f t="shared" si="5"/>
        <v>0</v>
      </c>
      <c r="R64" s="2">
        <f t="shared" si="6"/>
        <v>0</v>
      </c>
      <c r="S64" s="2">
        <f t="shared" si="7"/>
        <v>0</v>
      </c>
      <c r="T64" s="2">
        <v>2009</v>
      </c>
      <c r="U64" s="2">
        <f t="shared" si="8"/>
        <v>0</v>
      </c>
      <c r="V64" s="2">
        <v>6.5</v>
      </c>
      <c r="W64" s="2">
        <f t="shared" si="9"/>
        <v>0</v>
      </c>
    </row>
    <row r="65" spans="1:23" x14ac:dyDescent="0.2">
      <c r="A65" s="2" t="s">
        <v>136</v>
      </c>
      <c r="B65" s="2" t="s">
        <v>11</v>
      </c>
      <c r="C65" s="2" t="s">
        <v>40</v>
      </c>
      <c r="D65" s="2">
        <v>20.3386</v>
      </c>
      <c r="E65" s="2">
        <v>105</v>
      </c>
      <c r="F65" s="2">
        <v>12946</v>
      </c>
      <c r="G65" s="2">
        <v>10</v>
      </c>
      <c r="H65" s="2">
        <f t="shared" si="0"/>
        <v>0</v>
      </c>
      <c r="I65" s="2">
        <f t="shared" si="1"/>
        <v>0</v>
      </c>
      <c r="J65" s="2">
        <f t="shared" si="2"/>
        <v>0</v>
      </c>
      <c r="K65" s="2">
        <f t="shared" si="3"/>
        <v>0</v>
      </c>
      <c r="L65" s="2">
        <f t="shared" si="4"/>
        <v>0</v>
      </c>
      <c r="M65" s="2">
        <v>500</v>
      </c>
      <c r="Q65" s="2">
        <f t="shared" si="5"/>
        <v>1</v>
      </c>
      <c r="R65" s="2">
        <f t="shared" si="6"/>
        <v>0</v>
      </c>
      <c r="S65" s="2">
        <f t="shared" si="7"/>
        <v>1</v>
      </c>
      <c r="T65" s="2">
        <v>2006</v>
      </c>
      <c r="U65" s="2">
        <f t="shared" si="8"/>
        <v>0</v>
      </c>
      <c r="V65" s="2">
        <v>6.8</v>
      </c>
      <c r="W65" s="2">
        <f t="shared" si="9"/>
        <v>0</v>
      </c>
    </row>
    <row r="66" spans="1:23" x14ac:dyDescent="0.2">
      <c r="A66" s="2" t="s">
        <v>138</v>
      </c>
      <c r="B66" s="2" t="s">
        <v>15</v>
      </c>
      <c r="C66" s="2" t="s">
        <v>97</v>
      </c>
      <c r="D66" s="2">
        <v>5.4809999999999999</v>
      </c>
      <c r="E66" s="2">
        <v>100</v>
      </c>
      <c r="F66" s="2">
        <v>39507</v>
      </c>
      <c r="G66" s="2">
        <v>8.6999999999999993</v>
      </c>
      <c r="H66" s="2">
        <f t="shared" si="0"/>
        <v>1</v>
      </c>
      <c r="I66" s="2">
        <f t="shared" si="1"/>
        <v>0</v>
      </c>
      <c r="J66" s="2">
        <f t="shared" si="2"/>
        <v>0</v>
      </c>
      <c r="K66" s="2">
        <f t="shared" si="3"/>
        <v>1</v>
      </c>
      <c r="L66" s="2">
        <f t="shared" si="4"/>
        <v>0</v>
      </c>
      <c r="M66" s="2">
        <v>0</v>
      </c>
      <c r="Q66" s="2">
        <f t="shared" si="5"/>
        <v>0</v>
      </c>
      <c r="R66" s="2">
        <f t="shared" si="6"/>
        <v>0</v>
      </c>
      <c r="S66" s="2">
        <f t="shared" si="7"/>
        <v>0</v>
      </c>
      <c r="T66" s="2">
        <v>2006</v>
      </c>
      <c r="U66" s="2">
        <f t="shared" si="8"/>
        <v>0</v>
      </c>
      <c r="V66" s="2">
        <v>7.1</v>
      </c>
      <c r="W66" s="2">
        <f t="shared" si="9"/>
        <v>0</v>
      </c>
    </row>
    <row r="67" spans="1:23" x14ac:dyDescent="0.2">
      <c r="A67" s="2" t="s">
        <v>140</v>
      </c>
      <c r="B67" s="2" t="s">
        <v>15</v>
      </c>
      <c r="C67" s="2" t="s">
        <v>40</v>
      </c>
      <c r="D67" s="2">
        <v>9.1905199999999994</v>
      </c>
      <c r="E67" s="2">
        <v>106</v>
      </c>
      <c r="F67" s="2">
        <v>1120</v>
      </c>
      <c r="G67" s="2">
        <v>7</v>
      </c>
      <c r="H67" s="2">
        <f t="shared" ref="H67:H130" si="10">IF(B67="R",1,0)</f>
        <v>1</v>
      </c>
      <c r="I67" s="2">
        <f t="shared" ref="I67:I130" si="11">IF(C67="Comedy",1,0)</f>
        <v>0</v>
      </c>
      <c r="J67" s="2">
        <f t="shared" ref="J67:J130" si="12">IF(C67="Thriller_Horror",1,0)</f>
        <v>0</v>
      </c>
      <c r="K67" s="2">
        <f t="shared" ref="K67:K130" si="13">IF(C67="Animation",1,0)</f>
        <v>0</v>
      </c>
      <c r="L67" s="2">
        <f t="shared" ref="L67:L130" si="14">IF(C67="Adventure_Sci_fi",1,0)</f>
        <v>0</v>
      </c>
      <c r="M67" s="2">
        <v>1000</v>
      </c>
      <c r="Q67" s="2">
        <f t="shared" ref="Q67:Q130" si="15">IF(B67="PG-13",1,0)</f>
        <v>0</v>
      </c>
      <c r="R67" s="2">
        <f t="shared" ref="R67:R130" si="16">IF(B67="PG",1,0)</f>
        <v>0</v>
      </c>
      <c r="S67" s="2">
        <f t="shared" ref="S67:S130" si="17">IF(C67="Drama_Comedy",1,0)</f>
        <v>1</v>
      </c>
      <c r="T67" s="2">
        <v>2009</v>
      </c>
      <c r="U67" s="2">
        <f t="shared" ref="U67:U130" si="18">IF(C67="Other",1,0)</f>
        <v>0</v>
      </c>
      <c r="V67" s="2">
        <v>7</v>
      </c>
      <c r="W67" s="2">
        <f t="shared" ref="W67:W130" si="19">IF(C67="Drama",1,0)</f>
        <v>0</v>
      </c>
    </row>
    <row r="68" spans="1:23" x14ac:dyDescent="0.2">
      <c r="A68" s="2" t="s">
        <v>142</v>
      </c>
      <c r="B68" s="2" t="s">
        <v>15</v>
      </c>
      <c r="C68" s="2" t="s">
        <v>12</v>
      </c>
      <c r="D68" s="2">
        <v>9.1668599999999998</v>
      </c>
      <c r="E68" s="2">
        <v>99</v>
      </c>
      <c r="F68" s="2">
        <v>14816</v>
      </c>
      <c r="G68" s="2">
        <v>7</v>
      </c>
      <c r="H68" s="2">
        <f t="shared" si="10"/>
        <v>1</v>
      </c>
      <c r="I68" s="2">
        <f t="shared" si="11"/>
        <v>0</v>
      </c>
      <c r="J68" s="2">
        <f t="shared" si="12"/>
        <v>0</v>
      </c>
      <c r="K68" s="2">
        <f t="shared" si="13"/>
        <v>0</v>
      </c>
      <c r="L68" s="2">
        <f t="shared" si="14"/>
        <v>0</v>
      </c>
      <c r="M68" s="2">
        <v>192</v>
      </c>
      <c r="Q68" s="2">
        <f t="shared" si="15"/>
        <v>0</v>
      </c>
      <c r="R68" s="2">
        <f t="shared" si="16"/>
        <v>0</v>
      </c>
      <c r="S68" s="2">
        <f t="shared" si="17"/>
        <v>0</v>
      </c>
      <c r="T68" s="2">
        <v>2009</v>
      </c>
      <c r="U68" s="2">
        <f t="shared" si="18"/>
        <v>0</v>
      </c>
      <c r="V68" s="2">
        <v>7.6</v>
      </c>
      <c r="W68" s="2">
        <f t="shared" si="19"/>
        <v>1</v>
      </c>
    </row>
    <row r="69" spans="1:23" x14ac:dyDescent="0.2">
      <c r="A69" s="2" t="s">
        <v>144</v>
      </c>
      <c r="B69" s="2" t="s">
        <v>11</v>
      </c>
      <c r="C69" s="2" t="s">
        <v>40</v>
      </c>
      <c r="D69" s="2">
        <v>18.438099999999999</v>
      </c>
      <c r="E69" s="2">
        <v>91</v>
      </c>
      <c r="F69" s="2">
        <v>222</v>
      </c>
      <c r="G69" s="2">
        <v>40</v>
      </c>
      <c r="H69" s="2">
        <f t="shared" si="10"/>
        <v>0</v>
      </c>
      <c r="I69" s="2">
        <f t="shared" si="11"/>
        <v>0</v>
      </c>
      <c r="J69" s="2">
        <f t="shared" si="12"/>
        <v>0</v>
      </c>
      <c r="K69" s="2">
        <f t="shared" si="13"/>
        <v>0</v>
      </c>
      <c r="L69" s="2">
        <f t="shared" si="14"/>
        <v>0</v>
      </c>
      <c r="M69" s="2">
        <v>48</v>
      </c>
      <c r="Q69" s="2">
        <f t="shared" si="15"/>
        <v>1</v>
      </c>
      <c r="R69" s="2">
        <f t="shared" si="16"/>
        <v>0</v>
      </c>
      <c r="S69" s="2">
        <f t="shared" si="17"/>
        <v>1</v>
      </c>
      <c r="T69" s="2">
        <v>2012</v>
      </c>
      <c r="U69" s="2">
        <f t="shared" si="18"/>
        <v>0</v>
      </c>
      <c r="V69" s="2">
        <v>5.9</v>
      </c>
      <c r="W69" s="2">
        <f t="shared" si="19"/>
        <v>0</v>
      </c>
    </row>
    <row r="70" spans="1:23" x14ac:dyDescent="0.2">
      <c r="A70" s="2" t="s">
        <v>146</v>
      </c>
      <c r="B70" s="2" t="s">
        <v>15</v>
      </c>
      <c r="C70" s="2" t="s">
        <v>19</v>
      </c>
      <c r="D70" s="2">
        <v>35.033799999999999</v>
      </c>
      <c r="E70" s="2">
        <v>90</v>
      </c>
      <c r="F70" s="2">
        <v>2462</v>
      </c>
      <c r="G70" s="2">
        <v>19</v>
      </c>
      <c r="H70" s="2">
        <f t="shared" si="10"/>
        <v>1</v>
      </c>
      <c r="I70" s="2">
        <f t="shared" si="11"/>
        <v>0</v>
      </c>
      <c r="J70" s="2">
        <f t="shared" si="12"/>
        <v>0</v>
      </c>
      <c r="K70" s="2">
        <f t="shared" si="13"/>
        <v>0</v>
      </c>
      <c r="L70" s="2">
        <f t="shared" si="14"/>
        <v>1</v>
      </c>
      <c r="M70" s="2">
        <v>12</v>
      </c>
      <c r="Q70" s="2">
        <f t="shared" si="15"/>
        <v>0</v>
      </c>
      <c r="R70" s="2">
        <f t="shared" si="16"/>
        <v>0</v>
      </c>
      <c r="S70" s="2">
        <f t="shared" si="17"/>
        <v>0</v>
      </c>
      <c r="T70" s="2">
        <v>2011</v>
      </c>
      <c r="U70" s="2">
        <f t="shared" si="18"/>
        <v>0</v>
      </c>
      <c r="V70" s="2">
        <v>6.3</v>
      </c>
      <c r="W70" s="2">
        <f t="shared" si="19"/>
        <v>0</v>
      </c>
    </row>
    <row r="71" spans="1:23" x14ac:dyDescent="0.2">
      <c r="A71" s="2" t="s">
        <v>148</v>
      </c>
      <c r="B71" s="2" t="s">
        <v>15</v>
      </c>
      <c r="C71" s="2" t="s">
        <v>12</v>
      </c>
      <c r="D71" s="2">
        <v>25.977399999999999</v>
      </c>
      <c r="E71" s="2">
        <v>114</v>
      </c>
      <c r="F71" s="2">
        <v>15428</v>
      </c>
      <c r="G71" s="2">
        <v>28</v>
      </c>
      <c r="H71" s="2">
        <f t="shared" si="10"/>
        <v>1</v>
      </c>
      <c r="I71" s="2">
        <f t="shared" si="11"/>
        <v>0</v>
      </c>
      <c r="J71" s="2">
        <f t="shared" si="12"/>
        <v>0</v>
      </c>
      <c r="K71" s="2">
        <f t="shared" si="13"/>
        <v>0</v>
      </c>
      <c r="L71" s="2">
        <f t="shared" si="14"/>
        <v>0</v>
      </c>
      <c r="M71" s="2">
        <v>71</v>
      </c>
      <c r="Q71" s="2">
        <f t="shared" si="15"/>
        <v>0</v>
      </c>
      <c r="R71" s="2">
        <f t="shared" si="16"/>
        <v>0</v>
      </c>
      <c r="S71" s="2">
        <f t="shared" si="17"/>
        <v>0</v>
      </c>
      <c r="T71" s="2">
        <v>2014</v>
      </c>
      <c r="U71" s="2">
        <f t="shared" si="18"/>
        <v>0</v>
      </c>
      <c r="V71" s="2">
        <v>6.5</v>
      </c>
      <c r="W71" s="2">
        <f t="shared" si="19"/>
        <v>1</v>
      </c>
    </row>
    <row r="72" spans="1:23" x14ac:dyDescent="0.2">
      <c r="A72" s="2" t="s">
        <v>150</v>
      </c>
      <c r="B72" s="2" t="s">
        <v>51</v>
      </c>
      <c r="C72" s="2" t="s">
        <v>12</v>
      </c>
      <c r="D72" s="2">
        <v>41.2271</v>
      </c>
      <c r="E72" s="2">
        <v>101</v>
      </c>
      <c r="F72" s="2">
        <v>2436</v>
      </c>
      <c r="G72" s="2">
        <v>11</v>
      </c>
      <c r="H72" s="2">
        <f t="shared" si="10"/>
        <v>0</v>
      </c>
      <c r="I72" s="2">
        <f t="shared" si="11"/>
        <v>0</v>
      </c>
      <c r="J72" s="2">
        <f t="shared" si="12"/>
        <v>0</v>
      </c>
      <c r="K72" s="2">
        <f t="shared" si="13"/>
        <v>0</v>
      </c>
      <c r="L72" s="2">
        <f t="shared" si="14"/>
        <v>0</v>
      </c>
      <c r="M72" s="2">
        <v>163</v>
      </c>
      <c r="Q72" s="2">
        <f t="shared" si="15"/>
        <v>0</v>
      </c>
      <c r="R72" s="2">
        <f t="shared" si="16"/>
        <v>1</v>
      </c>
      <c r="S72" s="2">
        <f t="shared" si="17"/>
        <v>0</v>
      </c>
      <c r="T72" s="2">
        <v>2002</v>
      </c>
      <c r="U72" s="2">
        <f t="shared" si="18"/>
        <v>0</v>
      </c>
      <c r="V72" s="2">
        <v>7.4</v>
      </c>
      <c r="W72" s="2">
        <f t="shared" si="19"/>
        <v>1</v>
      </c>
    </row>
    <row r="73" spans="1:23" x14ac:dyDescent="0.2">
      <c r="A73" s="2" t="s">
        <v>152</v>
      </c>
      <c r="B73" s="2" t="s">
        <v>11</v>
      </c>
      <c r="C73" s="2" t="s">
        <v>19</v>
      </c>
      <c r="D73" s="2">
        <v>78.616699999999994</v>
      </c>
      <c r="E73" s="2">
        <v>146</v>
      </c>
      <c r="F73" s="2">
        <v>6217</v>
      </c>
      <c r="G73" s="2">
        <v>100</v>
      </c>
      <c r="H73" s="2">
        <f t="shared" si="10"/>
        <v>0</v>
      </c>
      <c r="I73" s="2">
        <f t="shared" si="11"/>
        <v>0</v>
      </c>
      <c r="J73" s="2">
        <f t="shared" si="12"/>
        <v>0</v>
      </c>
      <c r="K73" s="2">
        <f t="shared" si="13"/>
        <v>0</v>
      </c>
      <c r="L73" s="2">
        <f t="shared" si="14"/>
        <v>1</v>
      </c>
      <c r="M73" s="2">
        <v>14000</v>
      </c>
      <c r="Q73" s="2">
        <f t="shared" si="15"/>
        <v>1</v>
      </c>
      <c r="R73" s="2">
        <f t="shared" si="16"/>
        <v>0</v>
      </c>
      <c r="S73" s="2">
        <f t="shared" si="17"/>
        <v>0</v>
      </c>
      <c r="T73" s="2">
        <v>2001</v>
      </c>
      <c r="U73" s="2">
        <f t="shared" si="18"/>
        <v>0</v>
      </c>
      <c r="V73" s="2">
        <v>7.1</v>
      </c>
      <c r="W73" s="2">
        <f t="shared" si="19"/>
        <v>0</v>
      </c>
    </row>
    <row r="74" spans="1:23" x14ac:dyDescent="0.2">
      <c r="A74" s="2" t="s">
        <v>154</v>
      </c>
      <c r="B74" s="2" t="s">
        <v>11</v>
      </c>
      <c r="C74" s="2" t="s">
        <v>12</v>
      </c>
      <c r="D74" s="2">
        <v>10.7194</v>
      </c>
      <c r="E74" s="2">
        <v>99</v>
      </c>
      <c r="F74" s="2">
        <v>28987</v>
      </c>
      <c r="G74" s="2">
        <v>25</v>
      </c>
      <c r="H74" s="2">
        <f t="shared" si="10"/>
        <v>0</v>
      </c>
      <c r="I74" s="2">
        <f t="shared" si="11"/>
        <v>0</v>
      </c>
      <c r="J74" s="2">
        <f t="shared" si="12"/>
        <v>0</v>
      </c>
      <c r="K74" s="2">
        <f t="shared" si="13"/>
        <v>0</v>
      </c>
      <c r="L74" s="2">
        <f t="shared" si="14"/>
        <v>0</v>
      </c>
      <c r="M74" s="2">
        <v>79</v>
      </c>
      <c r="Q74" s="2">
        <f t="shared" si="15"/>
        <v>1</v>
      </c>
      <c r="R74" s="2">
        <f t="shared" si="16"/>
        <v>0</v>
      </c>
      <c r="S74" s="2">
        <f t="shared" si="17"/>
        <v>0</v>
      </c>
      <c r="T74" s="2">
        <v>2002</v>
      </c>
      <c r="U74" s="2">
        <f t="shared" si="18"/>
        <v>0</v>
      </c>
      <c r="V74" s="2">
        <v>4.9000000000000004</v>
      </c>
      <c r="W74" s="2">
        <f t="shared" si="19"/>
        <v>1</v>
      </c>
    </row>
    <row r="75" spans="1:23" x14ac:dyDescent="0.2">
      <c r="A75" s="2" t="s">
        <v>41</v>
      </c>
      <c r="B75" s="2" t="s">
        <v>11</v>
      </c>
      <c r="C75" s="2" t="s">
        <v>24</v>
      </c>
      <c r="D75" s="2">
        <v>28.0642</v>
      </c>
      <c r="E75" s="2">
        <v>106</v>
      </c>
      <c r="F75" s="2">
        <v>561</v>
      </c>
      <c r="G75" s="2">
        <v>35</v>
      </c>
      <c r="H75" s="2">
        <f t="shared" si="10"/>
        <v>0</v>
      </c>
      <c r="I75" s="2">
        <f t="shared" si="11"/>
        <v>0</v>
      </c>
      <c r="J75" s="2">
        <f t="shared" si="12"/>
        <v>0</v>
      </c>
      <c r="K75" s="2">
        <f t="shared" si="13"/>
        <v>0</v>
      </c>
      <c r="L75" s="2">
        <f t="shared" si="14"/>
        <v>0</v>
      </c>
      <c r="M75" s="2">
        <v>309</v>
      </c>
      <c r="Q75" s="2">
        <f t="shared" si="15"/>
        <v>1</v>
      </c>
      <c r="R75" s="2">
        <f t="shared" si="16"/>
        <v>0</v>
      </c>
      <c r="S75" s="2">
        <f t="shared" si="17"/>
        <v>0</v>
      </c>
      <c r="T75" s="2">
        <v>2011</v>
      </c>
      <c r="U75" s="2">
        <f t="shared" si="18"/>
        <v>0</v>
      </c>
      <c r="V75" s="2">
        <v>5</v>
      </c>
      <c r="W75" s="2">
        <f t="shared" si="19"/>
        <v>0</v>
      </c>
    </row>
    <row r="76" spans="1:23" x14ac:dyDescent="0.2">
      <c r="A76" s="2" t="s">
        <v>157</v>
      </c>
      <c r="B76" s="2" t="s">
        <v>15</v>
      </c>
      <c r="C76" s="2" t="s">
        <v>31</v>
      </c>
      <c r="D76" s="2">
        <v>48.637700000000002</v>
      </c>
      <c r="E76" s="2">
        <v>100</v>
      </c>
      <c r="F76" s="2">
        <v>2800</v>
      </c>
      <c r="G76" s="2">
        <v>12.5</v>
      </c>
      <c r="H76" s="2">
        <f t="shared" si="10"/>
        <v>1</v>
      </c>
      <c r="I76" s="2">
        <f t="shared" si="11"/>
        <v>1</v>
      </c>
      <c r="J76" s="2">
        <f t="shared" si="12"/>
        <v>0</v>
      </c>
      <c r="K76" s="2">
        <f t="shared" si="13"/>
        <v>0</v>
      </c>
      <c r="L76" s="2">
        <f t="shared" si="14"/>
        <v>0</v>
      </c>
      <c r="M76" s="2">
        <v>38</v>
      </c>
      <c r="Q76" s="2">
        <f t="shared" si="15"/>
        <v>0</v>
      </c>
      <c r="R76" s="2">
        <f t="shared" si="16"/>
        <v>0</v>
      </c>
      <c r="S76" s="2">
        <f t="shared" si="17"/>
        <v>0</v>
      </c>
      <c r="T76" s="2">
        <v>2014</v>
      </c>
      <c r="U76" s="2">
        <f t="shared" si="18"/>
        <v>0</v>
      </c>
      <c r="V76" s="2">
        <v>6.1</v>
      </c>
      <c r="W76" s="2">
        <f t="shared" si="19"/>
        <v>0</v>
      </c>
    </row>
    <row r="77" spans="1:23" x14ac:dyDescent="0.2">
      <c r="A77" s="2" t="s">
        <v>159</v>
      </c>
      <c r="B77" s="2" t="s">
        <v>15</v>
      </c>
      <c r="C77" s="2" t="s">
        <v>40</v>
      </c>
      <c r="D77" s="2">
        <v>65.010099999999994</v>
      </c>
      <c r="E77" s="2">
        <v>125</v>
      </c>
      <c r="F77" s="2">
        <v>1556</v>
      </c>
      <c r="G77" s="2">
        <v>30</v>
      </c>
      <c r="H77" s="2">
        <f t="shared" si="10"/>
        <v>1</v>
      </c>
      <c r="I77" s="2">
        <f t="shared" si="11"/>
        <v>0</v>
      </c>
      <c r="J77" s="2">
        <f t="shared" si="12"/>
        <v>0</v>
      </c>
      <c r="K77" s="2">
        <f t="shared" si="13"/>
        <v>0</v>
      </c>
      <c r="L77" s="2">
        <f t="shared" si="14"/>
        <v>0</v>
      </c>
      <c r="M77" s="2">
        <v>729</v>
      </c>
      <c r="Q77" s="2">
        <f t="shared" si="15"/>
        <v>0</v>
      </c>
      <c r="R77" s="2">
        <f t="shared" si="16"/>
        <v>0</v>
      </c>
      <c r="S77" s="2">
        <f t="shared" si="17"/>
        <v>1</v>
      </c>
      <c r="T77" s="2">
        <v>2002</v>
      </c>
      <c r="U77" s="2">
        <f t="shared" si="18"/>
        <v>0</v>
      </c>
      <c r="V77" s="2">
        <v>7.2</v>
      </c>
      <c r="W77" s="2">
        <f t="shared" si="19"/>
        <v>0</v>
      </c>
    </row>
    <row r="78" spans="1:23" x14ac:dyDescent="0.2">
      <c r="A78" s="2" t="s">
        <v>161</v>
      </c>
      <c r="B78" s="2" t="s">
        <v>15</v>
      </c>
      <c r="C78" s="2" t="s">
        <v>24</v>
      </c>
      <c r="D78" s="2">
        <v>37.515999999999998</v>
      </c>
      <c r="E78" s="2">
        <v>105</v>
      </c>
      <c r="F78" s="2">
        <v>8281</v>
      </c>
      <c r="G78" s="2">
        <v>69</v>
      </c>
      <c r="H78" s="2">
        <f t="shared" si="10"/>
        <v>1</v>
      </c>
      <c r="I78" s="2">
        <f t="shared" si="11"/>
        <v>0</v>
      </c>
      <c r="J78" s="2">
        <f t="shared" si="12"/>
        <v>0</v>
      </c>
      <c r="K78" s="2">
        <f t="shared" si="13"/>
        <v>0</v>
      </c>
      <c r="L78" s="2">
        <f t="shared" si="14"/>
        <v>0</v>
      </c>
      <c r="M78" s="2">
        <v>335</v>
      </c>
      <c r="Q78" s="2">
        <f t="shared" si="15"/>
        <v>0</v>
      </c>
      <c r="R78" s="2">
        <f t="shared" si="16"/>
        <v>0</v>
      </c>
      <c r="S78" s="2">
        <f t="shared" si="17"/>
        <v>0</v>
      </c>
      <c r="T78" s="2">
        <v>2012</v>
      </c>
      <c r="U78" s="2">
        <f t="shared" si="18"/>
        <v>0</v>
      </c>
      <c r="V78" s="2">
        <v>5.9</v>
      </c>
      <c r="W78" s="2">
        <f t="shared" si="19"/>
        <v>0</v>
      </c>
    </row>
    <row r="79" spans="1:23" x14ac:dyDescent="0.2">
      <c r="A79" s="2" t="s">
        <v>163</v>
      </c>
      <c r="B79" s="2" t="s">
        <v>11</v>
      </c>
      <c r="C79" s="2" t="s">
        <v>12</v>
      </c>
      <c r="D79" s="2">
        <v>24.343699999999998</v>
      </c>
      <c r="E79" s="2">
        <v>133</v>
      </c>
      <c r="F79" s="2">
        <v>5405</v>
      </c>
      <c r="G79" s="2">
        <v>45</v>
      </c>
      <c r="H79" s="2">
        <f t="shared" si="10"/>
        <v>0</v>
      </c>
      <c r="I79" s="2">
        <f t="shared" si="11"/>
        <v>0</v>
      </c>
      <c r="J79" s="2">
        <f t="shared" si="12"/>
        <v>0</v>
      </c>
      <c r="K79" s="2">
        <f t="shared" si="13"/>
        <v>0</v>
      </c>
      <c r="L79" s="2">
        <f t="shared" si="14"/>
        <v>0</v>
      </c>
      <c r="M79" s="2">
        <v>278</v>
      </c>
      <c r="Q79" s="2">
        <f t="shared" si="15"/>
        <v>1</v>
      </c>
      <c r="R79" s="2">
        <f t="shared" si="16"/>
        <v>0</v>
      </c>
      <c r="S79" s="2">
        <f t="shared" si="17"/>
        <v>0</v>
      </c>
      <c r="T79" s="2">
        <v>2007</v>
      </c>
      <c r="U79" s="2">
        <f t="shared" si="18"/>
        <v>0</v>
      </c>
      <c r="V79" s="2">
        <v>7.4</v>
      </c>
      <c r="W79" s="2">
        <f t="shared" si="19"/>
        <v>1</v>
      </c>
    </row>
    <row r="80" spans="1:23" x14ac:dyDescent="0.2">
      <c r="A80" s="2" t="s">
        <v>165</v>
      </c>
      <c r="B80" s="2" t="s">
        <v>15</v>
      </c>
      <c r="C80" s="2" t="s">
        <v>19</v>
      </c>
      <c r="D80" s="2">
        <v>70.011099999999999</v>
      </c>
      <c r="E80" s="2">
        <v>110</v>
      </c>
      <c r="F80" s="2">
        <v>146</v>
      </c>
      <c r="G80" s="2">
        <v>12</v>
      </c>
      <c r="H80" s="2">
        <f t="shared" si="10"/>
        <v>1</v>
      </c>
      <c r="I80" s="2">
        <f t="shared" si="11"/>
        <v>0</v>
      </c>
      <c r="J80" s="2">
        <f t="shared" si="12"/>
        <v>0</v>
      </c>
      <c r="K80" s="2">
        <f t="shared" si="13"/>
        <v>0</v>
      </c>
      <c r="L80" s="2">
        <f t="shared" si="14"/>
        <v>1</v>
      </c>
      <c r="M80" s="2">
        <v>16</v>
      </c>
      <c r="Q80" s="2">
        <f t="shared" si="15"/>
        <v>0</v>
      </c>
      <c r="R80" s="2">
        <f t="shared" si="16"/>
        <v>0</v>
      </c>
      <c r="S80" s="2">
        <f t="shared" si="17"/>
        <v>0</v>
      </c>
      <c r="T80" s="2">
        <v>2012</v>
      </c>
      <c r="U80" s="2">
        <f t="shared" si="18"/>
        <v>0</v>
      </c>
      <c r="V80" s="2">
        <v>6.5</v>
      </c>
      <c r="W80" s="2">
        <f t="shared" si="19"/>
        <v>0</v>
      </c>
    </row>
    <row r="81" spans="1:23" x14ac:dyDescent="0.2">
      <c r="A81" s="2" t="s">
        <v>167</v>
      </c>
      <c r="B81" s="2" t="s">
        <v>15</v>
      </c>
      <c r="C81" s="2" t="s">
        <v>40</v>
      </c>
      <c r="D81" s="2">
        <v>22.245899999999999</v>
      </c>
      <c r="E81" s="2">
        <v>81</v>
      </c>
      <c r="F81" s="2">
        <v>25489</v>
      </c>
      <c r="G81" s="2">
        <v>19</v>
      </c>
      <c r="H81" s="2">
        <f t="shared" si="10"/>
        <v>1</v>
      </c>
      <c r="I81" s="2">
        <f t="shared" si="11"/>
        <v>0</v>
      </c>
      <c r="J81" s="2">
        <f t="shared" si="12"/>
        <v>0</v>
      </c>
      <c r="K81" s="2">
        <f t="shared" si="13"/>
        <v>0</v>
      </c>
      <c r="L81" s="2">
        <f t="shared" si="14"/>
        <v>0</v>
      </c>
      <c r="M81" s="2">
        <v>0</v>
      </c>
      <c r="Q81" s="2">
        <f t="shared" si="15"/>
        <v>0</v>
      </c>
      <c r="R81" s="2">
        <f t="shared" si="16"/>
        <v>0</v>
      </c>
      <c r="S81" s="2">
        <f t="shared" si="17"/>
        <v>1</v>
      </c>
      <c r="T81" s="2">
        <v>2002</v>
      </c>
      <c r="U81" s="2">
        <f t="shared" si="18"/>
        <v>0</v>
      </c>
      <c r="V81" s="2">
        <v>7.7</v>
      </c>
      <c r="W81" s="2">
        <f t="shared" si="19"/>
        <v>0</v>
      </c>
    </row>
    <row r="82" spans="1:23" x14ac:dyDescent="0.2">
      <c r="A82" s="2" t="s">
        <v>169</v>
      </c>
      <c r="B82" s="2" t="s">
        <v>11</v>
      </c>
      <c r="C82" s="2" t="s">
        <v>40</v>
      </c>
      <c r="D82" s="2">
        <v>18.004200000000001</v>
      </c>
      <c r="E82" s="2">
        <v>107</v>
      </c>
      <c r="F82" s="2">
        <v>3004</v>
      </c>
      <c r="G82" s="2">
        <v>13</v>
      </c>
      <c r="H82" s="2">
        <f t="shared" si="10"/>
        <v>0</v>
      </c>
      <c r="I82" s="2">
        <f t="shared" si="11"/>
        <v>0</v>
      </c>
      <c r="J82" s="2">
        <f t="shared" si="12"/>
        <v>0</v>
      </c>
      <c r="K82" s="2">
        <f t="shared" si="13"/>
        <v>0</v>
      </c>
      <c r="L82" s="2">
        <f t="shared" si="14"/>
        <v>0</v>
      </c>
      <c r="M82" s="2">
        <v>80</v>
      </c>
      <c r="Q82" s="2">
        <f t="shared" si="15"/>
        <v>1</v>
      </c>
      <c r="R82" s="2">
        <f t="shared" si="16"/>
        <v>0</v>
      </c>
      <c r="S82" s="2">
        <f t="shared" si="17"/>
        <v>1</v>
      </c>
      <c r="T82" s="2">
        <v>2013</v>
      </c>
      <c r="U82" s="2">
        <f t="shared" si="18"/>
        <v>0</v>
      </c>
      <c r="V82" s="2">
        <v>5.7</v>
      </c>
      <c r="W82" s="2">
        <f t="shared" si="19"/>
        <v>0</v>
      </c>
    </row>
    <row r="83" spans="1:23" x14ac:dyDescent="0.2">
      <c r="A83" s="2" t="s">
        <v>171</v>
      </c>
      <c r="B83" s="2" t="s">
        <v>11</v>
      </c>
      <c r="C83" s="2" t="s">
        <v>19</v>
      </c>
      <c r="D83" s="2">
        <v>60.522100000000002</v>
      </c>
      <c r="E83" s="2">
        <v>100</v>
      </c>
      <c r="F83" s="2">
        <v>14168</v>
      </c>
      <c r="G83" s="2">
        <v>130</v>
      </c>
      <c r="H83" s="2">
        <f t="shared" si="10"/>
        <v>0</v>
      </c>
      <c r="I83" s="2">
        <f t="shared" si="11"/>
        <v>0</v>
      </c>
      <c r="J83" s="2">
        <f t="shared" si="12"/>
        <v>0</v>
      </c>
      <c r="K83" s="2">
        <f t="shared" si="13"/>
        <v>0</v>
      </c>
      <c r="L83" s="2">
        <f t="shared" si="14"/>
        <v>1</v>
      </c>
      <c r="M83" s="2">
        <v>0</v>
      </c>
      <c r="Q83" s="2">
        <f t="shared" si="15"/>
        <v>1</v>
      </c>
      <c r="R83" s="2">
        <f t="shared" si="16"/>
        <v>0</v>
      </c>
      <c r="S83" s="2">
        <f t="shared" si="17"/>
        <v>0</v>
      </c>
      <c r="T83" s="2">
        <v>2013</v>
      </c>
      <c r="U83" s="2">
        <f t="shared" si="18"/>
        <v>0</v>
      </c>
      <c r="V83" s="2">
        <v>4.9000000000000004</v>
      </c>
      <c r="W83" s="2">
        <f t="shared" si="19"/>
        <v>0</v>
      </c>
    </row>
    <row r="84" spans="1:23" x14ac:dyDescent="0.2">
      <c r="A84" s="2" t="s">
        <v>173</v>
      </c>
      <c r="B84" s="2" t="s">
        <v>11</v>
      </c>
      <c r="C84" s="2" t="s">
        <v>24</v>
      </c>
      <c r="D84" s="2">
        <v>28.328099999999999</v>
      </c>
      <c r="E84" s="2">
        <v>97</v>
      </c>
      <c r="F84" s="2">
        <v>9814</v>
      </c>
      <c r="G84" s="2">
        <v>58</v>
      </c>
      <c r="H84" s="2">
        <f t="shared" si="10"/>
        <v>0</v>
      </c>
      <c r="I84" s="2">
        <f t="shared" si="11"/>
        <v>0</v>
      </c>
      <c r="J84" s="2">
        <f t="shared" si="12"/>
        <v>0</v>
      </c>
      <c r="K84" s="2">
        <f t="shared" si="13"/>
        <v>0</v>
      </c>
      <c r="L84" s="2">
        <f t="shared" si="14"/>
        <v>0</v>
      </c>
      <c r="M84" s="2">
        <v>420</v>
      </c>
      <c r="Q84" s="2">
        <f t="shared" si="15"/>
        <v>1</v>
      </c>
      <c r="R84" s="2">
        <f t="shared" si="16"/>
        <v>0</v>
      </c>
      <c r="S84" s="2">
        <f t="shared" si="17"/>
        <v>0</v>
      </c>
      <c r="T84" s="2">
        <v>2004</v>
      </c>
      <c r="U84" s="2">
        <f t="shared" si="18"/>
        <v>0</v>
      </c>
      <c r="V84" s="2">
        <v>6.3</v>
      </c>
      <c r="W84" s="2">
        <f t="shared" si="19"/>
        <v>0</v>
      </c>
    </row>
    <row r="85" spans="1:23" x14ac:dyDescent="0.2">
      <c r="A85" s="2" t="s">
        <v>175</v>
      </c>
      <c r="B85" s="2" t="s">
        <v>15</v>
      </c>
      <c r="C85" s="2" t="s">
        <v>12</v>
      </c>
      <c r="D85" s="2">
        <v>0.10822900000000001</v>
      </c>
      <c r="E85" s="2">
        <v>104</v>
      </c>
      <c r="F85" s="2">
        <v>15860</v>
      </c>
      <c r="G85" s="2">
        <v>4.5</v>
      </c>
      <c r="H85" s="2">
        <f t="shared" si="10"/>
        <v>1</v>
      </c>
      <c r="I85" s="2">
        <f t="shared" si="11"/>
        <v>0</v>
      </c>
      <c r="J85" s="2">
        <f t="shared" si="12"/>
        <v>0</v>
      </c>
      <c r="K85" s="2">
        <f t="shared" si="13"/>
        <v>0</v>
      </c>
      <c r="L85" s="2">
        <f t="shared" si="14"/>
        <v>0</v>
      </c>
      <c r="M85" s="2">
        <v>0</v>
      </c>
      <c r="Q85" s="2">
        <f t="shared" si="15"/>
        <v>0</v>
      </c>
      <c r="R85" s="2">
        <f t="shared" si="16"/>
        <v>0</v>
      </c>
      <c r="S85" s="2">
        <f t="shared" si="17"/>
        <v>0</v>
      </c>
      <c r="T85" s="2">
        <v>2009</v>
      </c>
      <c r="U85" s="2">
        <f t="shared" si="18"/>
        <v>0</v>
      </c>
      <c r="V85" s="2">
        <v>5.9</v>
      </c>
      <c r="W85" s="2">
        <f t="shared" si="19"/>
        <v>1</v>
      </c>
    </row>
    <row r="86" spans="1:23" x14ac:dyDescent="0.2">
      <c r="A86" s="2" t="s">
        <v>177</v>
      </c>
      <c r="B86" s="2" t="s">
        <v>11</v>
      </c>
      <c r="C86" s="2" t="s">
        <v>12</v>
      </c>
      <c r="D86" s="2">
        <v>5.8815</v>
      </c>
      <c r="E86" s="2">
        <v>110</v>
      </c>
      <c r="F86" s="2">
        <v>2972</v>
      </c>
      <c r="G86" s="2">
        <v>39</v>
      </c>
      <c r="H86" s="2">
        <f t="shared" si="10"/>
        <v>0</v>
      </c>
      <c r="I86" s="2">
        <f t="shared" si="11"/>
        <v>0</v>
      </c>
      <c r="J86" s="2">
        <f t="shared" si="12"/>
        <v>0</v>
      </c>
      <c r="K86" s="2">
        <f t="shared" si="13"/>
        <v>0</v>
      </c>
      <c r="L86" s="2">
        <f t="shared" si="14"/>
        <v>0</v>
      </c>
      <c r="M86" s="2">
        <v>534</v>
      </c>
      <c r="Q86" s="2">
        <f t="shared" si="15"/>
        <v>1</v>
      </c>
      <c r="R86" s="2">
        <f t="shared" si="16"/>
        <v>0</v>
      </c>
      <c r="S86" s="2">
        <f t="shared" si="17"/>
        <v>0</v>
      </c>
      <c r="T86" s="2">
        <v>2004</v>
      </c>
      <c r="U86" s="2">
        <f t="shared" si="18"/>
        <v>0</v>
      </c>
      <c r="V86" s="2">
        <v>5.3</v>
      </c>
      <c r="W86" s="2">
        <f t="shared" si="19"/>
        <v>1</v>
      </c>
    </row>
    <row r="87" spans="1:23" x14ac:dyDescent="0.2">
      <c r="A87" s="2" t="s">
        <v>179</v>
      </c>
      <c r="B87" s="2" t="s">
        <v>51</v>
      </c>
      <c r="C87" s="2" t="s">
        <v>19</v>
      </c>
      <c r="D87" s="2">
        <v>47.285499999999999</v>
      </c>
      <c r="E87" s="2">
        <v>102</v>
      </c>
      <c r="F87" s="2">
        <v>3037</v>
      </c>
      <c r="G87" s="2">
        <v>26</v>
      </c>
      <c r="H87" s="2">
        <f t="shared" si="10"/>
        <v>0</v>
      </c>
      <c r="I87" s="2">
        <f t="shared" si="11"/>
        <v>0</v>
      </c>
      <c r="J87" s="2">
        <f t="shared" si="12"/>
        <v>0</v>
      </c>
      <c r="K87" s="2">
        <f t="shared" si="13"/>
        <v>0</v>
      </c>
      <c r="L87" s="2">
        <f t="shared" si="14"/>
        <v>1</v>
      </c>
      <c r="M87" s="2">
        <v>91</v>
      </c>
      <c r="Q87" s="2">
        <f t="shared" si="15"/>
        <v>0</v>
      </c>
      <c r="R87" s="2">
        <f t="shared" si="16"/>
        <v>1</v>
      </c>
      <c r="S87" s="2">
        <f t="shared" si="17"/>
        <v>0</v>
      </c>
      <c r="T87" s="2">
        <v>2003</v>
      </c>
      <c r="U87" s="2">
        <f t="shared" si="18"/>
        <v>0</v>
      </c>
      <c r="V87" s="2">
        <v>5</v>
      </c>
      <c r="W87" s="2">
        <f t="shared" si="19"/>
        <v>0</v>
      </c>
    </row>
    <row r="88" spans="1:23" x14ac:dyDescent="0.2">
      <c r="A88" s="2" t="s">
        <v>181</v>
      </c>
      <c r="B88" s="2" t="s">
        <v>51</v>
      </c>
      <c r="C88" s="2" t="s">
        <v>19</v>
      </c>
      <c r="D88" s="2">
        <v>23.222899999999999</v>
      </c>
      <c r="E88" s="2">
        <v>100</v>
      </c>
      <c r="F88" s="2">
        <v>3742</v>
      </c>
      <c r="G88" s="2">
        <v>26</v>
      </c>
      <c r="H88" s="2">
        <f t="shared" si="10"/>
        <v>0</v>
      </c>
      <c r="I88" s="2">
        <f t="shared" si="11"/>
        <v>0</v>
      </c>
      <c r="J88" s="2">
        <f t="shared" si="12"/>
        <v>0</v>
      </c>
      <c r="K88" s="2">
        <f t="shared" si="13"/>
        <v>0</v>
      </c>
      <c r="L88" s="2">
        <f t="shared" si="14"/>
        <v>1</v>
      </c>
      <c r="M88" s="2">
        <v>8</v>
      </c>
      <c r="Q88" s="2">
        <f t="shared" si="15"/>
        <v>0</v>
      </c>
      <c r="R88" s="2">
        <f t="shared" si="16"/>
        <v>1</v>
      </c>
      <c r="S88" s="2">
        <f t="shared" si="17"/>
        <v>0</v>
      </c>
      <c r="T88" s="2">
        <v>2004</v>
      </c>
      <c r="U88" s="2">
        <f t="shared" si="18"/>
        <v>0</v>
      </c>
      <c r="V88" s="2">
        <v>4.5</v>
      </c>
      <c r="W88" s="2">
        <f t="shared" si="19"/>
        <v>0</v>
      </c>
    </row>
    <row r="89" spans="1:23" x14ac:dyDescent="0.2">
      <c r="A89" s="2" t="s">
        <v>183</v>
      </c>
      <c r="B89" s="2" t="s">
        <v>11</v>
      </c>
      <c r="C89" s="2" t="s">
        <v>31</v>
      </c>
      <c r="D89" s="2">
        <v>14.208399999999999</v>
      </c>
      <c r="E89" s="2">
        <v>96</v>
      </c>
      <c r="F89" s="2">
        <v>977</v>
      </c>
      <c r="G89" s="2">
        <v>30</v>
      </c>
      <c r="H89" s="2">
        <f t="shared" si="10"/>
        <v>0</v>
      </c>
      <c r="I89" s="2">
        <f t="shared" si="11"/>
        <v>1</v>
      </c>
      <c r="J89" s="2">
        <f t="shared" si="12"/>
        <v>0</v>
      </c>
      <c r="K89" s="2">
        <f t="shared" si="13"/>
        <v>0</v>
      </c>
      <c r="L89" s="2">
        <f t="shared" si="14"/>
        <v>0</v>
      </c>
      <c r="M89" s="2">
        <v>0</v>
      </c>
      <c r="Q89" s="2">
        <f t="shared" si="15"/>
        <v>1</v>
      </c>
      <c r="R89" s="2">
        <f t="shared" si="16"/>
        <v>0</v>
      </c>
      <c r="S89" s="2">
        <f t="shared" si="17"/>
        <v>0</v>
      </c>
      <c r="T89" s="2">
        <v>2003</v>
      </c>
      <c r="U89" s="2">
        <f t="shared" si="18"/>
        <v>0</v>
      </c>
      <c r="V89" s="2">
        <v>5.6</v>
      </c>
      <c r="W89" s="2">
        <f t="shared" si="19"/>
        <v>0</v>
      </c>
    </row>
    <row r="90" spans="1:23" x14ac:dyDescent="0.2">
      <c r="A90" s="2" t="s">
        <v>185</v>
      </c>
      <c r="B90" s="2" t="s">
        <v>11</v>
      </c>
      <c r="C90" s="2" t="s">
        <v>24</v>
      </c>
      <c r="D90" s="2">
        <v>25.863900000000001</v>
      </c>
      <c r="E90" s="2">
        <v>101</v>
      </c>
      <c r="F90" s="2">
        <v>2471</v>
      </c>
      <c r="G90" s="2">
        <v>35</v>
      </c>
      <c r="H90" s="2">
        <f t="shared" si="10"/>
        <v>0</v>
      </c>
      <c r="I90" s="2">
        <f t="shared" si="11"/>
        <v>0</v>
      </c>
      <c r="J90" s="2">
        <f t="shared" si="12"/>
        <v>0</v>
      </c>
      <c r="K90" s="2">
        <f t="shared" si="13"/>
        <v>0</v>
      </c>
      <c r="L90" s="2">
        <f t="shared" si="14"/>
        <v>0</v>
      </c>
      <c r="M90" s="2">
        <v>357</v>
      </c>
      <c r="Q90" s="2">
        <f t="shared" si="15"/>
        <v>1</v>
      </c>
      <c r="R90" s="2">
        <f t="shared" si="16"/>
        <v>0</v>
      </c>
      <c r="S90" s="2">
        <f t="shared" si="17"/>
        <v>0</v>
      </c>
      <c r="T90" s="2">
        <v>2012</v>
      </c>
      <c r="U90" s="2">
        <f t="shared" si="18"/>
        <v>0</v>
      </c>
      <c r="V90" s="2">
        <v>5.0999999999999996</v>
      </c>
      <c r="W90" s="2">
        <f t="shared" si="19"/>
        <v>0</v>
      </c>
    </row>
    <row r="91" spans="1:23" x14ac:dyDescent="0.2">
      <c r="A91" s="2" t="s">
        <v>187</v>
      </c>
      <c r="B91" s="2" t="s">
        <v>51</v>
      </c>
      <c r="C91" s="2" t="s">
        <v>31</v>
      </c>
      <c r="D91" s="2">
        <v>66.950500000000005</v>
      </c>
      <c r="E91" s="2">
        <v>81</v>
      </c>
      <c r="F91" s="2">
        <v>47677</v>
      </c>
      <c r="G91" s="2">
        <v>28</v>
      </c>
      <c r="H91" s="2">
        <f t="shared" si="10"/>
        <v>0</v>
      </c>
      <c r="I91" s="2">
        <f t="shared" si="11"/>
        <v>1</v>
      </c>
      <c r="J91" s="2">
        <f t="shared" si="12"/>
        <v>0</v>
      </c>
      <c r="K91" s="2">
        <f t="shared" si="13"/>
        <v>0</v>
      </c>
      <c r="L91" s="2">
        <f t="shared" si="14"/>
        <v>0</v>
      </c>
      <c r="M91" s="2">
        <v>44</v>
      </c>
      <c r="Q91" s="2">
        <f t="shared" si="15"/>
        <v>0</v>
      </c>
      <c r="R91" s="2">
        <f t="shared" si="16"/>
        <v>1</v>
      </c>
      <c r="S91" s="2">
        <f t="shared" si="17"/>
        <v>0</v>
      </c>
      <c r="T91" s="2">
        <v>2014</v>
      </c>
      <c r="U91" s="2">
        <f t="shared" si="18"/>
        <v>0</v>
      </c>
      <c r="V91" s="2">
        <v>6.2</v>
      </c>
      <c r="W91" s="2">
        <f t="shared" si="19"/>
        <v>0</v>
      </c>
    </row>
    <row r="92" spans="1:23" x14ac:dyDescent="0.2">
      <c r="A92" s="2" t="s">
        <v>189</v>
      </c>
      <c r="B92" s="2" t="s">
        <v>15</v>
      </c>
      <c r="C92" s="2" t="s">
        <v>12</v>
      </c>
      <c r="D92" s="2">
        <v>58.183999999999997</v>
      </c>
      <c r="E92" s="2">
        <v>165</v>
      </c>
      <c r="F92" s="2">
        <v>14196</v>
      </c>
      <c r="G92" s="2">
        <v>107</v>
      </c>
      <c r="H92" s="2">
        <f t="shared" si="10"/>
        <v>1</v>
      </c>
      <c r="I92" s="2">
        <f t="shared" si="11"/>
        <v>0</v>
      </c>
      <c r="J92" s="2">
        <f t="shared" si="12"/>
        <v>0</v>
      </c>
      <c r="K92" s="2">
        <f t="shared" si="13"/>
        <v>0</v>
      </c>
      <c r="L92" s="2">
        <f t="shared" si="14"/>
        <v>0</v>
      </c>
      <c r="M92" s="2">
        <v>0</v>
      </c>
      <c r="Q92" s="2">
        <f t="shared" si="15"/>
        <v>0</v>
      </c>
      <c r="R92" s="2">
        <f t="shared" si="16"/>
        <v>0</v>
      </c>
      <c r="S92" s="2">
        <f t="shared" si="17"/>
        <v>0</v>
      </c>
      <c r="T92" s="2">
        <v>2001</v>
      </c>
      <c r="U92" s="2">
        <f t="shared" si="18"/>
        <v>0</v>
      </c>
      <c r="V92" s="2">
        <v>6.8</v>
      </c>
      <c r="W92" s="2">
        <f t="shared" si="19"/>
        <v>1</v>
      </c>
    </row>
    <row r="93" spans="1:23" x14ac:dyDescent="0.2">
      <c r="A93" s="2" t="s">
        <v>191</v>
      </c>
      <c r="B93" s="2" t="s">
        <v>51</v>
      </c>
      <c r="C93" s="2" t="s">
        <v>19</v>
      </c>
      <c r="D93" s="2">
        <v>334.185</v>
      </c>
      <c r="E93" s="2">
        <v>108</v>
      </c>
      <c r="F93" s="2">
        <v>79957</v>
      </c>
      <c r="G93" s="2">
        <v>200</v>
      </c>
      <c r="H93" s="2">
        <f t="shared" si="10"/>
        <v>0</v>
      </c>
      <c r="I93" s="2">
        <f t="shared" si="11"/>
        <v>0</v>
      </c>
      <c r="J93" s="2">
        <f t="shared" si="12"/>
        <v>0</v>
      </c>
      <c r="K93" s="2">
        <f t="shared" si="13"/>
        <v>0</v>
      </c>
      <c r="L93" s="2">
        <f t="shared" si="14"/>
        <v>1</v>
      </c>
      <c r="M93" s="2">
        <v>13000</v>
      </c>
      <c r="Q93" s="2">
        <f t="shared" si="15"/>
        <v>0</v>
      </c>
      <c r="R93" s="2">
        <f t="shared" si="16"/>
        <v>1</v>
      </c>
      <c r="S93" s="2">
        <f t="shared" si="17"/>
        <v>0</v>
      </c>
      <c r="T93" s="2">
        <v>2010</v>
      </c>
      <c r="U93" s="2">
        <f t="shared" si="18"/>
        <v>0</v>
      </c>
      <c r="V93" s="2">
        <v>6.5</v>
      </c>
      <c r="W93" s="2">
        <f t="shared" si="19"/>
        <v>0</v>
      </c>
    </row>
    <row r="94" spans="1:23" x14ac:dyDescent="0.2">
      <c r="A94" s="2" t="s">
        <v>193</v>
      </c>
      <c r="B94" s="2" t="s">
        <v>51</v>
      </c>
      <c r="C94" s="2" t="s">
        <v>19</v>
      </c>
      <c r="D94" s="2">
        <v>76.846599999999995</v>
      </c>
      <c r="E94" s="2">
        <v>113</v>
      </c>
      <c r="F94" s="2">
        <v>80806</v>
      </c>
      <c r="G94" s="2">
        <v>170</v>
      </c>
      <c r="H94" s="2">
        <f t="shared" si="10"/>
        <v>0</v>
      </c>
      <c r="I94" s="2">
        <f t="shared" si="11"/>
        <v>0</v>
      </c>
      <c r="J94" s="2">
        <f t="shared" si="12"/>
        <v>0</v>
      </c>
      <c r="K94" s="2">
        <f t="shared" si="13"/>
        <v>0</v>
      </c>
      <c r="L94" s="2">
        <f t="shared" si="14"/>
        <v>1</v>
      </c>
      <c r="M94" s="2">
        <v>33</v>
      </c>
      <c r="Q94" s="2">
        <f t="shared" si="15"/>
        <v>0</v>
      </c>
      <c r="R94" s="2">
        <f t="shared" si="16"/>
        <v>1</v>
      </c>
      <c r="S94" s="2">
        <f t="shared" si="17"/>
        <v>0</v>
      </c>
      <c r="T94" s="2">
        <v>2016</v>
      </c>
      <c r="U94" s="2">
        <f t="shared" si="18"/>
        <v>0</v>
      </c>
      <c r="V94" s="2">
        <v>6.4</v>
      </c>
      <c r="W94" s="2">
        <f t="shared" si="19"/>
        <v>0</v>
      </c>
    </row>
    <row r="95" spans="1:23" x14ac:dyDescent="0.2">
      <c r="A95" s="2" t="s">
        <v>195</v>
      </c>
      <c r="B95" s="2" t="s">
        <v>51</v>
      </c>
      <c r="C95" s="2" t="s">
        <v>19</v>
      </c>
      <c r="D95" s="2">
        <v>25.200399999999998</v>
      </c>
      <c r="E95" s="2">
        <v>86</v>
      </c>
      <c r="F95" s="2">
        <v>3423</v>
      </c>
      <c r="G95" s="2">
        <v>45</v>
      </c>
      <c r="H95" s="2">
        <f t="shared" si="10"/>
        <v>0</v>
      </c>
      <c r="I95" s="2">
        <f t="shared" si="11"/>
        <v>0</v>
      </c>
      <c r="J95" s="2">
        <f t="shared" si="12"/>
        <v>0</v>
      </c>
      <c r="K95" s="2">
        <f t="shared" si="13"/>
        <v>0</v>
      </c>
      <c r="L95" s="2">
        <f t="shared" si="14"/>
        <v>1</v>
      </c>
      <c r="M95" s="2">
        <v>13</v>
      </c>
      <c r="Q95" s="2">
        <f t="shared" si="15"/>
        <v>0</v>
      </c>
      <c r="R95" s="2">
        <f t="shared" si="16"/>
        <v>1</v>
      </c>
      <c r="S95" s="2">
        <f t="shared" si="17"/>
        <v>0</v>
      </c>
      <c r="T95" s="2">
        <v>2009</v>
      </c>
      <c r="U95" s="2">
        <f t="shared" si="18"/>
        <v>0</v>
      </c>
      <c r="V95" s="2">
        <v>5.4</v>
      </c>
      <c r="W95" s="2">
        <f t="shared" si="19"/>
        <v>0</v>
      </c>
    </row>
    <row r="96" spans="1:23" x14ac:dyDescent="0.2">
      <c r="A96" s="2" t="s">
        <v>197</v>
      </c>
      <c r="B96" s="2" t="s">
        <v>15</v>
      </c>
      <c r="C96" s="2" t="s">
        <v>24</v>
      </c>
      <c r="D96" s="2">
        <v>41.7971</v>
      </c>
      <c r="E96" s="2">
        <v>102</v>
      </c>
      <c r="F96" s="2">
        <v>4324</v>
      </c>
      <c r="G96" s="2">
        <v>40</v>
      </c>
      <c r="H96" s="2">
        <f t="shared" si="10"/>
        <v>1</v>
      </c>
      <c r="I96" s="2">
        <f t="shared" si="11"/>
        <v>0</v>
      </c>
      <c r="J96" s="2">
        <f t="shared" si="12"/>
        <v>0</v>
      </c>
      <c r="K96" s="2">
        <f t="shared" si="13"/>
        <v>0</v>
      </c>
      <c r="L96" s="2">
        <f t="shared" si="14"/>
        <v>0</v>
      </c>
      <c r="M96" s="2">
        <v>25</v>
      </c>
      <c r="Q96" s="2">
        <f t="shared" si="15"/>
        <v>0</v>
      </c>
      <c r="R96" s="2">
        <f t="shared" si="16"/>
        <v>0</v>
      </c>
      <c r="S96" s="2">
        <f t="shared" si="17"/>
        <v>0</v>
      </c>
      <c r="T96" s="2">
        <v>2007</v>
      </c>
      <c r="U96" s="2">
        <f t="shared" si="18"/>
        <v>0</v>
      </c>
      <c r="V96" s="2">
        <v>4.7</v>
      </c>
      <c r="W96" s="2">
        <f t="shared" si="19"/>
        <v>0</v>
      </c>
    </row>
    <row r="97" spans="1:23" x14ac:dyDescent="0.2">
      <c r="A97" s="2" t="s">
        <v>199</v>
      </c>
      <c r="B97" s="2" t="s">
        <v>11</v>
      </c>
      <c r="C97" s="2" t="s">
        <v>31</v>
      </c>
      <c r="D97" s="2">
        <v>33.86</v>
      </c>
      <c r="E97" s="2">
        <v>99</v>
      </c>
      <c r="F97" s="2">
        <v>16461</v>
      </c>
      <c r="G97" s="2">
        <v>15</v>
      </c>
      <c r="H97" s="2">
        <f t="shared" si="10"/>
        <v>0</v>
      </c>
      <c r="I97" s="2">
        <f t="shared" si="11"/>
        <v>1</v>
      </c>
      <c r="J97" s="2">
        <f t="shared" si="12"/>
        <v>0</v>
      </c>
      <c r="K97" s="2">
        <f t="shared" si="13"/>
        <v>0</v>
      </c>
      <c r="L97" s="2">
        <f t="shared" si="14"/>
        <v>0</v>
      </c>
      <c r="M97" s="2">
        <v>3</v>
      </c>
      <c r="Q97" s="2">
        <f t="shared" si="15"/>
        <v>1</v>
      </c>
      <c r="R97" s="2">
        <f t="shared" si="16"/>
        <v>0</v>
      </c>
      <c r="S97" s="2">
        <f t="shared" si="17"/>
        <v>0</v>
      </c>
      <c r="T97" s="2">
        <v>2009</v>
      </c>
      <c r="U97" s="2">
        <f t="shared" si="18"/>
        <v>0</v>
      </c>
      <c r="V97" s="2">
        <v>4.8</v>
      </c>
      <c r="W97" s="2">
        <f t="shared" si="19"/>
        <v>0</v>
      </c>
    </row>
    <row r="98" spans="1:23" x14ac:dyDescent="0.2">
      <c r="A98" s="2" t="s">
        <v>201</v>
      </c>
      <c r="B98" s="2" t="s">
        <v>15</v>
      </c>
      <c r="C98" s="2" t="s">
        <v>24</v>
      </c>
      <c r="D98" s="2">
        <v>25.482900000000001</v>
      </c>
      <c r="E98" s="2">
        <v>95</v>
      </c>
      <c r="F98" s="2">
        <v>1421</v>
      </c>
      <c r="G98" s="2">
        <v>14</v>
      </c>
      <c r="H98" s="2">
        <f t="shared" si="10"/>
        <v>1</v>
      </c>
      <c r="I98" s="2">
        <f t="shared" si="11"/>
        <v>0</v>
      </c>
      <c r="J98" s="2">
        <f t="shared" si="12"/>
        <v>0</v>
      </c>
      <c r="K98" s="2">
        <f t="shared" si="13"/>
        <v>0</v>
      </c>
      <c r="L98" s="2">
        <f t="shared" si="14"/>
        <v>0</v>
      </c>
      <c r="M98" s="2">
        <v>10</v>
      </c>
      <c r="Q98" s="2">
        <f t="shared" si="15"/>
        <v>0</v>
      </c>
      <c r="R98" s="2">
        <f t="shared" si="16"/>
        <v>0</v>
      </c>
      <c r="S98" s="2">
        <f t="shared" si="17"/>
        <v>0</v>
      </c>
      <c r="T98" s="2">
        <v>2002</v>
      </c>
      <c r="U98" s="2">
        <f t="shared" si="18"/>
        <v>0</v>
      </c>
      <c r="V98" s="2">
        <v>5.7</v>
      </c>
      <c r="W98" s="2">
        <f t="shared" si="19"/>
        <v>0</v>
      </c>
    </row>
    <row r="99" spans="1:23" x14ac:dyDescent="0.2">
      <c r="A99" s="2" t="s">
        <v>132</v>
      </c>
      <c r="B99" s="2" t="s">
        <v>11</v>
      </c>
      <c r="C99" s="2" t="s">
        <v>19</v>
      </c>
      <c r="D99" s="2">
        <v>6.2629400000000004</v>
      </c>
      <c r="E99" s="2">
        <v>106</v>
      </c>
      <c r="F99" s="2">
        <v>0</v>
      </c>
      <c r="G99" s="2">
        <v>9</v>
      </c>
      <c r="H99" s="2">
        <f t="shared" si="10"/>
        <v>0</v>
      </c>
      <c r="I99" s="2">
        <f t="shared" si="11"/>
        <v>0</v>
      </c>
      <c r="J99" s="2">
        <f t="shared" si="12"/>
        <v>0</v>
      </c>
      <c r="K99" s="2">
        <f t="shared" si="13"/>
        <v>0</v>
      </c>
      <c r="L99" s="2">
        <f t="shared" si="14"/>
        <v>1</v>
      </c>
      <c r="M99" s="2">
        <v>78</v>
      </c>
      <c r="Q99" s="2">
        <f t="shared" si="15"/>
        <v>1</v>
      </c>
      <c r="R99" s="2">
        <f t="shared" si="16"/>
        <v>0</v>
      </c>
      <c r="S99" s="2">
        <f t="shared" si="17"/>
        <v>0</v>
      </c>
      <c r="T99" s="2">
        <v>2013</v>
      </c>
      <c r="U99" s="2">
        <f t="shared" si="18"/>
        <v>0</v>
      </c>
      <c r="V99" s="2">
        <v>6.9</v>
      </c>
      <c r="W99" s="2">
        <f t="shared" si="19"/>
        <v>0</v>
      </c>
    </row>
    <row r="100" spans="1:23" x14ac:dyDescent="0.2">
      <c r="A100" s="2" t="s">
        <v>204</v>
      </c>
      <c r="B100" s="2" t="s">
        <v>11</v>
      </c>
      <c r="C100" s="2" t="s">
        <v>12</v>
      </c>
      <c r="D100" s="2">
        <v>15.527100000000001</v>
      </c>
      <c r="E100" s="2">
        <v>220</v>
      </c>
      <c r="F100" s="2">
        <v>15006</v>
      </c>
      <c r="G100" s="2">
        <v>57</v>
      </c>
      <c r="H100" s="2">
        <f t="shared" si="10"/>
        <v>0</v>
      </c>
      <c r="I100" s="2">
        <f t="shared" si="11"/>
        <v>0</v>
      </c>
      <c r="J100" s="2">
        <f t="shared" si="12"/>
        <v>0</v>
      </c>
      <c r="K100" s="2">
        <f t="shared" si="13"/>
        <v>0</v>
      </c>
      <c r="L100" s="2">
        <f t="shared" si="14"/>
        <v>0</v>
      </c>
      <c r="M100" s="2">
        <v>0</v>
      </c>
      <c r="Q100" s="2">
        <f t="shared" si="15"/>
        <v>1</v>
      </c>
      <c r="R100" s="2">
        <f t="shared" si="16"/>
        <v>0</v>
      </c>
      <c r="S100" s="2">
        <f t="shared" si="17"/>
        <v>0</v>
      </c>
      <c r="T100" s="2">
        <v>2000</v>
      </c>
      <c r="U100" s="2">
        <f t="shared" si="18"/>
        <v>0</v>
      </c>
      <c r="V100" s="2">
        <v>5.8</v>
      </c>
      <c r="W100" s="2">
        <f t="shared" si="19"/>
        <v>1</v>
      </c>
    </row>
    <row r="101" spans="1:23" x14ac:dyDescent="0.2">
      <c r="A101" s="2" t="s">
        <v>206</v>
      </c>
      <c r="B101" s="2" t="s">
        <v>15</v>
      </c>
      <c r="C101" s="2" t="s">
        <v>12</v>
      </c>
      <c r="D101" s="2">
        <v>0.54871199999999998</v>
      </c>
      <c r="E101" s="2">
        <v>108</v>
      </c>
      <c r="F101" s="2">
        <v>12385</v>
      </c>
      <c r="G101" s="2">
        <v>2.5</v>
      </c>
      <c r="H101" s="2">
        <f t="shared" si="10"/>
        <v>1</v>
      </c>
      <c r="I101" s="2">
        <f t="shared" si="11"/>
        <v>0</v>
      </c>
      <c r="J101" s="2">
        <f t="shared" si="12"/>
        <v>0</v>
      </c>
      <c r="K101" s="2">
        <f t="shared" si="13"/>
        <v>0</v>
      </c>
      <c r="L101" s="2">
        <f t="shared" si="14"/>
        <v>0</v>
      </c>
      <c r="M101" s="2">
        <v>234</v>
      </c>
      <c r="Q101" s="2">
        <f t="shared" si="15"/>
        <v>0</v>
      </c>
      <c r="R101" s="2">
        <f t="shared" si="16"/>
        <v>0</v>
      </c>
      <c r="S101" s="2">
        <f t="shared" si="17"/>
        <v>0</v>
      </c>
      <c r="T101" s="2">
        <v>2003</v>
      </c>
      <c r="U101" s="2">
        <f t="shared" si="18"/>
        <v>0</v>
      </c>
      <c r="V101" s="2">
        <v>6.9</v>
      </c>
      <c r="W101" s="2">
        <f t="shared" si="19"/>
        <v>1</v>
      </c>
    </row>
    <row r="102" spans="1:23" x14ac:dyDescent="0.2">
      <c r="A102" s="2" t="s">
        <v>208</v>
      </c>
      <c r="B102" s="2" t="s">
        <v>11</v>
      </c>
      <c r="C102" s="2" t="s">
        <v>19</v>
      </c>
      <c r="D102" s="2">
        <v>66.002200000000002</v>
      </c>
      <c r="E102" s="2">
        <v>120</v>
      </c>
      <c r="F102" s="2">
        <v>12452</v>
      </c>
      <c r="G102" s="2">
        <v>110</v>
      </c>
      <c r="H102" s="2">
        <f t="shared" si="10"/>
        <v>0</v>
      </c>
      <c r="I102" s="2">
        <f t="shared" si="11"/>
        <v>0</v>
      </c>
      <c r="J102" s="2">
        <f t="shared" si="12"/>
        <v>0</v>
      </c>
      <c r="K102" s="2">
        <f t="shared" si="13"/>
        <v>0</v>
      </c>
      <c r="L102" s="2">
        <f t="shared" si="14"/>
        <v>1</v>
      </c>
      <c r="M102" s="2">
        <v>124</v>
      </c>
      <c r="Q102" s="2">
        <f t="shared" si="15"/>
        <v>1</v>
      </c>
      <c r="R102" s="2">
        <f t="shared" si="16"/>
        <v>0</v>
      </c>
      <c r="S102" s="2">
        <f t="shared" si="17"/>
        <v>0</v>
      </c>
      <c r="T102" s="2">
        <v>2016</v>
      </c>
      <c r="U102" s="2">
        <f t="shared" si="18"/>
        <v>0</v>
      </c>
      <c r="V102" s="2">
        <v>5.8</v>
      </c>
      <c r="W102" s="2">
        <f t="shared" si="19"/>
        <v>0</v>
      </c>
    </row>
    <row r="103" spans="1:23" x14ac:dyDescent="0.2">
      <c r="A103" s="2" t="s">
        <v>210</v>
      </c>
      <c r="B103" s="2" t="s">
        <v>15</v>
      </c>
      <c r="C103" s="2" t="s">
        <v>19</v>
      </c>
      <c r="D103" s="2">
        <v>32.522399999999998</v>
      </c>
      <c r="E103" s="2">
        <v>152</v>
      </c>
      <c r="F103" s="2">
        <v>36897</v>
      </c>
      <c r="G103" s="2">
        <v>60</v>
      </c>
      <c r="H103" s="2">
        <f t="shared" si="10"/>
        <v>1</v>
      </c>
      <c r="I103" s="2">
        <f t="shared" si="11"/>
        <v>0</v>
      </c>
      <c r="J103" s="2">
        <f t="shared" si="12"/>
        <v>0</v>
      </c>
      <c r="K103" s="2">
        <f t="shared" si="13"/>
        <v>0</v>
      </c>
      <c r="L103" s="2">
        <f t="shared" si="14"/>
        <v>1</v>
      </c>
      <c r="M103" s="2">
        <v>488</v>
      </c>
      <c r="Q103" s="2">
        <f t="shared" si="15"/>
        <v>0</v>
      </c>
      <c r="R103" s="2">
        <f t="shared" si="16"/>
        <v>0</v>
      </c>
      <c r="S103" s="2">
        <f t="shared" si="17"/>
        <v>0</v>
      </c>
      <c r="T103" s="2">
        <v>2000</v>
      </c>
      <c r="U103" s="2">
        <f t="shared" si="18"/>
        <v>0</v>
      </c>
      <c r="V103" s="2">
        <v>7.9</v>
      </c>
      <c r="W103" s="2">
        <f t="shared" si="19"/>
        <v>0</v>
      </c>
    </row>
    <row r="104" spans="1:23" x14ac:dyDescent="0.2">
      <c r="A104" s="2" t="s">
        <v>210</v>
      </c>
      <c r="B104" s="2" t="s">
        <v>11</v>
      </c>
      <c r="C104" s="2" t="s">
        <v>40</v>
      </c>
      <c r="D104" s="2">
        <v>20.991499999999998</v>
      </c>
      <c r="E104" s="2">
        <v>105</v>
      </c>
      <c r="F104" s="2">
        <v>44037</v>
      </c>
      <c r="G104" s="2">
        <v>37</v>
      </c>
      <c r="H104" s="2">
        <f t="shared" si="10"/>
        <v>0</v>
      </c>
      <c r="I104" s="2">
        <f t="shared" si="11"/>
        <v>0</v>
      </c>
      <c r="J104" s="2">
        <f t="shared" si="12"/>
        <v>0</v>
      </c>
      <c r="K104" s="2">
        <f t="shared" si="13"/>
        <v>0</v>
      </c>
      <c r="L104" s="2">
        <f t="shared" si="14"/>
        <v>0</v>
      </c>
      <c r="M104" s="2">
        <v>488</v>
      </c>
      <c r="Q104" s="2">
        <f t="shared" si="15"/>
        <v>1</v>
      </c>
      <c r="R104" s="2">
        <f t="shared" si="16"/>
        <v>0</v>
      </c>
      <c r="S104" s="2">
        <f t="shared" si="17"/>
        <v>1</v>
      </c>
      <c r="T104" s="2">
        <v>2015</v>
      </c>
      <c r="U104" s="2">
        <f t="shared" si="18"/>
        <v>0</v>
      </c>
      <c r="V104" s="2">
        <v>5.4</v>
      </c>
      <c r="W104" s="2">
        <f t="shared" si="19"/>
        <v>0</v>
      </c>
    </row>
    <row r="105" spans="1:23" x14ac:dyDescent="0.2">
      <c r="A105" s="2" t="s">
        <v>213</v>
      </c>
      <c r="B105" s="2" t="s">
        <v>15</v>
      </c>
      <c r="C105" s="2" t="s">
        <v>12</v>
      </c>
      <c r="D105" s="2">
        <v>74.058700000000002</v>
      </c>
      <c r="E105" s="2">
        <v>104</v>
      </c>
      <c r="F105" s="2">
        <v>17109</v>
      </c>
      <c r="G105" s="2">
        <v>60</v>
      </c>
      <c r="H105" s="2">
        <f t="shared" si="10"/>
        <v>1</v>
      </c>
      <c r="I105" s="2">
        <f t="shared" si="11"/>
        <v>0</v>
      </c>
      <c r="J105" s="2">
        <f t="shared" si="12"/>
        <v>0</v>
      </c>
      <c r="K105" s="2">
        <f t="shared" si="13"/>
        <v>0</v>
      </c>
      <c r="L105" s="2">
        <f t="shared" si="14"/>
        <v>0</v>
      </c>
      <c r="M105" s="2">
        <v>93</v>
      </c>
      <c r="Q105" s="2">
        <f t="shared" si="15"/>
        <v>0</v>
      </c>
      <c r="R105" s="2">
        <f t="shared" si="16"/>
        <v>0</v>
      </c>
      <c r="S105" s="2">
        <f t="shared" si="17"/>
        <v>0</v>
      </c>
      <c r="T105" s="2">
        <v>2001</v>
      </c>
      <c r="U105" s="2">
        <f t="shared" si="18"/>
        <v>0</v>
      </c>
      <c r="V105" s="2">
        <v>6.3</v>
      </c>
      <c r="W105" s="2">
        <f t="shared" si="19"/>
        <v>1</v>
      </c>
    </row>
    <row r="106" spans="1:23" x14ac:dyDescent="0.2">
      <c r="A106" s="2" t="s">
        <v>215</v>
      </c>
      <c r="B106" s="2" t="s">
        <v>11</v>
      </c>
      <c r="C106" s="2" t="s">
        <v>31</v>
      </c>
      <c r="D106" s="2">
        <v>87.8566</v>
      </c>
      <c r="E106" s="2">
        <v>90</v>
      </c>
      <c r="F106" s="2">
        <v>24534</v>
      </c>
      <c r="G106" s="2">
        <v>42</v>
      </c>
      <c r="H106" s="2">
        <f t="shared" si="10"/>
        <v>0</v>
      </c>
      <c r="I106" s="2">
        <f t="shared" si="11"/>
        <v>1</v>
      </c>
      <c r="J106" s="2">
        <f t="shared" si="12"/>
        <v>0</v>
      </c>
      <c r="K106" s="2">
        <f t="shared" si="13"/>
        <v>0</v>
      </c>
      <c r="L106" s="2">
        <f t="shared" si="14"/>
        <v>0</v>
      </c>
      <c r="M106" s="2">
        <v>29</v>
      </c>
      <c r="Q106" s="2">
        <f t="shared" si="15"/>
        <v>1</v>
      </c>
      <c r="R106" s="2">
        <f t="shared" si="16"/>
        <v>0</v>
      </c>
      <c r="S106" s="2">
        <f t="shared" si="17"/>
        <v>0</v>
      </c>
      <c r="T106" s="2">
        <v>2004</v>
      </c>
      <c r="U106" s="2">
        <f t="shared" si="18"/>
        <v>0</v>
      </c>
      <c r="V106" s="2">
        <v>5.9</v>
      </c>
      <c r="W106" s="2">
        <f t="shared" si="19"/>
        <v>0</v>
      </c>
    </row>
    <row r="107" spans="1:23" x14ac:dyDescent="0.2">
      <c r="A107" s="2" t="s">
        <v>217</v>
      </c>
      <c r="B107" s="2" t="s">
        <v>51</v>
      </c>
      <c r="C107" s="2" t="s">
        <v>97</v>
      </c>
      <c r="D107" s="2">
        <v>25.077999999999999</v>
      </c>
      <c r="E107" s="2">
        <v>90</v>
      </c>
      <c r="F107" s="2">
        <v>2486</v>
      </c>
      <c r="G107" s="2">
        <v>20</v>
      </c>
      <c r="H107" s="2">
        <f t="shared" si="10"/>
        <v>0</v>
      </c>
      <c r="I107" s="2">
        <f t="shared" si="11"/>
        <v>0</v>
      </c>
      <c r="J107" s="2">
        <f t="shared" si="12"/>
        <v>0</v>
      </c>
      <c r="K107" s="2">
        <f t="shared" si="13"/>
        <v>1</v>
      </c>
      <c r="L107" s="2">
        <f t="shared" si="14"/>
        <v>0</v>
      </c>
      <c r="M107" s="2">
        <v>0</v>
      </c>
      <c r="Q107" s="2">
        <f t="shared" si="15"/>
        <v>0</v>
      </c>
      <c r="R107" s="2">
        <f t="shared" si="16"/>
        <v>1</v>
      </c>
      <c r="S107" s="2">
        <f t="shared" si="17"/>
        <v>0</v>
      </c>
      <c r="T107" s="2">
        <v>2010</v>
      </c>
      <c r="U107" s="2">
        <f t="shared" si="18"/>
        <v>0</v>
      </c>
      <c r="V107" s="2">
        <v>5.3</v>
      </c>
      <c r="W107" s="2">
        <f t="shared" si="19"/>
        <v>0</v>
      </c>
    </row>
    <row r="108" spans="1:23" x14ac:dyDescent="0.2">
      <c r="A108" s="2" t="s">
        <v>219</v>
      </c>
      <c r="B108" s="2" t="s">
        <v>51</v>
      </c>
      <c r="C108" s="2" t="s">
        <v>97</v>
      </c>
      <c r="D108" s="2">
        <v>217.32599999999999</v>
      </c>
      <c r="E108" s="2">
        <v>92</v>
      </c>
      <c r="F108" s="2">
        <v>2847</v>
      </c>
      <c r="G108" s="2">
        <v>60</v>
      </c>
      <c r="H108" s="2">
        <f t="shared" si="10"/>
        <v>0</v>
      </c>
      <c r="I108" s="2">
        <f t="shared" si="11"/>
        <v>0</v>
      </c>
      <c r="J108" s="2">
        <f t="shared" si="12"/>
        <v>0</v>
      </c>
      <c r="K108" s="2">
        <f t="shared" si="13"/>
        <v>1</v>
      </c>
      <c r="L108" s="2">
        <f t="shared" si="14"/>
        <v>0</v>
      </c>
      <c r="M108" s="2">
        <v>25</v>
      </c>
      <c r="Q108" s="2">
        <f t="shared" si="15"/>
        <v>0</v>
      </c>
      <c r="R108" s="2">
        <f t="shared" si="16"/>
        <v>1</v>
      </c>
      <c r="S108" s="2">
        <f t="shared" si="17"/>
        <v>0</v>
      </c>
      <c r="T108" s="2">
        <v>2007</v>
      </c>
      <c r="U108" s="2">
        <f t="shared" si="18"/>
        <v>0</v>
      </c>
      <c r="V108" s="2">
        <v>5.2</v>
      </c>
      <c r="W108" s="2">
        <f t="shared" si="19"/>
        <v>0</v>
      </c>
    </row>
    <row r="109" spans="1:23" x14ac:dyDescent="0.2">
      <c r="A109" s="2" t="s">
        <v>221</v>
      </c>
      <c r="B109" s="2" t="s">
        <v>18</v>
      </c>
      <c r="C109" s="2" t="s">
        <v>97</v>
      </c>
      <c r="D109" s="2">
        <v>133.10400000000001</v>
      </c>
      <c r="E109" s="2">
        <v>87</v>
      </c>
      <c r="F109" s="2">
        <v>4073</v>
      </c>
      <c r="G109" s="2">
        <v>75</v>
      </c>
      <c r="H109" s="2">
        <f t="shared" si="10"/>
        <v>0</v>
      </c>
      <c r="I109" s="2">
        <f t="shared" si="11"/>
        <v>0</v>
      </c>
      <c r="J109" s="2">
        <f t="shared" si="12"/>
        <v>0</v>
      </c>
      <c r="K109" s="2">
        <f t="shared" si="13"/>
        <v>1</v>
      </c>
      <c r="L109" s="2">
        <f t="shared" si="14"/>
        <v>0</v>
      </c>
      <c r="M109" s="2">
        <v>31</v>
      </c>
      <c r="Q109" s="2">
        <f t="shared" si="15"/>
        <v>0</v>
      </c>
      <c r="R109" s="2">
        <f t="shared" si="16"/>
        <v>0</v>
      </c>
      <c r="S109" s="2">
        <f t="shared" si="17"/>
        <v>0</v>
      </c>
      <c r="T109" s="2">
        <v>2011</v>
      </c>
      <c r="U109" s="2">
        <f t="shared" si="18"/>
        <v>0</v>
      </c>
      <c r="V109" s="2">
        <v>4.4000000000000004</v>
      </c>
      <c r="W109" s="2">
        <f t="shared" si="19"/>
        <v>0</v>
      </c>
    </row>
    <row r="110" spans="1:23" x14ac:dyDescent="0.2">
      <c r="A110" s="2" t="s">
        <v>223</v>
      </c>
      <c r="B110" s="2" t="s">
        <v>51</v>
      </c>
      <c r="C110" s="2" t="s">
        <v>97</v>
      </c>
      <c r="D110" s="2">
        <v>85.884799999999998</v>
      </c>
      <c r="E110" s="2">
        <v>92</v>
      </c>
      <c r="F110" s="2">
        <v>38450</v>
      </c>
      <c r="G110" s="2">
        <v>90</v>
      </c>
      <c r="H110" s="2">
        <f t="shared" si="10"/>
        <v>0</v>
      </c>
      <c r="I110" s="2">
        <f t="shared" si="11"/>
        <v>0</v>
      </c>
      <c r="J110" s="2">
        <f t="shared" si="12"/>
        <v>0</v>
      </c>
      <c r="K110" s="2">
        <f t="shared" si="13"/>
        <v>1</v>
      </c>
      <c r="L110" s="2">
        <f t="shared" si="14"/>
        <v>0</v>
      </c>
      <c r="M110" s="2">
        <v>12</v>
      </c>
      <c r="Q110" s="2">
        <f t="shared" si="15"/>
        <v>0</v>
      </c>
      <c r="R110" s="2">
        <f t="shared" si="16"/>
        <v>1</v>
      </c>
      <c r="S110" s="2">
        <f t="shared" si="17"/>
        <v>0</v>
      </c>
      <c r="T110" s="2">
        <v>2015</v>
      </c>
      <c r="U110" s="2">
        <f t="shared" si="18"/>
        <v>0</v>
      </c>
      <c r="V110" s="2">
        <v>5</v>
      </c>
      <c r="W110" s="2">
        <f t="shared" si="19"/>
        <v>0</v>
      </c>
    </row>
    <row r="111" spans="1:23" x14ac:dyDescent="0.2">
      <c r="A111" s="2" t="s">
        <v>64</v>
      </c>
      <c r="B111" s="2" t="s">
        <v>51</v>
      </c>
      <c r="C111" s="2" t="s">
        <v>97</v>
      </c>
      <c r="D111" s="2">
        <v>219.613</v>
      </c>
      <c r="E111" s="2">
        <v>88</v>
      </c>
      <c r="F111" s="2">
        <v>5227</v>
      </c>
      <c r="G111" s="2">
        <v>75</v>
      </c>
      <c r="H111" s="2">
        <f t="shared" si="10"/>
        <v>0</v>
      </c>
      <c r="I111" s="2">
        <f t="shared" si="11"/>
        <v>0</v>
      </c>
      <c r="J111" s="2">
        <f t="shared" si="12"/>
        <v>0</v>
      </c>
      <c r="K111" s="2">
        <f t="shared" si="13"/>
        <v>1</v>
      </c>
      <c r="L111" s="2">
        <f t="shared" si="14"/>
        <v>0</v>
      </c>
      <c r="M111" s="2">
        <v>84</v>
      </c>
      <c r="Q111" s="2">
        <f t="shared" si="15"/>
        <v>0</v>
      </c>
      <c r="R111" s="2">
        <f t="shared" si="16"/>
        <v>1</v>
      </c>
      <c r="S111" s="2">
        <f t="shared" si="17"/>
        <v>0</v>
      </c>
      <c r="T111" s="2">
        <v>2009</v>
      </c>
      <c r="U111" s="2">
        <f t="shared" si="18"/>
        <v>0</v>
      </c>
      <c r="V111" s="2">
        <v>4.5</v>
      </c>
      <c r="W111" s="2">
        <f t="shared" si="19"/>
        <v>0</v>
      </c>
    </row>
    <row r="112" spans="1:23" x14ac:dyDescent="0.2">
      <c r="A112" s="2" t="s">
        <v>226</v>
      </c>
      <c r="B112" s="2" t="s">
        <v>11</v>
      </c>
      <c r="C112" s="2" t="s">
        <v>31</v>
      </c>
      <c r="D112" s="2">
        <v>93.607699999999994</v>
      </c>
      <c r="E112" s="2">
        <v>102</v>
      </c>
      <c r="F112" s="2">
        <v>9176</v>
      </c>
      <c r="G112" s="2">
        <v>48</v>
      </c>
      <c r="H112" s="2">
        <f t="shared" si="10"/>
        <v>0</v>
      </c>
      <c r="I112" s="2">
        <f t="shared" si="11"/>
        <v>1</v>
      </c>
      <c r="J112" s="2">
        <f t="shared" si="12"/>
        <v>0</v>
      </c>
      <c r="K112" s="2">
        <f t="shared" si="13"/>
        <v>0</v>
      </c>
      <c r="L112" s="2">
        <f t="shared" si="14"/>
        <v>0</v>
      </c>
      <c r="M112" s="2">
        <v>148</v>
      </c>
      <c r="Q112" s="2">
        <f t="shared" si="15"/>
        <v>1</v>
      </c>
      <c r="R112" s="2">
        <f t="shared" si="16"/>
        <v>0</v>
      </c>
      <c r="S112" s="2">
        <f t="shared" si="17"/>
        <v>0</v>
      </c>
      <c r="T112" s="2">
        <v>2001</v>
      </c>
      <c r="U112" s="2">
        <f t="shared" si="18"/>
        <v>0</v>
      </c>
      <c r="V112" s="2">
        <v>5.7</v>
      </c>
      <c r="W112" s="2">
        <f t="shared" si="19"/>
        <v>0</v>
      </c>
    </row>
    <row r="113" spans="1:23" x14ac:dyDescent="0.2">
      <c r="A113" s="2" t="s">
        <v>169</v>
      </c>
      <c r="B113" s="2" t="s">
        <v>11</v>
      </c>
      <c r="C113" s="2" t="s">
        <v>31</v>
      </c>
      <c r="D113" s="2">
        <v>7.15672</v>
      </c>
      <c r="E113" s="2">
        <v>107</v>
      </c>
      <c r="F113" s="2">
        <v>5992</v>
      </c>
      <c r="G113" s="2">
        <v>19</v>
      </c>
      <c r="H113" s="2">
        <f t="shared" si="10"/>
        <v>0</v>
      </c>
      <c r="I113" s="2">
        <f t="shared" si="11"/>
        <v>1</v>
      </c>
      <c r="J113" s="2">
        <f t="shared" si="12"/>
        <v>0</v>
      </c>
      <c r="K113" s="2">
        <f t="shared" si="13"/>
        <v>0</v>
      </c>
      <c r="L113" s="2">
        <f t="shared" si="14"/>
        <v>0</v>
      </c>
      <c r="M113" s="2">
        <v>80</v>
      </c>
      <c r="Q113" s="2">
        <f t="shared" si="15"/>
        <v>1</v>
      </c>
      <c r="R113" s="2">
        <f t="shared" si="16"/>
        <v>0</v>
      </c>
      <c r="S113" s="2">
        <f t="shared" si="17"/>
        <v>0</v>
      </c>
      <c r="T113" s="2">
        <v>2006</v>
      </c>
      <c r="U113" s="2">
        <f t="shared" si="18"/>
        <v>0</v>
      </c>
      <c r="V113" s="2">
        <v>5.5</v>
      </c>
      <c r="W113" s="2">
        <f t="shared" si="19"/>
        <v>0</v>
      </c>
    </row>
    <row r="114" spans="1:23" x14ac:dyDescent="0.2">
      <c r="A114" s="2" t="s">
        <v>110</v>
      </c>
      <c r="B114" s="2" t="s">
        <v>15</v>
      </c>
      <c r="C114" s="2" t="s">
        <v>12</v>
      </c>
      <c r="D114" s="2">
        <v>130.12799999999999</v>
      </c>
      <c r="E114" s="2">
        <v>176</v>
      </c>
      <c r="F114" s="2">
        <v>20354</v>
      </c>
      <c r="G114" s="2">
        <v>100</v>
      </c>
      <c r="H114" s="2">
        <f t="shared" si="10"/>
        <v>1</v>
      </c>
      <c r="I114" s="2">
        <f t="shared" si="11"/>
        <v>0</v>
      </c>
      <c r="J114" s="2">
        <f t="shared" si="12"/>
        <v>0</v>
      </c>
      <c r="K114" s="2">
        <f t="shared" si="13"/>
        <v>0</v>
      </c>
      <c r="L114" s="2">
        <f t="shared" si="14"/>
        <v>0</v>
      </c>
      <c r="M114" s="2">
        <v>0</v>
      </c>
      <c r="Q114" s="2">
        <f t="shared" si="15"/>
        <v>0</v>
      </c>
      <c r="R114" s="2">
        <f t="shared" si="16"/>
        <v>0</v>
      </c>
      <c r="S114" s="2">
        <f t="shared" si="17"/>
        <v>0</v>
      </c>
      <c r="T114" s="2">
        <v>2007</v>
      </c>
      <c r="U114" s="2">
        <f t="shared" si="18"/>
        <v>0</v>
      </c>
      <c r="V114" s="2">
        <v>7.8</v>
      </c>
      <c r="W114" s="2">
        <f t="shared" si="19"/>
        <v>1</v>
      </c>
    </row>
    <row r="115" spans="1:23" x14ac:dyDescent="0.2">
      <c r="A115" s="2" t="s">
        <v>230</v>
      </c>
      <c r="B115" s="2" t="s">
        <v>15</v>
      </c>
      <c r="C115" s="2" t="s">
        <v>12</v>
      </c>
      <c r="D115" s="2">
        <v>150.11799999999999</v>
      </c>
      <c r="E115" s="2">
        <v>138</v>
      </c>
      <c r="F115" s="2">
        <v>83012</v>
      </c>
      <c r="G115" s="2">
        <v>40</v>
      </c>
      <c r="H115" s="2">
        <f t="shared" si="10"/>
        <v>1</v>
      </c>
      <c r="I115" s="2">
        <f t="shared" si="11"/>
        <v>0</v>
      </c>
      <c r="J115" s="2">
        <f t="shared" si="12"/>
        <v>0</v>
      </c>
      <c r="K115" s="2">
        <f t="shared" si="13"/>
        <v>0</v>
      </c>
      <c r="L115" s="2">
        <f t="shared" si="14"/>
        <v>0</v>
      </c>
      <c r="M115" s="2">
        <v>737</v>
      </c>
      <c r="Q115" s="2">
        <f t="shared" si="15"/>
        <v>0</v>
      </c>
      <c r="R115" s="2">
        <f t="shared" si="16"/>
        <v>0</v>
      </c>
      <c r="S115" s="2">
        <f t="shared" si="17"/>
        <v>0</v>
      </c>
      <c r="T115" s="2">
        <v>2013</v>
      </c>
      <c r="U115" s="2">
        <f t="shared" si="18"/>
        <v>0</v>
      </c>
      <c r="V115" s="2">
        <v>7.3</v>
      </c>
      <c r="W115" s="2">
        <f t="shared" si="19"/>
        <v>1</v>
      </c>
    </row>
    <row r="116" spans="1:23" x14ac:dyDescent="0.2">
      <c r="A116" s="2" t="s">
        <v>232</v>
      </c>
      <c r="B116" s="2" t="s">
        <v>11</v>
      </c>
      <c r="C116" s="2" t="s">
        <v>24</v>
      </c>
      <c r="D116" s="2">
        <v>13.265000000000001</v>
      </c>
      <c r="E116" s="2">
        <v>94</v>
      </c>
      <c r="F116" s="2">
        <v>1668</v>
      </c>
      <c r="G116" s="2">
        <v>35</v>
      </c>
      <c r="H116" s="2">
        <f t="shared" si="10"/>
        <v>0</v>
      </c>
      <c r="I116" s="2">
        <f t="shared" si="11"/>
        <v>0</v>
      </c>
      <c r="J116" s="2">
        <f t="shared" si="12"/>
        <v>0</v>
      </c>
      <c r="K116" s="2">
        <f t="shared" si="13"/>
        <v>0</v>
      </c>
      <c r="L116" s="2">
        <f t="shared" si="14"/>
        <v>0</v>
      </c>
      <c r="M116" s="2">
        <v>10</v>
      </c>
      <c r="Q116" s="2">
        <f t="shared" si="15"/>
        <v>1</v>
      </c>
      <c r="R116" s="2">
        <f t="shared" si="16"/>
        <v>0</v>
      </c>
      <c r="S116" s="2">
        <f t="shared" si="17"/>
        <v>0</v>
      </c>
      <c r="T116" s="2">
        <v>2001</v>
      </c>
      <c r="U116" s="2">
        <f t="shared" si="18"/>
        <v>0</v>
      </c>
      <c r="V116" s="2">
        <v>6</v>
      </c>
      <c r="W116" s="2">
        <f t="shared" si="19"/>
        <v>0</v>
      </c>
    </row>
    <row r="117" spans="1:23" x14ac:dyDescent="0.2">
      <c r="A117" s="2" t="s">
        <v>234</v>
      </c>
      <c r="B117" s="2" t="s">
        <v>15</v>
      </c>
      <c r="C117" s="2" t="s">
        <v>31</v>
      </c>
      <c r="D117" s="2">
        <v>145.09700000000001</v>
      </c>
      <c r="E117" s="2">
        <v>108</v>
      </c>
      <c r="F117" s="2">
        <v>7872</v>
      </c>
      <c r="G117" s="2">
        <v>30</v>
      </c>
      <c r="H117" s="2">
        <f t="shared" si="10"/>
        <v>1</v>
      </c>
      <c r="I117" s="2">
        <f t="shared" si="11"/>
        <v>1</v>
      </c>
      <c r="J117" s="2">
        <f t="shared" si="12"/>
        <v>0</v>
      </c>
      <c r="K117" s="2">
        <f t="shared" si="13"/>
        <v>0</v>
      </c>
      <c r="L117" s="2">
        <f t="shared" si="14"/>
        <v>0</v>
      </c>
      <c r="M117" s="2">
        <v>6</v>
      </c>
      <c r="Q117" s="2">
        <f t="shared" si="15"/>
        <v>0</v>
      </c>
      <c r="R117" s="2">
        <f t="shared" si="16"/>
        <v>0</v>
      </c>
      <c r="S117" s="2">
        <f t="shared" si="17"/>
        <v>0</v>
      </c>
      <c r="T117" s="2">
        <v>2001</v>
      </c>
      <c r="U117" s="2">
        <f t="shared" si="18"/>
        <v>0</v>
      </c>
      <c r="V117" s="2">
        <v>6.4</v>
      </c>
      <c r="W117" s="2">
        <f t="shared" si="19"/>
        <v>0</v>
      </c>
    </row>
    <row r="118" spans="1:23" x14ac:dyDescent="0.2">
      <c r="A118" s="2" t="s">
        <v>236</v>
      </c>
      <c r="B118" s="2" t="s">
        <v>15</v>
      </c>
      <c r="C118" s="2" t="s">
        <v>12</v>
      </c>
      <c r="D118" s="2">
        <v>15.0474</v>
      </c>
      <c r="E118" s="2">
        <v>102</v>
      </c>
      <c r="F118" s="2">
        <v>25462</v>
      </c>
      <c r="G118" s="2">
        <v>7</v>
      </c>
      <c r="H118" s="2">
        <f t="shared" si="10"/>
        <v>1</v>
      </c>
      <c r="I118" s="2">
        <f t="shared" si="11"/>
        <v>0</v>
      </c>
      <c r="J118" s="2">
        <f t="shared" si="12"/>
        <v>0</v>
      </c>
      <c r="K118" s="2">
        <f t="shared" si="13"/>
        <v>0</v>
      </c>
      <c r="L118" s="2">
        <f t="shared" si="14"/>
        <v>0</v>
      </c>
      <c r="M118" s="2">
        <v>126</v>
      </c>
      <c r="Q118" s="2">
        <f t="shared" si="15"/>
        <v>0</v>
      </c>
      <c r="R118" s="2">
        <f t="shared" si="16"/>
        <v>0</v>
      </c>
      <c r="S118" s="2">
        <f t="shared" si="17"/>
        <v>0</v>
      </c>
      <c r="T118" s="2">
        <v>2000</v>
      </c>
      <c r="U118" s="2">
        <f t="shared" si="18"/>
        <v>0</v>
      </c>
      <c r="V118" s="2">
        <v>7.6</v>
      </c>
      <c r="W118" s="2">
        <f t="shared" si="19"/>
        <v>1</v>
      </c>
    </row>
    <row r="119" spans="1:23" x14ac:dyDescent="0.2">
      <c r="A119" s="2" t="s">
        <v>238</v>
      </c>
      <c r="B119" s="2" t="s">
        <v>15</v>
      </c>
      <c r="C119" s="2" t="s">
        <v>31</v>
      </c>
      <c r="D119" s="2">
        <v>56.7241</v>
      </c>
      <c r="E119" s="2">
        <v>113</v>
      </c>
      <c r="F119" s="2">
        <v>8398</v>
      </c>
      <c r="G119" s="2">
        <v>50</v>
      </c>
      <c r="H119" s="2">
        <f t="shared" si="10"/>
        <v>1</v>
      </c>
      <c r="I119" s="2">
        <f t="shared" si="11"/>
        <v>1</v>
      </c>
      <c r="J119" s="2">
        <f t="shared" si="12"/>
        <v>0</v>
      </c>
      <c r="K119" s="2">
        <f t="shared" si="13"/>
        <v>0</v>
      </c>
      <c r="L119" s="2">
        <f t="shared" si="14"/>
        <v>0</v>
      </c>
      <c r="M119" s="2">
        <v>22</v>
      </c>
      <c r="Q119" s="2">
        <f t="shared" si="15"/>
        <v>0</v>
      </c>
      <c r="R119" s="2">
        <f t="shared" si="16"/>
        <v>0</v>
      </c>
      <c r="S119" s="2">
        <f t="shared" si="17"/>
        <v>0</v>
      </c>
      <c r="T119" s="2">
        <v>2012</v>
      </c>
      <c r="U119" s="2">
        <f t="shared" si="18"/>
        <v>0</v>
      </c>
      <c r="V119" s="2">
        <v>6.7</v>
      </c>
      <c r="W119" s="2">
        <f t="shared" si="19"/>
        <v>0</v>
      </c>
    </row>
    <row r="120" spans="1:23" x14ac:dyDescent="0.2">
      <c r="A120" s="2" t="s">
        <v>240</v>
      </c>
      <c r="B120" s="2" t="s">
        <v>15</v>
      </c>
      <c r="C120" s="2" t="s">
        <v>24</v>
      </c>
      <c r="D120" s="2">
        <v>350.12400000000002</v>
      </c>
      <c r="E120" s="2">
        <v>133</v>
      </c>
      <c r="F120" s="2">
        <v>16277</v>
      </c>
      <c r="G120" s="2">
        <v>58.8</v>
      </c>
      <c r="H120" s="2">
        <f t="shared" si="10"/>
        <v>1</v>
      </c>
      <c r="I120" s="2">
        <f t="shared" si="11"/>
        <v>0</v>
      </c>
      <c r="J120" s="2">
        <f t="shared" si="12"/>
        <v>0</v>
      </c>
      <c r="K120" s="2">
        <f t="shared" si="13"/>
        <v>0</v>
      </c>
      <c r="L120" s="2">
        <f t="shared" si="14"/>
        <v>0</v>
      </c>
      <c r="M120" s="2">
        <v>16000</v>
      </c>
      <c r="Q120" s="2">
        <f t="shared" si="15"/>
        <v>0</v>
      </c>
      <c r="R120" s="2">
        <f t="shared" si="16"/>
        <v>0</v>
      </c>
      <c r="S120" s="2">
        <f t="shared" si="17"/>
        <v>0</v>
      </c>
      <c r="T120" s="2">
        <v>2014</v>
      </c>
      <c r="U120" s="2">
        <f t="shared" si="18"/>
        <v>0</v>
      </c>
      <c r="V120" s="2">
        <v>7.3</v>
      </c>
      <c r="W120" s="2">
        <f t="shared" si="19"/>
        <v>0</v>
      </c>
    </row>
    <row r="121" spans="1:23" x14ac:dyDescent="0.2">
      <c r="A121" s="2" t="s">
        <v>242</v>
      </c>
      <c r="B121" s="2" t="s">
        <v>15</v>
      </c>
      <c r="C121" s="2" t="s">
        <v>31</v>
      </c>
      <c r="D121" s="2">
        <v>104.354</v>
      </c>
      <c r="E121" s="2">
        <v>74</v>
      </c>
      <c r="F121" s="2">
        <v>5713</v>
      </c>
      <c r="G121" s="2">
        <v>55</v>
      </c>
      <c r="H121" s="2">
        <f t="shared" si="10"/>
        <v>1</v>
      </c>
      <c r="I121" s="2">
        <f t="shared" si="11"/>
        <v>1</v>
      </c>
      <c r="J121" s="2">
        <f t="shared" si="12"/>
        <v>0</v>
      </c>
      <c r="K121" s="2">
        <f t="shared" si="13"/>
        <v>0</v>
      </c>
      <c r="L121" s="2">
        <f t="shared" si="14"/>
        <v>0</v>
      </c>
      <c r="M121" s="2">
        <v>58</v>
      </c>
      <c r="Q121" s="2">
        <f t="shared" si="15"/>
        <v>0</v>
      </c>
      <c r="R121" s="2">
        <f t="shared" si="16"/>
        <v>0</v>
      </c>
      <c r="S121" s="2">
        <f t="shared" si="17"/>
        <v>0</v>
      </c>
      <c r="T121" s="2">
        <v>2003</v>
      </c>
      <c r="U121" s="2">
        <f t="shared" si="18"/>
        <v>0</v>
      </c>
      <c r="V121" s="2">
        <v>6.3</v>
      </c>
      <c r="W121" s="2">
        <f t="shared" si="19"/>
        <v>0</v>
      </c>
    </row>
    <row r="122" spans="1:23" x14ac:dyDescent="0.2">
      <c r="A122" s="2" t="s">
        <v>244</v>
      </c>
      <c r="B122" s="2" t="s">
        <v>15</v>
      </c>
      <c r="C122" s="2" t="s">
        <v>12</v>
      </c>
      <c r="D122" s="2">
        <v>0.18348999999999999</v>
      </c>
      <c r="E122" s="2">
        <v>124</v>
      </c>
      <c r="F122" s="2">
        <v>60</v>
      </c>
      <c r="G122" s="2">
        <v>1.7</v>
      </c>
      <c r="H122" s="2">
        <f t="shared" si="10"/>
        <v>1</v>
      </c>
      <c r="I122" s="2">
        <f t="shared" si="11"/>
        <v>0</v>
      </c>
      <c r="J122" s="2">
        <f t="shared" si="12"/>
        <v>0</v>
      </c>
      <c r="K122" s="2">
        <f t="shared" si="13"/>
        <v>0</v>
      </c>
      <c r="L122" s="2">
        <f t="shared" si="14"/>
        <v>0</v>
      </c>
      <c r="M122" s="2">
        <v>407</v>
      </c>
      <c r="Q122" s="2">
        <f t="shared" si="15"/>
        <v>0</v>
      </c>
      <c r="R122" s="2">
        <f t="shared" si="16"/>
        <v>0</v>
      </c>
      <c r="S122" s="2">
        <f t="shared" si="17"/>
        <v>0</v>
      </c>
      <c r="T122" s="2">
        <v>2010</v>
      </c>
      <c r="U122" s="2">
        <f t="shared" si="18"/>
        <v>0</v>
      </c>
      <c r="V122" s="2">
        <v>5.8</v>
      </c>
      <c r="W122" s="2">
        <f t="shared" si="19"/>
        <v>1</v>
      </c>
    </row>
    <row r="123" spans="1:23" x14ac:dyDescent="0.2">
      <c r="A123" s="2" t="s">
        <v>246</v>
      </c>
      <c r="B123" s="2" t="s">
        <v>11</v>
      </c>
      <c r="C123" s="2" t="s">
        <v>31</v>
      </c>
      <c r="D123" s="2">
        <v>7.0017199999999997</v>
      </c>
      <c r="E123" s="2">
        <v>83</v>
      </c>
      <c r="F123" s="2">
        <v>2907</v>
      </c>
      <c r="G123" s="2">
        <v>12</v>
      </c>
      <c r="H123" s="2">
        <f t="shared" si="10"/>
        <v>0</v>
      </c>
      <c r="I123" s="2">
        <f t="shared" si="11"/>
        <v>1</v>
      </c>
      <c r="J123" s="2">
        <f t="shared" si="12"/>
        <v>0</v>
      </c>
      <c r="K123" s="2">
        <f t="shared" si="13"/>
        <v>0</v>
      </c>
      <c r="L123" s="2">
        <f t="shared" si="14"/>
        <v>0</v>
      </c>
      <c r="M123" s="2">
        <v>119</v>
      </c>
      <c r="Q123" s="2">
        <f t="shared" si="15"/>
        <v>1</v>
      </c>
      <c r="R123" s="2">
        <f t="shared" si="16"/>
        <v>0</v>
      </c>
      <c r="S123" s="2">
        <f t="shared" si="17"/>
        <v>0</v>
      </c>
      <c r="T123" s="2">
        <v>2008</v>
      </c>
      <c r="U123" s="2">
        <f t="shared" si="18"/>
        <v>0</v>
      </c>
      <c r="V123" s="2">
        <v>4.3</v>
      </c>
      <c r="W123" s="2">
        <f t="shared" si="19"/>
        <v>0</v>
      </c>
    </row>
    <row r="124" spans="1:23" x14ac:dyDescent="0.2">
      <c r="A124" s="2" t="s">
        <v>248</v>
      </c>
      <c r="B124" s="2" t="s">
        <v>15</v>
      </c>
      <c r="C124" s="2" t="s">
        <v>31</v>
      </c>
      <c r="D124" s="2">
        <v>7.5078000000000006E-2</v>
      </c>
      <c r="E124" s="2">
        <v>103</v>
      </c>
      <c r="F124" s="2">
        <v>1403</v>
      </c>
      <c r="G124" s="2">
        <v>14</v>
      </c>
      <c r="H124" s="2">
        <f t="shared" si="10"/>
        <v>1</v>
      </c>
      <c r="I124" s="2">
        <f t="shared" si="11"/>
        <v>1</v>
      </c>
      <c r="J124" s="2">
        <f t="shared" si="12"/>
        <v>0</v>
      </c>
      <c r="K124" s="2">
        <f t="shared" si="13"/>
        <v>0</v>
      </c>
      <c r="L124" s="2">
        <f t="shared" si="14"/>
        <v>0</v>
      </c>
      <c r="M124" s="2">
        <v>272</v>
      </c>
      <c r="Q124" s="2">
        <f t="shared" si="15"/>
        <v>0</v>
      </c>
      <c r="R124" s="2">
        <f t="shared" si="16"/>
        <v>0</v>
      </c>
      <c r="S124" s="2">
        <f t="shared" si="17"/>
        <v>0</v>
      </c>
      <c r="T124" s="2">
        <v>2000</v>
      </c>
      <c r="U124" s="2">
        <f t="shared" si="18"/>
        <v>0</v>
      </c>
      <c r="V124" s="2">
        <v>6.3</v>
      </c>
      <c r="W124" s="2">
        <f t="shared" si="19"/>
        <v>0</v>
      </c>
    </row>
    <row r="125" spans="1:23" x14ac:dyDescent="0.2">
      <c r="A125" s="2" t="s">
        <v>250</v>
      </c>
      <c r="B125" s="2" t="s">
        <v>11</v>
      </c>
      <c r="C125" s="2" t="s">
        <v>12</v>
      </c>
      <c r="D125" s="2">
        <v>8.5355699999999999</v>
      </c>
      <c r="E125" s="2">
        <v>108</v>
      </c>
      <c r="F125" s="2">
        <v>11519</v>
      </c>
      <c r="G125" s="2">
        <v>30</v>
      </c>
      <c r="H125" s="2">
        <f t="shared" si="10"/>
        <v>0</v>
      </c>
      <c r="I125" s="2">
        <f t="shared" si="11"/>
        <v>0</v>
      </c>
      <c r="J125" s="2">
        <f t="shared" si="12"/>
        <v>0</v>
      </c>
      <c r="K125" s="2">
        <f t="shared" si="13"/>
        <v>0</v>
      </c>
      <c r="L125" s="2">
        <f t="shared" si="14"/>
        <v>0</v>
      </c>
      <c r="M125" s="2">
        <v>529</v>
      </c>
      <c r="Q125" s="2">
        <f t="shared" si="15"/>
        <v>1</v>
      </c>
      <c r="R125" s="2">
        <f t="shared" si="16"/>
        <v>0</v>
      </c>
      <c r="S125" s="2">
        <f t="shared" si="17"/>
        <v>0</v>
      </c>
      <c r="T125" s="2">
        <v>2005</v>
      </c>
      <c r="U125" s="2">
        <f t="shared" si="18"/>
        <v>0</v>
      </c>
      <c r="V125" s="2">
        <v>7</v>
      </c>
      <c r="W125" s="2">
        <f t="shared" si="19"/>
        <v>1</v>
      </c>
    </row>
    <row r="126" spans="1:23" x14ac:dyDescent="0.2">
      <c r="A126" s="2" t="s">
        <v>252</v>
      </c>
      <c r="B126" s="2" t="s">
        <v>11</v>
      </c>
      <c r="C126" s="2" t="s">
        <v>19</v>
      </c>
      <c r="D126" s="2">
        <v>31.526399999999999</v>
      </c>
      <c r="E126" s="2">
        <v>97</v>
      </c>
      <c r="F126" s="2">
        <v>2730</v>
      </c>
      <c r="G126" s="2">
        <v>25</v>
      </c>
      <c r="H126" s="2">
        <f t="shared" si="10"/>
        <v>0</v>
      </c>
      <c r="I126" s="2">
        <f t="shared" si="11"/>
        <v>0</v>
      </c>
      <c r="J126" s="2">
        <f t="shared" si="12"/>
        <v>0</v>
      </c>
      <c r="K126" s="2">
        <f t="shared" si="13"/>
        <v>0</v>
      </c>
      <c r="L126" s="2">
        <f t="shared" si="14"/>
        <v>1</v>
      </c>
      <c r="M126" s="2">
        <v>27</v>
      </c>
      <c r="Q126" s="2">
        <f t="shared" si="15"/>
        <v>1</v>
      </c>
      <c r="R126" s="2">
        <f t="shared" si="16"/>
        <v>0</v>
      </c>
      <c r="S126" s="2">
        <f t="shared" si="17"/>
        <v>0</v>
      </c>
      <c r="T126" s="2">
        <v>2004</v>
      </c>
      <c r="U126" s="2">
        <f t="shared" si="18"/>
        <v>0</v>
      </c>
      <c r="V126" s="2">
        <v>4.5999999999999996</v>
      </c>
      <c r="W126" s="2">
        <f t="shared" si="19"/>
        <v>0</v>
      </c>
    </row>
    <row r="127" spans="1:23" x14ac:dyDescent="0.2">
      <c r="A127" s="2" t="s">
        <v>254</v>
      </c>
      <c r="B127" s="2" t="s">
        <v>15</v>
      </c>
      <c r="C127" s="2" t="s">
        <v>31</v>
      </c>
      <c r="D127" s="2">
        <v>32.122199999999999</v>
      </c>
      <c r="E127" s="2">
        <v>96</v>
      </c>
      <c r="F127" s="2">
        <v>22889</v>
      </c>
      <c r="G127" s="2">
        <v>60</v>
      </c>
      <c r="H127" s="2">
        <f t="shared" si="10"/>
        <v>1</v>
      </c>
      <c r="I127" s="2">
        <f t="shared" si="11"/>
        <v>1</v>
      </c>
      <c r="J127" s="2">
        <f t="shared" si="12"/>
        <v>0</v>
      </c>
      <c r="K127" s="2">
        <f t="shared" si="13"/>
        <v>0</v>
      </c>
      <c r="L127" s="2">
        <f t="shared" si="14"/>
        <v>0</v>
      </c>
      <c r="M127" s="2">
        <v>11000</v>
      </c>
      <c r="Q127" s="2">
        <f t="shared" si="15"/>
        <v>0</v>
      </c>
      <c r="R127" s="2">
        <f t="shared" si="16"/>
        <v>0</v>
      </c>
      <c r="S127" s="2">
        <f t="shared" si="17"/>
        <v>0</v>
      </c>
      <c r="T127" s="2">
        <v>2002</v>
      </c>
      <c r="U127" s="2">
        <f t="shared" si="18"/>
        <v>0</v>
      </c>
      <c r="V127" s="2">
        <v>5.9</v>
      </c>
      <c r="W127" s="2">
        <f t="shared" si="19"/>
        <v>0</v>
      </c>
    </row>
    <row r="128" spans="1:23" x14ac:dyDescent="0.2">
      <c r="A128" s="2" t="s">
        <v>256</v>
      </c>
      <c r="B128" s="2" t="s">
        <v>11</v>
      </c>
      <c r="C128" s="2" t="s">
        <v>31</v>
      </c>
      <c r="D128" s="2">
        <v>2.1753100000000001</v>
      </c>
      <c r="E128" s="2">
        <v>143</v>
      </c>
      <c r="F128" s="2">
        <v>28176</v>
      </c>
      <c r="G128" s="2">
        <v>50</v>
      </c>
      <c r="H128" s="2">
        <f t="shared" si="10"/>
        <v>0</v>
      </c>
      <c r="I128" s="2">
        <f t="shared" si="11"/>
        <v>1</v>
      </c>
      <c r="J128" s="2">
        <f t="shared" si="12"/>
        <v>0</v>
      </c>
      <c r="K128" s="2">
        <f t="shared" si="13"/>
        <v>0</v>
      </c>
      <c r="L128" s="2">
        <f t="shared" si="14"/>
        <v>0</v>
      </c>
      <c r="M128" s="2">
        <v>285</v>
      </c>
      <c r="Q128" s="2">
        <f t="shared" si="15"/>
        <v>1</v>
      </c>
      <c r="R128" s="2">
        <f t="shared" si="16"/>
        <v>0</v>
      </c>
      <c r="S128" s="2">
        <f t="shared" si="17"/>
        <v>0</v>
      </c>
      <c r="T128" s="2">
        <v>2013</v>
      </c>
      <c r="U128" s="2">
        <f t="shared" si="18"/>
        <v>0</v>
      </c>
      <c r="V128" s="2">
        <v>6.3</v>
      </c>
      <c r="W128" s="2">
        <f t="shared" si="19"/>
        <v>0</v>
      </c>
    </row>
    <row r="129" spans="1:23" x14ac:dyDescent="0.2">
      <c r="A129" s="2" t="s">
        <v>256</v>
      </c>
      <c r="B129" s="2" t="s">
        <v>11</v>
      </c>
      <c r="C129" s="2" t="s">
        <v>31</v>
      </c>
      <c r="D129" s="2">
        <v>84.136899999999997</v>
      </c>
      <c r="E129" s="2">
        <v>98</v>
      </c>
      <c r="F129" s="2">
        <v>656730</v>
      </c>
      <c r="G129" s="2">
        <v>26</v>
      </c>
      <c r="H129" s="2">
        <f t="shared" si="10"/>
        <v>0</v>
      </c>
      <c r="I129" s="2">
        <f t="shared" si="11"/>
        <v>1</v>
      </c>
      <c r="J129" s="2">
        <f t="shared" si="12"/>
        <v>0</v>
      </c>
      <c r="K129" s="2">
        <f t="shared" si="13"/>
        <v>0</v>
      </c>
      <c r="L129" s="2">
        <f t="shared" si="14"/>
        <v>0</v>
      </c>
      <c r="M129" s="2">
        <v>285</v>
      </c>
      <c r="Q129" s="2">
        <f t="shared" si="15"/>
        <v>1</v>
      </c>
      <c r="R129" s="2">
        <f t="shared" si="16"/>
        <v>0</v>
      </c>
      <c r="S129" s="2">
        <f t="shared" si="17"/>
        <v>0</v>
      </c>
      <c r="T129" s="2">
        <v>2004</v>
      </c>
      <c r="U129" s="2">
        <f t="shared" si="18"/>
        <v>0</v>
      </c>
      <c r="V129" s="2">
        <v>7.2</v>
      </c>
      <c r="W129" s="2">
        <f t="shared" si="19"/>
        <v>0</v>
      </c>
    </row>
    <row r="130" spans="1:23" x14ac:dyDescent="0.2">
      <c r="A130" s="2" t="s">
        <v>183</v>
      </c>
      <c r="B130" s="2" t="s">
        <v>11</v>
      </c>
      <c r="C130" s="2" t="s">
        <v>40</v>
      </c>
      <c r="D130" s="2">
        <v>15.155799999999999</v>
      </c>
      <c r="E130" s="2">
        <v>94</v>
      </c>
      <c r="F130" s="2">
        <v>1673</v>
      </c>
      <c r="G130" s="2">
        <v>18</v>
      </c>
      <c r="H130" s="2">
        <f t="shared" si="10"/>
        <v>0</v>
      </c>
      <c r="I130" s="2">
        <f t="shared" si="11"/>
        <v>0</v>
      </c>
      <c r="J130" s="2">
        <f t="shared" si="12"/>
        <v>0</v>
      </c>
      <c r="K130" s="2">
        <f t="shared" si="13"/>
        <v>0</v>
      </c>
      <c r="L130" s="2">
        <f t="shared" si="14"/>
        <v>0</v>
      </c>
      <c r="M130" s="2">
        <v>0</v>
      </c>
      <c r="Q130" s="2">
        <f t="shared" si="15"/>
        <v>1</v>
      </c>
      <c r="R130" s="2">
        <f t="shared" si="16"/>
        <v>0</v>
      </c>
      <c r="S130" s="2">
        <f t="shared" si="17"/>
        <v>1</v>
      </c>
      <c r="T130" s="2">
        <v>2014</v>
      </c>
      <c r="U130" s="2">
        <f t="shared" si="18"/>
        <v>0</v>
      </c>
      <c r="V130" s="2">
        <v>5.7</v>
      </c>
      <c r="W130" s="2">
        <f t="shared" si="19"/>
        <v>0</v>
      </c>
    </row>
    <row r="131" spans="1:23" x14ac:dyDescent="0.2">
      <c r="A131" s="2" t="s">
        <v>260</v>
      </c>
      <c r="B131" s="2" t="s">
        <v>15</v>
      </c>
      <c r="C131" s="2" t="s">
        <v>12</v>
      </c>
      <c r="D131" s="2">
        <v>24.044499999999999</v>
      </c>
      <c r="E131" s="2">
        <v>102</v>
      </c>
      <c r="F131" s="2">
        <v>1440</v>
      </c>
      <c r="G131" s="2">
        <v>38</v>
      </c>
      <c r="H131" s="2">
        <f t="shared" ref="H131:H194" si="20">IF(B131="R",1,0)</f>
        <v>1</v>
      </c>
      <c r="I131" s="2">
        <f t="shared" ref="I131:I194" si="21">IF(C131="Comedy",1,0)</f>
        <v>0</v>
      </c>
      <c r="J131" s="2">
        <f t="shared" ref="J131:J194" si="22">IF(C131="Thriller_Horror",1,0)</f>
        <v>0</v>
      </c>
      <c r="K131" s="2">
        <f t="shared" ref="K131:K194" si="23">IF(C131="Animation",1,0)</f>
        <v>0</v>
      </c>
      <c r="L131" s="2">
        <f t="shared" ref="L131:L194" si="24">IF(C131="Adventure_Sci_fi",1,0)</f>
        <v>0</v>
      </c>
      <c r="M131" s="2">
        <v>43</v>
      </c>
      <c r="Q131" s="2">
        <f t="shared" ref="Q131:Q194" si="25">IF(B131="PG-13",1,0)</f>
        <v>0</v>
      </c>
      <c r="R131" s="2">
        <f t="shared" ref="R131:R194" si="26">IF(B131="PG",1,0)</f>
        <v>0</v>
      </c>
      <c r="S131" s="2">
        <f t="shared" ref="S131:S194" si="27">IF(C131="Drama_Comedy",1,0)</f>
        <v>0</v>
      </c>
      <c r="T131" s="2">
        <v>2001</v>
      </c>
      <c r="U131" s="2">
        <f t="shared" ref="U131:U194" si="28">IF(C131="Other",1,0)</f>
        <v>0</v>
      </c>
      <c r="V131" s="2">
        <v>5.6</v>
      </c>
      <c r="W131" s="2">
        <f t="shared" ref="W131:W194" si="29">IF(C131="Drama",1,0)</f>
        <v>1</v>
      </c>
    </row>
    <row r="132" spans="1:23" x14ac:dyDescent="0.2">
      <c r="A132" s="2" t="s">
        <v>100</v>
      </c>
      <c r="B132" s="2" t="s">
        <v>11</v>
      </c>
      <c r="C132" s="2" t="s">
        <v>35</v>
      </c>
      <c r="D132" s="2">
        <v>133.376</v>
      </c>
      <c r="E132" s="2">
        <v>146</v>
      </c>
      <c r="F132" s="2">
        <v>16948</v>
      </c>
      <c r="G132" s="2">
        <v>150</v>
      </c>
      <c r="H132" s="2">
        <f t="shared" si="20"/>
        <v>0</v>
      </c>
      <c r="I132" s="2">
        <f t="shared" si="21"/>
        <v>0</v>
      </c>
      <c r="J132" s="2">
        <f t="shared" si="22"/>
        <v>1</v>
      </c>
      <c r="K132" s="2">
        <f t="shared" si="23"/>
        <v>0</v>
      </c>
      <c r="L132" s="2">
        <f t="shared" si="24"/>
        <v>0</v>
      </c>
      <c r="M132" s="2">
        <v>2000</v>
      </c>
      <c r="Q132" s="2">
        <f t="shared" si="25"/>
        <v>1</v>
      </c>
      <c r="R132" s="2">
        <f t="shared" si="26"/>
        <v>0</v>
      </c>
      <c r="S132" s="2">
        <f t="shared" si="27"/>
        <v>0</v>
      </c>
      <c r="T132" s="2">
        <v>2009</v>
      </c>
      <c r="U132" s="2">
        <f t="shared" si="28"/>
        <v>0</v>
      </c>
      <c r="V132" s="2">
        <v>6.7</v>
      </c>
      <c r="W132" s="2">
        <f t="shared" si="29"/>
        <v>0</v>
      </c>
    </row>
    <row r="133" spans="1:23" x14ac:dyDescent="0.2">
      <c r="A133" s="2" t="s">
        <v>263</v>
      </c>
      <c r="B133" s="2" t="s">
        <v>15</v>
      </c>
      <c r="C133" s="2" t="s">
        <v>35</v>
      </c>
      <c r="D133" s="2">
        <v>84.263800000000003</v>
      </c>
      <c r="E133" s="2">
        <v>99</v>
      </c>
      <c r="F133" s="2">
        <v>2323</v>
      </c>
      <c r="G133" s="2">
        <v>6.5</v>
      </c>
      <c r="H133" s="2">
        <f t="shared" si="20"/>
        <v>1</v>
      </c>
      <c r="I133" s="2">
        <f t="shared" si="21"/>
        <v>0</v>
      </c>
      <c r="J133" s="2">
        <f t="shared" si="22"/>
        <v>1</v>
      </c>
      <c r="K133" s="2">
        <f t="shared" si="23"/>
        <v>0</v>
      </c>
      <c r="L133" s="2">
        <f t="shared" si="24"/>
        <v>0</v>
      </c>
      <c r="M133" s="2">
        <v>40</v>
      </c>
      <c r="Q133" s="2">
        <f t="shared" si="25"/>
        <v>0</v>
      </c>
      <c r="R133" s="2">
        <f t="shared" si="26"/>
        <v>0</v>
      </c>
      <c r="S133" s="2">
        <f t="shared" si="27"/>
        <v>0</v>
      </c>
      <c r="T133" s="2">
        <v>2014</v>
      </c>
      <c r="U133" s="2">
        <f t="shared" si="28"/>
        <v>0</v>
      </c>
      <c r="V133" s="2">
        <v>5.4</v>
      </c>
      <c r="W133" s="2">
        <f t="shared" si="29"/>
        <v>0</v>
      </c>
    </row>
    <row r="134" spans="1:23" x14ac:dyDescent="0.2">
      <c r="A134" s="2" t="s">
        <v>265</v>
      </c>
      <c r="B134" s="2" t="s">
        <v>51</v>
      </c>
      <c r="C134" s="2" t="s">
        <v>40</v>
      </c>
      <c r="D134" s="2">
        <v>85.911299999999997</v>
      </c>
      <c r="E134" s="2">
        <v>118</v>
      </c>
      <c r="F134" s="2">
        <v>4796</v>
      </c>
      <c r="G134" s="2">
        <v>65</v>
      </c>
      <c r="H134" s="2">
        <f t="shared" si="20"/>
        <v>0</v>
      </c>
      <c r="I134" s="2">
        <f t="shared" si="21"/>
        <v>0</v>
      </c>
      <c r="J134" s="2">
        <f t="shared" si="22"/>
        <v>0</v>
      </c>
      <c r="K134" s="2">
        <f t="shared" si="23"/>
        <v>0</v>
      </c>
      <c r="L134" s="2">
        <f t="shared" si="24"/>
        <v>0</v>
      </c>
      <c r="M134" s="2">
        <v>87</v>
      </c>
      <c r="Q134" s="2">
        <f t="shared" si="25"/>
        <v>0</v>
      </c>
      <c r="R134" s="2">
        <f t="shared" si="26"/>
        <v>1</v>
      </c>
      <c r="S134" s="2">
        <f t="shared" si="27"/>
        <v>1</v>
      </c>
      <c r="T134" s="2">
        <v>2014</v>
      </c>
      <c r="U134" s="2">
        <f t="shared" si="28"/>
        <v>0</v>
      </c>
      <c r="V134" s="2">
        <v>5.2</v>
      </c>
      <c r="W134" s="2">
        <f t="shared" si="29"/>
        <v>0</v>
      </c>
    </row>
    <row r="135" spans="1:23" x14ac:dyDescent="0.2">
      <c r="A135" s="2" t="s">
        <v>267</v>
      </c>
      <c r="B135" s="2" t="s">
        <v>15</v>
      </c>
      <c r="C135" s="2" t="s">
        <v>97</v>
      </c>
      <c r="D135" s="2">
        <v>3.4428200000000002</v>
      </c>
      <c r="E135" s="2">
        <v>90</v>
      </c>
      <c r="F135" s="2">
        <v>1442</v>
      </c>
      <c r="G135" s="2">
        <v>8</v>
      </c>
      <c r="H135" s="2">
        <f t="shared" si="20"/>
        <v>1</v>
      </c>
      <c r="I135" s="2">
        <f t="shared" si="21"/>
        <v>0</v>
      </c>
      <c r="J135" s="2">
        <f t="shared" si="22"/>
        <v>0</v>
      </c>
      <c r="K135" s="2">
        <f t="shared" si="23"/>
        <v>1</v>
      </c>
      <c r="L135" s="2">
        <f t="shared" si="24"/>
        <v>0</v>
      </c>
      <c r="M135" s="2">
        <v>26</v>
      </c>
      <c r="Q135" s="2">
        <f t="shared" si="25"/>
        <v>0</v>
      </c>
      <c r="R135" s="2">
        <f t="shared" si="26"/>
        <v>0</v>
      </c>
      <c r="S135" s="2">
        <f t="shared" si="27"/>
        <v>0</v>
      </c>
      <c r="T135" s="2">
        <v>2015</v>
      </c>
      <c r="U135" s="2">
        <f t="shared" si="28"/>
        <v>0</v>
      </c>
      <c r="V135" s="2">
        <v>7.3</v>
      </c>
      <c r="W135" s="2">
        <f t="shared" si="29"/>
        <v>0</v>
      </c>
    </row>
    <row r="136" spans="1:23" x14ac:dyDescent="0.2">
      <c r="A136" s="2" t="s">
        <v>269</v>
      </c>
      <c r="B136" s="2" t="s">
        <v>11</v>
      </c>
      <c r="C136" s="2" t="s">
        <v>12</v>
      </c>
      <c r="D136" s="2">
        <v>1.3160700000000001</v>
      </c>
      <c r="E136" s="2">
        <v>92</v>
      </c>
      <c r="F136" s="2">
        <v>1303</v>
      </c>
      <c r="G136" s="2">
        <v>0.1</v>
      </c>
      <c r="H136" s="2">
        <f t="shared" si="20"/>
        <v>0</v>
      </c>
      <c r="I136" s="2">
        <f t="shared" si="21"/>
        <v>0</v>
      </c>
      <c r="J136" s="2">
        <f t="shared" si="22"/>
        <v>0</v>
      </c>
      <c r="K136" s="2">
        <f t="shared" si="23"/>
        <v>0</v>
      </c>
      <c r="L136" s="2">
        <f t="shared" si="24"/>
        <v>0</v>
      </c>
      <c r="M136" s="2">
        <v>135</v>
      </c>
      <c r="Q136" s="2">
        <f t="shared" si="25"/>
        <v>1</v>
      </c>
      <c r="R136" s="2">
        <f t="shared" si="26"/>
        <v>0</v>
      </c>
      <c r="S136" s="2">
        <f t="shared" si="27"/>
        <v>0</v>
      </c>
      <c r="T136" s="2">
        <v>2011</v>
      </c>
      <c r="U136" s="2">
        <f t="shared" si="28"/>
        <v>0</v>
      </c>
      <c r="V136" s="2">
        <v>7</v>
      </c>
      <c r="W136" s="2">
        <f t="shared" si="29"/>
        <v>1</v>
      </c>
    </row>
    <row r="137" spans="1:23" x14ac:dyDescent="0.2">
      <c r="A137" s="2" t="s">
        <v>271</v>
      </c>
      <c r="B137" s="2" t="s">
        <v>11</v>
      </c>
      <c r="C137" s="2" t="s">
        <v>19</v>
      </c>
      <c r="D137" s="2">
        <v>180.19200000000001</v>
      </c>
      <c r="E137" s="2">
        <v>117</v>
      </c>
      <c r="F137" s="2">
        <v>5730</v>
      </c>
      <c r="G137" s="2">
        <v>130</v>
      </c>
      <c r="H137" s="2">
        <f t="shared" si="20"/>
        <v>0</v>
      </c>
      <c r="I137" s="2">
        <f t="shared" si="21"/>
        <v>0</v>
      </c>
      <c r="J137" s="2">
        <f t="shared" si="22"/>
        <v>0</v>
      </c>
      <c r="K137" s="2">
        <f t="shared" si="23"/>
        <v>0</v>
      </c>
      <c r="L137" s="2">
        <f t="shared" si="24"/>
        <v>1</v>
      </c>
      <c r="M137" s="2">
        <v>235</v>
      </c>
      <c r="Q137" s="2">
        <f t="shared" si="25"/>
        <v>1</v>
      </c>
      <c r="R137" s="2">
        <f t="shared" si="26"/>
        <v>0</v>
      </c>
      <c r="S137" s="2">
        <f t="shared" si="27"/>
        <v>0</v>
      </c>
      <c r="T137" s="2">
        <v>2015</v>
      </c>
      <c r="U137" s="2">
        <f t="shared" si="28"/>
        <v>0</v>
      </c>
      <c r="V137" s="2">
        <v>7.4</v>
      </c>
      <c r="W137" s="2">
        <f t="shared" si="29"/>
        <v>0</v>
      </c>
    </row>
    <row r="138" spans="1:23" x14ac:dyDescent="0.2">
      <c r="A138" s="2" t="s">
        <v>273</v>
      </c>
      <c r="B138" s="2" t="s">
        <v>11</v>
      </c>
      <c r="C138" s="2" t="s">
        <v>24</v>
      </c>
      <c r="D138" s="2">
        <v>10.965199999999999</v>
      </c>
      <c r="E138" s="2">
        <v>109</v>
      </c>
      <c r="F138" s="2">
        <v>1297</v>
      </c>
      <c r="G138" s="2">
        <v>30</v>
      </c>
      <c r="H138" s="2">
        <f t="shared" si="20"/>
        <v>0</v>
      </c>
      <c r="I138" s="2">
        <f t="shared" si="21"/>
        <v>0</v>
      </c>
      <c r="J138" s="2">
        <f t="shared" si="22"/>
        <v>0</v>
      </c>
      <c r="K138" s="2">
        <f t="shared" si="23"/>
        <v>0</v>
      </c>
      <c r="L138" s="2">
        <f t="shared" si="24"/>
        <v>0</v>
      </c>
      <c r="M138" s="2">
        <v>29</v>
      </c>
      <c r="Q138" s="2">
        <f t="shared" si="25"/>
        <v>1</v>
      </c>
      <c r="R138" s="2">
        <f t="shared" si="26"/>
        <v>0</v>
      </c>
      <c r="S138" s="2">
        <f t="shared" si="27"/>
        <v>0</v>
      </c>
      <c r="T138" s="2">
        <v>2001</v>
      </c>
      <c r="U138" s="2">
        <f t="shared" si="28"/>
        <v>0</v>
      </c>
      <c r="V138" s="2">
        <v>6.1</v>
      </c>
      <c r="W138" s="2">
        <f t="shared" si="29"/>
        <v>0</v>
      </c>
    </row>
    <row r="139" spans="1:23" x14ac:dyDescent="0.2">
      <c r="A139" s="2" t="s">
        <v>275</v>
      </c>
      <c r="B139" s="2" t="s">
        <v>11</v>
      </c>
      <c r="C139" s="2" t="s">
        <v>12</v>
      </c>
      <c r="D139" s="2">
        <v>21.078099999999999</v>
      </c>
      <c r="E139" s="2">
        <v>117</v>
      </c>
      <c r="F139" s="2">
        <v>20456</v>
      </c>
      <c r="G139" s="2">
        <v>12.5</v>
      </c>
      <c r="H139" s="2">
        <f t="shared" si="20"/>
        <v>0</v>
      </c>
      <c r="I139" s="2">
        <f t="shared" si="21"/>
        <v>0</v>
      </c>
      <c r="J139" s="2">
        <f t="shared" si="22"/>
        <v>0</v>
      </c>
      <c r="K139" s="2">
        <f t="shared" si="23"/>
        <v>0</v>
      </c>
      <c r="L139" s="2">
        <f t="shared" si="24"/>
        <v>0</v>
      </c>
      <c r="M139" s="2">
        <v>18000</v>
      </c>
      <c r="Q139" s="2">
        <f t="shared" si="25"/>
        <v>1</v>
      </c>
      <c r="R139" s="2">
        <f t="shared" si="26"/>
        <v>0</v>
      </c>
      <c r="S139" s="2">
        <f t="shared" si="27"/>
        <v>0</v>
      </c>
      <c r="T139" s="2">
        <v>2002</v>
      </c>
      <c r="U139" s="2">
        <f t="shared" si="28"/>
        <v>0</v>
      </c>
      <c r="V139" s="2">
        <v>7.3</v>
      </c>
      <c r="W139" s="2">
        <f t="shared" si="29"/>
        <v>1</v>
      </c>
    </row>
    <row r="140" spans="1:23" x14ac:dyDescent="0.2">
      <c r="A140" s="2" t="s">
        <v>277</v>
      </c>
      <c r="B140" s="2" t="s">
        <v>15</v>
      </c>
      <c r="C140" s="2" t="s">
        <v>31</v>
      </c>
      <c r="D140" s="2">
        <v>3.2030400000000001</v>
      </c>
      <c r="E140" s="2">
        <v>108</v>
      </c>
      <c r="F140" s="2">
        <v>14843</v>
      </c>
      <c r="G140" s="2">
        <v>18</v>
      </c>
      <c r="H140" s="2">
        <f t="shared" si="20"/>
        <v>1</v>
      </c>
      <c r="I140" s="2">
        <f t="shared" si="21"/>
        <v>1</v>
      </c>
      <c r="J140" s="2">
        <f t="shared" si="22"/>
        <v>0</v>
      </c>
      <c r="K140" s="2">
        <f t="shared" si="23"/>
        <v>0</v>
      </c>
      <c r="L140" s="2">
        <f t="shared" si="24"/>
        <v>0</v>
      </c>
      <c r="M140" s="2">
        <v>11000</v>
      </c>
      <c r="Q140" s="2">
        <f t="shared" si="25"/>
        <v>0</v>
      </c>
      <c r="R140" s="2">
        <f t="shared" si="26"/>
        <v>0</v>
      </c>
      <c r="S140" s="2">
        <f t="shared" si="27"/>
        <v>0</v>
      </c>
      <c r="T140" s="2">
        <v>2003</v>
      </c>
      <c r="U140" s="2">
        <f t="shared" si="28"/>
        <v>0</v>
      </c>
      <c r="V140" s="2">
        <v>6.4</v>
      </c>
      <c r="W140" s="2">
        <f t="shared" si="29"/>
        <v>0</v>
      </c>
    </row>
    <row r="141" spans="1:23" x14ac:dyDescent="0.2">
      <c r="A141" s="2" t="s">
        <v>279</v>
      </c>
      <c r="B141" s="2" t="s">
        <v>11</v>
      </c>
      <c r="C141" s="2" t="s">
        <v>35</v>
      </c>
      <c r="D141" s="2">
        <v>17.683700000000002</v>
      </c>
      <c r="E141" s="2">
        <v>86</v>
      </c>
      <c r="F141" s="2">
        <v>1520</v>
      </c>
      <c r="G141" s="2">
        <v>5</v>
      </c>
      <c r="H141" s="2">
        <f t="shared" si="20"/>
        <v>0</v>
      </c>
      <c r="I141" s="2">
        <f t="shared" si="21"/>
        <v>0</v>
      </c>
      <c r="J141" s="2">
        <f t="shared" si="22"/>
        <v>1</v>
      </c>
      <c r="K141" s="2">
        <f t="shared" si="23"/>
        <v>0</v>
      </c>
      <c r="L141" s="2">
        <f t="shared" si="24"/>
        <v>0</v>
      </c>
      <c r="M141" s="2">
        <v>17</v>
      </c>
      <c r="Q141" s="2">
        <f t="shared" si="25"/>
        <v>1</v>
      </c>
      <c r="R141" s="2">
        <f t="shared" si="26"/>
        <v>0</v>
      </c>
      <c r="S141" s="2">
        <f t="shared" si="27"/>
        <v>0</v>
      </c>
      <c r="T141" s="2">
        <v>2011</v>
      </c>
      <c r="U141" s="2">
        <f t="shared" si="28"/>
        <v>0</v>
      </c>
      <c r="V141" s="2">
        <v>5.2</v>
      </c>
      <c r="W141" s="2">
        <f t="shared" si="29"/>
        <v>0</v>
      </c>
    </row>
    <row r="142" spans="1:23" x14ac:dyDescent="0.2">
      <c r="A142" s="2" t="s">
        <v>281</v>
      </c>
      <c r="B142" s="2" t="s">
        <v>15</v>
      </c>
      <c r="C142" s="2" t="s">
        <v>97</v>
      </c>
      <c r="D142" s="2">
        <v>5.5189199999999996</v>
      </c>
      <c r="E142" s="2">
        <v>86</v>
      </c>
      <c r="F142" s="2">
        <v>3071</v>
      </c>
      <c r="G142" s="2">
        <v>0.75</v>
      </c>
      <c r="H142" s="2">
        <f t="shared" si="20"/>
        <v>1</v>
      </c>
      <c r="I142" s="2">
        <f t="shared" si="21"/>
        <v>0</v>
      </c>
      <c r="J142" s="2">
        <f t="shared" si="22"/>
        <v>0</v>
      </c>
      <c r="K142" s="2">
        <f t="shared" si="23"/>
        <v>1</v>
      </c>
      <c r="L142" s="2">
        <f t="shared" si="24"/>
        <v>0</v>
      </c>
      <c r="M142" s="2">
        <v>8</v>
      </c>
      <c r="Q142" s="2">
        <f t="shared" si="25"/>
        <v>0</v>
      </c>
      <c r="R142" s="2">
        <f t="shared" si="26"/>
        <v>0</v>
      </c>
      <c r="S142" s="2">
        <f t="shared" si="27"/>
        <v>0</v>
      </c>
      <c r="T142" s="2">
        <v>2007</v>
      </c>
      <c r="U142" s="2">
        <f t="shared" si="28"/>
        <v>0</v>
      </c>
      <c r="V142" s="2">
        <v>6.9</v>
      </c>
      <c r="W142" s="2">
        <f t="shared" si="29"/>
        <v>0</v>
      </c>
    </row>
    <row r="143" spans="1:23" x14ac:dyDescent="0.2">
      <c r="A143" s="2" t="s">
        <v>283</v>
      </c>
      <c r="B143" s="2" t="s">
        <v>51</v>
      </c>
      <c r="C143" s="2" t="s">
        <v>31</v>
      </c>
      <c r="D143" s="2">
        <v>18.595700000000001</v>
      </c>
      <c r="E143" s="2">
        <v>104</v>
      </c>
      <c r="F143" s="2">
        <v>3963</v>
      </c>
      <c r="G143" s="2">
        <v>12</v>
      </c>
      <c r="H143" s="2">
        <f t="shared" si="20"/>
        <v>0</v>
      </c>
      <c r="I143" s="2">
        <f t="shared" si="21"/>
        <v>1</v>
      </c>
      <c r="J143" s="2">
        <f t="shared" si="22"/>
        <v>0</v>
      </c>
      <c r="K143" s="2">
        <f t="shared" si="23"/>
        <v>0</v>
      </c>
      <c r="L143" s="2">
        <f t="shared" si="24"/>
        <v>0</v>
      </c>
      <c r="M143" s="2">
        <v>20</v>
      </c>
      <c r="Q143" s="2">
        <f t="shared" si="25"/>
        <v>0</v>
      </c>
      <c r="R143" s="2">
        <f t="shared" si="26"/>
        <v>1</v>
      </c>
      <c r="S143" s="2">
        <f t="shared" si="27"/>
        <v>0</v>
      </c>
      <c r="T143" s="2">
        <v>2006</v>
      </c>
      <c r="U143" s="2">
        <f t="shared" si="28"/>
        <v>0</v>
      </c>
      <c r="V143" s="2">
        <v>5.3</v>
      </c>
      <c r="W143" s="2">
        <f t="shared" si="29"/>
        <v>0</v>
      </c>
    </row>
    <row r="144" spans="1:23" x14ac:dyDescent="0.2">
      <c r="A144" s="2" t="s">
        <v>285</v>
      </c>
      <c r="B144" s="2" t="s">
        <v>15</v>
      </c>
      <c r="C144" s="2" t="s">
        <v>12</v>
      </c>
      <c r="D144" s="2">
        <v>7.9182800000000002</v>
      </c>
      <c r="E144" s="2">
        <v>107</v>
      </c>
      <c r="F144" s="2">
        <v>2440</v>
      </c>
      <c r="G144" s="2">
        <v>12</v>
      </c>
      <c r="H144" s="2">
        <f t="shared" si="20"/>
        <v>1</v>
      </c>
      <c r="I144" s="2">
        <f t="shared" si="21"/>
        <v>0</v>
      </c>
      <c r="J144" s="2">
        <f t="shared" si="22"/>
        <v>0</v>
      </c>
      <c r="K144" s="2">
        <f t="shared" si="23"/>
        <v>0</v>
      </c>
      <c r="L144" s="2">
        <f t="shared" si="24"/>
        <v>0</v>
      </c>
      <c r="M144" s="2">
        <v>27</v>
      </c>
      <c r="Q144" s="2">
        <f t="shared" si="25"/>
        <v>0</v>
      </c>
      <c r="R144" s="2">
        <f t="shared" si="26"/>
        <v>0</v>
      </c>
      <c r="S144" s="2">
        <f t="shared" si="27"/>
        <v>0</v>
      </c>
      <c r="T144" s="2">
        <v>2012</v>
      </c>
      <c r="U144" s="2">
        <f t="shared" si="28"/>
        <v>0</v>
      </c>
      <c r="V144" s="2">
        <v>6.6</v>
      </c>
      <c r="W144" s="2">
        <f t="shared" si="29"/>
        <v>1</v>
      </c>
    </row>
    <row r="145" spans="1:23" x14ac:dyDescent="0.2">
      <c r="A145" s="2" t="s">
        <v>287</v>
      </c>
      <c r="B145" s="2" t="s">
        <v>51</v>
      </c>
      <c r="C145" s="2" t="s">
        <v>19</v>
      </c>
      <c r="D145" s="2">
        <v>82.301500000000004</v>
      </c>
      <c r="E145" s="2">
        <v>95</v>
      </c>
      <c r="F145" s="2">
        <v>3558</v>
      </c>
      <c r="G145" s="2">
        <v>32</v>
      </c>
      <c r="H145" s="2">
        <f t="shared" si="20"/>
        <v>0</v>
      </c>
      <c r="I145" s="2">
        <f t="shared" si="21"/>
        <v>0</v>
      </c>
      <c r="J145" s="2">
        <f t="shared" si="22"/>
        <v>0</v>
      </c>
      <c r="K145" s="2">
        <f t="shared" si="23"/>
        <v>0</v>
      </c>
      <c r="L145" s="2">
        <f t="shared" si="24"/>
        <v>1</v>
      </c>
      <c r="M145" s="2">
        <v>32</v>
      </c>
      <c r="Q145" s="2">
        <f t="shared" si="25"/>
        <v>0</v>
      </c>
      <c r="R145" s="2">
        <f t="shared" si="26"/>
        <v>1</v>
      </c>
      <c r="S145" s="2">
        <f t="shared" si="27"/>
        <v>0</v>
      </c>
      <c r="T145" s="2">
        <v>2005</v>
      </c>
      <c r="U145" s="2">
        <f t="shared" si="28"/>
        <v>0</v>
      </c>
      <c r="V145" s="2">
        <v>4.5999999999999996</v>
      </c>
      <c r="W145" s="2">
        <f t="shared" si="29"/>
        <v>0</v>
      </c>
    </row>
    <row r="146" spans="1:23" x14ac:dyDescent="0.2">
      <c r="A146" s="2" t="s">
        <v>289</v>
      </c>
      <c r="B146" s="2" t="s">
        <v>15</v>
      </c>
      <c r="C146" s="2" t="s">
        <v>12</v>
      </c>
      <c r="D146" s="2">
        <v>136.01900000000001</v>
      </c>
      <c r="E146" s="2">
        <v>130</v>
      </c>
      <c r="F146" s="2">
        <v>3133</v>
      </c>
      <c r="G146" s="2">
        <v>44.5</v>
      </c>
      <c r="H146" s="2">
        <f t="shared" si="20"/>
        <v>1</v>
      </c>
      <c r="I146" s="2">
        <f t="shared" si="21"/>
        <v>0</v>
      </c>
      <c r="J146" s="2">
        <f t="shared" si="22"/>
        <v>0</v>
      </c>
      <c r="K146" s="2">
        <f t="shared" si="23"/>
        <v>0</v>
      </c>
      <c r="L146" s="2">
        <f t="shared" si="24"/>
        <v>0</v>
      </c>
      <c r="M146" s="2">
        <v>0</v>
      </c>
      <c r="Q146" s="2">
        <f t="shared" si="25"/>
        <v>0</v>
      </c>
      <c r="R146" s="2">
        <f t="shared" si="26"/>
        <v>0</v>
      </c>
      <c r="S146" s="2">
        <f t="shared" si="27"/>
        <v>0</v>
      </c>
      <c r="T146" s="2">
        <v>2012</v>
      </c>
      <c r="U146" s="2">
        <f t="shared" si="28"/>
        <v>0</v>
      </c>
      <c r="V146" s="2">
        <v>7.7</v>
      </c>
      <c r="W146" s="2">
        <f t="shared" si="29"/>
        <v>1</v>
      </c>
    </row>
    <row r="147" spans="1:23" x14ac:dyDescent="0.2">
      <c r="A147" s="2" t="s">
        <v>291</v>
      </c>
      <c r="B147" s="2" t="s">
        <v>11</v>
      </c>
      <c r="C147" s="2" t="s">
        <v>24</v>
      </c>
      <c r="D147" s="2">
        <v>15.988899999999999</v>
      </c>
      <c r="E147" s="2">
        <v>88</v>
      </c>
      <c r="F147" s="2">
        <v>137712</v>
      </c>
      <c r="G147" s="2">
        <v>27</v>
      </c>
      <c r="H147" s="2">
        <f t="shared" si="20"/>
        <v>0</v>
      </c>
      <c r="I147" s="2">
        <f t="shared" si="21"/>
        <v>0</v>
      </c>
      <c r="J147" s="2">
        <f t="shared" si="22"/>
        <v>0</v>
      </c>
      <c r="K147" s="2">
        <f t="shared" si="23"/>
        <v>0</v>
      </c>
      <c r="L147" s="2">
        <f t="shared" si="24"/>
        <v>0</v>
      </c>
      <c r="M147" s="2">
        <v>190</v>
      </c>
      <c r="Q147" s="2">
        <f t="shared" si="25"/>
        <v>1</v>
      </c>
      <c r="R147" s="2">
        <f t="shared" si="26"/>
        <v>0</v>
      </c>
      <c r="S147" s="2">
        <f t="shared" si="27"/>
        <v>0</v>
      </c>
      <c r="T147" s="2">
        <v>2009</v>
      </c>
      <c r="U147" s="2">
        <f t="shared" si="28"/>
        <v>0</v>
      </c>
      <c r="V147" s="2">
        <v>5.7</v>
      </c>
      <c r="W147" s="2">
        <f t="shared" si="29"/>
        <v>0</v>
      </c>
    </row>
    <row r="148" spans="1:23" x14ac:dyDescent="0.2">
      <c r="A148" s="2" t="s">
        <v>293</v>
      </c>
      <c r="B148" s="2" t="s">
        <v>11</v>
      </c>
      <c r="C148" s="2" t="s">
        <v>35</v>
      </c>
      <c r="D148" s="2">
        <v>2.3616000000000002E-2</v>
      </c>
      <c r="E148" s="2">
        <v>103</v>
      </c>
      <c r="F148" s="2">
        <v>85</v>
      </c>
      <c r="G148" s="2">
        <v>0.6</v>
      </c>
      <c r="H148" s="2">
        <f t="shared" si="20"/>
        <v>0</v>
      </c>
      <c r="I148" s="2">
        <f t="shared" si="21"/>
        <v>0</v>
      </c>
      <c r="J148" s="2">
        <f t="shared" si="22"/>
        <v>1</v>
      </c>
      <c r="K148" s="2">
        <f t="shared" si="23"/>
        <v>0</v>
      </c>
      <c r="L148" s="2">
        <f t="shared" si="24"/>
        <v>0</v>
      </c>
      <c r="M148" s="2">
        <v>0</v>
      </c>
      <c r="Q148" s="2">
        <f t="shared" si="25"/>
        <v>1</v>
      </c>
      <c r="R148" s="2">
        <f t="shared" si="26"/>
        <v>0</v>
      </c>
      <c r="S148" s="2">
        <f t="shared" si="27"/>
        <v>0</v>
      </c>
      <c r="T148" s="2">
        <v>2007</v>
      </c>
      <c r="U148" s="2">
        <f t="shared" si="28"/>
        <v>0</v>
      </c>
      <c r="V148" s="2">
        <v>5.6</v>
      </c>
      <c r="W148" s="2">
        <f t="shared" si="29"/>
        <v>0</v>
      </c>
    </row>
    <row r="149" spans="1:23" x14ac:dyDescent="0.2">
      <c r="A149" s="2" t="s">
        <v>295</v>
      </c>
      <c r="B149" s="2" t="s">
        <v>51</v>
      </c>
      <c r="C149" s="2" t="s">
        <v>19</v>
      </c>
      <c r="D149" s="2">
        <v>24.004200000000001</v>
      </c>
      <c r="E149" s="2">
        <v>120</v>
      </c>
      <c r="F149" s="2">
        <v>3175</v>
      </c>
      <c r="G149" s="2">
        <v>110</v>
      </c>
      <c r="H149" s="2">
        <f t="shared" si="20"/>
        <v>0</v>
      </c>
      <c r="I149" s="2">
        <f t="shared" si="21"/>
        <v>0</v>
      </c>
      <c r="J149" s="2">
        <f t="shared" si="22"/>
        <v>0</v>
      </c>
      <c r="K149" s="2">
        <f t="shared" si="23"/>
        <v>0</v>
      </c>
      <c r="L149" s="2">
        <f t="shared" si="24"/>
        <v>1</v>
      </c>
      <c r="M149" s="2">
        <v>153</v>
      </c>
      <c r="Q149" s="2">
        <f t="shared" si="25"/>
        <v>0</v>
      </c>
      <c r="R149" s="2">
        <f t="shared" si="26"/>
        <v>1</v>
      </c>
      <c r="S149" s="2">
        <f t="shared" si="27"/>
        <v>0</v>
      </c>
      <c r="T149" s="2">
        <v>2004</v>
      </c>
      <c r="U149" s="2">
        <f t="shared" si="28"/>
        <v>0</v>
      </c>
      <c r="V149" s="2">
        <v>5.8</v>
      </c>
      <c r="W149" s="2">
        <f t="shared" si="29"/>
        <v>0</v>
      </c>
    </row>
    <row r="150" spans="1:23" x14ac:dyDescent="0.2">
      <c r="A150" s="2" t="s">
        <v>297</v>
      </c>
      <c r="B150" s="2" t="s">
        <v>15</v>
      </c>
      <c r="C150" s="2" t="s">
        <v>35</v>
      </c>
      <c r="D150" s="2">
        <v>21.197299999999998</v>
      </c>
      <c r="E150" s="2">
        <v>93</v>
      </c>
      <c r="F150" s="2">
        <v>1410</v>
      </c>
      <c r="G150" s="2">
        <v>5</v>
      </c>
      <c r="H150" s="2">
        <f t="shared" si="20"/>
        <v>1</v>
      </c>
      <c r="I150" s="2">
        <f t="shared" si="21"/>
        <v>0</v>
      </c>
      <c r="J150" s="2">
        <f t="shared" si="22"/>
        <v>1</v>
      </c>
      <c r="K150" s="2">
        <f t="shared" si="23"/>
        <v>0</v>
      </c>
      <c r="L150" s="2">
        <f t="shared" si="24"/>
        <v>0</v>
      </c>
      <c r="M150" s="2">
        <v>66</v>
      </c>
      <c r="Q150" s="2">
        <f t="shared" si="25"/>
        <v>0</v>
      </c>
      <c r="R150" s="2">
        <f t="shared" si="26"/>
        <v>0</v>
      </c>
      <c r="S150" s="2">
        <f t="shared" si="27"/>
        <v>0</v>
      </c>
      <c r="T150" s="2">
        <v>2014</v>
      </c>
      <c r="U150" s="2">
        <f t="shared" si="28"/>
        <v>0</v>
      </c>
      <c r="V150" s="2">
        <v>6.1</v>
      </c>
      <c r="W150" s="2">
        <f t="shared" si="29"/>
        <v>0</v>
      </c>
    </row>
    <row r="151" spans="1:23" x14ac:dyDescent="0.2">
      <c r="A151" s="2" t="s">
        <v>299</v>
      </c>
      <c r="B151" s="2" t="s">
        <v>15</v>
      </c>
      <c r="C151" s="2" t="s">
        <v>24</v>
      </c>
      <c r="D151" s="2">
        <v>19.976099999999999</v>
      </c>
      <c r="E151" s="2">
        <v>109</v>
      </c>
      <c r="F151" s="2">
        <v>3148</v>
      </c>
      <c r="G151" s="2">
        <v>20</v>
      </c>
      <c r="H151" s="2">
        <f t="shared" si="20"/>
        <v>1</v>
      </c>
      <c r="I151" s="2">
        <f t="shared" si="21"/>
        <v>0</v>
      </c>
      <c r="J151" s="2">
        <f t="shared" si="22"/>
        <v>0</v>
      </c>
      <c r="K151" s="2">
        <f t="shared" si="23"/>
        <v>0</v>
      </c>
      <c r="L151" s="2">
        <f t="shared" si="24"/>
        <v>0</v>
      </c>
      <c r="M151" s="2">
        <v>25</v>
      </c>
      <c r="Q151" s="2">
        <f t="shared" si="25"/>
        <v>0</v>
      </c>
      <c r="R151" s="2">
        <f t="shared" si="26"/>
        <v>0</v>
      </c>
      <c r="S151" s="2">
        <f t="shared" si="27"/>
        <v>0</v>
      </c>
      <c r="T151" s="2">
        <v>2005</v>
      </c>
      <c r="U151" s="2">
        <f t="shared" si="28"/>
        <v>0</v>
      </c>
      <c r="V151" s="2">
        <v>6.3</v>
      </c>
      <c r="W151" s="2">
        <f t="shared" si="29"/>
        <v>0</v>
      </c>
    </row>
    <row r="152" spans="1:23" x14ac:dyDescent="0.2">
      <c r="A152" s="2" t="s">
        <v>301</v>
      </c>
      <c r="B152" s="2" t="s">
        <v>51</v>
      </c>
      <c r="C152" s="2" t="s">
        <v>97</v>
      </c>
      <c r="D152" s="2">
        <v>84.037000000000006</v>
      </c>
      <c r="E152" s="2">
        <v>95</v>
      </c>
      <c r="F152" s="2">
        <v>15237</v>
      </c>
      <c r="G152" s="2">
        <v>120</v>
      </c>
      <c r="H152" s="2">
        <f t="shared" si="20"/>
        <v>0</v>
      </c>
      <c r="I152" s="2">
        <f t="shared" si="21"/>
        <v>0</v>
      </c>
      <c r="J152" s="2">
        <f t="shared" si="22"/>
        <v>0</v>
      </c>
      <c r="K152" s="2">
        <f t="shared" si="23"/>
        <v>1</v>
      </c>
      <c r="L152" s="2">
        <f t="shared" si="24"/>
        <v>0</v>
      </c>
      <c r="M152" s="2">
        <v>21</v>
      </c>
      <c r="Q152" s="2">
        <f t="shared" si="25"/>
        <v>0</v>
      </c>
      <c r="R152" s="2">
        <f t="shared" si="26"/>
        <v>1</v>
      </c>
      <c r="S152" s="2">
        <f t="shared" si="27"/>
        <v>0</v>
      </c>
      <c r="T152" s="2">
        <v>2001</v>
      </c>
      <c r="U152" s="2">
        <f t="shared" si="28"/>
        <v>0</v>
      </c>
      <c r="V152" s="2">
        <v>6.8</v>
      </c>
      <c r="W152" s="2">
        <f t="shared" si="29"/>
        <v>0</v>
      </c>
    </row>
    <row r="153" spans="1:23" x14ac:dyDescent="0.2">
      <c r="A153" s="2" t="s">
        <v>303</v>
      </c>
      <c r="B153" s="2" t="s">
        <v>11</v>
      </c>
      <c r="C153" s="2" t="s">
        <v>12</v>
      </c>
      <c r="D153" s="2">
        <v>3.3338199999999998</v>
      </c>
      <c r="E153" s="2">
        <v>111</v>
      </c>
      <c r="F153" s="2">
        <v>5262</v>
      </c>
      <c r="G153" s="2">
        <v>10</v>
      </c>
      <c r="H153" s="2">
        <f t="shared" si="20"/>
        <v>0</v>
      </c>
      <c r="I153" s="2">
        <f t="shared" si="21"/>
        <v>0</v>
      </c>
      <c r="J153" s="2">
        <f t="shared" si="22"/>
        <v>0</v>
      </c>
      <c r="K153" s="2">
        <f t="shared" si="23"/>
        <v>0</v>
      </c>
      <c r="L153" s="2">
        <f t="shared" si="24"/>
        <v>0</v>
      </c>
      <c r="M153" s="2">
        <v>60</v>
      </c>
      <c r="Q153" s="2">
        <f t="shared" si="25"/>
        <v>1</v>
      </c>
      <c r="R153" s="2">
        <f t="shared" si="26"/>
        <v>0</v>
      </c>
      <c r="S153" s="2">
        <f t="shared" si="27"/>
        <v>0</v>
      </c>
      <c r="T153" s="2">
        <v>2012</v>
      </c>
      <c r="U153" s="2">
        <f t="shared" si="28"/>
        <v>0</v>
      </c>
      <c r="V153" s="2">
        <v>5.5</v>
      </c>
      <c r="W153" s="2">
        <f t="shared" si="29"/>
        <v>1</v>
      </c>
    </row>
    <row r="154" spans="1:23" x14ac:dyDescent="0.2">
      <c r="A154" s="2" t="s">
        <v>305</v>
      </c>
      <c r="B154" s="2" t="s">
        <v>11</v>
      </c>
      <c r="C154" s="2" t="s">
        <v>12</v>
      </c>
      <c r="D154" s="2">
        <v>0.83021</v>
      </c>
      <c r="E154" s="2">
        <v>99</v>
      </c>
      <c r="F154" s="2">
        <v>3382</v>
      </c>
      <c r="G154" s="2">
        <v>5</v>
      </c>
      <c r="H154" s="2">
        <f t="shared" si="20"/>
        <v>0</v>
      </c>
      <c r="I154" s="2">
        <f t="shared" si="21"/>
        <v>0</v>
      </c>
      <c r="J154" s="2">
        <f t="shared" si="22"/>
        <v>0</v>
      </c>
      <c r="K154" s="2">
        <f t="shared" si="23"/>
        <v>0</v>
      </c>
      <c r="L154" s="2">
        <f t="shared" si="24"/>
        <v>0</v>
      </c>
      <c r="M154" s="2">
        <v>0</v>
      </c>
      <c r="Q154" s="2">
        <f t="shared" si="25"/>
        <v>1</v>
      </c>
      <c r="R154" s="2">
        <f t="shared" si="26"/>
        <v>0</v>
      </c>
      <c r="S154" s="2">
        <f t="shared" si="27"/>
        <v>0</v>
      </c>
      <c r="T154" s="2">
        <v>2014</v>
      </c>
      <c r="U154" s="2">
        <f t="shared" si="28"/>
        <v>0</v>
      </c>
      <c r="V154" s="2">
        <v>4.4000000000000004</v>
      </c>
      <c r="W154" s="2">
        <f t="shared" si="29"/>
        <v>1</v>
      </c>
    </row>
    <row r="155" spans="1:23" x14ac:dyDescent="0.2">
      <c r="A155" s="2" t="s">
        <v>307</v>
      </c>
      <c r="B155" s="2" t="s">
        <v>51</v>
      </c>
      <c r="C155" s="2" t="s">
        <v>12</v>
      </c>
      <c r="D155" s="2">
        <v>31.655100000000001</v>
      </c>
      <c r="E155" s="2">
        <v>114</v>
      </c>
      <c r="F155" s="2">
        <v>50927</v>
      </c>
      <c r="G155" s="2">
        <v>30</v>
      </c>
      <c r="H155" s="2">
        <f t="shared" si="20"/>
        <v>0</v>
      </c>
      <c r="I155" s="2">
        <f t="shared" si="21"/>
        <v>0</v>
      </c>
      <c r="J155" s="2">
        <f t="shared" si="22"/>
        <v>0</v>
      </c>
      <c r="K155" s="2">
        <f t="shared" si="23"/>
        <v>0</v>
      </c>
      <c r="L155" s="2">
        <f t="shared" si="24"/>
        <v>0</v>
      </c>
      <c r="M155" s="2">
        <v>59</v>
      </c>
      <c r="Q155" s="2">
        <f t="shared" si="25"/>
        <v>0</v>
      </c>
      <c r="R155" s="2">
        <f t="shared" si="26"/>
        <v>1</v>
      </c>
      <c r="S155" s="2">
        <f t="shared" si="27"/>
        <v>0</v>
      </c>
      <c r="T155" s="2">
        <v>2007</v>
      </c>
      <c r="U155" s="2">
        <f t="shared" si="28"/>
        <v>0</v>
      </c>
      <c r="V155" s="2">
        <v>7.5</v>
      </c>
      <c r="W155" s="2">
        <f t="shared" si="29"/>
        <v>1</v>
      </c>
    </row>
    <row r="156" spans="1:23" x14ac:dyDescent="0.2">
      <c r="A156" s="2" t="s">
        <v>309</v>
      </c>
      <c r="B156" s="2" t="s">
        <v>15</v>
      </c>
      <c r="C156" s="2" t="s">
        <v>12</v>
      </c>
      <c r="D156" s="2">
        <v>37.738399999999999</v>
      </c>
      <c r="E156" s="2">
        <v>121</v>
      </c>
      <c r="F156" s="2">
        <v>39690</v>
      </c>
      <c r="G156" s="2">
        <v>25</v>
      </c>
      <c r="H156" s="2">
        <f t="shared" si="20"/>
        <v>1</v>
      </c>
      <c r="I156" s="2">
        <f t="shared" si="21"/>
        <v>0</v>
      </c>
      <c r="J156" s="2">
        <f t="shared" si="22"/>
        <v>0</v>
      </c>
      <c r="K156" s="2">
        <f t="shared" si="23"/>
        <v>0</v>
      </c>
      <c r="L156" s="2">
        <f t="shared" si="24"/>
        <v>0</v>
      </c>
      <c r="M156" s="2">
        <v>53</v>
      </c>
      <c r="Q156" s="2">
        <f t="shared" si="25"/>
        <v>0</v>
      </c>
      <c r="R156" s="2">
        <f t="shared" si="26"/>
        <v>0</v>
      </c>
      <c r="S156" s="2">
        <f t="shared" si="27"/>
        <v>0</v>
      </c>
      <c r="T156" s="2">
        <v>2013</v>
      </c>
      <c r="U156" s="2">
        <f t="shared" si="28"/>
        <v>0</v>
      </c>
      <c r="V156" s="2">
        <v>7.3</v>
      </c>
      <c r="W156" s="2">
        <f t="shared" si="29"/>
        <v>1</v>
      </c>
    </row>
    <row r="157" spans="1:23" x14ac:dyDescent="0.2">
      <c r="A157" s="2" t="s">
        <v>311</v>
      </c>
      <c r="B157" s="2" t="s">
        <v>11</v>
      </c>
      <c r="C157" s="2" t="s">
        <v>24</v>
      </c>
      <c r="D157" s="2">
        <v>213.07900000000001</v>
      </c>
      <c r="E157" s="2">
        <v>94</v>
      </c>
      <c r="F157" s="2">
        <v>2725</v>
      </c>
      <c r="G157" s="2">
        <v>63</v>
      </c>
      <c r="H157" s="2">
        <f t="shared" si="20"/>
        <v>0</v>
      </c>
      <c r="I157" s="2">
        <f t="shared" si="21"/>
        <v>0</v>
      </c>
      <c r="J157" s="2">
        <f t="shared" si="22"/>
        <v>0</v>
      </c>
      <c r="K157" s="2">
        <f t="shared" si="23"/>
        <v>0</v>
      </c>
      <c r="L157" s="2">
        <f t="shared" si="24"/>
        <v>0</v>
      </c>
      <c r="M157" s="2">
        <v>116</v>
      </c>
      <c r="Q157" s="2">
        <f t="shared" si="25"/>
        <v>1</v>
      </c>
      <c r="R157" s="2">
        <f t="shared" si="26"/>
        <v>0</v>
      </c>
      <c r="S157" s="2">
        <f t="shared" si="27"/>
        <v>0</v>
      </c>
      <c r="T157" s="2">
        <v>2002</v>
      </c>
      <c r="U157" s="2">
        <f t="shared" si="28"/>
        <v>0</v>
      </c>
      <c r="V157" s="2">
        <v>6.2</v>
      </c>
      <c r="W157" s="2">
        <f t="shared" si="29"/>
        <v>0</v>
      </c>
    </row>
    <row r="158" spans="1:23" x14ac:dyDescent="0.2">
      <c r="A158" s="2" t="s">
        <v>313</v>
      </c>
      <c r="B158" s="2" t="s">
        <v>15</v>
      </c>
      <c r="C158" s="2" t="s">
        <v>12</v>
      </c>
      <c r="D158" s="2">
        <v>2.0620699999999998</v>
      </c>
      <c r="E158" s="2">
        <v>105</v>
      </c>
      <c r="F158" s="2">
        <v>2684</v>
      </c>
      <c r="G158" s="2">
        <v>7</v>
      </c>
      <c r="H158" s="2">
        <f t="shared" si="20"/>
        <v>1</v>
      </c>
      <c r="I158" s="2">
        <f t="shared" si="21"/>
        <v>0</v>
      </c>
      <c r="J158" s="2">
        <f t="shared" si="22"/>
        <v>0</v>
      </c>
      <c r="K158" s="2">
        <f t="shared" si="23"/>
        <v>0</v>
      </c>
      <c r="L158" s="2">
        <f t="shared" si="24"/>
        <v>0</v>
      </c>
      <c r="M158" s="2">
        <v>261</v>
      </c>
      <c r="Q158" s="2">
        <f t="shared" si="25"/>
        <v>0</v>
      </c>
      <c r="R158" s="2">
        <f t="shared" si="26"/>
        <v>0</v>
      </c>
      <c r="S158" s="2">
        <f t="shared" si="27"/>
        <v>0</v>
      </c>
      <c r="T158" s="2">
        <v>2002</v>
      </c>
      <c r="U158" s="2">
        <f t="shared" si="28"/>
        <v>0</v>
      </c>
      <c r="V158" s="2">
        <v>6.6</v>
      </c>
      <c r="W158" s="2">
        <f t="shared" si="29"/>
        <v>1</v>
      </c>
    </row>
    <row r="159" spans="1:23" x14ac:dyDescent="0.2">
      <c r="A159" s="2" t="s">
        <v>315</v>
      </c>
      <c r="B159" s="2" t="s">
        <v>11</v>
      </c>
      <c r="C159" s="2" t="s">
        <v>12</v>
      </c>
      <c r="D159" s="2">
        <v>37.752899999999997</v>
      </c>
      <c r="E159" s="2">
        <v>103</v>
      </c>
      <c r="F159" s="2">
        <v>26938</v>
      </c>
      <c r="G159" s="2">
        <v>40</v>
      </c>
      <c r="H159" s="2">
        <f t="shared" si="20"/>
        <v>0</v>
      </c>
      <c r="I159" s="2">
        <f t="shared" si="21"/>
        <v>0</v>
      </c>
      <c r="J159" s="2">
        <f t="shared" si="22"/>
        <v>0</v>
      </c>
      <c r="K159" s="2">
        <f t="shared" si="23"/>
        <v>0</v>
      </c>
      <c r="L159" s="2">
        <f t="shared" si="24"/>
        <v>0</v>
      </c>
      <c r="M159" s="2">
        <v>643</v>
      </c>
      <c r="Q159" s="2">
        <f t="shared" si="25"/>
        <v>1</v>
      </c>
      <c r="R159" s="2">
        <f t="shared" si="26"/>
        <v>0</v>
      </c>
      <c r="S159" s="2">
        <f t="shared" si="27"/>
        <v>0</v>
      </c>
      <c r="T159" s="2">
        <v>2000</v>
      </c>
      <c r="U159" s="2">
        <f t="shared" si="28"/>
        <v>0</v>
      </c>
      <c r="V159" s="2">
        <v>5.5</v>
      </c>
      <c r="W159" s="2">
        <f t="shared" si="29"/>
        <v>1</v>
      </c>
    </row>
    <row r="160" spans="1:23" x14ac:dyDescent="0.2">
      <c r="A160" s="2" t="s">
        <v>317</v>
      </c>
      <c r="B160" s="2" t="s">
        <v>11</v>
      </c>
      <c r="C160" s="2" t="s">
        <v>19</v>
      </c>
      <c r="D160" s="2">
        <v>760.50599999999997</v>
      </c>
      <c r="E160" s="2">
        <v>178</v>
      </c>
      <c r="F160" s="2">
        <v>4834</v>
      </c>
      <c r="G160" s="2">
        <v>237</v>
      </c>
      <c r="H160" s="2">
        <f t="shared" si="20"/>
        <v>0</v>
      </c>
      <c r="I160" s="2">
        <f t="shared" si="21"/>
        <v>0</v>
      </c>
      <c r="J160" s="2">
        <f t="shared" si="22"/>
        <v>0</v>
      </c>
      <c r="K160" s="2">
        <f t="shared" si="23"/>
        <v>0</v>
      </c>
      <c r="L160" s="2">
        <f t="shared" si="24"/>
        <v>1</v>
      </c>
      <c r="M160" s="2">
        <v>0</v>
      </c>
      <c r="Q160" s="2">
        <f t="shared" si="25"/>
        <v>1</v>
      </c>
      <c r="R160" s="2">
        <f t="shared" si="26"/>
        <v>0</v>
      </c>
      <c r="S160" s="2">
        <f t="shared" si="27"/>
        <v>0</v>
      </c>
      <c r="T160" s="2">
        <v>2009</v>
      </c>
      <c r="U160" s="2">
        <f t="shared" si="28"/>
        <v>0</v>
      </c>
      <c r="V160" s="2">
        <v>7.9</v>
      </c>
      <c r="W160" s="2">
        <f t="shared" si="29"/>
        <v>0</v>
      </c>
    </row>
    <row r="161" spans="1:23" x14ac:dyDescent="0.2">
      <c r="A161" s="2" t="s">
        <v>319</v>
      </c>
      <c r="B161" s="2" t="s">
        <v>11</v>
      </c>
      <c r="C161" s="2" t="s">
        <v>19</v>
      </c>
      <c r="D161" s="2">
        <v>458.99200000000002</v>
      </c>
      <c r="E161" s="2">
        <v>141</v>
      </c>
      <c r="F161" s="2">
        <v>92000</v>
      </c>
      <c r="G161" s="2">
        <v>250</v>
      </c>
      <c r="H161" s="2">
        <f t="shared" si="20"/>
        <v>0</v>
      </c>
      <c r="I161" s="2">
        <f t="shared" si="21"/>
        <v>0</v>
      </c>
      <c r="J161" s="2">
        <f t="shared" si="22"/>
        <v>0</v>
      </c>
      <c r="K161" s="2">
        <f t="shared" si="23"/>
        <v>0</v>
      </c>
      <c r="L161" s="2">
        <f t="shared" si="24"/>
        <v>1</v>
      </c>
      <c r="M161" s="2">
        <v>0</v>
      </c>
      <c r="Q161" s="2">
        <f t="shared" si="25"/>
        <v>1</v>
      </c>
      <c r="R161" s="2">
        <f t="shared" si="26"/>
        <v>0</v>
      </c>
      <c r="S161" s="2">
        <f t="shared" si="27"/>
        <v>0</v>
      </c>
      <c r="T161" s="2">
        <v>2015</v>
      </c>
      <c r="U161" s="2">
        <f t="shared" si="28"/>
        <v>0</v>
      </c>
      <c r="V161" s="2">
        <v>7.5</v>
      </c>
      <c r="W161" s="2">
        <f t="shared" si="29"/>
        <v>0</v>
      </c>
    </row>
    <row r="162" spans="1:23" x14ac:dyDescent="0.2">
      <c r="A162" s="2" t="s">
        <v>321</v>
      </c>
      <c r="B162" s="2" t="s">
        <v>11</v>
      </c>
      <c r="C162" s="2" t="s">
        <v>24</v>
      </c>
      <c r="D162" s="2">
        <v>80.281099999999995</v>
      </c>
      <c r="E162" s="2">
        <v>109</v>
      </c>
      <c r="F162" s="2">
        <v>3222</v>
      </c>
      <c r="G162" s="2">
        <v>60</v>
      </c>
      <c r="H162" s="2">
        <f t="shared" si="20"/>
        <v>0</v>
      </c>
      <c r="I162" s="2">
        <f t="shared" si="21"/>
        <v>0</v>
      </c>
      <c r="J162" s="2">
        <f t="shared" si="22"/>
        <v>0</v>
      </c>
      <c r="K162" s="2">
        <f t="shared" si="23"/>
        <v>0</v>
      </c>
      <c r="L162" s="2">
        <f t="shared" si="24"/>
        <v>0</v>
      </c>
      <c r="M162" s="2">
        <v>545</v>
      </c>
      <c r="Q162" s="2">
        <f t="shared" si="25"/>
        <v>1</v>
      </c>
      <c r="R162" s="2">
        <f t="shared" si="26"/>
        <v>0</v>
      </c>
      <c r="S162" s="2">
        <f t="shared" si="27"/>
        <v>0</v>
      </c>
      <c r="T162" s="2">
        <v>2004</v>
      </c>
      <c r="U162" s="2">
        <f t="shared" si="28"/>
        <v>0</v>
      </c>
      <c r="V162" s="2">
        <v>5.6</v>
      </c>
      <c r="W162" s="2">
        <f t="shared" si="29"/>
        <v>0</v>
      </c>
    </row>
    <row r="163" spans="1:23" x14ac:dyDescent="0.2">
      <c r="A163" s="2" t="s">
        <v>323</v>
      </c>
      <c r="B163" s="2" t="s">
        <v>15</v>
      </c>
      <c r="C163" s="2" t="s">
        <v>35</v>
      </c>
      <c r="D163" s="2">
        <v>14.373799999999999</v>
      </c>
      <c r="E163" s="2">
        <v>84</v>
      </c>
      <c r="F163" s="2">
        <v>6954</v>
      </c>
      <c r="G163" s="2">
        <v>8.6</v>
      </c>
      <c r="H163" s="2">
        <f t="shared" si="20"/>
        <v>1</v>
      </c>
      <c r="I163" s="2">
        <f t="shared" si="21"/>
        <v>0</v>
      </c>
      <c r="J163" s="2">
        <f t="shared" si="22"/>
        <v>1</v>
      </c>
      <c r="K163" s="2">
        <f t="shared" si="23"/>
        <v>0</v>
      </c>
      <c r="L163" s="2">
        <f t="shared" si="24"/>
        <v>0</v>
      </c>
      <c r="M163" s="2">
        <v>8</v>
      </c>
      <c r="Q163" s="2">
        <f t="shared" si="25"/>
        <v>0</v>
      </c>
      <c r="R163" s="2">
        <f t="shared" si="26"/>
        <v>0</v>
      </c>
      <c r="S163" s="2">
        <f t="shared" si="27"/>
        <v>0</v>
      </c>
      <c r="T163" s="2">
        <v>2007</v>
      </c>
      <c r="U163" s="2">
        <f t="shared" si="28"/>
        <v>0</v>
      </c>
      <c r="V163" s="2">
        <v>6.5</v>
      </c>
      <c r="W163" s="2">
        <f t="shared" si="29"/>
        <v>0</v>
      </c>
    </row>
    <row r="164" spans="1:23" x14ac:dyDescent="0.2">
      <c r="A164" s="2" t="s">
        <v>325</v>
      </c>
      <c r="B164" s="2" t="s">
        <v>15</v>
      </c>
      <c r="C164" s="2" t="s">
        <v>40</v>
      </c>
      <c r="D164" s="2">
        <v>9.4309899999999995</v>
      </c>
      <c r="E164" s="2">
        <v>98</v>
      </c>
      <c r="F164" s="2">
        <v>1997</v>
      </c>
      <c r="G164" s="2">
        <v>17</v>
      </c>
      <c r="H164" s="2">
        <f t="shared" si="20"/>
        <v>1</v>
      </c>
      <c r="I164" s="2">
        <f t="shared" si="21"/>
        <v>0</v>
      </c>
      <c r="J164" s="2">
        <f t="shared" si="22"/>
        <v>0</v>
      </c>
      <c r="K164" s="2">
        <f t="shared" si="23"/>
        <v>0</v>
      </c>
      <c r="L164" s="2">
        <f t="shared" si="24"/>
        <v>0</v>
      </c>
      <c r="M164" s="2">
        <v>0</v>
      </c>
      <c r="Q164" s="2">
        <f t="shared" si="25"/>
        <v>0</v>
      </c>
      <c r="R164" s="2">
        <f t="shared" si="26"/>
        <v>0</v>
      </c>
      <c r="S164" s="2">
        <f t="shared" si="27"/>
        <v>1</v>
      </c>
      <c r="T164" s="2">
        <v>2009</v>
      </c>
      <c r="U164" s="2">
        <f t="shared" si="28"/>
        <v>0</v>
      </c>
      <c r="V164" s="2">
        <v>7.1</v>
      </c>
      <c r="W164" s="2">
        <f t="shared" si="29"/>
        <v>0</v>
      </c>
    </row>
    <row r="165" spans="1:23" x14ac:dyDescent="0.2">
      <c r="A165" s="2" t="s">
        <v>41</v>
      </c>
      <c r="B165" s="2" t="s">
        <v>15</v>
      </c>
      <c r="C165" s="2" t="s">
        <v>12</v>
      </c>
      <c r="D165" s="2">
        <v>28.7346</v>
      </c>
      <c r="E165" s="2">
        <v>130</v>
      </c>
      <c r="F165" s="2">
        <v>3107</v>
      </c>
      <c r="G165" s="2">
        <v>16</v>
      </c>
      <c r="H165" s="2">
        <f t="shared" si="20"/>
        <v>1</v>
      </c>
      <c r="I165" s="2">
        <f t="shared" si="21"/>
        <v>0</v>
      </c>
      <c r="J165" s="2">
        <f t="shared" si="22"/>
        <v>0</v>
      </c>
      <c r="K165" s="2">
        <f t="shared" si="23"/>
        <v>0</v>
      </c>
      <c r="L165" s="2">
        <f t="shared" si="24"/>
        <v>0</v>
      </c>
      <c r="M165" s="2">
        <v>309</v>
      </c>
      <c r="Q165" s="2">
        <f t="shared" si="25"/>
        <v>0</v>
      </c>
      <c r="R165" s="2">
        <f t="shared" si="26"/>
        <v>0</v>
      </c>
      <c r="S165" s="2">
        <f t="shared" si="27"/>
        <v>0</v>
      </c>
      <c r="T165" s="2">
        <v>2001</v>
      </c>
      <c r="U165" s="2">
        <f t="shared" si="28"/>
        <v>0</v>
      </c>
      <c r="V165" s="2">
        <v>6.4</v>
      </c>
      <c r="W165" s="2">
        <f t="shared" si="29"/>
        <v>1</v>
      </c>
    </row>
    <row r="166" spans="1:23" x14ac:dyDescent="0.2">
      <c r="A166" s="2" t="s">
        <v>328</v>
      </c>
      <c r="B166" s="2" t="s">
        <v>11</v>
      </c>
      <c r="C166" s="2" t="s">
        <v>31</v>
      </c>
      <c r="D166" s="2">
        <v>60.269300000000001</v>
      </c>
      <c r="E166" s="2">
        <v>99</v>
      </c>
      <c r="F166" s="2">
        <v>6930</v>
      </c>
      <c r="G166" s="2">
        <v>30</v>
      </c>
      <c r="H166" s="2">
        <f t="shared" si="20"/>
        <v>0</v>
      </c>
      <c r="I166" s="2">
        <f t="shared" si="21"/>
        <v>1</v>
      </c>
      <c r="J166" s="2">
        <f t="shared" si="22"/>
        <v>0</v>
      </c>
      <c r="K166" s="2">
        <f t="shared" si="23"/>
        <v>0</v>
      </c>
      <c r="L166" s="2">
        <f t="shared" si="24"/>
        <v>0</v>
      </c>
      <c r="M166" s="2">
        <v>5</v>
      </c>
      <c r="Q166" s="2">
        <f t="shared" si="25"/>
        <v>1</v>
      </c>
      <c r="R166" s="2">
        <f t="shared" si="26"/>
        <v>0</v>
      </c>
      <c r="S166" s="2">
        <f t="shared" si="27"/>
        <v>0</v>
      </c>
      <c r="T166" s="2">
        <v>2008</v>
      </c>
      <c r="U166" s="2">
        <f t="shared" si="28"/>
        <v>0</v>
      </c>
      <c r="V166" s="2">
        <v>6</v>
      </c>
      <c r="W166" s="2">
        <f t="shared" si="29"/>
        <v>0</v>
      </c>
    </row>
    <row r="167" spans="1:23" x14ac:dyDescent="0.2">
      <c r="A167" s="2" t="s">
        <v>330</v>
      </c>
      <c r="B167" s="2" t="s">
        <v>15</v>
      </c>
      <c r="C167" s="2" t="s">
        <v>31</v>
      </c>
      <c r="D167" s="2">
        <v>0.41826799999999997</v>
      </c>
      <c r="E167" s="2">
        <v>87</v>
      </c>
      <c r="F167" s="2">
        <v>8353</v>
      </c>
      <c r="G167" s="2">
        <v>3</v>
      </c>
      <c r="H167" s="2">
        <f t="shared" si="20"/>
        <v>1</v>
      </c>
      <c r="I167" s="2">
        <f t="shared" si="21"/>
        <v>1</v>
      </c>
      <c r="J167" s="2">
        <f t="shared" si="22"/>
        <v>0</v>
      </c>
      <c r="K167" s="2">
        <f t="shared" si="23"/>
        <v>0</v>
      </c>
      <c r="L167" s="2">
        <f t="shared" si="24"/>
        <v>0</v>
      </c>
      <c r="M167" s="2">
        <v>21</v>
      </c>
      <c r="Q167" s="2">
        <f t="shared" si="25"/>
        <v>0</v>
      </c>
      <c r="R167" s="2">
        <f t="shared" si="26"/>
        <v>0</v>
      </c>
      <c r="S167" s="2">
        <f t="shared" si="27"/>
        <v>0</v>
      </c>
      <c r="T167" s="2">
        <v>2012</v>
      </c>
      <c r="U167" s="2">
        <f t="shared" si="28"/>
        <v>0</v>
      </c>
      <c r="V167" s="2">
        <v>5.3</v>
      </c>
      <c r="W167" s="2">
        <f t="shared" si="29"/>
        <v>0</v>
      </c>
    </row>
    <row r="168" spans="1:23" x14ac:dyDescent="0.2">
      <c r="A168" s="2" t="s">
        <v>32</v>
      </c>
      <c r="B168" s="2" t="s">
        <v>15</v>
      </c>
      <c r="C168" s="2" t="s">
        <v>24</v>
      </c>
      <c r="D168" s="2">
        <v>138.39699999999999</v>
      </c>
      <c r="E168" s="2">
        <v>147</v>
      </c>
      <c r="F168" s="2">
        <v>12954</v>
      </c>
      <c r="G168" s="2">
        <v>130</v>
      </c>
      <c r="H168" s="2">
        <f t="shared" si="20"/>
        <v>1</v>
      </c>
      <c r="I168" s="2">
        <f t="shared" si="21"/>
        <v>0</v>
      </c>
      <c r="J168" s="2">
        <f t="shared" si="22"/>
        <v>0</v>
      </c>
      <c r="K168" s="2">
        <f t="shared" si="23"/>
        <v>0</v>
      </c>
      <c r="L168" s="2">
        <f t="shared" si="24"/>
        <v>0</v>
      </c>
      <c r="M168" s="2">
        <v>0</v>
      </c>
      <c r="Q168" s="2">
        <f t="shared" si="25"/>
        <v>0</v>
      </c>
      <c r="R168" s="2">
        <f t="shared" si="26"/>
        <v>0</v>
      </c>
      <c r="S168" s="2">
        <f t="shared" si="27"/>
        <v>0</v>
      </c>
      <c r="T168" s="2">
        <v>2003</v>
      </c>
      <c r="U168" s="2">
        <f t="shared" si="28"/>
        <v>0</v>
      </c>
      <c r="V168" s="2">
        <v>6.6</v>
      </c>
      <c r="W168" s="2">
        <f t="shared" si="29"/>
        <v>0</v>
      </c>
    </row>
    <row r="169" spans="1:23" x14ac:dyDescent="0.2">
      <c r="A169" s="2" t="s">
        <v>333</v>
      </c>
      <c r="B169" s="2" t="s">
        <v>11</v>
      </c>
      <c r="C169" s="2" t="s">
        <v>19</v>
      </c>
      <c r="D169" s="2">
        <v>30.157</v>
      </c>
      <c r="E169" s="2">
        <v>116</v>
      </c>
      <c r="F169" s="2">
        <v>12993</v>
      </c>
      <c r="G169" s="2">
        <v>70</v>
      </c>
      <c r="H169" s="2">
        <f t="shared" si="20"/>
        <v>0</v>
      </c>
      <c r="I169" s="2">
        <f t="shared" si="21"/>
        <v>0</v>
      </c>
      <c r="J169" s="2">
        <f t="shared" si="22"/>
        <v>0</v>
      </c>
      <c r="K169" s="2">
        <f t="shared" si="23"/>
        <v>0</v>
      </c>
      <c r="L169" s="2">
        <f t="shared" si="24"/>
        <v>1</v>
      </c>
      <c r="M169" s="2">
        <v>541</v>
      </c>
      <c r="Q169" s="2">
        <f t="shared" si="25"/>
        <v>1</v>
      </c>
      <c r="R169" s="2">
        <f t="shared" si="26"/>
        <v>0</v>
      </c>
      <c r="S169" s="2">
        <f t="shared" si="27"/>
        <v>0</v>
      </c>
      <c r="T169" s="2">
        <v>2002</v>
      </c>
      <c r="U169" s="2">
        <f t="shared" si="28"/>
        <v>0</v>
      </c>
      <c r="V169" s="2">
        <v>5.6</v>
      </c>
      <c r="W169" s="2">
        <f t="shared" si="29"/>
        <v>0</v>
      </c>
    </row>
    <row r="170" spans="1:23" x14ac:dyDescent="0.2">
      <c r="A170" s="2" t="s">
        <v>335</v>
      </c>
      <c r="B170" s="2" t="s">
        <v>15</v>
      </c>
      <c r="C170" s="2" t="s">
        <v>31</v>
      </c>
      <c r="D170" s="2">
        <v>101.979</v>
      </c>
      <c r="E170" s="2">
        <v>102</v>
      </c>
      <c r="F170" s="2">
        <v>1018</v>
      </c>
      <c r="G170" s="2">
        <v>15</v>
      </c>
      <c r="H170" s="2">
        <f t="shared" si="20"/>
        <v>1</v>
      </c>
      <c r="I170" s="2">
        <f t="shared" si="21"/>
        <v>1</v>
      </c>
      <c r="J170" s="2">
        <f t="shared" si="22"/>
        <v>0</v>
      </c>
      <c r="K170" s="2">
        <f t="shared" si="23"/>
        <v>0</v>
      </c>
      <c r="L170" s="2">
        <f t="shared" si="24"/>
        <v>0</v>
      </c>
      <c r="M170" s="2">
        <v>79</v>
      </c>
      <c r="Q170" s="2">
        <f t="shared" si="25"/>
        <v>0</v>
      </c>
      <c r="R170" s="2">
        <f t="shared" si="26"/>
        <v>0</v>
      </c>
      <c r="S170" s="2">
        <f t="shared" si="27"/>
        <v>0</v>
      </c>
      <c r="T170" s="2">
        <v>2013</v>
      </c>
      <c r="U170" s="2">
        <f t="shared" si="28"/>
        <v>0</v>
      </c>
      <c r="V170" s="2">
        <v>6.6</v>
      </c>
      <c r="W170" s="2">
        <f t="shared" si="29"/>
        <v>0</v>
      </c>
    </row>
    <row r="171" spans="1:23" x14ac:dyDescent="0.2">
      <c r="A171" s="2" t="s">
        <v>337</v>
      </c>
      <c r="B171" s="2" t="s">
        <v>15</v>
      </c>
      <c r="C171" s="2" t="s">
        <v>12</v>
      </c>
      <c r="D171" s="2">
        <v>1.6979599999999999</v>
      </c>
      <c r="E171" s="2">
        <v>122</v>
      </c>
      <c r="F171" s="2">
        <v>13809</v>
      </c>
      <c r="G171" s="2">
        <v>20</v>
      </c>
      <c r="H171" s="2">
        <f t="shared" si="20"/>
        <v>1</v>
      </c>
      <c r="I171" s="2">
        <f t="shared" si="21"/>
        <v>0</v>
      </c>
      <c r="J171" s="2">
        <f t="shared" si="22"/>
        <v>0</v>
      </c>
      <c r="K171" s="2">
        <f t="shared" si="23"/>
        <v>0</v>
      </c>
      <c r="L171" s="2">
        <f t="shared" si="24"/>
        <v>0</v>
      </c>
      <c r="M171" s="2">
        <v>0</v>
      </c>
      <c r="Q171" s="2">
        <f t="shared" si="25"/>
        <v>0</v>
      </c>
      <c r="R171" s="2">
        <f t="shared" si="26"/>
        <v>0</v>
      </c>
      <c r="S171" s="2">
        <f t="shared" si="27"/>
        <v>0</v>
      </c>
      <c r="T171" s="2">
        <v>2009</v>
      </c>
      <c r="U171" s="2">
        <f t="shared" si="28"/>
        <v>0</v>
      </c>
      <c r="V171" s="2">
        <v>6.7</v>
      </c>
      <c r="W171" s="2">
        <f t="shared" si="29"/>
        <v>1</v>
      </c>
    </row>
    <row r="172" spans="1:23" x14ac:dyDescent="0.2">
      <c r="A172" s="2" t="s">
        <v>53</v>
      </c>
      <c r="B172" s="2" t="s">
        <v>15</v>
      </c>
      <c r="C172" s="2" t="s">
        <v>31</v>
      </c>
      <c r="D172" s="2">
        <v>55.461300000000001</v>
      </c>
      <c r="E172" s="2">
        <v>100</v>
      </c>
      <c r="F172" s="2">
        <v>18786</v>
      </c>
      <c r="G172" s="2">
        <v>20</v>
      </c>
      <c r="H172" s="2">
        <f t="shared" si="20"/>
        <v>1</v>
      </c>
      <c r="I172" s="2">
        <f t="shared" si="21"/>
        <v>1</v>
      </c>
      <c r="J172" s="2">
        <f t="shared" si="22"/>
        <v>0</v>
      </c>
      <c r="K172" s="2">
        <f t="shared" si="23"/>
        <v>0</v>
      </c>
      <c r="L172" s="2">
        <f t="shared" si="24"/>
        <v>0</v>
      </c>
      <c r="M172" s="2">
        <v>24</v>
      </c>
      <c r="Q172" s="2">
        <f t="shared" si="25"/>
        <v>0</v>
      </c>
      <c r="R172" s="2">
        <f t="shared" si="26"/>
        <v>0</v>
      </c>
      <c r="S172" s="2">
        <f t="shared" si="27"/>
        <v>0</v>
      </c>
      <c r="T172" s="2">
        <v>2016</v>
      </c>
      <c r="U172" s="2">
        <f t="shared" si="28"/>
        <v>0</v>
      </c>
      <c r="V172" s="2">
        <v>6.7</v>
      </c>
      <c r="W172" s="2">
        <f t="shared" si="29"/>
        <v>0</v>
      </c>
    </row>
    <row r="173" spans="1:23" x14ac:dyDescent="0.2">
      <c r="A173" s="2" t="s">
        <v>340</v>
      </c>
      <c r="B173" s="2" t="s">
        <v>15</v>
      </c>
      <c r="C173" s="2" t="s">
        <v>40</v>
      </c>
      <c r="D173" s="2">
        <v>60.057600000000001</v>
      </c>
      <c r="E173" s="2">
        <v>98</v>
      </c>
      <c r="F173" s="2">
        <v>3151</v>
      </c>
      <c r="G173" s="2">
        <v>18</v>
      </c>
      <c r="H173" s="2">
        <f t="shared" si="20"/>
        <v>1</v>
      </c>
      <c r="I173" s="2">
        <f t="shared" si="21"/>
        <v>0</v>
      </c>
      <c r="J173" s="2">
        <f t="shared" si="22"/>
        <v>0</v>
      </c>
      <c r="K173" s="2">
        <f t="shared" si="23"/>
        <v>0</v>
      </c>
      <c r="L173" s="2">
        <f t="shared" si="24"/>
        <v>0</v>
      </c>
      <c r="M173" s="2">
        <v>72</v>
      </c>
      <c r="Q173" s="2">
        <f t="shared" si="25"/>
        <v>0</v>
      </c>
      <c r="R173" s="2">
        <f t="shared" si="26"/>
        <v>0</v>
      </c>
      <c r="S173" s="2">
        <f t="shared" si="27"/>
        <v>1</v>
      </c>
      <c r="T173" s="2">
        <v>2003</v>
      </c>
      <c r="U173" s="2">
        <f t="shared" si="28"/>
        <v>0</v>
      </c>
      <c r="V173" s="2">
        <v>7.1</v>
      </c>
      <c r="W173" s="2">
        <f t="shared" si="29"/>
        <v>0</v>
      </c>
    </row>
    <row r="174" spans="1:23" x14ac:dyDescent="0.2">
      <c r="A174" s="2" t="s">
        <v>342</v>
      </c>
      <c r="B174" s="2" t="s">
        <v>15</v>
      </c>
      <c r="C174" s="2" t="s">
        <v>31</v>
      </c>
      <c r="D174" s="2">
        <v>100.29300000000001</v>
      </c>
      <c r="E174" s="2">
        <v>97</v>
      </c>
      <c r="F174" s="2">
        <v>5547</v>
      </c>
      <c r="G174" s="2">
        <v>20</v>
      </c>
      <c r="H174" s="2">
        <f t="shared" si="20"/>
        <v>1</v>
      </c>
      <c r="I174" s="2">
        <f t="shared" si="21"/>
        <v>1</v>
      </c>
      <c r="J174" s="2">
        <f t="shared" si="22"/>
        <v>0</v>
      </c>
      <c r="K174" s="2">
        <f t="shared" si="23"/>
        <v>0</v>
      </c>
      <c r="L174" s="2">
        <f t="shared" si="24"/>
        <v>0</v>
      </c>
      <c r="M174" s="2">
        <v>52</v>
      </c>
      <c r="Q174" s="2">
        <f t="shared" si="25"/>
        <v>0</v>
      </c>
      <c r="R174" s="2">
        <f t="shared" si="26"/>
        <v>0</v>
      </c>
      <c r="S174" s="2">
        <f t="shared" si="27"/>
        <v>0</v>
      </c>
      <c r="T174" s="2">
        <v>2011</v>
      </c>
      <c r="U174" s="2">
        <f t="shared" si="28"/>
        <v>0</v>
      </c>
      <c r="V174" s="2">
        <v>5.7</v>
      </c>
      <c r="W174" s="2">
        <f t="shared" si="29"/>
        <v>0</v>
      </c>
    </row>
    <row r="175" spans="1:23" x14ac:dyDescent="0.2">
      <c r="A175" s="2" t="s">
        <v>344</v>
      </c>
      <c r="B175" s="2" t="s">
        <v>15</v>
      </c>
      <c r="C175" s="2" t="s">
        <v>40</v>
      </c>
      <c r="D175" s="2">
        <v>7.76403</v>
      </c>
      <c r="E175" s="2">
        <v>89</v>
      </c>
      <c r="F175" s="2">
        <v>2061</v>
      </c>
      <c r="G175" s="2">
        <v>10</v>
      </c>
      <c r="H175" s="2">
        <f t="shared" si="20"/>
        <v>1</v>
      </c>
      <c r="I175" s="2">
        <f t="shared" si="21"/>
        <v>0</v>
      </c>
      <c r="J175" s="2">
        <f t="shared" si="22"/>
        <v>0</v>
      </c>
      <c r="K175" s="2">
        <f t="shared" si="23"/>
        <v>0</v>
      </c>
      <c r="L175" s="2">
        <f t="shared" si="24"/>
        <v>0</v>
      </c>
      <c r="M175" s="2">
        <v>0</v>
      </c>
      <c r="Q175" s="2">
        <f t="shared" si="25"/>
        <v>0</v>
      </c>
      <c r="R175" s="2">
        <f t="shared" si="26"/>
        <v>0</v>
      </c>
      <c r="S175" s="2">
        <f t="shared" si="27"/>
        <v>1</v>
      </c>
      <c r="T175" s="2">
        <v>2013</v>
      </c>
      <c r="U175" s="2">
        <f t="shared" si="28"/>
        <v>0</v>
      </c>
      <c r="V175" s="2">
        <v>6.7</v>
      </c>
      <c r="W175" s="2">
        <f t="shared" si="29"/>
        <v>0</v>
      </c>
    </row>
    <row r="176" spans="1:23" x14ac:dyDescent="0.2">
      <c r="A176" s="2" t="s">
        <v>346</v>
      </c>
      <c r="B176" s="2" t="s">
        <v>11</v>
      </c>
      <c r="C176" s="2" t="s">
        <v>31</v>
      </c>
      <c r="D176" s="2">
        <v>21.564599999999999</v>
      </c>
      <c r="E176" s="2">
        <v>96</v>
      </c>
      <c r="F176" s="2">
        <v>8097</v>
      </c>
      <c r="G176" s="2">
        <v>8.5</v>
      </c>
      <c r="H176" s="2">
        <f t="shared" si="20"/>
        <v>0</v>
      </c>
      <c r="I176" s="2">
        <f t="shared" si="21"/>
        <v>1</v>
      </c>
      <c r="J176" s="2">
        <f t="shared" si="22"/>
        <v>0</v>
      </c>
      <c r="K176" s="2">
        <f t="shared" si="23"/>
        <v>0</v>
      </c>
      <c r="L176" s="2">
        <f t="shared" si="24"/>
        <v>0</v>
      </c>
      <c r="M176" s="2">
        <v>68</v>
      </c>
      <c r="Q176" s="2">
        <f t="shared" si="25"/>
        <v>1</v>
      </c>
      <c r="R176" s="2">
        <f t="shared" si="26"/>
        <v>0</v>
      </c>
      <c r="S176" s="2">
        <f t="shared" si="27"/>
        <v>0</v>
      </c>
      <c r="T176" s="2">
        <v>2013</v>
      </c>
      <c r="U176" s="2">
        <f t="shared" si="28"/>
        <v>0</v>
      </c>
      <c r="V176" s="2">
        <v>5</v>
      </c>
      <c r="W176" s="2">
        <f t="shared" si="29"/>
        <v>0</v>
      </c>
    </row>
    <row r="177" spans="1:23" x14ac:dyDescent="0.2">
      <c r="A177" s="2" t="s">
        <v>348</v>
      </c>
      <c r="B177" s="2" t="s">
        <v>15</v>
      </c>
      <c r="C177" s="2" t="s">
        <v>24</v>
      </c>
      <c r="D177" s="2">
        <v>14.2948</v>
      </c>
      <c r="E177" s="2">
        <v>91</v>
      </c>
      <c r="F177" s="2">
        <v>1846</v>
      </c>
      <c r="G177" s="2">
        <v>70</v>
      </c>
      <c r="H177" s="2">
        <f t="shared" si="20"/>
        <v>1</v>
      </c>
      <c r="I177" s="2">
        <f t="shared" si="21"/>
        <v>0</v>
      </c>
      <c r="J177" s="2">
        <f t="shared" si="22"/>
        <v>0</v>
      </c>
      <c r="K177" s="2">
        <f t="shared" si="23"/>
        <v>0</v>
      </c>
      <c r="L177" s="2">
        <f t="shared" si="24"/>
        <v>0</v>
      </c>
      <c r="M177" s="2">
        <v>8</v>
      </c>
      <c r="Q177" s="2">
        <f t="shared" si="25"/>
        <v>0</v>
      </c>
      <c r="R177" s="2">
        <f t="shared" si="26"/>
        <v>0</v>
      </c>
      <c r="S177" s="2">
        <f t="shared" si="27"/>
        <v>0</v>
      </c>
      <c r="T177" s="2">
        <v>2002</v>
      </c>
      <c r="U177" s="2">
        <f t="shared" si="28"/>
        <v>0</v>
      </c>
      <c r="V177" s="2">
        <v>3.6</v>
      </c>
      <c r="W177" s="2">
        <f t="shared" si="29"/>
        <v>0</v>
      </c>
    </row>
    <row r="178" spans="1:23" x14ac:dyDescent="0.2">
      <c r="A178" s="2" t="s">
        <v>60</v>
      </c>
      <c r="B178" s="2" t="s">
        <v>15</v>
      </c>
      <c r="C178" s="2" t="s">
        <v>40</v>
      </c>
      <c r="D178" s="2">
        <v>2.18527</v>
      </c>
      <c r="E178" s="2">
        <v>135</v>
      </c>
      <c r="F178" s="2">
        <v>4266</v>
      </c>
      <c r="G178" s="2">
        <v>10</v>
      </c>
      <c r="H178" s="2">
        <f t="shared" si="20"/>
        <v>1</v>
      </c>
      <c r="I178" s="2">
        <f t="shared" si="21"/>
        <v>0</v>
      </c>
      <c r="J178" s="2">
        <f t="shared" si="22"/>
        <v>0</v>
      </c>
      <c r="K178" s="2">
        <f t="shared" si="23"/>
        <v>0</v>
      </c>
      <c r="L178" s="2">
        <f t="shared" si="24"/>
        <v>0</v>
      </c>
      <c r="M178" s="2">
        <v>0</v>
      </c>
      <c r="Q178" s="2">
        <f t="shared" si="25"/>
        <v>0</v>
      </c>
      <c r="R178" s="2">
        <f t="shared" si="26"/>
        <v>0</v>
      </c>
      <c r="S178" s="2">
        <f t="shared" si="27"/>
        <v>1</v>
      </c>
      <c r="T178" s="2">
        <v>2000</v>
      </c>
      <c r="U178" s="2">
        <f t="shared" si="28"/>
        <v>0</v>
      </c>
      <c r="V178" s="2">
        <v>6.5</v>
      </c>
      <c r="W178" s="2">
        <f t="shared" si="29"/>
        <v>0</v>
      </c>
    </row>
    <row r="179" spans="1:23" x14ac:dyDescent="0.2">
      <c r="A179" s="2" t="s">
        <v>248</v>
      </c>
      <c r="B179" s="2" t="s">
        <v>11</v>
      </c>
      <c r="C179" s="2" t="s">
        <v>40</v>
      </c>
      <c r="D179" s="2">
        <v>41.523299999999999</v>
      </c>
      <c r="E179" s="2">
        <v>123</v>
      </c>
      <c r="F179" s="2">
        <v>13934</v>
      </c>
      <c r="G179" s="2">
        <v>80</v>
      </c>
      <c r="H179" s="2">
        <f t="shared" si="20"/>
        <v>0</v>
      </c>
      <c r="I179" s="2">
        <f t="shared" si="21"/>
        <v>0</v>
      </c>
      <c r="J179" s="2">
        <f t="shared" si="22"/>
        <v>0</v>
      </c>
      <c r="K179" s="2">
        <f t="shared" si="23"/>
        <v>0</v>
      </c>
      <c r="L179" s="2">
        <f t="shared" si="24"/>
        <v>0</v>
      </c>
      <c r="M179" s="2">
        <v>272</v>
      </c>
      <c r="Q179" s="2">
        <f t="shared" si="25"/>
        <v>1</v>
      </c>
      <c r="R179" s="2">
        <f t="shared" si="26"/>
        <v>0</v>
      </c>
      <c r="S179" s="2">
        <f t="shared" si="27"/>
        <v>1</v>
      </c>
      <c r="T179" s="2">
        <v>2001</v>
      </c>
      <c r="U179" s="2">
        <f t="shared" si="28"/>
        <v>0</v>
      </c>
      <c r="V179" s="2">
        <v>6.6</v>
      </c>
      <c r="W179" s="2">
        <f t="shared" si="29"/>
        <v>0</v>
      </c>
    </row>
    <row r="180" spans="1:23" x14ac:dyDescent="0.2">
      <c r="A180" s="2" t="s">
        <v>352</v>
      </c>
      <c r="B180" s="2" t="s">
        <v>51</v>
      </c>
      <c r="C180" s="2" t="s">
        <v>40</v>
      </c>
      <c r="D180" s="2">
        <v>5.2053399999999996</v>
      </c>
      <c r="E180" s="2">
        <v>111</v>
      </c>
      <c r="F180" s="2">
        <v>1573</v>
      </c>
      <c r="G180" s="2">
        <v>20</v>
      </c>
      <c r="H180" s="2">
        <f t="shared" si="20"/>
        <v>0</v>
      </c>
      <c r="I180" s="2">
        <f t="shared" si="21"/>
        <v>0</v>
      </c>
      <c r="J180" s="2">
        <f t="shared" si="22"/>
        <v>0</v>
      </c>
      <c r="K180" s="2">
        <f t="shared" si="23"/>
        <v>0</v>
      </c>
      <c r="L180" s="2">
        <f t="shared" si="24"/>
        <v>0</v>
      </c>
      <c r="M180" s="2">
        <v>650</v>
      </c>
      <c r="Q180" s="2">
        <f t="shared" si="25"/>
        <v>0</v>
      </c>
      <c r="R180" s="2">
        <f t="shared" si="26"/>
        <v>1</v>
      </c>
      <c r="S180" s="2">
        <f t="shared" si="27"/>
        <v>1</v>
      </c>
      <c r="T180" s="2">
        <v>2009</v>
      </c>
      <c r="U180" s="2">
        <f t="shared" si="28"/>
        <v>0</v>
      </c>
      <c r="V180" s="2">
        <v>6.4</v>
      </c>
      <c r="W180" s="2">
        <f t="shared" si="29"/>
        <v>0</v>
      </c>
    </row>
    <row r="181" spans="1:23" x14ac:dyDescent="0.2">
      <c r="A181" s="2" t="s">
        <v>354</v>
      </c>
      <c r="B181" s="2" t="s">
        <v>15</v>
      </c>
      <c r="C181" s="2" t="s">
        <v>24</v>
      </c>
      <c r="D181" s="2">
        <v>15.2797</v>
      </c>
      <c r="E181" s="2">
        <v>99</v>
      </c>
      <c r="F181" s="2">
        <v>12166</v>
      </c>
      <c r="G181" s="2">
        <v>40</v>
      </c>
      <c r="H181" s="2">
        <f t="shared" si="20"/>
        <v>1</v>
      </c>
      <c r="I181" s="2">
        <f t="shared" si="21"/>
        <v>0</v>
      </c>
      <c r="J181" s="2">
        <f t="shared" si="22"/>
        <v>0</v>
      </c>
      <c r="K181" s="2">
        <f t="shared" si="23"/>
        <v>0</v>
      </c>
      <c r="L181" s="2">
        <f t="shared" si="24"/>
        <v>0</v>
      </c>
      <c r="M181" s="2">
        <v>15</v>
      </c>
      <c r="Q181" s="2">
        <f t="shared" si="25"/>
        <v>0</v>
      </c>
      <c r="R181" s="2">
        <f t="shared" si="26"/>
        <v>0</v>
      </c>
      <c r="S181" s="2">
        <f t="shared" si="27"/>
        <v>0</v>
      </c>
      <c r="T181" s="2">
        <v>2008</v>
      </c>
      <c r="U181" s="2">
        <f t="shared" si="28"/>
        <v>0</v>
      </c>
      <c r="V181" s="2">
        <v>5.4</v>
      </c>
      <c r="W181" s="2">
        <f t="shared" si="29"/>
        <v>0</v>
      </c>
    </row>
    <row r="182" spans="1:23" x14ac:dyDescent="0.2">
      <c r="A182" s="2" t="s">
        <v>356</v>
      </c>
      <c r="B182" s="2" t="s">
        <v>11</v>
      </c>
      <c r="C182" s="2" t="s">
        <v>40</v>
      </c>
      <c r="D182" s="2">
        <v>75.075000000000003</v>
      </c>
      <c r="E182" s="2">
        <v>102</v>
      </c>
      <c r="F182" s="2">
        <v>2754</v>
      </c>
      <c r="G182" s="2">
        <v>12</v>
      </c>
      <c r="H182" s="2">
        <f t="shared" si="20"/>
        <v>0</v>
      </c>
      <c r="I182" s="2">
        <f t="shared" si="21"/>
        <v>0</v>
      </c>
      <c r="J182" s="2">
        <f t="shared" si="22"/>
        <v>0</v>
      </c>
      <c r="K182" s="2">
        <f t="shared" si="23"/>
        <v>0</v>
      </c>
      <c r="L182" s="2">
        <f t="shared" si="24"/>
        <v>0</v>
      </c>
      <c r="M182" s="2">
        <v>167</v>
      </c>
      <c r="Q182" s="2">
        <f t="shared" si="25"/>
        <v>1</v>
      </c>
      <c r="R182" s="2">
        <f t="shared" si="26"/>
        <v>0</v>
      </c>
      <c r="S182" s="2">
        <f t="shared" si="27"/>
        <v>1</v>
      </c>
      <c r="T182" s="2">
        <v>2002</v>
      </c>
      <c r="U182" s="2">
        <f t="shared" si="28"/>
        <v>0</v>
      </c>
      <c r="V182" s="2">
        <v>6.3</v>
      </c>
      <c r="W182" s="2">
        <f t="shared" si="29"/>
        <v>0</v>
      </c>
    </row>
    <row r="183" spans="1:23" x14ac:dyDescent="0.2">
      <c r="A183" s="2" t="s">
        <v>358</v>
      </c>
      <c r="B183" s="2" t="s">
        <v>11</v>
      </c>
      <c r="C183" s="2" t="s">
        <v>40</v>
      </c>
      <c r="D183" s="2">
        <v>64.956000000000003</v>
      </c>
      <c r="E183" s="2">
        <v>106</v>
      </c>
      <c r="F183" s="2">
        <v>3956</v>
      </c>
      <c r="G183" s="2">
        <v>18</v>
      </c>
      <c r="H183" s="2">
        <f t="shared" si="20"/>
        <v>0</v>
      </c>
      <c r="I183" s="2">
        <f t="shared" si="21"/>
        <v>0</v>
      </c>
      <c r="J183" s="2">
        <f t="shared" si="22"/>
        <v>0</v>
      </c>
      <c r="K183" s="2">
        <f t="shared" si="23"/>
        <v>0</v>
      </c>
      <c r="L183" s="2">
        <f t="shared" si="24"/>
        <v>0</v>
      </c>
      <c r="M183" s="2">
        <v>8</v>
      </c>
      <c r="Q183" s="2">
        <f t="shared" si="25"/>
        <v>1</v>
      </c>
      <c r="R183" s="2">
        <f t="shared" si="26"/>
        <v>0</v>
      </c>
      <c r="S183" s="2">
        <f t="shared" si="27"/>
        <v>1</v>
      </c>
      <c r="T183" s="2">
        <v>2004</v>
      </c>
      <c r="U183" s="2">
        <f t="shared" si="28"/>
        <v>0</v>
      </c>
      <c r="V183" s="2">
        <v>5.7</v>
      </c>
      <c r="W183" s="2">
        <f t="shared" si="29"/>
        <v>0</v>
      </c>
    </row>
    <row r="184" spans="1:23" x14ac:dyDescent="0.2">
      <c r="A184" s="2" t="s">
        <v>360</v>
      </c>
      <c r="B184" s="2" t="s">
        <v>11</v>
      </c>
      <c r="C184" s="2" t="s">
        <v>19</v>
      </c>
      <c r="D184" s="2">
        <v>205.34399999999999</v>
      </c>
      <c r="E184" s="2">
        <v>128</v>
      </c>
      <c r="F184" s="2">
        <v>59558</v>
      </c>
      <c r="G184" s="2">
        <v>150</v>
      </c>
      <c r="H184" s="2">
        <f t="shared" si="20"/>
        <v>0</v>
      </c>
      <c r="I184" s="2">
        <f t="shared" si="21"/>
        <v>0</v>
      </c>
      <c r="J184" s="2">
        <f t="shared" si="22"/>
        <v>0</v>
      </c>
      <c r="K184" s="2">
        <f t="shared" si="23"/>
        <v>0</v>
      </c>
      <c r="L184" s="2">
        <f t="shared" si="24"/>
        <v>1</v>
      </c>
      <c r="M184" s="2">
        <v>22000</v>
      </c>
      <c r="Q184" s="2">
        <f t="shared" si="25"/>
        <v>1</v>
      </c>
      <c r="R184" s="2">
        <f t="shared" si="26"/>
        <v>0</v>
      </c>
      <c r="S184" s="2">
        <f t="shared" si="27"/>
        <v>0</v>
      </c>
      <c r="T184" s="2">
        <v>2005</v>
      </c>
      <c r="U184" s="2">
        <f t="shared" si="28"/>
        <v>0</v>
      </c>
      <c r="V184" s="2">
        <v>8.3000000000000007</v>
      </c>
      <c r="W184" s="2">
        <f t="shared" si="29"/>
        <v>0</v>
      </c>
    </row>
    <row r="185" spans="1:23" x14ac:dyDescent="0.2">
      <c r="A185" s="2" t="s">
        <v>72</v>
      </c>
      <c r="B185" s="2" t="s">
        <v>11</v>
      </c>
      <c r="C185" s="2" t="s">
        <v>19</v>
      </c>
      <c r="D185" s="2">
        <v>330.24900000000002</v>
      </c>
      <c r="E185" s="2">
        <v>183</v>
      </c>
      <c r="F185" s="2">
        <v>24450</v>
      </c>
      <c r="G185" s="2">
        <v>250</v>
      </c>
      <c r="H185" s="2">
        <f t="shared" si="20"/>
        <v>0</v>
      </c>
      <c r="I185" s="2">
        <f t="shared" si="21"/>
        <v>0</v>
      </c>
      <c r="J185" s="2">
        <f t="shared" si="22"/>
        <v>0</v>
      </c>
      <c r="K185" s="2">
        <f t="shared" si="23"/>
        <v>0</v>
      </c>
      <c r="L185" s="2">
        <f t="shared" si="24"/>
        <v>1</v>
      </c>
      <c r="M185" s="2">
        <v>0</v>
      </c>
      <c r="Q185" s="2">
        <f t="shared" si="25"/>
        <v>1</v>
      </c>
      <c r="R185" s="2">
        <f t="shared" si="26"/>
        <v>0</v>
      </c>
      <c r="S185" s="2">
        <f t="shared" si="27"/>
        <v>0</v>
      </c>
      <c r="T185" s="2">
        <v>2016</v>
      </c>
      <c r="U185" s="2">
        <f t="shared" si="28"/>
        <v>0</v>
      </c>
      <c r="V185" s="2">
        <v>6.9</v>
      </c>
      <c r="W185" s="2">
        <f t="shared" si="29"/>
        <v>0</v>
      </c>
    </row>
    <row r="186" spans="1:23" x14ac:dyDescent="0.2">
      <c r="A186" s="2" t="s">
        <v>363</v>
      </c>
      <c r="B186" s="2" t="s">
        <v>11</v>
      </c>
      <c r="C186" s="2" t="s">
        <v>24</v>
      </c>
      <c r="D186" s="2">
        <v>83.552400000000006</v>
      </c>
      <c r="E186" s="2">
        <v>116</v>
      </c>
      <c r="F186" s="2">
        <v>4001</v>
      </c>
      <c r="G186" s="2">
        <v>70</v>
      </c>
      <c r="H186" s="2">
        <f t="shared" si="20"/>
        <v>0</v>
      </c>
      <c r="I186" s="2">
        <f t="shared" si="21"/>
        <v>0</v>
      </c>
      <c r="J186" s="2">
        <f t="shared" si="22"/>
        <v>0</v>
      </c>
      <c r="K186" s="2">
        <f t="shared" si="23"/>
        <v>0</v>
      </c>
      <c r="L186" s="2">
        <f t="shared" si="24"/>
        <v>0</v>
      </c>
      <c r="M186" s="2">
        <v>473</v>
      </c>
      <c r="Q186" s="2">
        <f t="shared" si="25"/>
        <v>1</v>
      </c>
      <c r="R186" s="2">
        <f t="shared" si="26"/>
        <v>0</v>
      </c>
      <c r="S186" s="2">
        <f t="shared" si="27"/>
        <v>0</v>
      </c>
      <c r="T186" s="2">
        <v>2011</v>
      </c>
      <c r="U186" s="2">
        <f t="shared" si="28"/>
        <v>0</v>
      </c>
      <c r="V186" s="2">
        <v>5.8</v>
      </c>
      <c r="W186" s="2">
        <f t="shared" si="29"/>
        <v>0</v>
      </c>
    </row>
    <row r="187" spans="1:23" x14ac:dyDescent="0.2">
      <c r="A187" s="2" t="s">
        <v>365</v>
      </c>
      <c r="B187" s="2" t="s">
        <v>11</v>
      </c>
      <c r="C187" s="2" t="s">
        <v>12</v>
      </c>
      <c r="D187" s="2">
        <v>8.8883600000000005</v>
      </c>
      <c r="E187" s="2">
        <v>110</v>
      </c>
      <c r="F187" s="2">
        <v>3177</v>
      </c>
      <c r="G187" s="2">
        <v>20</v>
      </c>
      <c r="H187" s="2">
        <f t="shared" si="20"/>
        <v>0</v>
      </c>
      <c r="I187" s="2">
        <f t="shared" si="21"/>
        <v>0</v>
      </c>
      <c r="J187" s="2">
        <f t="shared" si="22"/>
        <v>0</v>
      </c>
      <c r="K187" s="2">
        <f t="shared" si="23"/>
        <v>0</v>
      </c>
      <c r="L187" s="2">
        <f t="shared" si="24"/>
        <v>0</v>
      </c>
      <c r="M187" s="2">
        <v>9</v>
      </c>
      <c r="Q187" s="2">
        <f t="shared" si="25"/>
        <v>1</v>
      </c>
      <c r="R187" s="2">
        <f t="shared" si="26"/>
        <v>0</v>
      </c>
      <c r="S187" s="2">
        <f t="shared" si="27"/>
        <v>0</v>
      </c>
      <c r="T187" s="2">
        <v>2013</v>
      </c>
      <c r="U187" s="2">
        <f t="shared" si="28"/>
        <v>0</v>
      </c>
      <c r="V187" s="2">
        <v>5</v>
      </c>
      <c r="W187" s="2">
        <f t="shared" si="29"/>
        <v>1</v>
      </c>
    </row>
    <row r="188" spans="1:23" x14ac:dyDescent="0.2">
      <c r="A188" s="2" t="s">
        <v>367</v>
      </c>
      <c r="B188" s="2" t="s">
        <v>11</v>
      </c>
      <c r="C188" s="2" t="s">
        <v>19</v>
      </c>
      <c r="D188" s="2">
        <v>21.471699999999998</v>
      </c>
      <c r="E188" s="2">
        <v>119</v>
      </c>
      <c r="F188" s="2">
        <v>971</v>
      </c>
      <c r="G188" s="2">
        <v>44</v>
      </c>
      <c r="H188" s="2">
        <f t="shared" si="20"/>
        <v>0</v>
      </c>
      <c r="I188" s="2">
        <f t="shared" si="21"/>
        <v>0</v>
      </c>
      <c r="J188" s="2">
        <f t="shared" si="22"/>
        <v>0</v>
      </c>
      <c r="K188" s="2">
        <f t="shared" si="23"/>
        <v>0</v>
      </c>
      <c r="L188" s="2">
        <f t="shared" si="24"/>
        <v>1</v>
      </c>
      <c r="M188" s="2">
        <v>64</v>
      </c>
      <c r="Q188" s="2">
        <f t="shared" si="25"/>
        <v>1</v>
      </c>
      <c r="R188" s="2">
        <f t="shared" si="26"/>
        <v>0</v>
      </c>
      <c r="S188" s="2">
        <f t="shared" si="27"/>
        <v>0</v>
      </c>
      <c r="T188" s="2">
        <v>2000</v>
      </c>
      <c r="U188" s="2">
        <f t="shared" si="28"/>
        <v>0</v>
      </c>
      <c r="V188" s="2">
        <v>2.4</v>
      </c>
      <c r="W188" s="2">
        <f t="shared" si="29"/>
        <v>0</v>
      </c>
    </row>
    <row r="189" spans="1:23" x14ac:dyDescent="0.2">
      <c r="A189" s="2" t="s">
        <v>369</v>
      </c>
      <c r="B189" s="2" t="s">
        <v>11</v>
      </c>
      <c r="C189" s="2" t="s">
        <v>19</v>
      </c>
      <c r="D189" s="2">
        <v>65.173199999999994</v>
      </c>
      <c r="E189" s="2">
        <v>131</v>
      </c>
      <c r="F189" s="2">
        <v>26679</v>
      </c>
      <c r="G189" s="2">
        <v>209</v>
      </c>
      <c r="H189" s="2">
        <f t="shared" si="20"/>
        <v>0</v>
      </c>
      <c r="I189" s="2">
        <f t="shared" si="21"/>
        <v>0</v>
      </c>
      <c r="J189" s="2">
        <f t="shared" si="22"/>
        <v>0</v>
      </c>
      <c r="K189" s="2">
        <f t="shared" si="23"/>
        <v>0</v>
      </c>
      <c r="L189" s="2">
        <f t="shared" si="24"/>
        <v>1</v>
      </c>
      <c r="M189" s="2">
        <v>532</v>
      </c>
      <c r="Q189" s="2">
        <f t="shared" si="25"/>
        <v>1</v>
      </c>
      <c r="R189" s="2">
        <f t="shared" si="26"/>
        <v>0</v>
      </c>
      <c r="S189" s="2">
        <f t="shared" si="27"/>
        <v>0</v>
      </c>
      <c r="T189" s="2">
        <v>2012</v>
      </c>
      <c r="U189" s="2">
        <f t="shared" si="28"/>
        <v>0</v>
      </c>
      <c r="V189" s="2">
        <v>5.9</v>
      </c>
      <c r="W189" s="2">
        <f t="shared" si="29"/>
        <v>0</v>
      </c>
    </row>
    <row r="190" spans="1:23" x14ac:dyDescent="0.2">
      <c r="A190" s="2" t="s">
        <v>126</v>
      </c>
      <c r="B190" s="2" t="s">
        <v>11</v>
      </c>
      <c r="C190" s="2" t="s">
        <v>31</v>
      </c>
      <c r="D190" s="2">
        <v>55.808700000000002</v>
      </c>
      <c r="E190" s="2">
        <v>118</v>
      </c>
      <c r="F190" s="2">
        <v>15889</v>
      </c>
      <c r="G190" s="2">
        <v>53</v>
      </c>
      <c r="H190" s="2">
        <f t="shared" si="20"/>
        <v>0</v>
      </c>
      <c r="I190" s="2">
        <f t="shared" si="21"/>
        <v>1</v>
      </c>
      <c r="J190" s="2">
        <f t="shared" si="22"/>
        <v>0</v>
      </c>
      <c r="K190" s="2">
        <f t="shared" si="23"/>
        <v>0</v>
      </c>
      <c r="L190" s="2">
        <f t="shared" si="24"/>
        <v>0</v>
      </c>
      <c r="M190" s="2">
        <v>473</v>
      </c>
      <c r="Q190" s="2">
        <f t="shared" si="25"/>
        <v>1</v>
      </c>
      <c r="R190" s="2">
        <f t="shared" si="26"/>
        <v>0</v>
      </c>
      <c r="S190" s="2">
        <f t="shared" si="27"/>
        <v>0</v>
      </c>
      <c r="T190" s="2">
        <v>2005</v>
      </c>
      <c r="U190" s="2">
        <f t="shared" si="28"/>
        <v>0</v>
      </c>
      <c r="V190" s="2">
        <v>5.7</v>
      </c>
      <c r="W190" s="2">
        <f t="shared" si="29"/>
        <v>0</v>
      </c>
    </row>
    <row r="191" spans="1:23" x14ac:dyDescent="0.2">
      <c r="A191" s="2" t="s">
        <v>372</v>
      </c>
      <c r="B191" s="2" t="s">
        <v>11</v>
      </c>
      <c r="C191" s="2" t="s">
        <v>12</v>
      </c>
      <c r="D191" s="2">
        <v>27.854900000000001</v>
      </c>
      <c r="E191" s="2">
        <v>86</v>
      </c>
      <c r="F191" s="2">
        <v>17396</v>
      </c>
      <c r="G191" s="2">
        <v>17</v>
      </c>
      <c r="H191" s="2">
        <f t="shared" si="20"/>
        <v>0</v>
      </c>
      <c r="I191" s="2">
        <f t="shared" si="21"/>
        <v>0</v>
      </c>
      <c r="J191" s="2">
        <f t="shared" si="22"/>
        <v>0</v>
      </c>
      <c r="K191" s="2">
        <f t="shared" si="23"/>
        <v>0</v>
      </c>
      <c r="L191" s="2">
        <f t="shared" si="24"/>
        <v>0</v>
      </c>
      <c r="M191" s="2">
        <v>33</v>
      </c>
      <c r="Q191" s="2">
        <f t="shared" si="25"/>
        <v>1</v>
      </c>
      <c r="R191" s="2">
        <f t="shared" si="26"/>
        <v>0</v>
      </c>
      <c r="S191" s="2">
        <f t="shared" si="27"/>
        <v>0</v>
      </c>
      <c r="T191" s="2">
        <v>2011</v>
      </c>
      <c r="U191" s="2">
        <f t="shared" si="28"/>
        <v>0</v>
      </c>
      <c r="V191" s="2">
        <v>5.6</v>
      </c>
      <c r="W191" s="2">
        <f t="shared" si="29"/>
        <v>1</v>
      </c>
    </row>
    <row r="192" spans="1:23" x14ac:dyDescent="0.2">
      <c r="A192" s="2" t="s">
        <v>374</v>
      </c>
      <c r="B192" s="2" t="s">
        <v>11</v>
      </c>
      <c r="C192" s="2" t="s">
        <v>12</v>
      </c>
      <c r="D192" s="2">
        <v>12.7844</v>
      </c>
      <c r="E192" s="2">
        <v>93</v>
      </c>
      <c r="F192" s="2">
        <v>2658</v>
      </c>
      <c r="G192" s="2">
        <v>1.8</v>
      </c>
      <c r="H192" s="2">
        <f t="shared" si="20"/>
        <v>0</v>
      </c>
      <c r="I192" s="2">
        <f t="shared" si="21"/>
        <v>0</v>
      </c>
      <c r="J192" s="2">
        <f t="shared" si="22"/>
        <v>0</v>
      </c>
      <c r="K192" s="2">
        <f t="shared" si="23"/>
        <v>0</v>
      </c>
      <c r="L192" s="2">
        <f t="shared" si="24"/>
        <v>0</v>
      </c>
      <c r="M192" s="2">
        <v>188</v>
      </c>
      <c r="Q192" s="2">
        <f t="shared" si="25"/>
        <v>1</v>
      </c>
      <c r="R192" s="2">
        <f t="shared" si="26"/>
        <v>0</v>
      </c>
      <c r="S192" s="2">
        <f t="shared" si="27"/>
        <v>0</v>
      </c>
      <c r="T192" s="2">
        <v>2012</v>
      </c>
      <c r="U192" s="2">
        <f t="shared" si="28"/>
        <v>0</v>
      </c>
      <c r="V192" s="2">
        <v>7.3</v>
      </c>
      <c r="W192" s="2">
        <f t="shared" si="29"/>
        <v>1</v>
      </c>
    </row>
    <row r="193" spans="1:23" x14ac:dyDescent="0.2">
      <c r="A193" s="2" t="s">
        <v>376</v>
      </c>
      <c r="B193" s="2" t="s">
        <v>11</v>
      </c>
      <c r="C193" s="2" t="s">
        <v>12</v>
      </c>
      <c r="D193" s="2">
        <v>19.4452</v>
      </c>
      <c r="E193" s="2">
        <v>124</v>
      </c>
      <c r="F193" s="2">
        <v>3580</v>
      </c>
      <c r="G193" s="2">
        <v>60</v>
      </c>
      <c r="H193" s="2">
        <f t="shared" si="20"/>
        <v>0</v>
      </c>
      <c r="I193" s="2">
        <f t="shared" si="21"/>
        <v>0</v>
      </c>
      <c r="J193" s="2">
        <f t="shared" si="22"/>
        <v>0</v>
      </c>
      <c r="K193" s="2">
        <f t="shared" si="23"/>
        <v>0</v>
      </c>
      <c r="L193" s="2">
        <f t="shared" si="24"/>
        <v>0</v>
      </c>
      <c r="M193" s="2">
        <v>98</v>
      </c>
      <c r="Q193" s="2">
        <f t="shared" si="25"/>
        <v>1</v>
      </c>
      <c r="R193" s="2">
        <f t="shared" si="26"/>
        <v>0</v>
      </c>
      <c r="S193" s="2">
        <f t="shared" si="27"/>
        <v>0</v>
      </c>
      <c r="T193" s="2">
        <v>2013</v>
      </c>
      <c r="U193" s="2">
        <f t="shared" si="28"/>
        <v>0</v>
      </c>
      <c r="V193" s="2">
        <v>6.2</v>
      </c>
      <c r="W193" s="2">
        <f t="shared" si="29"/>
        <v>1</v>
      </c>
    </row>
    <row r="194" spans="1:23" x14ac:dyDescent="0.2">
      <c r="A194" s="2" t="s">
        <v>378</v>
      </c>
      <c r="B194" s="2" t="s">
        <v>51</v>
      </c>
      <c r="C194" s="2" t="s">
        <v>40</v>
      </c>
      <c r="D194" s="2">
        <v>32.645499999999998</v>
      </c>
      <c r="E194" s="2">
        <v>106</v>
      </c>
      <c r="F194" s="2">
        <v>3462</v>
      </c>
      <c r="G194" s="2">
        <v>14</v>
      </c>
      <c r="H194" s="2">
        <f t="shared" si="20"/>
        <v>0</v>
      </c>
      <c r="I194" s="2">
        <f t="shared" si="21"/>
        <v>0</v>
      </c>
      <c r="J194" s="2">
        <f t="shared" si="22"/>
        <v>0</v>
      </c>
      <c r="K194" s="2">
        <f t="shared" si="23"/>
        <v>0</v>
      </c>
      <c r="L194" s="2">
        <f t="shared" si="24"/>
        <v>0</v>
      </c>
      <c r="M194" s="2">
        <v>61</v>
      </c>
      <c r="Q194" s="2">
        <f t="shared" si="25"/>
        <v>0</v>
      </c>
      <c r="R194" s="2">
        <f t="shared" si="26"/>
        <v>1</v>
      </c>
      <c r="S194" s="2">
        <f t="shared" si="27"/>
        <v>1</v>
      </c>
      <c r="T194" s="2">
        <v>2005</v>
      </c>
      <c r="U194" s="2">
        <f t="shared" si="28"/>
        <v>0</v>
      </c>
      <c r="V194" s="2">
        <v>6.4</v>
      </c>
      <c r="W194" s="2">
        <f t="shared" si="29"/>
        <v>0</v>
      </c>
    </row>
    <row r="195" spans="1:23" x14ac:dyDescent="0.2">
      <c r="A195" s="2" t="s">
        <v>254</v>
      </c>
      <c r="B195" s="2" t="s">
        <v>11</v>
      </c>
      <c r="C195" s="2" t="s">
        <v>31</v>
      </c>
      <c r="D195" s="2">
        <v>37.880000000000003</v>
      </c>
      <c r="E195" s="2">
        <v>93</v>
      </c>
      <c r="F195" s="2">
        <v>5390</v>
      </c>
      <c r="G195" s="2">
        <v>48</v>
      </c>
      <c r="H195" s="2">
        <f t="shared" ref="H195:H258" si="30">IF(B195="R",1,0)</f>
        <v>0</v>
      </c>
      <c r="I195" s="2">
        <f t="shared" ref="I195:I258" si="31">IF(C195="Comedy",1,0)</f>
        <v>1</v>
      </c>
      <c r="J195" s="2">
        <f t="shared" ref="J195:J258" si="32">IF(C195="Thriller_Horror",1,0)</f>
        <v>0</v>
      </c>
      <c r="K195" s="2">
        <f t="shared" ref="K195:K258" si="33">IF(C195="Animation",1,0)</f>
        <v>0</v>
      </c>
      <c r="L195" s="2">
        <f t="shared" ref="L195:L258" si="34">IF(C195="Adventure_Sci_fi",1,0)</f>
        <v>0</v>
      </c>
      <c r="M195" s="2">
        <v>11000</v>
      </c>
      <c r="Q195" s="2">
        <f t="shared" ref="Q195:Q258" si="35">IF(B195="PG-13",1,0)</f>
        <v>1</v>
      </c>
      <c r="R195" s="2">
        <f t="shared" ref="R195:R258" si="36">IF(B195="PG",1,0)</f>
        <v>0</v>
      </c>
      <c r="S195" s="2">
        <f t="shared" ref="S195:S258" si="37">IF(C195="Drama_Comedy",1,0)</f>
        <v>0</v>
      </c>
      <c r="T195" s="2">
        <v>2000</v>
      </c>
      <c r="U195" s="2">
        <f t="shared" ref="U195:U258" si="38">IF(C195="Other",1,0)</f>
        <v>0</v>
      </c>
      <c r="V195" s="2">
        <v>6</v>
      </c>
      <c r="W195" s="2">
        <f t="shared" ref="W195:W258" si="39">IF(C195="Drama",1,0)</f>
        <v>0</v>
      </c>
    </row>
    <row r="196" spans="1:23" x14ac:dyDescent="0.2">
      <c r="A196" s="2" t="s">
        <v>150</v>
      </c>
      <c r="B196" s="2" t="s">
        <v>51</v>
      </c>
      <c r="C196" s="2" t="s">
        <v>31</v>
      </c>
      <c r="D196" s="2">
        <v>109.994</v>
      </c>
      <c r="E196" s="2">
        <v>99</v>
      </c>
      <c r="F196" s="2">
        <v>12831</v>
      </c>
      <c r="G196" s="2">
        <v>80</v>
      </c>
      <c r="H196" s="2">
        <f t="shared" si="30"/>
        <v>0</v>
      </c>
      <c r="I196" s="2">
        <f t="shared" si="31"/>
        <v>1</v>
      </c>
      <c r="J196" s="2">
        <f t="shared" si="32"/>
        <v>0</v>
      </c>
      <c r="K196" s="2">
        <f t="shared" si="33"/>
        <v>0</v>
      </c>
      <c r="L196" s="2">
        <f t="shared" si="34"/>
        <v>0</v>
      </c>
      <c r="M196" s="2">
        <v>163</v>
      </c>
      <c r="Q196" s="2">
        <f t="shared" si="35"/>
        <v>0</v>
      </c>
      <c r="R196" s="2">
        <f t="shared" si="36"/>
        <v>1</v>
      </c>
      <c r="S196" s="2">
        <f t="shared" si="37"/>
        <v>0</v>
      </c>
      <c r="T196" s="2">
        <v>2008</v>
      </c>
      <c r="U196" s="2">
        <f t="shared" si="38"/>
        <v>0</v>
      </c>
      <c r="V196" s="2">
        <v>6.1</v>
      </c>
      <c r="W196" s="2">
        <f t="shared" si="39"/>
        <v>0</v>
      </c>
    </row>
    <row r="197" spans="1:23" x14ac:dyDescent="0.2">
      <c r="A197" s="2" t="s">
        <v>382</v>
      </c>
      <c r="B197" s="2" t="s">
        <v>51</v>
      </c>
      <c r="C197" s="2" t="s">
        <v>97</v>
      </c>
      <c r="D197" s="2">
        <v>126.59699999999999</v>
      </c>
      <c r="E197" s="2">
        <v>91</v>
      </c>
      <c r="F197" s="2">
        <v>6576</v>
      </c>
      <c r="G197" s="2">
        <v>150</v>
      </c>
      <c r="H197" s="2">
        <f t="shared" si="30"/>
        <v>0</v>
      </c>
      <c r="I197" s="2">
        <f t="shared" si="31"/>
        <v>0</v>
      </c>
      <c r="J197" s="2">
        <f t="shared" si="32"/>
        <v>0</v>
      </c>
      <c r="K197" s="2">
        <f t="shared" si="33"/>
        <v>1</v>
      </c>
      <c r="L197" s="2">
        <f t="shared" si="34"/>
        <v>0</v>
      </c>
      <c r="M197" s="2">
        <v>58</v>
      </c>
      <c r="Q197" s="2">
        <f t="shared" si="35"/>
        <v>0</v>
      </c>
      <c r="R197" s="2">
        <f t="shared" si="36"/>
        <v>1</v>
      </c>
      <c r="S197" s="2">
        <f t="shared" si="37"/>
        <v>0</v>
      </c>
      <c r="T197" s="2">
        <v>2007</v>
      </c>
      <c r="U197" s="2">
        <f t="shared" si="38"/>
        <v>0</v>
      </c>
      <c r="V197" s="2">
        <v>6.2</v>
      </c>
      <c r="W197" s="2">
        <f t="shared" si="39"/>
        <v>0</v>
      </c>
    </row>
    <row r="198" spans="1:23" x14ac:dyDescent="0.2">
      <c r="A198" s="2" t="s">
        <v>384</v>
      </c>
      <c r="B198" s="2" t="s">
        <v>15</v>
      </c>
      <c r="C198" s="2" t="s">
        <v>31</v>
      </c>
      <c r="D198" s="2">
        <v>0.47499999999999998</v>
      </c>
      <c r="E198" s="2">
        <v>86</v>
      </c>
      <c r="F198" s="2">
        <v>2753</v>
      </c>
      <c r="G198" s="2">
        <v>2.8</v>
      </c>
      <c r="H198" s="2">
        <f t="shared" si="30"/>
        <v>1</v>
      </c>
      <c r="I198" s="2">
        <f t="shared" si="31"/>
        <v>1</v>
      </c>
      <c r="J198" s="2">
        <f t="shared" si="32"/>
        <v>0</v>
      </c>
      <c r="K198" s="2">
        <f t="shared" si="33"/>
        <v>0</v>
      </c>
      <c r="L198" s="2">
        <f t="shared" si="34"/>
        <v>0</v>
      </c>
      <c r="M198" s="2">
        <v>3</v>
      </c>
      <c r="Q198" s="2">
        <f t="shared" si="35"/>
        <v>0</v>
      </c>
      <c r="R198" s="2">
        <f t="shared" si="36"/>
        <v>0</v>
      </c>
      <c r="S198" s="2">
        <f t="shared" si="37"/>
        <v>0</v>
      </c>
      <c r="T198" s="2">
        <v>2006</v>
      </c>
      <c r="U198" s="2">
        <f t="shared" si="38"/>
        <v>0</v>
      </c>
      <c r="V198" s="2">
        <v>6</v>
      </c>
      <c r="W198" s="2">
        <f t="shared" si="39"/>
        <v>0</v>
      </c>
    </row>
    <row r="199" spans="1:23" x14ac:dyDescent="0.2">
      <c r="A199" s="2" t="s">
        <v>386</v>
      </c>
      <c r="B199" s="2" t="s">
        <v>15</v>
      </c>
      <c r="C199" s="2" t="s">
        <v>31</v>
      </c>
      <c r="D199" s="2">
        <v>19.18</v>
      </c>
      <c r="E199" s="2">
        <v>110</v>
      </c>
      <c r="F199" s="2">
        <v>35345</v>
      </c>
      <c r="G199" s="2">
        <v>17.5</v>
      </c>
      <c r="H199" s="2">
        <f t="shared" si="30"/>
        <v>1</v>
      </c>
      <c r="I199" s="2">
        <f t="shared" si="31"/>
        <v>1</v>
      </c>
      <c r="J199" s="2">
        <f t="shared" si="32"/>
        <v>0</v>
      </c>
      <c r="K199" s="2">
        <f t="shared" si="33"/>
        <v>0</v>
      </c>
      <c r="L199" s="2">
        <f t="shared" si="34"/>
        <v>0</v>
      </c>
      <c r="M199" s="2">
        <v>422</v>
      </c>
      <c r="Q199" s="2">
        <f t="shared" si="35"/>
        <v>0</v>
      </c>
      <c r="R199" s="2">
        <f t="shared" si="36"/>
        <v>0</v>
      </c>
      <c r="S199" s="2">
        <f t="shared" si="37"/>
        <v>0</v>
      </c>
      <c r="T199" s="2">
        <v>2006</v>
      </c>
      <c r="U199" s="2">
        <f t="shared" si="38"/>
        <v>0</v>
      </c>
      <c r="V199" s="2">
        <v>6.3</v>
      </c>
      <c r="W199" s="2">
        <f t="shared" si="39"/>
        <v>0</v>
      </c>
    </row>
    <row r="200" spans="1:23" x14ac:dyDescent="0.2">
      <c r="A200" s="2" t="s">
        <v>138</v>
      </c>
      <c r="B200" s="2" t="s">
        <v>15</v>
      </c>
      <c r="C200" s="2" t="s">
        <v>12</v>
      </c>
      <c r="D200" s="2">
        <v>8.1145099999999992</v>
      </c>
      <c r="E200" s="2">
        <v>109</v>
      </c>
      <c r="F200" s="2">
        <v>328</v>
      </c>
      <c r="G200" s="2">
        <v>3</v>
      </c>
      <c r="H200" s="2">
        <f t="shared" si="30"/>
        <v>1</v>
      </c>
      <c r="I200" s="2">
        <f t="shared" si="31"/>
        <v>0</v>
      </c>
      <c r="J200" s="2">
        <f t="shared" si="32"/>
        <v>0</v>
      </c>
      <c r="K200" s="2">
        <f t="shared" si="33"/>
        <v>0</v>
      </c>
      <c r="L200" s="2">
        <f t="shared" si="34"/>
        <v>0</v>
      </c>
      <c r="M200" s="2">
        <v>0</v>
      </c>
      <c r="Q200" s="2">
        <f t="shared" si="35"/>
        <v>0</v>
      </c>
      <c r="R200" s="2">
        <f t="shared" si="36"/>
        <v>0</v>
      </c>
      <c r="S200" s="2">
        <f t="shared" si="37"/>
        <v>0</v>
      </c>
      <c r="T200" s="2">
        <v>2013</v>
      </c>
      <c r="U200" s="2">
        <f t="shared" si="38"/>
        <v>0</v>
      </c>
      <c r="V200" s="2">
        <v>7.9</v>
      </c>
      <c r="W200" s="2">
        <f t="shared" si="39"/>
        <v>1</v>
      </c>
    </row>
    <row r="201" spans="1:23" x14ac:dyDescent="0.2">
      <c r="A201" s="2" t="s">
        <v>138</v>
      </c>
      <c r="B201" s="2" t="s">
        <v>15</v>
      </c>
      <c r="C201" s="2" t="s">
        <v>12</v>
      </c>
      <c r="D201" s="2">
        <v>5.7928199999999999</v>
      </c>
      <c r="E201" s="2">
        <v>80</v>
      </c>
      <c r="F201" s="2">
        <v>65</v>
      </c>
      <c r="G201" s="2">
        <v>2.7</v>
      </c>
      <c r="H201" s="2">
        <f t="shared" si="30"/>
        <v>1</v>
      </c>
      <c r="I201" s="2">
        <f t="shared" si="31"/>
        <v>0</v>
      </c>
      <c r="J201" s="2">
        <f t="shared" si="32"/>
        <v>0</v>
      </c>
      <c r="K201" s="2">
        <f t="shared" si="33"/>
        <v>0</v>
      </c>
      <c r="L201" s="2">
        <f t="shared" si="34"/>
        <v>0</v>
      </c>
      <c r="M201" s="2">
        <v>0</v>
      </c>
      <c r="Q201" s="2">
        <f t="shared" si="35"/>
        <v>0</v>
      </c>
      <c r="R201" s="2">
        <f t="shared" si="36"/>
        <v>0</v>
      </c>
      <c r="S201" s="2">
        <f t="shared" si="37"/>
        <v>0</v>
      </c>
      <c r="T201" s="2">
        <v>2004</v>
      </c>
      <c r="U201" s="2">
        <f t="shared" si="38"/>
        <v>0</v>
      </c>
      <c r="V201" s="2">
        <v>8</v>
      </c>
      <c r="W201" s="2">
        <f t="shared" si="39"/>
        <v>1</v>
      </c>
    </row>
    <row r="202" spans="1:23" x14ac:dyDescent="0.2">
      <c r="A202" s="2" t="s">
        <v>390</v>
      </c>
      <c r="B202" s="2" t="s">
        <v>15</v>
      </c>
      <c r="C202" s="2" t="s">
        <v>12</v>
      </c>
      <c r="D202" s="2">
        <v>16.168700000000001</v>
      </c>
      <c r="E202" s="2">
        <v>104</v>
      </c>
      <c r="F202" s="2">
        <v>517</v>
      </c>
      <c r="G202" s="2">
        <v>8</v>
      </c>
      <c r="H202" s="2">
        <f t="shared" si="30"/>
        <v>1</v>
      </c>
      <c r="I202" s="2">
        <f t="shared" si="31"/>
        <v>0</v>
      </c>
      <c r="J202" s="2">
        <f t="shared" si="32"/>
        <v>0</v>
      </c>
      <c r="K202" s="2">
        <f t="shared" si="33"/>
        <v>0</v>
      </c>
      <c r="L202" s="2">
        <f t="shared" si="34"/>
        <v>0</v>
      </c>
      <c r="M202" s="2">
        <v>109</v>
      </c>
      <c r="Q202" s="2">
        <f t="shared" si="35"/>
        <v>0</v>
      </c>
      <c r="R202" s="2">
        <f t="shared" si="36"/>
        <v>0</v>
      </c>
      <c r="S202" s="2">
        <f t="shared" si="37"/>
        <v>0</v>
      </c>
      <c r="T202" s="2">
        <v>2013</v>
      </c>
      <c r="U202" s="2">
        <f t="shared" si="38"/>
        <v>0</v>
      </c>
      <c r="V202" s="2">
        <v>7.4</v>
      </c>
      <c r="W202" s="2">
        <f t="shared" si="39"/>
        <v>1</v>
      </c>
    </row>
    <row r="203" spans="1:23" x14ac:dyDescent="0.2">
      <c r="A203" s="2" t="s">
        <v>392</v>
      </c>
      <c r="B203" s="2" t="s">
        <v>15</v>
      </c>
      <c r="C203" s="2" t="s">
        <v>40</v>
      </c>
      <c r="D203" s="2">
        <v>5.7763099999999996</v>
      </c>
      <c r="E203" s="2">
        <v>105</v>
      </c>
      <c r="F203" s="2">
        <v>2016</v>
      </c>
      <c r="G203" s="2">
        <v>3.2</v>
      </c>
      <c r="H203" s="2">
        <f t="shared" si="30"/>
        <v>1</v>
      </c>
      <c r="I203" s="2">
        <f t="shared" si="31"/>
        <v>0</v>
      </c>
      <c r="J203" s="2">
        <f t="shared" si="32"/>
        <v>0</v>
      </c>
      <c r="K203" s="2">
        <f t="shared" si="33"/>
        <v>0</v>
      </c>
      <c r="L203" s="2">
        <f t="shared" si="34"/>
        <v>0</v>
      </c>
      <c r="M203" s="2">
        <v>101</v>
      </c>
      <c r="Q203" s="2">
        <f t="shared" si="35"/>
        <v>0</v>
      </c>
      <c r="R203" s="2">
        <f t="shared" si="36"/>
        <v>0</v>
      </c>
      <c r="S203" s="2">
        <f t="shared" si="37"/>
        <v>1</v>
      </c>
      <c r="T203" s="2">
        <v>2010</v>
      </c>
      <c r="U203" s="2">
        <f t="shared" si="38"/>
        <v>0</v>
      </c>
      <c r="V203" s="2">
        <v>7.2</v>
      </c>
      <c r="W203" s="2">
        <f t="shared" si="39"/>
        <v>0</v>
      </c>
    </row>
    <row r="204" spans="1:23" x14ac:dyDescent="0.2">
      <c r="A204" s="2" t="s">
        <v>108</v>
      </c>
      <c r="B204" s="2" t="s">
        <v>11</v>
      </c>
      <c r="C204" s="2" t="s">
        <v>24</v>
      </c>
      <c r="D204" s="2">
        <v>59.068800000000003</v>
      </c>
      <c r="E204" s="2">
        <v>106</v>
      </c>
      <c r="F204" s="2">
        <v>2544</v>
      </c>
      <c r="G204" s="2">
        <v>40</v>
      </c>
      <c r="H204" s="2">
        <f t="shared" si="30"/>
        <v>0</v>
      </c>
      <c r="I204" s="2">
        <f t="shared" si="31"/>
        <v>0</v>
      </c>
      <c r="J204" s="2">
        <f t="shared" si="32"/>
        <v>0</v>
      </c>
      <c r="K204" s="2">
        <f t="shared" si="33"/>
        <v>0</v>
      </c>
      <c r="L204" s="2">
        <f t="shared" si="34"/>
        <v>0</v>
      </c>
      <c r="M204" s="2">
        <v>212</v>
      </c>
      <c r="Q204" s="2">
        <f t="shared" si="35"/>
        <v>1</v>
      </c>
      <c r="R204" s="2">
        <f t="shared" si="36"/>
        <v>0</v>
      </c>
      <c r="S204" s="2">
        <f t="shared" si="37"/>
        <v>0</v>
      </c>
      <c r="T204" s="2">
        <v>2001</v>
      </c>
      <c r="U204" s="2">
        <f t="shared" si="38"/>
        <v>0</v>
      </c>
      <c r="V204" s="2">
        <v>6.4</v>
      </c>
      <c r="W204" s="2">
        <f t="shared" si="39"/>
        <v>0</v>
      </c>
    </row>
    <row r="205" spans="1:23" x14ac:dyDescent="0.2">
      <c r="A205" s="2" t="s">
        <v>395</v>
      </c>
      <c r="B205" s="2" t="s">
        <v>11</v>
      </c>
      <c r="C205" s="2" t="s">
        <v>12</v>
      </c>
      <c r="D205" s="2">
        <v>8.10825</v>
      </c>
      <c r="E205" s="2">
        <v>91</v>
      </c>
      <c r="F205" s="2">
        <v>2747</v>
      </c>
      <c r="G205" s="2">
        <v>3.3</v>
      </c>
      <c r="H205" s="2">
        <f t="shared" si="30"/>
        <v>0</v>
      </c>
      <c r="I205" s="2">
        <f t="shared" si="31"/>
        <v>0</v>
      </c>
      <c r="J205" s="2">
        <f t="shared" si="32"/>
        <v>0</v>
      </c>
      <c r="K205" s="2">
        <f t="shared" si="33"/>
        <v>0</v>
      </c>
      <c r="L205" s="2">
        <f t="shared" si="34"/>
        <v>0</v>
      </c>
      <c r="M205" s="2">
        <v>38</v>
      </c>
      <c r="Q205" s="2">
        <f t="shared" si="35"/>
        <v>1</v>
      </c>
      <c r="R205" s="2">
        <f t="shared" si="36"/>
        <v>0</v>
      </c>
      <c r="S205" s="2">
        <f t="shared" si="37"/>
        <v>0</v>
      </c>
      <c r="T205" s="2">
        <v>2006</v>
      </c>
      <c r="U205" s="2">
        <f t="shared" si="38"/>
        <v>0</v>
      </c>
      <c r="V205" s="2">
        <v>7.4</v>
      </c>
      <c r="W205" s="2">
        <f t="shared" si="39"/>
        <v>1</v>
      </c>
    </row>
    <row r="206" spans="1:23" x14ac:dyDescent="0.2">
      <c r="A206" s="2" t="s">
        <v>104</v>
      </c>
      <c r="B206" s="2" t="s">
        <v>11</v>
      </c>
      <c r="C206" s="2" t="s">
        <v>97</v>
      </c>
      <c r="D206" s="2">
        <v>82.162000000000006</v>
      </c>
      <c r="E206" s="2">
        <v>115</v>
      </c>
      <c r="F206" s="2">
        <v>31523</v>
      </c>
      <c r="G206" s="2">
        <v>150</v>
      </c>
      <c r="H206" s="2">
        <f t="shared" si="30"/>
        <v>0</v>
      </c>
      <c r="I206" s="2">
        <f t="shared" si="31"/>
        <v>0</v>
      </c>
      <c r="J206" s="2">
        <f t="shared" si="32"/>
        <v>0</v>
      </c>
      <c r="K206" s="2">
        <f t="shared" si="33"/>
        <v>1</v>
      </c>
      <c r="L206" s="2">
        <f t="shared" si="34"/>
        <v>0</v>
      </c>
      <c r="M206" s="2">
        <v>0</v>
      </c>
      <c r="Q206" s="2">
        <f t="shared" si="35"/>
        <v>1</v>
      </c>
      <c r="R206" s="2">
        <f t="shared" si="36"/>
        <v>0</v>
      </c>
      <c r="S206" s="2">
        <f t="shared" si="37"/>
        <v>0</v>
      </c>
      <c r="T206" s="2">
        <v>2007</v>
      </c>
      <c r="U206" s="2">
        <f t="shared" si="38"/>
        <v>0</v>
      </c>
      <c r="V206" s="2">
        <v>6.3</v>
      </c>
      <c r="W206" s="2">
        <f t="shared" si="39"/>
        <v>0</v>
      </c>
    </row>
    <row r="207" spans="1:23" x14ac:dyDescent="0.2">
      <c r="A207" s="2" t="s">
        <v>138</v>
      </c>
      <c r="B207" s="2" t="s">
        <v>11</v>
      </c>
      <c r="C207" s="2" t="s">
        <v>40</v>
      </c>
      <c r="D207" s="2">
        <v>9.2031899999999993</v>
      </c>
      <c r="E207" s="2">
        <v>99</v>
      </c>
      <c r="F207" s="2">
        <v>11328</v>
      </c>
      <c r="G207" s="2">
        <v>5</v>
      </c>
      <c r="H207" s="2">
        <f t="shared" si="30"/>
        <v>0</v>
      </c>
      <c r="I207" s="2">
        <f t="shared" si="31"/>
        <v>0</v>
      </c>
      <c r="J207" s="2">
        <f t="shared" si="32"/>
        <v>0</v>
      </c>
      <c r="K207" s="2">
        <f t="shared" si="33"/>
        <v>0</v>
      </c>
      <c r="L207" s="2">
        <f t="shared" si="34"/>
        <v>0</v>
      </c>
      <c r="M207" s="2">
        <v>0</v>
      </c>
      <c r="Q207" s="2">
        <f t="shared" si="35"/>
        <v>1</v>
      </c>
      <c r="R207" s="2">
        <f t="shared" si="36"/>
        <v>0</v>
      </c>
      <c r="S207" s="2">
        <f t="shared" si="37"/>
        <v>1</v>
      </c>
      <c r="T207" s="2">
        <v>2011</v>
      </c>
      <c r="U207" s="2">
        <f t="shared" si="38"/>
        <v>0</v>
      </c>
      <c r="V207" s="2">
        <v>6.8</v>
      </c>
      <c r="W207" s="2">
        <f t="shared" si="39"/>
        <v>0</v>
      </c>
    </row>
    <row r="208" spans="1:23" x14ac:dyDescent="0.2">
      <c r="A208" s="2" t="s">
        <v>399</v>
      </c>
      <c r="B208" s="2" t="s">
        <v>11</v>
      </c>
      <c r="C208" s="2" t="s">
        <v>31</v>
      </c>
      <c r="D208" s="2">
        <v>18.621200000000002</v>
      </c>
      <c r="E208" s="2">
        <v>90</v>
      </c>
      <c r="F208" s="2">
        <v>4611</v>
      </c>
      <c r="G208" s="2">
        <v>6</v>
      </c>
      <c r="H208" s="2">
        <f t="shared" si="30"/>
        <v>0</v>
      </c>
      <c r="I208" s="2">
        <f t="shared" si="31"/>
        <v>1</v>
      </c>
      <c r="J208" s="2">
        <f t="shared" si="32"/>
        <v>0</v>
      </c>
      <c r="K208" s="2">
        <f t="shared" si="33"/>
        <v>0</v>
      </c>
      <c r="L208" s="2">
        <f t="shared" si="34"/>
        <v>0</v>
      </c>
      <c r="M208" s="2">
        <v>378</v>
      </c>
      <c r="Q208" s="2">
        <f t="shared" si="35"/>
        <v>1</v>
      </c>
      <c r="R208" s="2">
        <f t="shared" si="36"/>
        <v>0</v>
      </c>
      <c r="S208" s="2">
        <f t="shared" si="37"/>
        <v>0</v>
      </c>
      <c r="T208" s="2">
        <v>2000</v>
      </c>
      <c r="U208" s="2">
        <f t="shared" si="38"/>
        <v>0</v>
      </c>
      <c r="V208" s="2">
        <v>7.5</v>
      </c>
      <c r="W208" s="2">
        <f t="shared" si="39"/>
        <v>0</v>
      </c>
    </row>
    <row r="209" spans="1:23" x14ac:dyDescent="0.2">
      <c r="A209" s="2" t="s">
        <v>401</v>
      </c>
      <c r="B209" s="2" t="s">
        <v>15</v>
      </c>
      <c r="C209" s="2" t="s">
        <v>12</v>
      </c>
      <c r="D209" s="2">
        <v>3.7993399999999999</v>
      </c>
      <c r="E209" s="2">
        <v>98</v>
      </c>
      <c r="F209" s="2">
        <v>139</v>
      </c>
      <c r="G209" s="2">
        <v>0.25</v>
      </c>
      <c r="H209" s="2">
        <f t="shared" si="30"/>
        <v>1</v>
      </c>
      <c r="I209" s="2">
        <f t="shared" si="31"/>
        <v>0</v>
      </c>
      <c r="J209" s="2">
        <f t="shared" si="32"/>
        <v>0</v>
      </c>
      <c r="K209" s="2">
        <f t="shared" si="33"/>
        <v>0</v>
      </c>
      <c r="L209" s="2">
        <f t="shared" si="34"/>
        <v>0</v>
      </c>
      <c r="M209" s="2">
        <v>681</v>
      </c>
      <c r="Q209" s="2">
        <f t="shared" si="35"/>
        <v>0</v>
      </c>
      <c r="R209" s="2">
        <f t="shared" si="36"/>
        <v>0</v>
      </c>
      <c r="S209" s="2">
        <f t="shared" si="37"/>
        <v>0</v>
      </c>
      <c r="T209" s="2">
        <v>2002</v>
      </c>
      <c r="U209" s="2">
        <f t="shared" si="38"/>
        <v>0</v>
      </c>
      <c r="V209" s="2">
        <v>7.2</v>
      </c>
      <c r="W209" s="2">
        <f t="shared" si="39"/>
        <v>1</v>
      </c>
    </row>
    <row r="210" spans="1:23" x14ac:dyDescent="0.2">
      <c r="A210" s="2" t="s">
        <v>403</v>
      </c>
      <c r="B210" s="2" t="s">
        <v>51</v>
      </c>
      <c r="C210" s="2" t="s">
        <v>19</v>
      </c>
      <c r="D210" s="2">
        <v>94.497299999999996</v>
      </c>
      <c r="E210" s="2">
        <v>91</v>
      </c>
      <c r="F210" s="2">
        <v>4729</v>
      </c>
      <c r="G210" s="2">
        <v>20</v>
      </c>
      <c r="H210" s="2">
        <f t="shared" si="30"/>
        <v>0</v>
      </c>
      <c r="I210" s="2">
        <f t="shared" si="31"/>
        <v>0</v>
      </c>
      <c r="J210" s="2">
        <f t="shared" si="32"/>
        <v>0</v>
      </c>
      <c r="K210" s="2">
        <f t="shared" si="33"/>
        <v>0</v>
      </c>
      <c r="L210" s="2">
        <f t="shared" si="34"/>
        <v>1</v>
      </c>
      <c r="M210" s="2">
        <v>67</v>
      </c>
      <c r="Q210" s="2">
        <f t="shared" si="35"/>
        <v>0</v>
      </c>
      <c r="R210" s="2">
        <f t="shared" si="36"/>
        <v>1</v>
      </c>
      <c r="S210" s="2">
        <f t="shared" si="37"/>
        <v>0</v>
      </c>
      <c r="T210" s="2">
        <v>2008</v>
      </c>
      <c r="U210" s="2">
        <f t="shared" si="38"/>
        <v>0</v>
      </c>
      <c r="V210" s="2">
        <v>3.7</v>
      </c>
      <c r="W210" s="2">
        <f t="shared" si="39"/>
        <v>0</v>
      </c>
    </row>
    <row r="211" spans="1:23" x14ac:dyDescent="0.2">
      <c r="A211" s="2" t="s">
        <v>405</v>
      </c>
      <c r="B211" s="2" t="s">
        <v>15</v>
      </c>
      <c r="C211" s="2" t="s">
        <v>19</v>
      </c>
      <c r="D211" s="2">
        <v>4.4263000000000003</v>
      </c>
      <c r="E211" s="2">
        <v>127</v>
      </c>
      <c r="F211" s="2">
        <v>12947</v>
      </c>
      <c r="G211" s="2">
        <v>35</v>
      </c>
      <c r="H211" s="2">
        <f t="shared" si="30"/>
        <v>1</v>
      </c>
      <c r="I211" s="2">
        <f t="shared" si="31"/>
        <v>0</v>
      </c>
      <c r="J211" s="2">
        <f t="shared" si="32"/>
        <v>0</v>
      </c>
      <c r="K211" s="2">
        <f t="shared" si="33"/>
        <v>0</v>
      </c>
      <c r="L211" s="2">
        <f t="shared" si="34"/>
        <v>1</v>
      </c>
      <c r="M211" s="2">
        <v>258</v>
      </c>
      <c r="Q211" s="2">
        <f t="shared" si="35"/>
        <v>0</v>
      </c>
      <c r="R211" s="2">
        <f t="shared" si="36"/>
        <v>0</v>
      </c>
      <c r="S211" s="2">
        <f t="shared" si="37"/>
        <v>0</v>
      </c>
      <c r="T211" s="2">
        <v>2003</v>
      </c>
      <c r="U211" s="2">
        <f t="shared" si="38"/>
        <v>0</v>
      </c>
      <c r="V211" s="2">
        <v>6.5</v>
      </c>
      <c r="W211" s="2">
        <f t="shared" si="39"/>
        <v>0</v>
      </c>
    </row>
    <row r="212" spans="1:23" x14ac:dyDescent="0.2">
      <c r="A212" s="2" t="s">
        <v>407</v>
      </c>
      <c r="B212" s="2" t="s">
        <v>11</v>
      </c>
      <c r="C212" s="2" t="s">
        <v>12</v>
      </c>
      <c r="D212" s="2">
        <v>14.6128</v>
      </c>
      <c r="E212" s="2">
        <v>116</v>
      </c>
      <c r="F212" s="2">
        <v>3110</v>
      </c>
      <c r="G212" s="2">
        <v>7</v>
      </c>
      <c r="H212" s="2">
        <f t="shared" si="30"/>
        <v>0</v>
      </c>
      <c r="I212" s="2">
        <f t="shared" si="31"/>
        <v>0</v>
      </c>
      <c r="J212" s="2">
        <f t="shared" si="32"/>
        <v>0</v>
      </c>
      <c r="K212" s="2">
        <f t="shared" si="33"/>
        <v>0</v>
      </c>
      <c r="L212" s="2">
        <f t="shared" si="34"/>
        <v>0</v>
      </c>
      <c r="M212" s="2">
        <v>107</v>
      </c>
      <c r="Q212" s="2">
        <f t="shared" si="35"/>
        <v>1</v>
      </c>
      <c r="R212" s="2">
        <f t="shared" si="36"/>
        <v>0</v>
      </c>
      <c r="S212" s="2">
        <f t="shared" si="37"/>
        <v>0</v>
      </c>
      <c r="T212" s="2">
        <v>2014</v>
      </c>
      <c r="U212" s="2">
        <f t="shared" si="38"/>
        <v>0</v>
      </c>
      <c r="V212" s="2">
        <v>6.9</v>
      </c>
      <c r="W212" s="2">
        <f t="shared" si="39"/>
        <v>1</v>
      </c>
    </row>
    <row r="213" spans="1:23" x14ac:dyDescent="0.2">
      <c r="A213" s="2" t="s">
        <v>409</v>
      </c>
      <c r="B213" s="2" t="s">
        <v>11</v>
      </c>
      <c r="C213" s="2" t="s">
        <v>12</v>
      </c>
      <c r="D213" s="2">
        <v>6.1448099999999997</v>
      </c>
      <c r="E213" s="2">
        <v>118</v>
      </c>
      <c r="F213" s="2">
        <v>23689</v>
      </c>
      <c r="G213" s="2">
        <v>23</v>
      </c>
      <c r="H213" s="2">
        <f t="shared" si="30"/>
        <v>0</v>
      </c>
      <c r="I213" s="2">
        <f t="shared" si="31"/>
        <v>0</v>
      </c>
      <c r="J213" s="2">
        <f t="shared" si="32"/>
        <v>0</v>
      </c>
      <c r="K213" s="2">
        <f t="shared" si="33"/>
        <v>0</v>
      </c>
      <c r="L213" s="2">
        <f t="shared" si="34"/>
        <v>0</v>
      </c>
      <c r="M213" s="2">
        <v>18000</v>
      </c>
      <c r="Q213" s="2">
        <f t="shared" si="35"/>
        <v>1</v>
      </c>
      <c r="R213" s="2">
        <f t="shared" si="36"/>
        <v>0</v>
      </c>
      <c r="S213" s="2">
        <f t="shared" si="37"/>
        <v>0</v>
      </c>
      <c r="T213" s="2">
        <v>2004</v>
      </c>
      <c r="U213" s="2">
        <f t="shared" si="38"/>
        <v>0</v>
      </c>
      <c r="V213" s="2">
        <v>6.7</v>
      </c>
      <c r="W213" s="2">
        <f t="shared" si="39"/>
        <v>1</v>
      </c>
    </row>
    <row r="214" spans="1:23" x14ac:dyDescent="0.2">
      <c r="A214" s="2" t="s">
        <v>191</v>
      </c>
      <c r="B214" s="2" t="s">
        <v>11</v>
      </c>
      <c r="C214" s="2" t="s">
        <v>12</v>
      </c>
      <c r="D214" s="2">
        <v>14.479799999999999</v>
      </c>
      <c r="E214" s="2">
        <v>106</v>
      </c>
      <c r="F214" s="2">
        <v>12418</v>
      </c>
      <c r="G214" s="2">
        <v>10</v>
      </c>
      <c r="H214" s="2">
        <f t="shared" si="30"/>
        <v>0</v>
      </c>
      <c r="I214" s="2">
        <f t="shared" si="31"/>
        <v>0</v>
      </c>
      <c r="J214" s="2">
        <f t="shared" si="32"/>
        <v>0</v>
      </c>
      <c r="K214" s="2">
        <f t="shared" si="33"/>
        <v>0</v>
      </c>
      <c r="L214" s="2">
        <f t="shared" si="34"/>
        <v>0</v>
      </c>
      <c r="M214" s="2">
        <v>13000</v>
      </c>
      <c r="Q214" s="2">
        <f t="shared" si="35"/>
        <v>1</v>
      </c>
      <c r="R214" s="2">
        <f t="shared" si="36"/>
        <v>0</v>
      </c>
      <c r="S214" s="2">
        <f t="shared" si="37"/>
        <v>0</v>
      </c>
      <c r="T214" s="2">
        <v>2014</v>
      </c>
      <c r="U214" s="2">
        <f t="shared" si="38"/>
        <v>0</v>
      </c>
      <c r="V214" s="2">
        <v>7</v>
      </c>
      <c r="W214" s="2">
        <f t="shared" si="39"/>
        <v>1</v>
      </c>
    </row>
    <row r="215" spans="1:23" x14ac:dyDescent="0.2">
      <c r="A215" s="2" t="s">
        <v>412</v>
      </c>
      <c r="B215" s="2" t="s">
        <v>51</v>
      </c>
      <c r="C215" s="2" t="s">
        <v>19</v>
      </c>
      <c r="D215" s="2">
        <v>47.811300000000003</v>
      </c>
      <c r="E215" s="2">
        <v>88</v>
      </c>
      <c r="F215" s="2">
        <v>3707</v>
      </c>
      <c r="G215" s="2">
        <v>15</v>
      </c>
      <c r="H215" s="2">
        <f t="shared" si="30"/>
        <v>0</v>
      </c>
      <c r="I215" s="2">
        <f t="shared" si="31"/>
        <v>0</v>
      </c>
      <c r="J215" s="2">
        <f t="shared" si="32"/>
        <v>0</v>
      </c>
      <c r="K215" s="2">
        <f t="shared" si="33"/>
        <v>0</v>
      </c>
      <c r="L215" s="2">
        <f t="shared" si="34"/>
        <v>1</v>
      </c>
      <c r="M215" s="2">
        <v>189</v>
      </c>
      <c r="Q215" s="2">
        <f t="shared" si="35"/>
        <v>0</v>
      </c>
      <c r="R215" s="2">
        <f t="shared" si="36"/>
        <v>1</v>
      </c>
      <c r="S215" s="2">
        <f t="shared" si="37"/>
        <v>0</v>
      </c>
      <c r="T215" s="2">
        <v>2002</v>
      </c>
      <c r="U215" s="2">
        <f t="shared" si="38"/>
        <v>0</v>
      </c>
      <c r="V215" s="2">
        <v>5.4</v>
      </c>
      <c r="W215" s="2">
        <f t="shared" si="39"/>
        <v>0</v>
      </c>
    </row>
    <row r="216" spans="1:23" x14ac:dyDescent="0.2">
      <c r="A216" s="2" t="s">
        <v>191</v>
      </c>
      <c r="B216" s="2" t="s">
        <v>11</v>
      </c>
      <c r="C216" s="2" t="s">
        <v>19</v>
      </c>
      <c r="D216" s="2">
        <v>66.257000000000005</v>
      </c>
      <c r="E216" s="2">
        <v>125</v>
      </c>
      <c r="F216" s="2">
        <v>16138</v>
      </c>
      <c r="G216" s="2">
        <v>70</v>
      </c>
      <c r="H216" s="2">
        <f t="shared" si="30"/>
        <v>0</v>
      </c>
      <c r="I216" s="2">
        <f t="shared" si="31"/>
        <v>0</v>
      </c>
      <c r="J216" s="2">
        <f t="shared" si="32"/>
        <v>0</v>
      </c>
      <c r="K216" s="2">
        <f t="shared" si="33"/>
        <v>0</v>
      </c>
      <c r="L216" s="2">
        <f t="shared" si="34"/>
        <v>1</v>
      </c>
      <c r="M216" s="2">
        <v>13000</v>
      </c>
      <c r="Q216" s="2">
        <f t="shared" si="35"/>
        <v>1</v>
      </c>
      <c r="R216" s="2">
        <f t="shared" si="36"/>
        <v>0</v>
      </c>
      <c r="S216" s="2">
        <f t="shared" si="37"/>
        <v>0</v>
      </c>
      <c r="T216" s="2">
        <v>2003</v>
      </c>
      <c r="U216" s="2">
        <f t="shared" si="38"/>
        <v>0</v>
      </c>
      <c r="V216" s="2">
        <v>8</v>
      </c>
      <c r="W216" s="2">
        <f t="shared" si="39"/>
        <v>0</v>
      </c>
    </row>
    <row r="217" spans="1:23" x14ac:dyDescent="0.2">
      <c r="A217" s="2" t="s">
        <v>415</v>
      </c>
      <c r="B217" s="2" t="s">
        <v>51</v>
      </c>
      <c r="C217" s="2" t="s">
        <v>97</v>
      </c>
      <c r="D217" s="2">
        <v>222.488</v>
      </c>
      <c r="E217" s="2">
        <v>102</v>
      </c>
      <c r="F217" s="2">
        <v>2963</v>
      </c>
      <c r="G217" s="2">
        <v>165</v>
      </c>
      <c r="H217" s="2">
        <f t="shared" si="30"/>
        <v>0</v>
      </c>
      <c r="I217" s="2">
        <f t="shared" si="31"/>
        <v>0</v>
      </c>
      <c r="J217" s="2">
        <f t="shared" si="32"/>
        <v>0</v>
      </c>
      <c r="K217" s="2">
        <f t="shared" si="33"/>
        <v>1</v>
      </c>
      <c r="L217" s="2">
        <f t="shared" si="34"/>
        <v>0</v>
      </c>
      <c r="M217" s="2">
        <v>38</v>
      </c>
      <c r="Q217" s="2">
        <f t="shared" si="35"/>
        <v>0</v>
      </c>
      <c r="R217" s="2">
        <f t="shared" si="36"/>
        <v>1</v>
      </c>
      <c r="S217" s="2">
        <f t="shared" si="37"/>
        <v>0</v>
      </c>
      <c r="T217" s="2">
        <v>2014</v>
      </c>
      <c r="U217" s="2">
        <f t="shared" si="38"/>
        <v>0</v>
      </c>
      <c r="V217" s="2">
        <v>7.9</v>
      </c>
      <c r="W217" s="2">
        <f t="shared" si="39"/>
        <v>0</v>
      </c>
    </row>
    <row r="218" spans="1:23" x14ac:dyDescent="0.2">
      <c r="A218" s="2" t="s">
        <v>417</v>
      </c>
      <c r="B218" s="2" t="s">
        <v>51</v>
      </c>
      <c r="C218" s="2" t="s">
        <v>12</v>
      </c>
      <c r="D218" s="2">
        <v>20.114000000000001</v>
      </c>
      <c r="E218" s="2">
        <v>107</v>
      </c>
      <c r="F218" s="2">
        <v>1702</v>
      </c>
      <c r="G218" s="2">
        <v>40</v>
      </c>
      <c r="H218" s="2">
        <f t="shared" si="30"/>
        <v>0</v>
      </c>
      <c r="I218" s="2">
        <f t="shared" si="31"/>
        <v>0</v>
      </c>
      <c r="J218" s="2">
        <f t="shared" si="32"/>
        <v>0</v>
      </c>
      <c r="K218" s="2">
        <f t="shared" si="33"/>
        <v>0</v>
      </c>
      <c r="L218" s="2">
        <f t="shared" si="34"/>
        <v>0</v>
      </c>
      <c r="M218" s="2">
        <v>42</v>
      </c>
      <c r="Q218" s="2">
        <f t="shared" si="35"/>
        <v>0</v>
      </c>
      <c r="R218" s="2">
        <f t="shared" si="36"/>
        <v>1</v>
      </c>
      <c r="S218" s="2">
        <f t="shared" si="37"/>
        <v>0</v>
      </c>
      <c r="T218" s="2">
        <v>2012</v>
      </c>
      <c r="U218" s="2">
        <f t="shared" si="38"/>
        <v>0</v>
      </c>
      <c r="V218" s="2">
        <v>6.5</v>
      </c>
      <c r="W218" s="2">
        <f t="shared" si="39"/>
        <v>1</v>
      </c>
    </row>
    <row r="219" spans="1:23" x14ac:dyDescent="0.2">
      <c r="A219" s="2" t="s">
        <v>403</v>
      </c>
      <c r="B219" s="2" t="s">
        <v>11</v>
      </c>
      <c r="C219" s="2" t="s">
        <v>24</v>
      </c>
      <c r="D219" s="2">
        <v>117.559</v>
      </c>
      <c r="E219" s="2">
        <v>99</v>
      </c>
      <c r="F219" s="2">
        <v>1790</v>
      </c>
      <c r="G219" s="2">
        <v>30</v>
      </c>
      <c r="H219" s="2">
        <f t="shared" si="30"/>
        <v>0</v>
      </c>
      <c r="I219" s="2">
        <f t="shared" si="31"/>
        <v>0</v>
      </c>
      <c r="J219" s="2">
        <f t="shared" si="32"/>
        <v>0</v>
      </c>
      <c r="K219" s="2">
        <f t="shared" si="33"/>
        <v>0</v>
      </c>
      <c r="L219" s="2">
        <f t="shared" si="34"/>
        <v>0</v>
      </c>
      <c r="M219" s="2">
        <v>67</v>
      </c>
      <c r="Q219" s="2">
        <f t="shared" si="35"/>
        <v>1</v>
      </c>
      <c r="R219" s="2">
        <f t="shared" si="36"/>
        <v>0</v>
      </c>
      <c r="S219" s="2">
        <f t="shared" si="37"/>
        <v>0</v>
      </c>
      <c r="T219" s="2">
        <v>2000</v>
      </c>
      <c r="U219" s="2">
        <f t="shared" si="38"/>
        <v>0</v>
      </c>
      <c r="V219" s="2">
        <v>5.0999999999999996</v>
      </c>
      <c r="W219" s="2">
        <f t="shared" si="39"/>
        <v>0</v>
      </c>
    </row>
    <row r="220" spans="1:23" x14ac:dyDescent="0.2">
      <c r="A220" s="2" t="s">
        <v>420</v>
      </c>
      <c r="B220" s="2" t="s">
        <v>11</v>
      </c>
      <c r="C220" s="2" t="s">
        <v>31</v>
      </c>
      <c r="D220" s="2">
        <v>70.163700000000006</v>
      </c>
      <c r="E220" s="2">
        <v>99</v>
      </c>
      <c r="F220" s="2">
        <v>19334</v>
      </c>
      <c r="G220" s="2">
        <v>40</v>
      </c>
      <c r="H220" s="2">
        <f t="shared" si="30"/>
        <v>0</v>
      </c>
      <c r="I220" s="2">
        <f t="shared" si="31"/>
        <v>1</v>
      </c>
      <c r="J220" s="2">
        <f t="shared" si="32"/>
        <v>0</v>
      </c>
      <c r="K220" s="2">
        <f t="shared" si="33"/>
        <v>0</v>
      </c>
      <c r="L220" s="2">
        <f t="shared" si="34"/>
        <v>0</v>
      </c>
      <c r="M220" s="2">
        <v>14</v>
      </c>
      <c r="Q220" s="2">
        <f t="shared" si="35"/>
        <v>1</v>
      </c>
      <c r="R220" s="2">
        <f t="shared" si="36"/>
        <v>0</v>
      </c>
      <c r="S220" s="2">
        <f t="shared" si="37"/>
        <v>0</v>
      </c>
      <c r="T220" s="2">
        <v>2006</v>
      </c>
      <c r="U220" s="2">
        <f t="shared" si="38"/>
        <v>0</v>
      </c>
      <c r="V220" s="2">
        <v>4.5999999999999996</v>
      </c>
      <c r="W220" s="2">
        <f t="shared" si="39"/>
        <v>0</v>
      </c>
    </row>
    <row r="221" spans="1:23" x14ac:dyDescent="0.2">
      <c r="A221" s="2" t="s">
        <v>420</v>
      </c>
      <c r="B221" s="2" t="s">
        <v>11</v>
      </c>
      <c r="C221" s="2" t="s">
        <v>24</v>
      </c>
      <c r="D221" s="2">
        <v>37.911900000000003</v>
      </c>
      <c r="E221" s="2">
        <v>113</v>
      </c>
      <c r="F221" s="2">
        <v>3500</v>
      </c>
      <c r="G221" s="2">
        <v>32</v>
      </c>
      <c r="H221" s="2">
        <f t="shared" si="30"/>
        <v>0</v>
      </c>
      <c r="I221" s="2">
        <f t="shared" si="31"/>
        <v>0</v>
      </c>
      <c r="J221" s="2">
        <f t="shared" si="32"/>
        <v>0</v>
      </c>
      <c r="K221" s="2">
        <f t="shared" si="33"/>
        <v>0</v>
      </c>
      <c r="L221" s="2">
        <f t="shared" si="34"/>
        <v>0</v>
      </c>
      <c r="M221" s="2">
        <v>14</v>
      </c>
      <c r="Q221" s="2">
        <f t="shared" si="35"/>
        <v>1</v>
      </c>
      <c r="R221" s="2">
        <f t="shared" si="36"/>
        <v>0</v>
      </c>
      <c r="S221" s="2">
        <f t="shared" si="37"/>
        <v>0</v>
      </c>
      <c r="T221" s="2">
        <v>2011</v>
      </c>
      <c r="U221" s="2">
        <f t="shared" si="38"/>
        <v>0</v>
      </c>
      <c r="V221" s="2">
        <v>4.4000000000000004</v>
      </c>
      <c r="W221" s="2">
        <f t="shared" si="39"/>
        <v>0</v>
      </c>
    </row>
    <row r="222" spans="1:23" x14ac:dyDescent="0.2">
      <c r="A222" s="2" t="s">
        <v>423</v>
      </c>
      <c r="B222" s="2" t="s">
        <v>11</v>
      </c>
      <c r="C222" s="2" t="s">
        <v>31</v>
      </c>
      <c r="D222" s="2">
        <v>7.2622900000000001</v>
      </c>
      <c r="E222" s="2">
        <v>74</v>
      </c>
      <c r="F222" s="2">
        <v>13917</v>
      </c>
      <c r="G222" s="2">
        <v>40</v>
      </c>
      <c r="H222" s="2">
        <f t="shared" si="30"/>
        <v>0</v>
      </c>
      <c r="I222" s="2">
        <f t="shared" si="31"/>
        <v>1</v>
      </c>
      <c r="J222" s="2">
        <f t="shared" si="32"/>
        <v>0</v>
      </c>
      <c r="K222" s="2">
        <f t="shared" si="33"/>
        <v>0</v>
      </c>
      <c r="L222" s="2">
        <f t="shared" si="34"/>
        <v>0</v>
      </c>
      <c r="M222" s="2">
        <v>188</v>
      </c>
      <c r="Q222" s="2">
        <f t="shared" si="35"/>
        <v>1</v>
      </c>
      <c r="R222" s="2">
        <f t="shared" si="36"/>
        <v>0</v>
      </c>
      <c r="S222" s="2">
        <f t="shared" si="37"/>
        <v>0</v>
      </c>
      <c r="T222" s="2">
        <v>2002</v>
      </c>
      <c r="U222" s="2">
        <f t="shared" si="38"/>
        <v>0</v>
      </c>
      <c r="V222" s="2">
        <v>6.5</v>
      </c>
      <c r="W222" s="2">
        <f t="shared" si="39"/>
        <v>0</v>
      </c>
    </row>
    <row r="223" spans="1:23" x14ac:dyDescent="0.2">
      <c r="A223" s="2" t="s">
        <v>55</v>
      </c>
      <c r="B223" s="2" t="s">
        <v>15</v>
      </c>
      <c r="C223" s="2" t="s">
        <v>40</v>
      </c>
      <c r="D223" s="2">
        <v>42.335700000000003</v>
      </c>
      <c r="E223" s="2">
        <v>119</v>
      </c>
      <c r="F223" s="2">
        <v>21668</v>
      </c>
      <c r="G223" s="2">
        <v>18</v>
      </c>
      <c r="H223" s="2">
        <f t="shared" si="30"/>
        <v>1</v>
      </c>
      <c r="I223" s="2">
        <f t="shared" si="31"/>
        <v>0</v>
      </c>
      <c r="J223" s="2">
        <f t="shared" si="32"/>
        <v>0</v>
      </c>
      <c r="K223" s="2">
        <f t="shared" si="33"/>
        <v>0</v>
      </c>
      <c r="L223" s="2">
        <f t="shared" si="34"/>
        <v>0</v>
      </c>
      <c r="M223" s="2">
        <v>0</v>
      </c>
      <c r="Q223" s="2">
        <f t="shared" si="35"/>
        <v>0</v>
      </c>
      <c r="R223" s="2">
        <f t="shared" si="36"/>
        <v>0</v>
      </c>
      <c r="S223" s="2">
        <f t="shared" si="37"/>
        <v>1</v>
      </c>
      <c r="T223" s="2">
        <v>2014</v>
      </c>
      <c r="U223" s="2">
        <f t="shared" si="38"/>
        <v>0</v>
      </c>
      <c r="V223" s="2">
        <v>7.8</v>
      </c>
      <c r="W223" s="2">
        <f t="shared" si="39"/>
        <v>0</v>
      </c>
    </row>
    <row r="224" spans="1:23" x14ac:dyDescent="0.2">
      <c r="A224" s="2" t="s">
        <v>426</v>
      </c>
      <c r="B224" s="2" t="s">
        <v>15</v>
      </c>
      <c r="C224" s="2" t="s">
        <v>12</v>
      </c>
      <c r="D224" s="2">
        <v>5.0058800000000003</v>
      </c>
      <c r="E224" s="2">
        <v>100</v>
      </c>
      <c r="F224" s="2">
        <v>2295</v>
      </c>
      <c r="G224" s="2">
        <v>20</v>
      </c>
      <c r="H224" s="2">
        <f t="shared" si="30"/>
        <v>1</v>
      </c>
      <c r="I224" s="2">
        <f t="shared" si="31"/>
        <v>0</v>
      </c>
      <c r="J224" s="2">
        <f t="shared" si="32"/>
        <v>0</v>
      </c>
      <c r="K224" s="2">
        <f t="shared" si="33"/>
        <v>0</v>
      </c>
      <c r="L224" s="2">
        <f t="shared" si="34"/>
        <v>0</v>
      </c>
      <c r="M224" s="2">
        <v>143</v>
      </c>
      <c r="Q224" s="2">
        <f t="shared" si="35"/>
        <v>0</v>
      </c>
      <c r="R224" s="2">
        <f t="shared" si="36"/>
        <v>0</v>
      </c>
      <c r="S224" s="2">
        <f t="shared" si="37"/>
        <v>0</v>
      </c>
      <c r="T224" s="2">
        <v>2004</v>
      </c>
      <c r="U224" s="2">
        <f t="shared" si="38"/>
        <v>0</v>
      </c>
      <c r="V224" s="2">
        <v>6.1</v>
      </c>
      <c r="W224" s="2">
        <f t="shared" si="39"/>
        <v>1</v>
      </c>
    </row>
    <row r="225" spans="1:23" x14ac:dyDescent="0.2">
      <c r="A225" s="2" t="s">
        <v>428</v>
      </c>
      <c r="B225" s="2" t="s">
        <v>15</v>
      </c>
      <c r="C225" s="2" t="s">
        <v>35</v>
      </c>
      <c r="D225" s="2">
        <v>16.235299999999999</v>
      </c>
      <c r="E225" s="2">
        <v>94</v>
      </c>
      <c r="F225" s="2">
        <v>1611</v>
      </c>
      <c r="G225" s="2">
        <v>9</v>
      </c>
      <c r="H225" s="2">
        <f t="shared" si="30"/>
        <v>1</v>
      </c>
      <c r="I225" s="2">
        <f t="shared" si="31"/>
        <v>0</v>
      </c>
      <c r="J225" s="2">
        <f t="shared" si="32"/>
        <v>1</v>
      </c>
      <c r="K225" s="2">
        <f t="shared" si="33"/>
        <v>0</v>
      </c>
      <c r="L225" s="2">
        <f t="shared" si="34"/>
        <v>0</v>
      </c>
      <c r="M225" s="2">
        <v>17</v>
      </c>
      <c r="Q225" s="2">
        <f t="shared" si="35"/>
        <v>0</v>
      </c>
      <c r="R225" s="2">
        <f t="shared" si="36"/>
        <v>0</v>
      </c>
      <c r="S225" s="2">
        <f t="shared" si="37"/>
        <v>0</v>
      </c>
      <c r="T225" s="2">
        <v>2006</v>
      </c>
      <c r="U225" s="2">
        <f t="shared" si="38"/>
        <v>0</v>
      </c>
      <c r="V225" s="2">
        <v>4.5</v>
      </c>
      <c r="W225" s="2">
        <f t="shared" si="39"/>
        <v>0</v>
      </c>
    </row>
    <row r="226" spans="1:23" x14ac:dyDescent="0.2">
      <c r="A226" s="2" t="s">
        <v>110</v>
      </c>
      <c r="B226" s="2" t="s">
        <v>15</v>
      </c>
      <c r="C226" s="2" t="s">
        <v>12</v>
      </c>
      <c r="D226" s="2">
        <v>108.639</v>
      </c>
      <c r="E226" s="2">
        <v>152</v>
      </c>
      <c r="F226" s="2">
        <v>4270</v>
      </c>
      <c r="G226" s="2">
        <v>92</v>
      </c>
      <c r="H226" s="2">
        <f t="shared" si="30"/>
        <v>1</v>
      </c>
      <c r="I226" s="2">
        <f t="shared" si="31"/>
        <v>0</v>
      </c>
      <c r="J226" s="2">
        <f t="shared" si="32"/>
        <v>0</v>
      </c>
      <c r="K226" s="2">
        <f t="shared" si="33"/>
        <v>0</v>
      </c>
      <c r="L226" s="2">
        <f t="shared" si="34"/>
        <v>0</v>
      </c>
      <c r="M226" s="2">
        <v>0</v>
      </c>
      <c r="Q226" s="2">
        <f t="shared" si="35"/>
        <v>0</v>
      </c>
      <c r="R226" s="2">
        <f t="shared" si="36"/>
        <v>0</v>
      </c>
      <c r="S226" s="2">
        <f t="shared" si="37"/>
        <v>0</v>
      </c>
      <c r="T226" s="2">
        <v>2001</v>
      </c>
      <c r="U226" s="2">
        <f t="shared" si="38"/>
        <v>0</v>
      </c>
      <c r="V226" s="2">
        <v>7.7</v>
      </c>
      <c r="W226" s="2">
        <f t="shared" si="39"/>
        <v>1</v>
      </c>
    </row>
    <row r="227" spans="1:23" x14ac:dyDescent="0.2">
      <c r="A227" s="2" t="s">
        <v>431</v>
      </c>
      <c r="B227" s="2" t="s">
        <v>11</v>
      </c>
      <c r="C227" s="2" t="s">
        <v>19</v>
      </c>
      <c r="D227" s="2">
        <v>33.422800000000002</v>
      </c>
      <c r="E227" s="2">
        <v>95</v>
      </c>
      <c r="F227" s="2">
        <v>2643</v>
      </c>
      <c r="G227" s="2">
        <v>50</v>
      </c>
      <c r="H227" s="2">
        <f t="shared" si="30"/>
        <v>0</v>
      </c>
      <c r="I227" s="2">
        <f t="shared" si="31"/>
        <v>0</v>
      </c>
      <c r="J227" s="2">
        <f t="shared" si="32"/>
        <v>0</v>
      </c>
      <c r="K227" s="2">
        <f t="shared" si="33"/>
        <v>0</v>
      </c>
      <c r="L227" s="2">
        <f t="shared" si="34"/>
        <v>1</v>
      </c>
      <c r="M227" s="2">
        <v>19</v>
      </c>
      <c r="Q227" s="2">
        <f t="shared" si="35"/>
        <v>1</v>
      </c>
      <c r="R227" s="2">
        <f t="shared" si="36"/>
        <v>0</v>
      </c>
      <c r="S227" s="2">
        <f t="shared" si="37"/>
        <v>0</v>
      </c>
      <c r="T227" s="2">
        <v>2001</v>
      </c>
      <c r="U227" s="2">
        <f t="shared" si="38"/>
        <v>0</v>
      </c>
      <c r="V227" s="2">
        <v>4.8</v>
      </c>
      <c r="W227" s="2">
        <f t="shared" si="39"/>
        <v>0</v>
      </c>
    </row>
    <row r="228" spans="1:23" x14ac:dyDescent="0.2">
      <c r="A228" s="2" t="s">
        <v>433</v>
      </c>
      <c r="B228" s="2" t="s">
        <v>15</v>
      </c>
      <c r="C228" s="2" t="s">
        <v>12</v>
      </c>
      <c r="D228" s="2">
        <v>62.563499999999998</v>
      </c>
      <c r="E228" s="2">
        <v>123</v>
      </c>
      <c r="F228" s="2">
        <v>63769</v>
      </c>
      <c r="G228" s="2">
        <v>53</v>
      </c>
      <c r="H228" s="2">
        <f t="shared" si="30"/>
        <v>1</v>
      </c>
      <c r="I228" s="2">
        <f t="shared" si="31"/>
        <v>0</v>
      </c>
      <c r="J228" s="2">
        <f t="shared" si="32"/>
        <v>0</v>
      </c>
      <c r="K228" s="2">
        <f t="shared" si="33"/>
        <v>0</v>
      </c>
      <c r="L228" s="2">
        <f t="shared" si="34"/>
        <v>0</v>
      </c>
      <c r="M228" s="2">
        <v>108</v>
      </c>
      <c r="Q228" s="2">
        <f t="shared" si="35"/>
        <v>0</v>
      </c>
      <c r="R228" s="2">
        <f t="shared" si="36"/>
        <v>0</v>
      </c>
      <c r="S228" s="2">
        <f t="shared" si="37"/>
        <v>0</v>
      </c>
      <c r="T228" s="2">
        <v>2015</v>
      </c>
      <c r="U228" s="2">
        <f t="shared" si="38"/>
        <v>0</v>
      </c>
      <c r="V228" s="2">
        <v>7</v>
      </c>
      <c r="W228" s="2">
        <f t="shared" si="39"/>
        <v>1</v>
      </c>
    </row>
    <row r="229" spans="1:23" x14ac:dyDescent="0.2">
      <c r="A229" s="2" t="s">
        <v>435</v>
      </c>
      <c r="B229" s="2" t="s">
        <v>51</v>
      </c>
      <c r="C229" s="2" t="s">
        <v>12</v>
      </c>
      <c r="D229" s="2">
        <v>7.0171799999999998</v>
      </c>
      <c r="E229" s="2">
        <v>93</v>
      </c>
      <c r="F229" s="2">
        <v>1373</v>
      </c>
      <c r="G229" s="2">
        <v>17.5</v>
      </c>
      <c r="H229" s="2">
        <f t="shared" si="30"/>
        <v>0</v>
      </c>
      <c r="I229" s="2">
        <f t="shared" si="31"/>
        <v>0</v>
      </c>
      <c r="J229" s="2">
        <f t="shared" si="32"/>
        <v>0</v>
      </c>
      <c r="K229" s="2">
        <f t="shared" si="33"/>
        <v>0</v>
      </c>
      <c r="L229" s="2">
        <f t="shared" si="34"/>
        <v>0</v>
      </c>
      <c r="M229" s="2">
        <v>148</v>
      </c>
      <c r="Q229" s="2">
        <f t="shared" si="35"/>
        <v>0</v>
      </c>
      <c r="R229" s="2">
        <f t="shared" si="36"/>
        <v>1</v>
      </c>
      <c r="S229" s="2">
        <f t="shared" si="37"/>
        <v>0</v>
      </c>
      <c r="T229" s="2">
        <v>2013</v>
      </c>
      <c r="U229" s="2">
        <f t="shared" si="38"/>
        <v>0</v>
      </c>
      <c r="V229" s="2">
        <v>4.4000000000000004</v>
      </c>
      <c r="W229" s="2">
        <f t="shared" si="39"/>
        <v>1</v>
      </c>
    </row>
    <row r="230" spans="1:23" x14ac:dyDescent="0.2">
      <c r="A230" s="2" t="s">
        <v>437</v>
      </c>
      <c r="B230" s="2" t="s">
        <v>11</v>
      </c>
      <c r="C230" s="2" t="s">
        <v>12</v>
      </c>
      <c r="D230" s="2">
        <v>21.568999999999999</v>
      </c>
      <c r="E230" s="2">
        <v>121</v>
      </c>
      <c r="F230" s="2">
        <v>3745</v>
      </c>
      <c r="G230" s="2">
        <v>9</v>
      </c>
      <c r="H230" s="2">
        <f t="shared" si="30"/>
        <v>0</v>
      </c>
      <c r="I230" s="2">
        <f t="shared" si="31"/>
        <v>0</v>
      </c>
      <c r="J230" s="2">
        <f t="shared" si="32"/>
        <v>0</v>
      </c>
      <c r="K230" s="2">
        <f t="shared" si="33"/>
        <v>0</v>
      </c>
      <c r="L230" s="2">
        <f t="shared" si="34"/>
        <v>0</v>
      </c>
      <c r="M230" s="2">
        <v>57</v>
      </c>
      <c r="Q230" s="2">
        <f t="shared" si="35"/>
        <v>1</v>
      </c>
      <c r="R230" s="2">
        <f t="shared" si="36"/>
        <v>0</v>
      </c>
      <c r="S230" s="2">
        <f t="shared" si="37"/>
        <v>0</v>
      </c>
      <c r="T230" s="2">
        <v>2014</v>
      </c>
      <c r="U230" s="2">
        <f t="shared" si="38"/>
        <v>0</v>
      </c>
      <c r="V230" s="2">
        <v>6.6</v>
      </c>
      <c r="W230" s="2">
        <f t="shared" si="39"/>
        <v>1</v>
      </c>
    </row>
    <row r="231" spans="1:23" x14ac:dyDescent="0.2">
      <c r="A231" s="2" t="s">
        <v>439</v>
      </c>
      <c r="B231" s="2" t="s">
        <v>15</v>
      </c>
      <c r="C231" s="2" t="s">
        <v>12</v>
      </c>
      <c r="D231" s="2">
        <v>9.39649</v>
      </c>
      <c r="E231" s="2">
        <v>116</v>
      </c>
      <c r="F231" s="2">
        <v>5012</v>
      </c>
      <c r="G231" s="2">
        <v>15</v>
      </c>
      <c r="H231" s="2">
        <f t="shared" si="30"/>
        <v>1</v>
      </c>
      <c r="I231" s="2">
        <f t="shared" si="31"/>
        <v>0</v>
      </c>
      <c r="J231" s="2">
        <f t="shared" si="32"/>
        <v>0</v>
      </c>
      <c r="K231" s="2">
        <f t="shared" si="33"/>
        <v>0</v>
      </c>
      <c r="L231" s="2">
        <f t="shared" si="34"/>
        <v>0</v>
      </c>
      <c r="M231" s="2">
        <v>153</v>
      </c>
      <c r="Q231" s="2">
        <f t="shared" si="35"/>
        <v>0</v>
      </c>
      <c r="R231" s="2">
        <f t="shared" si="36"/>
        <v>0</v>
      </c>
      <c r="S231" s="2">
        <f t="shared" si="37"/>
        <v>0</v>
      </c>
      <c r="T231" s="2">
        <v>2006</v>
      </c>
      <c r="U231" s="2">
        <f t="shared" si="38"/>
        <v>0</v>
      </c>
      <c r="V231" s="2">
        <v>7</v>
      </c>
      <c r="W231" s="2">
        <f t="shared" si="39"/>
        <v>1</v>
      </c>
    </row>
    <row r="232" spans="1:23" x14ac:dyDescent="0.2">
      <c r="A232" s="2" t="s">
        <v>441</v>
      </c>
      <c r="B232" s="2" t="s">
        <v>15</v>
      </c>
      <c r="C232" s="2" t="s">
        <v>12</v>
      </c>
      <c r="D232" s="2">
        <v>106.952</v>
      </c>
      <c r="E232" s="2">
        <v>108</v>
      </c>
      <c r="F232" s="2">
        <v>38072</v>
      </c>
      <c r="G232" s="2">
        <v>13</v>
      </c>
      <c r="H232" s="2">
        <f t="shared" si="30"/>
        <v>1</v>
      </c>
      <c r="I232" s="2">
        <f t="shared" si="31"/>
        <v>0</v>
      </c>
      <c r="J232" s="2">
        <f t="shared" si="32"/>
        <v>0</v>
      </c>
      <c r="K232" s="2">
        <f t="shared" si="33"/>
        <v>0</v>
      </c>
      <c r="L232" s="2">
        <f t="shared" si="34"/>
        <v>0</v>
      </c>
      <c r="M232" s="2">
        <v>0</v>
      </c>
      <c r="Q232" s="2">
        <f t="shared" si="35"/>
        <v>0</v>
      </c>
      <c r="R232" s="2">
        <f t="shared" si="36"/>
        <v>0</v>
      </c>
      <c r="S232" s="2">
        <f t="shared" si="37"/>
        <v>0</v>
      </c>
      <c r="T232" s="2">
        <v>2010</v>
      </c>
      <c r="U232" s="2">
        <f t="shared" si="38"/>
        <v>0</v>
      </c>
      <c r="V232" s="2">
        <v>8</v>
      </c>
      <c r="W232" s="2">
        <f t="shared" si="39"/>
        <v>1</v>
      </c>
    </row>
    <row r="233" spans="1:23" x14ac:dyDescent="0.2">
      <c r="A233" s="2" t="s">
        <v>189</v>
      </c>
      <c r="B233" s="2" t="s">
        <v>15</v>
      </c>
      <c r="C233" s="2" t="s">
        <v>24</v>
      </c>
      <c r="D233" s="2">
        <v>7.0971299999999999</v>
      </c>
      <c r="E233" s="2">
        <v>133</v>
      </c>
      <c r="F233" s="2">
        <v>28129</v>
      </c>
      <c r="G233" s="2">
        <v>70</v>
      </c>
      <c r="H233" s="2">
        <f t="shared" si="30"/>
        <v>1</v>
      </c>
      <c r="I233" s="2">
        <f t="shared" si="31"/>
        <v>0</v>
      </c>
      <c r="J233" s="2">
        <f t="shared" si="32"/>
        <v>0</v>
      </c>
      <c r="K233" s="2">
        <f t="shared" si="33"/>
        <v>0</v>
      </c>
      <c r="L233" s="2">
        <f t="shared" si="34"/>
        <v>0</v>
      </c>
      <c r="M233" s="2">
        <v>0</v>
      </c>
      <c r="Q233" s="2">
        <f t="shared" si="35"/>
        <v>0</v>
      </c>
      <c r="R233" s="2">
        <f t="shared" si="36"/>
        <v>0</v>
      </c>
      <c r="S233" s="2">
        <f t="shared" si="37"/>
        <v>0</v>
      </c>
      <c r="T233" s="2">
        <v>2015</v>
      </c>
      <c r="U233" s="2">
        <f t="shared" si="38"/>
        <v>0</v>
      </c>
      <c r="V233" s="2">
        <v>5.4</v>
      </c>
      <c r="W233" s="2">
        <f t="shared" si="39"/>
        <v>0</v>
      </c>
    </row>
    <row r="234" spans="1:23" x14ac:dyDescent="0.2">
      <c r="A234" s="2" t="s">
        <v>444</v>
      </c>
      <c r="B234" s="2" t="s">
        <v>15</v>
      </c>
      <c r="C234" s="2" t="s">
        <v>24</v>
      </c>
      <c r="D234" s="2">
        <v>81.645200000000003</v>
      </c>
      <c r="E234" s="2">
        <v>117</v>
      </c>
      <c r="F234" s="2">
        <v>15371</v>
      </c>
      <c r="G234" s="2">
        <v>54</v>
      </c>
      <c r="H234" s="2">
        <f t="shared" si="30"/>
        <v>1</v>
      </c>
      <c r="I234" s="2">
        <f t="shared" si="31"/>
        <v>0</v>
      </c>
      <c r="J234" s="2">
        <f t="shared" si="32"/>
        <v>0</v>
      </c>
      <c r="K234" s="2">
        <f t="shared" si="33"/>
        <v>0</v>
      </c>
      <c r="L234" s="2">
        <f t="shared" si="34"/>
        <v>0</v>
      </c>
      <c r="M234" s="2">
        <v>0</v>
      </c>
      <c r="Q234" s="2">
        <f t="shared" si="35"/>
        <v>0</v>
      </c>
      <c r="R234" s="2">
        <f t="shared" si="36"/>
        <v>0</v>
      </c>
      <c r="S234" s="2">
        <f t="shared" si="37"/>
        <v>0</v>
      </c>
      <c r="T234" s="2">
        <v>2002</v>
      </c>
      <c r="U234" s="2">
        <f t="shared" si="38"/>
        <v>0</v>
      </c>
      <c r="V234" s="2">
        <v>6.7</v>
      </c>
      <c r="W234" s="2">
        <f t="shared" si="39"/>
        <v>0</v>
      </c>
    </row>
    <row r="235" spans="1:23" x14ac:dyDescent="0.2">
      <c r="A235" s="2" t="s">
        <v>446</v>
      </c>
      <c r="B235" s="2" t="s">
        <v>15</v>
      </c>
      <c r="C235" s="2" t="s">
        <v>19</v>
      </c>
      <c r="D235" s="2">
        <v>52.397399999999998</v>
      </c>
      <c r="E235" s="2">
        <v>122</v>
      </c>
      <c r="F235" s="2">
        <v>19764</v>
      </c>
      <c r="G235" s="2">
        <v>65</v>
      </c>
      <c r="H235" s="2">
        <f t="shared" si="30"/>
        <v>1</v>
      </c>
      <c r="I235" s="2">
        <f t="shared" si="31"/>
        <v>0</v>
      </c>
      <c r="J235" s="2">
        <f t="shared" si="32"/>
        <v>0</v>
      </c>
      <c r="K235" s="2">
        <f t="shared" si="33"/>
        <v>0</v>
      </c>
      <c r="L235" s="2">
        <f t="shared" si="34"/>
        <v>1</v>
      </c>
      <c r="M235" s="2">
        <v>687</v>
      </c>
      <c r="Q235" s="2">
        <f t="shared" si="35"/>
        <v>0</v>
      </c>
      <c r="R235" s="2">
        <f t="shared" si="36"/>
        <v>0</v>
      </c>
      <c r="S235" s="2">
        <f t="shared" si="37"/>
        <v>0</v>
      </c>
      <c r="T235" s="2">
        <v>2004</v>
      </c>
      <c r="U235" s="2">
        <f t="shared" si="38"/>
        <v>0</v>
      </c>
      <c r="V235" s="2">
        <v>5.9</v>
      </c>
      <c r="W235" s="2">
        <f t="shared" si="39"/>
        <v>0</v>
      </c>
    </row>
    <row r="236" spans="1:23" x14ac:dyDescent="0.2">
      <c r="A236" s="2" t="s">
        <v>448</v>
      </c>
      <c r="B236" s="2" t="s">
        <v>11</v>
      </c>
      <c r="C236" s="2" t="s">
        <v>31</v>
      </c>
      <c r="D236" s="2">
        <v>118.154</v>
      </c>
      <c r="E236" s="2">
        <v>93</v>
      </c>
      <c r="F236" s="2">
        <v>13232</v>
      </c>
      <c r="G236" s="2">
        <v>61</v>
      </c>
      <c r="H236" s="2">
        <f t="shared" si="30"/>
        <v>0</v>
      </c>
      <c r="I236" s="2">
        <f t="shared" si="31"/>
        <v>1</v>
      </c>
      <c r="J236" s="2">
        <f t="shared" si="32"/>
        <v>0</v>
      </c>
      <c r="K236" s="2">
        <f t="shared" si="33"/>
        <v>0</v>
      </c>
      <c r="L236" s="2">
        <f t="shared" si="34"/>
        <v>0</v>
      </c>
      <c r="M236" s="2">
        <v>8</v>
      </c>
      <c r="Q236" s="2">
        <f t="shared" si="35"/>
        <v>1</v>
      </c>
      <c r="R236" s="2">
        <f t="shared" si="36"/>
        <v>0</v>
      </c>
      <c r="S236" s="2">
        <f t="shared" si="37"/>
        <v>0</v>
      </c>
      <c r="T236" s="2">
        <v>2007</v>
      </c>
      <c r="U236" s="2">
        <f t="shared" si="38"/>
        <v>0</v>
      </c>
      <c r="V236" s="2">
        <v>6.3</v>
      </c>
      <c r="W236" s="2">
        <f t="shared" si="39"/>
        <v>0</v>
      </c>
    </row>
    <row r="237" spans="1:23" x14ac:dyDescent="0.2">
      <c r="A237" s="2" t="s">
        <v>295</v>
      </c>
      <c r="B237" s="2" t="s">
        <v>11</v>
      </c>
      <c r="C237" s="2" t="s">
        <v>31</v>
      </c>
      <c r="D237" s="2">
        <v>46.280500000000004</v>
      </c>
      <c r="E237" s="2">
        <v>117</v>
      </c>
      <c r="F237" s="2">
        <v>49743</v>
      </c>
      <c r="G237" s="2">
        <v>40</v>
      </c>
      <c r="H237" s="2">
        <f t="shared" si="30"/>
        <v>0</v>
      </c>
      <c r="I237" s="2">
        <f t="shared" si="31"/>
        <v>1</v>
      </c>
      <c r="J237" s="2">
        <f t="shared" si="32"/>
        <v>0</v>
      </c>
      <c r="K237" s="2">
        <f t="shared" si="33"/>
        <v>0</v>
      </c>
      <c r="L237" s="2">
        <f t="shared" si="34"/>
        <v>0</v>
      </c>
      <c r="M237" s="2">
        <v>153</v>
      </c>
      <c r="Q237" s="2">
        <f t="shared" si="35"/>
        <v>1</v>
      </c>
      <c r="R237" s="2">
        <f t="shared" si="36"/>
        <v>0</v>
      </c>
      <c r="S237" s="2">
        <f t="shared" si="37"/>
        <v>0</v>
      </c>
      <c r="T237" s="2">
        <v>2014</v>
      </c>
      <c r="U237" s="2">
        <f t="shared" si="38"/>
        <v>0</v>
      </c>
      <c r="V237" s="2">
        <v>6.5</v>
      </c>
      <c r="W237" s="2">
        <f t="shared" si="39"/>
        <v>0</v>
      </c>
    </row>
    <row r="238" spans="1:23" x14ac:dyDescent="0.2">
      <c r="A238" s="2" t="s">
        <v>451</v>
      </c>
      <c r="B238" s="2" t="s">
        <v>15</v>
      </c>
      <c r="C238" s="2" t="s">
        <v>12</v>
      </c>
      <c r="D238" s="2">
        <v>29.374199999999998</v>
      </c>
      <c r="E238" s="2">
        <v>107</v>
      </c>
      <c r="F238" s="2">
        <v>4565</v>
      </c>
      <c r="G238" s="2">
        <v>40</v>
      </c>
      <c r="H238" s="2">
        <f t="shared" si="30"/>
        <v>1</v>
      </c>
      <c r="I238" s="2">
        <f t="shared" si="31"/>
        <v>0</v>
      </c>
      <c r="J238" s="2">
        <f t="shared" si="32"/>
        <v>0</v>
      </c>
      <c r="K238" s="2">
        <f t="shared" si="33"/>
        <v>0</v>
      </c>
      <c r="L238" s="2">
        <f t="shared" si="34"/>
        <v>0</v>
      </c>
      <c r="M238" s="2">
        <v>55</v>
      </c>
      <c r="Q238" s="2">
        <f t="shared" si="35"/>
        <v>0</v>
      </c>
      <c r="R238" s="2">
        <f t="shared" si="36"/>
        <v>0</v>
      </c>
      <c r="S238" s="2">
        <f t="shared" si="37"/>
        <v>0</v>
      </c>
      <c r="T238" s="2">
        <v>2000</v>
      </c>
      <c r="U238" s="2">
        <f t="shared" si="38"/>
        <v>0</v>
      </c>
      <c r="V238" s="2">
        <v>5.0999999999999996</v>
      </c>
      <c r="W238" s="2">
        <f t="shared" si="39"/>
        <v>1</v>
      </c>
    </row>
    <row r="239" spans="1:23" x14ac:dyDescent="0.2">
      <c r="A239" s="2" t="s">
        <v>453</v>
      </c>
      <c r="B239" s="2" t="s">
        <v>11</v>
      </c>
      <c r="C239" s="2" t="s">
        <v>31</v>
      </c>
      <c r="D239" s="2">
        <v>5.561E-3</v>
      </c>
      <c r="E239" s="2">
        <v>93</v>
      </c>
      <c r="F239" s="2">
        <v>4725</v>
      </c>
      <c r="G239" s="2">
        <v>10</v>
      </c>
      <c r="H239" s="2">
        <f t="shared" si="30"/>
        <v>0</v>
      </c>
      <c r="I239" s="2">
        <f t="shared" si="31"/>
        <v>1</v>
      </c>
      <c r="J239" s="2">
        <f t="shared" si="32"/>
        <v>0</v>
      </c>
      <c r="K239" s="2">
        <f t="shared" si="33"/>
        <v>0</v>
      </c>
      <c r="L239" s="2">
        <f t="shared" si="34"/>
        <v>0</v>
      </c>
      <c r="M239" s="2">
        <v>7</v>
      </c>
      <c r="Q239" s="2">
        <f t="shared" si="35"/>
        <v>1</v>
      </c>
      <c r="R239" s="2">
        <f t="shared" si="36"/>
        <v>0</v>
      </c>
      <c r="S239" s="2">
        <f t="shared" si="37"/>
        <v>0</v>
      </c>
      <c r="T239" s="2">
        <v>2007</v>
      </c>
      <c r="U239" s="2">
        <f t="shared" si="38"/>
        <v>0</v>
      </c>
      <c r="V239" s="2">
        <v>3.9</v>
      </c>
      <c r="W239" s="2">
        <f t="shared" si="39"/>
        <v>0</v>
      </c>
    </row>
    <row r="240" spans="1:23" x14ac:dyDescent="0.2">
      <c r="A240" s="2" t="s">
        <v>240</v>
      </c>
      <c r="B240" s="2" t="s">
        <v>15</v>
      </c>
      <c r="C240" s="2" t="s">
        <v>24</v>
      </c>
      <c r="D240" s="2">
        <v>26.1995</v>
      </c>
      <c r="E240" s="2">
        <v>110</v>
      </c>
      <c r="F240" s="2">
        <v>18635</v>
      </c>
      <c r="G240" s="2">
        <v>50</v>
      </c>
      <c r="H240" s="2">
        <f t="shared" si="30"/>
        <v>1</v>
      </c>
      <c r="I240" s="2">
        <f t="shared" si="31"/>
        <v>0</v>
      </c>
      <c r="J240" s="2">
        <f t="shared" si="32"/>
        <v>0</v>
      </c>
      <c r="K240" s="2">
        <f t="shared" si="33"/>
        <v>0</v>
      </c>
      <c r="L240" s="2">
        <f t="shared" si="34"/>
        <v>0</v>
      </c>
      <c r="M240" s="2">
        <v>16000</v>
      </c>
      <c r="Q240" s="2">
        <f t="shared" si="35"/>
        <v>0</v>
      </c>
      <c r="R240" s="2">
        <f t="shared" si="36"/>
        <v>0</v>
      </c>
      <c r="S240" s="2">
        <f t="shared" si="37"/>
        <v>0</v>
      </c>
      <c r="T240" s="2">
        <v>2002</v>
      </c>
      <c r="U240" s="2">
        <f t="shared" si="38"/>
        <v>0</v>
      </c>
      <c r="V240" s="2">
        <v>6.4</v>
      </c>
      <c r="W240" s="2">
        <f t="shared" si="39"/>
        <v>0</v>
      </c>
    </row>
    <row r="241" spans="1:23" x14ac:dyDescent="0.2">
      <c r="A241" s="2" t="s">
        <v>456</v>
      </c>
      <c r="B241" s="2" t="s">
        <v>15</v>
      </c>
      <c r="C241" s="2" t="s">
        <v>19</v>
      </c>
      <c r="D241" s="2">
        <v>1.55</v>
      </c>
      <c r="E241" s="2">
        <v>92</v>
      </c>
      <c r="F241" s="2">
        <v>2930</v>
      </c>
      <c r="G241" s="2">
        <v>25</v>
      </c>
      <c r="H241" s="2">
        <f t="shared" si="30"/>
        <v>1</v>
      </c>
      <c r="I241" s="2">
        <f t="shared" si="31"/>
        <v>0</v>
      </c>
      <c r="J241" s="2">
        <f t="shared" si="32"/>
        <v>0</v>
      </c>
      <c r="K241" s="2">
        <f t="shared" si="33"/>
        <v>0</v>
      </c>
      <c r="L241" s="2">
        <f t="shared" si="34"/>
        <v>1</v>
      </c>
      <c r="M241" s="2">
        <v>892</v>
      </c>
      <c r="Q241" s="2">
        <f t="shared" si="35"/>
        <v>0</v>
      </c>
      <c r="R241" s="2">
        <f t="shared" si="36"/>
        <v>0</v>
      </c>
      <c r="S241" s="2">
        <f t="shared" si="37"/>
        <v>0</v>
      </c>
      <c r="T241" s="2">
        <v>2005</v>
      </c>
      <c r="U241" s="2">
        <f t="shared" si="38"/>
        <v>0</v>
      </c>
      <c r="V241" s="2">
        <v>2.9</v>
      </c>
      <c r="W241" s="2">
        <f t="shared" si="39"/>
        <v>0</v>
      </c>
    </row>
    <row r="242" spans="1:23" x14ac:dyDescent="0.2">
      <c r="A242" s="2" t="s">
        <v>458</v>
      </c>
      <c r="B242" s="2" t="s">
        <v>15</v>
      </c>
      <c r="C242" s="2" t="s">
        <v>12</v>
      </c>
      <c r="D242" s="2">
        <v>52.937100000000001</v>
      </c>
      <c r="E242" s="2">
        <v>124</v>
      </c>
      <c r="F242" s="2">
        <v>43453</v>
      </c>
      <c r="G242" s="2">
        <v>30</v>
      </c>
      <c r="H242" s="2">
        <f t="shared" si="30"/>
        <v>1</v>
      </c>
      <c r="I242" s="2">
        <f t="shared" si="31"/>
        <v>0</v>
      </c>
      <c r="J242" s="2">
        <f t="shared" si="32"/>
        <v>0</v>
      </c>
      <c r="K242" s="2">
        <f t="shared" si="33"/>
        <v>0</v>
      </c>
      <c r="L242" s="2">
        <f t="shared" si="34"/>
        <v>0</v>
      </c>
      <c r="M242" s="2">
        <v>47</v>
      </c>
      <c r="Q242" s="2">
        <f t="shared" si="35"/>
        <v>0</v>
      </c>
      <c r="R242" s="2">
        <f t="shared" si="36"/>
        <v>0</v>
      </c>
      <c r="S242" s="2">
        <f t="shared" si="37"/>
        <v>0</v>
      </c>
      <c r="T242" s="2">
        <v>2001</v>
      </c>
      <c r="U242" s="2">
        <f t="shared" si="38"/>
        <v>0</v>
      </c>
      <c r="V242" s="2">
        <v>7.6</v>
      </c>
      <c r="W242" s="2">
        <f t="shared" si="39"/>
        <v>1</v>
      </c>
    </row>
    <row r="243" spans="1:23" x14ac:dyDescent="0.2">
      <c r="A243" s="2" t="s">
        <v>460</v>
      </c>
      <c r="B243" s="2" t="s">
        <v>15</v>
      </c>
      <c r="C243" s="2" t="s">
        <v>12</v>
      </c>
      <c r="D243" s="2">
        <v>0.46412599999999998</v>
      </c>
      <c r="E243" s="2">
        <v>88</v>
      </c>
      <c r="F243" s="2">
        <v>1641</v>
      </c>
      <c r="G243" s="2">
        <v>1</v>
      </c>
      <c r="H243" s="2">
        <f t="shared" si="30"/>
        <v>1</v>
      </c>
      <c r="I243" s="2">
        <f t="shared" si="31"/>
        <v>0</v>
      </c>
      <c r="J243" s="2">
        <f t="shared" si="32"/>
        <v>0</v>
      </c>
      <c r="K243" s="2">
        <f t="shared" si="33"/>
        <v>0</v>
      </c>
      <c r="L243" s="2">
        <f t="shared" si="34"/>
        <v>0</v>
      </c>
      <c r="M243" s="2">
        <v>22</v>
      </c>
      <c r="Q243" s="2">
        <f t="shared" si="35"/>
        <v>0</v>
      </c>
      <c r="R243" s="2">
        <f t="shared" si="36"/>
        <v>0</v>
      </c>
      <c r="S243" s="2">
        <f t="shared" si="37"/>
        <v>0</v>
      </c>
      <c r="T243" s="2">
        <v>2002</v>
      </c>
      <c r="U243" s="2">
        <f t="shared" si="38"/>
        <v>0</v>
      </c>
      <c r="V243" s="2">
        <v>6.7</v>
      </c>
      <c r="W243" s="2">
        <f t="shared" si="39"/>
        <v>1</v>
      </c>
    </row>
    <row r="244" spans="1:23" x14ac:dyDescent="0.2">
      <c r="A244" s="2" t="s">
        <v>462</v>
      </c>
      <c r="B244" s="2" t="s">
        <v>11</v>
      </c>
      <c r="C244" s="2" t="s">
        <v>12</v>
      </c>
      <c r="D244" s="2">
        <v>40.118400000000001</v>
      </c>
      <c r="E244" s="2">
        <v>104</v>
      </c>
      <c r="F244" s="2">
        <v>1165</v>
      </c>
      <c r="G244" s="2">
        <v>30</v>
      </c>
      <c r="H244" s="2">
        <f t="shared" si="30"/>
        <v>0</v>
      </c>
      <c r="I244" s="2">
        <f t="shared" si="31"/>
        <v>0</v>
      </c>
      <c r="J244" s="2">
        <f t="shared" si="32"/>
        <v>0</v>
      </c>
      <c r="K244" s="2">
        <f t="shared" si="33"/>
        <v>0</v>
      </c>
      <c r="L244" s="2">
        <f t="shared" si="34"/>
        <v>0</v>
      </c>
      <c r="M244" s="2">
        <v>134</v>
      </c>
      <c r="Q244" s="2">
        <f t="shared" si="35"/>
        <v>1</v>
      </c>
      <c r="R244" s="2">
        <f t="shared" si="36"/>
        <v>0</v>
      </c>
      <c r="S244" s="2">
        <f t="shared" si="37"/>
        <v>0</v>
      </c>
      <c r="T244" s="2">
        <v>2002</v>
      </c>
      <c r="U244" s="2">
        <f t="shared" si="38"/>
        <v>0</v>
      </c>
      <c r="V244" s="2">
        <v>5.6</v>
      </c>
      <c r="W244" s="2">
        <f t="shared" si="39"/>
        <v>1</v>
      </c>
    </row>
    <row r="245" spans="1:23" x14ac:dyDescent="0.2">
      <c r="A245" s="2" t="s">
        <v>277</v>
      </c>
      <c r="B245" s="2" t="s">
        <v>11</v>
      </c>
      <c r="C245" s="2" t="s">
        <v>12</v>
      </c>
      <c r="D245" s="2">
        <v>33.404899999999998</v>
      </c>
      <c r="E245" s="2">
        <v>98</v>
      </c>
      <c r="F245" s="2">
        <v>1353</v>
      </c>
      <c r="G245" s="2">
        <v>18</v>
      </c>
      <c r="H245" s="2">
        <f t="shared" si="30"/>
        <v>0</v>
      </c>
      <c r="I245" s="2">
        <f t="shared" si="31"/>
        <v>0</v>
      </c>
      <c r="J245" s="2">
        <f t="shared" si="32"/>
        <v>0</v>
      </c>
      <c r="K245" s="2">
        <f t="shared" si="33"/>
        <v>0</v>
      </c>
      <c r="L245" s="2">
        <f t="shared" si="34"/>
        <v>0</v>
      </c>
      <c r="M245" s="2">
        <v>11000</v>
      </c>
      <c r="Q245" s="2">
        <f t="shared" si="35"/>
        <v>1</v>
      </c>
      <c r="R245" s="2">
        <f t="shared" si="36"/>
        <v>0</v>
      </c>
      <c r="S245" s="2">
        <f t="shared" si="37"/>
        <v>0</v>
      </c>
      <c r="T245" s="2">
        <v>2013</v>
      </c>
      <c r="U245" s="2">
        <f t="shared" si="38"/>
        <v>0</v>
      </c>
      <c r="V245" s="2">
        <v>7.3</v>
      </c>
      <c r="W245" s="2">
        <f t="shared" si="39"/>
        <v>1</v>
      </c>
    </row>
    <row r="246" spans="1:23" x14ac:dyDescent="0.2">
      <c r="A246" s="2" t="s">
        <v>465</v>
      </c>
      <c r="B246" s="2" t="s">
        <v>11</v>
      </c>
      <c r="C246" s="2" t="s">
        <v>40</v>
      </c>
      <c r="D246" s="2">
        <v>0.59490399999999999</v>
      </c>
      <c r="E246" s="2">
        <v>108</v>
      </c>
      <c r="F246" s="2">
        <v>1805</v>
      </c>
      <c r="G246" s="2">
        <v>1.2</v>
      </c>
      <c r="H246" s="2">
        <f t="shared" si="30"/>
        <v>0</v>
      </c>
      <c r="I246" s="2">
        <f t="shared" si="31"/>
        <v>0</v>
      </c>
      <c r="J246" s="2">
        <f t="shared" si="32"/>
        <v>0</v>
      </c>
      <c r="K246" s="2">
        <f t="shared" si="33"/>
        <v>0</v>
      </c>
      <c r="L246" s="2">
        <f t="shared" si="34"/>
        <v>0</v>
      </c>
      <c r="M246" s="2">
        <v>14</v>
      </c>
      <c r="Q246" s="2">
        <f t="shared" si="35"/>
        <v>1</v>
      </c>
      <c r="R246" s="2">
        <f t="shared" si="36"/>
        <v>0</v>
      </c>
      <c r="S246" s="2">
        <f t="shared" si="37"/>
        <v>1</v>
      </c>
      <c r="T246" s="2">
        <v>2012</v>
      </c>
      <c r="U246" s="2">
        <f t="shared" si="38"/>
        <v>0</v>
      </c>
      <c r="V246" s="2">
        <v>6</v>
      </c>
      <c r="W246" s="2">
        <f t="shared" si="39"/>
        <v>0</v>
      </c>
    </row>
    <row r="247" spans="1:23" x14ac:dyDescent="0.2">
      <c r="A247" s="2" t="s">
        <v>467</v>
      </c>
      <c r="B247" s="2" t="s">
        <v>15</v>
      </c>
      <c r="C247" s="2" t="s">
        <v>12</v>
      </c>
      <c r="D247" s="2">
        <v>0.25811299999999998</v>
      </c>
      <c r="E247" s="2">
        <v>90</v>
      </c>
      <c r="F247" s="2">
        <v>1528</v>
      </c>
      <c r="G247" s="2">
        <v>1.0661700000000001</v>
      </c>
      <c r="H247" s="2">
        <f t="shared" si="30"/>
        <v>1</v>
      </c>
      <c r="I247" s="2">
        <f t="shared" si="31"/>
        <v>0</v>
      </c>
      <c r="J247" s="2">
        <f t="shared" si="32"/>
        <v>0</v>
      </c>
      <c r="K247" s="2">
        <f t="shared" si="33"/>
        <v>0</v>
      </c>
      <c r="L247" s="2">
        <f t="shared" si="34"/>
        <v>0</v>
      </c>
      <c r="M247" s="2">
        <v>57</v>
      </c>
      <c r="Q247" s="2">
        <f t="shared" si="35"/>
        <v>0</v>
      </c>
      <c r="R247" s="2">
        <f t="shared" si="36"/>
        <v>0</v>
      </c>
      <c r="S247" s="2">
        <f t="shared" si="37"/>
        <v>0</v>
      </c>
      <c r="T247" s="2">
        <v>2013</v>
      </c>
      <c r="U247" s="2">
        <f t="shared" si="38"/>
        <v>0</v>
      </c>
      <c r="V247" s="2">
        <v>7.1</v>
      </c>
      <c r="W247" s="2">
        <f t="shared" si="39"/>
        <v>1</v>
      </c>
    </row>
    <row r="248" spans="1:23" x14ac:dyDescent="0.2">
      <c r="A248" s="2" t="s">
        <v>469</v>
      </c>
      <c r="B248" s="2" t="s">
        <v>15</v>
      </c>
      <c r="C248" s="2" t="s">
        <v>12</v>
      </c>
      <c r="D248" s="2">
        <v>9.7015600000000006</v>
      </c>
      <c r="E248" s="2">
        <v>112</v>
      </c>
      <c r="F248" s="2">
        <v>35941</v>
      </c>
      <c r="G248" s="2">
        <v>3.5</v>
      </c>
      <c r="H248" s="2">
        <f t="shared" si="30"/>
        <v>1</v>
      </c>
      <c r="I248" s="2">
        <f t="shared" si="31"/>
        <v>0</v>
      </c>
      <c r="J248" s="2">
        <f t="shared" si="32"/>
        <v>0</v>
      </c>
      <c r="K248" s="2">
        <f t="shared" si="33"/>
        <v>0</v>
      </c>
      <c r="L248" s="2">
        <f t="shared" si="34"/>
        <v>0</v>
      </c>
      <c r="M248" s="2">
        <v>310</v>
      </c>
      <c r="Q248" s="2">
        <f t="shared" si="35"/>
        <v>0</v>
      </c>
      <c r="R248" s="2">
        <f t="shared" si="36"/>
        <v>0</v>
      </c>
      <c r="S248" s="2">
        <f t="shared" si="37"/>
        <v>0</v>
      </c>
      <c r="T248" s="2">
        <v>2010</v>
      </c>
      <c r="U248" s="2">
        <f t="shared" si="38"/>
        <v>0</v>
      </c>
      <c r="V248" s="2">
        <v>7.4</v>
      </c>
      <c r="W248" s="2">
        <f t="shared" si="39"/>
        <v>1</v>
      </c>
    </row>
    <row r="249" spans="1:23" x14ac:dyDescent="0.2">
      <c r="A249" s="2" t="s">
        <v>471</v>
      </c>
      <c r="B249" s="2" t="s">
        <v>15</v>
      </c>
      <c r="C249" s="2" t="s">
        <v>31</v>
      </c>
      <c r="D249" s="2">
        <v>8.5863800000000001</v>
      </c>
      <c r="E249" s="2">
        <v>97</v>
      </c>
      <c r="F249" s="2">
        <v>3161</v>
      </c>
      <c r="G249" s="2">
        <v>20</v>
      </c>
      <c r="H249" s="2">
        <f t="shared" si="30"/>
        <v>1</v>
      </c>
      <c r="I249" s="2">
        <f t="shared" si="31"/>
        <v>1</v>
      </c>
      <c r="J249" s="2">
        <f t="shared" si="32"/>
        <v>0</v>
      </c>
      <c r="K249" s="2">
        <f t="shared" si="33"/>
        <v>0</v>
      </c>
      <c r="L249" s="2">
        <f t="shared" si="34"/>
        <v>0</v>
      </c>
      <c r="M249" s="2">
        <v>2</v>
      </c>
      <c r="Q249" s="2">
        <f t="shared" si="35"/>
        <v>0</v>
      </c>
      <c r="R249" s="2">
        <f t="shared" si="36"/>
        <v>0</v>
      </c>
      <c r="S249" s="2">
        <f t="shared" si="37"/>
        <v>0</v>
      </c>
      <c r="T249" s="2">
        <v>2002</v>
      </c>
      <c r="U249" s="2">
        <f t="shared" si="38"/>
        <v>0</v>
      </c>
      <c r="V249" s="2">
        <v>4.9000000000000004</v>
      </c>
      <c r="W249" s="2">
        <f t="shared" si="39"/>
        <v>0</v>
      </c>
    </row>
    <row r="250" spans="1:23" x14ac:dyDescent="0.2">
      <c r="A250" s="2" t="s">
        <v>473</v>
      </c>
      <c r="B250" s="2" t="s">
        <v>15</v>
      </c>
      <c r="C250" s="2" t="s">
        <v>12</v>
      </c>
      <c r="D250" s="2">
        <v>11.204499999999999</v>
      </c>
      <c r="E250" s="2">
        <v>112</v>
      </c>
      <c r="F250" s="2">
        <v>13528</v>
      </c>
      <c r="G250" s="2">
        <v>14</v>
      </c>
      <c r="H250" s="2">
        <f t="shared" si="30"/>
        <v>1</v>
      </c>
      <c r="I250" s="2">
        <f t="shared" si="31"/>
        <v>0</v>
      </c>
      <c r="J250" s="2">
        <f t="shared" si="32"/>
        <v>0</v>
      </c>
      <c r="K250" s="2">
        <f t="shared" si="33"/>
        <v>0</v>
      </c>
      <c r="L250" s="2">
        <f t="shared" si="34"/>
        <v>0</v>
      </c>
      <c r="M250" s="2">
        <v>0</v>
      </c>
      <c r="Q250" s="2">
        <f t="shared" si="35"/>
        <v>0</v>
      </c>
      <c r="R250" s="2">
        <f t="shared" si="36"/>
        <v>0</v>
      </c>
      <c r="S250" s="2">
        <f t="shared" si="37"/>
        <v>0</v>
      </c>
      <c r="T250" s="2">
        <v>2006</v>
      </c>
      <c r="U250" s="2">
        <f t="shared" si="38"/>
        <v>0</v>
      </c>
      <c r="V250" s="2">
        <v>7</v>
      </c>
      <c r="W250" s="2">
        <f t="shared" si="39"/>
        <v>1</v>
      </c>
    </row>
    <row r="251" spans="1:23" x14ac:dyDescent="0.2">
      <c r="A251" s="2" t="s">
        <v>110</v>
      </c>
      <c r="B251" s="2" t="s">
        <v>15</v>
      </c>
      <c r="C251" s="2" t="s">
        <v>24</v>
      </c>
      <c r="D251" s="2">
        <v>39.380400000000002</v>
      </c>
      <c r="E251" s="2">
        <v>128</v>
      </c>
      <c r="F251" s="2">
        <v>29824</v>
      </c>
      <c r="G251" s="2">
        <v>70</v>
      </c>
      <c r="H251" s="2">
        <f t="shared" si="30"/>
        <v>1</v>
      </c>
      <c r="I251" s="2">
        <f t="shared" si="31"/>
        <v>0</v>
      </c>
      <c r="J251" s="2">
        <f t="shared" si="32"/>
        <v>0</v>
      </c>
      <c r="K251" s="2">
        <f t="shared" si="33"/>
        <v>0</v>
      </c>
      <c r="L251" s="2">
        <f t="shared" si="34"/>
        <v>0</v>
      </c>
      <c r="M251" s="2">
        <v>0</v>
      </c>
      <c r="Q251" s="2">
        <f t="shared" si="35"/>
        <v>0</v>
      </c>
      <c r="R251" s="2">
        <f t="shared" si="36"/>
        <v>0</v>
      </c>
      <c r="S251" s="2">
        <f t="shared" si="37"/>
        <v>0</v>
      </c>
      <c r="T251" s="2">
        <v>2008</v>
      </c>
      <c r="U251" s="2">
        <f t="shared" si="38"/>
        <v>0</v>
      </c>
      <c r="V251" s="2">
        <v>7.1</v>
      </c>
      <c r="W251" s="2">
        <f t="shared" si="39"/>
        <v>0</v>
      </c>
    </row>
    <row r="252" spans="1:23" x14ac:dyDescent="0.2">
      <c r="A252" s="2" t="s">
        <v>476</v>
      </c>
      <c r="B252" s="2" t="s">
        <v>15</v>
      </c>
      <c r="C252" s="2" t="s">
        <v>12</v>
      </c>
      <c r="D252" s="2">
        <v>16.938199999999998</v>
      </c>
      <c r="E252" s="2">
        <v>120</v>
      </c>
      <c r="F252" s="2">
        <v>17336</v>
      </c>
      <c r="G252" s="2">
        <v>8</v>
      </c>
      <c r="H252" s="2">
        <f t="shared" si="30"/>
        <v>1</v>
      </c>
      <c r="I252" s="2">
        <f t="shared" si="31"/>
        <v>0</v>
      </c>
      <c r="J252" s="2">
        <f t="shared" si="32"/>
        <v>0</v>
      </c>
      <c r="K252" s="2">
        <f t="shared" si="33"/>
        <v>0</v>
      </c>
      <c r="L252" s="2">
        <f t="shared" si="34"/>
        <v>0</v>
      </c>
      <c r="M252" s="2">
        <v>46</v>
      </c>
      <c r="Q252" s="2">
        <f t="shared" si="35"/>
        <v>0</v>
      </c>
      <c r="R252" s="2">
        <f t="shared" si="36"/>
        <v>0</v>
      </c>
      <c r="S252" s="2">
        <f t="shared" si="37"/>
        <v>0</v>
      </c>
      <c r="T252" s="2">
        <v>2000</v>
      </c>
      <c r="U252" s="2">
        <f t="shared" si="38"/>
        <v>0</v>
      </c>
      <c r="V252" s="2">
        <v>7</v>
      </c>
      <c r="W252" s="2">
        <f t="shared" si="39"/>
        <v>1</v>
      </c>
    </row>
    <row r="253" spans="1:23" x14ac:dyDescent="0.2">
      <c r="A253" s="2" t="s">
        <v>478</v>
      </c>
      <c r="B253" s="2" t="s">
        <v>51</v>
      </c>
      <c r="C253" s="2" t="s">
        <v>97</v>
      </c>
      <c r="D253" s="2">
        <v>114.054</v>
      </c>
      <c r="E253" s="2">
        <v>96</v>
      </c>
      <c r="F253" s="2">
        <v>20007</v>
      </c>
      <c r="G253" s="2">
        <v>150</v>
      </c>
      <c r="H253" s="2">
        <f t="shared" si="30"/>
        <v>0</v>
      </c>
      <c r="I253" s="2">
        <f t="shared" si="31"/>
        <v>0</v>
      </c>
      <c r="J253" s="2">
        <f t="shared" si="32"/>
        <v>0</v>
      </c>
      <c r="K253" s="2">
        <f t="shared" si="33"/>
        <v>1</v>
      </c>
      <c r="L253" s="2">
        <f t="shared" si="34"/>
        <v>0</v>
      </c>
      <c r="M253" s="2">
        <v>59</v>
      </c>
      <c r="Q253" s="2">
        <f t="shared" si="35"/>
        <v>0</v>
      </c>
      <c r="R253" s="2">
        <f t="shared" si="36"/>
        <v>1</v>
      </c>
      <c r="S253" s="2">
        <f t="shared" si="37"/>
        <v>0</v>
      </c>
      <c r="T253" s="2">
        <v>2008</v>
      </c>
      <c r="U253" s="2">
        <f t="shared" si="38"/>
        <v>0</v>
      </c>
      <c r="V253" s="2">
        <v>6.9</v>
      </c>
      <c r="W253" s="2">
        <f t="shared" si="39"/>
        <v>0</v>
      </c>
    </row>
    <row r="254" spans="1:23" x14ac:dyDescent="0.2">
      <c r="A254" s="2" t="s">
        <v>480</v>
      </c>
      <c r="B254" s="2" t="s">
        <v>11</v>
      </c>
      <c r="C254" s="2" t="s">
        <v>12</v>
      </c>
      <c r="D254" s="2">
        <v>46.363100000000003</v>
      </c>
      <c r="E254" s="2">
        <v>89</v>
      </c>
      <c r="F254" s="2">
        <v>1383</v>
      </c>
      <c r="G254" s="2">
        <v>20</v>
      </c>
      <c r="H254" s="2">
        <f t="shared" si="30"/>
        <v>0</v>
      </c>
      <c r="I254" s="2">
        <f t="shared" si="31"/>
        <v>0</v>
      </c>
      <c r="J254" s="2">
        <f t="shared" si="32"/>
        <v>0</v>
      </c>
      <c r="K254" s="2">
        <f t="shared" si="33"/>
        <v>0</v>
      </c>
      <c r="L254" s="2">
        <f t="shared" si="34"/>
        <v>0</v>
      </c>
      <c r="M254" s="2">
        <v>19</v>
      </c>
      <c r="Q254" s="2">
        <f t="shared" si="35"/>
        <v>1</v>
      </c>
      <c r="R254" s="2">
        <f t="shared" si="36"/>
        <v>0</v>
      </c>
      <c r="S254" s="2">
        <f t="shared" si="37"/>
        <v>0</v>
      </c>
      <c r="T254" s="2">
        <v>2005</v>
      </c>
      <c r="U254" s="2">
        <f t="shared" si="38"/>
        <v>0</v>
      </c>
      <c r="V254" s="2">
        <v>4.0999999999999996</v>
      </c>
      <c r="W254" s="2">
        <f t="shared" si="39"/>
        <v>1</v>
      </c>
    </row>
    <row r="255" spans="1:23" x14ac:dyDescent="0.2">
      <c r="A255" s="2" t="s">
        <v>482</v>
      </c>
      <c r="B255" s="2" t="s">
        <v>15</v>
      </c>
      <c r="C255" s="2" t="s">
        <v>19</v>
      </c>
      <c r="D255" s="2">
        <v>26.421299999999999</v>
      </c>
      <c r="E255" s="2">
        <v>90</v>
      </c>
      <c r="F255" s="2">
        <v>608</v>
      </c>
      <c r="G255" s="2">
        <v>15</v>
      </c>
      <c r="H255" s="2">
        <f t="shared" si="30"/>
        <v>1</v>
      </c>
      <c r="I255" s="2">
        <f t="shared" si="31"/>
        <v>0</v>
      </c>
      <c r="J255" s="2">
        <f t="shared" si="32"/>
        <v>0</v>
      </c>
      <c r="K255" s="2">
        <f t="shared" si="33"/>
        <v>0</v>
      </c>
      <c r="L255" s="2">
        <f t="shared" si="34"/>
        <v>1</v>
      </c>
      <c r="M255" s="2">
        <v>31</v>
      </c>
      <c r="Q255" s="2">
        <f t="shared" si="35"/>
        <v>0</v>
      </c>
      <c r="R255" s="2">
        <f t="shared" si="36"/>
        <v>0</v>
      </c>
      <c r="S255" s="2">
        <f t="shared" si="37"/>
        <v>0</v>
      </c>
      <c r="T255" s="2">
        <v>2000</v>
      </c>
      <c r="U255" s="2">
        <f t="shared" si="38"/>
        <v>0</v>
      </c>
      <c r="V255" s="2">
        <v>4</v>
      </c>
      <c r="W255" s="2">
        <f t="shared" si="39"/>
        <v>0</v>
      </c>
    </row>
    <row r="256" spans="1:23" x14ac:dyDescent="0.2">
      <c r="A256" s="2" t="s">
        <v>484</v>
      </c>
      <c r="B256" s="2" t="s">
        <v>15</v>
      </c>
      <c r="C256" s="2" t="s">
        <v>31</v>
      </c>
      <c r="D256" s="2">
        <v>128.506</v>
      </c>
      <c r="E256" s="2">
        <v>82</v>
      </c>
      <c r="F256" s="2">
        <v>505</v>
      </c>
      <c r="G256" s="2">
        <v>18</v>
      </c>
      <c r="H256" s="2">
        <f t="shared" si="30"/>
        <v>1</v>
      </c>
      <c r="I256" s="2">
        <f t="shared" si="31"/>
        <v>1</v>
      </c>
      <c r="J256" s="2">
        <f t="shared" si="32"/>
        <v>0</v>
      </c>
      <c r="K256" s="2">
        <f t="shared" si="33"/>
        <v>0</v>
      </c>
      <c r="L256" s="2">
        <f t="shared" si="34"/>
        <v>0</v>
      </c>
      <c r="M256" s="2">
        <v>119</v>
      </c>
      <c r="Q256" s="2">
        <f t="shared" si="35"/>
        <v>0</v>
      </c>
      <c r="R256" s="2">
        <f t="shared" si="36"/>
        <v>0</v>
      </c>
      <c r="S256" s="2">
        <f t="shared" si="37"/>
        <v>0</v>
      </c>
      <c r="T256" s="2">
        <v>2006</v>
      </c>
      <c r="U256" s="2">
        <f t="shared" si="38"/>
        <v>0</v>
      </c>
      <c r="V256" s="2">
        <v>7.3</v>
      </c>
      <c r="W256" s="2">
        <f t="shared" si="39"/>
        <v>0</v>
      </c>
    </row>
    <row r="257" spans="1:23" x14ac:dyDescent="0.2">
      <c r="A257" s="2" t="s">
        <v>486</v>
      </c>
      <c r="B257" s="2" t="s">
        <v>11</v>
      </c>
      <c r="C257" s="2" t="s">
        <v>40</v>
      </c>
      <c r="D257" s="2">
        <v>4.0405899999999999</v>
      </c>
      <c r="E257" s="2">
        <v>110</v>
      </c>
      <c r="F257" s="2">
        <v>25676</v>
      </c>
      <c r="G257" s="2">
        <v>5</v>
      </c>
      <c r="H257" s="2">
        <f t="shared" si="30"/>
        <v>0</v>
      </c>
      <c r="I257" s="2">
        <f t="shared" si="31"/>
        <v>0</v>
      </c>
      <c r="J257" s="2">
        <f t="shared" si="32"/>
        <v>0</v>
      </c>
      <c r="K257" s="2">
        <f t="shared" si="33"/>
        <v>0</v>
      </c>
      <c r="L257" s="2">
        <f t="shared" si="34"/>
        <v>0</v>
      </c>
      <c r="M257" s="2">
        <v>19</v>
      </c>
      <c r="Q257" s="2">
        <f t="shared" si="35"/>
        <v>1</v>
      </c>
      <c r="R257" s="2">
        <f t="shared" si="36"/>
        <v>0</v>
      </c>
      <c r="S257" s="2">
        <f t="shared" si="37"/>
        <v>1</v>
      </c>
      <c r="T257" s="2">
        <v>2008</v>
      </c>
      <c r="U257" s="2">
        <f t="shared" si="38"/>
        <v>0</v>
      </c>
      <c r="V257" s="2">
        <v>6.8</v>
      </c>
      <c r="W257" s="2">
        <f t="shared" si="39"/>
        <v>0</v>
      </c>
    </row>
    <row r="258" spans="1:23" x14ac:dyDescent="0.2">
      <c r="A258" s="2" t="s">
        <v>138</v>
      </c>
      <c r="B258" s="2" t="s">
        <v>15</v>
      </c>
      <c r="C258" s="2" t="s">
        <v>12</v>
      </c>
      <c r="D258" s="2">
        <v>25.359200000000001</v>
      </c>
      <c r="E258" s="2">
        <v>165</v>
      </c>
      <c r="F258" s="2">
        <v>673</v>
      </c>
      <c r="G258" s="2">
        <v>4</v>
      </c>
      <c r="H258" s="2">
        <f t="shared" si="30"/>
        <v>1</v>
      </c>
      <c r="I258" s="2">
        <f t="shared" si="31"/>
        <v>0</v>
      </c>
      <c r="J258" s="2">
        <f t="shared" si="32"/>
        <v>0</v>
      </c>
      <c r="K258" s="2">
        <f t="shared" si="33"/>
        <v>0</v>
      </c>
      <c r="L258" s="2">
        <f t="shared" si="34"/>
        <v>0</v>
      </c>
      <c r="M258" s="2">
        <v>0</v>
      </c>
      <c r="Q258" s="2">
        <f t="shared" si="35"/>
        <v>0</v>
      </c>
      <c r="R258" s="2">
        <f t="shared" si="36"/>
        <v>0</v>
      </c>
      <c r="S258" s="2">
        <f t="shared" si="37"/>
        <v>0</v>
      </c>
      <c r="T258" s="2">
        <v>2014</v>
      </c>
      <c r="U258" s="2">
        <f t="shared" si="38"/>
        <v>0</v>
      </c>
      <c r="V258" s="2">
        <v>8</v>
      </c>
      <c r="W258" s="2">
        <f t="shared" si="39"/>
        <v>1</v>
      </c>
    </row>
    <row r="259" spans="1:23" x14ac:dyDescent="0.2">
      <c r="A259" s="2" t="s">
        <v>489</v>
      </c>
      <c r="B259" s="2" t="s">
        <v>15</v>
      </c>
      <c r="C259" s="2" t="s">
        <v>31</v>
      </c>
      <c r="D259" s="2">
        <v>3.1237499999999998</v>
      </c>
      <c r="E259" s="2">
        <v>105</v>
      </c>
      <c r="F259" s="2">
        <v>1231</v>
      </c>
      <c r="G259" s="2">
        <v>1.5</v>
      </c>
      <c r="H259" s="2">
        <f t="shared" ref="H259:H322" si="40">IF(B259="R",1,0)</f>
        <v>1</v>
      </c>
      <c r="I259" s="2">
        <f t="shared" ref="I259:I322" si="41">IF(C259="Comedy",1,0)</f>
        <v>1</v>
      </c>
      <c r="J259" s="2">
        <f t="shared" ref="J259:J322" si="42">IF(C259="Thriller_Horror",1,0)</f>
        <v>0</v>
      </c>
      <c r="K259" s="2">
        <f t="shared" ref="K259:K322" si="43">IF(C259="Animation",1,0)</f>
        <v>0</v>
      </c>
      <c r="L259" s="2">
        <f t="shared" ref="L259:L322" si="44">IF(C259="Adventure_Sci_fi",1,0)</f>
        <v>0</v>
      </c>
      <c r="M259" s="2">
        <v>39</v>
      </c>
      <c r="Q259" s="2">
        <f t="shared" ref="Q259:Q322" si="45">IF(B259="PG-13",1,0)</f>
        <v>0</v>
      </c>
      <c r="R259" s="2">
        <f t="shared" ref="R259:R322" si="46">IF(B259="PG",1,0)</f>
        <v>0</v>
      </c>
      <c r="S259" s="2">
        <f t="shared" ref="S259:S322" si="47">IF(C259="Drama_Comedy",1,0)</f>
        <v>0</v>
      </c>
      <c r="T259" s="2">
        <v>2005</v>
      </c>
      <c r="U259" s="2">
        <f t="shared" ref="U259:U322" si="48">IF(C259="Other",1,0)</f>
        <v>0</v>
      </c>
      <c r="V259" s="2">
        <v>6.5</v>
      </c>
      <c r="W259" s="2">
        <f t="shared" ref="W259:W322" si="49">IF(C259="Drama",1,0)</f>
        <v>0</v>
      </c>
    </row>
    <row r="260" spans="1:23" x14ac:dyDescent="0.2">
      <c r="A260" s="2" t="s">
        <v>491</v>
      </c>
      <c r="B260" s="2" t="s">
        <v>11</v>
      </c>
      <c r="C260" s="2" t="s">
        <v>40</v>
      </c>
      <c r="D260" s="2">
        <v>20.627400000000002</v>
      </c>
      <c r="E260" s="2">
        <v>94</v>
      </c>
      <c r="F260" s="2">
        <v>3451</v>
      </c>
      <c r="G260" s="2">
        <v>16</v>
      </c>
      <c r="H260" s="2">
        <f t="shared" si="40"/>
        <v>0</v>
      </c>
      <c r="I260" s="2">
        <f t="shared" si="41"/>
        <v>0</v>
      </c>
      <c r="J260" s="2">
        <f t="shared" si="42"/>
        <v>0</v>
      </c>
      <c r="K260" s="2">
        <f t="shared" si="43"/>
        <v>0</v>
      </c>
      <c r="L260" s="2">
        <f t="shared" si="44"/>
        <v>0</v>
      </c>
      <c r="M260" s="2">
        <v>7</v>
      </c>
      <c r="Q260" s="2">
        <f t="shared" si="45"/>
        <v>1</v>
      </c>
      <c r="R260" s="2">
        <f t="shared" si="46"/>
        <v>0</v>
      </c>
      <c r="S260" s="2">
        <f t="shared" si="47"/>
        <v>1</v>
      </c>
      <c r="T260" s="2">
        <v>2000</v>
      </c>
      <c r="U260" s="2">
        <f t="shared" si="48"/>
        <v>0</v>
      </c>
      <c r="V260" s="2">
        <v>5.3</v>
      </c>
      <c r="W260" s="2">
        <f t="shared" si="49"/>
        <v>0</v>
      </c>
    </row>
    <row r="261" spans="1:23" x14ac:dyDescent="0.2">
      <c r="A261" s="2" t="s">
        <v>493</v>
      </c>
      <c r="B261" s="2" t="s">
        <v>51</v>
      </c>
      <c r="C261" s="2" t="s">
        <v>97</v>
      </c>
      <c r="D261" s="2">
        <v>237.28200000000001</v>
      </c>
      <c r="E261" s="2">
        <v>93</v>
      </c>
      <c r="F261" s="2">
        <v>5005</v>
      </c>
      <c r="G261" s="2">
        <v>185</v>
      </c>
      <c r="H261" s="2">
        <f t="shared" si="40"/>
        <v>0</v>
      </c>
      <c r="I261" s="2">
        <f t="shared" si="41"/>
        <v>0</v>
      </c>
      <c r="J261" s="2">
        <f t="shared" si="42"/>
        <v>0</v>
      </c>
      <c r="K261" s="2">
        <f t="shared" si="43"/>
        <v>1</v>
      </c>
      <c r="L261" s="2">
        <f t="shared" si="44"/>
        <v>0</v>
      </c>
      <c r="M261" s="2">
        <v>56</v>
      </c>
      <c r="Q261" s="2">
        <f t="shared" si="45"/>
        <v>0</v>
      </c>
      <c r="R261" s="2">
        <f t="shared" si="46"/>
        <v>1</v>
      </c>
      <c r="S261" s="2">
        <f t="shared" si="47"/>
        <v>0</v>
      </c>
      <c r="T261" s="2">
        <v>2012</v>
      </c>
      <c r="U261" s="2">
        <f t="shared" si="48"/>
        <v>0</v>
      </c>
      <c r="V261" s="2">
        <v>7.2</v>
      </c>
      <c r="W261" s="2">
        <f t="shared" si="49"/>
        <v>0</v>
      </c>
    </row>
    <row r="262" spans="1:23" x14ac:dyDescent="0.2">
      <c r="A262" s="2" t="s">
        <v>29</v>
      </c>
      <c r="B262" s="2" t="s">
        <v>51</v>
      </c>
      <c r="C262" s="2" t="s">
        <v>31</v>
      </c>
      <c r="D262" s="2">
        <v>58.715499999999999</v>
      </c>
      <c r="E262" s="2">
        <v>89</v>
      </c>
      <c r="F262" s="2">
        <v>13794</v>
      </c>
      <c r="G262" s="2">
        <v>30</v>
      </c>
      <c r="H262" s="2">
        <f t="shared" si="40"/>
        <v>0</v>
      </c>
      <c r="I262" s="2">
        <f t="shared" si="41"/>
        <v>1</v>
      </c>
      <c r="J262" s="2">
        <f t="shared" si="42"/>
        <v>0</v>
      </c>
      <c r="K262" s="2">
        <f t="shared" si="43"/>
        <v>0</v>
      </c>
      <c r="L262" s="2">
        <f t="shared" si="44"/>
        <v>0</v>
      </c>
      <c r="M262" s="2">
        <v>56</v>
      </c>
      <c r="Q262" s="2">
        <f t="shared" si="45"/>
        <v>0</v>
      </c>
      <c r="R262" s="2">
        <f t="shared" si="46"/>
        <v>1</v>
      </c>
      <c r="S262" s="2">
        <f t="shared" si="47"/>
        <v>0</v>
      </c>
      <c r="T262" s="2">
        <v>2009</v>
      </c>
      <c r="U262" s="2">
        <f t="shared" si="48"/>
        <v>0</v>
      </c>
      <c r="V262" s="2">
        <v>5.4</v>
      </c>
      <c r="W262" s="2">
        <f t="shared" si="49"/>
        <v>0</v>
      </c>
    </row>
    <row r="263" spans="1:23" x14ac:dyDescent="0.2">
      <c r="A263" s="2" t="s">
        <v>496</v>
      </c>
      <c r="B263" s="2" t="s">
        <v>15</v>
      </c>
      <c r="C263" s="2" t="s">
        <v>31</v>
      </c>
      <c r="D263" s="2">
        <v>169.077</v>
      </c>
      <c r="E263" s="2">
        <v>131</v>
      </c>
      <c r="F263" s="2">
        <v>3229</v>
      </c>
      <c r="G263" s="2">
        <v>32.5</v>
      </c>
      <c r="H263" s="2">
        <f t="shared" si="40"/>
        <v>1</v>
      </c>
      <c r="I263" s="2">
        <f t="shared" si="41"/>
        <v>1</v>
      </c>
      <c r="J263" s="2">
        <f t="shared" si="42"/>
        <v>0</v>
      </c>
      <c r="K263" s="2">
        <f t="shared" si="43"/>
        <v>0</v>
      </c>
      <c r="L263" s="2">
        <f t="shared" si="44"/>
        <v>0</v>
      </c>
      <c r="M263" s="2">
        <v>176</v>
      </c>
      <c r="Q263" s="2">
        <f t="shared" si="45"/>
        <v>0</v>
      </c>
      <c r="R263" s="2">
        <f t="shared" si="46"/>
        <v>0</v>
      </c>
      <c r="S263" s="2">
        <f t="shared" si="47"/>
        <v>0</v>
      </c>
      <c r="T263" s="2">
        <v>2011</v>
      </c>
      <c r="U263" s="2">
        <f t="shared" si="48"/>
        <v>0</v>
      </c>
      <c r="V263" s="2">
        <v>6.8</v>
      </c>
      <c r="W263" s="2">
        <f t="shared" si="49"/>
        <v>0</v>
      </c>
    </row>
    <row r="264" spans="1:23" x14ac:dyDescent="0.2">
      <c r="A264" s="2" t="s">
        <v>152</v>
      </c>
      <c r="B264" s="2" t="s">
        <v>11</v>
      </c>
      <c r="C264" s="2" t="s">
        <v>12</v>
      </c>
      <c r="D264" s="2">
        <v>72.306100000000001</v>
      </c>
      <c r="E264" s="2">
        <v>142</v>
      </c>
      <c r="F264" s="2">
        <v>16944</v>
      </c>
      <c r="G264" s="2">
        <v>40</v>
      </c>
      <c r="H264" s="2">
        <f t="shared" si="40"/>
        <v>0</v>
      </c>
      <c r="I264" s="2">
        <f t="shared" si="41"/>
        <v>0</v>
      </c>
      <c r="J264" s="2">
        <f t="shared" si="42"/>
        <v>0</v>
      </c>
      <c r="K264" s="2">
        <f t="shared" si="43"/>
        <v>0</v>
      </c>
      <c r="L264" s="2">
        <f t="shared" si="44"/>
        <v>0</v>
      </c>
      <c r="M264" s="2">
        <v>14000</v>
      </c>
      <c r="Q264" s="2">
        <f t="shared" si="45"/>
        <v>1</v>
      </c>
      <c r="R264" s="2">
        <f t="shared" si="46"/>
        <v>0</v>
      </c>
      <c r="S264" s="2">
        <f t="shared" si="47"/>
        <v>0</v>
      </c>
      <c r="T264" s="2">
        <v>2015</v>
      </c>
      <c r="U264" s="2">
        <f t="shared" si="48"/>
        <v>0</v>
      </c>
      <c r="V264" s="2">
        <v>7.6</v>
      </c>
      <c r="W264" s="2">
        <f t="shared" si="49"/>
        <v>1</v>
      </c>
    </row>
    <row r="265" spans="1:23" x14ac:dyDescent="0.2">
      <c r="A265" s="2" t="s">
        <v>499</v>
      </c>
      <c r="B265" s="2" t="s">
        <v>51</v>
      </c>
      <c r="C265" s="2" t="s">
        <v>19</v>
      </c>
      <c r="D265" s="2">
        <v>82.234099999999998</v>
      </c>
      <c r="E265" s="2">
        <v>96</v>
      </c>
      <c r="F265" s="2">
        <v>28071</v>
      </c>
      <c r="G265" s="2">
        <v>17</v>
      </c>
      <c r="H265" s="2">
        <f t="shared" si="40"/>
        <v>0</v>
      </c>
      <c r="I265" s="2">
        <f t="shared" si="41"/>
        <v>0</v>
      </c>
      <c r="J265" s="2">
        <f t="shared" si="42"/>
        <v>0</v>
      </c>
      <c r="K265" s="2">
        <f t="shared" si="43"/>
        <v>0</v>
      </c>
      <c r="L265" s="2">
        <f t="shared" si="44"/>
        <v>1</v>
      </c>
      <c r="M265" s="2">
        <v>47</v>
      </c>
      <c r="Q265" s="2">
        <f t="shared" si="45"/>
        <v>0</v>
      </c>
      <c r="R265" s="2">
        <f t="shared" si="46"/>
        <v>1</v>
      </c>
      <c r="S265" s="2">
        <f t="shared" si="47"/>
        <v>0</v>
      </c>
      <c r="T265" s="2">
        <v>2007</v>
      </c>
      <c r="U265" s="2">
        <f t="shared" si="48"/>
        <v>0</v>
      </c>
      <c r="V265" s="2">
        <v>7.2</v>
      </c>
      <c r="W265" s="2">
        <f t="shared" si="49"/>
        <v>0</v>
      </c>
    </row>
    <row r="266" spans="1:23" x14ac:dyDescent="0.2">
      <c r="A266" s="2" t="s">
        <v>501</v>
      </c>
      <c r="B266" s="2" t="s">
        <v>11</v>
      </c>
      <c r="C266" s="2" t="s">
        <v>12</v>
      </c>
      <c r="D266" s="2">
        <v>0.79834099999999997</v>
      </c>
      <c r="E266" s="2">
        <v>119</v>
      </c>
      <c r="F266" s="2">
        <v>1107</v>
      </c>
      <c r="G266" s="2">
        <v>1</v>
      </c>
      <c r="H266" s="2">
        <f t="shared" si="40"/>
        <v>0</v>
      </c>
      <c r="I266" s="2">
        <f t="shared" si="41"/>
        <v>0</v>
      </c>
      <c r="J266" s="2">
        <f t="shared" si="42"/>
        <v>0</v>
      </c>
      <c r="K266" s="2">
        <f t="shared" si="43"/>
        <v>0</v>
      </c>
      <c r="L266" s="2">
        <f t="shared" si="44"/>
        <v>0</v>
      </c>
      <c r="M266" s="2">
        <v>13</v>
      </c>
      <c r="Q266" s="2">
        <f t="shared" si="45"/>
        <v>1</v>
      </c>
      <c r="R266" s="2">
        <f t="shared" si="46"/>
        <v>0</v>
      </c>
      <c r="S266" s="2">
        <f t="shared" si="47"/>
        <v>0</v>
      </c>
      <c r="T266" s="2">
        <v>2001</v>
      </c>
      <c r="U266" s="2">
        <f t="shared" si="48"/>
        <v>0</v>
      </c>
      <c r="V266" s="2">
        <v>7.2</v>
      </c>
      <c r="W266" s="2">
        <f t="shared" si="49"/>
        <v>1</v>
      </c>
    </row>
    <row r="267" spans="1:23" x14ac:dyDescent="0.2">
      <c r="A267" s="2" t="s">
        <v>271</v>
      </c>
      <c r="B267" s="2" t="s">
        <v>11</v>
      </c>
      <c r="C267" s="2" t="s">
        <v>31</v>
      </c>
      <c r="D267" s="2">
        <v>68.353499999999997</v>
      </c>
      <c r="E267" s="2">
        <v>98</v>
      </c>
      <c r="F267" s="2">
        <v>5270</v>
      </c>
      <c r="G267" s="2">
        <v>10</v>
      </c>
      <c r="H267" s="2">
        <f t="shared" si="40"/>
        <v>0</v>
      </c>
      <c r="I267" s="2">
        <f t="shared" si="41"/>
        <v>1</v>
      </c>
      <c r="J267" s="2">
        <f t="shared" si="42"/>
        <v>0</v>
      </c>
      <c r="K267" s="2">
        <f t="shared" si="43"/>
        <v>0</v>
      </c>
      <c r="L267" s="2">
        <f t="shared" si="44"/>
        <v>0</v>
      </c>
      <c r="M267" s="2">
        <v>235</v>
      </c>
      <c r="Q267" s="2">
        <f t="shared" si="45"/>
        <v>1</v>
      </c>
      <c r="R267" s="2">
        <f t="shared" si="46"/>
        <v>0</v>
      </c>
      <c r="S267" s="2">
        <f t="shared" si="47"/>
        <v>0</v>
      </c>
      <c r="T267" s="2">
        <v>2000</v>
      </c>
      <c r="U267" s="2">
        <f t="shared" si="48"/>
        <v>0</v>
      </c>
      <c r="V267" s="2">
        <v>5.9</v>
      </c>
      <c r="W267" s="2">
        <f t="shared" si="49"/>
        <v>0</v>
      </c>
    </row>
    <row r="268" spans="1:23" x14ac:dyDescent="0.2">
      <c r="A268" s="2" t="s">
        <v>150</v>
      </c>
      <c r="B268" s="2" t="s">
        <v>11</v>
      </c>
      <c r="C268" s="2" t="s">
        <v>31</v>
      </c>
      <c r="D268" s="2">
        <v>132.541</v>
      </c>
      <c r="E268" s="2">
        <v>105</v>
      </c>
      <c r="F268" s="2">
        <v>2505</v>
      </c>
      <c r="G268" s="2">
        <v>33</v>
      </c>
      <c r="H268" s="2">
        <f t="shared" si="40"/>
        <v>0</v>
      </c>
      <c r="I268" s="2">
        <f t="shared" si="41"/>
        <v>1</v>
      </c>
      <c r="J268" s="2">
        <f t="shared" si="42"/>
        <v>0</v>
      </c>
      <c r="K268" s="2">
        <f t="shared" si="43"/>
        <v>0</v>
      </c>
      <c r="L268" s="2">
        <f t="shared" si="44"/>
        <v>0</v>
      </c>
      <c r="M268" s="2">
        <v>163</v>
      </c>
      <c r="Q268" s="2">
        <f t="shared" si="45"/>
        <v>1</v>
      </c>
      <c r="R268" s="2">
        <f t="shared" si="46"/>
        <v>0</v>
      </c>
      <c r="S268" s="2">
        <f t="shared" si="47"/>
        <v>0</v>
      </c>
      <c r="T268" s="2">
        <v>2003</v>
      </c>
      <c r="U268" s="2">
        <f t="shared" si="48"/>
        <v>0</v>
      </c>
      <c r="V268" s="2">
        <v>5.5</v>
      </c>
      <c r="W268" s="2">
        <f t="shared" si="49"/>
        <v>0</v>
      </c>
    </row>
    <row r="269" spans="1:23" x14ac:dyDescent="0.2">
      <c r="A269" s="2" t="s">
        <v>505</v>
      </c>
      <c r="B269" s="2" t="s">
        <v>15</v>
      </c>
      <c r="C269" s="2" t="s">
        <v>12</v>
      </c>
      <c r="D269" s="2">
        <v>83.025899999999993</v>
      </c>
      <c r="E269" s="2">
        <v>134</v>
      </c>
      <c r="F269" s="2">
        <v>39789</v>
      </c>
      <c r="G269" s="2">
        <v>14</v>
      </c>
      <c r="H269" s="2">
        <f t="shared" si="40"/>
        <v>1</v>
      </c>
      <c r="I269" s="2">
        <f t="shared" si="41"/>
        <v>0</v>
      </c>
      <c r="J269" s="2">
        <f t="shared" si="42"/>
        <v>0</v>
      </c>
      <c r="K269" s="2">
        <f t="shared" si="43"/>
        <v>0</v>
      </c>
      <c r="L269" s="2">
        <f t="shared" si="44"/>
        <v>0</v>
      </c>
      <c r="M269" s="2">
        <v>0</v>
      </c>
      <c r="Q269" s="2">
        <f t="shared" si="45"/>
        <v>0</v>
      </c>
      <c r="R269" s="2">
        <f t="shared" si="46"/>
        <v>0</v>
      </c>
      <c r="S269" s="2">
        <f t="shared" si="47"/>
        <v>0</v>
      </c>
      <c r="T269" s="2">
        <v>2005</v>
      </c>
      <c r="U269" s="2">
        <f t="shared" si="48"/>
        <v>0</v>
      </c>
      <c r="V269" s="2">
        <v>7.7</v>
      </c>
      <c r="W269" s="2">
        <f t="shared" si="49"/>
        <v>1</v>
      </c>
    </row>
    <row r="270" spans="1:23" x14ac:dyDescent="0.2">
      <c r="A270" s="2" t="s">
        <v>507</v>
      </c>
      <c r="B270" s="2" t="s">
        <v>15</v>
      </c>
      <c r="C270" s="2" t="s">
        <v>12</v>
      </c>
      <c r="D270" s="2">
        <v>19.692599999999999</v>
      </c>
      <c r="E270" s="2">
        <v>109</v>
      </c>
      <c r="F270" s="2">
        <v>2073</v>
      </c>
      <c r="G270" s="2">
        <v>35</v>
      </c>
      <c r="H270" s="2">
        <f t="shared" si="40"/>
        <v>1</v>
      </c>
      <c r="I270" s="2">
        <f t="shared" si="41"/>
        <v>0</v>
      </c>
      <c r="J270" s="2">
        <f t="shared" si="42"/>
        <v>0</v>
      </c>
      <c r="K270" s="2">
        <f t="shared" si="43"/>
        <v>0</v>
      </c>
      <c r="L270" s="2">
        <f t="shared" si="44"/>
        <v>0</v>
      </c>
      <c r="M270" s="2">
        <v>90</v>
      </c>
      <c r="Q270" s="2">
        <f t="shared" si="45"/>
        <v>0</v>
      </c>
      <c r="R270" s="2">
        <f t="shared" si="46"/>
        <v>0</v>
      </c>
      <c r="S270" s="2">
        <f t="shared" si="47"/>
        <v>0</v>
      </c>
      <c r="T270" s="2">
        <v>2013</v>
      </c>
      <c r="U270" s="2">
        <f t="shared" si="48"/>
        <v>0</v>
      </c>
      <c r="V270" s="2">
        <v>6.2</v>
      </c>
      <c r="W270" s="2">
        <f t="shared" si="49"/>
        <v>1</v>
      </c>
    </row>
    <row r="271" spans="1:23" x14ac:dyDescent="0.2">
      <c r="A271" s="2" t="s">
        <v>509</v>
      </c>
      <c r="B271" s="2" t="s">
        <v>15</v>
      </c>
      <c r="C271" s="2" t="s">
        <v>12</v>
      </c>
      <c r="D271" s="2">
        <v>0.39842</v>
      </c>
      <c r="E271" s="2">
        <v>99</v>
      </c>
      <c r="F271" s="2">
        <v>1234</v>
      </c>
      <c r="G271" s="2">
        <v>8</v>
      </c>
      <c r="H271" s="2">
        <f t="shared" si="40"/>
        <v>1</v>
      </c>
      <c r="I271" s="2">
        <f t="shared" si="41"/>
        <v>0</v>
      </c>
      <c r="J271" s="2">
        <f t="shared" si="42"/>
        <v>0</v>
      </c>
      <c r="K271" s="2">
        <f t="shared" si="43"/>
        <v>0</v>
      </c>
      <c r="L271" s="2">
        <f t="shared" si="44"/>
        <v>0</v>
      </c>
      <c r="M271" s="2">
        <v>30</v>
      </c>
      <c r="Q271" s="2">
        <f t="shared" si="45"/>
        <v>0</v>
      </c>
      <c r="R271" s="2">
        <f t="shared" si="46"/>
        <v>0</v>
      </c>
      <c r="S271" s="2">
        <f t="shared" si="47"/>
        <v>0</v>
      </c>
      <c r="T271" s="2">
        <v>2007</v>
      </c>
      <c r="U271" s="2">
        <f t="shared" si="48"/>
        <v>0</v>
      </c>
      <c r="V271" s="2">
        <v>6.4</v>
      </c>
      <c r="W271" s="2">
        <f t="shared" si="49"/>
        <v>1</v>
      </c>
    </row>
    <row r="272" spans="1:23" x14ac:dyDescent="0.2">
      <c r="A272" s="2" t="s">
        <v>511</v>
      </c>
      <c r="B272" s="2" t="s">
        <v>15</v>
      </c>
      <c r="C272" s="2" t="s">
        <v>12</v>
      </c>
      <c r="D272" s="2">
        <v>27.154399999999999</v>
      </c>
      <c r="E272" s="2">
        <v>132</v>
      </c>
      <c r="F272" s="2">
        <v>6317</v>
      </c>
      <c r="G272" s="2">
        <v>17</v>
      </c>
      <c r="H272" s="2">
        <f t="shared" si="40"/>
        <v>1</v>
      </c>
      <c r="I272" s="2">
        <f t="shared" si="41"/>
        <v>0</v>
      </c>
      <c r="J272" s="2">
        <f t="shared" si="42"/>
        <v>0</v>
      </c>
      <c r="K272" s="2">
        <f t="shared" si="43"/>
        <v>0</v>
      </c>
      <c r="L272" s="2">
        <f t="shared" si="44"/>
        <v>0</v>
      </c>
      <c r="M272" s="2">
        <v>847</v>
      </c>
      <c r="Q272" s="2">
        <f t="shared" si="45"/>
        <v>0</v>
      </c>
      <c r="R272" s="2">
        <f t="shared" si="46"/>
        <v>0</v>
      </c>
      <c r="S272" s="2">
        <f t="shared" si="47"/>
        <v>0</v>
      </c>
      <c r="T272" s="2">
        <v>2009</v>
      </c>
      <c r="U272" s="2">
        <f t="shared" si="48"/>
        <v>0</v>
      </c>
      <c r="V272" s="2">
        <v>6.7</v>
      </c>
      <c r="W272" s="2">
        <f t="shared" si="49"/>
        <v>1</v>
      </c>
    </row>
    <row r="273" spans="1:23" x14ac:dyDescent="0.2">
      <c r="A273" s="2" t="s">
        <v>513</v>
      </c>
      <c r="B273" s="2" t="s">
        <v>15</v>
      </c>
      <c r="C273" s="2" t="s">
        <v>12</v>
      </c>
      <c r="D273" s="2">
        <v>0.44774999999999998</v>
      </c>
      <c r="E273" s="2">
        <v>114</v>
      </c>
      <c r="F273" s="2">
        <v>2126</v>
      </c>
      <c r="G273" s="2">
        <v>10</v>
      </c>
      <c r="H273" s="2">
        <f t="shared" si="40"/>
        <v>1</v>
      </c>
      <c r="I273" s="2">
        <f t="shared" si="41"/>
        <v>0</v>
      </c>
      <c r="J273" s="2">
        <f t="shared" si="42"/>
        <v>0</v>
      </c>
      <c r="K273" s="2">
        <f t="shared" si="43"/>
        <v>0</v>
      </c>
      <c r="L273" s="2">
        <f t="shared" si="44"/>
        <v>0</v>
      </c>
      <c r="M273" s="2">
        <v>0</v>
      </c>
      <c r="Q273" s="2">
        <f t="shared" si="45"/>
        <v>0</v>
      </c>
      <c r="R273" s="2">
        <f t="shared" si="46"/>
        <v>0</v>
      </c>
      <c r="S273" s="2">
        <f t="shared" si="47"/>
        <v>0</v>
      </c>
      <c r="T273" s="2">
        <v>2000</v>
      </c>
      <c r="U273" s="2">
        <f t="shared" si="48"/>
        <v>0</v>
      </c>
      <c r="V273" s="2">
        <v>7.2</v>
      </c>
      <c r="W273" s="2">
        <f t="shared" si="49"/>
        <v>1</v>
      </c>
    </row>
    <row r="274" spans="1:23" x14ac:dyDescent="0.2">
      <c r="A274" s="2" t="s">
        <v>515</v>
      </c>
      <c r="B274" s="2" t="s">
        <v>15</v>
      </c>
      <c r="C274" s="2" t="s">
        <v>12</v>
      </c>
      <c r="D274" s="2">
        <v>0.44404399999999999</v>
      </c>
      <c r="E274" s="2">
        <v>89</v>
      </c>
      <c r="F274" s="2">
        <v>4249</v>
      </c>
      <c r="G274" s="2">
        <v>1.9</v>
      </c>
      <c r="H274" s="2">
        <f t="shared" si="40"/>
        <v>1</v>
      </c>
      <c r="I274" s="2">
        <f t="shared" si="41"/>
        <v>0</v>
      </c>
      <c r="J274" s="2">
        <f t="shared" si="42"/>
        <v>0</v>
      </c>
      <c r="K274" s="2">
        <f t="shared" si="43"/>
        <v>0</v>
      </c>
      <c r="L274" s="2">
        <f t="shared" si="44"/>
        <v>0</v>
      </c>
      <c r="M274" s="2">
        <v>47</v>
      </c>
      <c r="Q274" s="2">
        <f t="shared" si="45"/>
        <v>0</v>
      </c>
      <c r="R274" s="2">
        <f t="shared" si="46"/>
        <v>0</v>
      </c>
      <c r="S274" s="2">
        <f t="shared" si="47"/>
        <v>0</v>
      </c>
      <c r="T274" s="2">
        <v>2015</v>
      </c>
      <c r="U274" s="2">
        <f t="shared" si="48"/>
        <v>0</v>
      </c>
      <c r="V274" s="2">
        <v>7.2</v>
      </c>
      <c r="W274" s="2">
        <f t="shared" si="49"/>
        <v>1</v>
      </c>
    </row>
    <row r="275" spans="1:23" x14ac:dyDescent="0.2">
      <c r="A275" s="2" t="s">
        <v>517</v>
      </c>
      <c r="B275" s="2" t="s">
        <v>15</v>
      </c>
      <c r="C275" s="2" t="s">
        <v>12</v>
      </c>
      <c r="D275" s="2">
        <v>28.5017</v>
      </c>
      <c r="E275" s="2">
        <v>105</v>
      </c>
      <c r="F275" s="2">
        <v>39473</v>
      </c>
      <c r="G275" s="2">
        <v>26</v>
      </c>
      <c r="H275" s="2">
        <f t="shared" si="40"/>
        <v>1</v>
      </c>
      <c r="I275" s="2">
        <f t="shared" si="41"/>
        <v>0</v>
      </c>
      <c r="J275" s="2">
        <f t="shared" si="42"/>
        <v>0</v>
      </c>
      <c r="K275" s="2">
        <f t="shared" si="43"/>
        <v>0</v>
      </c>
      <c r="L275" s="2">
        <f t="shared" si="44"/>
        <v>0</v>
      </c>
      <c r="M275" s="2">
        <v>260</v>
      </c>
      <c r="Q275" s="2">
        <f t="shared" si="45"/>
        <v>0</v>
      </c>
      <c r="R275" s="2">
        <f t="shared" si="46"/>
        <v>0</v>
      </c>
      <c r="S275" s="2">
        <f t="shared" si="47"/>
        <v>0</v>
      </c>
      <c r="T275" s="2">
        <v>2009</v>
      </c>
      <c r="U275" s="2">
        <f t="shared" si="48"/>
        <v>0</v>
      </c>
      <c r="V275" s="2">
        <v>7.1</v>
      </c>
      <c r="W275" s="2">
        <f t="shared" si="49"/>
        <v>1</v>
      </c>
    </row>
    <row r="276" spans="1:23" x14ac:dyDescent="0.2">
      <c r="A276" s="2" t="s">
        <v>519</v>
      </c>
      <c r="B276" s="2" t="s">
        <v>11</v>
      </c>
      <c r="C276" s="2" t="s">
        <v>40</v>
      </c>
      <c r="D276" s="2">
        <v>27.3627</v>
      </c>
      <c r="E276" s="2">
        <v>109</v>
      </c>
      <c r="F276" s="2">
        <v>3199</v>
      </c>
      <c r="G276" s="2">
        <v>8</v>
      </c>
      <c r="H276" s="2">
        <f t="shared" si="40"/>
        <v>0</v>
      </c>
      <c r="I276" s="2">
        <f t="shared" si="41"/>
        <v>0</v>
      </c>
      <c r="J276" s="2">
        <f t="shared" si="42"/>
        <v>0</v>
      </c>
      <c r="K276" s="2">
        <f t="shared" si="43"/>
        <v>0</v>
      </c>
      <c r="L276" s="2">
        <f t="shared" si="44"/>
        <v>0</v>
      </c>
      <c r="M276" s="2">
        <v>44</v>
      </c>
      <c r="Q276" s="2">
        <f t="shared" si="45"/>
        <v>1</v>
      </c>
      <c r="R276" s="2">
        <f t="shared" si="46"/>
        <v>0</v>
      </c>
      <c r="S276" s="2">
        <f t="shared" si="47"/>
        <v>1</v>
      </c>
      <c r="T276" s="2">
        <v>2002</v>
      </c>
      <c r="U276" s="2">
        <f t="shared" si="48"/>
        <v>0</v>
      </c>
      <c r="V276" s="2">
        <v>6.5</v>
      </c>
      <c r="W276" s="2">
        <f t="shared" si="49"/>
        <v>0</v>
      </c>
    </row>
    <row r="277" spans="1:23" x14ac:dyDescent="0.2">
      <c r="A277" s="2" t="s">
        <v>521</v>
      </c>
      <c r="B277" s="2" t="s">
        <v>11</v>
      </c>
      <c r="C277" s="2" t="s">
        <v>40</v>
      </c>
      <c r="D277" s="2">
        <v>242.59</v>
      </c>
      <c r="E277" s="2">
        <v>101</v>
      </c>
      <c r="F277" s="2">
        <v>21276</v>
      </c>
      <c r="G277" s="2">
        <v>81</v>
      </c>
      <c r="H277" s="2">
        <f t="shared" si="40"/>
        <v>0</v>
      </c>
      <c r="I277" s="2">
        <f t="shared" si="41"/>
        <v>0</v>
      </c>
      <c r="J277" s="2">
        <f t="shared" si="42"/>
        <v>0</v>
      </c>
      <c r="K277" s="2">
        <f t="shared" si="43"/>
        <v>0</v>
      </c>
      <c r="L277" s="2">
        <f t="shared" si="44"/>
        <v>0</v>
      </c>
      <c r="M277" s="2">
        <v>293</v>
      </c>
      <c r="Q277" s="2">
        <f t="shared" si="45"/>
        <v>1</v>
      </c>
      <c r="R277" s="2">
        <f t="shared" si="46"/>
        <v>0</v>
      </c>
      <c r="S277" s="2">
        <f t="shared" si="47"/>
        <v>1</v>
      </c>
      <c r="T277" s="2">
        <v>2003</v>
      </c>
      <c r="U277" s="2">
        <f t="shared" si="48"/>
        <v>0</v>
      </c>
      <c r="V277" s="2">
        <v>6.7</v>
      </c>
      <c r="W277" s="2">
        <f t="shared" si="49"/>
        <v>0</v>
      </c>
    </row>
    <row r="278" spans="1:23" x14ac:dyDescent="0.2">
      <c r="A278" s="2" t="s">
        <v>484</v>
      </c>
      <c r="B278" s="2" t="s">
        <v>15</v>
      </c>
      <c r="C278" s="2" t="s">
        <v>31</v>
      </c>
      <c r="D278" s="2">
        <v>59.992800000000003</v>
      </c>
      <c r="E278" s="2">
        <v>81</v>
      </c>
      <c r="F278" s="2">
        <v>2134</v>
      </c>
      <c r="G278" s="2">
        <v>42</v>
      </c>
      <c r="H278" s="2">
        <f t="shared" si="40"/>
        <v>1</v>
      </c>
      <c r="I278" s="2">
        <f t="shared" si="41"/>
        <v>1</v>
      </c>
      <c r="J278" s="2">
        <f t="shared" si="42"/>
        <v>0</v>
      </c>
      <c r="K278" s="2">
        <f t="shared" si="43"/>
        <v>0</v>
      </c>
      <c r="L278" s="2">
        <f t="shared" si="44"/>
        <v>0</v>
      </c>
      <c r="M278" s="2">
        <v>119</v>
      </c>
      <c r="Q278" s="2">
        <f t="shared" si="45"/>
        <v>0</v>
      </c>
      <c r="R278" s="2">
        <f t="shared" si="46"/>
        <v>0</v>
      </c>
      <c r="S278" s="2">
        <f t="shared" si="47"/>
        <v>0</v>
      </c>
      <c r="T278" s="2">
        <v>2009</v>
      </c>
      <c r="U278" s="2">
        <f t="shared" si="48"/>
        <v>0</v>
      </c>
      <c r="V278" s="2">
        <v>5.8</v>
      </c>
      <c r="W278" s="2">
        <f t="shared" si="49"/>
        <v>0</v>
      </c>
    </row>
    <row r="279" spans="1:23" x14ac:dyDescent="0.2">
      <c r="A279" s="2" t="s">
        <v>524</v>
      </c>
      <c r="B279" s="2" t="s">
        <v>11</v>
      </c>
      <c r="C279" s="2" t="s">
        <v>19</v>
      </c>
      <c r="D279" s="2">
        <v>5.0023099999999996</v>
      </c>
      <c r="E279" s="2">
        <v>84</v>
      </c>
      <c r="F279" s="2">
        <v>18864</v>
      </c>
      <c r="G279" s="2">
        <v>13</v>
      </c>
      <c r="H279" s="2">
        <f t="shared" si="40"/>
        <v>0</v>
      </c>
      <c r="I279" s="2">
        <f t="shared" si="41"/>
        <v>0</v>
      </c>
      <c r="J279" s="2">
        <f t="shared" si="42"/>
        <v>0</v>
      </c>
      <c r="K279" s="2">
        <f t="shared" si="43"/>
        <v>0</v>
      </c>
      <c r="L279" s="2">
        <f t="shared" si="44"/>
        <v>1</v>
      </c>
      <c r="M279" s="2">
        <v>2</v>
      </c>
      <c r="Q279" s="2">
        <f t="shared" si="45"/>
        <v>1</v>
      </c>
      <c r="R279" s="2">
        <f t="shared" si="46"/>
        <v>0</v>
      </c>
      <c r="S279" s="2">
        <f t="shared" si="47"/>
        <v>0</v>
      </c>
      <c r="T279" s="2">
        <v>2001</v>
      </c>
      <c r="U279" s="2">
        <f t="shared" si="48"/>
        <v>0</v>
      </c>
      <c r="V279" s="2">
        <v>5.6</v>
      </c>
      <c r="W279" s="2">
        <f t="shared" si="49"/>
        <v>0</v>
      </c>
    </row>
    <row r="280" spans="1:23" x14ac:dyDescent="0.2">
      <c r="A280" s="2" t="s">
        <v>526</v>
      </c>
      <c r="B280" s="2" t="s">
        <v>15</v>
      </c>
      <c r="C280" s="2" t="s">
        <v>31</v>
      </c>
      <c r="D280" s="2">
        <v>2.3313199999999998</v>
      </c>
      <c r="E280" s="2">
        <v>97</v>
      </c>
      <c r="F280" s="2">
        <v>2603</v>
      </c>
      <c r="G280" s="2">
        <v>10</v>
      </c>
      <c r="H280" s="2">
        <f t="shared" si="40"/>
        <v>1</v>
      </c>
      <c r="I280" s="2">
        <f t="shared" si="41"/>
        <v>1</v>
      </c>
      <c r="J280" s="2">
        <f t="shared" si="42"/>
        <v>0</v>
      </c>
      <c r="K280" s="2">
        <f t="shared" si="43"/>
        <v>0</v>
      </c>
      <c r="L280" s="2">
        <f t="shared" si="44"/>
        <v>0</v>
      </c>
      <c r="M280" s="2">
        <v>105</v>
      </c>
      <c r="Q280" s="2">
        <f t="shared" si="45"/>
        <v>0</v>
      </c>
      <c r="R280" s="2">
        <f t="shared" si="46"/>
        <v>0</v>
      </c>
      <c r="S280" s="2">
        <f t="shared" si="47"/>
        <v>0</v>
      </c>
      <c r="T280" s="2">
        <v>2011</v>
      </c>
      <c r="U280" s="2">
        <f t="shared" si="48"/>
        <v>0</v>
      </c>
      <c r="V280" s="2">
        <v>3.3</v>
      </c>
      <c r="W280" s="2">
        <f t="shared" si="49"/>
        <v>0</v>
      </c>
    </row>
    <row r="281" spans="1:23" x14ac:dyDescent="0.2">
      <c r="A281" s="2" t="s">
        <v>528</v>
      </c>
      <c r="B281" s="2" t="s">
        <v>15</v>
      </c>
      <c r="C281" s="2" t="s">
        <v>24</v>
      </c>
      <c r="D281" s="2">
        <v>9.4838199999999997</v>
      </c>
      <c r="E281" s="2">
        <v>92</v>
      </c>
      <c r="F281" s="2">
        <v>25418</v>
      </c>
      <c r="G281" s="2">
        <v>55</v>
      </c>
      <c r="H281" s="2">
        <f t="shared" si="40"/>
        <v>1</v>
      </c>
      <c r="I281" s="2">
        <f t="shared" si="41"/>
        <v>0</v>
      </c>
      <c r="J281" s="2">
        <f t="shared" si="42"/>
        <v>0</v>
      </c>
      <c r="K281" s="2">
        <f t="shared" si="43"/>
        <v>0</v>
      </c>
      <c r="L281" s="2">
        <f t="shared" si="44"/>
        <v>0</v>
      </c>
      <c r="M281" s="2">
        <v>394</v>
      </c>
      <c r="Q281" s="2">
        <f t="shared" si="45"/>
        <v>0</v>
      </c>
      <c r="R281" s="2">
        <f t="shared" si="46"/>
        <v>0</v>
      </c>
      <c r="S281" s="2">
        <f t="shared" si="47"/>
        <v>0</v>
      </c>
      <c r="T281" s="2">
        <v>2012</v>
      </c>
      <c r="U281" s="2">
        <f t="shared" si="48"/>
        <v>0</v>
      </c>
      <c r="V281" s="2">
        <v>5.7</v>
      </c>
      <c r="W281" s="2">
        <f t="shared" si="49"/>
        <v>0</v>
      </c>
    </row>
    <row r="282" spans="1:23" x14ac:dyDescent="0.2">
      <c r="A282" s="2" t="s">
        <v>530</v>
      </c>
      <c r="B282" s="2" t="s">
        <v>11</v>
      </c>
      <c r="C282" s="2" t="s">
        <v>24</v>
      </c>
      <c r="D282" s="2">
        <v>23.020499999999998</v>
      </c>
      <c r="E282" s="2">
        <v>104</v>
      </c>
      <c r="F282" s="2">
        <v>2422</v>
      </c>
      <c r="G282" s="2">
        <v>52</v>
      </c>
      <c r="H282" s="2">
        <f t="shared" si="40"/>
        <v>0</v>
      </c>
      <c r="I282" s="2">
        <f t="shared" si="41"/>
        <v>0</v>
      </c>
      <c r="J282" s="2">
        <f t="shared" si="42"/>
        <v>0</v>
      </c>
      <c r="K282" s="2">
        <f t="shared" si="43"/>
        <v>0</v>
      </c>
      <c r="L282" s="2">
        <f t="shared" si="44"/>
        <v>0</v>
      </c>
      <c r="M282" s="2">
        <v>13</v>
      </c>
      <c r="Q282" s="2">
        <f t="shared" si="45"/>
        <v>1</v>
      </c>
      <c r="R282" s="2">
        <f t="shared" si="46"/>
        <v>0</v>
      </c>
      <c r="S282" s="2">
        <f t="shared" si="47"/>
        <v>0</v>
      </c>
      <c r="T282" s="2">
        <v>2003</v>
      </c>
      <c r="U282" s="2">
        <f t="shared" si="48"/>
        <v>0</v>
      </c>
      <c r="V282" s="2">
        <v>5.5</v>
      </c>
      <c r="W282" s="2">
        <f t="shared" si="49"/>
        <v>0</v>
      </c>
    </row>
    <row r="283" spans="1:23" x14ac:dyDescent="0.2">
      <c r="A283" s="2" t="s">
        <v>532</v>
      </c>
      <c r="B283" s="2" t="s">
        <v>11</v>
      </c>
      <c r="C283" s="2" t="s">
        <v>12</v>
      </c>
      <c r="D283" s="2">
        <v>39.4407</v>
      </c>
      <c r="E283" s="2">
        <v>119</v>
      </c>
      <c r="F283" s="2">
        <v>4315</v>
      </c>
      <c r="G283" s="2">
        <v>55</v>
      </c>
      <c r="H283" s="2">
        <f t="shared" si="40"/>
        <v>0</v>
      </c>
      <c r="I283" s="2">
        <f t="shared" si="41"/>
        <v>0</v>
      </c>
      <c r="J283" s="2">
        <f t="shared" si="42"/>
        <v>0</v>
      </c>
      <c r="K283" s="2">
        <f t="shared" si="43"/>
        <v>0</v>
      </c>
      <c r="L283" s="2">
        <f t="shared" si="44"/>
        <v>0</v>
      </c>
      <c r="M283" s="2">
        <v>59</v>
      </c>
      <c r="Q283" s="2">
        <f t="shared" si="45"/>
        <v>1</v>
      </c>
      <c r="R283" s="2">
        <f t="shared" si="46"/>
        <v>0</v>
      </c>
      <c r="S283" s="2">
        <f t="shared" si="47"/>
        <v>0</v>
      </c>
      <c r="T283" s="2">
        <v>2010</v>
      </c>
      <c r="U283" s="2">
        <f t="shared" si="48"/>
        <v>0</v>
      </c>
      <c r="V283" s="2">
        <v>6.4</v>
      </c>
      <c r="W283" s="2">
        <f t="shared" si="49"/>
        <v>1</v>
      </c>
    </row>
    <row r="284" spans="1:23" x14ac:dyDescent="0.2">
      <c r="A284" s="2" t="s">
        <v>140</v>
      </c>
      <c r="B284" s="2" t="s">
        <v>15</v>
      </c>
      <c r="C284" s="2" t="s">
        <v>40</v>
      </c>
      <c r="D284" s="2">
        <v>60.338900000000002</v>
      </c>
      <c r="E284" s="2">
        <v>96</v>
      </c>
      <c r="F284" s="2">
        <v>36093</v>
      </c>
      <c r="G284" s="2">
        <v>37</v>
      </c>
      <c r="H284" s="2">
        <f t="shared" si="40"/>
        <v>1</v>
      </c>
      <c r="I284" s="2">
        <f t="shared" si="41"/>
        <v>0</v>
      </c>
      <c r="J284" s="2">
        <f t="shared" si="42"/>
        <v>0</v>
      </c>
      <c r="K284" s="2">
        <f t="shared" si="43"/>
        <v>0</v>
      </c>
      <c r="L284" s="2">
        <f t="shared" si="44"/>
        <v>0</v>
      </c>
      <c r="M284" s="2">
        <v>1000</v>
      </c>
      <c r="Q284" s="2">
        <f t="shared" si="45"/>
        <v>0</v>
      </c>
      <c r="R284" s="2">
        <f t="shared" si="46"/>
        <v>0</v>
      </c>
      <c r="S284" s="2">
        <f t="shared" si="47"/>
        <v>1</v>
      </c>
      <c r="T284" s="2">
        <v>2008</v>
      </c>
      <c r="U284" s="2">
        <f t="shared" si="48"/>
        <v>0</v>
      </c>
      <c r="V284" s="2">
        <v>7</v>
      </c>
      <c r="W284" s="2">
        <f t="shared" si="49"/>
        <v>0</v>
      </c>
    </row>
    <row r="285" spans="1:23" x14ac:dyDescent="0.2">
      <c r="A285" s="2" t="s">
        <v>309</v>
      </c>
      <c r="B285" s="2" t="s">
        <v>15</v>
      </c>
      <c r="C285" s="2" t="s">
        <v>40</v>
      </c>
      <c r="D285" s="2">
        <v>13.650700000000001</v>
      </c>
      <c r="E285" s="2">
        <v>101</v>
      </c>
      <c r="F285" s="2">
        <v>16926</v>
      </c>
      <c r="G285" s="2">
        <v>20</v>
      </c>
      <c r="H285" s="2">
        <f t="shared" si="40"/>
        <v>1</v>
      </c>
      <c r="I285" s="2">
        <f t="shared" si="41"/>
        <v>0</v>
      </c>
      <c r="J285" s="2">
        <f t="shared" si="42"/>
        <v>0</v>
      </c>
      <c r="K285" s="2">
        <f t="shared" si="43"/>
        <v>0</v>
      </c>
      <c r="L285" s="2">
        <f t="shared" si="44"/>
        <v>0</v>
      </c>
      <c r="M285" s="2">
        <v>53</v>
      </c>
      <c r="Q285" s="2">
        <f t="shared" si="45"/>
        <v>0</v>
      </c>
      <c r="R285" s="2">
        <f t="shared" si="46"/>
        <v>0</v>
      </c>
      <c r="S285" s="2">
        <f t="shared" si="47"/>
        <v>1</v>
      </c>
      <c r="T285" s="2">
        <v>2015</v>
      </c>
      <c r="U285" s="2">
        <f t="shared" si="48"/>
        <v>0</v>
      </c>
      <c r="V285" s="2">
        <v>6.6</v>
      </c>
      <c r="W285" s="2">
        <f t="shared" si="49"/>
        <v>0</v>
      </c>
    </row>
    <row r="286" spans="1:23" x14ac:dyDescent="0.2">
      <c r="A286" s="2" t="s">
        <v>536</v>
      </c>
      <c r="B286" s="2" t="s">
        <v>15</v>
      </c>
      <c r="C286" s="2" t="s">
        <v>12</v>
      </c>
      <c r="D286" s="2">
        <v>0.53100899999999995</v>
      </c>
      <c r="E286" s="2">
        <v>122</v>
      </c>
      <c r="F286" s="2">
        <v>22319</v>
      </c>
      <c r="G286" s="2">
        <v>10</v>
      </c>
      <c r="H286" s="2">
        <f t="shared" si="40"/>
        <v>1</v>
      </c>
      <c r="I286" s="2">
        <f t="shared" si="41"/>
        <v>0</v>
      </c>
      <c r="J286" s="2">
        <f t="shared" si="42"/>
        <v>0</v>
      </c>
      <c r="K286" s="2">
        <f t="shared" si="43"/>
        <v>0</v>
      </c>
      <c r="L286" s="2">
        <f t="shared" si="44"/>
        <v>0</v>
      </c>
      <c r="M286" s="2">
        <v>11000</v>
      </c>
      <c r="Q286" s="2">
        <f t="shared" si="45"/>
        <v>0</v>
      </c>
      <c r="R286" s="2">
        <f t="shared" si="46"/>
        <v>0</v>
      </c>
      <c r="S286" s="2">
        <f t="shared" si="47"/>
        <v>0</v>
      </c>
      <c r="T286" s="2">
        <v>2015</v>
      </c>
      <c r="U286" s="2">
        <f t="shared" si="48"/>
        <v>0</v>
      </c>
      <c r="V286" s="2">
        <v>5.3</v>
      </c>
      <c r="W286" s="2">
        <f t="shared" si="49"/>
        <v>1</v>
      </c>
    </row>
    <row r="287" spans="1:23" x14ac:dyDescent="0.2">
      <c r="A287" s="2" t="s">
        <v>538</v>
      </c>
      <c r="B287" s="2" t="s">
        <v>15</v>
      </c>
      <c r="C287" s="2" t="s">
        <v>31</v>
      </c>
      <c r="D287" s="2">
        <v>4.6450999999999999E-2</v>
      </c>
      <c r="E287" s="2">
        <v>118</v>
      </c>
      <c r="F287" s="2">
        <v>27756</v>
      </c>
      <c r="G287" s="2">
        <v>7</v>
      </c>
      <c r="H287" s="2">
        <f t="shared" si="40"/>
        <v>1</v>
      </c>
      <c r="I287" s="2">
        <f t="shared" si="41"/>
        <v>1</v>
      </c>
      <c r="J287" s="2">
        <f t="shared" si="42"/>
        <v>0</v>
      </c>
      <c r="K287" s="2">
        <f t="shared" si="43"/>
        <v>0</v>
      </c>
      <c r="L287" s="2">
        <f t="shared" si="44"/>
        <v>0</v>
      </c>
      <c r="M287" s="2">
        <v>0</v>
      </c>
      <c r="Q287" s="2">
        <f t="shared" si="45"/>
        <v>0</v>
      </c>
      <c r="R287" s="2">
        <f t="shared" si="46"/>
        <v>0</v>
      </c>
      <c r="S287" s="2">
        <f t="shared" si="47"/>
        <v>0</v>
      </c>
      <c r="T287" s="2">
        <v>2010</v>
      </c>
      <c r="U287" s="2">
        <f t="shared" si="48"/>
        <v>0</v>
      </c>
      <c r="V287" s="2">
        <v>6</v>
      </c>
      <c r="W287" s="2">
        <f t="shared" si="49"/>
        <v>0</v>
      </c>
    </row>
    <row r="288" spans="1:23" x14ac:dyDescent="0.2">
      <c r="A288" s="2" t="s">
        <v>540</v>
      </c>
      <c r="B288" s="2" t="s">
        <v>15</v>
      </c>
      <c r="C288" s="2" t="s">
        <v>12</v>
      </c>
      <c r="D288" s="2">
        <v>8.1342199999999991</v>
      </c>
      <c r="E288" s="2">
        <v>109</v>
      </c>
      <c r="F288" s="2">
        <v>1141</v>
      </c>
      <c r="G288" s="2">
        <v>12</v>
      </c>
      <c r="H288" s="2">
        <f t="shared" si="40"/>
        <v>1</v>
      </c>
      <c r="I288" s="2">
        <f t="shared" si="41"/>
        <v>0</v>
      </c>
      <c r="J288" s="2">
        <f t="shared" si="42"/>
        <v>0</v>
      </c>
      <c r="K288" s="2">
        <f t="shared" si="43"/>
        <v>0</v>
      </c>
      <c r="L288" s="2">
        <f t="shared" si="44"/>
        <v>0</v>
      </c>
      <c r="M288" s="2">
        <v>67</v>
      </c>
      <c r="Q288" s="2">
        <f t="shared" si="45"/>
        <v>0</v>
      </c>
      <c r="R288" s="2">
        <f t="shared" si="46"/>
        <v>0</v>
      </c>
      <c r="S288" s="2">
        <f t="shared" si="47"/>
        <v>0</v>
      </c>
      <c r="T288" s="2">
        <v>2008</v>
      </c>
      <c r="U288" s="2">
        <f t="shared" si="48"/>
        <v>0</v>
      </c>
      <c r="V288" s="2">
        <v>7</v>
      </c>
      <c r="W288" s="2">
        <f t="shared" si="49"/>
        <v>1</v>
      </c>
    </row>
    <row r="289" spans="1:23" x14ac:dyDescent="0.2">
      <c r="A289" s="2" t="s">
        <v>542</v>
      </c>
      <c r="B289" s="2" t="s">
        <v>11</v>
      </c>
      <c r="C289" s="2" t="s">
        <v>47</v>
      </c>
      <c r="D289" s="2">
        <v>0.21518499999999999</v>
      </c>
      <c r="E289" s="2">
        <v>86</v>
      </c>
      <c r="F289" s="2">
        <v>279</v>
      </c>
      <c r="G289" s="2">
        <v>0.2</v>
      </c>
      <c r="H289" s="2">
        <f t="shared" si="40"/>
        <v>0</v>
      </c>
      <c r="I289" s="2">
        <f t="shared" si="41"/>
        <v>0</v>
      </c>
      <c r="J289" s="2">
        <f t="shared" si="42"/>
        <v>0</v>
      </c>
      <c r="K289" s="2">
        <f t="shared" si="43"/>
        <v>0</v>
      </c>
      <c r="L289" s="2">
        <f t="shared" si="44"/>
        <v>0</v>
      </c>
      <c r="M289" s="2">
        <v>0</v>
      </c>
      <c r="Q289" s="2">
        <f t="shared" si="45"/>
        <v>1</v>
      </c>
      <c r="R289" s="2">
        <f t="shared" si="46"/>
        <v>0</v>
      </c>
      <c r="S289" s="2">
        <f t="shared" si="47"/>
        <v>0</v>
      </c>
      <c r="T289" s="2">
        <v>2008</v>
      </c>
      <c r="U289" s="2">
        <f t="shared" si="48"/>
        <v>1</v>
      </c>
      <c r="V289" s="2">
        <v>7.5</v>
      </c>
      <c r="W289" s="2">
        <f t="shared" si="49"/>
        <v>0</v>
      </c>
    </row>
    <row r="290" spans="1:23" x14ac:dyDescent="0.2">
      <c r="A290" s="2" t="s">
        <v>544</v>
      </c>
      <c r="B290" s="2" t="s">
        <v>11</v>
      </c>
      <c r="C290" s="2" t="s">
        <v>19</v>
      </c>
      <c r="D290" s="2">
        <v>407.197</v>
      </c>
      <c r="E290" s="2">
        <v>147</v>
      </c>
      <c r="F290" s="2">
        <v>64798</v>
      </c>
      <c r="G290" s="2">
        <v>250</v>
      </c>
      <c r="H290" s="2">
        <f t="shared" si="40"/>
        <v>0</v>
      </c>
      <c r="I290" s="2">
        <f t="shared" si="41"/>
        <v>0</v>
      </c>
      <c r="J290" s="2">
        <f t="shared" si="42"/>
        <v>0</v>
      </c>
      <c r="K290" s="2">
        <f t="shared" si="43"/>
        <v>0</v>
      </c>
      <c r="L290" s="2">
        <f t="shared" si="44"/>
        <v>1</v>
      </c>
      <c r="M290" s="2">
        <v>94</v>
      </c>
      <c r="Q290" s="2">
        <f t="shared" si="45"/>
        <v>1</v>
      </c>
      <c r="R290" s="2">
        <f t="shared" si="46"/>
        <v>0</v>
      </c>
      <c r="S290" s="2">
        <f t="shared" si="47"/>
        <v>0</v>
      </c>
      <c r="T290" s="2">
        <v>2016</v>
      </c>
      <c r="U290" s="2">
        <f t="shared" si="48"/>
        <v>0</v>
      </c>
      <c r="V290" s="2">
        <v>8.1999999999999993</v>
      </c>
      <c r="W290" s="2">
        <f t="shared" si="49"/>
        <v>0</v>
      </c>
    </row>
    <row r="291" spans="1:23" x14ac:dyDescent="0.2">
      <c r="A291" s="2" t="s">
        <v>546</v>
      </c>
      <c r="B291" s="2" t="s">
        <v>11</v>
      </c>
      <c r="C291" s="2" t="s">
        <v>19</v>
      </c>
      <c r="D291" s="2">
        <v>176.637</v>
      </c>
      <c r="E291" s="2">
        <v>124</v>
      </c>
      <c r="F291" s="2">
        <v>19761</v>
      </c>
      <c r="G291" s="2">
        <v>140</v>
      </c>
      <c r="H291" s="2">
        <f t="shared" si="40"/>
        <v>0</v>
      </c>
      <c r="I291" s="2">
        <f t="shared" si="41"/>
        <v>0</v>
      </c>
      <c r="J291" s="2">
        <f t="shared" si="42"/>
        <v>0</v>
      </c>
      <c r="K291" s="2">
        <f t="shared" si="43"/>
        <v>0</v>
      </c>
      <c r="L291" s="2">
        <f t="shared" si="44"/>
        <v>1</v>
      </c>
      <c r="M291" s="2">
        <v>394</v>
      </c>
      <c r="Q291" s="2">
        <f t="shared" si="45"/>
        <v>1</v>
      </c>
      <c r="R291" s="2">
        <f t="shared" si="46"/>
        <v>0</v>
      </c>
      <c r="S291" s="2">
        <f t="shared" si="47"/>
        <v>0</v>
      </c>
      <c r="T291" s="2">
        <v>2011</v>
      </c>
      <c r="U291" s="2">
        <f t="shared" si="48"/>
        <v>0</v>
      </c>
      <c r="V291" s="2">
        <v>6.9</v>
      </c>
      <c r="W291" s="2">
        <f t="shared" si="49"/>
        <v>0</v>
      </c>
    </row>
    <row r="292" spans="1:23" x14ac:dyDescent="0.2">
      <c r="A292" s="2" t="s">
        <v>544</v>
      </c>
      <c r="B292" s="2" t="s">
        <v>11</v>
      </c>
      <c r="C292" s="2" t="s">
        <v>19</v>
      </c>
      <c r="D292" s="2">
        <v>259.74700000000001</v>
      </c>
      <c r="E292" s="2">
        <v>136</v>
      </c>
      <c r="F292" s="2">
        <v>36188</v>
      </c>
      <c r="G292" s="2">
        <v>170</v>
      </c>
      <c r="H292" s="2">
        <f t="shared" si="40"/>
        <v>0</v>
      </c>
      <c r="I292" s="2">
        <f t="shared" si="41"/>
        <v>0</v>
      </c>
      <c r="J292" s="2">
        <f t="shared" si="42"/>
        <v>0</v>
      </c>
      <c r="K292" s="2">
        <f t="shared" si="43"/>
        <v>0</v>
      </c>
      <c r="L292" s="2">
        <f t="shared" si="44"/>
        <v>1</v>
      </c>
      <c r="M292" s="2">
        <v>94</v>
      </c>
      <c r="Q292" s="2">
        <f t="shared" si="45"/>
        <v>1</v>
      </c>
      <c r="R292" s="2">
        <f t="shared" si="46"/>
        <v>0</v>
      </c>
      <c r="S292" s="2">
        <f t="shared" si="47"/>
        <v>0</v>
      </c>
      <c r="T292" s="2">
        <v>2014</v>
      </c>
      <c r="U292" s="2">
        <f t="shared" si="48"/>
        <v>0</v>
      </c>
      <c r="V292" s="2">
        <v>7.8</v>
      </c>
      <c r="W292" s="2">
        <f t="shared" si="49"/>
        <v>0</v>
      </c>
    </row>
    <row r="293" spans="1:23" x14ac:dyDescent="0.2">
      <c r="A293" s="2" t="s">
        <v>549</v>
      </c>
      <c r="B293" s="2" t="s">
        <v>11</v>
      </c>
      <c r="C293" s="2" t="s">
        <v>12</v>
      </c>
      <c r="D293" s="2">
        <v>107.101</v>
      </c>
      <c r="E293" s="2">
        <v>134</v>
      </c>
      <c r="F293" s="2">
        <v>16281</v>
      </c>
      <c r="G293" s="2">
        <v>55</v>
      </c>
      <c r="H293" s="2">
        <f t="shared" si="40"/>
        <v>0</v>
      </c>
      <c r="I293" s="2">
        <f t="shared" si="41"/>
        <v>0</v>
      </c>
      <c r="J293" s="2">
        <f t="shared" si="42"/>
        <v>0</v>
      </c>
      <c r="K293" s="2">
        <f t="shared" si="43"/>
        <v>0</v>
      </c>
      <c r="L293" s="2">
        <f t="shared" si="44"/>
        <v>0</v>
      </c>
      <c r="M293" s="2">
        <v>521</v>
      </c>
      <c r="Q293" s="2">
        <f t="shared" si="45"/>
        <v>1</v>
      </c>
      <c r="R293" s="2">
        <f t="shared" si="46"/>
        <v>0</v>
      </c>
      <c r="S293" s="2">
        <f t="shared" si="47"/>
        <v>0</v>
      </c>
      <c r="T293" s="2">
        <v>2013</v>
      </c>
      <c r="U293" s="2">
        <f t="shared" si="48"/>
        <v>0</v>
      </c>
      <c r="V293" s="2">
        <v>7.9</v>
      </c>
      <c r="W293" s="2">
        <f t="shared" si="49"/>
        <v>1</v>
      </c>
    </row>
    <row r="294" spans="1:23" x14ac:dyDescent="0.2">
      <c r="A294" s="2" t="s">
        <v>551</v>
      </c>
      <c r="B294" s="2" t="s">
        <v>11</v>
      </c>
      <c r="C294" s="2" t="s">
        <v>12</v>
      </c>
      <c r="D294" s="2">
        <v>2.5576699999999999</v>
      </c>
      <c r="E294" s="2">
        <v>97</v>
      </c>
      <c r="F294" s="2">
        <v>2739</v>
      </c>
      <c r="G294" s="2">
        <v>2</v>
      </c>
      <c r="H294" s="2">
        <f t="shared" si="40"/>
        <v>0</v>
      </c>
      <c r="I294" s="2">
        <f t="shared" si="41"/>
        <v>0</v>
      </c>
      <c r="J294" s="2">
        <f t="shared" si="42"/>
        <v>0</v>
      </c>
      <c r="K294" s="2">
        <f t="shared" si="43"/>
        <v>0</v>
      </c>
      <c r="L294" s="2">
        <f t="shared" si="44"/>
        <v>0</v>
      </c>
      <c r="M294" s="2">
        <v>5</v>
      </c>
      <c r="Q294" s="2">
        <f t="shared" si="45"/>
        <v>1</v>
      </c>
      <c r="R294" s="2">
        <f t="shared" si="46"/>
        <v>0</v>
      </c>
      <c r="S294" s="2">
        <f t="shared" si="47"/>
        <v>0</v>
      </c>
      <c r="T294" s="2">
        <v>2015</v>
      </c>
      <c r="U294" s="2">
        <f t="shared" si="48"/>
        <v>0</v>
      </c>
      <c r="V294" s="2">
        <v>5.3</v>
      </c>
      <c r="W294" s="2">
        <f t="shared" si="49"/>
        <v>1</v>
      </c>
    </row>
    <row r="295" spans="1:23" x14ac:dyDescent="0.2">
      <c r="A295" s="2" t="s">
        <v>553</v>
      </c>
      <c r="B295" s="2" t="s">
        <v>15</v>
      </c>
      <c r="C295" s="2" t="s">
        <v>12</v>
      </c>
      <c r="D295" s="2">
        <v>35.266599999999997</v>
      </c>
      <c r="E295" s="2">
        <v>100</v>
      </c>
      <c r="F295" s="2">
        <v>20051</v>
      </c>
      <c r="G295" s="2">
        <v>30</v>
      </c>
      <c r="H295" s="2">
        <f t="shared" si="40"/>
        <v>1</v>
      </c>
      <c r="I295" s="2">
        <f t="shared" si="41"/>
        <v>0</v>
      </c>
      <c r="J295" s="2">
        <f t="shared" si="42"/>
        <v>0</v>
      </c>
      <c r="K295" s="2">
        <f t="shared" si="43"/>
        <v>0</v>
      </c>
      <c r="L295" s="2">
        <f t="shared" si="44"/>
        <v>0</v>
      </c>
      <c r="M295" s="2">
        <v>108</v>
      </c>
      <c r="Q295" s="2">
        <f t="shared" si="45"/>
        <v>0</v>
      </c>
      <c r="R295" s="2">
        <f t="shared" si="46"/>
        <v>0</v>
      </c>
      <c r="S295" s="2">
        <f t="shared" si="47"/>
        <v>0</v>
      </c>
      <c r="T295" s="2">
        <v>2013</v>
      </c>
      <c r="U295" s="2">
        <f t="shared" si="48"/>
        <v>0</v>
      </c>
      <c r="V295" s="2">
        <v>5.9</v>
      </c>
      <c r="W295" s="2">
        <f t="shared" si="49"/>
        <v>1</v>
      </c>
    </row>
    <row r="296" spans="1:23" x14ac:dyDescent="0.2">
      <c r="A296" s="2" t="s">
        <v>555</v>
      </c>
      <c r="B296" s="2" t="s">
        <v>18</v>
      </c>
      <c r="C296" s="2" t="s">
        <v>97</v>
      </c>
      <c r="D296" s="2">
        <v>244.053</v>
      </c>
      <c r="E296" s="2">
        <v>117</v>
      </c>
      <c r="F296" s="2">
        <v>4905</v>
      </c>
      <c r="G296" s="2">
        <v>120</v>
      </c>
      <c r="H296" s="2">
        <f t="shared" si="40"/>
        <v>0</v>
      </c>
      <c r="I296" s="2">
        <f t="shared" si="41"/>
        <v>0</v>
      </c>
      <c r="J296" s="2">
        <f t="shared" si="42"/>
        <v>0</v>
      </c>
      <c r="K296" s="2">
        <f t="shared" si="43"/>
        <v>1</v>
      </c>
      <c r="L296" s="2">
        <f t="shared" si="44"/>
        <v>0</v>
      </c>
      <c r="M296" s="2">
        <v>487</v>
      </c>
      <c r="Q296" s="2">
        <f t="shared" si="45"/>
        <v>0</v>
      </c>
      <c r="R296" s="2">
        <f t="shared" si="46"/>
        <v>0</v>
      </c>
      <c r="S296" s="2">
        <f t="shared" si="47"/>
        <v>0</v>
      </c>
      <c r="T296" s="2">
        <v>2006</v>
      </c>
      <c r="U296" s="2">
        <f t="shared" si="48"/>
        <v>0</v>
      </c>
      <c r="V296" s="2">
        <v>7.2</v>
      </c>
      <c r="W296" s="2">
        <f t="shared" si="49"/>
        <v>0</v>
      </c>
    </row>
    <row r="297" spans="1:23" x14ac:dyDescent="0.2">
      <c r="A297" s="2" t="s">
        <v>555</v>
      </c>
      <c r="B297" s="2" t="s">
        <v>18</v>
      </c>
      <c r="C297" s="2" t="s">
        <v>97</v>
      </c>
      <c r="D297" s="2">
        <v>191.45099999999999</v>
      </c>
      <c r="E297" s="2">
        <v>106</v>
      </c>
      <c r="F297" s="2">
        <v>4482</v>
      </c>
      <c r="G297" s="2">
        <v>200</v>
      </c>
      <c r="H297" s="2">
        <f t="shared" si="40"/>
        <v>0</v>
      </c>
      <c r="I297" s="2">
        <f t="shared" si="41"/>
        <v>0</v>
      </c>
      <c r="J297" s="2">
        <f t="shared" si="42"/>
        <v>0</v>
      </c>
      <c r="K297" s="2">
        <f t="shared" si="43"/>
        <v>1</v>
      </c>
      <c r="L297" s="2">
        <f t="shared" si="44"/>
        <v>0</v>
      </c>
      <c r="M297" s="2">
        <v>487</v>
      </c>
      <c r="Q297" s="2">
        <f t="shared" si="45"/>
        <v>0</v>
      </c>
      <c r="R297" s="2">
        <f t="shared" si="46"/>
        <v>0</v>
      </c>
      <c r="S297" s="2">
        <f t="shared" si="47"/>
        <v>0</v>
      </c>
      <c r="T297" s="2">
        <v>2011</v>
      </c>
      <c r="U297" s="2">
        <f t="shared" si="48"/>
        <v>0</v>
      </c>
      <c r="V297" s="2">
        <v>6.3</v>
      </c>
      <c r="W297" s="2">
        <f t="shared" si="49"/>
        <v>0</v>
      </c>
    </row>
    <row r="298" spans="1:23" x14ac:dyDescent="0.2">
      <c r="A298" s="2" t="s">
        <v>558</v>
      </c>
      <c r="B298" s="2" t="s">
        <v>15</v>
      </c>
      <c r="C298" s="2" t="s">
        <v>35</v>
      </c>
      <c r="D298" s="2">
        <v>13.2485</v>
      </c>
      <c r="E298" s="2">
        <v>109</v>
      </c>
      <c r="F298" s="2">
        <v>15790</v>
      </c>
      <c r="G298" s="2">
        <v>27</v>
      </c>
      <c r="H298" s="2">
        <f t="shared" si="40"/>
        <v>1</v>
      </c>
      <c r="I298" s="2">
        <f t="shared" si="41"/>
        <v>0</v>
      </c>
      <c r="J298" s="2">
        <f t="shared" si="42"/>
        <v>1</v>
      </c>
      <c r="K298" s="2">
        <f t="shared" si="43"/>
        <v>0</v>
      </c>
      <c r="L298" s="2">
        <f t="shared" si="44"/>
        <v>0</v>
      </c>
      <c r="M298" s="2">
        <v>22</v>
      </c>
      <c r="Q298" s="2">
        <f t="shared" si="45"/>
        <v>0</v>
      </c>
      <c r="R298" s="2">
        <f t="shared" si="46"/>
        <v>0</v>
      </c>
      <c r="S298" s="2">
        <f t="shared" si="47"/>
        <v>0</v>
      </c>
      <c r="T298" s="2">
        <v>2009</v>
      </c>
      <c r="U298" s="2">
        <f t="shared" si="48"/>
        <v>0</v>
      </c>
      <c r="V298" s="2">
        <v>6.2</v>
      </c>
      <c r="W298" s="2">
        <f t="shared" si="49"/>
        <v>0</v>
      </c>
    </row>
    <row r="299" spans="1:23" x14ac:dyDescent="0.2">
      <c r="A299" s="2" t="s">
        <v>104</v>
      </c>
      <c r="B299" s="2" t="s">
        <v>11</v>
      </c>
      <c r="C299" s="2" t="s">
        <v>19</v>
      </c>
      <c r="D299" s="2">
        <v>233.63</v>
      </c>
      <c r="E299" s="2">
        <v>143</v>
      </c>
      <c r="F299" s="2">
        <v>15838</v>
      </c>
      <c r="G299" s="2">
        <v>90</v>
      </c>
      <c r="H299" s="2">
        <f t="shared" si="40"/>
        <v>0</v>
      </c>
      <c r="I299" s="2">
        <f t="shared" si="41"/>
        <v>0</v>
      </c>
      <c r="J299" s="2">
        <f t="shared" si="42"/>
        <v>0</v>
      </c>
      <c r="K299" s="2">
        <f t="shared" si="43"/>
        <v>0</v>
      </c>
      <c r="L299" s="2">
        <f t="shared" si="44"/>
        <v>1</v>
      </c>
      <c r="M299" s="2">
        <v>0</v>
      </c>
      <c r="Q299" s="2">
        <f t="shared" si="45"/>
        <v>1</v>
      </c>
      <c r="R299" s="2">
        <f t="shared" si="46"/>
        <v>0</v>
      </c>
      <c r="S299" s="2">
        <f t="shared" si="47"/>
        <v>0</v>
      </c>
      <c r="T299" s="2">
        <v>2000</v>
      </c>
      <c r="U299" s="2">
        <f t="shared" si="48"/>
        <v>0</v>
      </c>
      <c r="V299" s="2">
        <v>7.7</v>
      </c>
      <c r="W299" s="2">
        <f t="shared" si="49"/>
        <v>0</v>
      </c>
    </row>
    <row r="300" spans="1:23" x14ac:dyDescent="0.2">
      <c r="A300" s="2" t="s">
        <v>152</v>
      </c>
      <c r="B300" s="2" t="s">
        <v>11</v>
      </c>
      <c r="C300" s="2" t="s">
        <v>12</v>
      </c>
      <c r="D300" s="2">
        <v>164.435</v>
      </c>
      <c r="E300" s="2">
        <v>141</v>
      </c>
      <c r="F300" s="2">
        <v>48153</v>
      </c>
      <c r="G300" s="2">
        <v>52</v>
      </c>
      <c r="H300" s="2">
        <f t="shared" si="40"/>
        <v>0</v>
      </c>
      <c r="I300" s="2">
        <f t="shared" si="41"/>
        <v>0</v>
      </c>
      <c r="J300" s="2">
        <f t="shared" si="42"/>
        <v>0</v>
      </c>
      <c r="K300" s="2">
        <f t="shared" si="43"/>
        <v>0</v>
      </c>
      <c r="L300" s="2">
        <f t="shared" si="44"/>
        <v>0</v>
      </c>
      <c r="M300" s="2">
        <v>14000</v>
      </c>
      <c r="Q300" s="2">
        <f t="shared" si="45"/>
        <v>1</v>
      </c>
      <c r="R300" s="2">
        <f t="shared" si="46"/>
        <v>0</v>
      </c>
      <c r="S300" s="2">
        <f t="shared" si="47"/>
        <v>0</v>
      </c>
      <c r="T300" s="2">
        <v>2002</v>
      </c>
      <c r="U300" s="2">
        <f t="shared" si="48"/>
        <v>0</v>
      </c>
      <c r="V300" s="2">
        <v>8</v>
      </c>
      <c r="W300" s="2">
        <f t="shared" si="49"/>
        <v>1</v>
      </c>
    </row>
    <row r="301" spans="1:23" x14ac:dyDescent="0.2">
      <c r="A301" s="2" t="s">
        <v>562</v>
      </c>
      <c r="B301" s="2" t="s">
        <v>51</v>
      </c>
      <c r="C301" s="2" t="s">
        <v>31</v>
      </c>
      <c r="D301" s="2">
        <v>16.7029</v>
      </c>
      <c r="E301" s="2">
        <v>91</v>
      </c>
      <c r="F301" s="2">
        <v>18711</v>
      </c>
      <c r="G301" s="2">
        <v>18</v>
      </c>
      <c r="H301" s="2">
        <f t="shared" si="40"/>
        <v>0</v>
      </c>
      <c r="I301" s="2">
        <f t="shared" si="41"/>
        <v>1</v>
      </c>
      <c r="J301" s="2">
        <f t="shared" si="42"/>
        <v>0</v>
      </c>
      <c r="K301" s="2">
        <f t="shared" si="43"/>
        <v>0</v>
      </c>
      <c r="L301" s="2">
        <f t="shared" si="44"/>
        <v>0</v>
      </c>
      <c r="M301" s="2">
        <v>38</v>
      </c>
      <c r="Q301" s="2">
        <f t="shared" si="45"/>
        <v>0</v>
      </c>
      <c r="R301" s="2">
        <f t="shared" si="46"/>
        <v>1</v>
      </c>
      <c r="S301" s="2">
        <f t="shared" si="47"/>
        <v>0</v>
      </c>
      <c r="T301" s="2">
        <v>2004</v>
      </c>
      <c r="U301" s="2">
        <f t="shared" si="48"/>
        <v>0</v>
      </c>
      <c r="V301" s="2">
        <v>5.2</v>
      </c>
      <c r="W301" s="2">
        <f t="shared" si="49"/>
        <v>0</v>
      </c>
    </row>
    <row r="302" spans="1:23" x14ac:dyDescent="0.2">
      <c r="A302" s="2" t="s">
        <v>564</v>
      </c>
      <c r="B302" s="2" t="s">
        <v>51</v>
      </c>
      <c r="C302" s="2" t="s">
        <v>24</v>
      </c>
      <c r="D302" s="2">
        <v>93.375200000000007</v>
      </c>
      <c r="E302" s="2">
        <v>87</v>
      </c>
      <c r="F302" s="2">
        <v>4171</v>
      </c>
      <c r="G302" s="2">
        <v>60</v>
      </c>
      <c r="H302" s="2">
        <f t="shared" si="40"/>
        <v>0</v>
      </c>
      <c r="I302" s="2">
        <f t="shared" si="41"/>
        <v>0</v>
      </c>
      <c r="J302" s="2">
        <f t="shared" si="42"/>
        <v>0</v>
      </c>
      <c r="K302" s="2">
        <f t="shared" si="43"/>
        <v>0</v>
      </c>
      <c r="L302" s="2">
        <f t="shared" si="44"/>
        <v>0</v>
      </c>
      <c r="M302" s="2">
        <v>6</v>
      </c>
      <c r="Q302" s="2">
        <f t="shared" si="45"/>
        <v>0</v>
      </c>
      <c r="R302" s="2">
        <f t="shared" si="46"/>
        <v>1</v>
      </c>
      <c r="S302" s="2">
        <f t="shared" si="47"/>
        <v>0</v>
      </c>
      <c r="T302" s="2">
        <v>2001</v>
      </c>
      <c r="U302" s="2">
        <f t="shared" si="48"/>
        <v>0</v>
      </c>
      <c r="V302" s="2">
        <v>5.2</v>
      </c>
      <c r="W302" s="2">
        <f t="shared" si="49"/>
        <v>0</v>
      </c>
    </row>
    <row r="303" spans="1:23" x14ac:dyDescent="0.2">
      <c r="A303" s="2" t="s">
        <v>566</v>
      </c>
      <c r="B303" s="2" t="s">
        <v>51</v>
      </c>
      <c r="C303" s="2" t="s">
        <v>24</v>
      </c>
      <c r="D303" s="2">
        <v>43.575699999999998</v>
      </c>
      <c r="E303" s="2">
        <v>82</v>
      </c>
      <c r="F303" s="2">
        <v>3326</v>
      </c>
      <c r="G303" s="2">
        <v>85</v>
      </c>
      <c r="H303" s="2">
        <f t="shared" si="40"/>
        <v>0</v>
      </c>
      <c r="I303" s="2">
        <f t="shared" si="41"/>
        <v>0</v>
      </c>
      <c r="J303" s="2">
        <f t="shared" si="42"/>
        <v>0</v>
      </c>
      <c r="K303" s="2">
        <f t="shared" si="43"/>
        <v>0</v>
      </c>
      <c r="L303" s="2">
        <f t="shared" si="44"/>
        <v>0</v>
      </c>
      <c r="M303" s="2">
        <v>62</v>
      </c>
      <c r="Q303" s="2">
        <f t="shared" si="45"/>
        <v>0</v>
      </c>
      <c r="R303" s="2">
        <f t="shared" si="46"/>
        <v>1</v>
      </c>
      <c r="S303" s="2">
        <f t="shared" si="47"/>
        <v>0</v>
      </c>
      <c r="T303" s="2">
        <v>2010</v>
      </c>
      <c r="U303" s="2">
        <f t="shared" si="48"/>
        <v>0</v>
      </c>
      <c r="V303" s="2">
        <v>4.3</v>
      </c>
      <c r="W303" s="2">
        <f t="shared" si="49"/>
        <v>0</v>
      </c>
    </row>
    <row r="304" spans="1:23" x14ac:dyDescent="0.2">
      <c r="A304" s="2" t="s">
        <v>568</v>
      </c>
      <c r="B304" s="2" t="s">
        <v>11</v>
      </c>
      <c r="C304" s="2" t="s">
        <v>24</v>
      </c>
      <c r="D304" s="2">
        <v>40.198700000000002</v>
      </c>
      <c r="E304" s="2">
        <v>87</v>
      </c>
      <c r="F304" s="2">
        <v>3144</v>
      </c>
      <c r="G304" s="2">
        <v>100</v>
      </c>
      <c r="H304" s="2">
        <f t="shared" si="40"/>
        <v>0</v>
      </c>
      <c r="I304" s="2">
        <f t="shared" si="41"/>
        <v>0</v>
      </c>
      <c r="J304" s="2">
        <f t="shared" si="42"/>
        <v>0</v>
      </c>
      <c r="K304" s="2">
        <f t="shared" si="43"/>
        <v>0</v>
      </c>
      <c r="L304" s="2">
        <f t="shared" si="44"/>
        <v>0</v>
      </c>
      <c r="M304" s="2">
        <v>26</v>
      </c>
      <c r="Q304" s="2">
        <f t="shared" si="45"/>
        <v>1</v>
      </c>
      <c r="R304" s="2">
        <f t="shared" si="46"/>
        <v>0</v>
      </c>
      <c r="S304" s="2">
        <f t="shared" si="47"/>
        <v>0</v>
      </c>
      <c r="T304" s="2">
        <v>2004</v>
      </c>
      <c r="U304" s="2">
        <f t="shared" si="48"/>
        <v>0</v>
      </c>
      <c r="V304" s="2">
        <v>3.3</v>
      </c>
      <c r="W304" s="2">
        <f t="shared" si="49"/>
        <v>0</v>
      </c>
    </row>
    <row r="305" spans="1:23" x14ac:dyDescent="0.2">
      <c r="A305" s="2" t="s">
        <v>570</v>
      </c>
      <c r="B305" s="2" t="s">
        <v>11</v>
      </c>
      <c r="C305" s="2" t="s">
        <v>24</v>
      </c>
      <c r="D305" s="2">
        <v>32.003599999999999</v>
      </c>
      <c r="E305" s="2">
        <v>94</v>
      </c>
      <c r="F305" s="2">
        <v>1102</v>
      </c>
      <c r="G305" s="2">
        <v>25</v>
      </c>
      <c r="H305" s="2">
        <f t="shared" si="40"/>
        <v>0</v>
      </c>
      <c r="I305" s="2">
        <f t="shared" si="41"/>
        <v>0</v>
      </c>
      <c r="J305" s="2">
        <f t="shared" si="42"/>
        <v>0</v>
      </c>
      <c r="K305" s="2">
        <f t="shared" si="43"/>
        <v>0</v>
      </c>
      <c r="L305" s="2">
        <f t="shared" si="44"/>
        <v>0</v>
      </c>
      <c r="M305" s="2">
        <v>160</v>
      </c>
      <c r="Q305" s="2">
        <f t="shared" si="45"/>
        <v>1</v>
      </c>
      <c r="R305" s="2">
        <f t="shared" si="46"/>
        <v>0</v>
      </c>
      <c r="S305" s="2">
        <f t="shared" si="47"/>
        <v>0</v>
      </c>
      <c r="T305" s="2">
        <v>2004</v>
      </c>
      <c r="U305" s="2">
        <f t="shared" si="48"/>
        <v>0</v>
      </c>
      <c r="V305" s="2">
        <v>6.5</v>
      </c>
      <c r="W305" s="2">
        <f t="shared" si="49"/>
        <v>0</v>
      </c>
    </row>
    <row r="306" spans="1:23" x14ac:dyDescent="0.2">
      <c r="A306" s="2" t="s">
        <v>572</v>
      </c>
      <c r="B306" s="2" t="s">
        <v>11</v>
      </c>
      <c r="C306" s="2" t="s">
        <v>12</v>
      </c>
      <c r="D306" s="2">
        <v>17.174900000000001</v>
      </c>
      <c r="E306" s="2">
        <v>115</v>
      </c>
      <c r="F306" s="2">
        <v>1201</v>
      </c>
      <c r="G306" s="2">
        <v>18</v>
      </c>
      <c r="H306" s="2">
        <f t="shared" si="40"/>
        <v>0</v>
      </c>
      <c r="I306" s="2">
        <f t="shared" si="41"/>
        <v>0</v>
      </c>
      <c r="J306" s="2">
        <f t="shared" si="42"/>
        <v>0</v>
      </c>
      <c r="K306" s="2">
        <f t="shared" si="43"/>
        <v>0</v>
      </c>
      <c r="L306" s="2">
        <f t="shared" si="44"/>
        <v>0</v>
      </c>
      <c r="M306" s="2">
        <v>13</v>
      </c>
      <c r="Q306" s="2">
        <f t="shared" si="45"/>
        <v>1</v>
      </c>
      <c r="R306" s="2">
        <f t="shared" si="46"/>
        <v>0</v>
      </c>
      <c r="S306" s="2">
        <f t="shared" si="47"/>
        <v>0</v>
      </c>
      <c r="T306" s="2">
        <v>2000</v>
      </c>
      <c r="U306" s="2">
        <f t="shared" si="48"/>
        <v>0</v>
      </c>
      <c r="V306" s="2">
        <v>6.7</v>
      </c>
      <c r="W306" s="2">
        <f t="shared" si="49"/>
        <v>1</v>
      </c>
    </row>
    <row r="307" spans="1:23" x14ac:dyDescent="0.2">
      <c r="A307" s="2" t="s">
        <v>574</v>
      </c>
      <c r="B307" s="2" t="s">
        <v>11</v>
      </c>
      <c r="C307" s="2" t="s">
        <v>24</v>
      </c>
      <c r="D307" s="2">
        <v>126.089</v>
      </c>
      <c r="E307" s="2">
        <v>107</v>
      </c>
      <c r="F307" s="2">
        <v>14569</v>
      </c>
      <c r="G307" s="2">
        <v>50</v>
      </c>
      <c r="H307" s="2">
        <f t="shared" si="40"/>
        <v>0</v>
      </c>
      <c r="I307" s="2">
        <f t="shared" si="41"/>
        <v>0</v>
      </c>
      <c r="J307" s="2">
        <f t="shared" si="42"/>
        <v>0</v>
      </c>
      <c r="K307" s="2">
        <f t="shared" si="43"/>
        <v>0</v>
      </c>
      <c r="L307" s="2">
        <f t="shared" si="44"/>
        <v>0</v>
      </c>
      <c r="M307" s="2">
        <v>43</v>
      </c>
      <c r="Q307" s="2">
        <f t="shared" si="45"/>
        <v>1</v>
      </c>
      <c r="R307" s="2">
        <f t="shared" si="46"/>
        <v>0</v>
      </c>
      <c r="S307" s="2">
        <f t="shared" si="47"/>
        <v>0</v>
      </c>
      <c r="T307" s="2">
        <v>2016</v>
      </c>
      <c r="U307" s="2">
        <f t="shared" si="48"/>
        <v>0</v>
      </c>
      <c r="V307" s="2">
        <v>6.6</v>
      </c>
      <c r="W307" s="2">
        <f t="shared" si="49"/>
        <v>0</v>
      </c>
    </row>
    <row r="308" spans="1:23" x14ac:dyDescent="0.2">
      <c r="A308" s="2" t="s">
        <v>576</v>
      </c>
      <c r="B308" s="2" t="s">
        <v>15</v>
      </c>
      <c r="C308" s="2" t="s">
        <v>35</v>
      </c>
      <c r="D308" s="2">
        <v>0.14299999999999999</v>
      </c>
      <c r="E308" s="2">
        <v>88</v>
      </c>
      <c r="F308" s="2">
        <v>1495</v>
      </c>
      <c r="G308" s="2">
        <v>5</v>
      </c>
      <c r="H308" s="2">
        <f t="shared" si="40"/>
        <v>1</v>
      </c>
      <c r="I308" s="2">
        <f t="shared" si="41"/>
        <v>0</v>
      </c>
      <c r="J308" s="2">
        <f t="shared" si="42"/>
        <v>1</v>
      </c>
      <c r="K308" s="2">
        <f t="shared" si="43"/>
        <v>0</v>
      </c>
      <c r="L308" s="2">
        <f t="shared" si="44"/>
        <v>0</v>
      </c>
      <c r="M308" s="2">
        <v>26</v>
      </c>
      <c r="Q308" s="2">
        <f t="shared" si="45"/>
        <v>0</v>
      </c>
      <c r="R308" s="2">
        <f t="shared" si="46"/>
        <v>0</v>
      </c>
      <c r="S308" s="2">
        <f t="shared" si="47"/>
        <v>0</v>
      </c>
      <c r="T308" s="2">
        <v>2009</v>
      </c>
      <c r="U308" s="2">
        <f t="shared" si="48"/>
        <v>0</v>
      </c>
      <c r="V308" s="2">
        <v>4.0999999999999996</v>
      </c>
      <c r="W308" s="2">
        <f t="shared" si="49"/>
        <v>0</v>
      </c>
    </row>
    <row r="309" spans="1:23" x14ac:dyDescent="0.2">
      <c r="A309" s="2" t="s">
        <v>240</v>
      </c>
      <c r="B309" s="2" t="s">
        <v>15</v>
      </c>
      <c r="C309" s="2" t="s">
        <v>12</v>
      </c>
      <c r="D309" s="2">
        <v>35.707299999999996</v>
      </c>
      <c r="E309" s="2">
        <v>141</v>
      </c>
      <c r="F309" s="2">
        <v>12840</v>
      </c>
      <c r="G309" s="2">
        <v>55</v>
      </c>
      <c r="H309" s="2">
        <f t="shared" si="40"/>
        <v>1</v>
      </c>
      <c r="I309" s="2">
        <f t="shared" si="41"/>
        <v>0</v>
      </c>
      <c r="J309" s="2">
        <f t="shared" si="42"/>
        <v>0</v>
      </c>
      <c r="K309" s="2">
        <f t="shared" si="43"/>
        <v>0</v>
      </c>
      <c r="L309" s="2">
        <f t="shared" si="44"/>
        <v>0</v>
      </c>
      <c r="M309" s="2">
        <v>16000</v>
      </c>
      <c r="Q309" s="2">
        <f t="shared" si="45"/>
        <v>0</v>
      </c>
      <c r="R309" s="2">
        <f t="shared" si="46"/>
        <v>0</v>
      </c>
      <c r="S309" s="2">
        <f t="shared" si="47"/>
        <v>0</v>
      </c>
      <c r="T309" s="2">
        <v>2008</v>
      </c>
      <c r="U309" s="2">
        <f t="shared" si="48"/>
        <v>0</v>
      </c>
      <c r="V309" s="2">
        <v>7.8</v>
      </c>
      <c r="W309" s="2">
        <f t="shared" si="49"/>
        <v>1</v>
      </c>
    </row>
    <row r="310" spans="1:23" x14ac:dyDescent="0.2">
      <c r="A310" s="2" t="s">
        <v>579</v>
      </c>
      <c r="B310" s="2" t="s">
        <v>15</v>
      </c>
      <c r="C310" s="2" t="s">
        <v>12</v>
      </c>
      <c r="D310" s="2">
        <v>66.790199999999999</v>
      </c>
      <c r="E310" s="2">
        <v>91</v>
      </c>
      <c r="F310" s="2">
        <v>758</v>
      </c>
      <c r="G310" s="2">
        <v>45</v>
      </c>
      <c r="H310" s="2">
        <f t="shared" si="40"/>
        <v>1</v>
      </c>
      <c r="I310" s="2">
        <f t="shared" si="41"/>
        <v>0</v>
      </c>
      <c r="J310" s="2">
        <f t="shared" si="42"/>
        <v>0</v>
      </c>
      <c r="K310" s="2">
        <f t="shared" si="43"/>
        <v>0</v>
      </c>
      <c r="L310" s="2">
        <f t="shared" si="44"/>
        <v>0</v>
      </c>
      <c r="M310" s="2">
        <v>50</v>
      </c>
      <c r="Q310" s="2">
        <f t="shared" si="45"/>
        <v>0</v>
      </c>
      <c r="R310" s="2">
        <f t="shared" si="46"/>
        <v>0</v>
      </c>
      <c r="S310" s="2">
        <f t="shared" si="47"/>
        <v>0</v>
      </c>
      <c r="T310" s="2">
        <v>2002</v>
      </c>
      <c r="U310" s="2">
        <f t="shared" si="48"/>
        <v>0</v>
      </c>
      <c r="V310" s="2">
        <v>6.5</v>
      </c>
      <c r="W310" s="2">
        <f t="shared" si="49"/>
        <v>1</v>
      </c>
    </row>
    <row r="311" spans="1:23" x14ac:dyDescent="0.2">
      <c r="A311" s="2" t="s">
        <v>581</v>
      </c>
      <c r="B311" s="2" t="s">
        <v>15</v>
      </c>
      <c r="C311" s="2" t="s">
        <v>24</v>
      </c>
      <c r="D311" s="2">
        <v>31.569299999999998</v>
      </c>
      <c r="E311" s="2">
        <v>120</v>
      </c>
      <c r="F311" s="2">
        <v>23051</v>
      </c>
      <c r="G311" s="2">
        <v>49</v>
      </c>
      <c r="H311" s="2">
        <f t="shared" si="40"/>
        <v>1</v>
      </c>
      <c r="I311" s="2">
        <f t="shared" si="41"/>
        <v>0</v>
      </c>
      <c r="J311" s="2">
        <f t="shared" si="42"/>
        <v>0</v>
      </c>
      <c r="K311" s="2">
        <f t="shared" si="43"/>
        <v>0</v>
      </c>
      <c r="L311" s="2">
        <f t="shared" si="44"/>
        <v>0</v>
      </c>
      <c r="M311" s="2">
        <v>662</v>
      </c>
      <c r="Q311" s="2">
        <f t="shared" si="45"/>
        <v>0</v>
      </c>
      <c r="R311" s="2">
        <f t="shared" si="46"/>
        <v>0</v>
      </c>
      <c r="S311" s="2">
        <f t="shared" si="47"/>
        <v>0</v>
      </c>
      <c r="T311" s="2">
        <v>2015</v>
      </c>
      <c r="U311" s="2">
        <f t="shared" si="48"/>
        <v>0</v>
      </c>
      <c r="V311" s="2">
        <v>6.9</v>
      </c>
      <c r="W311" s="2">
        <f t="shared" si="49"/>
        <v>0</v>
      </c>
    </row>
    <row r="312" spans="1:23" x14ac:dyDescent="0.2">
      <c r="A312" s="2" t="s">
        <v>191</v>
      </c>
      <c r="B312" s="2" t="s">
        <v>51</v>
      </c>
      <c r="C312" s="2" t="s">
        <v>19</v>
      </c>
      <c r="D312" s="2">
        <v>206.45599999999999</v>
      </c>
      <c r="E312" s="2">
        <v>115</v>
      </c>
      <c r="F312" s="2">
        <v>57844</v>
      </c>
      <c r="G312" s="2">
        <v>150</v>
      </c>
      <c r="H312" s="2">
        <f t="shared" si="40"/>
        <v>0</v>
      </c>
      <c r="I312" s="2">
        <f t="shared" si="41"/>
        <v>0</v>
      </c>
      <c r="J312" s="2">
        <f t="shared" si="42"/>
        <v>0</v>
      </c>
      <c r="K312" s="2">
        <f t="shared" si="43"/>
        <v>0</v>
      </c>
      <c r="L312" s="2">
        <f t="shared" si="44"/>
        <v>1</v>
      </c>
      <c r="M312" s="2">
        <v>13000</v>
      </c>
      <c r="Q312" s="2">
        <f t="shared" si="45"/>
        <v>0</v>
      </c>
      <c r="R312" s="2">
        <f t="shared" si="46"/>
        <v>1</v>
      </c>
      <c r="S312" s="2">
        <f t="shared" si="47"/>
        <v>0</v>
      </c>
      <c r="T312" s="2">
        <v>2005</v>
      </c>
      <c r="U312" s="2">
        <f t="shared" si="48"/>
        <v>0</v>
      </c>
      <c r="V312" s="2">
        <v>6.7</v>
      </c>
      <c r="W312" s="2">
        <f t="shared" si="49"/>
        <v>0</v>
      </c>
    </row>
    <row r="313" spans="1:23" x14ac:dyDescent="0.2">
      <c r="A313" s="2" t="s">
        <v>584</v>
      </c>
      <c r="B313" s="2" t="s">
        <v>15</v>
      </c>
      <c r="C313" s="2" t="s">
        <v>40</v>
      </c>
      <c r="D313" s="2">
        <v>3.9502899999999999</v>
      </c>
      <c r="E313" s="2">
        <v>97</v>
      </c>
      <c r="F313" s="2">
        <v>22577</v>
      </c>
      <c r="G313" s="2">
        <v>12</v>
      </c>
      <c r="H313" s="2">
        <f t="shared" si="40"/>
        <v>1</v>
      </c>
      <c r="I313" s="2">
        <f t="shared" si="41"/>
        <v>0</v>
      </c>
      <c r="J313" s="2">
        <f t="shared" si="42"/>
        <v>0</v>
      </c>
      <c r="K313" s="2">
        <f t="shared" si="43"/>
        <v>0</v>
      </c>
      <c r="L313" s="2">
        <f t="shared" si="44"/>
        <v>0</v>
      </c>
      <c r="M313" s="2">
        <v>20</v>
      </c>
      <c r="Q313" s="2">
        <f t="shared" si="45"/>
        <v>0</v>
      </c>
      <c r="R313" s="2">
        <f t="shared" si="46"/>
        <v>0</v>
      </c>
      <c r="S313" s="2">
        <f t="shared" si="47"/>
        <v>1</v>
      </c>
      <c r="T313" s="2">
        <v>2007</v>
      </c>
      <c r="U313" s="2">
        <f t="shared" si="48"/>
        <v>0</v>
      </c>
      <c r="V313" s="2">
        <v>7</v>
      </c>
      <c r="W313" s="2">
        <f t="shared" si="49"/>
        <v>0</v>
      </c>
    </row>
    <row r="314" spans="1:23" x14ac:dyDescent="0.2">
      <c r="A314" s="2" t="s">
        <v>38</v>
      </c>
      <c r="B314" s="2" t="s">
        <v>11</v>
      </c>
      <c r="C314" s="2" t="s">
        <v>12</v>
      </c>
      <c r="D314" s="2">
        <v>31.136900000000001</v>
      </c>
      <c r="E314" s="2">
        <v>99</v>
      </c>
      <c r="F314" s="2">
        <v>1066</v>
      </c>
      <c r="G314" s="2">
        <v>44</v>
      </c>
      <c r="H314" s="2">
        <f t="shared" si="40"/>
        <v>0</v>
      </c>
      <c r="I314" s="2">
        <f t="shared" si="41"/>
        <v>0</v>
      </c>
      <c r="J314" s="2">
        <f t="shared" si="42"/>
        <v>0</v>
      </c>
      <c r="K314" s="2">
        <f t="shared" si="43"/>
        <v>0</v>
      </c>
      <c r="L314" s="2">
        <f t="shared" si="44"/>
        <v>0</v>
      </c>
      <c r="M314" s="2">
        <v>23</v>
      </c>
      <c r="Q314" s="2">
        <f t="shared" si="45"/>
        <v>1</v>
      </c>
      <c r="R314" s="2">
        <f t="shared" si="46"/>
        <v>0</v>
      </c>
      <c r="S314" s="2">
        <f t="shared" si="47"/>
        <v>0</v>
      </c>
      <c r="T314" s="2">
        <v>2010</v>
      </c>
      <c r="U314" s="2">
        <f t="shared" si="48"/>
        <v>0</v>
      </c>
      <c r="V314" s="2">
        <v>6.5</v>
      </c>
      <c r="W314" s="2">
        <f t="shared" si="49"/>
        <v>1</v>
      </c>
    </row>
    <row r="315" spans="1:23" x14ac:dyDescent="0.2">
      <c r="A315" s="2" t="s">
        <v>587</v>
      </c>
      <c r="B315" s="2" t="s">
        <v>15</v>
      </c>
      <c r="C315" s="2" t="s">
        <v>40</v>
      </c>
      <c r="D315" s="2">
        <v>66.636399999999995</v>
      </c>
      <c r="E315" s="2">
        <v>102</v>
      </c>
      <c r="F315" s="2">
        <v>60646</v>
      </c>
      <c r="G315" s="2">
        <v>75</v>
      </c>
      <c r="H315" s="2">
        <f t="shared" si="40"/>
        <v>1</v>
      </c>
      <c r="I315" s="2">
        <f t="shared" si="41"/>
        <v>0</v>
      </c>
      <c r="J315" s="2">
        <f t="shared" si="42"/>
        <v>0</v>
      </c>
      <c r="K315" s="2">
        <f t="shared" si="43"/>
        <v>0</v>
      </c>
      <c r="L315" s="2">
        <f t="shared" si="44"/>
        <v>0</v>
      </c>
      <c r="M315" s="2">
        <v>0</v>
      </c>
      <c r="Q315" s="2">
        <f t="shared" si="45"/>
        <v>0</v>
      </c>
      <c r="R315" s="2">
        <f t="shared" si="46"/>
        <v>0</v>
      </c>
      <c r="S315" s="2">
        <f t="shared" si="47"/>
        <v>1</v>
      </c>
      <c r="T315" s="2">
        <v>2007</v>
      </c>
      <c r="U315" s="2">
        <f t="shared" si="48"/>
        <v>0</v>
      </c>
      <c r="V315" s="2">
        <v>7.1</v>
      </c>
      <c r="W315" s="2">
        <f t="shared" si="49"/>
        <v>0</v>
      </c>
    </row>
    <row r="316" spans="1:23" x14ac:dyDescent="0.2">
      <c r="A316" s="2" t="s">
        <v>66</v>
      </c>
      <c r="B316" s="2" t="s">
        <v>11</v>
      </c>
      <c r="C316" s="2" t="s">
        <v>19</v>
      </c>
      <c r="D316" s="2">
        <v>125.306</v>
      </c>
      <c r="E316" s="2">
        <v>94</v>
      </c>
      <c r="F316" s="2">
        <v>15419</v>
      </c>
      <c r="G316" s="2">
        <v>92</v>
      </c>
      <c r="H316" s="2">
        <f t="shared" si="40"/>
        <v>0</v>
      </c>
      <c r="I316" s="2">
        <f t="shared" si="41"/>
        <v>0</v>
      </c>
      <c r="J316" s="2">
        <f t="shared" si="42"/>
        <v>0</v>
      </c>
      <c r="K316" s="2">
        <f t="shared" si="43"/>
        <v>0</v>
      </c>
      <c r="L316" s="2">
        <f t="shared" si="44"/>
        <v>1</v>
      </c>
      <c r="M316" s="2">
        <v>368</v>
      </c>
      <c r="Q316" s="2">
        <f t="shared" si="45"/>
        <v>1</v>
      </c>
      <c r="R316" s="2">
        <f t="shared" si="46"/>
        <v>0</v>
      </c>
      <c r="S316" s="2">
        <f t="shared" si="47"/>
        <v>0</v>
      </c>
      <c r="T316" s="2">
        <v>2000</v>
      </c>
      <c r="U316" s="2">
        <f t="shared" si="48"/>
        <v>0</v>
      </c>
      <c r="V316" s="2">
        <v>5.5</v>
      </c>
      <c r="W316" s="2">
        <f t="shared" si="49"/>
        <v>0</v>
      </c>
    </row>
    <row r="317" spans="1:23" x14ac:dyDescent="0.2">
      <c r="A317" s="2" t="s">
        <v>66</v>
      </c>
      <c r="B317" s="2" t="s">
        <v>11</v>
      </c>
      <c r="C317" s="2" t="s">
        <v>19</v>
      </c>
      <c r="D317" s="2">
        <v>100.68600000000001</v>
      </c>
      <c r="E317" s="2">
        <v>107</v>
      </c>
      <c r="F317" s="2">
        <v>4046</v>
      </c>
      <c r="G317" s="2">
        <v>120</v>
      </c>
      <c r="H317" s="2">
        <f t="shared" si="40"/>
        <v>0</v>
      </c>
      <c r="I317" s="2">
        <f t="shared" si="41"/>
        <v>0</v>
      </c>
      <c r="J317" s="2">
        <f t="shared" si="42"/>
        <v>0</v>
      </c>
      <c r="K317" s="2">
        <f t="shared" si="43"/>
        <v>0</v>
      </c>
      <c r="L317" s="2">
        <f t="shared" si="44"/>
        <v>1</v>
      </c>
      <c r="M317" s="2">
        <v>368</v>
      </c>
      <c r="Q317" s="2">
        <f t="shared" si="45"/>
        <v>1</v>
      </c>
      <c r="R317" s="2">
        <f t="shared" si="46"/>
        <v>0</v>
      </c>
      <c r="S317" s="2">
        <f t="shared" si="47"/>
        <v>0</v>
      </c>
      <c r="T317" s="2">
        <v>2003</v>
      </c>
      <c r="U317" s="2">
        <f t="shared" si="48"/>
        <v>0</v>
      </c>
      <c r="V317" s="2">
        <v>4.8</v>
      </c>
      <c r="W317" s="2">
        <f t="shared" si="49"/>
        <v>0</v>
      </c>
    </row>
    <row r="318" spans="1:23" x14ac:dyDescent="0.2">
      <c r="A318" s="2" t="s">
        <v>591</v>
      </c>
      <c r="B318" s="2" t="s">
        <v>11</v>
      </c>
      <c r="C318" s="2" t="s">
        <v>31</v>
      </c>
      <c r="D318" s="2">
        <v>12.189500000000001</v>
      </c>
      <c r="E318" s="2">
        <v>101</v>
      </c>
      <c r="F318" s="2">
        <v>842</v>
      </c>
      <c r="G318" s="2">
        <v>23</v>
      </c>
      <c r="H318" s="2">
        <f t="shared" si="40"/>
        <v>0</v>
      </c>
      <c r="I318" s="2">
        <f t="shared" si="41"/>
        <v>1</v>
      </c>
      <c r="J318" s="2">
        <f t="shared" si="42"/>
        <v>0</v>
      </c>
      <c r="K318" s="2">
        <f t="shared" si="43"/>
        <v>0</v>
      </c>
      <c r="L318" s="2">
        <f t="shared" si="44"/>
        <v>0</v>
      </c>
      <c r="M318" s="2">
        <v>3</v>
      </c>
      <c r="Q318" s="2">
        <f t="shared" si="45"/>
        <v>1</v>
      </c>
      <c r="R318" s="2">
        <f t="shared" si="46"/>
        <v>0</v>
      </c>
      <c r="S318" s="2">
        <f t="shared" si="47"/>
        <v>0</v>
      </c>
      <c r="T318" s="2">
        <v>2004</v>
      </c>
      <c r="U318" s="2">
        <f t="shared" si="48"/>
        <v>0</v>
      </c>
      <c r="V318" s="2">
        <v>6.1</v>
      </c>
      <c r="W318" s="2">
        <f t="shared" si="49"/>
        <v>0</v>
      </c>
    </row>
    <row r="319" spans="1:23" x14ac:dyDescent="0.2">
      <c r="A319" s="2" t="s">
        <v>593</v>
      </c>
      <c r="B319" s="2" t="s">
        <v>51</v>
      </c>
      <c r="C319" s="2" t="s">
        <v>12</v>
      </c>
      <c r="D319" s="2">
        <v>6.0027600000000003</v>
      </c>
      <c r="E319" s="2">
        <v>116</v>
      </c>
      <c r="F319" s="2">
        <v>21200</v>
      </c>
      <c r="G319" s="2">
        <v>20</v>
      </c>
      <c r="H319" s="2">
        <f t="shared" si="40"/>
        <v>0</v>
      </c>
      <c r="I319" s="2">
        <f t="shared" si="41"/>
        <v>0</v>
      </c>
      <c r="J319" s="2">
        <f t="shared" si="42"/>
        <v>0</v>
      </c>
      <c r="K319" s="2">
        <f t="shared" si="43"/>
        <v>0</v>
      </c>
      <c r="L319" s="2">
        <f t="shared" si="44"/>
        <v>0</v>
      </c>
      <c r="M319" s="2">
        <v>150</v>
      </c>
      <c r="Q319" s="2">
        <f t="shared" si="45"/>
        <v>0</v>
      </c>
      <c r="R319" s="2">
        <f t="shared" si="46"/>
        <v>1</v>
      </c>
      <c r="S319" s="2">
        <f t="shared" si="47"/>
        <v>0</v>
      </c>
      <c r="T319" s="2">
        <v>2012</v>
      </c>
      <c r="U319" s="2">
        <f t="shared" si="48"/>
        <v>0</v>
      </c>
      <c r="V319" s="2">
        <v>7.2</v>
      </c>
      <c r="W319" s="2">
        <f t="shared" si="49"/>
        <v>1</v>
      </c>
    </row>
    <row r="320" spans="1:23" x14ac:dyDescent="0.2">
      <c r="A320" s="2" t="s">
        <v>412</v>
      </c>
      <c r="B320" s="2" t="s">
        <v>51</v>
      </c>
      <c r="C320" s="2" t="s">
        <v>31</v>
      </c>
      <c r="D320" s="2">
        <v>138.61500000000001</v>
      </c>
      <c r="E320" s="2">
        <v>94</v>
      </c>
      <c r="F320" s="2">
        <v>7014</v>
      </c>
      <c r="G320" s="2">
        <v>40</v>
      </c>
      <c r="H320" s="2">
        <f t="shared" si="40"/>
        <v>0</v>
      </c>
      <c r="I320" s="2">
        <f t="shared" si="41"/>
        <v>1</v>
      </c>
      <c r="J320" s="2">
        <f t="shared" si="42"/>
        <v>0</v>
      </c>
      <c r="K320" s="2">
        <f t="shared" si="43"/>
        <v>0</v>
      </c>
      <c r="L320" s="2">
        <f t="shared" si="44"/>
        <v>0</v>
      </c>
      <c r="M320" s="2">
        <v>189</v>
      </c>
      <c r="Q320" s="2">
        <f t="shared" si="45"/>
        <v>0</v>
      </c>
      <c r="R320" s="2">
        <f t="shared" si="46"/>
        <v>1</v>
      </c>
      <c r="S320" s="2">
        <f t="shared" si="47"/>
        <v>0</v>
      </c>
      <c r="T320" s="2">
        <v>2003</v>
      </c>
      <c r="U320" s="2">
        <f t="shared" si="48"/>
        <v>0</v>
      </c>
      <c r="V320" s="2">
        <v>5.8</v>
      </c>
      <c r="W320" s="2">
        <f t="shared" si="49"/>
        <v>0</v>
      </c>
    </row>
    <row r="321" spans="1:23" x14ac:dyDescent="0.2">
      <c r="A321" s="2" t="s">
        <v>150</v>
      </c>
      <c r="B321" s="2" t="s">
        <v>51</v>
      </c>
      <c r="C321" s="2" t="s">
        <v>19</v>
      </c>
      <c r="D321" s="2">
        <v>82.569500000000005</v>
      </c>
      <c r="E321" s="2">
        <v>94</v>
      </c>
      <c r="F321" s="2">
        <v>20348</v>
      </c>
      <c r="G321" s="2">
        <v>60</v>
      </c>
      <c r="H321" s="2">
        <f t="shared" si="40"/>
        <v>0</v>
      </c>
      <c r="I321" s="2">
        <f t="shared" si="41"/>
        <v>0</v>
      </c>
      <c r="J321" s="2">
        <f t="shared" si="42"/>
        <v>0</v>
      </c>
      <c r="K321" s="2">
        <f t="shared" si="43"/>
        <v>0</v>
      </c>
      <c r="L321" s="2">
        <f t="shared" si="44"/>
        <v>1</v>
      </c>
      <c r="M321" s="2">
        <v>163</v>
      </c>
      <c r="Q321" s="2">
        <f t="shared" si="45"/>
        <v>0</v>
      </c>
      <c r="R321" s="2">
        <f t="shared" si="46"/>
        <v>1</v>
      </c>
      <c r="S321" s="2">
        <f t="shared" si="47"/>
        <v>0</v>
      </c>
      <c r="T321" s="2">
        <v>2005</v>
      </c>
      <c r="U321" s="2">
        <f t="shared" si="48"/>
        <v>0</v>
      </c>
      <c r="V321" s="2">
        <v>5.4</v>
      </c>
      <c r="W321" s="2">
        <f t="shared" si="49"/>
        <v>0</v>
      </c>
    </row>
    <row r="322" spans="1:23" x14ac:dyDescent="0.2">
      <c r="A322" s="2" t="s">
        <v>597</v>
      </c>
      <c r="B322" s="2" t="s">
        <v>15</v>
      </c>
      <c r="C322" s="2" t="s">
        <v>35</v>
      </c>
      <c r="D322" s="2">
        <v>18.1129</v>
      </c>
      <c r="E322" s="2">
        <v>86</v>
      </c>
      <c r="F322" s="2">
        <v>2665</v>
      </c>
      <c r="G322" s="2">
        <v>1</v>
      </c>
      <c r="H322" s="2">
        <f t="shared" si="40"/>
        <v>1</v>
      </c>
      <c r="I322" s="2">
        <f t="shared" si="41"/>
        <v>0</v>
      </c>
      <c r="J322" s="2">
        <f t="shared" si="42"/>
        <v>1</v>
      </c>
      <c r="K322" s="2">
        <f t="shared" si="43"/>
        <v>0</v>
      </c>
      <c r="L322" s="2">
        <f t="shared" si="44"/>
        <v>0</v>
      </c>
      <c r="M322" s="2">
        <v>18</v>
      </c>
      <c r="Q322" s="2">
        <f t="shared" si="45"/>
        <v>0</v>
      </c>
      <c r="R322" s="2">
        <f t="shared" si="46"/>
        <v>0</v>
      </c>
      <c r="S322" s="2">
        <f t="shared" si="47"/>
        <v>0</v>
      </c>
      <c r="T322" s="2">
        <v>2012</v>
      </c>
      <c r="U322" s="2">
        <f t="shared" si="48"/>
        <v>0</v>
      </c>
      <c r="V322" s="2">
        <v>5</v>
      </c>
      <c r="W322" s="2">
        <f t="shared" si="49"/>
        <v>0</v>
      </c>
    </row>
    <row r="323" spans="1:23" x14ac:dyDescent="0.2">
      <c r="A323" s="2" t="s">
        <v>599</v>
      </c>
      <c r="B323" s="2" t="s">
        <v>11</v>
      </c>
      <c r="C323" s="2" t="s">
        <v>31</v>
      </c>
      <c r="D323" s="2">
        <v>170.685</v>
      </c>
      <c r="E323" s="2">
        <v>113</v>
      </c>
      <c r="F323" s="2">
        <v>813</v>
      </c>
      <c r="G323" s="2">
        <v>45</v>
      </c>
      <c r="H323" s="2">
        <f t="shared" ref="H323:H386" si="50">IF(B323="R",1,0)</f>
        <v>0</v>
      </c>
      <c r="I323" s="2">
        <f t="shared" ref="I323:I386" si="51">IF(C323="Comedy",1,0)</f>
        <v>1</v>
      </c>
      <c r="J323" s="2">
        <f t="shared" ref="J323:J386" si="52">IF(C323="Thriller_Horror",1,0)</f>
        <v>0</v>
      </c>
      <c r="K323" s="2">
        <f t="shared" ref="K323:K386" si="53">IF(C323="Animation",1,0)</f>
        <v>0</v>
      </c>
      <c r="L323" s="2">
        <f t="shared" ref="L323:L386" si="54">IF(C323="Adventure_Sci_fi",1,0)</f>
        <v>0</v>
      </c>
      <c r="M323" s="2">
        <v>252</v>
      </c>
      <c r="Q323" s="2">
        <f t="shared" ref="Q323:Q386" si="55">IF(B323="PG-13",1,0)</f>
        <v>1</v>
      </c>
      <c r="R323" s="2">
        <f t="shared" ref="R323:R386" si="56">IF(B323="PG",1,0)</f>
        <v>0</v>
      </c>
      <c r="S323" s="2">
        <f t="shared" ref="S323:S386" si="57">IF(C323="Drama_Comedy",1,0)</f>
        <v>0</v>
      </c>
      <c r="T323" s="2">
        <v>2002</v>
      </c>
      <c r="U323" s="2">
        <f t="shared" ref="U323:U386" si="58">IF(C323="Other",1,0)</f>
        <v>0</v>
      </c>
      <c r="V323" s="2">
        <v>7.2</v>
      </c>
      <c r="W323" s="2">
        <f t="shared" ref="W323:W386" si="59">IF(C323="Drama",1,0)</f>
        <v>0</v>
      </c>
    </row>
    <row r="324" spans="1:23" x14ac:dyDescent="0.2">
      <c r="A324" s="2" t="s">
        <v>601</v>
      </c>
      <c r="B324" s="2" t="s">
        <v>18</v>
      </c>
      <c r="C324" s="2" t="s">
        <v>97</v>
      </c>
      <c r="D324" s="2">
        <v>135.38200000000001</v>
      </c>
      <c r="E324" s="2">
        <v>81</v>
      </c>
      <c r="F324" s="2">
        <v>2252</v>
      </c>
      <c r="G324" s="2">
        <v>150</v>
      </c>
      <c r="H324" s="2">
        <f t="shared" si="50"/>
        <v>0</v>
      </c>
      <c r="I324" s="2">
        <f t="shared" si="51"/>
        <v>0</v>
      </c>
      <c r="J324" s="2">
        <f t="shared" si="52"/>
        <v>0</v>
      </c>
      <c r="K324" s="2">
        <f t="shared" si="53"/>
        <v>1</v>
      </c>
      <c r="L324" s="2">
        <f t="shared" si="54"/>
        <v>0</v>
      </c>
      <c r="M324" s="2">
        <v>10</v>
      </c>
      <c r="Q324" s="2">
        <f t="shared" si="55"/>
        <v>0</v>
      </c>
      <c r="R324" s="2">
        <f t="shared" si="56"/>
        <v>0</v>
      </c>
      <c r="S324" s="2">
        <f t="shared" si="57"/>
        <v>0</v>
      </c>
      <c r="T324" s="2">
        <v>2005</v>
      </c>
      <c r="U324" s="2">
        <f t="shared" si="58"/>
        <v>0</v>
      </c>
      <c r="V324" s="2">
        <v>5.8</v>
      </c>
      <c r="W324" s="2">
        <f t="shared" si="59"/>
        <v>0</v>
      </c>
    </row>
    <row r="325" spans="1:23" x14ac:dyDescent="0.2">
      <c r="A325" s="2" t="s">
        <v>603</v>
      </c>
      <c r="B325" s="2" t="s">
        <v>15</v>
      </c>
      <c r="C325" s="2" t="s">
        <v>12</v>
      </c>
      <c r="D325" s="2">
        <v>35.2864</v>
      </c>
      <c r="E325" s="2">
        <v>109</v>
      </c>
      <c r="F325" s="2">
        <v>16479</v>
      </c>
      <c r="G325" s="2">
        <v>76</v>
      </c>
      <c r="H325" s="2">
        <f t="shared" si="50"/>
        <v>1</v>
      </c>
      <c r="I325" s="2">
        <f t="shared" si="51"/>
        <v>0</v>
      </c>
      <c r="J325" s="2">
        <f t="shared" si="52"/>
        <v>0</v>
      </c>
      <c r="K325" s="2">
        <f t="shared" si="53"/>
        <v>0</v>
      </c>
      <c r="L325" s="2">
        <f t="shared" si="54"/>
        <v>0</v>
      </c>
      <c r="M325" s="2">
        <v>0</v>
      </c>
      <c r="Q325" s="2">
        <f t="shared" si="55"/>
        <v>0</v>
      </c>
      <c r="R325" s="2">
        <f t="shared" si="56"/>
        <v>0</v>
      </c>
      <c r="S325" s="2">
        <f t="shared" si="57"/>
        <v>0</v>
      </c>
      <c r="T325" s="2">
        <v>2006</v>
      </c>
      <c r="U325" s="2">
        <f t="shared" si="58"/>
        <v>0</v>
      </c>
      <c r="V325" s="2">
        <v>7.9</v>
      </c>
      <c r="W325" s="2">
        <f t="shared" si="59"/>
        <v>1</v>
      </c>
    </row>
    <row r="326" spans="1:23" x14ac:dyDescent="0.2">
      <c r="A326" s="2" t="s">
        <v>605</v>
      </c>
      <c r="B326" s="2" t="s">
        <v>15</v>
      </c>
      <c r="C326" s="2" t="s">
        <v>12</v>
      </c>
      <c r="D326" s="2">
        <v>3.07484</v>
      </c>
      <c r="E326" s="2">
        <v>96</v>
      </c>
      <c r="F326" s="2">
        <v>14372</v>
      </c>
      <c r="G326" s="2">
        <v>11</v>
      </c>
      <c r="H326" s="2">
        <f t="shared" si="50"/>
        <v>1</v>
      </c>
      <c r="I326" s="2">
        <f t="shared" si="51"/>
        <v>0</v>
      </c>
      <c r="J326" s="2">
        <f t="shared" si="52"/>
        <v>0</v>
      </c>
      <c r="K326" s="2">
        <f t="shared" si="53"/>
        <v>0</v>
      </c>
      <c r="L326" s="2">
        <f t="shared" si="54"/>
        <v>0</v>
      </c>
      <c r="M326" s="2">
        <v>460</v>
      </c>
      <c r="Q326" s="2">
        <f t="shared" si="55"/>
        <v>0</v>
      </c>
      <c r="R326" s="2">
        <f t="shared" si="56"/>
        <v>0</v>
      </c>
      <c r="S326" s="2">
        <f t="shared" si="57"/>
        <v>0</v>
      </c>
      <c r="T326" s="2">
        <v>2009</v>
      </c>
      <c r="U326" s="2">
        <f t="shared" si="58"/>
        <v>0</v>
      </c>
      <c r="V326" s="2">
        <v>6.3</v>
      </c>
      <c r="W326" s="2">
        <f t="shared" si="59"/>
        <v>1</v>
      </c>
    </row>
    <row r="327" spans="1:23" x14ac:dyDescent="0.2">
      <c r="A327" s="2" t="s">
        <v>607</v>
      </c>
      <c r="B327" s="2" t="s">
        <v>15</v>
      </c>
      <c r="C327" s="2" t="s">
        <v>40</v>
      </c>
      <c r="D327" s="2">
        <v>2.9265699999999999</v>
      </c>
      <c r="E327" s="2">
        <v>92</v>
      </c>
      <c r="F327" s="2">
        <v>3608</v>
      </c>
      <c r="G327" s="2">
        <v>3</v>
      </c>
      <c r="H327" s="2">
        <f t="shared" si="50"/>
        <v>1</v>
      </c>
      <c r="I327" s="2">
        <f t="shared" si="51"/>
        <v>0</v>
      </c>
      <c r="J327" s="2">
        <f t="shared" si="52"/>
        <v>0</v>
      </c>
      <c r="K327" s="2">
        <f t="shared" si="53"/>
        <v>0</v>
      </c>
      <c r="L327" s="2">
        <f t="shared" si="54"/>
        <v>0</v>
      </c>
      <c r="M327" s="2">
        <v>0</v>
      </c>
      <c r="Q327" s="2">
        <f t="shared" si="55"/>
        <v>0</v>
      </c>
      <c r="R327" s="2">
        <f t="shared" si="56"/>
        <v>0</v>
      </c>
      <c r="S327" s="2">
        <f t="shared" si="57"/>
        <v>1</v>
      </c>
      <c r="T327" s="2">
        <v>2008</v>
      </c>
      <c r="U327" s="2">
        <f t="shared" si="58"/>
        <v>0</v>
      </c>
      <c r="V327" s="2">
        <v>6.5</v>
      </c>
      <c r="W327" s="2">
        <f t="shared" si="59"/>
        <v>0</v>
      </c>
    </row>
    <row r="328" spans="1:23" x14ac:dyDescent="0.2">
      <c r="A328" s="2" t="s">
        <v>226</v>
      </c>
      <c r="B328" s="2" t="s">
        <v>51</v>
      </c>
      <c r="C328" s="2" t="s">
        <v>31</v>
      </c>
      <c r="D328" s="2">
        <v>73.701899999999995</v>
      </c>
      <c r="E328" s="2">
        <v>99</v>
      </c>
      <c r="F328" s="2">
        <v>6729</v>
      </c>
      <c r="G328" s="2">
        <v>60</v>
      </c>
      <c r="H328" s="2">
        <f t="shared" si="50"/>
        <v>0</v>
      </c>
      <c r="I328" s="2">
        <f t="shared" si="51"/>
        <v>1</v>
      </c>
      <c r="J328" s="2">
        <f t="shared" si="52"/>
        <v>0</v>
      </c>
      <c r="K328" s="2">
        <f t="shared" si="53"/>
        <v>0</v>
      </c>
      <c r="L328" s="2">
        <f t="shared" si="54"/>
        <v>0</v>
      </c>
      <c r="M328" s="2">
        <v>148</v>
      </c>
      <c r="Q328" s="2">
        <f t="shared" si="55"/>
        <v>0</v>
      </c>
      <c r="R328" s="2">
        <f t="shared" si="56"/>
        <v>1</v>
      </c>
      <c r="S328" s="2">
        <f t="shared" si="57"/>
        <v>0</v>
      </c>
      <c r="T328" s="2">
        <v>2004</v>
      </c>
      <c r="U328" s="2">
        <f t="shared" si="58"/>
        <v>0</v>
      </c>
      <c r="V328" s="2">
        <v>5.2</v>
      </c>
      <c r="W328" s="2">
        <f t="shared" si="59"/>
        <v>0</v>
      </c>
    </row>
    <row r="329" spans="1:23" x14ac:dyDescent="0.2">
      <c r="A329" s="2" t="s">
        <v>610</v>
      </c>
      <c r="B329" s="2" t="s">
        <v>11</v>
      </c>
      <c r="C329" s="2" t="s">
        <v>12</v>
      </c>
      <c r="D329" s="2">
        <v>64.572500000000005</v>
      </c>
      <c r="E329" s="2">
        <v>89</v>
      </c>
      <c r="F329" s="2">
        <v>2054</v>
      </c>
      <c r="G329" s="2">
        <v>12</v>
      </c>
      <c r="H329" s="2">
        <f t="shared" si="50"/>
        <v>0</v>
      </c>
      <c r="I329" s="2">
        <f t="shared" si="51"/>
        <v>0</v>
      </c>
      <c r="J329" s="2">
        <f t="shared" si="52"/>
        <v>0</v>
      </c>
      <c r="K329" s="2">
        <f t="shared" si="53"/>
        <v>0</v>
      </c>
      <c r="L329" s="2">
        <f t="shared" si="54"/>
        <v>0</v>
      </c>
      <c r="M329" s="2">
        <v>128</v>
      </c>
      <c r="Q329" s="2">
        <f t="shared" si="55"/>
        <v>1</v>
      </c>
      <c r="R329" s="2">
        <f t="shared" si="56"/>
        <v>0</v>
      </c>
      <c r="S329" s="2">
        <f t="shared" si="57"/>
        <v>0</v>
      </c>
      <c r="T329" s="2">
        <v>2012</v>
      </c>
      <c r="U329" s="2">
        <f t="shared" si="58"/>
        <v>0</v>
      </c>
      <c r="V329" s="2">
        <v>7.1</v>
      </c>
      <c r="W329" s="2">
        <f t="shared" si="59"/>
        <v>1</v>
      </c>
    </row>
    <row r="330" spans="1:23" x14ac:dyDescent="0.2">
      <c r="A330" s="2" t="s">
        <v>187</v>
      </c>
      <c r="B330" s="2" t="s">
        <v>15</v>
      </c>
      <c r="C330" s="2" t="s">
        <v>40</v>
      </c>
      <c r="D330" s="2">
        <v>1.0506</v>
      </c>
      <c r="E330" s="2">
        <v>96</v>
      </c>
      <c r="F330" s="2">
        <v>1378</v>
      </c>
      <c r="G330" s="2">
        <v>0.25</v>
      </c>
      <c r="H330" s="2">
        <f t="shared" si="50"/>
        <v>1</v>
      </c>
      <c r="I330" s="2">
        <f t="shared" si="51"/>
        <v>0</v>
      </c>
      <c r="J330" s="2">
        <f t="shared" si="52"/>
        <v>0</v>
      </c>
      <c r="K330" s="2">
        <f t="shared" si="53"/>
        <v>0</v>
      </c>
      <c r="L330" s="2">
        <f t="shared" si="54"/>
        <v>0</v>
      </c>
      <c r="M330" s="2">
        <v>44</v>
      </c>
      <c r="Q330" s="2">
        <f t="shared" si="55"/>
        <v>0</v>
      </c>
      <c r="R330" s="2">
        <f t="shared" si="56"/>
        <v>0</v>
      </c>
      <c r="S330" s="2">
        <f t="shared" si="57"/>
        <v>1</v>
      </c>
      <c r="T330" s="2">
        <v>2000</v>
      </c>
      <c r="U330" s="2">
        <f t="shared" si="58"/>
        <v>0</v>
      </c>
      <c r="V330" s="2">
        <v>6.6</v>
      </c>
      <c r="W330" s="2">
        <f t="shared" si="59"/>
        <v>0</v>
      </c>
    </row>
    <row r="331" spans="1:23" x14ac:dyDescent="0.2">
      <c r="A331" s="2" t="s">
        <v>613</v>
      </c>
      <c r="B331" s="2" t="s">
        <v>51</v>
      </c>
      <c r="C331" s="2" t="s">
        <v>12</v>
      </c>
      <c r="D331" s="2">
        <v>201.148</v>
      </c>
      <c r="E331" s="2">
        <v>105</v>
      </c>
      <c r="F331" s="2">
        <v>4671</v>
      </c>
      <c r="G331" s="2">
        <v>95</v>
      </c>
      <c r="H331" s="2">
        <f t="shared" si="50"/>
        <v>0</v>
      </c>
      <c r="I331" s="2">
        <f t="shared" si="51"/>
        <v>0</v>
      </c>
      <c r="J331" s="2">
        <f t="shared" si="52"/>
        <v>0</v>
      </c>
      <c r="K331" s="2">
        <f t="shared" si="53"/>
        <v>0</v>
      </c>
      <c r="L331" s="2">
        <f t="shared" si="54"/>
        <v>0</v>
      </c>
      <c r="M331" s="2">
        <v>0</v>
      </c>
      <c r="Q331" s="2">
        <f t="shared" si="55"/>
        <v>0</v>
      </c>
      <c r="R331" s="2">
        <f t="shared" si="56"/>
        <v>1</v>
      </c>
      <c r="S331" s="2">
        <f t="shared" si="57"/>
        <v>0</v>
      </c>
      <c r="T331" s="2">
        <v>2015</v>
      </c>
      <c r="U331" s="2">
        <f t="shared" si="58"/>
        <v>0</v>
      </c>
      <c r="V331" s="2">
        <v>7</v>
      </c>
      <c r="W331" s="2">
        <f t="shared" si="59"/>
        <v>1</v>
      </c>
    </row>
    <row r="332" spans="1:23" x14ac:dyDescent="0.2">
      <c r="A332" s="2" t="s">
        <v>100</v>
      </c>
      <c r="B332" s="2" t="s">
        <v>11</v>
      </c>
      <c r="C332" s="2" t="s">
        <v>12</v>
      </c>
      <c r="D332" s="2">
        <v>61.644300000000001</v>
      </c>
      <c r="E332" s="2">
        <v>144</v>
      </c>
      <c r="F332" s="2">
        <v>2523</v>
      </c>
      <c r="G332" s="2">
        <v>88</v>
      </c>
      <c r="H332" s="2">
        <f t="shared" si="50"/>
        <v>0</v>
      </c>
      <c r="I332" s="2">
        <f t="shared" si="51"/>
        <v>0</v>
      </c>
      <c r="J332" s="2">
        <f t="shared" si="52"/>
        <v>0</v>
      </c>
      <c r="K332" s="2">
        <f t="shared" si="53"/>
        <v>0</v>
      </c>
      <c r="L332" s="2">
        <f t="shared" si="54"/>
        <v>0</v>
      </c>
      <c r="M332" s="2">
        <v>2000</v>
      </c>
      <c r="Q332" s="2">
        <f t="shared" si="55"/>
        <v>1</v>
      </c>
      <c r="R332" s="2">
        <f t="shared" si="56"/>
        <v>0</v>
      </c>
      <c r="S332" s="2">
        <f t="shared" si="57"/>
        <v>0</v>
      </c>
      <c r="T332" s="2">
        <v>2005</v>
      </c>
      <c r="U332" s="2">
        <f t="shared" si="58"/>
        <v>0</v>
      </c>
      <c r="V332" s="2">
        <v>8</v>
      </c>
      <c r="W332" s="2">
        <f t="shared" si="59"/>
        <v>1</v>
      </c>
    </row>
    <row r="333" spans="1:23" x14ac:dyDescent="0.2">
      <c r="A333" s="2" t="s">
        <v>169</v>
      </c>
      <c r="B333" s="2" t="s">
        <v>11</v>
      </c>
      <c r="C333" s="2" t="s">
        <v>19</v>
      </c>
      <c r="D333" s="2">
        <v>13.838100000000001</v>
      </c>
      <c r="E333" s="2">
        <v>109</v>
      </c>
      <c r="F333" s="2">
        <v>20503</v>
      </c>
      <c r="G333" s="2">
        <v>40</v>
      </c>
      <c r="H333" s="2">
        <f t="shared" si="50"/>
        <v>0</v>
      </c>
      <c r="I333" s="2">
        <f t="shared" si="51"/>
        <v>0</v>
      </c>
      <c r="J333" s="2">
        <f t="shared" si="52"/>
        <v>0</v>
      </c>
      <c r="K333" s="2">
        <f t="shared" si="53"/>
        <v>0</v>
      </c>
      <c r="L333" s="2">
        <f t="shared" si="54"/>
        <v>1</v>
      </c>
      <c r="M333" s="2">
        <v>80</v>
      </c>
      <c r="Q333" s="2">
        <f t="shared" si="55"/>
        <v>1</v>
      </c>
      <c r="R333" s="2">
        <f t="shared" si="56"/>
        <v>0</v>
      </c>
      <c r="S333" s="2">
        <f t="shared" si="57"/>
        <v>0</v>
      </c>
      <c r="T333" s="2">
        <v>2009</v>
      </c>
      <c r="U333" s="2">
        <f t="shared" si="58"/>
        <v>0</v>
      </c>
      <c r="V333" s="2">
        <v>5.9</v>
      </c>
      <c r="W333" s="2">
        <f t="shared" si="59"/>
        <v>0</v>
      </c>
    </row>
    <row r="334" spans="1:23" x14ac:dyDescent="0.2">
      <c r="A334" s="2" t="s">
        <v>617</v>
      </c>
      <c r="B334" s="2" t="s">
        <v>15</v>
      </c>
      <c r="C334" s="2" t="s">
        <v>12</v>
      </c>
      <c r="D334" s="2">
        <v>22.433900000000001</v>
      </c>
      <c r="E334" s="2">
        <v>108</v>
      </c>
      <c r="F334" s="2">
        <v>34377</v>
      </c>
      <c r="G334" s="2">
        <v>60</v>
      </c>
      <c r="H334" s="2">
        <f t="shared" si="50"/>
        <v>1</v>
      </c>
      <c r="I334" s="2">
        <f t="shared" si="51"/>
        <v>0</v>
      </c>
      <c r="J334" s="2">
        <f t="shared" si="52"/>
        <v>0</v>
      </c>
      <c r="K334" s="2">
        <f t="shared" si="53"/>
        <v>0</v>
      </c>
      <c r="L334" s="2">
        <f t="shared" si="54"/>
        <v>0</v>
      </c>
      <c r="M334" s="2">
        <v>105</v>
      </c>
      <c r="Q334" s="2">
        <f t="shared" si="55"/>
        <v>0</v>
      </c>
      <c r="R334" s="2">
        <f t="shared" si="56"/>
        <v>0</v>
      </c>
      <c r="S334" s="2">
        <f t="shared" si="57"/>
        <v>0</v>
      </c>
      <c r="T334" s="2">
        <v>2002</v>
      </c>
      <c r="U334" s="2">
        <f t="shared" si="58"/>
        <v>0</v>
      </c>
      <c r="V334" s="2">
        <v>6.2</v>
      </c>
      <c r="W334" s="2">
        <f t="shared" si="59"/>
        <v>1</v>
      </c>
    </row>
    <row r="335" spans="1:23" x14ac:dyDescent="0.2">
      <c r="A335" s="2" t="s">
        <v>619</v>
      </c>
      <c r="B335" s="2" t="s">
        <v>11</v>
      </c>
      <c r="C335" s="2" t="s">
        <v>40</v>
      </c>
      <c r="D335" s="2">
        <v>6.6707099999999997</v>
      </c>
      <c r="E335" s="2">
        <v>104</v>
      </c>
      <c r="F335" s="2">
        <v>3825</v>
      </c>
      <c r="G335" s="2">
        <v>6</v>
      </c>
      <c r="H335" s="2">
        <f t="shared" si="50"/>
        <v>0</v>
      </c>
      <c r="I335" s="2">
        <f t="shared" si="51"/>
        <v>0</v>
      </c>
      <c r="J335" s="2">
        <f t="shared" si="52"/>
        <v>0</v>
      </c>
      <c r="K335" s="2">
        <f t="shared" si="53"/>
        <v>0</v>
      </c>
      <c r="L335" s="2">
        <f t="shared" si="54"/>
        <v>0</v>
      </c>
      <c r="M335" s="2">
        <v>20</v>
      </c>
      <c r="Q335" s="2">
        <f t="shared" si="55"/>
        <v>1</v>
      </c>
      <c r="R335" s="2">
        <f t="shared" si="56"/>
        <v>0</v>
      </c>
      <c r="S335" s="2">
        <f t="shared" si="57"/>
        <v>1</v>
      </c>
      <c r="T335" s="2">
        <v>2009</v>
      </c>
      <c r="U335" s="2">
        <f t="shared" si="58"/>
        <v>0</v>
      </c>
      <c r="V335" s="2">
        <v>7.4</v>
      </c>
      <c r="W335" s="2">
        <f t="shared" si="59"/>
        <v>0</v>
      </c>
    </row>
    <row r="336" spans="1:23" x14ac:dyDescent="0.2">
      <c r="A336" s="2" t="s">
        <v>621</v>
      </c>
      <c r="B336" s="2" t="s">
        <v>51</v>
      </c>
      <c r="C336" s="2" t="s">
        <v>19</v>
      </c>
      <c r="D336" s="2">
        <v>7.8716900000000001</v>
      </c>
      <c r="E336" s="2">
        <v>90</v>
      </c>
      <c r="F336" s="2">
        <v>15494</v>
      </c>
      <c r="G336" s="2">
        <v>55</v>
      </c>
      <c r="H336" s="2">
        <f t="shared" si="50"/>
        <v>0</v>
      </c>
      <c r="I336" s="2">
        <f t="shared" si="51"/>
        <v>0</v>
      </c>
      <c r="J336" s="2">
        <f t="shared" si="52"/>
        <v>0</v>
      </c>
      <c r="K336" s="2">
        <f t="shared" si="53"/>
        <v>0</v>
      </c>
      <c r="L336" s="2">
        <f t="shared" si="54"/>
        <v>1</v>
      </c>
      <c r="M336" s="2">
        <v>27</v>
      </c>
      <c r="Q336" s="2">
        <f t="shared" si="55"/>
        <v>0</v>
      </c>
      <c r="R336" s="2">
        <f t="shared" si="56"/>
        <v>1</v>
      </c>
      <c r="S336" s="2">
        <f t="shared" si="57"/>
        <v>0</v>
      </c>
      <c r="T336" s="2">
        <v>2008</v>
      </c>
      <c r="U336" s="2">
        <f t="shared" si="58"/>
        <v>0</v>
      </c>
      <c r="V336" s="2">
        <v>6.5</v>
      </c>
      <c r="W336" s="2">
        <f t="shared" si="59"/>
        <v>0</v>
      </c>
    </row>
    <row r="337" spans="1:23" x14ac:dyDescent="0.2">
      <c r="A337" s="2" t="s">
        <v>623</v>
      </c>
      <c r="B337" s="2" t="s">
        <v>15</v>
      </c>
      <c r="C337" s="2" t="s">
        <v>12</v>
      </c>
      <c r="D337" s="2">
        <v>0.32549099999999997</v>
      </c>
      <c r="E337" s="2">
        <v>116</v>
      </c>
      <c r="F337" s="2">
        <v>245</v>
      </c>
      <c r="G337" s="2">
        <v>17.5</v>
      </c>
      <c r="H337" s="2">
        <f t="shared" si="50"/>
        <v>1</v>
      </c>
      <c r="I337" s="2">
        <f t="shared" si="51"/>
        <v>0</v>
      </c>
      <c r="J337" s="2">
        <f t="shared" si="52"/>
        <v>0</v>
      </c>
      <c r="K337" s="2">
        <f t="shared" si="53"/>
        <v>0</v>
      </c>
      <c r="L337" s="2">
        <f t="shared" si="54"/>
        <v>0</v>
      </c>
      <c r="M337" s="2">
        <v>0</v>
      </c>
      <c r="Q337" s="2">
        <f t="shared" si="55"/>
        <v>0</v>
      </c>
      <c r="R337" s="2">
        <f t="shared" si="56"/>
        <v>0</v>
      </c>
      <c r="S337" s="2">
        <f t="shared" si="57"/>
        <v>0</v>
      </c>
      <c r="T337" s="2">
        <v>2002</v>
      </c>
      <c r="U337" s="2">
        <f t="shared" si="58"/>
        <v>0</v>
      </c>
      <c r="V337" s="2">
        <v>6</v>
      </c>
      <c r="W337" s="2">
        <f t="shared" si="59"/>
        <v>1</v>
      </c>
    </row>
    <row r="338" spans="1:23" x14ac:dyDescent="0.2">
      <c r="A338" s="2" t="s">
        <v>625</v>
      </c>
      <c r="B338" s="2" t="s">
        <v>15</v>
      </c>
      <c r="C338" s="2" t="s">
        <v>12</v>
      </c>
      <c r="D338" s="2">
        <v>0.24334700000000001</v>
      </c>
      <c r="E338" s="2">
        <v>91</v>
      </c>
      <c r="F338" s="2">
        <v>2555</v>
      </c>
      <c r="G338" s="2">
        <v>0.5</v>
      </c>
      <c r="H338" s="2">
        <f t="shared" si="50"/>
        <v>1</v>
      </c>
      <c r="I338" s="2">
        <f t="shared" si="51"/>
        <v>0</v>
      </c>
      <c r="J338" s="2">
        <f t="shared" si="52"/>
        <v>0</v>
      </c>
      <c r="K338" s="2">
        <f t="shared" si="53"/>
        <v>0</v>
      </c>
      <c r="L338" s="2">
        <f t="shared" si="54"/>
        <v>0</v>
      </c>
      <c r="M338" s="2">
        <v>21</v>
      </c>
      <c r="Q338" s="2">
        <f t="shared" si="55"/>
        <v>0</v>
      </c>
      <c r="R338" s="2">
        <f t="shared" si="56"/>
        <v>0</v>
      </c>
      <c r="S338" s="2">
        <f t="shared" si="57"/>
        <v>0</v>
      </c>
      <c r="T338" s="2">
        <v>2002</v>
      </c>
      <c r="U338" s="2">
        <f t="shared" si="58"/>
        <v>0</v>
      </c>
      <c r="V338" s="2">
        <v>5.3</v>
      </c>
      <c r="W338" s="2">
        <f t="shared" si="59"/>
        <v>1</v>
      </c>
    </row>
    <row r="339" spans="1:23" x14ac:dyDescent="0.2">
      <c r="A339" s="2" t="s">
        <v>627</v>
      </c>
      <c r="B339" s="2" t="s">
        <v>11</v>
      </c>
      <c r="C339" s="2" t="s">
        <v>19</v>
      </c>
      <c r="D339" s="2">
        <v>163.19200000000001</v>
      </c>
      <c r="E339" s="2">
        <v>106</v>
      </c>
      <c r="F339" s="2">
        <v>18003</v>
      </c>
      <c r="G339" s="2">
        <v>125</v>
      </c>
      <c r="H339" s="2">
        <f t="shared" si="50"/>
        <v>0</v>
      </c>
      <c r="I339" s="2">
        <f t="shared" si="51"/>
        <v>0</v>
      </c>
      <c r="J339" s="2">
        <f t="shared" si="52"/>
        <v>0</v>
      </c>
      <c r="K339" s="2">
        <f t="shared" si="53"/>
        <v>0</v>
      </c>
      <c r="L339" s="2">
        <f t="shared" si="54"/>
        <v>1</v>
      </c>
      <c r="M339" s="2">
        <v>255</v>
      </c>
      <c r="Q339" s="2">
        <f t="shared" si="55"/>
        <v>1</v>
      </c>
      <c r="R339" s="2">
        <f t="shared" si="56"/>
        <v>0</v>
      </c>
      <c r="S339" s="2">
        <f t="shared" si="57"/>
        <v>0</v>
      </c>
      <c r="T339" s="2">
        <v>2010</v>
      </c>
      <c r="U339" s="2">
        <f t="shared" si="58"/>
        <v>0</v>
      </c>
      <c r="V339" s="2">
        <v>5.8</v>
      </c>
      <c r="W339" s="2">
        <f t="shared" si="59"/>
        <v>0</v>
      </c>
    </row>
    <row r="340" spans="1:23" x14ac:dyDescent="0.2">
      <c r="A340" s="2" t="s">
        <v>629</v>
      </c>
      <c r="B340" s="2" t="s">
        <v>15</v>
      </c>
      <c r="C340" s="2" t="s">
        <v>31</v>
      </c>
      <c r="D340" s="2">
        <v>24.1388</v>
      </c>
      <c r="E340" s="2">
        <v>97</v>
      </c>
      <c r="F340" s="2">
        <v>2990</v>
      </c>
      <c r="G340" s="2">
        <v>5</v>
      </c>
      <c r="H340" s="2">
        <f t="shared" si="50"/>
        <v>1</v>
      </c>
      <c r="I340" s="2">
        <f t="shared" si="51"/>
        <v>1</v>
      </c>
      <c r="J340" s="2">
        <f t="shared" si="52"/>
        <v>0</v>
      </c>
      <c r="K340" s="2">
        <f t="shared" si="53"/>
        <v>0</v>
      </c>
      <c r="L340" s="2">
        <f t="shared" si="54"/>
        <v>0</v>
      </c>
      <c r="M340" s="2">
        <v>0</v>
      </c>
      <c r="Q340" s="2">
        <f t="shared" si="55"/>
        <v>0</v>
      </c>
      <c r="R340" s="2">
        <f t="shared" si="56"/>
        <v>0</v>
      </c>
      <c r="S340" s="2">
        <f t="shared" si="57"/>
        <v>0</v>
      </c>
      <c r="T340" s="2">
        <v>2006</v>
      </c>
      <c r="U340" s="2">
        <f t="shared" si="58"/>
        <v>0</v>
      </c>
      <c r="V340" s="2">
        <v>7.4</v>
      </c>
      <c r="W340" s="2">
        <f t="shared" si="59"/>
        <v>0</v>
      </c>
    </row>
    <row r="341" spans="1:23" x14ac:dyDescent="0.2">
      <c r="A341" s="2" t="s">
        <v>295</v>
      </c>
      <c r="B341" s="2" t="s">
        <v>11</v>
      </c>
      <c r="C341" s="2" t="s">
        <v>40</v>
      </c>
      <c r="D341" s="2">
        <v>137.34</v>
      </c>
      <c r="E341" s="2">
        <v>107</v>
      </c>
      <c r="F341" s="2">
        <v>12700</v>
      </c>
      <c r="G341" s="2">
        <v>70</v>
      </c>
      <c r="H341" s="2">
        <f t="shared" si="50"/>
        <v>0</v>
      </c>
      <c r="I341" s="2">
        <f t="shared" si="51"/>
        <v>0</v>
      </c>
      <c r="J341" s="2">
        <f t="shared" si="52"/>
        <v>0</v>
      </c>
      <c r="K341" s="2">
        <f t="shared" si="53"/>
        <v>0</v>
      </c>
      <c r="L341" s="2">
        <f t="shared" si="54"/>
        <v>0</v>
      </c>
      <c r="M341" s="2">
        <v>153</v>
      </c>
      <c r="Q341" s="2">
        <f t="shared" si="55"/>
        <v>1</v>
      </c>
      <c r="R341" s="2">
        <f t="shared" si="56"/>
        <v>0</v>
      </c>
      <c r="S341" s="2">
        <f t="shared" si="57"/>
        <v>1</v>
      </c>
      <c r="T341" s="2">
        <v>2006</v>
      </c>
      <c r="U341" s="2">
        <f t="shared" si="58"/>
        <v>0</v>
      </c>
      <c r="V341" s="2">
        <v>6.4</v>
      </c>
      <c r="W341" s="2">
        <f t="shared" si="59"/>
        <v>0</v>
      </c>
    </row>
    <row r="342" spans="1:23" x14ac:dyDescent="0.2">
      <c r="A342" s="2" t="s">
        <v>632</v>
      </c>
      <c r="B342" s="2" t="s">
        <v>51</v>
      </c>
      <c r="C342" s="2" t="s">
        <v>19</v>
      </c>
      <c r="D342" s="2">
        <v>36.985500000000002</v>
      </c>
      <c r="E342" s="2">
        <v>94</v>
      </c>
      <c r="F342" s="2">
        <v>3917</v>
      </c>
      <c r="G342" s="2">
        <v>26</v>
      </c>
      <c r="H342" s="2">
        <f t="shared" si="50"/>
        <v>0</v>
      </c>
      <c r="I342" s="2">
        <f t="shared" si="51"/>
        <v>0</v>
      </c>
      <c r="J342" s="2">
        <f t="shared" si="52"/>
        <v>0</v>
      </c>
      <c r="K342" s="2">
        <f t="shared" si="53"/>
        <v>0</v>
      </c>
      <c r="L342" s="2">
        <f t="shared" si="54"/>
        <v>1</v>
      </c>
      <c r="M342" s="2">
        <v>906</v>
      </c>
      <c r="Q342" s="2">
        <f t="shared" si="55"/>
        <v>0</v>
      </c>
      <c r="R342" s="2">
        <f t="shared" si="56"/>
        <v>1</v>
      </c>
      <c r="S342" s="2">
        <f t="shared" si="57"/>
        <v>0</v>
      </c>
      <c r="T342" s="2">
        <v>2002</v>
      </c>
      <c r="U342" s="2">
        <f t="shared" si="58"/>
        <v>0</v>
      </c>
      <c r="V342" s="2">
        <v>5.2</v>
      </c>
      <c r="W342" s="2">
        <f t="shared" si="59"/>
        <v>0</v>
      </c>
    </row>
    <row r="343" spans="1:23" x14ac:dyDescent="0.2">
      <c r="A343" s="2" t="s">
        <v>587</v>
      </c>
      <c r="B343" s="2" t="s">
        <v>15</v>
      </c>
      <c r="C343" s="2" t="s">
        <v>12</v>
      </c>
      <c r="D343" s="2">
        <v>33.9878</v>
      </c>
      <c r="E343" s="2">
        <v>98</v>
      </c>
      <c r="F343" s="2">
        <v>28027</v>
      </c>
      <c r="G343" s="2">
        <v>27</v>
      </c>
      <c r="H343" s="2">
        <f t="shared" si="50"/>
        <v>1</v>
      </c>
      <c r="I343" s="2">
        <f t="shared" si="51"/>
        <v>0</v>
      </c>
      <c r="J343" s="2">
        <f t="shared" si="52"/>
        <v>0</v>
      </c>
      <c r="K343" s="2">
        <f t="shared" si="53"/>
        <v>0</v>
      </c>
      <c r="L343" s="2">
        <f t="shared" si="54"/>
        <v>0</v>
      </c>
      <c r="M343" s="2">
        <v>0</v>
      </c>
      <c r="Q343" s="2">
        <f t="shared" si="55"/>
        <v>0</v>
      </c>
      <c r="R343" s="2">
        <f t="shared" si="56"/>
        <v>0</v>
      </c>
      <c r="S343" s="2">
        <f t="shared" si="57"/>
        <v>0</v>
      </c>
      <c r="T343" s="2">
        <v>2004</v>
      </c>
      <c r="U343" s="2">
        <f t="shared" si="58"/>
        <v>0</v>
      </c>
      <c r="V343" s="2">
        <v>7.3</v>
      </c>
      <c r="W343" s="2">
        <f t="shared" si="59"/>
        <v>1</v>
      </c>
    </row>
    <row r="344" spans="1:23" x14ac:dyDescent="0.2">
      <c r="A344" s="2" t="s">
        <v>57</v>
      </c>
      <c r="B344" s="2" t="s">
        <v>51</v>
      </c>
      <c r="C344" s="2" t="s">
        <v>97</v>
      </c>
      <c r="D344" s="2">
        <v>124.87</v>
      </c>
      <c r="E344" s="2">
        <v>90</v>
      </c>
      <c r="F344" s="2">
        <v>1227</v>
      </c>
      <c r="G344" s="2">
        <v>100</v>
      </c>
      <c r="H344" s="2">
        <f t="shared" si="50"/>
        <v>0</v>
      </c>
      <c r="I344" s="2">
        <f t="shared" si="51"/>
        <v>0</v>
      </c>
      <c r="J344" s="2">
        <f t="shared" si="52"/>
        <v>0</v>
      </c>
      <c r="K344" s="2">
        <f t="shared" si="53"/>
        <v>1</v>
      </c>
      <c r="L344" s="2">
        <f t="shared" si="54"/>
        <v>0</v>
      </c>
      <c r="M344" s="2">
        <v>97</v>
      </c>
      <c r="Q344" s="2">
        <f t="shared" si="55"/>
        <v>0</v>
      </c>
      <c r="R344" s="2">
        <f t="shared" si="56"/>
        <v>1</v>
      </c>
      <c r="S344" s="2">
        <f t="shared" si="57"/>
        <v>0</v>
      </c>
      <c r="T344" s="2">
        <v>2009</v>
      </c>
      <c r="U344" s="2">
        <f t="shared" si="58"/>
        <v>0</v>
      </c>
      <c r="V344" s="2">
        <v>7</v>
      </c>
      <c r="W344" s="2">
        <f t="shared" si="59"/>
        <v>0</v>
      </c>
    </row>
    <row r="345" spans="1:23" x14ac:dyDescent="0.2">
      <c r="A345" s="2" t="s">
        <v>636</v>
      </c>
      <c r="B345" s="2" t="s">
        <v>51</v>
      </c>
      <c r="C345" s="2" t="s">
        <v>97</v>
      </c>
      <c r="D345" s="2">
        <v>119.794</v>
      </c>
      <c r="E345" s="2">
        <v>95</v>
      </c>
      <c r="F345" s="2">
        <v>848</v>
      </c>
      <c r="G345" s="2">
        <v>78</v>
      </c>
      <c r="H345" s="2">
        <f t="shared" si="50"/>
        <v>0</v>
      </c>
      <c r="I345" s="2">
        <f t="shared" si="51"/>
        <v>0</v>
      </c>
      <c r="J345" s="2">
        <f t="shared" si="52"/>
        <v>0</v>
      </c>
      <c r="K345" s="2">
        <f t="shared" si="53"/>
        <v>1</v>
      </c>
      <c r="L345" s="2">
        <f t="shared" si="54"/>
        <v>0</v>
      </c>
      <c r="M345" s="2">
        <v>18</v>
      </c>
      <c r="Q345" s="2">
        <f t="shared" si="55"/>
        <v>0</v>
      </c>
      <c r="R345" s="2">
        <f t="shared" si="56"/>
        <v>1</v>
      </c>
      <c r="S345" s="2">
        <f t="shared" si="57"/>
        <v>0</v>
      </c>
      <c r="T345" s="2">
        <v>2013</v>
      </c>
      <c r="U345" s="2">
        <f t="shared" si="58"/>
        <v>0</v>
      </c>
      <c r="V345" s="2">
        <v>6.5</v>
      </c>
      <c r="W345" s="2">
        <f t="shared" si="59"/>
        <v>0</v>
      </c>
    </row>
    <row r="346" spans="1:23" x14ac:dyDescent="0.2">
      <c r="A346" s="2" t="s">
        <v>638</v>
      </c>
      <c r="B346" s="2" t="s">
        <v>11</v>
      </c>
      <c r="C346" s="2" t="s">
        <v>19</v>
      </c>
      <c r="D346" s="2">
        <v>80.034300000000002</v>
      </c>
      <c r="E346" s="2">
        <v>85</v>
      </c>
      <c r="F346" s="2">
        <v>3958</v>
      </c>
      <c r="G346" s="2">
        <v>25</v>
      </c>
      <c r="H346" s="2">
        <f t="shared" si="50"/>
        <v>0</v>
      </c>
      <c r="I346" s="2">
        <f t="shared" si="51"/>
        <v>0</v>
      </c>
      <c r="J346" s="2">
        <f t="shared" si="52"/>
        <v>0</v>
      </c>
      <c r="K346" s="2">
        <f t="shared" si="53"/>
        <v>0</v>
      </c>
      <c r="L346" s="2">
        <f t="shared" si="54"/>
        <v>1</v>
      </c>
      <c r="M346" s="2">
        <v>198</v>
      </c>
      <c r="Q346" s="2">
        <f t="shared" si="55"/>
        <v>1</v>
      </c>
      <c r="R346" s="2">
        <f t="shared" si="56"/>
        <v>0</v>
      </c>
      <c r="S346" s="2">
        <f t="shared" si="57"/>
        <v>0</v>
      </c>
      <c r="T346" s="2">
        <v>2008</v>
      </c>
      <c r="U346" s="2">
        <f t="shared" si="58"/>
        <v>0</v>
      </c>
      <c r="V346" s="2">
        <v>7</v>
      </c>
      <c r="W346" s="2">
        <f t="shared" si="59"/>
        <v>0</v>
      </c>
    </row>
    <row r="347" spans="1:23" x14ac:dyDescent="0.2">
      <c r="A347" s="2" t="s">
        <v>386</v>
      </c>
      <c r="B347" s="2" t="s">
        <v>15</v>
      </c>
      <c r="C347" s="2" t="s">
        <v>31</v>
      </c>
      <c r="D347" s="2">
        <v>4.9921600000000002</v>
      </c>
      <c r="E347" s="2">
        <v>119</v>
      </c>
      <c r="F347" s="2">
        <v>3306</v>
      </c>
      <c r="G347" s="2">
        <v>8.5500000000000007</v>
      </c>
      <c r="H347" s="2">
        <f t="shared" si="50"/>
        <v>1</v>
      </c>
      <c r="I347" s="2">
        <f t="shared" si="51"/>
        <v>1</v>
      </c>
      <c r="J347" s="2">
        <f t="shared" si="52"/>
        <v>0</v>
      </c>
      <c r="K347" s="2">
        <f t="shared" si="53"/>
        <v>0</v>
      </c>
      <c r="L347" s="2">
        <f t="shared" si="54"/>
        <v>0</v>
      </c>
      <c r="M347" s="2">
        <v>422</v>
      </c>
      <c r="Q347" s="2">
        <f t="shared" si="55"/>
        <v>0</v>
      </c>
      <c r="R347" s="2">
        <f t="shared" si="56"/>
        <v>0</v>
      </c>
      <c r="S347" s="2">
        <f t="shared" si="57"/>
        <v>0</v>
      </c>
      <c r="T347" s="2">
        <v>2004</v>
      </c>
      <c r="U347" s="2">
        <f t="shared" si="58"/>
        <v>0</v>
      </c>
      <c r="V347" s="2">
        <v>5.6</v>
      </c>
      <c r="W347" s="2">
        <f t="shared" si="59"/>
        <v>0</v>
      </c>
    </row>
    <row r="348" spans="1:23" x14ac:dyDescent="0.2">
      <c r="A348" s="2" t="s">
        <v>641</v>
      </c>
      <c r="B348" s="2" t="s">
        <v>11</v>
      </c>
      <c r="C348" s="2" t="s">
        <v>12</v>
      </c>
      <c r="D348" s="2">
        <v>67.253100000000003</v>
      </c>
      <c r="E348" s="2">
        <v>136</v>
      </c>
      <c r="F348" s="2">
        <v>20299</v>
      </c>
      <c r="G348" s="2">
        <v>30</v>
      </c>
      <c r="H348" s="2">
        <f t="shared" si="50"/>
        <v>0</v>
      </c>
      <c r="I348" s="2">
        <f t="shared" si="51"/>
        <v>0</v>
      </c>
      <c r="J348" s="2">
        <f t="shared" si="52"/>
        <v>0</v>
      </c>
      <c r="K348" s="2">
        <f t="shared" si="53"/>
        <v>0</v>
      </c>
      <c r="L348" s="2">
        <f t="shared" si="54"/>
        <v>0</v>
      </c>
      <c r="M348" s="2">
        <v>49</v>
      </c>
      <c r="Q348" s="2">
        <f t="shared" si="55"/>
        <v>1</v>
      </c>
      <c r="R348" s="2">
        <f t="shared" si="56"/>
        <v>0</v>
      </c>
      <c r="S348" s="2">
        <f t="shared" si="57"/>
        <v>0</v>
      </c>
      <c r="T348" s="2">
        <v>2005</v>
      </c>
      <c r="U348" s="2">
        <f t="shared" si="58"/>
        <v>0</v>
      </c>
      <c r="V348" s="2">
        <v>7.2</v>
      </c>
      <c r="W348" s="2">
        <f t="shared" si="59"/>
        <v>1</v>
      </c>
    </row>
    <row r="349" spans="1:23" x14ac:dyDescent="0.2">
      <c r="A349" s="2" t="s">
        <v>232</v>
      </c>
      <c r="B349" s="2" t="s">
        <v>11</v>
      </c>
      <c r="C349" s="2" t="s">
        <v>24</v>
      </c>
      <c r="D349" s="2">
        <v>8.1040700000000001</v>
      </c>
      <c r="E349" s="2">
        <v>91</v>
      </c>
      <c r="F349" s="2">
        <v>2700</v>
      </c>
      <c r="G349" s="2">
        <v>20</v>
      </c>
      <c r="H349" s="2">
        <f t="shared" si="50"/>
        <v>0</v>
      </c>
      <c r="I349" s="2">
        <f t="shared" si="51"/>
        <v>0</v>
      </c>
      <c r="J349" s="2">
        <f t="shared" si="52"/>
        <v>0</v>
      </c>
      <c r="K349" s="2">
        <f t="shared" si="53"/>
        <v>0</v>
      </c>
      <c r="L349" s="2">
        <f t="shared" si="54"/>
        <v>0</v>
      </c>
      <c r="M349" s="2">
        <v>10</v>
      </c>
      <c r="Q349" s="2">
        <f t="shared" si="55"/>
        <v>1</v>
      </c>
      <c r="R349" s="2">
        <f t="shared" si="56"/>
        <v>0</v>
      </c>
      <c r="S349" s="2">
        <f t="shared" si="57"/>
        <v>0</v>
      </c>
      <c r="T349" s="2">
        <v>2007</v>
      </c>
      <c r="U349" s="2">
        <f t="shared" si="58"/>
        <v>0</v>
      </c>
      <c r="V349" s="2">
        <v>4.5</v>
      </c>
      <c r="W349" s="2">
        <f t="shared" si="59"/>
        <v>0</v>
      </c>
    </row>
    <row r="350" spans="1:23" x14ac:dyDescent="0.2">
      <c r="A350" s="2" t="s">
        <v>644</v>
      </c>
      <c r="B350" s="2" t="s">
        <v>15</v>
      </c>
      <c r="C350" s="2" t="s">
        <v>19</v>
      </c>
      <c r="D350" s="2">
        <v>95.632599999999996</v>
      </c>
      <c r="E350" s="2">
        <v>154</v>
      </c>
      <c r="F350" s="2">
        <v>61110</v>
      </c>
      <c r="G350" s="2">
        <v>79</v>
      </c>
      <c r="H350" s="2">
        <f t="shared" si="50"/>
        <v>1</v>
      </c>
      <c r="I350" s="2">
        <f t="shared" si="51"/>
        <v>0</v>
      </c>
      <c r="J350" s="2">
        <f t="shared" si="52"/>
        <v>0</v>
      </c>
      <c r="K350" s="2">
        <f t="shared" si="53"/>
        <v>0</v>
      </c>
      <c r="L350" s="2">
        <f t="shared" si="54"/>
        <v>1</v>
      </c>
      <c r="M350" s="2">
        <v>333</v>
      </c>
      <c r="Q350" s="2">
        <f t="shared" si="55"/>
        <v>0</v>
      </c>
      <c r="R350" s="2">
        <f t="shared" si="56"/>
        <v>0</v>
      </c>
      <c r="S350" s="2">
        <f t="shared" si="57"/>
        <v>0</v>
      </c>
      <c r="T350" s="2">
        <v>2003</v>
      </c>
      <c r="U350" s="2">
        <f t="shared" si="58"/>
        <v>0</v>
      </c>
      <c r="V350" s="2">
        <v>7.2</v>
      </c>
      <c r="W350" s="2">
        <f t="shared" si="59"/>
        <v>0</v>
      </c>
    </row>
    <row r="351" spans="1:23" x14ac:dyDescent="0.2">
      <c r="A351" s="2" t="s">
        <v>189</v>
      </c>
      <c r="B351" s="2" t="s">
        <v>15</v>
      </c>
      <c r="C351" s="2" t="s">
        <v>12</v>
      </c>
      <c r="D351" s="2">
        <v>100.003</v>
      </c>
      <c r="E351" s="2">
        <v>120</v>
      </c>
      <c r="F351" s="2">
        <v>13581</v>
      </c>
      <c r="G351" s="2">
        <v>65</v>
      </c>
      <c r="H351" s="2">
        <f t="shared" si="50"/>
        <v>1</v>
      </c>
      <c r="I351" s="2">
        <f t="shared" si="51"/>
        <v>0</v>
      </c>
      <c r="J351" s="2">
        <f t="shared" si="52"/>
        <v>0</v>
      </c>
      <c r="K351" s="2">
        <f t="shared" si="53"/>
        <v>0</v>
      </c>
      <c r="L351" s="2">
        <f t="shared" si="54"/>
        <v>0</v>
      </c>
      <c r="M351" s="2">
        <v>0</v>
      </c>
      <c r="Q351" s="2">
        <f t="shared" si="55"/>
        <v>0</v>
      </c>
      <c r="R351" s="2">
        <f t="shared" si="56"/>
        <v>0</v>
      </c>
      <c r="S351" s="2">
        <f t="shared" si="57"/>
        <v>0</v>
      </c>
      <c r="T351" s="2">
        <v>2004</v>
      </c>
      <c r="U351" s="2">
        <f t="shared" si="58"/>
        <v>0</v>
      </c>
      <c r="V351" s="2">
        <v>7.6</v>
      </c>
      <c r="W351" s="2">
        <f t="shared" si="59"/>
        <v>1</v>
      </c>
    </row>
    <row r="352" spans="1:23" x14ac:dyDescent="0.2">
      <c r="A352" s="2" t="s">
        <v>647</v>
      </c>
      <c r="B352" s="2" t="s">
        <v>15</v>
      </c>
      <c r="C352" s="2" t="s">
        <v>24</v>
      </c>
      <c r="D352" s="2">
        <v>40.048299999999998</v>
      </c>
      <c r="E352" s="2">
        <v>108</v>
      </c>
      <c r="F352" s="2">
        <v>1460</v>
      </c>
      <c r="G352" s="2">
        <v>85</v>
      </c>
      <c r="H352" s="2">
        <f t="shared" si="50"/>
        <v>1</v>
      </c>
      <c r="I352" s="2">
        <f t="shared" si="51"/>
        <v>0</v>
      </c>
      <c r="J352" s="2">
        <f t="shared" si="52"/>
        <v>0</v>
      </c>
      <c r="K352" s="2">
        <f t="shared" si="53"/>
        <v>0</v>
      </c>
      <c r="L352" s="2">
        <f t="shared" si="54"/>
        <v>0</v>
      </c>
      <c r="M352" s="2">
        <v>99</v>
      </c>
      <c r="Q352" s="2">
        <f t="shared" si="55"/>
        <v>0</v>
      </c>
      <c r="R352" s="2">
        <f t="shared" si="56"/>
        <v>0</v>
      </c>
      <c r="S352" s="2">
        <f t="shared" si="57"/>
        <v>0</v>
      </c>
      <c r="T352" s="2">
        <v>2002</v>
      </c>
      <c r="U352" s="2">
        <f t="shared" si="58"/>
        <v>0</v>
      </c>
      <c r="V352" s="2">
        <v>5.5</v>
      </c>
      <c r="W352" s="2">
        <f t="shared" si="59"/>
        <v>0</v>
      </c>
    </row>
    <row r="353" spans="1:23" x14ac:dyDescent="0.2">
      <c r="A353" s="2" t="s">
        <v>649</v>
      </c>
      <c r="B353" s="2" t="s">
        <v>15</v>
      </c>
      <c r="C353" s="2" t="s">
        <v>31</v>
      </c>
      <c r="D353" s="2">
        <v>4.6939200000000003</v>
      </c>
      <c r="E353" s="2">
        <v>94</v>
      </c>
      <c r="F353" s="2">
        <v>4484</v>
      </c>
      <c r="G353" s="2">
        <v>6.5</v>
      </c>
      <c r="H353" s="2">
        <f t="shared" si="50"/>
        <v>1</v>
      </c>
      <c r="I353" s="2">
        <f t="shared" si="51"/>
        <v>1</v>
      </c>
      <c r="J353" s="2">
        <f t="shared" si="52"/>
        <v>0</v>
      </c>
      <c r="K353" s="2">
        <f t="shared" si="53"/>
        <v>0</v>
      </c>
      <c r="L353" s="2">
        <f t="shared" si="54"/>
        <v>0</v>
      </c>
      <c r="M353" s="2">
        <v>0</v>
      </c>
      <c r="Q353" s="2">
        <f t="shared" si="55"/>
        <v>0</v>
      </c>
      <c r="R353" s="2">
        <f t="shared" si="56"/>
        <v>0</v>
      </c>
      <c r="S353" s="2">
        <f t="shared" si="57"/>
        <v>0</v>
      </c>
      <c r="T353" s="2">
        <v>2008</v>
      </c>
      <c r="U353" s="2">
        <f t="shared" si="58"/>
        <v>0</v>
      </c>
      <c r="V353" s="2">
        <v>4.5999999999999996</v>
      </c>
      <c r="W353" s="2">
        <f t="shared" si="59"/>
        <v>0</v>
      </c>
    </row>
    <row r="354" spans="1:23" x14ac:dyDescent="0.2">
      <c r="A354" s="2" t="s">
        <v>651</v>
      </c>
      <c r="B354" s="2" t="s">
        <v>15</v>
      </c>
      <c r="C354" s="2" t="s">
        <v>12</v>
      </c>
      <c r="D354" s="2">
        <v>0.11756</v>
      </c>
      <c r="E354" s="2">
        <v>97</v>
      </c>
      <c r="F354" s="2">
        <v>1081</v>
      </c>
      <c r="G354" s="2">
        <v>6</v>
      </c>
      <c r="H354" s="2">
        <f t="shared" si="50"/>
        <v>1</v>
      </c>
      <c r="I354" s="2">
        <f t="shared" si="51"/>
        <v>0</v>
      </c>
      <c r="J354" s="2">
        <f t="shared" si="52"/>
        <v>0</v>
      </c>
      <c r="K354" s="2">
        <f t="shared" si="53"/>
        <v>0</v>
      </c>
      <c r="L354" s="2">
        <f t="shared" si="54"/>
        <v>0</v>
      </c>
      <c r="M354" s="2">
        <v>781</v>
      </c>
      <c r="Q354" s="2">
        <f t="shared" si="55"/>
        <v>0</v>
      </c>
      <c r="R354" s="2">
        <f t="shared" si="56"/>
        <v>0</v>
      </c>
      <c r="S354" s="2">
        <f t="shared" si="57"/>
        <v>0</v>
      </c>
      <c r="T354" s="2">
        <v>2006</v>
      </c>
      <c r="U354" s="2">
        <f t="shared" si="58"/>
        <v>0</v>
      </c>
      <c r="V354" s="2">
        <v>6.2</v>
      </c>
      <c r="W354" s="2">
        <f t="shared" si="59"/>
        <v>1</v>
      </c>
    </row>
    <row r="355" spans="1:23" x14ac:dyDescent="0.2">
      <c r="A355" s="2" t="s">
        <v>653</v>
      </c>
      <c r="B355" s="2" t="s">
        <v>15</v>
      </c>
      <c r="C355" s="2" t="s">
        <v>12</v>
      </c>
      <c r="D355" s="2">
        <v>0.31862200000000002</v>
      </c>
      <c r="E355" s="2">
        <v>90</v>
      </c>
      <c r="F355" s="2">
        <v>1734</v>
      </c>
      <c r="G355" s="2">
        <v>0.27</v>
      </c>
      <c r="H355" s="2">
        <f t="shared" si="50"/>
        <v>1</v>
      </c>
      <c r="I355" s="2">
        <f t="shared" si="51"/>
        <v>0</v>
      </c>
      <c r="J355" s="2">
        <f t="shared" si="52"/>
        <v>0</v>
      </c>
      <c r="K355" s="2">
        <f t="shared" si="53"/>
        <v>0</v>
      </c>
      <c r="L355" s="2">
        <f t="shared" si="54"/>
        <v>0</v>
      </c>
      <c r="M355" s="2">
        <v>25</v>
      </c>
      <c r="Q355" s="2">
        <f t="shared" si="55"/>
        <v>0</v>
      </c>
      <c r="R355" s="2">
        <f t="shared" si="56"/>
        <v>0</v>
      </c>
      <c r="S355" s="2">
        <f t="shared" si="57"/>
        <v>0</v>
      </c>
      <c r="T355" s="2">
        <v>2012</v>
      </c>
      <c r="U355" s="2">
        <f t="shared" si="58"/>
        <v>0</v>
      </c>
      <c r="V355" s="2">
        <v>6.4</v>
      </c>
      <c r="W355" s="2">
        <f t="shared" si="59"/>
        <v>1</v>
      </c>
    </row>
    <row r="356" spans="1:23" x14ac:dyDescent="0.2">
      <c r="A356" s="2" t="s">
        <v>655</v>
      </c>
      <c r="B356" s="2" t="s">
        <v>15</v>
      </c>
      <c r="C356" s="2" t="s">
        <v>35</v>
      </c>
      <c r="D356" s="2">
        <v>12.212400000000001</v>
      </c>
      <c r="E356" s="2">
        <v>97</v>
      </c>
      <c r="F356" s="2">
        <v>1172</v>
      </c>
      <c r="G356" s="2">
        <v>15</v>
      </c>
      <c r="H356" s="2">
        <f t="shared" si="50"/>
        <v>1</v>
      </c>
      <c r="I356" s="2">
        <f t="shared" si="51"/>
        <v>0</v>
      </c>
      <c r="J356" s="2">
        <f t="shared" si="52"/>
        <v>1</v>
      </c>
      <c r="K356" s="2">
        <f t="shared" si="53"/>
        <v>0</v>
      </c>
      <c r="L356" s="2">
        <f t="shared" si="54"/>
        <v>0</v>
      </c>
      <c r="M356" s="2">
        <v>164</v>
      </c>
      <c r="Q356" s="2">
        <f t="shared" si="55"/>
        <v>0</v>
      </c>
      <c r="R356" s="2">
        <f t="shared" si="56"/>
        <v>0</v>
      </c>
      <c r="S356" s="2">
        <f t="shared" si="57"/>
        <v>0</v>
      </c>
      <c r="T356" s="2">
        <v>2003</v>
      </c>
      <c r="U356" s="2">
        <f t="shared" si="58"/>
        <v>0</v>
      </c>
      <c r="V356" s="2">
        <v>6.7</v>
      </c>
      <c r="W356" s="2">
        <f t="shared" si="59"/>
        <v>0</v>
      </c>
    </row>
    <row r="357" spans="1:23" x14ac:dyDescent="0.2">
      <c r="A357" s="2" t="s">
        <v>657</v>
      </c>
      <c r="B357" s="2" t="s">
        <v>11</v>
      </c>
      <c r="C357" s="2" t="s">
        <v>31</v>
      </c>
      <c r="D357" s="2">
        <v>8.0542800000000003</v>
      </c>
      <c r="E357" s="2">
        <v>108</v>
      </c>
      <c r="F357" s="2">
        <v>2730</v>
      </c>
      <c r="G357" s="2">
        <v>20</v>
      </c>
      <c r="H357" s="2">
        <f t="shared" si="50"/>
        <v>0</v>
      </c>
      <c r="I357" s="2">
        <f t="shared" si="51"/>
        <v>1</v>
      </c>
      <c r="J357" s="2">
        <f t="shared" si="52"/>
        <v>0</v>
      </c>
      <c r="K357" s="2">
        <f t="shared" si="53"/>
        <v>0</v>
      </c>
      <c r="L357" s="2">
        <f t="shared" si="54"/>
        <v>0</v>
      </c>
      <c r="M357" s="2">
        <v>54</v>
      </c>
      <c r="Q357" s="2">
        <f t="shared" si="55"/>
        <v>1</v>
      </c>
      <c r="R357" s="2">
        <f t="shared" si="56"/>
        <v>0</v>
      </c>
      <c r="S357" s="2">
        <f t="shared" si="57"/>
        <v>0</v>
      </c>
      <c r="T357" s="2">
        <v>2004</v>
      </c>
      <c r="U357" s="2">
        <f t="shared" si="58"/>
        <v>0</v>
      </c>
      <c r="V357" s="2">
        <v>6.3</v>
      </c>
      <c r="W357" s="2">
        <f t="shared" si="59"/>
        <v>0</v>
      </c>
    </row>
    <row r="358" spans="1:23" x14ac:dyDescent="0.2">
      <c r="A358" s="2" t="s">
        <v>659</v>
      </c>
      <c r="B358" s="2" t="s">
        <v>11</v>
      </c>
      <c r="C358" s="2" t="s">
        <v>12</v>
      </c>
      <c r="D358" s="2">
        <v>75.6387</v>
      </c>
      <c r="E358" s="2">
        <v>106</v>
      </c>
      <c r="F358" s="2">
        <v>13634</v>
      </c>
      <c r="G358" s="2">
        <v>60</v>
      </c>
      <c r="H358" s="2">
        <f t="shared" si="50"/>
        <v>0</v>
      </c>
      <c r="I358" s="2">
        <f t="shared" si="51"/>
        <v>0</v>
      </c>
      <c r="J358" s="2">
        <f t="shared" si="52"/>
        <v>0</v>
      </c>
      <c r="K358" s="2">
        <f t="shared" si="53"/>
        <v>0</v>
      </c>
      <c r="L358" s="2">
        <f t="shared" si="54"/>
        <v>0</v>
      </c>
      <c r="M358" s="2">
        <v>0</v>
      </c>
      <c r="Q358" s="2">
        <f t="shared" si="55"/>
        <v>1</v>
      </c>
      <c r="R358" s="2">
        <f t="shared" si="56"/>
        <v>0</v>
      </c>
      <c r="S358" s="2">
        <f t="shared" si="57"/>
        <v>0</v>
      </c>
      <c r="T358" s="2">
        <v>2011</v>
      </c>
      <c r="U358" s="2">
        <f t="shared" si="58"/>
        <v>0</v>
      </c>
      <c r="V358" s="2">
        <v>6.6</v>
      </c>
      <c r="W358" s="2">
        <f t="shared" si="59"/>
        <v>1</v>
      </c>
    </row>
    <row r="359" spans="1:23" x14ac:dyDescent="0.2">
      <c r="A359" s="2" t="s">
        <v>43</v>
      </c>
      <c r="B359" s="2" t="s">
        <v>15</v>
      </c>
      <c r="C359" s="2" t="s">
        <v>24</v>
      </c>
      <c r="D359" s="2">
        <v>66.489400000000003</v>
      </c>
      <c r="E359" s="2">
        <v>109</v>
      </c>
      <c r="F359" s="2">
        <v>26625</v>
      </c>
      <c r="G359" s="2">
        <v>25</v>
      </c>
      <c r="H359" s="2">
        <f t="shared" si="50"/>
        <v>1</v>
      </c>
      <c r="I359" s="2">
        <f t="shared" si="51"/>
        <v>0</v>
      </c>
      <c r="J359" s="2">
        <f t="shared" si="52"/>
        <v>0</v>
      </c>
      <c r="K359" s="2">
        <f t="shared" si="53"/>
        <v>0</v>
      </c>
      <c r="L359" s="2">
        <f t="shared" si="54"/>
        <v>0</v>
      </c>
      <c r="M359" s="2">
        <v>175</v>
      </c>
      <c r="Q359" s="2">
        <f t="shared" si="55"/>
        <v>0</v>
      </c>
      <c r="R359" s="2">
        <f t="shared" si="56"/>
        <v>0</v>
      </c>
      <c r="S359" s="2">
        <f t="shared" si="57"/>
        <v>0</v>
      </c>
      <c r="T359" s="2">
        <v>2012</v>
      </c>
      <c r="U359" s="2">
        <f t="shared" si="58"/>
        <v>0</v>
      </c>
      <c r="V359" s="2">
        <v>6.5</v>
      </c>
      <c r="W359" s="2">
        <f t="shared" si="59"/>
        <v>0</v>
      </c>
    </row>
    <row r="360" spans="1:23" x14ac:dyDescent="0.2">
      <c r="A360" s="2" t="s">
        <v>629</v>
      </c>
      <c r="B360" s="2" t="s">
        <v>15</v>
      </c>
      <c r="C360" s="2" t="s">
        <v>24</v>
      </c>
      <c r="D360" s="2">
        <v>44.8673</v>
      </c>
      <c r="E360" s="2">
        <v>107</v>
      </c>
      <c r="F360" s="2">
        <v>14483</v>
      </c>
      <c r="G360" s="2">
        <v>37</v>
      </c>
      <c r="H360" s="2">
        <f t="shared" si="50"/>
        <v>1</v>
      </c>
      <c r="I360" s="2">
        <f t="shared" si="51"/>
        <v>0</v>
      </c>
      <c r="J360" s="2">
        <f t="shared" si="52"/>
        <v>0</v>
      </c>
      <c r="K360" s="2">
        <f t="shared" si="53"/>
        <v>0</v>
      </c>
      <c r="L360" s="2">
        <f t="shared" si="54"/>
        <v>0</v>
      </c>
      <c r="M360" s="2">
        <v>0</v>
      </c>
      <c r="Q360" s="2">
        <f t="shared" si="55"/>
        <v>0</v>
      </c>
      <c r="R360" s="2">
        <f t="shared" si="56"/>
        <v>0</v>
      </c>
      <c r="S360" s="2">
        <f t="shared" si="57"/>
        <v>0</v>
      </c>
      <c r="T360" s="2">
        <v>2010</v>
      </c>
      <c r="U360" s="2">
        <f t="shared" si="58"/>
        <v>0</v>
      </c>
      <c r="V360" s="2">
        <v>5.6</v>
      </c>
      <c r="W360" s="2">
        <f t="shared" si="59"/>
        <v>0</v>
      </c>
    </row>
    <row r="361" spans="1:23" x14ac:dyDescent="0.2">
      <c r="A361" s="2" t="s">
        <v>663</v>
      </c>
      <c r="B361" s="2" t="s">
        <v>11</v>
      </c>
      <c r="C361" s="2" t="s">
        <v>12</v>
      </c>
      <c r="D361" s="2">
        <v>0.35278599999999999</v>
      </c>
      <c r="E361" s="2">
        <v>104</v>
      </c>
      <c r="F361" s="2">
        <v>150</v>
      </c>
      <c r="G361" s="2">
        <v>11</v>
      </c>
      <c r="H361" s="2">
        <f t="shared" si="50"/>
        <v>0</v>
      </c>
      <c r="I361" s="2">
        <f t="shared" si="51"/>
        <v>0</v>
      </c>
      <c r="J361" s="2">
        <f t="shared" si="52"/>
        <v>0</v>
      </c>
      <c r="K361" s="2">
        <f t="shared" si="53"/>
        <v>0</v>
      </c>
      <c r="L361" s="2">
        <f t="shared" si="54"/>
        <v>0</v>
      </c>
      <c r="M361" s="2">
        <v>238</v>
      </c>
      <c r="Q361" s="2">
        <f t="shared" si="55"/>
        <v>1</v>
      </c>
      <c r="R361" s="2">
        <f t="shared" si="56"/>
        <v>0</v>
      </c>
      <c r="S361" s="2">
        <f t="shared" si="57"/>
        <v>0</v>
      </c>
      <c r="T361" s="2">
        <v>2006</v>
      </c>
      <c r="U361" s="2">
        <f t="shared" si="58"/>
        <v>0</v>
      </c>
      <c r="V361" s="2">
        <v>6.8</v>
      </c>
      <c r="W361" s="2">
        <f t="shared" si="59"/>
        <v>1</v>
      </c>
    </row>
    <row r="362" spans="1:23" x14ac:dyDescent="0.2">
      <c r="A362" s="2" t="s">
        <v>665</v>
      </c>
      <c r="B362" s="2" t="s">
        <v>51</v>
      </c>
      <c r="C362" s="2" t="s">
        <v>97</v>
      </c>
      <c r="D362" s="2">
        <v>75.280100000000004</v>
      </c>
      <c r="E362" s="2">
        <v>100</v>
      </c>
      <c r="F362" s="2">
        <v>647</v>
      </c>
      <c r="G362" s="2">
        <v>60</v>
      </c>
      <c r="H362" s="2">
        <f t="shared" si="50"/>
        <v>0</v>
      </c>
      <c r="I362" s="2">
        <f t="shared" si="51"/>
        <v>0</v>
      </c>
      <c r="J362" s="2">
        <f t="shared" si="52"/>
        <v>0</v>
      </c>
      <c r="K362" s="2">
        <f t="shared" si="53"/>
        <v>1</v>
      </c>
      <c r="L362" s="2">
        <f t="shared" si="54"/>
        <v>0</v>
      </c>
      <c r="M362" s="2">
        <v>253</v>
      </c>
      <c r="Q362" s="2">
        <f t="shared" si="55"/>
        <v>0</v>
      </c>
      <c r="R362" s="2">
        <f t="shared" si="56"/>
        <v>1</v>
      </c>
      <c r="S362" s="2">
        <f t="shared" si="57"/>
        <v>0</v>
      </c>
      <c r="T362" s="2">
        <v>2009</v>
      </c>
      <c r="U362" s="2">
        <f t="shared" si="58"/>
        <v>0</v>
      </c>
      <c r="V362" s="2">
        <v>7.7</v>
      </c>
      <c r="W362" s="2">
        <f t="shared" si="59"/>
        <v>0</v>
      </c>
    </row>
    <row r="363" spans="1:23" x14ac:dyDescent="0.2">
      <c r="A363" s="2" t="s">
        <v>667</v>
      </c>
      <c r="B363" s="2" t="s">
        <v>11</v>
      </c>
      <c r="C363" s="2" t="s">
        <v>31</v>
      </c>
      <c r="D363" s="2">
        <v>23.978400000000001</v>
      </c>
      <c r="E363" s="2">
        <v>86</v>
      </c>
      <c r="F363" s="2">
        <v>3850</v>
      </c>
      <c r="G363" s="2">
        <v>11</v>
      </c>
      <c r="H363" s="2">
        <f t="shared" si="50"/>
        <v>0</v>
      </c>
      <c r="I363" s="2">
        <f t="shared" si="51"/>
        <v>1</v>
      </c>
      <c r="J363" s="2">
        <f t="shared" si="52"/>
        <v>0</v>
      </c>
      <c r="K363" s="2">
        <f t="shared" si="53"/>
        <v>0</v>
      </c>
      <c r="L363" s="2">
        <f t="shared" si="54"/>
        <v>0</v>
      </c>
      <c r="M363" s="2">
        <v>5</v>
      </c>
      <c r="Q363" s="2">
        <f t="shared" si="55"/>
        <v>1</v>
      </c>
      <c r="R363" s="2">
        <f t="shared" si="56"/>
        <v>0</v>
      </c>
      <c r="S363" s="2">
        <f t="shared" si="57"/>
        <v>0</v>
      </c>
      <c r="T363" s="2">
        <v>2001</v>
      </c>
      <c r="U363" s="2">
        <f t="shared" si="58"/>
        <v>0</v>
      </c>
      <c r="V363" s="2">
        <v>4.5999999999999996</v>
      </c>
      <c r="W363" s="2">
        <f t="shared" si="59"/>
        <v>0</v>
      </c>
    </row>
    <row r="364" spans="1:23" x14ac:dyDescent="0.2">
      <c r="A364" s="2" t="s">
        <v>191</v>
      </c>
      <c r="B364" s="2" t="s">
        <v>51</v>
      </c>
      <c r="C364" s="2" t="s">
        <v>97</v>
      </c>
      <c r="D364" s="2">
        <v>53.337600000000002</v>
      </c>
      <c r="E364" s="2">
        <v>77</v>
      </c>
      <c r="F364" s="2">
        <v>60683</v>
      </c>
      <c r="G364" s="2">
        <v>40</v>
      </c>
      <c r="H364" s="2">
        <f t="shared" si="50"/>
        <v>0</v>
      </c>
      <c r="I364" s="2">
        <f t="shared" si="51"/>
        <v>0</v>
      </c>
      <c r="J364" s="2">
        <f t="shared" si="52"/>
        <v>0</v>
      </c>
      <c r="K364" s="2">
        <f t="shared" si="53"/>
        <v>1</v>
      </c>
      <c r="L364" s="2">
        <f t="shared" si="54"/>
        <v>0</v>
      </c>
      <c r="M364" s="2">
        <v>13000</v>
      </c>
      <c r="Q364" s="2">
        <f t="shared" si="55"/>
        <v>0</v>
      </c>
      <c r="R364" s="2">
        <f t="shared" si="56"/>
        <v>1</v>
      </c>
      <c r="S364" s="2">
        <f t="shared" si="57"/>
        <v>0</v>
      </c>
      <c r="T364" s="2">
        <v>2005</v>
      </c>
      <c r="U364" s="2">
        <f t="shared" si="58"/>
        <v>0</v>
      </c>
      <c r="V364" s="2">
        <v>7.4</v>
      </c>
      <c r="W364" s="2">
        <f t="shared" si="59"/>
        <v>0</v>
      </c>
    </row>
    <row r="365" spans="1:23" x14ac:dyDescent="0.2">
      <c r="A365" s="2" t="s">
        <v>670</v>
      </c>
      <c r="B365" s="2" t="s">
        <v>11</v>
      </c>
      <c r="C365" s="2" t="s">
        <v>31</v>
      </c>
      <c r="D365" s="2">
        <v>109.176</v>
      </c>
      <c r="E365" s="2">
        <v>113</v>
      </c>
      <c r="F365" s="2">
        <v>8172</v>
      </c>
      <c r="G365" s="2">
        <v>60</v>
      </c>
      <c r="H365" s="2">
        <f t="shared" si="50"/>
        <v>0</v>
      </c>
      <c r="I365" s="2">
        <f t="shared" si="51"/>
        <v>1</v>
      </c>
      <c r="J365" s="2">
        <f t="shared" si="52"/>
        <v>0</v>
      </c>
      <c r="K365" s="2">
        <f t="shared" si="53"/>
        <v>0</v>
      </c>
      <c r="L365" s="2">
        <f t="shared" si="54"/>
        <v>0</v>
      </c>
      <c r="M365" s="2">
        <v>0</v>
      </c>
      <c r="Q365" s="2">
        <f t="shared" si="55"/>
        <v>1</v>
      </c>
      <c r="R365" s="2">
        <f t="shared" si="56"/>
        <v>0</v>
      </c>
      <c r="S365" s="2">
        <f t="shared" si="57"/>
        <v>0</v>
      </c>
      <c r="T365" s="2">
        <v>2009</v>
      </c>
      <c r="U365" s="2">
        <f t="shared" si="58"/>
        <v>0</v>
      </c>
      <c r="V365" s="2">
        <v>5.5</v>
      </c>
      <c r="W365" s="2">
        <f t="shared" si="59"/>
        <v>0</v>
      </c>
    </row>
    <row r="366" spans="1:23" x14ac:dyDescent="0.2">
      <c r="A366" s="2" t="s">
        <v>672</v>
      </c>
      <c r="B366" s="2" t="s">
        <v>51</v>
      </c>
      <c r="C366" s="2" t="s">
        <v>12</v>
      </c>
      <c r="D366" s="2">
        <v>2.246</v>
      </c>
      <c r="E366" s="2">
        <v>118</v>
      </c>
      <c r="F366" s="2">
        <v>3384</v>
      </c>
      <c r="G366" s="2">
        <v>20</v>
      </c>
      <c r="H366" s="2">
        <f t="shared" si="50"/>
        <v>0</v>
      </c>
      <c r="I366" s="2">
        <f t="shared" si="51"/>
        <v>0</v>
      </c>
      <c r="J366" s="2">
        <f t="shared" si="52"/>
        <v>0</v>
      </c>
      <c r="K366" s="2">
        <f t="shared" si="53"/>
        <v>0</v>
      </c>
      <c r="L366" s="2">
        <f t="shared" si="54"/>
        <v>0</v>
      </c>
      <c r="M366" s="2">
        <v>14</v>
      </c>
      <c r="Q366" s="2">
        <f t="shared" si="55"/>
        <v>0</v>
      </c>
      <c r="R366" s="2">
        <f t="shared" si="56"/>
        <v>1</v>
      </c>
      <c r="S366" s="2">
        <f t="shared" si="57"/>
        <v>0</v>
      </c>
      <c r="T366" s="2">
        <v>2015</v>
      </c>
      <c r="U366" s="2">
        <f t="shared" si="58"/>
        <v>0</v>
      </c>
      <c r="V366" s="2">
        <v>7</v>
      </c>
      <c r="W366" s="2">
        <f t="shared" si="59"/>
        <v>1</v>
      </c>
    </row>
    <row r="367" spans="1:23" x14ac:dyDescent="0.2">
      <c r="A367" s="2" t="s">
        <v>674</v>
      </c>
      <c r="B367" s="2" t="s">
        <v>11</v>
      </c>
      <c r="C367" s="2" t="s">
        <v>12</v>
      </c>
      <c r="D367" s="2">
        <v>34.522199999999998</v>
      </c>
      <c r="E367" s="2">
        <v>129</v>
      </c>
      <c r="F367" s="2">
        <v>2300</v>
      </c>
      <c r="G367" s="2">
        <v>2</v>
      </c>
      <c r="H367" s="2">
        <f t="shared" si="50"/>
        <v>0</v>
      </c>
      <c r="I367" s="2">
        <f t="shared" si="51"/>
        <v>0</v>
      </c>
      <c r="J367" s="2">
        <f t="shared" si="52"/>
        <v>0</v>
      </c>
      <c r="K367" s="2">
        <f t="shared" si="53"/>
        <v>0</v>
      </c>
      <c r="L367" s="2">
        <f t="shared" si="54"/>
        <v>0</v>
      </c>
      <c r="M367" s="2">
        <v>589</v>
      </c>
      <c r="Q367" s="2">
        <f t="shared" si="55"/>
        <v>1</v>
      </c>
      <c r="R367" s="2">
        <f t="shared" si="56"/>
        <v>0</v>
      </c>
      <c r="S367" s="2">
        <f t="shared" si="57"/>
        <v>0</v>
      </c>
      <c r="T367" s="2">
        <v>2011</v>
      </c>
      <c r="U367" s="2">
        <f t="shared" si="58"/>
        <v>0</v>
      </c>
      <c r="V367" s="2">
        <v>7</v>
      </c>
      <c r="W367" s="2">
        <f t="shared" si="59"/>
        <v>1</v>
      </c>
    </row>
    <row r="368" spans="1:23" x14ac:dyDescent="0.2">
      <c r="A368" s="2" t="s">
        <v>676</v>
      </c>
      <c r="B368" s="2" t="s">
        <v>11</v>
      </c>
      <c r="C368" s="2" t="s">
        <v>40</v>
      </c>
      <c r="D368" s="2">
        <v>60.786299999999997</v>
      </c>
      <c r="E368" s="2">
        <v>107</v>
      </c>
      <c r="F368" s="2">
        <v>3106</v>
      </c>
      <c r="G368" s="2">
        <v>45</v>
      </c>
      <c r="H368" s="2">
        <f t="shared" si="50"/>
        <v>0</v>
      </c>
      <c r="I368" s="2">
        <f t="shared" si="51"/>
        <v>0</v>
      </c>
      <c r="J368" s="2">
        <f t="shared" si="52"/>
        <v>0</v>
      </c>
      <c r="K368" s="2">
        <f t="shared" si="53"/>
        <v>0</v>
      </c>
      <c r="L368" s="2">
        <f t="shared" si="54"/>
        <v>0</v>
      </c>
      <c r="M368" s="2">
        <v>18</v>
      </c>
      <c r="Q368" s="2">
        <f t="shared" si="55"/>
        <v>1</v>
      </c>
      <c r="R368" s="2">
        <f t="shared" si="56"/>
        <v>0</v>
      </c>
      <c r="S368" s="2">
        <f t="shared" si="57"/>
        <v>1</v>
      </c>
      <c r="T368" s="2">
        <v>2000</v>
      </c>
      <c r="U368" s="2">
        <f t="shared" si="58"/>
        <v>0</v>
      </c>
      <c r="V368" s="2">
        <v>5.6</v>
      </c>
      <c r="W368" s="2">
        <f t="shared" si="59"/>
        <v>0</v>
      </c>
    </row>
    <row r="369" spans="1:23" x14ac:dyDescent="0.2">
      <c r="A369" s="2" t="s">
        <v>678</v>
      </c>
      <c r="B369" s="2" t="s">
        <v>15</v>
      </c>
      <c r="C369" s="2" t="s">
        <v>24</v>
      </c>
      <c r="D369" s="2">
        <v>34.604100000000003</v>
      </c>
      <c r="E369" s="2">
        <v>101</v>
      </c>
      <c r="F369" s="2">
        <v>6867</v>
      </c>
      <c r="G369" s="2">
        <v>30</v>
      </c>
      <c r="H369" s="2">
        <f t="shared" si="50"/>
        <v>1</v>
      </c>
      <c r="I369" s="2">
        <f t="shared" si="51"/>
        <v>0</v>
      </c>
      <c r="J369" s="2">
        <f t="shared" si="52"/>
        <v>0</v>
      </c>
      <c r="K369" s="2">
        <f t="shared" si="53"/>
        <v>0</v>
      </c>
      <c r="L369" s="2">
        <f t="shared" si="54"/>
        <v>0</v>
      </c>
      <c r="M369" s="2">
        <v>43</v>
      </c>
      <c r="Q369" s="2">
        <f t="shared" si="55"/>
        <v>0</v>
      </c>
      <c r="R369" s="2">
        <f t="shared" si="56"/>
        <v>0</v>
      </c>
      <c r="S369" s="2">
        <f t="shared" si="57"/>
        <v>0</v>
      </c>
      <c r="T369" s="2">
        <v>2003</v>
      </c>
      <c r="U369" s="2">
        <f t="shared" si="58"/>
        <v>0</v>
      </c>
      <c r="V369" s="2">
        <v>5.8</v>
      </c>
      <c r="W369" s="2">
        <f t="shared" si="59"/>
        <v>0</v>
      </c>
    </row>
    <row r="370" spans="1:23" x14ac:dyDescent="0.2">
      <c r="A370" s="2" t="s">
        <v>680</v>
      </c>
      <c r="B370" s="2" t="s">
        <v>15</v>
      </c>
      <c r="C370" s="2" t="s">
        <v>24</v>
      </c>
      <c r="D370" s="2">
        <v>27.829899999999999</v>
      </c>
      <c r="E370" s="2">
        <v>93</v>
      </c>
      <c r="F370" s="2">
        <v>28767</v>
      </c>
      <c r="G370" s="2">
        <v>12</v>
      </c>
      <c r="H370" s="2">
        <f t="shared" si="50"/>
        <v>1</v>
      </c>
      <c r="I370" s="2">
        <f t="shared" si="51"/>
        <v>0</v>
      </c>
      <c r="J370" s="2">
        <f t="shared" si="52"/>
        <v>0</v>
      </c>
      <c r="K370" s="2">
        <f t="shared" si="53"/>
        <v>0</v>
      </c>
      <c r="L370" s="2">
        <f t="shared" si="54"/>
        <v>0</v>
      </c>
      <c r="M370" s="2">
        <v>83</v>
      </c>
      <c r="Q370" s="2">
        <f t="shared" si="55"/>
        <v>0</v>
      </c>
      <c r="R370" s="2">
        <f t="shared" si="56"/>
        <v>0</v>
      </c>
      <c r="S370" s="2">
        <f t="shared" si="57"/>
        <v>0</v>
      </c>
      <c r="T370" s="2">
        <v>2006</v>
      </c>
      <c r="U370" s="2">
        <f t="shared" si="58"/>
        <v>0</v>
      </c>
      <c r="V370" s="2">
        <v>7</v>
      </c>
      <c r="W370" s="2">
        <f t="shared" si="59"/>
        <v>0</v>
      </c>
    </row>
    <row r="371" spans="1:23" x14ac:dyDescent="0.2">
      <c r="A371" s="2" t="s">
        <v>680</v>
      </c>
      <c r="B371" s="2" t="s">
        <v>15</v>
      </c>
      <c r="C371" s="2" t="s">
        <v>24</v>
      </c>
      <c r="D371" s="2">
        <v>13.6302</v>
      </c>
      <c r="E371" s="2">
        <v>96</v>
      </c>
      <c r="F371" s="2">
        <v>30541</v>
      </c>
      <c r="G371" s="2">
        <v>20</v>
      </c>
      <c r="H371" s="2">
        <f t="shared" si="50"/>
        <v>1</v>
      </c>
      <c r="I371" s="2">
        <f t="shared" si="51"/>
        <v>0</v>
      </c>
      <c r="J371" s="2">
        <f t="shared" si="52"/>
        <v>0</v>
      </c>
      <c r="K371" s="2">
        <f t="shared" si="53"/>
        <v>0</v>
      </c>
      <c r="L371" s="2">
        <f t="shared" si="54"/>
        <v>0</v>
      </c>
      <c r="M371" s="2">
        <v>83</v>
      </c>
      <c r="Q371" s="2">
        <f t="shared" si="55"/>
        <v>0</v>
      </c>
      <c r="R371" s="2">
        <f t="shared" si="56"/>
        <v>0</v>
      </c>
      <c r="S371" s="2">
        <f t="shared" si="57"/>
        <v>0</v>
      </c>
      <c r="T371" s="2">
        <v>2009</v>
      </c>
      <c r="U371" s="2">
        <f t="shared" si="58"/>
        <v>0</v>
      </c>
      <c r="V371" s="2">
        <v>6.2</v>
      </c>
      <c r="W371" s="2">
        <f t="shared" si="59"/>
        <v>0</v>
      </c>
    </row>
    <row r="372" spans="1:23" x14ac:dyDescent="0.2">
      <c r="A372" s="2" t="s">
        <v>433</v>
      </c>
      <c r="B372" s="2" t="s">
        <v>15</v>
      </c>
      <c r="C372" s="2" t="s">
        <v>12</v>
      </c>
      <c r="D372" s="2">
        <v>39.462400000000002</v>
      </c>
      <c r="E372" s="2">
        <v>112</v>
      </c>
      <c r="F372" s="2">
        <v>13172</v>
      </c>
      <c r="G372" s="2">
        <v>7</v>
      </c>
      <c r="H372" s="2">
        <f t="shared" si="50"/>
        <v>1</v>
      </c>
      <c r="I372" s="2">
        <f t="shared" si="51"/>
        <v>0</v>
      </c>
      <c r="J372" s="2">
        <f t="shared" si="52"/>
        <v>0</v>
      </c>
      <c r="K372" s="2">
        <f t="shared" si="53"/>
        <v>0</v>
      </c>
      <c r="L372" s="2">
        <f t="shared" si="54"/>
        <v>0</v>
      </c>
      <c r="M372" s="2">
        <v>108</v>
      </c>
      <c r="Q372" s="2">
        <f t="shared" si="55"/>
        <v>0</v>
      </c>
      <c r="R372" s="2">
        <f t="shared" si="56"/>
        <v>0</v>
      </c>
      <c r="S372" s="2">
        <f t="shared" si="57"/>
        <v>0</v>
      </c>
      <c r="T372" s="2">
        <v>2009</v>
      </c>
      <c r="U372" s="2">
        <f t="shared" si="58"/>
        <v>0</v>
      </c>
      <c r="V372" s="2">
        <v>7.3</v>
      </c>
      <c r="W372" s="2">
        <f t="shared" si="59"/>
        <v>1</v>
      </c>
    </row>
    <row r="373" spans="1:23" x14ac:dyDescent="0.2">
      <c r="A373" s="2" t="s">
        <v>684</v>
      </c>
      <c r="B373" s="2" t="s">
        <v>11</v>
      </c>
      <c r="C373" s="2" t="s">
        <v>40</v>
      </c>
      <c r="D373" s="2">
        <v>84.244900000000001</v>
      </c>
      <c r="E373" s="2">
        <v>118</v>
      </c>
      <c r="F373" s="2">
        <v>57426</v>
      </c>
      <c r="G373" s="2">
        <v>50</v>
      </c>
      <c r="H373" s="2">
        <f t="shared" si="50"/>
        <v>0</v>
      </c>
      <c r="I373" s="2">
        <f t="shared" si="51"/>
        <v>0</v>
      </c>
      <c r="J373" s="2">
        <f t="shared" si="52"/>
        <v>0</v>
      </c>
      <c r="K373" s="2">
        <f t="shared" si="53"/>
        <v>0</v>
      </c>
      <c r="L373" s="2">
        <f t="shared" si="54"/>
        <v>0</v>
      </c>
      <c r="M373" s="2">
        <v>43</v>
      </c>
      <c r="Q373" s="2">
        <f t="shared" si="55"/>
        <v>1</v>
      </c>
      <c r="R373" s="2">
        <f t="shared" si="56"/>
        <v>0</v>
      </c>
      <c r="S373" s="2">
        <f t="shared" si="57"/>
        <v>1</v>
      </c>
      <c r="T373" s="2">
        <v>2011</v>
      </c>
      <c r="U373" s="2">
        <f t="shared" si="58"/>
        <v>0</v>
      </c>
      <c r="V373" s="2">
        <v>7.4</v>
      </c>
      <c r="W373" s="2">
        <f t="shared" si="59"/>
        <v>0</v>
      </c>
    </row>
    <row r="374" spans="1:23" x14ac:dyDescent="0.2">
      <c r="A374" s="2" t="s">
        <v>462</v>
      </c>
      <c r="B374" s="2" t="s">
        <v>11</v>
      </c>
      <c r="C374" s="2" t="s">
        <v>12</v>
      </c>
      <c r="D374" s="2">
        <v>16.929099999999998</v>
      </c>
      <c r="E374" s="2">
        <v>135</v>
      </c>
      <c r="F374" s="2">
        <v>6214</v>
      </c>
      <c r="G374" s="2">
        <v>14</v>
      </c>
      <c r="H374" s="2">
        <f t="shared" si="50"/>
        <v>0</v>
      </c>
      <c r="I374" s="2">
        <f t="shared" si="51"/>
        <v>0</v>
      </c>
      <c r="J374" s="2">
        <f t="shared" si="52"/>
        <v>0</v>
      </c>
      <c r="K374" s="2">
        <f t="shared" si="53"/>
        <v>0</v>
      </c>
      <c r="L374" s="2">
        <f t="shared" si="54"/>
        <v>0</v>
      </c>
      <c r="M374" s="2">
        <v>134</v>
      </c>
      <c r="Q374" s="2">
        <f t="shared" si="55"/>
        <v>1</v>
      </c>
      <c r="R374" s="2">
        <f t="shared" si="56"/>
        <v>0</v>
      </c>
      <c r="S374" s="2">
        <f t="shared" si="57"/>
        <v>0</v>
      </c>
      <c r="T374" s="2">
        <v>2001</v>
      </c>
      <c r="U374" s="2">
        <f t="shared" si="58"/>
        <v>0</v>
      </c>
      <c r="V374" s="2">
        <v>6.5</v>
      </c>
      <c r="W374" s="2">
        <f t="shared" si="59"/>
        <v>1</v>
      </c>
    </row>
    <row r="375" spans="1:23" x14ac:dyDescent="0.2">
      <c r="A375" s="2" t="s">
        <v>687</v>
      </c>
      <c r="B375" s="2" t="s">
        <v>15</v>
      </c>
      <c r="C375" s="2" t="s">
        <v>12</v>
      </c>
      <c r="D375" s="2">
        <v>6.2480000000000001E-2</v>
      </c>
      <c r="E375" s="2">
        <v>97</v>
      </c>
      <c r="F375" s="2">
        <v>928</v>
      </c>
      <c r="G375" s="2">
        <v>1</v>
      </c>
      <c r="H375" s="2">
        <f t="shared" si="50"/>
        <v>1</v>
      </c>
      <c r="I375" s="2">
        <f t="shared" si="51"/>
        <v>0</v>
      </c>
      <c r="J375" s="2">
        <f t="shared" si="52"/>
        <v>0</v>
      </c>
      <c r="K375" s="2">
        <f t="shared" si="53"/>
        <v>0</v>
      </c>
      <c r="L375" s="2">
        <f t="shared" si="54"/>
        <v>0</v>
      </c>
      <c r="M375" s="2">
        <v>4</v>
      </c>
      <c r="Q375" s="2">
        <f t="shared" si="55"/>
        <v>0</v>
      </c>
      <c r="R375" s="2">
        <f t="shared" si="56"/>
        <v>0</v>
      </c>
      <c r="S375" s="2">
        <f t="shared" si="57"/>
        <v>0</v>
      </c>
      <c r="T375" s="2">
        <v>2015</v>
      </c>
      <c r="U375" s="2">
        <f t="shared" si="58"/>
        <v>0</v>
      </c>
      <c r="V375" s="2">
        <v>5.5</v>
      </c>
      <c r="W375" s="2">
        <f t="shared" si="59"/>
        <v>1</v>
      </c>
    </row>
    <row r="376" spans="1:23" x14ac:dyDescent="0.2">
      <c r="A376" s="2" t="s">
        <v>689</v>
      </c>
      <c r="B376" s="2" t="s">
        <v>11</v>
      </c>
      <c r="C376" s="2" t="s">
        <v>12</v>
      </c>
      <c r="D376" s="2">
        <v>109.71299999999999</v>
      </c>
      <c r="E376" s="2">
        <v>133</v>
      </c>
      <c r="F376" s="2">
        <v>15106</v>
      </c>
      <c r="G376" s="2">
        <v>35</v>
      </c>
      <c r="H376" s="2">
        <f t="shared" si="50"/>
        <v>0</v>
      </c>
      <c r="I376" s="2">
        <f t="shared" si="51"/>
        <v>0</v>
      </c>
      <c r="J376" s="2">
        <f t="shared" si="52"/>
        <v>0</v>
      </c>
      <c r="K376" s="2">
        <f t="shared" si="53"/>
        <v>0</v>
      </c>
      <c r="L376" s="2">
        <f t="shared" si="54"/>
        <v>0</v>
      </c>
      <c r="M376" s="2">
        <v>0</v>
      </c>
      <c r="Q376" s="2">
        <f t="shared" si="55"/>
        <v>1</v>
      </c>
      <c r="R376" s="2">
        <f t="shared" si="56"/>
        <v>0</v>
      </c>
      <c r="S376" s="2">
        <f t="shared" si="57"/>
        <v>0</v>
      </c>
      <c r="T376" s="2">
        <v>2015</v>
      </c>
      <c r="U376" s="2">
        <f t="shared" si="58"/>
        <v>0</v>
      </c>
      <c r="V376" s="2">
        <v>7.7</v>
      </c>
      <c r="W376" s="2">
        <f t="shared" si="59"/>
        <v>1</v>
      </c>
    </row>
    <row r="377" spans="1:23" x14ac:dyDescent="0.2">
      <c r="A377" s="2" t="s">
        <v>691</v>
      </c>
      <c r="B377" s="2" t="s">
        <v>11</v>
      </c>
      <c r="C377" s="2" t="s">
        <v>24</v>
      </c>
      <c r="D377" s="2">
        <v>7.0096699999999998</v>
      </c>
      <c r="E377" s="2">
        <v>95</v>
      </c>
      <c r="F377" s="2">
        <v>2000</v>
      </c>
      <c r="G377" s="2">
        <v>5.6</v>
      </c>
      <c r="H377" s="2">
        <f t="shared" si="50"/>
        <v>0</v>
      </c>
      <c r="I377" s="2">
        <f t="shared" si="51"/>
        <v>0</v>
      </c>
      <c r="J377" s="2">
        <f t="shared" si="52"/>
        <v>0</v>
      </c>
      <c r="K377" s="2">
        <f t="shared" si="53"/>
        <v>0</v>
      </c>
      <c r="L377" s="2">
        <f t="shared" si="54"/>
        <v>0</v>
      </c>
      <c r="M377" s="2">
        <v>17</v>
      </c>
      <c r="Q377" s="2">
        <f t="shared" si="55"/>
        <v>1</v>
      </c>
      <c r="R377" s="2">
        <f t="shared" si="56"/>
        <v>0</v>
      </c>
      <c r="S377" s="2">
        <f t="shared" si="57"/>
        <v>0</v>
      </c>
      <c r="T377" s="2">
        <v>2006</v>
      </c>
      <c r="U377" s="2">
        <f t="shared" si="58"/>
        <v>0</v>
      </c>
      <c r="V377" s="2">
        <v>2.1</v>
      </c>
      <c r="W377" s="2">
        <f t="shared" si="59"/>
        <v>0</v>
      </c>
    </row>
    <row r="378" spans="1:23" x14ac:dyDescent="0.2">
      <c r="A378" s="2" t="s">
        <v>693</v>
      </c>
      <c r="B378" s="2" t="s">
        <v>11</v>
      </c>
      <c r="C378" s="2" t="s">
        <v>40</v>
      </c>
      <c r="D378" s="2">
        <v>37.188699999999997</v>
      </c>
      <c r="E378" s="2">
        <v>93</v>
      </c>
      <c r="F378" s="2">
        <v>1531</v>
      </c>
      <c r="G378" s="2">
        <v>12</v>
      </c>
      <c r="H378" s="2">
        <f t="shared" si="50"/>
        <v>0</v>
      </c>
      <c r="I378" s="2">
        <f t="shared" si="51"/>
        <v>0</v>
      </c>
      <c r="J378" s="2">
        <f t="shared" si="52"/>
        <v>0</v>
      </c>
      <c r="K378" s="2">
        <f t="shared" si="53"/>
        <v>0</v>
      </c>
      <c r="L378" s="2">
        <f t="shared" si="54"/>
        <v>0</v>
      </c>
      <c r="M378" s="2">
        <v>33</v>
      </c>
      <c r="Q378" s="2">
        <f t="shared" si="55"/>
        <v>1</v>
      </c>
      <c r="R378" s="2">
        <f t="shared" si="56"/>
        <v>0</v>
      </c>
      <c r="S378" s="2">
        <f t="shared" si="57"/>
        <v>1</v>
      </c>
      <c r="T378" s="2">
        <v>2002</v>
      </c>
      <c r="U378" s="2">
        <f t="shared" si="58"/>
        <v>0</v>
      </c>
      <c r="V378" s="2">
        <v>3.3</v>
      </c>
      <c r="W378" s="2">
        <f t="shared" si="59"/>
        <v>0</v>
      </c>
    </row>
    <row r="379" spans="1:23" x14ac:dyDescent="0.2">
      <c r="A379" s="2" t="s">
        <v>695</v>
      </c>
      <c r="B379" s="2" t="s">
        <v>11</v>
      </c>
      <c r="C379" s="2" t="s">
        <v>12</v>
      </c>
      <c r="D379" s="2">
        <v>10.042299999999999</v>
      </c>
      <c r="E379" s="2">
        <v>90</v>
      </c>
      <c r="F379" s="2">
        <v>3155</v>
      </c>
      <c r="G379" s="2">
        <v>1</v>
      </c>
      <c r="H379" s="2">
        <f t="shared" si="50"/>
        <v>0</v>
      </c>
      <c r="I379" s="2">
        <f t="shared" si="51"/>
        <v>0</v>
      </c>
      <c r="J379" s="2">
        <f t="shared" si="52"/>
        <v>0</v>
      </c>
      <c r="K379" s="2">
        <f t="shared" si="53"/>
        <v>0</v>
      </c>
      <c r="L379" s="2">
        <f t="shared" si="54"/>
        <v>0</v>
      </c>
      <c r="M379" s="2">
        <v>65</v>
      </c>
      <c r="Q379" s="2">
        <f t="shared" si="55"/>
        <v>1</v>
      </c>
      <c r="R379" s="2">
        <f t="shared" si="56"/>
        <v>0</v>
      </c>
      <c r="S379" s="2">
        <f t="shared" si="57"/>
        <v>0</v>
      </c>
      <c r="T379" s="2">
        <v>2005</v>
      </c>
      <c r="U379" s="2">
        <f t="shared" si="58"/>
        <v>0</v>
      </c>
      <c r="V379" s="2">
        <v>5.9</v>
      </c>
      <c r="W379" s="2">
        <f t="shared" si="59"/>
        <v>1</v>
      </c>
    </row>
    <row r="380" spans="1:23" x14ac:dyDescent="0.2">
      <c r="A380" s="2" t="s">
        <v>697</v>
      </c>
      <c r="B380" s="2" t="s">
        <v>18</v>
      </c>
      <c r="C380" s="2" t="s">
        <v>97</v>
      </c>
      <c r="D380" s="2">
        <v>58.336599999999997</v>
      </c>
      <c r="E380" s="2">
        <v>78</v>
      </c>
      <c r="F380" s="2">
        <v>11124</v>
      </c>
      <c r="G380" s="2">
        <v>50</v>
      </c>
      <c r="H380" s="2">
        <f t="shared" si="50"/>
        <v>0</v>
      </c>
      <c r="I380" s="2">
        <f t="shared" si="51"/>
        <v>0</v>
      </c>
      <c r="J380" s="2">
        <f t="shared" si="52"/>
        <v>0</v>
      </c>
      <c r="K380" s="2">
        <f t="shared" si="53"/>
        <v>1</v>
      </c>
      <c r="L380" s="2">
        <f t="shared" si="54"/>
        <v>0</v>
      </c>
      <c r="M380" s="2">
        <v>5</v>
      </c>
      <c r="Q380" s="2">
        <f t="shared" si="55"/>
        <v>0</v>
      </c>
      <c r="R380" s="2">
        <f t="shared" si="56"/>
        <v>0</v>
      </c>
      <c r="S380" s="2">
        <f t="shared" si="57"/>
        <v>0</v>
      </c>
      <c r="T380" s="2">
        <v>2006</v>
      </c>
      <c r="U380" s="2">
        <f t="shared" si="58"/>
        <v>0</v>
      </c>
      <c r="V380" s="2">
        <v>6.6</v>
      </c>
      <c r="W380" s="2">
        <f t="shared" si="59"/>
        <v>0</v>
      </c>
    </row>
    <row r="381" spans="1:23" x14ac:dyDescent="0.2">
      <c r="A381" s="2" t="s">
        <v>699</v>
      </c>
      <c r="B381" s="2" t="s">
        <v>11</v>
      </c>
      <c r="C381" s="2" t="s">
        <v>31</v>
      </c>
      <c r="D381" s="2">
        <v>19.294899999999998</v>
      </c>
      <c r="E381" s="2">
        <v>99</v>
      </c>
      <c r="F381" s="2">
        <v>2535</v>
      </c>
      <c r="G381" s="2">
        <v>35</v>
      </c>
      <c r="H381" s="2">
        <f t="shared" si="50"/>
        <v>0</v>
      </c>
      <c r="I381" s="2">
        <f t="shared" si="51"/>
        <v>1</v>
      </c>
      <c r="J381" s="2">
        <f t="shared" si="52"/>
        <v>0</v>
      </c>
      <c r="K381" s="2">
        <f t="shared" si="53"/>
        <v>0</v>
      </c>
      <c r="L381" s="2">
        <f t="shared" si="54"/>
        <v>0</v>
      </c>
      <c r="M381" s="2">
        <v>0</v>
      </c>
      <c r="Q381" s="2">
        <f t="shared" si="55"/>
        <v>1</v>
      </c>
      <c r="R381" s="2">
        <f t="shared" si="56"/>
        <v>0</v>
      </c>
      <c r="S381" s="2">
        <f t="shared" si="57"/>
        <v>0</v>
      </c>
      <c r="T381" s="2">
        <v>2005</v>
      </c>
      <c r="U381" s="2">
        <f t="shared" si="58"/>
        <v>0</v>
      </c>
      <c r="V381" s="2">
        <v>5</v>
      </c>
      <c r="W381" s="2">
        <f t="shared" si="59"/>
        <v>0</v>
      </c>
    </row>
    <row r="382" spans="1:23" x14ac:dyDescent="0.2">
      <c r="A382" s="2" t="s">
        <v>701</v>
      </c>
      <c r="B382" s="2" t="s">
        <v>15</v>
      </c>
      <c r="C382" s="2" t="s">
        <v>40</v>
      </c>
      <c r="D382" s="2">
        <v>7.4554499999999999</v>
      </c>
      <c r="E382" s="2">
        <v>91</v>
      </c>
      <c r="F382" s="2">
        <v>1136</v>
      </c>
      <c r="G382" s="2">
        <v>7</v>
      </c>
      <c r="H382" s="2">
        <f t="shared" si="50"/>
        <v>1</v>
      </c>
      <c r="I382" s="2">
        <f t="shared" si="51"/>
        <v>0</v>
      </c>
      <c r="J382" s="2">
        <f t="shared" si="52"/>
        <v>0</v>
      </c>
      <c r="K382" s="2">
        <f t="shared" si="53"/>
        <v>0</v>
      </c>
      <c r="L382" s="2">
        <f t="shared" si="54"/>
        <v>0</v>
      </c>
      <c r="M382" s="2">
        <v>157</v>
      </c>
      <c r="Q382" s="2">
        <f t="shared" si="55"/>
        <v>0</v>
      </c>
      <c r="R382" s="2">
        <f t="shared" si="56"/>
        <v>0</v>
      </c>
      <c r="S382" s="2">
        <f t="shared" si="57"/>
        <v>1</v>
      </c>
      <c r="T382" s="2">
        <v>2010</v>
      </c>
      <c r="U382" s="2">
        <f t="shared" si="58"/>
        <v>0</v>
      </c>
      <c r="V382" s="2">
        <v>6.3</v>
      </c>
      <c r="W382" s="2">
        <f t="shared" si="59"/>
        <v>0</v>
      </c>
    </row>
    <row r="383" spans="1:23" x14ac:dyDescent="0.2">
      <c r="A383" s="2" t="s">
        <v>703</v>
      </c>
      <c r="B383" s="2" t="s">
        <v>11</v>
      </c>
      <c r="C383" s="2" t="s">
        <v>24</v>
      </c>
      <c r="D383" s="2">
        <v>9.6793000000000004E-2</v>
      </c>
      <c r="E383" s="2">
        <v>91</v>
      </c>
      <c r="F383" s="2">
        <v>6380</v>
      </c>
      <c r="G383" s="2">
        <v>3.5</v>
      </c>
      <c r="H383" s="2">
        <f t="shared" si="50"/>
        <v>0</v>
      </c>
      <c r="I383" s="2">
        <f t="shared" si="51"/>
        <v>0</v>
      </c>
      <c r="J383" s="2">
        <f t="shared" si="52"/>
        <v>0</v>
      </c>
      <c r="K383" s="2">
        <f t="shared" si="53"/>
        <v>0</v>
      </c>
      <c r="L383" s="2">
        <f t="shared" si="54"/>
        <v>0</v>
      </c>
      <c r="M383" s="2">
        <v>23</v>
      </c>
      <c r="Q383" s="2">
        <f t="shared" si="55"/>
        <v>1</v>
      </c>
      <c r="R383" s="2">
        <f t="shared" si="56"/>
        <v>0</v>
      </c>
      <c r="S383" s="2">
        <f t="shared" si="57"/>
        <v>0</v>
      </c>
      <c r="T383" s="2">
        <v>2004</v>
      </c>
      <c r="U383" s="2">
        <f t="shared" si="58"/>
        <v>0</v>
      </c>
      <c r="V383" s="2">
        <v>5.3</v>
      </c>
      <c r="W383" s="2">
        <f t="shared" si="59"/>
        <v>0</v>
      </c>
    </row>
    <row r="384" spans="1:23" x14ac:dyDescent="0.2">
      <c r="A384" s="2" t="s">
        <v>705</v>
      </c>
      <c r="B384" s="2" t="s">
        <v>51</v>
      </c>
      <c r="C384" s="2" t="s">
        <v>31</v>
      </c>
      <c r="D384" s="2">
        <v>13.235300000000001</v>
      </c>
      <c r="E384" s="2">
        <v>89</v>
      </c>
      <c r="F384" s="2">
        <v>1752</v>
      </c>
      <c r="G384" s="2">
        <v>6</v>
      </c>
      <c r="H384" s="2">
        <f t="shared" si="50"/>
        <v>0</v>
      </c>
      <c r="I384" s="2">
        <f t="shared" si="51"/>
        <v>1</v>
      </c>
      <c r="J384" s="2">
        <f t="shared" si="52"/>
        <v>0</v>
      </c>
      <c r="K384" s="2">
        <f t="shared" si="53"/>
        <v>0</v>
      </c>
      <c r="L384" s="2">
        <f t="shared" si="54"/>
        <v>0</v>
      </c>
      <c r="M384" s="2">
        <v>0</v>
      </c>
      <c r="Q384" s="2">
        <f t="shared" si="55"/>
        <v>0</v>
      </c>
      <c r="R384" s="2">
        <f t="shared" si="56"/>
        <v>1</v>
      </c>
      <c r="S384" s="2">
        <f t="shared" si="57"/>
        <v>0</v>
      </c>
      <c r="T384" s="2">
        <v>2007</v>
      </c>
      <c r="U384" s="2">
        <f t="shared" si="58"/>
        <v>0</v>
      </c>
      <c r="V384" s="2">
        <v>2.9</v>
      </c>
      <c r="W384" s="2">
        <f t="shared" si="59"/>
        <v>0</v>
      </c>
    </row>
    <row r="385" spans="1:23" x14ac:dyDescent="0.2">
      <c r="A385" s="2" t="s">
        <v>707</v>
      </c>
      <c r="B385" s="2" t="s">
        <v>51</v>
      </c>
      <c r="C385" s="2" t="s">
        <v>31</v>
      </c>
      <c r="D385" s="2">
        <v>104.149</v>
      </c>
      <c r="E385" s="2">
        <v>92</v>
      </c>
      <c r="F385" s="2">
        <v>4050</v>
      </c>
      <c r="G385" s="2">
        <v>60</v>
      </c>
      <c r="H385" s="2">
        <f t="shared" si="50"/>
        <v>0</v>
      </c>
      <c r="I385" s="2">
        <f t="shared" si="51"/>
        <v>1</v>
      </c>
      <c r="J385" s="2">
        <f t="shared" si="52"/>
        <v>0</v>
      </c>
      <c r="K385" s="2">
        <f t="shared" si="53"/>
        <v>0</v>
      </c>
      <c r="L385" s="2">
        <f t="shared" si="54"/>
        <v>0</v>
      </c>
      <c r="M385" s="2">
        <v>41</v>
      </c>
      <c r="Q385" s="2">
        <f t="shared" si="55"/>
        <v>0</v>
      </c>
      <c r="R385" s="2">
        <f t="shared" si="56"/>
        <v>1</v>
      </c>
      <c r="S385" s="2">
        <f t="shared" si="57"/>
        <v>0</v>
      </c>
      <c r="T385" s="2">
        <v>2003</v>
      </c>
      <c r="U385" s="2">
        <f t="shared" si="58"/>
        <v>0</v>
      </c>
      <c r="V385" s="2">
        <v>5.5</v>
      </c>
      <c r="W385" s="2">
        <f t="shared" si="59"/>
        <v>0</v>
      </c>
    </row>
    <row r="386" spans="1:23" x14ac:dyDescent="0.2">
      <c r="A386" s="2" t="s">
        <v>709</v>
      </c>
      <c r="B386" s="2" t="s">
        <v>11</v>
      </c>
      <c r="C386" s="2" t="s">
        <v>31</v>
      </c>
      <c r="D386" s="2">
        <v>150.315</v>
      </c>
      <c r="E386" s="2">
        <v>96</v>
      </c>
      <c r="F386" s="2">
        <v>10886</v>
      </c>
      <c r="G386" s="2">
        <v>50</v>
      </c>
      <c r="H386" s="2">
        <f t="shared" si="50"/>
        <v>0</v>
      </c>
      <c r="I386" s="2">
        <f t="shared" si="51"/>
        <v>1</v>
      </c>
      <c r="J386" s="2">
        <f t="shared" si="52"/>
        <v>0</v>
      </c>
      <c r="K386" s="2">
        <f t="shared" si="53"/>
        <v>0</v>
      </c>
      <c r="L386" s="2">
        <f t="shared" si="54"/>
        <v>0</v>
      </c>
      <c r="M386" s="2">
        <v>51</v>
      </c>
      <c r="Q386" s="2">
        <f t="shared" si="55"/>
        <v>1</v>
      </c>
      <c r="R386" s="2">
        <f t="shared" si="56"/>
        <v>0</v>
      </c>
      <c r="S386" s="2">
        <f t="shared" si="57"/>
        <v>0</v>
      </c>
      <c r="T386" s="2">
        <v>2015</v>
      </c>
      <c r="U386" s="2">
        <f t="shared" si="58"/>
        <v>0</v>
      </c>
      <c r="V386" s="2">
        <v>6.1</v>
      </c>
      <c r="W386" s="2">
        <f t="shared" si="59"/>
        <v>0</v>
      </c>
    </row>
    <row r="387" spans="1:23" x14ac:dyDescent="0.2">
      <c r="A387" s="2" t="s">
        <v>711</v>
      </c>
      <c r="B387" s="2" t="s">
        <v>15</v>
      </c>
      <c r="C387" s="2" t="s">
        <v>12</v>
      </c>
      <c r="D387" s="2">
        <v>27.296500000000002</v>
      </c>
      <c r="E387" s="2">
        <v>117</v>
      </c>
      <c r="F387" s="2">
        <v>17738</v>
      </c>
      <c r="G387" s="2">
        <v>5</v>
      </c>
      <c r="H387" s="2">
        <f t="shared" ref="H387:H450" si="60">IF(B387="R",1,0)</f>
        <v>1</v>
      </c>
      <c r="I387" s="2">
        <f t="shared" ref="I387:I450" si="61">IF(C387="Comedy",1,0)</f>
        <v>0</v>
      </c>
      <c r="J387" s="2">
        <f t="shared" ref="J387:J450" si="62">IF(C387="Thriller_Horror",1,0)</f>
        <v>0</v>
      </c>
      <c r="K387" s="2">
        <f t="shared" ref="K387:K450" si="63">IF(C387="Animation",1,0)</f>
        <v>0</v>
      </c>
      <c r="L387" s="2">
        <f t="shared" ref="L387:L450" si="64">IF(C387="Adventure_Sci_fi",1,0)</f>
        <v>0</v>
      </c>
      <c r="M387" s="2">
        <v>212</v>
      </c>
      <c r="Q387" s="2">
        <f t="shared" ref="Q387:Q450" si="65">IF(B387="PG-13",1,0)</f>
        <v>0</v>
      </c>
      <c r="R387" s="2">
        <f t="shared" ref="R387:R450" si="66">IF(B387="PG",1,0)</f>
        <v>0</v>
      </c>
      <c r="S387" s="2">
        <f t="shared" ref="S387:S450" si="67">IF(C387="Drama_Comedy",1,0)</f>
        <v>0</v>
      </c>
      <c r="T387" s="2">
        <v>2013</v>
      </c>
      <c r="U387" s="2">
        <f t="shared" ref="U387:U450" si="68">IF(C387="Other",1,0)</f>
        <v>0</v>
      </c>
      <c r="V387" s="2">
        <v>8</v>
      </c>
      <c r="W387" s="2">
        <f t="shared" ref="W387:W450" si="69">IF(C387="Drama",1,0)</f>
        <v>1</v>
      </c>
    </row>
    <row r="388" spans="1:23" x14ac:dyDescent="0.2">
      <c r="A388" s="2" t="s">
        <v>713</v>
      </c>
      <c r="B388" s="2" t="s">
        <v>11</v>
      </c>
      <c r="C388" s="2" t="s">
        <v>24</v>
      </c>
      <c r="D388" s="2">
        <v>25.6158</v>
      </c>
      <c r="E388" s="2">
        <v>88</v>
      </c>
      <c r="F388" s="2">
        <v>4378</v>
      </c>
      <c r="G388" s="2">
        <v>25</v>
      </c>
      <c r="H388" s="2">
        <f t="shared" si="60"/>
        <v>0</v>
      </c>
      <c r="I388" s="2">
        <f t="shared" si="61"/>
        <v>0</v>
      </c>
      <c r="J388" s="2">
        <f t="shared" si="62"/>
        <v>0</v>
      </c>
      <c r="K388" s="2">
        <f t="shared" si="63"/>
        <v>0</v>
      </c>
      <c r="L388" s="2">
        <f t="shared" si="64"/>
        <v>0</v>
      </c>
      <c r="M388" s="2">
        <v>82</v>
      </c>
      <c r="Q388" s="2">
        <f t="shared" si="65"/>
        <v>1</v>
      </c>
      <c r="R388" s="2">
        <f t="shared" si="66"/>
        <v>0</v>
      </c>
      <c r="S388" s="2">
        <f t="shared" si="67"/>
        <v>0</v>
      </c>
      <c r="T388" s="2">
        <v>2009</v>
      </c>
      <c r="U388" s="2">
        <f t="shared" si="68"/>
        <v>0</v>
      </c>
      <c r="V388" s="2">
        <v>3.5</v>
      </c>
      <c r="W388" s="2">
        <f t="shared" si="69"/>
        <v>0</v>
      </c>
    </row>
    <row r="389" spans="1:23" x14ac:dyDescent="0.2">
      <c r="A389" s="2" t="s">
        <v>715</v>
      </c>
      <c r="B389" s="2" t="s">
        <v>15</v>
      </c>
      <c r="C389" s="2" t="s">
        <v>40</v>
      </c>
      <c r="D389" s="2">
        <v>5.3483200000000002</v>
      </c>
      <c r="E389" s="2">
        <v>106</v>
      </c>
      <c r="F389" s="2">
        <v>18712</v>
      </c>
      <c r="G389" s="2">
        <v>10</v>
      </c>
      <c r="H389" s="2">
        <f t="shared" si="60"/>
        <v>1</v>
      </c>
      <c r="I389" s="2">
        <f t="shared" si="61"/>
        <v>0</v>
      </c>
      <c r="J389" s="2">
        <f t="shared" si="62"/>
        <v>0</v>
      </c>
      <c r="K389" s="2">
        <f t="shared" si="63"/>
        <v>0</v>
      </c>
      <c r="L389" s="2">
        <f t="shared" si="64"/>
        <v>0</v>
      </c>
      <c r="M389" s="2">
        <v>102</v>
      </c>
      <c r="Q389" s="2">
        <f t="shared" si="65"/>
        <v>0</v>
      </c>
      <c r="R389" s="2">
        <f t="shared" si="66"/>
        <v>0</v>
      </c>
      <c r="S389" s="2">
        <f t="shared" si="67"/>
        <v>1</v>
      </c>
      <c r="T389" s="2">
        <v>2015</v>
      </c>
      <c r="U389" s="2">
        <f t="shared" si="68"/>
        <v>0</v>
      </c>
      <c r="V389" s="2">
        <v>7.1</v>
      </c>
      <c r="W389" s="2">
        <f t="shared" si="69"/>
        <v>0</v>
      </c>
    </row>
    <row r="390" spans="1:23" x14ac:dyDescent="0.2">
      <c r="A390" s="2" t="s">
        <v>717</v>
      </c>
      <c r="B390" s="2" t="s">
        <v>15</v>
      </c>
      <c r="C390" s="2" t="s">
        <v>12</v>
      </c>
      <c r="D390" s="2">
        <v>9.05959</v>
      </c>
      <c r="E390" s="2">
        <v>118</v>
      </c>
      <c r="F390" s="2">
        <v>1873</v>
      </c>
      <c r="G390" s="2">
        <v>15</v>
      </c>
      <c r="H390" s="2">
        <f t="shared" si="60"/>
        <v>1</v>
      </c>
      <c r="I390" s="2">
        <f t="shared" si="61"/>
        <v>0</v>
      </c>
      <c r="J390" s="2">
        <f t="shared" si="62"/>
        <v>0</v>
      </c>
      <c r="K390" s="2">
        <f t="shared" si="63"/>
        <v>0</v>
      </c>
      <c r="L390" s="2">
        <f t="shared" si="64"/>
        <v>0</v>
      </c>
      <c r="M390" s="2">
        <v>41</v>
      </c>
      <c r="Q390" s="2">
        <f t="shared" si="65"/>
        <v>0</v>
      </c>
      <c r="R390" s="2">
        <f t="shared" si="66"/>
        <v>0</v>
      </c>
      <c r="S390" s="2">
        <f t="shared" si="67"/>
        <v>0</v>
      </c>
      <c r="T390" s="2">
        <v>2002</v>
      </c>
      <c r="U390" s="2">
        <f t="shared" si="68"/>
        <v>0</v>
      </c>
      <c r="V390" s="2">
        <v>6.6</v>
      </c>
      <c r="W390" s="2">
        <f t="shared" si="69"/>
        <v>1</v>
      </c>
    </row>
    <row r="391" spans="1:23" x14ac:dyDescent="0.2">
      <c r="A391" s="2" t="s">
        <v>191</v>
      </c>
      <c r="B391" s="2" t="s">
        <v>11</v>
      </c>
      <c r="C391" s="2" t="s">
        <v>31</v>
      </c>
      <c r="D391" s="2">
        <v>79.711699999999993</v>
      </c>
      <c r="E391" s="2">
        <v>113</v>
      </c>
      <c r="F391" s="2">
        <v>80849</v>
      </c>
      <c r="G391" s="2">
        <v>100</v>
      </c>
      <c r="H391" s="2">
        <f t="shared" si="60"/>
        <v>0</v>
      </c>
      <c r="I391" s="2">
        <f t="shared" si="61"/>
        <v>1</v>
      </c>
      <c r="J391" s="2">
        <f t="shared" si="62"/>
        <v>0</v>
      </c>
      <c r="K391" s="2">
        <f t="shared" si="63"/>
        <v>0</v>
      </c>
      <c r="L391" s="2">
        <f t="shared" si="64"/>
        <v>0</v>
      </c>
      <c r="M391" s="2">
        <v>13000</v>
      </c>
      <c r="Q391" s="2">
        <f t="shared" si="65"/>
        <v>1</v>
      </c>
      <c r="R391" s="2">
        <f t="shared" si="66"/>
        <v>0</v>
      </c>
      <c r="S391" s="2">
        <f t="shared" si="67"/>
        <v>0</v>
      </c>
      <c r="T391" s="2">
        <v>2012</v>
      </c>
      <c r="U391" s="2">
        <f t="shared" si="68"/>
        <v>0</v>
      </c>
      <c r="V391" s="2">
        <v>6.2</v>
      </c>
      <c r="W391" s="2">
        <f t="shared" si="69"/>
        <v>0</v>
      </c>
    </row>
    <row r="392" spans="1:23" x14ac:dyDescent="0.2">
      <c r="A392" s="2" t="s">
        <v>720</v>
      </c>
      <c r="B392" s="2" t="s">
        <v>11</v>
      </c>
      <c r="C392" s="2" t="s">
        <v>12</v>
      </c>
      <c r="D392" s="2">
        <v>25.472999999999999</v>
      </c>
      <c r="E392" s="2">
        <v>103</v>
      </c>
      <c r="F392" s="2">
        <v>1467</v>
      </c>
      <c r="G392" s="2">
        <v>30</v>
      </c>
      <c r="H392" s="2">
        <f t="shared" si="60"/>
        <v>0</v>
      </c>
      <c r="I392" s="2">
        <f t="shared" si="61"/>
        <v>0</v>
      </c>
      <c r="J392" s="2">
        <f t="shared" si="62"/>
        <v>0</v>
      </c>
      <c r="K392" s="2">
        <f t="shared" si="63"/>
        <v>0</v>
      </c>
      <c r="L392" s="2">
        <f t="shared" si="64"/>
        <v>0</v>
      </c>
      <c r="M392" s="2">
        <v>179</v>
      </c>
      <c r="Q392" s="2">
        <f t="shared" si="65"/>
        <v>1</v>
      </c>
      <c r="R392" s="2">
        <f t="shared" si="66"/>
        <v>0</v>
      </c>
      <c r="S392" s="2">
        <f t="shared" si="67"/>
        <v>0</v>
      </c>
      <c r="T392" s="2">
        <v>2005</v>
      </c>
      <c r="U392" s="2">
        <f t="shared" si="68"/>
        <v>0</v>
      </c>
      <c r="V392" s="2">
        <v>5.6</v>
      </c>
      <c r="W392" s="2">
        <f t="shared" si="69"/>
        <v>1</v>
      </c>
    </row>
    <row r="393" spans="1:23" x14ac:dyDescent="0.2">
      <c r="A393" s="2" t="s">
        <v>722</v>
      </c>
      <c r="B393" s="2" t="s">
        <v>11</v>
      </c>
      <c r="C393" s="2" t="s">
        <v>35</v>
      </c>
      <c r="D393" s="2">
        <v>22.1601</v>
      </c>
      <c r="E393" s="2">
        <v>103</v>
      </c>
      <c r="F393" s="2">
        <v>1228</v>
      </c>
      <c r="G393" s="2">
        <v>10.6</v>
      </c>
      <c r="H393" s="2">
        <f t="shared" si="60"/>
        <v>0</v>
      </c>
      <c r="I393" s="2">
        <f t="shared" si="61"/>
        <v>0</v>
      </c>
      <c r="J393" s="2">
        <f t="shared" si="62"/>
        <v>1</v>
      </c>
      <c r="K393" s="2">
        <f t="shared" si="63"/>
        <v>0</v>
      </c>
      <c r="L393" s="2">
        <f t="shared" si="64"/>
        <v>0</v>
      </c>
      <c r="M393" s="2">
        <v>57</v>
      </c>
      <c r="Q393" s="2">
        <f t="shared" si="65"/>
        <v>1</v>
      </c>
      <c r="R393" s="2">
        <f t="shared" si="66"/>
        <v>0</v>
      </c>
      <c r="S393" s="2">
        <f t="shared" si="67"/>
        <v>0</v>
      </c>
      <c r="T393" s="2">
        <v>2002</v>
      </c>
      <c r="U393" s="2">
        <f t="shared" si="68"/>
        <v>0</v>
      </c>
      <c r="V393" s="2">
        <v>5.4</v>
      </c>
      <c r="W393" s="2">
        <f t="shared" si="69"/>
        <v>0</v>
      </c>
    </row>
    <row r="394" spans="1:23" x14ac:dyDescent="0.2">
      <c r="A394" s="2" t="s">
        <v>363</v>
      </c>
      <c r="B394" s="2" t="s">
        <v>11</v>
      </c>
      <c r="C394" s="2" t="s">
        <v>35</v>
      </c>
      <c r="D394" s="2">
        <v>32.131500000000003</v>
      </c>
      <c r="E394" s="2">
        <v>96</v>
      </c>
      <c r="F394" s="2">
        <v>2212</v>
      </c>
      <c r="G394" s="2">
        <v>11</v>
      </c>
      <c r="H394" s="2">
        <f t="shared" si="60"/>
        <v>0</v>
      </c>
      <c r="I394" s="2">
        <f t="shared" si="61"/>
        <v>0</v>
      </c>
      <c r="J394" s="2">
        <f t="shared" si="62"/>
        <v>1</v>
      </c>
      <c r="K394" s="2">
        <f t="shared" si="63"/>
        <v>0</v>
      </c>
      <c r="L394" s="2">
        <f t="shared" si="64"/>
        <v>0</v>
      </c>
      <c r="M394" s="2">
        <v>474</v>
      </c>
      <c r="Q394" s="2">
        <f t="shared" si="65"/>
        <v>1</v>
      </c>
      <c r="R394" s="2">
        <f t="shared" si="66"/>
        <v>0</v>
      </c>
      <c r="S394" s="2">
        <f t="shared" si="67"/>
        <v>0</v>
      </c>
      <c r="T394" s="2">
        <v>2003</v>
      </c>
      <c r="U394" s="2">
        <f t="shared" si="68"/>
        <v>0</v>
      </c>
      <c r="V394" s="2">
        <v>4.9000000000000004</v>
      </c>
      <c r="W394" s="2">
        <f t="shared" si="69"/>
        <v>0</v>
      </c>
    </row>
    <row r="395" spans="1:23" x14ac:dyDescent="0.2">
      <c r="A395" s="2" t="s">
        <v>725</v>
      </c>
      <c r="B395" s="2" t="s">
        <v>11</v>
      </c>
      <c r="C395" s="2" t="s">
        <v>31</v>
      </c>
      <c r="D395" s="2">
        <v>48.546599999999998</v>
      </c>
      <c r="E395" s="2">
        <v>85</v>
      </c>
      <c r="F395" s="2">
        <v>6539</v>
      </c>
      <c r="G395" s="2">
        <v>20</v>
      </c>
      <c r="H395" s="2">
        <f t="shared" si="60"/>
        <v>0</v>
      </c>
      <c r="I395" s="2">
        <f t="shared" si="61"/>
        <v>1</v>
      </c>
      <c r="J395" s="2">
        <f t="shared" si="62"/>
        <v>0</v>
      </c>
      <c r="K395" s="2">
        <f t="shared" si="63"/>
        <v>0</v>
      </c>
      <c r="L395" s="2">
        <f t="shared" si="64"/>
        <v>0</v>
      </c>
      <c r="M395" s="2">
        <v>64</v>
      </c>
      <c r="Q395" s="2">
        <f t="shared" si="65"/>
        <v>1</v>
      </c>
      <c r="R395" s="2">
        <f t="shared" si="66"/>
        <v>0</v>
      </c>
      <c r="S395" s="2">
        <f t="shared" si="67"/>
        <v>0</v>
      </c>
      <c r="T395" s="2">
        <v>2006</v>
      </c>
      <c r="U395" s="2">
        <f t="shared" si="68"/>
        <v>0</v>
      </c>
      <c r="V395" s="2">
        <v>2.7</v>
      </c>
      <c r="W395" s="2">
        <f t="shared" si="69"/>
        <v>0</v>
      </c>
    </row>
    <row r="396" spans="1:23" x14ac:dyDescent="0.2">
      <c r="A396" s="2" t="s">
        <v>412</v>
      </c>
      <c r="B396" s="2" t="s">
        <v>11</v>
      </c>
      <c r="C396" s="2" t="s">
        <v>31</v>
      </c>
      <c r="D396" s="2">
        <v>98.711399999999998</v>
      </c>
      <c r="E396" s="2">
        <v>101</v>
      </c>
      <c r="F396" s="2">
        <v>39822</v>
      </c>
      <c r="G396" s="2">
        <v>55</v>
      </c>
      <c r="H396" s="2">
        <f t="shared" si="60"/>
        <v>0</v>
      </c>
      <c r="I396" s="2">
        <f t="shared" si="61"/>
        <v>1</v>
      </c>
      <c r="J396" s="2">
        <f t="shared" si="62"/>
        <v>0</v>
      </c>
      <c r="K396" s="2">
        <f t="shared" si="63"/>
        <v>0</v>
      </c>
      <c r="L396" s="2">
        <f t="shared" si="64"/>
        <v>0</v>
      </c>
      <c r="M396" s="2">
        <v>189</v>
      </c>
      <c r="Q396" s="2">
        <f t="shared" si="65"/>
        <v>1</v>
      </c>
      <c r="R396" s="2">
        <f t="shared" si="66"/>
        <v>0</v>
      </c>
      <c r="S396" s="2">
        <f t="shared" si="67"/>
        <v>0</v>
      </c>
      <c r="T396" s="2">
        <v>2010</v>
      </c>
      <c r="U396" s="2">
        <f t="shared" si="68"/>
        <v>0</v>
      </c>
      <c r="V396" s="2">
        <v>6.3</v>
      </c>
      <c r="W396" s="2">
        <f t="shared" si="69"/>
        <v>0</v>
      </c>
    </row>
    <row r="397" spans="1:23" x14ac:dyDescent="0.2">
      <c r="A397" s="2" t="s">
        <v>728</v>
      </c>
      <c r="B397" s="2" t="s">
        <v>15</v>
      </c>
      <c r="C397" s="2" t="s">
        <v>31</v>
      </c>
      <c r="D397" s="2">
        <v>11.6945</v>
      </c>
      <c r="E397" s="2">
        <v>100</v>
      </c>
      <c r="F397" s="2">
        <v>2165</v>
      </c>
      <c r="G397" s="2">
        <v>3</v>
      </c>
      <c r="H397" s="2">
        <f t="shared" si="60"/>
        <v>1</v>
      </c>
      <c r="I397" s="2">
        <f t="shared" si="61"/>
        <v>1</v>
      </c>
      <c r="J397" s="2">
        <f t="shared" si="62"/>
        <v>0</v>
      </c>
      <c r="K397" s="2">
        <f t="shared" si="63"/>
        <v>0</v>
      </c>
      <c r="L397" s="2">
        <f t="shared" si="64"/>
        <v>0</v>
      </c>
      <c r="M397" s="2">
        <v>1000</v>
      </c>
      <c r="Q397" s="2">
        <f t="shared" si="65"/>
        <v>0</v>
      </c>
      <c r="R397" s="2">
        <f t="shared" si="66"/>
        <v>0</v>
      </c>
      <c r="S397" s="2">
        <f t="shared" si="67"/>
        <v>0</v>
      </c>
      <c r="T397" s="2">
        <v>2005</v>
      </c>
      <c r="U397" s="2">
        <f t="shared" si="68"/>
        <v>0</v>
      </c>
      <c r="V397" s="2">
        <v>7.2</v>
      </c>
      <c r="W397" s="2">
        <f t="shared" si="69"/>
        <v>0</v>
      </c>
    </row>
    <row r="398" spans="1:23" x14ac:dyDescent="0.2">
      <c r="A398" s="2" t="s">
        <v>72</v>
      </c>
      <c r="B398" s="2" t="s">
        <v>15</v>
      </c>
      <c r="C398" s="2" t="s">
        <v>24</v>
      </c>
      <c r="D398" s="2">
        <v>58.885599999999997</v>
      </c>
      <c r="E398" s="2">
        <v>110</v>
      </c>
      <c r="F398" s="2">
        <v>10438</v>
      </c>
      <c r="G398" s="2">
        <v>26</v>
      </c>
      <c r="H398" s="2">
        <f t="shared" si="60"/>
        <v>1</v>
      </c>
      <c r="I398" s="2">
        <f t="shared" si="61"/>
        <v>0</v>
      </c>
      <c r="J398" s="2">
        <f t="shared" si="62"/>
        <v>0</v>
      </c>
      <c r="K398" s="2">
        <f t="shared" si="63"/>
        <v>0</v>
      </c>
      <c r="L398" s="2">
        <f t="shared" si="64"/>
        <v>0</v>
      </c>
      <c r="M398" s="2">
        <v>0</v>
      </c>
      <c r="Q398" s="2">
        <f t="shared" si="65"/>
        <v>0</v>
      </c>
      <c r="R398" s="2">
        <f t="shared" si="66"/>
        <v>0</v>
      </c>
      <c r="S398" s="2">
        <f t="shared" si="67"/>
        <v>0</v>
      </c>
      <c r="T398" s="2">
        <v>2004</v>
      </c>
      <c r="U398" s="2">
        <f t="shared" si="68"/>
        <v>0</v>
      </c>
      <c r="V398" s="2">
        <v>7.4</v>
      </c>
      <c r="W398" s="2">
        <f t="shared" si="69"/>
        <v>0</v>
      </c>
    </row>
    <row r="399" spans="1:23" x14ac:dyDescent="0.2">
      <c r="A399" s="2" t="s">
        <v>638</v>
      </c>
      <c r="B399" s="2" t="s">
        <v>11</v>
      </c>
      <c r="C399" s="2" t="s">
        <v>19</v>
      </c>
      <c r="D399" s="2">
        <v>208.54400000000001</v>
      </c>
      <c r="E399" s="2">
        <v>130</v>
      </c>
      <c r="F399" s="2">
        <v>14363</v>
      </c>
      <c r="G399" s="2">
        <v>170</v>
      </c>
      <c r="H399" s="2">
        <f t="shared" si="60"/>
        <v>0</v>
      </c>
      <c r="I399" s="2">
        <f t="shared" si="61"/>
        <v>0</v>
      </c>
      <c r="J399" s="2">
        <f t="shared" si="62"/>
        <v>0</v>
      </c>
      <c r="K399" s="2">
        <f t="shared" si="63"/>
        <v>0</v>
      </c>
      <c r="L399" s="2">
        <f t="shared" si="64"/>
        <v>1</v>
      </c>
      <c r="M399" s="2">
        <v>198</v>
      </c>
      <c r="Q399" s="2">
        <f t="shared" si="65"/>
        <v>1</v>
      </c>
      <c r="R399" s="2">
        <f t="shared" si="66"/>
        <v>0</v>
      </c>
      <c r="S399" s="2">
        <f t="shared" si="67"/>
        <v>0</v>
      </c>
      <c r="T399" s="2">
        <v>2014</v>
      </c>
      <c r="U399" s="2">
        <f t="shared" si="68"/>
        <v>0</v>
      </c>
      <c r="V399" s="2">
        <v>7.6</v>
      </c>
      <c r="W399" s="2">
        <f t="shared" si="69"/>
        <v>0</v>
      </c>
    </row>
    <row r="400" spans="1:23" x14ac:dyDescent="0.2">
      <c r="A400" s="2" t="s">
        <v>732</v>
      </c>
      <c r="B400" s="2" t="s">
        <v>11</v>
      </c>
      <c r="C400" s="2" t="s">
        <v>12</v>
      </c>
      <c r="D400" s="2">
        <v>13.337300000000001</v>
      </c>
      <c r="E400" s="2">
        <v>125</v>
      </c>
      <c r="F400" s="2">
        <v>729</v>
      </c>
      <c r="G400" s="2">
        <v>20</v>
      </c>
      <c r="H400" s="2">
        <f t="shared" si="60"/>
        <v>0</v>
      </c>
      <c r="I400" s="2">
        <f t="shared" si="61"/>
        <v>0</v>
      </c>
      <c r="J400" s="2">
        <f t="shared" si="62"/>
        <v>0</v>
      </c>
      <c r="K400" s="2">
        <f t="shared" si="63"/>
        <v>0</v>
      </c>
      <c r="L400" s="2">
        <f t="shared" si="64"/>
        <v>0</v>
      </c>
      <c r="M400" s="2">
        <v>34</v>
      </c>
      <c r="Q400" s="2">
        <f t="shared" si="65"/>
        <v>1</v>
      </c>
      <c r="R400" s="2">
        <f t="shared" si="66"/>
        <v>0</v>
      </c>
      <c r="S400" s="2">
        <f t="shared" si="67"/>
        <v>0</v>
      </c>
      <c r="T400" s="2">
        <v>2004</v>
      </c>
      <c r="U400" s="2">
        <f t="shared" si="68"/>
        <v>0</v>
      </c>
      <c r="V400" s="2">
        <v>6.6</v>
      </c>
      <c r="W400" s="2">
        <f t="shared" si="69"/>
        <v>1</v>
      </c>
    </row>
    <row r="401" spans="1:23" x14ac:dyDescent="0.2">
      <c r="A401" s="2" t="s">
        <v>734</v>
      </c>
      <c r="B401" s="2" t="s">
        <v>15</v>
      </c>
      <c r="C401" s="2" t="s">
        <v>24</v>
      </c>
      <c r="D401" s="2">
        <v>10.8809</v>
      </c>
      <c r="E401" s="2">
        <v>118</v>
      </c>
      <c r="F401" s="2">
        <v>4253</v>
      </c>
      <c r="G401" s="2">
        <v>30</v>
      </c>
      <c r="H401" s="2">
        <f t="shared" si="60"/>
        <v>1</v>
      </c>
      <c r="I401" s="2">
        <f t="shared" si="61"/>
        <v>0</v>
      </c>
      <c r="J401" s="2">
        <f t="shared" si="62"/>
        <v>0</v>
      </c>
      <c r="K401" s="2">
        <f t="shared" si="63"/>
        <v>0</v>
      </c>
      <c r="L401" s="2">
        <f t="shared" si="64"/>
        <v>0</v>
      </c>
      <c r="M401" s="2">
        <v>76</v>
      </c>
      <c r="Q401" s="2">
        <f t="shared" si="65"/>
        <v>0</v>
      </c>
      <c r="R401" s="2">
        <f t="shared" si="66"/>
        <v>0</v>
      </c>
      <c r="S401" s="2">
        <f t="shared" si="67"/>
        <v>0</v>
      </c>
      <c r="T401" s="2">
        <v>2013</v>
      </c>
      <c r="U401" s="2">
        <f t="shared" si="68"/>
        <v>0</v>
      </c>
      <c r="V401" s="2">
        <v>6.5</v>
      </c>
      <c r="W401" s="2">
        <f t="shared" si="69"/>
        <v>0</v>
      </c>
    </row>
    <row r="402" spans="1:23" x14ac:dyDescent="0.2">
      <c r="A402" s="2" t="s">
        <v>736</v>
      </c>
      <c r="B402" s="2" t="s">
        <v>15</v>
      </c>
      <c r="C402" s="2" t="s">
        <v>12</v>
      </c>
      <c r="D402" s="2">
        <v>6.5804000000000001E-2</v>
      </c>
      <c r="E402" s="2">
        <v>95</v>
      </c>
      <c r="F402" s="2">
        <v>27575</v>
      </c>
      <c r="G402" s="2">
        <v>12</v>
      </c>
      <c r="H402" s="2">
        <f t="shared" si="60"/>
        <v>1</v>
      </c>
      <c r="I402" s="2">
        <f t="shared" si="61"/>
        <v>0</v>
      </c>
      <c r="J402" s="2">
        <f t="shared" si="62"/>
        <v>0</v>
      </c>
      <c r="K402" s="2">
        <f t="shared" si="63"/>
        <v>0</v>
      </c>
      <c r="L402" s="2">
        <f t="shared" si="64"/>
        <v>0</v>
      </c>
      <c r="M402" s="2">
        <v>24</v>
      </c>
      <c r="Q402" s="2">
        <f t="shared" si="65"/>
        <v>0</v>
      </c>
      <c r="R402" s="2">
        <f t="shared" si="66"/>
        <v>0</v>
      </c>
      <c r="S402" s="2">
        <f t="shared" si="67"/>
        <v>0</v>
      </c>
      <c r="T402" s="2">
        <v>2012</v>
      </c>
      <c r="U402" s="2">
        <f t="shared" si="68"/>
        <v>0</v>
      </c>
      <c r="V402" s="2">
        <v>6.3</v>
      </c>
      <c r="W402" s="2">
        <f t="shared" si="69"/>
        <v>1</v>
      </c>
    </row>
    <row r="403" spans="1:23" x14ac:dyDescent="0.2">
      <c r="A403" s="2" t="s">
        <v>738</v>
      </c>
      <c r="B403" s="2" t="s">
        <v>15</v>
      </c>
      <c r="C403" s="2" t="s">
        <v>19</v>
      </c>
      <c r="D403" s="2">
        <v>363.024</v>
      </c>
      <c r="E403" s="2">
        <v>108</v>
      </c>
      <c r="F403" s="2">
        <v>18239</v>
      </c>
      <c r="G403" s="2">
        <v>58</v>
      </c>
      <c r="H403" s="2">
        <f t="shared" si="60"/>
        <v>1</v>
      </c>
      <c r="I403" s="2">
        <f t="shared" si="61"/>
        <v>0</v>
      </c>
      <c r="J403" s="2">
        <f t="shared" si="62"/>
        <v>0</v>
      </c>
      <c r="K403" s="2">
        <f t="shared" si="63"/>
        <v>0</v>
      </c>
      <c r="L403" s="2">
        <f t="shared" si="64"/>
        <v>1</v>
      </c>
      <c r="M403" s="2">
        <v>84</v>
      </c>
      <c r="Q403" s="2">
        <f t="shared" si="65"/>
        <v>0</v>
      </c>
      <c r="R403" s="2">
        <f t="shared" si="66"/>
        <v>0</v>
      </c>
      <c r="S403" s="2">
        <f t="shared" si="67"/>
        <v>0</v>
      </c>
      <c r="T403" s="2">
        <v>2016</v>
      </c>
      <c r="U403" s="2">
        <f t="shared" si="68"/>
        <v>0</v>
      </c>
      <c r="V403" s="2">
        <v>8.1</v>
      </c>
      <c r="W403" s="2">
        <f t="shared" si="69"/>
        <v>0</v>
      </c>
    </row>
    <row r="404" spans="1:23" x14ac:dyDescent="0.2">
      <c r="A404" s="2" t="s">
        <v>250</v>
      </c>
      <c r="B404" s="2" t="s">
        <v>11</v>
      </c>
      <c r="C404" s="2" t="s">
        <v>12</v>
      </c>
      <c r="D404" s="2">
        <v>80.014799999999994</v>
      </c>
      <c r="E404" s="2">
        <v>108</v>
      </c>
      <c r="F404" s="2">
        <v>19945</v>
      </c>
      <c r="G404" s="2">
        <v>25</v>
      </c>
      <c r="H404" s="2">
        <f t="shared" si="60"/>
        <v>0</v>
      </c>
      <c r="I404" s="2">
        <f t="shared" si="61"/>
        <v>0</v>
      </c>
      <c r="J404" s="2">
        <f t="shared" si="62"/>
        <v>0</v>
      </c>
      <c r="K404" s="2">
        <f t="shared" si="63"/>
        <v>0</v>
      </c>
      <c r="L404" s="2">
        <f t="shared" si="64"/>
        <v>0</v>
      </c>
      <c r="M404" s="2">
        <v>529</v>
      </c>
      <c r="Q404" s="2">
        <f t="shared" si="65"/>
        <v>1</v>
      </c>
      <c r="R404" s="2">
        <f t="shared" si="66"/>
        <v>0</v>
      </c>
      <c r="S404" s="2">
        <f t="shared" si="67"/>
        <v>0</v>
      </c>
      <c r="T404" s="2">
        <v>2010</v>
      </c>
      <c r="U404" s="2">
        <f t="shared" si="68"/>
        <v>0</v>
      </c>
      <c r="V404" s="2">
        <v>6.3</v>
      </c>
      <c r="W404" s="2">
        <f t="shared" si="69"/>
        <v>1</v>
      </c>
    </row>
    <row r="405" spans="1:23" x14ac:dyDescent="0.2">
      <c r="A405" s="2" t="s">
        <v>741</v>
      </c>
      <c r="B405" s="2" t="s">
        <v>15</v>
      </c>
      <c r="C405" s="2" t="s">
        <v>31</v>
      </c>
      <c r="D405" s="2">
        <v>8.5796799999999998</v>
      </c>
      <c r="E405" s="2">
        <v>87</v>
      </c>
      <c r="F405" s="2">
        <v>24324</v>
      </c>
      <c r="G405" s="2">
        <v>9</v>
      </c>
      <c r="H405" s="2">
        <f t="shared" si="60"/>
        <v>1</v>
      </c>
      <c r="I405" s="2">
        <f t="shared" si="61"/>
        <v>1</v>
      </c>
      <c r="J405" s="2">
        <f t="shared" si="62"/>
        <v>0</v>
      </c>
      <c r="K405" s="2">
        <f t="shared" si="63"/>
        <v>0</v>
      </c>
      <c r="L405" s="2">
        <f t="shared" si="64"/>
        <v>0</v>
      </c>
      <c r="M405" s="2">
        <v>0</v>
      </c>
      <c r="Q405" s="2">
        <f t="shared" si="65"/>
        <v>0</v>
      </c>
      <c r="R405" s="2">
        <f t="shared" si="66"/>
        <v>0</v>
      </c>
      <c r="S405" s="2">
        <f t="shared" si="67"/>
        <v>0</v>
      </c>
      <c r="T405" s="2">
        <v>2007</v>
      </c>
      <c r="U405" s="2">
        <f t="shared" si="68"/>
        <v>0</v>
      </c>
      <c r="V405" s="2">
        <v>7.4</v>
      </c>
      <c r="W405" s="2">
        <f t="shared" si="69"/>
        <v>0</v>
      </c>
    </row>
    <row r="406" spans="1:23" x14ac:dyDescent="0.2">
      <c r="A406" s="2" t="s">
        <v>321</v>
      </c>
      <c r="B406" s="2" t="s">
        <v>15</v>
      </c>
      <c r="C406" s="2" t="s">
        <v>24</v>
      </c>
      <c r="D406" s="2">
        <v>36.064900000000002</v>
      </c>
      <c r="E406" s="2">
        <v>111</v>
      </c>
      <c r="F406" s="2">
        <v>28643</v>
      </c>
      <c r="G406" s="2">
        <v>45</v>
      </c>
      <c r="H406" s="2">
        <f t="shared" si="60"/>
        <v>1</v>
      </c>
      <c r="I406" s="2">
        <f t="shared" si="61"/>
        <v>0</v>
      </c>
      <c r="J406" s="2">
        <f t="shared" si="62"/>
        <v>0</v>
      </c>
      <c r="K406" s="2">
        <f t="shared" si="63"/>
        <v>0</v>
      </c>
      <c r="L406" s="2">
        <f t="shared" si="64"/>
        <v>0</v>
      </c>
      <c r="M406" s="2">
        <v>545</v>
      </c>
      <c r="Q406" s="2">
        <f t="shared" si="65"/>
        <v>0</v>
      </c>
      <c r="R406" s="2">
        <f t="shared" si="66"/>
        <v>0</v>
      </c>
      <c r="S406" s="2">
        <f t="shared" si="67"/>
        <v>0</v>
      </c>
      <c r="T406" s="2">
        <v>2008</v>
      </c>
      <c r="U406" s="2">
        <f t="shared" si="68"/>
        <v>0</v>
      </c>
      <c r="V406" s="2">
        <v>6.4</v>
      </c>
      <c r="W406" s="2">
        <f t="shared" si="69"/>
        <v>0</v>
      </c>
    </row>
    <row r="407" spans="1:23" x14ac:dyDescent="0.2">
      <c r="A407" s="2" t="s">
        <v>744</v>
      </c>
      <c r="B407" s="2" t="s">
        <v>15</v>
      </c>
      <c r="C407" s="2" t="s">
        <v>24</v>
      </c>
      <c r="D407" s="2">
        <v>9.5252800000000004</v>
      </c>
      <c r="E407" s="2">
        <v>111</v>
      </c>
      <c r="F407" s="2">
        <v>3309</v>
      </c>
      <c r="G407" s="2">
        <v>20</v>
      </c>
      <c r="H407" s="2">
        <f t="shared" si="60"/>
        <v>1</v>
      </c>
      <c r="I407" s="2">
        <f t="shared" si="61"/>
        <v>0</v>
      </c>
      <c r="J407" s="2">
        <f t="shared" si="62"/>
        <v>0</v>
      </c>
      <c r="K407" s="2">
        <f t="shared" si="63"/>
        <v>0</v>
      </c>
      <c r="L407" s="2">
        <f t="shared" si="64"/>
        <v>0</v>
      </c>
      <c r="M407" s="2">
        <v>0</v>
      </c>
      <c r="Q407" s="2">
        <f t="shared" si="65"/>
        <v>0</v>
      </c>
      <c r="R407" s="2">
        <f t="shared" si="66"/>
        <v>0</v>
      </c>
      <c r="S407" s="2">
        <f t="shared" si="67"/>
        <v>0</v>
      </c>
      <c r="T407" s="2">
        <v>2007</v>
      </c>
      <c r="U407" s="2">
        <f t="shared" si="68"/>
        <v>0</v>
      </c>
      <c r="V407" s="2">
        <v>6.8</v>
      </c>
      <c r="W407" s="2">
        <f t="shared" si="69"/>
        <v>0</v>
      </c>
    </row>
    <row r="408" spans="1:23" x14ac:dyDescent="0.2">
      <c r="A408" s="2" t="s">
        <v>746</v>
      </c>
      <c r="B408" s="2" t="s">
        <v>51</v>
      </c>
      <c r="C408" s="2" t="s">
        <v>97</v>
      </c>
      <c r="D408" s="2">
        <v>0.51192000000000004</v>
      </c>
      <c r="E408" s="2">
        <v>94</v>
      </c>
      <c r="F408" s="2">
        <v>2449</v>
      </c>
      <c r="G408" s="2">
        <v>40</v>
      </c>
      <c r="H408" s="2">
        <f t="shared" si="60"/>
        <v>0</v>
      </c>
      <c r="I408" s="2">
        <f t="shared" si="61"/>
        <v>0</v>
      </c>
      <c r="J408" s="2">
        <f t="shared" si="62"/>
        <v>0</v>
      </c>
      <c r="K408" s="2">
        <f t="shared" si="63"/>
        <v>1</v>
      </c>
      <c r="L408" s="2">
        <f t="shared" si="64"/>
        <v>0</v>
      </c>
      <c r="M408" s="2">
        <v>0</v>
      </c>
      <c r="Q408" s="2">
        <f t="shared" si="65"/>
        <v>0</v>
      </c>
      <c r="R408" s="2">
        <f t="shared" si="66"/>
        <v>1</v>
      </c>
      <c r="S408" s="2">
        <f t="shared" si="67"/>
        <v>0</v>
      </c>
      <c r="T408" s="2">
        <v>2008</v>
      </c>
      <c r="U408" s="2">
        <f t="shared" si="68"/>
        <v>0</v>
      </c>
      <c r="V408" s="2">
        <v>4.4000000000000004</v>
      </c>
      <c r="W408" s="2">
        <f t="shared" si="69"/>
        <v>0</v>
      </c>
    </row>
    <row r="409" spans="1:23" x14ac:dyDescent="0.2">
      <c r="A409" s="2" t="s">
        <v>748</v>
      </c>
      <c r="B409" s="2" t="s">
        <v>15</v>
      </c>
      <c r="C409" s="2" t="s">
        <v>35</v>
      </c>
      <c r="D409" s="2">
        <v>30.523599999999998</v>
      </c>
      <c r="E409" s="2">
        <v>118</v>
      </c>
      <c r="F409" s="2">
        <v>5697</v>
      </c>
      <c r="G409" s="2">
        <v>30</v>
      </c>
      <c r="H409" s="2">
        <f t="shared" si="60"/>
        <v>1</v>
      </c>
      <c r="I409" s="2">
        <f t="shared" si="61"/>
        <v>0</v>
      </c>
      <c r="J409" s="2">
        <f t="shared" si="62"/>
        <v>1</v>
      </c>
      <c r="K409" s="2">
        <f t="shared" si="63"/>
        <v>0</v>
      </c>
      <c r="L409" s="2">
        <f t="shared" si="64"/>
        <v>0</v>
      </c>
      <c r="M409" s="2">
        <v>301</v>
      </c>
      <c r="Q409" s="2">
        <f t="shared" si="65"/>
        <v>0</v>
      </c>
      <c r="R409" s="2">
        <f t="shared" si="66"/>
        <v>0</v>
      </c>
      <c r="S409" s="2">
        <f t="shared" si="67"/>
        <v>0</v>
      </c>
      <c r="T409" s="2">
        <v>2014</v>
      </c>
      <c r="U409" s="2">
        <f t="shared" si="68"/>
        <v>0</v>
      </c>
      <c r="V409" s="2">
        <v>6.2</v>
      </c>
      <c r="W409" s="2">
        <f t="shared" si="69"/>
        <v>0</v>
      </c>
    </row>
    <row r="410" spans="1:23" x14ac:dyDescent="0.2">
      <c r="A410" s="2" t="s">
        <v>750</v>
      </c>
      <c r="B410" s="2" t="s">
        <v>11</v>
      </c>
      <c r="C410" s="2" t="s">
        <v>40</v>
      </c>
      <c r="D410" s="2">
        <v>30.659800000000001</v>
      </c>
      <c r="E410" s="2">
        <v>105</v>
      </c>
      <c r="F410" s="2">
        <v>1006</v>
      </c>
      <c r="G410" s="2">
        <v>26</v>
      </c>
      <c r="H410" s="2">
        <f t="shared" si="60"/>
        <v>0</v>
      </c>
      <c r="I410" s="2">
        <f t="shared" si="61"/>
        <v>0</v>
      </c>
      <c r="J410" s="2">
        <f t="shared" si="62"/>
        <v>0</v>
      </c>
      <c r="K410" s="2">
        <f t="shared" si="63"/>
        <v>0</v>
      </c>
      <c r="L410" s="2">
        <f t="shared" si="64"/>
        <v>0</v>
      </c>
      <c r="M410" s="2">
        <v>31</v>
      </c>
      <c r="Q410" s="2">
        <f t="shared" si="65"/>
        <v>1</v>
      </c>
      <c r="R410" s="2">
        <f t="shared" si="66"/>
        <v>0</v>
      </c>
      <c r="S410" s="2">
        <f t="shared" si="67"/>
        <v>1</v>
      </c>
      <c r="T410" s="2">
        <v>2013</v>
      </c>
      <c r="U410" s="2">
        <f t="shared" si="68"/>
        <v>0</v>
      </c>
      <c r="V410" s="2">
        <v>6.4</v>
      </c>
      <c r="W410" s="2">
        <f t="shared" si="69"/>
        <v>0</v>
      </c>
    </row>
    <row r="411" spans="1:23" x14ac:dyDescent="0.2">
      <c r="A411" s="2" t="s">
        <v>34</v>
      </c>
      <c r="B411" s="2" t="s">
        <v>15</v>
      </c>
      <c r="C411" s="2" t="s">
        <v>12</v>
      </c>
      <c r="D411" s="2">
        <v>36.020099999999999</v>
      </c>
      <c r="E411" s="2">
        <v>112</v>
      </c>
      <c r="F411" s="2">
        <v>2019</v>
      </c>
      <c r="G411" s="2">
        <v>22</v>
      </c>
      <c r="H411" s="2">
        <f t="shared" si="60"/>
        <v>1</v>
      </c>
      <c r="I411" s="2">
        <f t="shared" si="61"/>
        <v>0</v>
      </c>
      <c r="J411" s="2">
        <f t="shared" si="62"/>
        <v>0</v>
      </c>
      <c r="K411" s="2">
        <f t="shared" si="63"/>
        <v>0</v>
      </c>
      <c r="L411" s="2">
        <f t="shared" si="64"/>
        <v>0</v>
      </c>
      <c r="M411" s="2">
        <v>101</v>
      </c>
      <c r="Q411" s="2">
        <f t="shared" si="65"/>
        <v>0</v>
      </c>
      <c r="R411" s="2">
        <f t="shared" si="66"/>
        <v>0</v>
      </c>
      <c r="S411" s="2">
        <f t="shared" si="67"/>
        <v>0</v>
      </c>
      <c r="T411" s="2">
        <v>2005</v>
      </c>
      <c r="U411" s="2">
        <f t="shared" si="68"/>
        <v>0</v>
      </c>
      <c r="V411" s="2">
        <v>6.6</v>
      </c>
      <c r="W411" s="2">
        <f t="shared" si="69"/>
        <v>1</v>
      </c>
    </row>
    <row r="412" spans="1:23" x14ac:dyDescent="0.2">
      <c r="A412" s="2" t="s">
        <v>753</v>
      </c>
      <c r="B412" s="2" t="s">
        <v>51</v>
      </c>
      <c r="C412" s="2" t="s">
        <v>97</v>
      </c>
      <c r="D412" s="2">
        <v>251.50200000000001</v>
      </c>
      <c r="E412" s="2">
        <v>87</v>
      </c>
      <c r="F412" s="2">
        <v>11608</v>
      </c>
      <c r="G412" s="2">
        <v>69</v>
      </c>
      <c r="H412" s="2">
        <f t="shared" si="60"/>
        <v>0</v>
      </c>
      <c r="I412" s="2">
        <f t="shared" si="61"/>
        <v>0</v>
      </c>
      <c r="J412" s="2">
        <f t="shared" si="62"/>
        <v>0</v>
      </c>
      <c r="K412" s="2">
        <f t="shared" si="63"/>
        <v>1</v>
      </c>
      <c r="L412" s="2">
        <f t="shared" si="64"/>
        <v>0</v>
      </c>
      <c r="M412" s="2">
        <v>275</v>
      </c>
      <c r="Q412" s="2">
        <f t="shared" si="65"/>
        <v>0</v>
      </c>
      <c r="R412" s="2">
        <f t="shared" si="66"/>
        <v>1</v>
      </c>
      <c r="S412" s="2">
        <f t="shared" si="67"/>
        <v>0</v>
      </c>
      <c r="T412" s="2">
        <v>2010</v>
      </c>
      <c r="U412" s="2">
        <f t="shared" si="68"/>
        <v>0</v>
      </c>
      <c r="V412" s="2">
        <v>7.7</v>
      </c>
      <c r="W412" s="2">
        <f t="shared" si="69"/>
        <v>0</v>
      </c>
    </row>
    <row r="413" spans="1:23" x14ac:dyDescent="0.2">
      <c r="A413" s="2" t="s">
        <v>753</v>
      </c>
      <c r="B413" s="2" t="s">
        <v>51</v>
      </c>
      <c r="C413" s="2" t="s">
        <v>97</v>
      </c>
      <c r="D413" s="2">
        <v>368.05</v>
      </c>
      <c r="E413" s="2">
        <v>98</v>
      </c>
      <c r="F413" s="2">
        <v>11905</v>
      </c>
      <c r="G413" s="2">
        <v>76</v>
      </c>
      <c r="H413" s="2">
        <f t="shared" si="60"/>
        <v>0</v>
      </c>
      <c r="I413" s="2">
        <f t="shared" si="61"/>
        <v>0</v>
      </c>
      <c r="J413" s="2">
        <f t="shared" si="62"/>
        <v>0</v>
      </c>
      <c r="K413" s="2">
        <f t="shared" si="63"/>
        <v>1</v>
      </c>
      <c r="L413" s="2">
        <f t="shared" si="64"/>
        <v>0</v>
      </c>
      <c r="M413" s="2">
        <v>275</v>
      </c>
      <c r="Q413" s="2">
        <f t="shared" si="65"/>
        <v>0</v>
      </c>
      <c r="R413" s="2">
        <f t="shared" si="66"/>
        <v>1</v>
      </c>
      <c r="S413" s="2">
        <f t="shared" si="67"/>
        <v>0</v>
      </c>
      <c r="T413" s="2">
        <v>2013</v>
      </c>
      <c r="U413" s="2">
        <f t="shared" si="68"/>
        <v>0</v>
      </c>
      <c r="V413" s="2">
        <v>7.5</v>
      </c>
      <c r="W413" s="2">
        <f t="shared" si="69"/>
        <v>0</v>
      </c>
    </row>
    <row r="414" spans="1:23" x14ac:dyDescent="0.2">
      <c r="A414" s="2" t="s">
        <v>756</v>
      </c>
      <c r="B414" s="2" t="s">
        <v>15</v>
      </c>
      <c r="C414" s="2" t="s">
        <v>31</v>
      </c>
      <c r="D414" s="2">
        <v>22.264500000000002</v>
      </c>
      <c r="E414" s="2">
        <v>83</v>
      </c>
      <c r="F414" s="2">
        <v>1729</v>
      </c>
      <c r="G414" s="2">
        <v>22</v>
      </c>
      <c r="H414" s="2">
        <f t="shared" si="60"/>
        <v>1</v>
      </c>
      <c r="I414" s="2">
        <f t="shared" si="61"/>
        <v>1</v>
      </c>
      <c r="J414" s="2">
        <f t="shared" si="62"/>
        <v>0</v>
      </c>
      <c r="K414" s="2">
        <f t="shared" si="63"/>
        <v>0</v>
      </c>
      <c r="L414" s="2">
        <f t="shared" si="64"/>
        <v>0</v>
      </c>
      <c r="M414" s="2">
        <v>2</v>
      </c>
      <c r="Q414" s="2">
        <f t="shared" si="65"/>
        <v>0</v>
      </c>
      <c r="R414" s="2">
        <f t="shared" si="66"/>
        <v>0</v>
      </c>
      <c r="S414" s="2">
        <f t="shared" si="67"/>
        <v>0</v>
      </c>
      <c r="T414" s="2">
        <v>2005</v>
      </c>
      <c r="U414" s="2">
        <f t="shared" si="68"/>
        <v>0</v>
      </c>
      <c r="V414" s="2">
        <v>4.5999999999999996</v>
      </c>
      <c r="W414" s="2">
        <f t="shared" si="69"/>
        <v>0</v>
      </c>
    </row>
    <row r="415" spans="1:23" x14ac:dyDescent="0.2">
      <c r="A415" s="2" t="s">
        <v>758</v>
      </c>
      <c r="B415" s="2" t="s">
        <v>15</v>
      </c>
      <c r="C415" s="2" t="s">
        <v>24</v>
      </c>
      <c r="D415" s="2">
        <v>6.0446200000000001</v>
      </c>
      <c r="E415" s="2">
        <v>96</v>
      </c>
      <c r="F415" s="2">
        <v>26961</v>
      </c>
      <c r="G415" s="2">
        <v>10</v>
      </c>
      <c r="H415" s="2">
        <f t="shared" si="60"/>
        <v>1</v>
      </c>
      <c r="I415" s="2">
        <f t="shared" si="61"/>
        <v>0</v>
      </c>
      <c r="J415" s="2">
        <f t="shared" si="62"/>
        <v>0</v>
      </c>
      <c r="K415" s="2">
        <f t="shared" si="63"/>
        <v>0</v>
      </c>
      <c r="L415" s="2">
        <f t="shared" si="64"/>
        <v>0</v>
      </c>
      <c r="M415" s="2">
        <v>9</v>
      </c>
      <c r="Q415" s="2">
        <f t="shared" si="65"/>
        <v>0</v>
      </c>
      <c r="R415" s="2">
        <f t="shared" si="66"/>
        <v>0</v>
      </c>
      <c r="S415" s="2">
        <f t="shared" si="67"/>
        <v>0</v>
      </c>
      <c r="T415" s="2">
        <v>2002</v>
      </c>
      <c r="U415" s="2">
        <f t="shared" si="68"/>
        <v>0</v>
      </c>
      <c r="V415" s="2">
        <v>5.6</v>
      </c>
      <c r="W415" s="2">
        <f t="shared" si="69"/>
        <v>0</v>
      </c>
    </row>
    <row r="416" spans="1:23" x14ac:dyDescent="0.2">
      <c r="A416" s="2" t="s">
        <v>297</v>
      </c>
      <c r="B416" s="2" t="s">
        <v>11</v>
      </c>
      <c r="C416" s="2" t="s">
        <v>35</v>
      </c>
      <c r="D416" s="2">
        <v>33.583199999999998</v>
      </c>
      <c r="E416" s="2">
        <v>80</v>
      </c>
      <c r="F416" s="2">
        <v>5628</v>
      </c>
      <c r="G416" s="2">
        <v>10</v>
      </c>
      <c r="H416" s="2">
        <f t="shared" si="60"/>
        <v>0</v>
      </c>
      <c r="I416" s="2">
        <f t="shared" si="61"/>
        <v>0</v>
      </c>
      <c r="J416" s="2">
        <f t="shared" si="62"/>
        <v>1</v>
      </c>
      <c r="K416" s="2">
        <f t="shared" si="63"/>
        <v>0</v>
      </c>
      <c r="L416" s="2">
        <f t="shared" si="64"/>
        <v>0</v>
      </c>
      <c r="M416" s="2">
        <v>66</v>
      </c>
      <c r="Q416" s="2">
        <f t="shared" si="65"/>
        <v>1</v>
      </c>
      <c r="R416" s="2">
        <f t="shared" si="66"/>
        <v>0</v>
      </c>
      <c r="S416" s="2">
        <f t="shared" si="67"/>
        <v>0</v>
      </c>
      <c r="T416" s="2">
        <v>2010</v>
      </c>
      <c r="U416" s="2">
        <f t="shared" si="68"/>
        <v>0</v>
      </c>
      <c r="V416" s="2">
        <v>6.3</v>
      </c>
      <c r="W416" s="2">
        <f t="shared" si="69"/>
        <v>0</v>
      </c>
    </row>
    <row r="417" spans="1:23" x14ac:dyDescent="0.2">
      <c r="A417" s="2" t="s">
        <v>761</v>
      </c>
      <c r="B417" s="2" t="s">
        <v>15</v>
      </c>
      <c r="C417" s="2" t="s">
        <v>35</v>
      </c>
      <c r="D417" s="2">
        <v>15.819000000000001</v>
      </c>
      <c r="E417" s="2">
        <v>89</v>
      </c>
      <c r="F417" s="2">
        <v>2517</v>
      </c>
      <c r="G417" s="2">
        <v>7</v>
      </c>
      <c r="H417" s="2">
        <f t="shared" si="60"/>
        <v>1</v>
      </c>
      <c r="I417" s="2">
        <f t="shared" si="61"/>
        <v>0</v>
      </c>
      <c r="J417" s="2">
        <f t="shared" si="62"/>
        <v>1</v>
      </c>
      <c r="K417" s="2">
        <f t="shared" si="63"/>
        <v>0</v>
      </c>
      <c r="L417" s="2">
        <f t="shared" si="64"/>
        <v>0</v>
      </c>
      <c r="M417" s="2">
        <v>14</v>
      </c>
      <c r="Q417" s="2">
        <f t="shared" si="65"/>
        <v>0</v>
      </c>
      <c r="R417" s="2">
        <f t="shared" si="66"/>
        <v>0</v>
      </c>
      <c r="S417" s="2">
        <f t="shared" si="67"/>
        <v>0</v>
      </c>
      <c r="T417" s="2">
        <v>2014</v>
      </c>
      <c r="U417" s="2">
        <f t="shared" si="68"/>
        <v>0</v>
      </c>
      <c r="V417" s="2">
        <v>4</v>
      </c>
      <c r="W417" s="2">
        <f t="shared" si="69"/>
        <v>0</v>
      </c>
    </row>
    <row r="418" spans="1:23" x14ac:dyDescent="0.2">
      <c r="A418" s="2" t="s">
        <v>763</v>
      </c>
      <c r="B418" s="2" t="s">
        <v>11</v>
      </c>
      <c r="C418" s="2" t="s">
        <v>40</v>
      </c>
      <c r="D418" s="2">
        <v>50.382100000000001</v>
      </c>
      <c r="E418" s="2">
        <v>116</v>
      </c>
      <c r="F418" s="2">
        <v>2723</v>
      </c>
      <c r="G418" s="2">
        <v>5.5</v>
      </c>
      <c r="H418" s="2">
        <f t="shared" si="60"/>
        <v>0</v>
      </c>
      <c r="I418" s="2">
        <f t="shared" si="61"/>
        <v>0</v>
      </c>
      <c r="J418" s="2">
        <f t="shared" si="62"/>
        <v>0</v>
      </c>
      <c r="K418" s="2">
        <f t="shared" si="63"/>
        <v>0</v>
      </c>
      <c r="L418" s="2">
        <f t="shared" si="64"/>
        <v>0</v>
      </c>
      <c r="M418" s="2">
        <v>0</v>
      </c>
      <c r="Q418" s="2">
        <f t="shared" si="65"/>
        <v>1</v>
      </c>
      <c r="R418" s="2">
        <f t="shared" si="66"/>
        <v>0</v>
      </c>
      <c r="S418" s="2">
        <f t="shared" si="67"/>
        <v>1</v>
      </c>
      <c r="T418" s="2">
        <v>2005</v>
      </c>
      <c r="U418" s="2">
        <f t="shared" si="68"/>
        <v>0</v>
      </c>
      <c r="V418" s="2">
        <v>5.6</v>
      </c>
      <c r="W418" s="2">
        <f t="shared" si="69"/>
        <v>0</v>
      </c>
    </row>
    <row r="419" spans="1:23" x14ac:dyDescent="0.2">
      <c r="A419" s="2" t="s">
        <v>765</v>
      </c>
      <c r="B419" s="2" t="s">
        <v>51</v>
      </c>
      <c r="C419" s="2" t="s">
        <v>31</v>
      </c>
      <c r="D419" s="2">
        <v>64.001300000000001</v>
      </c>
      <c r="E419" s="2">
        <v>94</v>
      </c>
      <c r="F419" s="2">
        <v>20154</v>
      </c>
      <c r="G419" s="2">
        <v>15</v>
      </c>
      <c r="H419" s="2">
        <f t="shared" si="60"/>
        <v>0</v>
      </c>
      <c r="I419" s="2">
        <f t="shared" si="61"/>
        <v>1</v>
      </c>
      <c r="J419" s="2">
        <f t="shared" si="62"/>
        <v>0</v>
      </c>
      <c r="K419" s="2">
        <f t="shared" si="63"/>
        <v>0</v>
      </c>
      <c r="L419" s="2">
        <f t="shared" si="64"/>
        <v>0</v>
      </c>
      <c r="M419" s="2">
        <v>87</v>
      </c>
      <c r="Q419" s="2">
        <f t="shared" si="65"/>
        <v>0</v>
      </c>
      <c r="R419" s="2">
        <f t="shared" si="66"/>
        <v>1</v>
      </c>
      <c r="S419" s="2">
        <f t="shared" si="67"/>
        <v>0</v>
      </c>
      <c r="T419" s="2">
        <v>2010</v>
      </c>
      <c r="U419" s="2">
        <f t="shared" si="68"/>
        <v>0</v>
      </c>
      <c r="V419" s="2">
        <v>6.2</v>
      </c>
      <c r="W419" s="2">
        <f t="shared" si="69"/>
        <v>0</v>
      </c>
    </row>
    <row r="420" spans="1:23" x14ac:dyDescent="0.2">
      <c r="A420" s="2" t="s">
        <v>767</v>
      </c>
      <c r="B420" s="2" t="s">
        <v>51</v>
      </c>
      <c r="C420" s="2" t="s">
        <v>31</v>
      </c>
      <c r="D420" s="2">
        <v>49.002800000000001</v>
      </c>
      <c r="E420" s="2">
        <v>94</v>
      </c>
      <c r="F420" s="2">
        <v>3153</v>
      </c>
      <c r="G420" s="2">
        <v>22</v>
      </c>
      <c r="H420" s="2">
        <f t="shared" si="60"/>
        <v>0</v>
      </c>
      <c r="I420" s="2">
        <f t="shared" si="61"/>
        <v>1</v>
      </c>
      <c r="J420" s="2">
        <f t="shared" si="62"/>
        <v>0</v>
      </c>
      <c r="K420" s="2">
        <f t="shared" si="63"/>
        <v>0</v>
      </c>
      <c r="L420" s="2">
        <f t="shared" si="64"/>
        <v>0</v>
      </c>
      <c r="M420" s="2">
        <v>42</v>
      </c>
      <c r="Q420" s="2">
        <f t="shared" si="65"/>
        <v>0</v>
      </c>
      <c r="R420" s="2">
        <f t="shared" si="66"/>
        <v>1</v>
      </c>
      <c r="S420" s="2">
        <f t="shared" si="67"/>
        <v>0</v>
      </c>
      <c r="T420" s="2">
        <v>2012</v>
      </c>
      <c r="U420" s="2">
        <f t="shared" si="68"/>
        <v>0</v>
      </c>
      <c r="V420" s="2">
        <v>6.4</v>
      </c>
      <c r="W420" s="2">
        <f t="shared" si="69"/>
        <v>0</v>
      </c>
    </row>
    <row r="421" spans="1:23" x14ac:dyDescent="0.2">
      <c r="A421" s="2" t="s">
        <v>767</v>
      </c>
      <c r="B421" s="2" t="s">
        <v>51</v>
      </c>
      <c r="C421" s="2" t="s">
        <v>31</v>
      </c>
      <c r="D421" s="2">
        <v>52.691000000000003</v>
      </c>
      <c r="E421" s="2">
        <v>99</v>
      </c>
      <c r="F421" s="2">
        <v>3567</v>
      </c>
      <c r="G421" s="2">
        <v>21</v>
      </c>
      <c r="H421" s="2">
        <f t="shared" si="60"/>
        <v>0</v>
      </c>
      <c r="I421" s="2">
        <f t="shared" si="61"/>
        <v>1</v>
      </c>
      <c r="J421" s="2">
        <f t="shared" si="62"/>
        <v>0</v>
      </c>
      <c r="K421" s="2">
        <f t="shared" si="63"/>
        <v>0</v>
      </c>
      <c r="L421" s="2">
        <f t="shared" si="64"/>
        <v>0</v>
      </c>
      <c r="M421" s="2">
        <v>42</v>
      </c>
      <c r="Q421" s="2">
        <f t="shared" si="65"/>
        <v>0</v>
      </c>
      <c r="R421" s="2">
        <f t="shared" si="66"/>
        <v>1</v>
      </c>
      <c r="S421" s="2">
        <f t="shared" si="67"/>
        <v>0</v>
      </c>
      <c r="T421" s="2">
        <v>2011</v>
      </c>
      <c r="U421" s="2">
        <f t="shared" si="68"/>
        <v>0</v>
      </c>
      <c r="V421" s="2">
        <v>6.6</v>
      </c>
      <c r="W421" s="2">
        <f t="shared" si="69"/>
        <v>0</v>
      </c>
    </row>
    <row r="422" spans="1:23" x14ac:dyDescent="0.2">
      <c r="A422" s="2" t="s">
        <v>770</v>
      </c>
      <c r="B422" s="2" t="s">
        <v>15</v>
      </c>
      <c r="C422" s="2" t="s">
        <v>35</v>
      </c>
      <c r="D422" s="2">
        <v>0.95262000000000002</v>
      </c>
      <c r="E422" s="2">
        <v>95</v>
      </c>
      <c r="F422" s="2">
        <v>1797</v>
      </c>
      <c r="G422" s="2">
        <v>2</v>
      </c>
      <c r="H422" s="2">
        <f t="shared" si="60"/>
        <v>1</v>
      </c>
      <c r="I422" s="2">
        <f t="shared" si="61"/>
        <v>0</v>
      </c>
      <c r="J422" s="2">
        <f t="shared" si="62"/>
        <v>1</v>
      </c>
      <c r="K422" s="2">
        <f t="shared" si="63"/>
        <v>0</v>
      </c>
      <c r="L422" s="2">
        <f t="shared" si="64"/>
        <v>0</v>
      </c>
      <c r="M422" s="2">
        <v>0</v>
      </c>
      <c r="Q422" s="2">
        <f t="shared" si="65"/>
        <v>0</v>
      </c>
      <c r="R422" s="2">
        <f t="shared" si="66"/>
        <v>0</v>
      </c>
      <c r="S422" s="2">
        <f t="shared" si="67"/>
        <v>0</v>
      </c>
      <c r="T422" s="2">
        <v>2007</v>
      </c>
      <c r="U422" s="2">
        <f t="shared" si="68"/>
        <v>0</v>
      </c>
      <c r="V422" s="2">
        <v>5.7</v>
      </c>
      <c r="W422" s="2">
        <f t="shared" si="69"/>
        <v>0</v>
      </c>
    </row>
    <row r="423" spans="1:23" x14ac:dyDescent="0.2">
      <c r="A423" s="2" t="s">
        <v>772</v>
      </c>
      <c r="B423" s="2" t="s">
        <v>11</v>
      </c>
      <c r="C423" s="2" t="s">
        <v>31</v>
      </c>
      <c r="D423" s="2">
        <v>22.734500000000001</v>
      </c>
      <c r="E423" s="2">
        <v>98</v>
      </c>
      <c r="F423" s="2">
        <v>2713</v>
      </c>
      <c r="G423" s="2">
        <v>17</v>
      </c>
      <c r="H423" s="2">
        <f t="shared" si="60"/>
        <v>0</v>
      </c>
      <c r="I423" s="2">
        <f t="shared" si="61"/>
        <v>1</v>
      </c>
      <c r="J423" s="2">
        <f t="shared" si="62"/>
        <v>0</v>
      </c>
      <c r="K423" s="2">
        <f t="shared" si="63"/>
        <v>0</v>
      </c>
      <c r="L423" s="2">
        <f t="shared" si="64"/>
        <v>0</v>
      </c>
      <c r="M423" s="2">
        <v>39</v>
      </c>
      <c r="Q423" s="2">
        <f t="shared" si="65"/>
        <v>1</v>
      </c>
      <c r="R423" s="2">
        <f t="shared" si="66"/>
        <v>0</v>
      </c>
      <c r="S423" s="2">
        <f t="shared" si="67"/>
        <v>0</v>
      </c>
      <c r="T423" s="2">
        <v>2003</v>
      </c>
      <c r="U423" s="2">
        <f t="shared" si="68"/>
        <v>0</v>
      </c>
      <c r="V423" s="2">
        <v>5.6</v>
      </c>
      <c r="W423" s="2">
        <f t="shared" si="69"/>
        <v>0</v>
      </c>
    </row>
    <row r="424" spans="1:23" x14ac:dyDescent="0.2">
      <c r="A424" s="2" t="s">
        <v>774</v>
      </c>
      <c r="B424" s="2" t="s">
        <v>11</v>
      </c>
      <c r="C424" s="2" t="s">
        <v>40</v>
      </c>
      <c r="D424" s="2">
        <v>29.580100000000002</v>
      </c>
      <c r="E424" s="2">
        <v>103</v>
      </c>
      <c r="F424" s="2">
        <v>3150</v>
      </c>
      <c r="G424" s="2">
        <v>58</v>
      </c>
      <c r="H424" s="2">
        <f t="shared" si="60"/>
        <v>0</v>
      </c>
      <c r="I424" s="2">
        <f t="shared" si="61"/>
        <v>0</v>
      </c>
      <c r="J424" s="2">
        <f t="shared" si="62"/>
        <v>0</v>
      </c>
      <c r="K424" s="2">
        <f t="shared" si="63"/>
        <v>0</v>
      </c>
      <c r="L424" s="2">
        <f t="shared" si="64"/>
        <v>0</v>
      </c>
      <c r="M424" s="2">
        <v>30</v>
      </c>
      <c r="Q424" s="2">
        <f t="shared" si="65"/>
        <v>1</v>
      </c>
      <c r="R424" s="2">
        <f t="shared" si="66"/>
        <v>0</v>
      </c>
      <c r="S424" s="2">
        <f t="shared" si="67"/>
        <v>1</v>
      </c>
      <c r="T424" s="2">
        <v>2009</v>
      </c>
      <c r="U424" s="2">
        <f t="shared" si="68"/>
        <v>0</v>
      </c>
      <c r="V424" s="2">
        <v>4.7</v>
      </c>
      <c r="W424" s="2">
        <f t="shared" si="69"/>
        <v>0</v>
      </c>
    </row>
    <row r="425" spans="1:23" x14ac:dyDescent="0.2">
      <c r="A425" s="2" t="s">
        <v>776</v>
      </c>
      <c r="B425" s="2" t="s">
        <v>51</v>
      </c>
      <c r="C425" s="2" t="s">
        <v>97</v>
      </c>
      <c r="D425" s="2">
        <v>9.6287500000000001</v>
      </c>
      <c r="E425" s="2">
        <v>82</v>
      </c>
      <c r="F425" s="2">
        <v>315</v>
      </c>
      <c r="G425" s="2">
        <v>5</v>
      </c>
      <c r="H425" s="2">
        <f t="shared" si="60"/>
        <v>0</v>
      </c>
      <c r="I425" s="2">
        <f t="shared" si="61"/>
        <v>0</v>
      </c>
      <c r="J425" s="2">
        <f t="shared" si="62"/>
        <v>0</v>
      </c>
      <c r="K425" s="2">
        <f t="shared" si="63"/>
        <v>1</v>
      </c>
      <c r="L425" s="2">
        <f t="shared" si="64"/>
        <v>0</v>
      </c>
      <c r="M425" s="2">
        <v>99</v>
      </c>
      <c r="Q425" s="2">
        <f t="shared" si="65"/>
        <v>0</v>
      </c>
      <c r="R425" s="2">
        <f t="shared" si="66"/>
        <v>1</v>
      </c>
      <c r="S425" s="2">
        <f t="shared" si="67"/>
        <v>0</v>
      </c>
      <c r="T425" s="2">
        <v>2000</v>
      </c>
      <c r="U425" s="2">
        <f t="shared" si="68"/>
        <v>0</v>
      </c>
      <c r="V425" s="2">
        <v>5.9</v>
      </c>
      <c r="W425" s="2">
        <f t="shared" si="69"/>
        <v>0</v>
      </c>
    </row>
    <row r="426" spans="1:23" x14ac:dyDescent="0.2">
      <c r="A426" s="2" t="s">
        <v>778</v>
      </c>
      <c r="B426" s="2" t="s">
        <v>51</v>
      </c>
      <c r="C426" s="2" t="s">
        <v>97</v>
      </c>
      <c r="D426" s="2">
        <v>137.74799999999999</v>
      </c>
      <c r="E426" s="2">
        <v>82</v>
      </c>
      <c r="F426" s="2">
        <v>2945</v>
      </c>
      <c r="G426" s="2">
        <v>127.5</v>
      </c>
      <c r="H426" s="2">
        <f t="shared" si="60"/>
        <v>0</v>
      </c>
      <c r="I426" s="2">
        <f t="shared" si="61"/>
        <v>0</v>
      </c>
      <c r="J426" s="2">
        <f t="shared" si="62"/>
        <v>0</v>
      </c>
      <c r="K426" s="2">
        <f t="shared" si="63"/>
        <v>1</v>
      </c>
      <c r="L426" s="2">
        <f t="shared" si="64"/>
        <v>0</v>
      </c>
      <c r="M426" s="2">
        <v>0</v>
      </c>
      <c r="Q426" s="2">
        <f t="shared" si="65"/>
        <v>0</v>
      </c>
      <c r="R426" s="2">
        <f t="shared" si="66"/>
        <v>1</v>
      </c>
      <c r="S426" s="2">
        <f t="shared" si="67"/>
        <v>0</v>
      </c>
      <c r="T426" s="2">
        <v>2000</v>
      </c>
      <c r="U426" s="2">
        <f t="shared" si="68"/>
        <v>0</v>
      </c>
      <c r="V426" s="2">
        <v>6.5</v>
      </c>
      <c r="W426" s="2">
        <f t="shared" si="69"/>
        <v>0</v>
      </c>
    </row>
    <row r="427" spans="1:23" x14ac:dyDescent="0.2">
      <c r="A427" s="2" t="s">
        <v>780</v>
      </c>
      <c r="B427" s="2" t="s">
        <v>15</v>
      </c>
      <c r="C427" s="2" t="s">
        <v>31</v>
      </c>
      <c r="D427" s="2">
        <v>35.537599999999998</v>
      </c>
      <c r="E427" s="2">
        <v>109</v>
      </c>
      <c r="F427" s="2">
        <v>24063</v>
      </c>
      <c r="G427" s="2">
        <v>11.5</v>
      </c>
      <c r="H427" s="2">
        <f t="shared" si="60"/>
        <v>1</v>
      </c>
      <c r="I427" s="2">
        <f t="shared" si="61"/>
        <v>1</v>
      </c>
      <c r="J427" s="2">
        <f t="shared" si="62"/>
        <v>0</v>
      </c>
      <c r="K427" s="2">
        <f t="shared" si="63"/>
        <v>0</v>
      </c>
      <c r="L427" s="2">
        <f t="shared" si="64"/>
        <v>0</v>
      </c>
      <c r="M427" s="2">
        <v>11</v>
      </c>
      <c r="Q427" s="2">
        <f t="shared" si="65"/>
        <v>0</v>
      </c>
      <c r="R427" s="2">
        <f t="shared" si="66"/>
        <v>0</v>
      </c>
      <c r="S427" s="2">
        <f t="shared" si="67"/>
        <v>0</v>
      </c>
      <c r="T427" s="2">
        <v>2016</v>
      </c>
      <c r="U427" s="2">
        <f t="shared" si="68"/>
        <v>0</v>
      </c>
      <c r="V427" s="2">
        <v>6</v>
      </c>
      <c r="W427" s="2">
        <f t="shared" si="69"/>
        <v>0</v>
      </c>
    </row>
    <row r="428" spans="1:23" x14ac:dyDescent="0.2">
      <c r="A428" s="2" t="s">
        <v>782</v>
      </c>
      <c r="B428" s="2" t="s">
        <v>11</v>
      </c>
      <c r="C428" s="2" t="s">
        <v>31</v>
      </c>
      <c r="D428" s="2">
        <v>14.1747</v>
      </c>
      <c r="E428" s="2">
        <v>88</v>
      </c>
      <c r="F428" s="2">
        <v>2857</v>
      </c>
      <c r="G428" s="2">
        <v>25</v>
      </c>
      <c r="H428" s="2">
        <f t="shared" si="60"/>
        <v>0</v>
      </c>
      <c r="I428" s="2">
        <f t="shared" si="61"/>
        <v>1</v>
      </c>
      <c r="J428" s="2">
        <f t="shared" si="62"/>
        <v>0</v>
      </c>
      <c r="K428" s="2">
        <f t="shared" si="63"/>
        <v>0</v>
      </c>
      <c r="L428" s="2">
        <f t="shared" si="64"/>
        <v>0</v>
      </c>
      <c r="M428" s="2">
        <v>82</v>
      </c>
      <c r="Q428" s="2">
        <f t="shared" si="65"/>
        <v>1</v>
      </c>
      <c r="R428" s="2">
        <f t="shared" si="66"/>
        <v>0</v>
      </c>
      <c r="S428" s="2">
        <f t="shared" si="67"/>
        <v>0</v>
      </c>
      <c r="T428" s="2">
        <v>2008</v>
      </c>
      <c r="U428" s="2">
        <f t="shared" si="68"/>
        <v>0</v>
      </c>
      <c r="V428" s="2">
        <v>1.9</v>
      </c>
      <c r="W428" s="2">
        <f t="shared" si="69"/>
        <v>0</v>
      </c>
    </row>
    <row r="429" spans="1:23" x14ac:dyDescent="0.2">
      <c r="A429" s="2" t="s">
        <v>784</v>
      </c>
      <c r="B429" s="2" t="s">
        <v>11</v>
      </c>
      <c r="C429" s="2" t="s">
        <v>12</v>
      </c>
      <c r="D429" s="2">
        <v>80.050200000000004</v>
      </c>
      <c r="E429" s="2">
        <v>105</v>
      </c>
      <c r="F429" s="2">
        <v>2287</v>
      </c>
      <c r="G429" s="2">
        <v>20</v>
      </c>
      <c r="H429" s="2">
        <f t="shared" si="60"/>
        <v>0</v>
      </c>
      <c r="I429" s="2">
        <f t="shared" si="61"/>
        <v>0</v>
      </c>
      <c r="J429" s="2">
        <f t="shared" si="62"/>
        <v>0</v>
      </c>
      <c r="K429" s="2">
        <f t="shared" si="63"/>
        <v>0</v>
      </c>
      <c r="L429" s="2">
        <f t="shared" si="64"/>
        <v>0</v>
      </c>
      <c r="M429" s="2">
        <v>154</v>
      </c>
      <c r="Q429" s="2">
        <f t="shared" si="65"/>
        <v>1</v>
      </c>
      <c r="R429" s="2">
        <f t="shared" si="66"/>
        <v>0</v>
      </c>
      <c r="S429" s="2">
        <f t="shared" si="67"/>
        <v>0</v>
      </c>
      <c r="T429" s="2">
        <v>2007</v>
      </c>
      <c r="U429" s="2">
        <f t="shared" si="68"/>
        <v>0</v>
      </c>
      <c r="V429" s="2">
        <v>6.9</v>
      </c>
      <c r="W429" s="2">
        <f t="shared" si="69"/>
        <v>1</v>
      </c>
    </row>
    <row r="430" spans="1:23" x14ac:dyDescent="0.2">
      <c r="A430" s="2" t="s">
        <v>786</v>
      </c>
      <c r="B430" s="2" t="s">
        <v>11</v>
      </c>
      <c r="C430" s="2" t="s">
        <v>19</v>
      </c>
      <c r="D430" s="2">
        <v>150.83199999999999</v>
      </c>
      <c r="E430" s="2">
        <v>139</v>
      </c>
      <c r="F430" s="2">
        <v>22226</v>
      </c>
      <c r="G430" s="2">
        <v>85</v>
      </c>
      <c r="H430" s="2">
        <f t="shared" si="60"/>
        <v>0</v>
      </c>
      <c r="I430" s="2">
        <f t="shared" si="61"/>
        <v>0</v>
      </c>
      <c r="J430" s="2">
        <f t="shared" si="62"/>
        <v>0</v>
      </c>
      <c r="K430" s="2">
        <f t="shared" si="63"/>
        <v>0</v>
      </c>
      <c r="L430" s="2">
        <f t="shared" si="64"/>
        <v>1</v>
      </c>
      <c r="M430" s="2">
        <v>168</v>
      </c>
      <c r="Q430" s="2">
        <f t="shared" si="65"/>
        <v>1</v>
      </c>
      <c r="R430" s="2">
        <f t="shared" si="66"/>
        <v>0</v>
      </c>
      <c r="S430" s="2">
        <f t="shared" si="67"/>
        <v>0</v>
      </c>
      <c r="T430" s="2">
        <v>2014</v>
      </c>
      <c r="U430" s="2">
        <f t="shared" si="68"/>
        <v>0</v>
      </c>
      <c r="V430" s="2">
        <v>6.7</v>
      </c>
      <c r="W430" s="2">
        <f t="shared" si="69"/>
        <v>0</v>
      </c>
    </row>
    <row r="431" spans="1:23" x14ac:dyDescent="0.2">
      <c r="A431" s="2" t="s">
        <v>788</v>
      </c>
      <c r="B431" s="2" t="s">
        <v>11</v>
      </c>
      <c r="C431" s="2" t="s">
        <v>12</v>
      </c>
      <c r="D431" s="2">
        <v>69.586500000000001</v>
      </c>
      <c r="E431" s="2">
        <v>116</v>
      </c>
      <c r="F431" s="2">
        <v>3845</v>
      </c>
      <c r="G431" s="2">
        <v>27</v>
      </c>
      <c r="H431" s="2">
        <f t="shared" si="60"/>
        <v>0</v>
      </c>
      <c r="I431" s="2">
        <f t="shared" si="61"/>
        <v>0</v>
      </c>
      <c r="J431" s="2">
        <f t="shared" si="62"/>
        <v>0</v>
      </c>
      <c r="K431" s="2">
        <f t="shared" si="63"/>
        <v>0</v>
      </c>
      <c r="L431" s="2">
        <f t="shared" si="64"/>
        <v>0</v>
      </c>
      <c r="M431" s="2">
        <v>144</v>
      </c>
      <c r="Q431" s="2">
        <f t="shared" si="65"/>
        <v>1</v>
      </c>
      <c r="R431" s="2">
        <f t="shared" si="66"/>
        <v>0</v>
      </c>
      <c r="S431" s="2">
        <f t="shared" si="67"/>
        <v>0</v>
      </c>
      <c r="T431" s="2">
        <v>2002</v>
      </c>
      <c r="U431" s="2">
        <f t="shared" si="68"/>
        <v>0</v>
      </c>
      <c r="V431" s="2">
        <v>6</v>
      </c>
      <c r="W431" s="2">
        <f t="shared" si="69"/>
        <v>1</v>
      </c>
    </row>
    <row r="432" spans="1:23" x14ac:dyDescent="0.2">
      <c r="A432" s="2" t="s">
        <v>790</v>
      </c>
      <c r="B432" s="2" t="s">
        <v>15</v>
      </c>
      <c r="C432" s="2" t="s">
        <v>12</v>
      </c>
      <c r="D432" s="2">
        <v>162.80500000000001</v>
      </c>
      <c r="E432" s="2">
        <v>165</v>
      </c>
      <c r="F432" s="2">
        <v>40978</v>
      </c>
      <c r="G432" s="2">
        <v>100</v>
      </c>
      <c r="H432" s="2">
        <f t="shared" si="60"/>
        <v>1</v>
      </c>
      <c r="I432" s="2">
        <f t="shared" si="61"/>
        <v>0</v>
      </c>
      <c r="J432" s="2">
        <f t="shared" si="62"/>
        <v>0</v>
      </c>
      <c r="K432" s="2">
        <f t="shared" si="63"/>
        <v>0</v>
      </c>
      <c r="L432" s="2">
        <f t="shared" si="64"/>
        <v>0</v>
      </c>
      <c r="M432" s="2">
        <v>16000</v>
      </c>
      <c r="Q432" s="2">
        <f t="shared" si="65"/>
        <v>0</v>
      </c>
      <c r="R432" s="2">
        <f t="shared" si="66"/>
        <v>0</v>
      </c>
      <c r="S432" s="2">
        <f t="shared" si="67"/>
        <v>0</v>
      </c>
      <c r="T432" s="2">
        <v>2012</v>
      </c>
      <c r="U432" s="2">
        <f t="shared" si="68"/>
        <v>0</v>
      </c>
      <c r="V432" s="2">
        <v>8.5</v>
      </c>
      <c r="W432" s="2">
        <f t="shared" si="69"/>
        <v>1</v>
      </c>
    </row>
    <row r="433" spans="1:23" x14ac:dyDescent="0.2">
      <c r="A433" s="2" t="s">
        <v>792</v>
      </c>
      <c r="B433" s="2" t="s">
        <v>11</v>
      </c>
      <c r="C433" s="2" t="s">
        <v>12</v>
      </c>
      <c r="D433" s="2">
        <v>12.985300000000001</v>
      </c>
      <c r="E433" s="2">
        <v>120</v>
      </c>
      <c r="F433" s="2">
        <v>6752</v>
      </c>
      <c r="G433" s="2">
        <v>2.2999999999999998</v>
      </c>
      <c r="H433" s="2">
        <f t="shared" si="60"/>
        <v>0</v>
      </c>
      <c r="I433" s="2">
        <f t="shared" si="61"/>
        <v>0</v>
      </c>
      <c r="J433" s="2">
        <f t="shared" si="62"/>
        <v>0</v>
      </c>
      <c r="K433" s="2">
        <f t="shared" si="63"/>
        <v>0</v>
      </c>
      <c r="L433" s="2">
        <f t="shared" si="64"/>
        <v>0</v>
      </c>
      <c r="M433" s="2">
        <v>16</v>
      </c>
      <c r="Q433" s="2">
        <f t="shared" si="65"/>
        <v>1</v>
      </c>
      <c r="R433" s="2">
        <f t="shared" si="66"/>
        <v>0</v>
      </c>
      <c r="S433" s="2">
        <f t="shared" si="67"/>
        <v>0</v>
      </c>
      <c r="T433" s="2">
        <v>2015</v>
      </c>
      <c r="U433" s="2">
        <f t="shared" si="68"/>
        <v>0</v>
      </c>
      <c r="V433" s="2">
        <v>5.9</v>
      </c>
      <c r="W433" s="2">
        <f t="shared" si="69"/>
        <v>1</v>
      </c>
    </row>
    <row r="434" spans="1:23" x14ac:dyDescent="0.2">
      <c r="A434" s="2" t="s">
        <v>794</v>
      </c>
      <c r="B434" s="2" t="s">
        <v>11</v>
      </c>
      <c r="C434" s="2" t="s">
        <v>19</v>
      </c>
      <c r="D434" s="2">
        <v>0.48031400000000002</v>
      </c>
      <c r="E434" s="2">
        <v>87</v>
      </c>
      <c r="F434" s="2">
        <v>4473</v>
      </c>
      <c r="G434" s="2">
        <v>21</v>
      </c>
      <c r="H434" s="2">
        <f t="shared" si="60"/>
        <v>0</v>
      </c>
      <c r="I434" s="2">
        <f t="shared" si="61"/>
        <v>0</v>
      </c>
      <c r="J434" s="2">
        <f t="shared" si="62"/>
        <v>0</v>
      </c>
      <c r="K434" s="2">
        <f t="shared" si="63"/>
        <v>0</v>
      </c>
      <c r="L434" s="2">
        <f t="shared" si="64"/>
        <v>1</v>
      </c>
      <c r="M434" s="2">
        <v>23</v>
      </c>
      <c r="Q434" s="2">
        <f t="shared" si="65"/>
        <v>1</v>
      </c>
      <c r="R434" s="2">
        <f t="shared" si="66"/>
        <v>0</v>
      </c>
      <c r="S434" s="2">
        <f t="shared" si="67"/>
        <v>0</v>
      </c>
      <c r="T434" s="2">
        <v>2006</v>
      </c>
      <c r="U434" s="2">
        <f t="shared" si="68"/>
        <v>0</v>
      </c>
      <c r="V434" s="2">
        <v>4.8</v>
      </c>
      <c r="W434" s="2">
        <f t="shared" si="69"/>
        <v>0</v>
      </c>
    </row>
    <row r="435" spans="1:23" x14ac:dyDescent="0.2">
      <c r="A435" s="2" t="s">
        <v>574</v>
      </c>
      <c r="B435" s="2" t="s">
        <v>11</v>
      </c>
      <c r="C435" s="2" t="s">
        <v>31</v>
      </c>
      <c r="D435" s="2">
        <v>114.324</v>
      </c>
      <c r="E435" s="2">
        <v>92</v>
      </c>
      <c r="F435" s="2">
        <v>4730</v>
      </c>
      <c r="G435" s="2">
        <v>20</v>
      </c>
      <c r="H435" s="2">
        <f t="shared" si="60"/>
        <v>0</v>
      </c>
      <c r="I435" s="2">
        <f t="shared" si="61"/>
        <v>1</v>
      </c>
      <c r="J435" s="2">
        <f t="shared" si="62"/>
        <v>0</v>
      </c>
      <c r="K435" s="2">
        <f t="shared" si="63"/>
        <v>0</v>
      </c>
      <c r="L435" s="2">
        <f t="shared" si="64"/>
        <v>0</v>
      </c>
      <c r="M435" s="2">
        <v>43</v>
      </c>
      <c r="Q435" s="2">
        <f t="shared" si="65"/>
        <v>1</v>
      </c>
      <c r="R435" s="2">
        <f t="shared" si="66"/>
        <v>0</v>
      </c>
      <c r="S435" s="2">
        <f t="shared" si="67"/>
        <v>0</v>
      </c>
      <c r="T435" s="2">
        <v>2004</v>
      </c>
      <c r="U435" s="2">
        <f t="shared" si="68"/>
        <v>0</v>
      </c>
      <c r="V435" s="2">
        <v>6.7</v>
      </c>
      <c r="W435" s="2">
        <f t="shared" si="69"/>
        <v>0</v>
      </c>
    </row>
    <row r="436" spans="1:23" x14ac:dyDescent="0.2">
      <c r="A436" s="2" t="s">
        <v>797</v>
      </c>
      <c r="B436" s="2" t="s">
        <v>51</v>
      </c>
      <c r="C436" s="2" t="s">
        <v>12</v>
      </c>
      <c r="D436" s="2">
        <v>72.279700000000005</v>
      </c>
      <c r="E436" s="2">
        <v>113</v>
      </c>
      <c r="F436" s="2">
        <v>14209</v>
      </c>
      <c r="G436" s="2">
        <v>37</v>
      </c>
      <c r="H436" s="2">
        <f t="shared" si="60"/>
        <v>0</v>
      </c>
      <c r="I436" s="2">
        <f t="shared" si="61"/>
        <v>0</v>
      </c>
      <c r="J436" s="2">
        <f t="shared" si="62"/>
        <v>0</v>
      </c>
      <c r="K436" s="2">
        <f t="shared" si="63"/>
        <v>0</v>
      </c>
      <c r="L436" s="2">
        <f t="shared" si="64"/>
        <v>0</v>
      </c>
      <c r="M436" s="2">
        <v>188</v>
      </c>
      <c r="Q436" s="2">
        <f t="shared" si="65"/>
        <v>0</v>
      </c>
      <c r="R436" s="2">
        <f t="shared" si="66"/>
        <v>1</v>
      </c>
      <c r="S436" s="2">
        <f t="shared" si="67"/>
        <v>0</v>
      </c>
      <c r="T436" s="2">
        <v>2011</v>
      </c>
      <c r="U436" s="2">
        <f t="shared" si="68"/>
        <v>0</v>
      </c>
      <c r="V436" s="2">
        <v>6.9</v>
      </c>
      <c r="W436" s="2">
        <f t="shared" si="69"/>
        <v>1</v>
      </c>
    </row>
    <row r="437" spans="1:23" x14ac:dyDescent="0.2">
      <c r="A437" s="2" t="s">
        <v>797</v>
      </c>
      <c r="B437" s="2" t="s">
        <v>51</v>
      </c>
      <c r="C437" s="2" t="s">
        <v>12</v>
      </c>
      <c r="D437" s="2">
        <v>42.019500000000001</v>
      </c>
      <c r="E437" s="2">
        <v>107</v>
      </c>
      <c r="F437" s="2">
        <v>13904</v>
      </c>
      <c r="G437" s="2">
        <v>36</v>
      </c>
      <c r="H437" s="2">
        <f t="shared" si="60"/>
        <v>0</v>
      </c>
      <c r="I437" s="2">
        <f t="shared" si="61"/>
        <v>0</v>
      </c>
      <c r="J437" s="2">
        <f t="shared" si="62"/>
        <v>0</v>
      </c>
      <c r="K437" s="2">
        <f t="shared" si="63"/>
        <v>0</v>
      </c>
      <c r="L437" s="2">
        <f t="shared" si="64"/>
        <v>0</v>
      </c>
      <c r="M437" s="2">
        <v>188</v>
      </c>
      <c r="Q437" s="2">
        <f t="shared" si="65"/>
        <v>0</v>
      </c>
      <c r="R437" s="2">
        <f t="shared" si="66"/>
        <v>1</v>
      </c>
      <c r="S437" s="2">
        <f t="shared" si="67"/>
        <v>0</v>
      </c>
      <c r="T437" s="2">
        <v>2014</v>
      </c>
      <c r="U437" s="2">
        <f t="shared" si="68"/>
        <v>0</v>
      </c>
      <c r="V437" s="2">
        <v>6.4</v>
      </c>
      <c r="W437" s="2">
        <f t="shared" si="69"/>
        <v>1</v>
      </c>
    </row>
    <row r="438" spans="1:23" x14ac:dyDescent="0.2">
      <c r="A438" s="2" t="s">
        <v>800</v>
      </c>
      <c r="B438" s="2" t="s">
        <v>11</v>
      </c>
      <c r="C438" s="2" t="s">
        <v>35</v>
      </c>
      <c r="D438" s="2">
        <v>45.207099999999997</v>
      </c>
      <c r="E438" s="2">
        <v>89</v>
      </c>
      <c r="F438" s="2">
        <v>13390</v>
      </c>
      <c r="G438" s="2">
        <v>53</v>
      </c>
      <c r="H438" s="2">
        <f t="shared" si="60"/>
        <v>0</v>
      </c>
      <c r="I438" s="2">
        <f t="shared" si="61"/>
        <v>0</v>
      </c>
      <c r="J438" s="2">
        <f t="shared" si="62"/>
        <v>1</v>
      </c>
      <c r="K438" s="2">
        <f t="shared" si="63"/>
        <v>0</v>
      </c>
      <c r="L438" s="2">
        <f t="shared" si="64"/>
        <v>0</v>
      </c>
      <c r="M438" s="2">
        <v>17</v>
      </c>
      <c r="Q438" s="2">
        <f t="shared" si="65"/>
        <v>1</v>
      </c>
      <c r="R438" s="2">
        <f t="shared" si="66"/>
        <v>0</v>
      </c>
      <c r="S438" s="2">
        <f t="shared" si="67"/>
        <v>0</v>
      </c>
      <c r="T438" s="2">
        <v>2001</v>
      </c>
      <c r="U438" s="2">
        <f t="shared" si="68"/>
        <v>0</v>
      </c>
      <c r="V438" s="2">
        <v>5.5</v>
      </c>
      <c r="W438" s="2">
        <f t="shared" si="69"/>
        <v>0</v>
      </c>
    </row>
    <row r="439" spans="1:23" x14ac:dyDescent="0.2">
      <c r="A439" s="2" t="s">
        <v>802</v>
      </c>
      <c r="B439" s="2" t="s">
        <v>15</v>
      </c>
      <c r="C439" s="2" t="s">
        <v>40</v>
      </c>
      <c r="D439" s="2">
        <v>24.475200000000001</v>
      </c>
      <c r="E439" s="2">
        <v>90</v>
      </c>
      <c r="F439" s="2">
        <v>44265</v>
      </c>
      <c r="G439" s="2">
        <v>3</v>
      </c>
      <c r="H439" s="2">
        <f t="shared" si="60"/>
        <v>1</v>
      </c>
      <c r="I439" s="2">
        <f t="shared" si="61"/>
        <v>0</v>
      </c>
      <c r="J439" s="2">
        <f t="shared" si="62"/>
        <v>0</v>
      </c>
      <c r="K439" s="2">
        <f t="shared" si="63"/>
        <v>0</v>
      </c>
      <c r="L439" s="2">
        <f t="shared" si="64"/>
        <v>0</v>
      </c>
      <c r="M439" s="2">
        <v>23000</v>
      </c>
      <c r="Q439" s="2">
        <f t="shared" si="65"/>
        <v>0</v>
      </c>
      <c r="R439" s="2">
        <f t="shared" si="66"/>
        <v>0</v>
      </c>
      <c r="S439" s="2">
        <f t="shared" si="67"/>
        <v>1</v>
      </c>
      <c r="T439" s="2">
        <v>2013</v>
      </c>
      <c r="U439" s="2">
        <f t="shared" si="68"/>
        <v>0</v>
      </c>
      <c r="V439" s="2">
        <v>6.6</v>
      </c>
      <c r="W439" s="2">
        <f t="shared" si="69"/>
        <v>0</v>
      </c>
    </row>
    <row r="440" spans="1:23" x14ac:dyDescent="0.2">
      <c r="A440" s="2" t="s">
        <v>804</v>
      </c>
      <c r="B440" s="2" t="s">
        <v>15</v>
      </c>
      <c r="C440" s="2" t="s">
        <v>35</v>
      </c>
      <c r="D440" s="2">
        <v>24.0425</v>
      </c>
      <c r="E440" s="2">
        <v>99</v>
      </c>
      <c r="F440" s="2">
        <v>3744</v>
      </c>
      <c r="G440" s="2">
        <v>25</v>
      </c>
      <c r="H440" s="2">
        <f t="shared" si="60"/>
        <v>1</v>
      </c>
      <c r="I440" s="2">
        <f t="shared" si="61"/>
        <v>0</v>
      </c>
      <c r="J440" s="2">
        <f t="shared" si="62"/>
        <v>1</v>
      </c>
      <c r="K440" s="2">
        <f t="shared" si="63"/>
        <v>0</v>
      </c>
      <c r="L440" s="2">
        <f t="shared" si="64"/>
        <v>0</v>
      </c>
      <c r="M440" s="2">
        <v>24</v>
      </c>
      <c r="Q440" s="2">
        <f t="shared" si="65"/>
        <v>0</v>
      </c>
      <c r="R440" s="2">
        <f t="shared" si="66"/>
        <v>0</v>
      </c>
      <c r="S440" s="2">
        <f t="shared" si="67"/>
        <v>0</v>
      </c>
      <c r="T440" s="2">
        <v>2010</v>
      </c>
      <c r="U440" s="2">
        <f t="shared" si="68"/>
        <v>0</v>
      </c>
      <c r="V440" s="2">
        <v>5.6</v>
      </c>
      <c r="W440" s="2">
        <f t="shared" si="69"/>
        <v>0</v>
      </c>
    </row>
    <row r="441" spans="1:23" x14ac:dyDescent="0.2">
      <c r="A441" s="2" t="s">
        <v>806</v>
      </c>
      <c r="B441" s="2" t="s">
        <v>15</v>
      </c>
      <c r="C441" s="2" t="s">
        <v>12</v>
      </c>
      <c r="D441" s="2">
        <v>54.997500000000002</v>
      </c>
      <c r="E441" s="2">
        <v>113</v>
      </c>
      <c r="F441" s="2">
        <v>3341</v>
      </c>
      <c r="G441" s="2">
        <v>50</v>
      </c>
      <c r="H441" s="2">
        <f t="shared" si="60"/>
        <v>1</v>
      </c>
      <c r="I441" s="2">
        <f t="shared" si="61"/>
        <v>0</v>
      </c>
      <c r="J441" s="2">
        <f t="shared" si="62"/>
        <v>0</v>
      </c>
      <c r="K441" s="2">
        <f t="shared" si="63"/>
        <v>0</v>
      </c>
      <c r="L441" s="2">
        <f t="shared" si="64"/>
        <v>0</v>
      </c>
      <c r="M441" s="2">
        <v>39</v>
      </c>
      <c r="Q441" s="2">
        <f t="shared" si="65"/>
        <v>0</v>
      </c>
      <c r="R441" s="2">
        <f t="shared" si="66"/>
        <v>0</v>
      </c>
      <c r="S441" s="2">
        <f t="shared" si="67"/>
        <v>0</v>
      </c>
      <c r="T441" s="2">
        <v>2001</v>
      </c>
      <c r="U441" s="2">
        <f t="shared" si="68"/>
        <v>0</v>
      </c>
      <c r="V441" s="2">
        <v>6.3</v>
      </c>
      <c r="W441" s="2">
        <f t="shared" si="69"/>
        <v>1</v>
      </c>
    </row>
    <row r="442" spans="1:23" x14ac:dyDescent="0.2">
      <c r="A442" s="2" t="s">
        <v>808</v>
      </c>
      <c r="B442" s="2" t="s">
        <v>15</v>
      </c>
      <c r="C442" s="2" t="s">
        <v>12</v>
      </c>
      <c r="D442" s="2">
        <v>0.72788299999999995</v>
      </c>
      <c r="E442" s="2">
        <v>133</v>
      </c>
      <c r="F442" s="2">
        <v>17040</v>
      </c>
      <c r="G442" s="2">
        <v>4.5</v>
      </c>
      <c r="H442" s="2">
        <f t="shared" si="60"/>
        <v>1</v>
      </c>
      <c r="I442" s="2">
        <f t="shared" si="61"/>
        <v>0</v>
      </c>
      <c r="J442" s="2">
        <f t="shared" si="62"/>
        <v>0</v>
      </c>
      <c r="K442" s="2">
        <f t="shared" si="63"/>
        <v>0</v>
      </c>
      <c r="L442" s="2">
        <f t="shared" si="64"/>
        <v>0</v>
      </c>
      <c r="M442" s="2">
        <v>219</v>
      </c>
      <c r="Q442" s="2">
        <f t="shared" si="65"/>
        <v>0</v>
      </c>
      <c r="R442" s="2">
        <f t="shared" si="66"/>
        <v>0</v>
      </c>
      <c r="S442" s="2">
        <f t="shared" si="67"/>
        <v>0</v>
      </c>
      <c r="T442" s="2">
        <v>2001</v>
      </c>
      <c r="U442" s="2">
        <f t="shared" si="68"/>
        <v>0</v>
      </c>
      <c r="V442" s="2">
        <v>8.1</v>
      </c>
      <c r="W442" s="2">
        <f t="shared" si="69"/>
        <v>1</v>
      </c>
    </row>
    <row r="443" spans="1:23" x14ac:dyDescent="0.2">
      <c r="A443" s="2" t="s">
        <v>810</v>
      </c>
      <c r="B443" s="2" t="s">
        <v>18</v>
      </c>
      <c r="C443" s="2" t="s">
        <v>97</v>
      </c>
      <c r="D443" s="2">
        <v>7.3829900000000004</v>
      </c>
      <c r="E443" s="2">
        <v>77</v>
      </c>
      <c r="F443" s="2">
        <v>2185</v>
      </c>
      <c r="G443" s="2">
        <v>20</v>
      </c>
      <c r="H443" s="2">
        <f t="shared" si="60"/>
        <v>0</v>
      </c>
      <c r="I443" s="2">
        <f t="shared" si="61"/>
        <v>0</v>
      </c>
      <c r="J443" s="2">
        <f t="shared" si="62"/>
        <v>0</v>
      </c>
      <c r="K443" s="2">
        <f t="shared" si="63"/>
        <v>1</v>
      </c>
      <c r="L443" s="2">
        <f t="shared" si="64"/>
        <v>0</v>
      </c>
      <c r="M443" s="2">
        <v>3</v>
      </c>
      <c r="Q443" s="2">
        <f t="shared" si="65"/>
        <v>0</v>
      </c>
      <c r="R443" s="2">
        <f t="shared" si="66"/>
        <v>0</v>
      </c>
      <c r="S443" s="2">
        <f t="shared" si="67"/>
        <v>0</v>
      </c>
      <c r="T443" s="2">
        <v>2006</v>
      </c>
      <c r="U443" s="2">
        <f t="shared" si="68"/>
        <v>0</v>
      </c>
      <c r="V443" s="2">
        <v>2.8</v>
      </c>
      <c r="W443" s="2">
        <f t="shared" si="69"/>
        <v>0</v>
      </c>
    </row>
    <row r="444" spans="1:23" x14ac:dyDescent="0.2">
      <c r="A444" s="2" t="s">
        <v>519</v>
      </c>
      <c r="B444" s="2" t="s">
        <v>15</v>
      </c>
      <c r="C444" s="2" t="s">
        <v>40</v>
      </c>
      <c r="D444" s="2">
        <v>17.4741</v>
      </c>
      <c r="E444" s="2">
        <v>103</v>
      </c>
      <c r="F444" s="2">
        <v>1342</v>
      </c>
      <c r="G444" s="2">
        <v>7</v>
      </c>
      <c r="H444" s="2">
        <f t="shared" si="60"/>
        <v>1</v>
      </c>
      <c r="I444" s="2">
        <f t="shared" si="61"/>
        <v>0</v>
      </c>
      <c r="J444" s="2">
        <f t="shared" si="62"/>
        <v>0</v>
      </c>
      <c r="K444" s="2">
        <f t="shared" si="63"/>
        <v>0</v>
      </c>
      <c r="L444" s="2">
        <f t="shared" si="64"/>
        <v>0</v>
      </c>
      <c r="M444" s="2">
        <v>44</v>
      </c>
      <c r="Q444" s="2">
        <f t="shared" si="65"/>
        <v>0</v>
      </c>
      <c r="R444" s="2">
        <f t="shared" si="66"/>
        <v>0</v>
      </c>
      <c r="S444" s="2">
        <f t="shared" si="67"/>
        <v>1</v>
      </c>
      <c r="T444" s="2">
        <v>2015</v>
      </c>
      <c r="U444" s="2">
        <f t="shared" si="68"/>
        <v>0</v>
      </c>
      <c r="V444" s="2">
        <v>7.3</v>
      </c>
      <c r="W444" s="2">
        <f t="shared" si="69"/>
        <v>0</v>
      </c>
    </row>
    <row r="445" spans="1:23" x14ac:dyDescent="0.2">
      <c r="A445" s="2" t="s">
        <v>813</v>
      </c>
      <c r="B445" s="2" t="s">
        <v>11</v>
      </c>
      <c r="C445" s="2" t="s">
        <v>24</v>
      </c>
      <c r="D445" s="2">
        <v>2.0218E-2</v>
      </c>
      <c r="E445" s="2">
        <v>88</v>
      </c>
      <c r="F445" s="2">
        <v>2557</v>
      </c>
      <c r="G445" s="2">
        <v>24</v>
      </c>
      <c r="H445" s="2">
        <f t="shared" si="60"/>
        <v>0</v>
      </c>
      <c r="I445" s="2">
        <f t="shared" si="61"/>
        <v>0</v>
      </c>
      <c r="J445" s="2">
        <f t="shared" si="62"/>
        <v>0</v>
      </c>
      <c r="K445" s="2">
        <f t="shared" si="63"/>
        <v>0</v>
      </c>
      <c r="L445" s="2">
        <f t="shared" si="64"/>
        <v>0</v>
      </c>
      <c r="M445" s="2">
        <v>269</v>
      </c>
      <c r="Q445" s="2">
        <f t="shared" si="65"/>
        <v>1</v>
      </c>
      <c r="R445" s="2">
        <f t="shared" si="66"/>
        <v>0</v>
      </c>
      <c r="S445" s="2">
        <f t="shared" si="67"/>
        <v>0</v>
      </c>
      <c r="T445" s="2">
        <v>2001</v>
      </c>
      <c r="U445" s="2">
        <f t="shared" si="68"/>
        <v>0</v>
      </c>
      <c r="V445" s="2">
        <v>5.3</v>
      </c>
      <c r="W445" s="2">
        <f t="shared" si="69"/>
        <v>0</v>
      </c>
    </row>
    <row r="446" spans="1:23" x14ac:dyDescent="0.2">
      <c r="A446" s="2" t="s">
        <v>815</v>
      </c>
      <c r="B446" s="2" t="s">
        <v>11</v>
      </c>
      <c r="C446" s="2" t="s">
        <v>12</v>
      </c>
      <c r="D446" s="2">
        <v>33.422600000000003</v>
      </c>
      <c r="E446" s="2">
        <v>104</v>
      </c>
      <c r="F446" s="2">
        <v>33903</v>
      </c>
      <c r="G446" s="2">
        <v>20</v>
      </c>
      <c r="H446" s="2">
        <f t="shared" si="60"/>
        <v>0</v>
      </c>
      <c r="I446" s="2">
        <f t="shared" si="61"/>
        <v>0</v>
      </c>
      <c r="J446" s="2">
        <f t="shared" si="62"/>
        <v>0</v>
      </c>
      <c r="K446" s="2">
        <f t="shared" si="63"/>
        <v>0</v>
      </c>
      <c r="L446" s="2">
        <f t="shared" si="64"/>
        <v>0</v>
      </c>
      <c r="M446" s="2">
        <v>53</v>
      </c>
      <c r="Q446" s="2">
        <f t="shared" si="65"/>
        <v>1</v>
      </c>
      <c r="R446" s="2">
        <f t="shared" si="66"/>
        <v>0</v>
      </c>
      <c r="S446" s="2">
        <f t="shared" si="67"/>
        <v>0</v>
      </c>
      <c r="T446" s="2">
        <v>2008</v>
      </c>
      <c r="U446" s="2">
        <f t="shared" si="68"/>
        <v>0</v>
      </c>
      <c r="V446" s="2">
        <v>7.5</v>
      </c>
      <c r="W446" s="2">
        <f t="shared" si="69"/>
        <v>1</v>
      </c>
    </row>
    <row r="447" spans="1:23" x14ac:dyDescent="0.2">
      <c r="A447" s="2" t="s">
        <v>817</v>
      </c>
      <c r="B447" s="2" t="s">
        <v>15</v>
      </c>
      <c r="C447" s="2" t="s">
        <v>31</v>
      </c>
      <c r="D447" s="2">
        <v>5.8936000000000002E-2</v>
      </c>
      <c r="E447" s="2">
        <v>88</v>
      </c>
      <c r="F447" s="2">
        <v>318</v>
      </c>
      <c r="G447" s="2">
        <v>1.2</v>
      </c>
      <c r="H447" s="2">
        <f t="shared" si="60"/>
        <v>1</v>
      </c>
      <c r="I447" s="2">
        <f t="shared" si="61"/>
        <v>1</v>
      </c>
      <c r="J447" s="2">
        <f t="shared" si="62"/>
        <v>0</v>
      </c>
      <c r="K447" s="2">
        <f t="shared" si="63"/>
        <v>0</v>
      </c>
      <c r="L447" s="2">
        <f t="shared" si="64"/>
        <v>0</v>
      </c>
      <c r="M447" s="2">
        <v>0</v>
      </c>
      <c r="Q447" s="2">
        <f t="shared" si="65"/>
        <v>0</v>
      </c>
      <c r="R447" s="2">
        <f t="shared" si="66"/>
        <v>0</v>
      </c>
      <c r="S447" s="2">
        <f t="shared" si="67"/>
        <v>0</v>
      </c>
      <c r="T447" s="2">
        <v>2001</v>
      </c>
      <c r="U447" s="2">
        <f t="shared" si="68"/>
        <v>0</v>
      </c>
      <c r="V447" s="2">
        <v>6.1</v>
      </c>
      <c r="W447" s="2">
        <f t="shared" si="69"/>
        <v>0</v>
      </c>
    </row>
    <row r="448" spans="1:23" x14ac:dyDescent="0.2">
      <c r="A448" s="2" t="s">
        <v>819</v>
      </c>
      <c r="B448" s="2" t="s">
        <v>15</v>
      </c>
      <c r="C448" s="2" t="s">
        <v>12</v>
      </c>
      <c r="D448" s="2">
        <v>0.56869499999999995</v>
      </c>
      <c r="E448" s="2">
        <v>108</v>
      </c>
      <c r="F448" s="2">
        <v>3921</v>
      </c>
      <c r="G448" s="2">
        <v>8</v>
      </c>
      <c r="H448" s="2">
        <f t="shared" si="60"/>
        <v>1</v>
      </c>
      <c r="I448" s="2">
        <f t="shared" si="61"/>
        <v>0</v>
      </c>
      <c r="J448" s="2">
        <f t="shared" si="62"/>
        <v>0</v>
      </c>
      <c r="K448" s="2">
        <f t="shared" si="63"/>
        <v>0</v>
      </c>
      <c r="L448" s="2">
        <f t="shared" si="64"/>
        <v>0</v>
      </c>
      <c r="M448" s="2">
        <v>12</v>
      </c>
      <c r="Q448" s="2">
        <f t="shared" si="65"/>
        <v>0</v>
      </c>
      <c r="R448" s="2">
        <f t="shared" si="66"/>
        <v>0</v>
      </c>
      <c r="S448" s="2">
        <f t="shared" si="67"/>
        <v>0</v>
      </c>
      <c r="T448" s="2">
        <v>2005</v>
      </c>
      <c r="U448" s="2">
        <f t="shared" si="68"/>
        <v>0</v>
      </c>
      <c r="V448" s="2">
        <v>6.5</v>
      </c>
      <c r="W448" s="2">
        <f t="shared" si="69"/>
        <v>1</v>
      </c>
    </row>
    <row r="449" spans="1:23" x14ac:dyDescent="0.2">
      <c r="A449" s="2" t="s">
        <v>102</v>
      </c>
      <c r="B449" s="2" t="s">
        <v>11</v>
      </c>
      <c r="C449" s="2" t="s">
        <v>31</v>
      </c>
      <c r="D449" s="2">
        <v>64.172300000000007</v>
      </c>
      <c r="E449" s="2">
        <v>87</v>
      </c>
      <c r="F449" s="2">
        <v>2911</v>
      </c>
      <c r="G449" s="2">
        <v>30</v>
      </c>
      <c r="H449" s="2">
        <f t="shared" si="60"/>
        <v>0</v>
      </c>
      <c r="I449" s="2">
        <f t="shared" si="61"/>
        <v>1</v>
      </c>
      <c r="J449" s="2">
        <f t="shared" si="62"/>
        <v>0</v>
      </c>
      <c r="K449" s="2">
        <f t="shared" si="63"/>
        <v>0</v>
      </c>
      <c r="L449" s="2">
        <f t="shared" si="64"/>
        <v>0</v>
      </c>
      <c r="M449" s="2">
        <v>129</v>
      </c>
      <c r="Q449" s="2">
        <f t="shared" si="65"/>
        <v>1</v>
      </c>
      <c r="R449" s="2">
        <f t="shared" si="66"/>
        <v>0</v>
      </c>
      <c r="S449" s="2">
        <f t="shared" si="67"/>
        <v>0</v>
      </c>
      <c r="T449" s="2">
        <v>2001</v>
      </c>
      <c r="U449" s="2">
        <f t="shared" si="68"/>
        <v>0</v>
      </c>
      <c r="V449" s="2">
        <v>5.4</v>
      </c>
      <c r="W449" s="2">
        <f t="shared" si="69"/>
        <v>0</v>
      </c>
    </row>
    <row r="450" spans="1:23" x14ac:dyDescent="0.2">
      <c r="A450" s="2" t="s">
        <v>822</v>
      </c>
      <c r="B450" s="2" t="s">
        <v>11</v>
      </c>
      <c r="C450" s="2" t="s">
        <v>40</v>
      </c>
      <c r="D450" s="2">
        <v>20.035299999999999</v>
      </c>
      <c r="E450" s="2">
        <v>91</v>
      </c>
      <c r="F450" s="2">
        <v>4409</v>
      </c>
      <c r="G450" s="2">
        <v>9</v>
      </c>
      <c r="H450" s="2">
        <f t="shared" si="60"/>
        <v>0</v>
      </c>
      <c r="I450" s="2">
        <f t="shared" si="61"/>
        <v>0</v>
      </c>
      <c r="J450" s="2">
        <f t="shared" si="62"/>
        <v>0</v>
      </c>
      <c r="K450" s="2">
        <f t="shared" si="63"/>
        <v>0</v>
      </c>
      <c r="L450" s="2">
        <f t="shared" si="64"/>
        <v>0</v>
      </c>
      <c r="M450" s="2">
        <v>0</v>
      </c>
      <c r="Q450" s="2">
        <f t="shared" si="65"/>
        <v>1</v>
      </c>
      <c r="R450" s="2">
        <f t="shared" si="66"/>
        <v>0</v>
      </c>
      <c r="S450" s="2">
        <f t="shared" si="67"/>
        <v>1</v>
      </c>
      <c r="T450" s="2">
        <v>2000</v>
      </c>
      <c r="U450" s="2">
        <f t="shared" si="68"/>
        <v>0</v>
      </c>
      <c r="V450" s="2">
        <v>4.9000000000000004</v>
      </c>
      <c r="W450" s="2">
        <f t="shared" si="69"/>
        <v>0</v>
      </c>
    </row>
    <row r="451" spans="1:23" x14ac:dyDescent="0.2">
      <c r="A451" s="2" t="s">
        <v>707</v>
      </c>
      <c r="B451" s="2" t="s">
        <v>51</v>
      </c>
      <c r="C451" s="2" t="s">
        <v>31</v>
      </c>
      <c r="D451" s="2">
        <v>112.95099999999999</v>
      </c>
      <c r="E451" s="2">
        <v>87</v>
      </c>
      <c r="F451" s="2">
        <v>3287</v>
      </c>
      <c r="G451" s="2">
        <v>72</v>
      </c>
      <c r="H451" s="2">
        <f t="shared" ref="H451:H514" si="70">IF(B451="R",1,0)</f>
        <v>0</v>
      </c>
      <c r="I451" s="2">
        <f t="shared" ref="I451:I514" si="71">IF(C451="Comedy",1,0)</f>
        <v>1</v>
      </c>
      <c r="J451" s="2">
        <f t="shared" ref="J451:J514" si="72">IF(C451="Thriller_Horror",1,0)</f>
        <v>0</v>
      </c>
      <c r="K451" s="2">
        <f t="shared" ref="K451:K514" si="73">IF(C451="Animation",1,0)</f>
        <v>0</v>
      </c>
      <c r="L451" s="2">
        <f t="shared" ref="L451:L514" si="74">IF(C451="Adventure_Sci_fi",1,0)</f>
        <v>0</v>
      </c>
      <c r="M451" s="2">
        <v>41</v>
      </c>
      <c r="Q451" s="2">
        <f t="shared" ref="Q451:Q514" si="75">IF(B451="PG-13",1,0)</f>
        <v>0</v>
      </c>
      <c r="R451" s="2">
        <f t="shared" ref="R451:R514" si="76">IF(B451="PG",1,0)</f>
        <v>1</v>
      </c>
      <c r="S451" s="2">
        <f t="shared" ref="S451:S514" si="77">IF(C451="Drama_Comedy",1,0)</f>
        <v>0</v>
      </c>
      <c r="T451" s="2">
        <v>2001</v>
      </c>
      <c r="U451" s="2">
        <f t="shared" ref="U451:U514" si="78">IF(C451="Other",1,0)</f>
        <v>0</v>
      </c>
      <c r="V451" s="2">
        <v>4.5999999999999996</v>
      </c>
      <c r="W451" s="2">
        <f t="shared" ref="W451:W514" si="79">IF(C451="Drama",1,0)</f>
        <v>0</v>
      </c>
    </row>
    <row r="452" spans="1:23" x14ac:dyDescent="0.2">
      <c r="A452" s="2" t="s">
        <v>825</v>
      </c>
      <c r="B452" s="2" t="s">
        <v>15</v>
      </c>
      <c r="C452" s="2" t="s">
        <v>24</v>
      </c>
      <c r="D452" s="2">
        <v>33.000399999999999</v>
      </c>
      <c r="E452" s="2">
        <v>99</v>
      </c>
      <c r="F452" s="2">
        <v>23344</v>
      </c>
      <c r="G452" s="2">
        <v>28</v>
      </c>
      <c r="H452" s="2">
        <f t="shared" si="70"/>
        <v>1</v>
      </c>
      <c r="I452" s="2">
        <f t="shared" si="71"/>
        <v>0</v>
      </c>
      <c r="J452" s="2">
        <f t="shared" si="72"/>
        <v>0</v>
      </c>
      <c r="K452" s="2">
        <f t="shared" si="73"/>
        <v>0</v>
      </c>
      <c r="L452" s="2">
        <f t="shared" si="74"/>
        <v>0</v>
      </c>
      <c r="M452" s="2">
        <v>71</v>
      </c>
      <c r="Q452" s="2">
        <f t="shared" si="75"/>
        <v>0</v>
      </c>
      <c r="R452" s="2">
        <f t="shared" si="76"/>
        <v>0</v>
      </c>
      <c r="S452" s="2">
        <f t="shared" si="77"/>
        <v>0</v>
      </c>
      <c r="T452" s="2">
        <v>2000</v>
      </c>
      <c r="U452" s="2">
        <f t="shared" si="78"/>
        <v>0</v>
      </c>
      <c r="V452" s="2">
        <v>4.9000000000000004</v>
      </c>
      <c r="W452" s="2">
        <f t="shared" si="79"/>
        <v>0</v>
      </c>
    </row>
    <row r="453" spans="1:23" x14ac:dyDescent="0.2">
      <c r="A453" s="2" t="s">
        <v>827</v>
      </c>
      <c r="B453" s="2" t="s">
        <v>11</v>
      </c>
      <c r="C453" s="2" t="s">
        <v>24</v>
      </c>
      <c r="D453" s="2">
        <v>55.942799999999998</v>
      </c>
      <c r="E453" s="2">
        <v>92</v>
      </c>
      <c r="F453" s="2">
        <v>5178</v>
      </c>
      <c r="G453" s="2">
        <v>70</v>
      </c>
      <c r="H453" s="2">
        <f t="shared" si="70"/>
        <v>0</v>
      </c>
      <c r="I453" s="2">
        <f t="shared" si="71"/>
        <v>0</v>
      </c>
      <c r="J453" s="2">
        <f t="shared" si="72"/>
        <v>0</v>
      </c>
      <c r="K453" s="2">
        <f t="shared" si="73"/>
        <v>0</v>
      </c>
      <c r="L453" s="2">
        <f t="shared" si="74"/>
        <v>0</v>
      </c>
      <c r="M453" s="2">
        <v>28</v>
      </c>
      <c r="Q453" s="2">
        <f t="shared" si="75"/>
        <v>1</v>
      </c>
      <c r="R453" s="2">
        <f t="shared" si="76"/>
        <v>0</v>
      </c>
      <c r="S453" s="2">
        <f t="shared" si="77"/>
        <v>0</v>
      </c>
      <c r="T453" s="2">
        <v>2014</v>
      </c>
      <c r="U453" s="2">
        <f t="shared" si="78"/>
        <v>0</v>
      </c>
      <c r="V453" s="2">
        <v>6.3</v>
      </c>
      <c r="W453" s="2">
        <f t="shared" si="79"/>
        <v>0</v>
      </c>
    </row>
    <row r="454" spans="1:23" x14ac:dyDescent="0.2">
      <c r="A454" s="2" t="s">
        <v>829</v>
      </c>
      <c r="B454" s="2" t="s">
        <v>15</v>
      </c>
      <c r="C454" s="2" t="s">
        <v>12</v>
      </c>
      <c r="D454" s="2">
        <v>28.831099999999999</v>
      </c>
      <c r="E454" s="2">
        <v>110</v>
      </c>
      <c r="F454" s="2">
        <v>3757</v>
      </c>
      <c r="G454" s="2">
        <v>25</v>
      </c>
      <c r="H454" s="2">
        <f t="shared" si="70"/>
        <v>1</v>
      </c>
      <c r="I454" s="2">
        <f t="shared" si="71"/>
        <v>0</v>
      </c>
      <c r="J454" s="2">
        <f t="shared" si="72"/>
        <v>0</v>
      </c>
      <c r="K454" s="2">
        <f t="shared" si="73"/>
        <v>0</v>
      </c>
      <c r="L454" s="2">
        <f t="shared" si="74"/>
        <v>0</v>
      </c>
      <c r="M454" s="2">
        <v>425</v>
      </c>
      <c r="Q454" s="2">
        <f t="shared" si="75"/>
        <v>0</v>
      </c>
      <c r="R454" s="2">
        <f t="shared" si="76"/>
        <v>0</v>
      </c>
      <c r="S454" s="2">
        <f t="shared" si="77"/>
        <v>0</v>
      </c>
      <c r="T454" s="2">
        <v>2014</v>
      </c>
      <c r="U454" s="2">
        <f t="shared" si="78"/>
        <v>0</v>
      </c>
      <c r="V454" s="2">
        <v>6.8</v>
      </c>
      <c r="W454" s="2">
        <f t="shared" si="79"/>
        <v>1</v>
      </c>
    </row>
    <row r="455" spans="1:23" x14ac:dyDescent="0.2">
      <c r="A455" s="2" t="s">
        <v>831</v>
      </c>
      <c r="B455" s="2" t="s">
        <v>11</v>
      </c>
      <c r="C455" s="2" t="s">
        <v>35</v>
      </c>
      <c r="D455" s="2">
        <v>42.057299999999998</v>
      </c>
      <c r="E455" s="2">
        <v>99</v>
      </c>
      <c r="F455" s="2">
        <v>5642</v>
      </c>
      <c r="G455" s="2">
        <v>30</v>
      </c>
      <c r="H455" s="2">
        <f t="shared" si="70"/>
        <v>0</v>
      </c>
      <c r="I455" s="2">
        <f t="shared" si="71"/>
        <v>0</v>
      </c>
      <c r="J455" s="2">
        <f t="shared" si="72"/>
        <v>1</v>
      </c>
      <c r="K455" s="2">
        <f t="shared" si="73"/>
        <v>0</v>
      </c>
      <c r="L455" s="2">
        <f t="shared" si="74"/>
        <v>0</v>
      </c>
      <c r="M455" s="2">
        <v>0</v>
      </c>
      <c r="Q455" s="2">
        <f t="shared" si="75"/>
        <v>1</v>
      </c>
      <c r="R455" s="2">
        <f t="shared" si="76"/>
        <v>0</v>
      </c>
      <c r="S455" s="2">
        <f t="shared" si="77"/>
        <v>0</v>
      </c>
      <c r="T455" s="2">
        <v>2009</v>
      </c>
      <c r="U455" s="2">
        <f t="shared" si="78"/>
        <v>0</v>
      </c>
      <c r="V455" s="2">
        <v>6.6</v>
      </c>
      <c r="W455" s="2">
        <f t="shared" si="79"/>
        <v>0</v>
      </c>
    </row>
    <row r="456" spans="1:23" x14ac:dyDescent="0.2">
      <c r="A456" s="2" t="s">
        <v>833</v>
      </c>
      <c r="B456" s="2" t="s">
        <v>51</v>
      </c>
      <c r="C456" s="2" t="s">
        <v>19</v>
      </c>
      <c r="D456" s="2">
        <v>9.3535699999999995</v>
      </c>
      <c r="E456" s="2">
        <v>100</v>
      </c>
      <c r="F456" s="2">
        <v>1100</v>
      </c>
      <c r="G456" s="2">
        <v>45</v>
      </c>
      <c r="H456" s="2">
        <f t="shared" si="70"/>
        <v>0</v>
      </c>
      <c r="I456" s="2">
        <f t="shared" si="71"/>
        <v>0</v>
      </c>
      <c r="J456" s="2">
        <f t="shared" si="72"/>
        <v>0</v>
      </c>
      <c r="K456" s="2">
        <f t="shared" si="73"/>
        <v>0</v>
      </c>
      <c r="L456" s="2">
        <f t="shared" si="74"/>
        <v>1</v>
      </c>
      <c r="M456" s="2">
        <v>70</v>
      </c>
      <c r="Q456" s="2">
        <f t="shared" si="75"/>
        <v>0</v>
      </c>
      <c r="R456" s="2">
        <f t="shared" si="76"/>
        <v>1</v>
      </c>
      <c r="S456" s="2">
        <f t="shared" si="77"/>
        <v>0</v>
      </c>
      <c r="T456" s="2">
        <v>2009</v>
      </c>
      <c r="U456" s="2">
        <f t="shared" si="78"/>
        <v>0</v>
      </c>
      <c r="V456" s="2">
        <v>2.7</v>
      </c>
      <c r="W456" s="2">
        <f t="shared" si="79"/>
        <v>0</v>
      </c>
    </row>
    <row r="457" spans="1:23" x14ac:dyDescent="0.2">
      <c r="A457" s="2" t="s">
        <v>521</v>
      </c>
      <c r="B457" s="2" t="s">
        <v>11</v>
      </c>
      <c r="C457" s="2" t="s">
        <v>12</v>
      </c>
      <c r="D457" s="2">
        <v>30.063800000000001</v>
      </c>
      <c r="E457" s="2">
        <v>104</v>
      </c>
      <c r="F457" s="2">
        <v>2109</v>
      </c>
      <c r="G457" s="2">
        <v>60</v>
      </c>
      <c r="H457" s="2">
        <f t="shared" si="70"/>
        <v>0</v>
      </c>
      <c r="I457" s="2">
        <f t="shared" si="71"/>
        <v>0</v>
      </c>
      <c r="J457" s="2">
        <f t="shared" si="72"/>
        <v>0</v>
      </c>
      <c r="K457" s="2">
        <f t="shared" si="73"/>
        <v>0</v>
      </c>
      <c r="L457" s="2">
        <f t="shared" si="74"/>
        <v>0</v>
      </c>
      <c r="M457" s="2">
        <v>293</v>
      </c>
      <c r="Q457" s="2">
        <f t="shared" si="75"/>
        <v>1</v>
      </c>
      <c r="R457" s="2">
        <f t="shared" si="76"/>
        <v>0</v>
      </c>
      <c r="S457" s="2">
        <f t="shared" si="77"/>
        <v>0</v>
      </c>
      <c r="T457" s="2">
        <v>2002</v>
      </c>
      <c r="U457" s="2">
        <f t="shared" si="78"/>
        <v>0</v>
      </c>
      <c r="V457" s="2">
        <v>6.1</v>
      </c>
      <c r="W457" s="2">
        <f t="shared" si="79"/>
        <v>1</v>
      </c>
    </row>
    <row r="458" spans="1:23" x14ac:dyDescent="0.2">
      <c r="A458" s="2" t="s">
        <v>517</v>
      </c>
      <c r="B458" s="2" t="s">
        <v>11</v>
      </c>
      <c r="C458" s="2" t="s">
        <v>12</v>
      </c>
      <c r="D458" s="2">
        <v>21.2834</v>
      </c>
      <c r="E458" s="2">
        <v>84</v>
      </c>
      <c r="F458" s="2">
        <v>8018</v>
      </c>
      <c r="G458" s="2">
        <v>55</v>
      </c>
      <c r="H458" s="2">
        <f t="shared" si="70"/>
        <v>0</v>
      </c>
      <c r="I458" s="2">
        <f t="shared" si="71"/>
        <v>0</v>
      </c>
      <c r="J458" s="2">
        <f t="shared" si="72"/>
        <v>0</v>
      </c>
      <c r="K458" s="2">
        <f t="shared" si="73"/>
        <v>0</v>
      </c>
      <c r="L458" s="2">
        <f t="shared" si="74"/>
        <v>0</v>
      </c>
      <c r="M458" s="2">
        <v>260</v>
      </c>
      <c r="Q458" s="2">
        <f t="shared" si="75"/>
        <v>1</v>
      </c>
      <c r="R458" s="2">
        <f t="shared" si="76"/>
        <v>0</v>
      </c>
      <c r="S458" s="2">
        <f t="shared" si="77"/>
        <v>0</v>
      </c>
      <c r="T458" s="2">
        <v>2011</v>
      </c>
      <c r="U458" s="2">
        <f t="shared" si="78"/>
        <v>0</v>
      </c>
      <c r="V458" s="2">
        <v>6</v>
      </c>
      <c r="W458" s="2">
        <f t="shared" si="79"/>
        <v>1</v>
      </c>
    </row>
    <row r="459" spans="1:23" x14ac:dyDescent="0.2">
      <c r="A459" s="2" t="s">
        <v>837</v>
      </c>
      <c r="B459" s="2" t="s">
        <v>15</v>
      </c>
      <c r="C459" s="2" t="s">
        <v>12</v>
      </c>
      <c r="D459" s="2">
        <v>33.685299999999998</v>
      </c>
      <c r="E459" s="2">
        <v>136</v>
      </c>
      <c r="F459" s="2">
        <v>12194</v>
      </c>
      <c r="G459" s="2">
        <v>68</v>
      </c>
      <c r="H459" s="2">
        <f t="shared" si="70"/>
        <v>1</v>
      </c>
      <c r="I459" s="2">
        <f t="shared" si="71"/>
        <v>0</v>
      </c>
      <c r="J459" s="2">
        <f t="shared" si="72"/>
        <v>0</v>
      </c>
      <c r="K459" s="2">
        <f t="shared" si="73"/>
        <v>0</v>
      </c>
      <c r="L459" s="2">
        <f t="shared" si="74"/>
        <v>0</v>
      </c>
      <c r="M459" s="2">
        <v>759</v>
      </c>
      <c r="Q459" s="2">
        <f t="shared" si="75"/>
        <v>0</v>
      </c>
      <c r="R459" s="2">
        <f t="shared" si="76"/>
        <v>0</v>
      </c>
      <c r="S459" s="2">
        <f t="shared" si="77"/>
        <v>0</v>
      </c>
      <c r="T459" s="2">
        <v>2003</v>
      </c>
      <c r="U459" s="2">
        <f t="shared" si="78"/>
        <v>0</v>
      </c>
      <c r="V459" s="2">
        <v>5.5</v>
      </c>
      <c r="W459" s="2">
        <f t="shared" si="79"/>
        <v>1</v>
      </c>
    </row>
    <row r="460" spans="1:23" x14ac:dyDescent="0.2">
      <c r="A460" s="2" t="s">
        <v>839</v>
      </c>
      <c r="B460" s="2" t="s">
        <v>51</v>
      </c>
      <c r="C460" s="2" t="s">
        <v>12</v>
      </c>
      <c r="D460" s="2">
        <v>32.701099999999997</v>
      </c>
      <c r="E460" s="2">
        <v>98</v>
      </c>
      <c r="F460" s="2">
        <v>1400</v>
      </c>
      <c r="G460" s="2">
        <v>32</v>
      </c>
      <c r="H460" s="2">
        <f t="shared" si="70"/>
        <v>0</v>
      </c>
      <c r="I460" s="2">
        <f t="shared" si="71"/>
        <v>0</v>
      </c>
      <c r="J460" s="2">
        <f t="shared" si="72"/>
        <v>0</v>
      </c>
      <c r="K460" s="2">
        <f t="shared" si="73"/>
        <v>0</v>
      </c>
      <c r="L460" s="2">
        <f t="shared" si="74"/>
        <v>0</v>
      </c>
      <c r="M460" s="2">
        <v>61</v>
      </c>
      <c r="Q460" s="2">
        <f t="shared" si="75"/>
        <v>0</v>
      </c>
      <c r="R460" s="2">
        <f t="shared" si="76"/>
        <v>1</v>
      </c>
      <c r="S460" s="2">
        <f t="shared" si="77"/>
        <v>0</v>
      </c>
      <c r="T460" s="2">
        <v>2005</v>
      </c>
      <c r="U460" s="2">
        <f t="shared" si="78"/>
        <v>0</v>
      </c>
      <c r="V460" s="2">
        <v>6.9</v>
      </c>
      <c r="W460" s="2">
        <f t="shared" si="79"/>
        <v>1</v>
      </c>
    </row>
    <row r="461" spans="1:23" x14ac:dyDescent="0.2">
      <c r="A461" s="2" t="s">
        <v>841</v>
      </c>
      <c r="B461" s="2" t="s">
        <v>11</v>
      </c>
      <c r="C461" s="2" t="s">
        <v>12</v>
      </c>
      <c r="D461" s="2">
        <v>103.33799999999999</v>
      </c>
      <c r="E461" s="2">
        <v>130</v>
      </c>
      <c r="F461" s="2">
        <v>2856</v>
      </c>
      <c r="G461" s="2">
        <v>70</v>
      </c>
      <c r="H461" s="2">
        <f t="shared" si="70"/>
        <v>0</v>
      </c>
      <c r="I461" s="2">
        <f t="shared" si="71"/>
        <v>0</v>
      </c>
      <c r="J461" s="2">
        <f t="shared" si="72"/>
        <v>0</v>
      </c>
      <c r="K461" s="2">
        <f t="shared" si="73"/>
        <v>0</v>
      </c>
      <c r="L461" s="2">
        <f t="shared" si="74"/>
        <v>0</v>
      </c>
      <c r="M461" s="2">
        <v>386</v>
      </c>
      <c r="Q461" s="2">
        <f t="shared" si="75"/>
        <v>1</v>
      </c>
      <c r="R461" s="2">
        <f t="shared" si="76"/>
        <v>0</v>
      </c>
      <c r="S461" s="2">
        <f t="shared" si="77"/>
        <v>0</v>
      </c>
      <c r="T461" s="2">
        <v>2006</v>
      </c>
      <c r="U461" s="2">
        <f t="shared" si="78"/>
        <v>0</v>
      </c>
      <c r="V461" s="2">
        <v>6.5</v>
      </c>
      <c r="W461" s="2">
        <f t="shared" si="79"/>
        <v>1</v>
      </c>
    </row>
    <row r="462" spans="1:23" x14ac:dyDescent="0.2">
      <c r="A462" s="2" t="s">
        <v>843</v>
      </c>
      <c r="B462" s="2" t="s">
        <v>11</v>
      </c>
      <c r="C462" s="2" t="s">
        <v>40</v>
      </c>
      <c r="D462" s="2">
        <v>32.8536</v>
      </c>
      <c r="E462" s="2">
        <v>102</v>
      </c>
      <c r="F462" s="2">
        <v>3239</v>
      </c>
      <c r="G462" s="2">
        <v>40</v>
      </c>
      <c r="H462" s="2">
        <f t="shared" si="70"/>
        <v>0</v>
      </c>
      <c r="I462" s="2">
        <f t="shared" si="71"/>
        <v>0</v>
      </c>
      <c r="J462" s="2">
        <f t="shared" si="72"/>
        <v>0</v>
      </c>
      <c r="K462" s="2">
        <f t="shared" si="73"/>
        <v>0</v>
      </c>
      <c r="L462" s="2">
        <f t="shared" si="74"/>
        <v>0</v>
      </c>
      <c r="M462" s="2">
        <v>65</v>
      </c>
      <c r="Q462" s="2">
        <f t="shared" si="75"/>
        <v>1</v>
      </c>
      <c r="R462" s="2">
        <f t="shared" si="76"/>
        <v>0</v>
      </c>
      <c r="S462" s="2">
        <f t="shared" si="77"/>
        <v>1</v>
      </c>
      <c r="T462" s="2">
        <v>2008</v>
      </c>
      <c r="U462" s="2">
        <f t="shared" si="78"/>
        <v>0</v>
      </c>
      <c r="V462" s="2">
        <v>5.7</v>
      </c>
      <c r="W462" s="2">
        <f t="shared" si="79"/>
        <v>0</v>
      </c>
    </row>
    <row r="463" spans="1:23" x14ac:dyDescent="0.2">
      <c r="A463" s="2" t="s">
        <v>845</v>
      </c>
      <c r="B463" s="2" t="s">
        <v>15</v>
      </c>
      <c r="C463" s="2" t="s">
        <v>12</v>
      </c>
      <c r="D463" s="2">
        <v>35.054900000000004</v>
      </c>
      <c r="E463" s="2">
        <v>100</v>
      </c>
      <c r="F463" s="2">
        <v>34337</v>
      </c>
      <c r="G463" s="2">
        <v>15</v>
      </c>
      <c r="H463" s="2">
        <f t="shared" si="70"/>
        <v>1</v>
      </c>
      <c r="I463" s="2">
        <f t="shared" si="71"/>
        <v>0</v>
      </c>
      <c r="J463" s="2">
        <f t="shared" si="72"/>
        <v>0</v>
      </c>
      <c r="K463" s="2">
        <f t="shared" si="73"/>
        <v>0</v>
      </c>
      <c r="L463" s="2">
        <f t="shared" si="74"/>
        <v>0</v>
      </c>
      <c r="M463" s="2">
        <v>0</v>
      </c>
      <c r="Q463" s="2">
        <f t="shared" si="75"/>
        <v>0</v>
      </c>
      <c r="R463" s="2">
        <f t="shared" si="76"/>
        <v>0</v>
      </c>
      <c r="S463" s="2">
        <f t="shared" si="77"/>
        <v>0</v>
      </c>
      <c r="T463" s="2">
        <v>2011</v>
      </c>
      <c r="U463" s="2">
        <f t="shared" si="78"/>
        <v>0</v>
      </c>
      <c r="V463" s="2">
        <v>7.8</v>
      </c>
      <c r="W463" s="2">
        <f t="shared" si="79"/>
        <v>1</v>
      </c>
    </row>
    <row r="464" spans="1:23" x14ac:dyDescent="0.2">
      <c r="A464" s="2" t="s">
        <v>825</v>
      </c>
      <c r="B464" s="2" t="s">
        <v>15</v>
      </c>
      <c r="C464" s="2" t="s">
        <v>24</v>
      </c>
      <c r="D464" s="2">
        <v>10.706799999999999</v>
      </c>
      <c r="E464" s="2">
        <v>104</v>
      </c>
      <c r="F464" s="2">
        <v>16481</v>
      </c>
      <c r="G464" s="2">
        <v>50</v>
      </c>
      <c r="H464" s="2">
        <f t="shared" si="70"/>
        <v>1</v>
      </c>
      <c r="I464" s="2">
        <f t="shared" si="71"/>
        <v>0</v>
      </c>
      <c r="J464" s="2">
        <f t="shared" si="72"/>
        <v>0</v>
      </c>
      <c r="K464" s="2">
        <f t="shared" si="73"/>
        <v>0</v>
      </c>
      <c r="L464" s="2">
        <f t="shared" si="74"/>
        <v>0</v>
      </c>
      <c r="M464" s="2">
        <v>71</v>
      </c>
      <c r="Q464" s="2">
        <f t="shared" si="75"/>
        <v>0</v>
      </c>
      <c r="R464" s="2">
        <f t="shared" si="76"/>
        <v>0</v>
      </c>
      <c r="S464" s="2">
        <f t="shared" si="77"/>
        <v>0</v>
      </c>
      <c r="T464" s="2">
        <v>2011</v>
      </c>
      <c r="U464" s="2">
        <f t="shared" si="78"/>
        <v>0</v>
      </c>
      <c r="V464" s="2">
        <v>5.5</v>
      </c>
      <c r="W464" s="2">
        <f t="shared" si="79"/>
        <v>0</v>
      </c>
    </row>
    <row r="465" spans="1:23" x14ac:dyDescent="0.2">
      <c r="A465" s="2" t="s">
        <v>22</v>
      </c>
      <c r="B465" s="2" t="s">
        <v>11</v>
      </c>
      <c r="C465" s="2" t="s">
        <v>24</v>
      </c>
      <c r="D465" s="2">
        <v>32.616900000000001</v>
      </c>
      <c r="E465" s="2">
        <v>116</v>
      </c>
      <c r="F465" s="2">
        <v>14780</v>
      </c>
      <c r="G465" s="2">
        <v>72</v>
      </c>
      <c r="H465" s="2">
        <f t="shared" si="70"/>
        <v>0</v>
      </c>
      <c r="I465" s="2">
        <f t="shared" si="71"/>
        <v>0</v>
      </c>
      <c r="J465" s="2">
        <f t="shared" si="72"/>
        <v>0</v>
      </c>
      <c r="K465" s="2">
        <f t="shared" si="73"/>
        <v>0</v>
      </c>
      <c r="L465" s="2">
        <f t="shared" si="74"/>
        <v>0</v>
      </c>
      <c r="M465" s="2">
        <v>212</v>
      </c>
      <c r="Q465" s="2">
        <f t="shared" si="75"/>
        <v>1</v>
      </c>
      <c r="R465" s="2">
        <f t="shared" si="76"/>
        <v>0</v>
      </c>
      <c r="S465" s="2">
        <f t="shared" si="77"/>
        <v>0</v>
      </c>
      <c r="T465" s="2">
        <v>2001</v>
      </c>
      <c r="U465" s="2">
        <f t="shared" si="78"/>
        <v>0</v>
      </c>
      <c r="V465" s="2">
        <v>4.5</v>
      </c>
      <c r="W465" s="2">
        <f t="shared" si="79"/>
        <v>0</v>
      </c>
    </row>
    <row r="466" spans="1:23" x14ac:dyDescent="0.2">
      <c r="A466" s="2" t="s">
        <v>849</v>
      </c>
      <c r="B466" s="2" t="s">
        <v>11</v>
      </c>
      <c r="C466" s="2" t="s">
        <v>31</v>
      </c>
      <c r="D466" s="2">
        <v>15.427199999999999</v>
      </c>
      <c r="E466" s="2">
        <v>96</v>
      </c>
      <c r="F466" s="2">
        <v>11078</v>
      </c>
      <c r="G466" s="2">
        <v>16</v>
      </c>
      <c r="H466" s="2">
        <f t="shared" si="70"/>
        <v>0</v>
      </c>
      <c r="I466" s="2">
        <f t="shared" si="71"/>
        <v>1</v>
      </c>
      <c r="J466" s="2">
        <f t="shared" si="72"/>
        <v>0</v>
      </c>
      <c r="K466" s="2">
        <f t="shared" si="73"/>
        <v>0</v>
      </c>
      <c r="L466" s="2">
        <f t="shared" si="74"/>
        <v>0</v>
      </c>
      <c r="M466" s="2">
        <v>22</v>
      </c>
      <c r="Q466" s="2">
        <f t="shared" si="75"/>
        <v>1</v>
      </c>
      <c r="R466" s="2">
        <f t="shared" si="76"/>
        <v>0</v>
      </c>
      <c r="S466" s="2">
        <f t="shared" si="77"/>
        <v>0</v>
      </c>
      <c r="T466" s="2">
        <v>2000</v>
      </c>
      <c r="U466" s="2">
        <f t="shared" si="78"/>
        <v>0</v>
      </c>
      <c r="V466" s="2">
        <v>5.6</v>
      </c>
      <c r="W466" s="2">
        <f t="shared" si="79"/>
        <v>0</v>
      </c>
    </row>
    <row r="467" spans="1:23" x14ac:dyDescent="0.2">
      <c r="A467" s="2" t="s">
        <v>851</v>
      </c>
      <c r="B467" s="2" t="s">
        <v>11</v>
      </c>
      <c r="C467" s="2" t="s">
        <v>40</v>
      </c>
      <c r="D467" s="2">
        <v>56.398200000000003</v>
      </c>
      <c r="E467" s="2">
        <v>118</v>
      </c>
      <c r="F467" s="2">
        <v>2390</v>
      </c>
      <c r="G467" s="2">
        <v>20</v>
      </c>
      <c r="H467" s="2">
        <f t="shared" si="70"/>
        <v>0</v>
      </c>
      <c r="I467" s="2">
        <f t="shared" si="71"/>
        <v>0</v>
      </c>
      <c r="J467" s="2">
        <f t="shared" si="72"/>
        <v>0</v>
      </c>
      <c r="K467" s="2">
        <f t="shared" si="73"/>
        <v>0</v>
      </c>
      <c r="L467" s="2">
        <f t="shared" si="74"/>
        <v>0</v>
      </c>
      <c r="M467" s="2">
        <v>30</v>
      </c>
      <c r="Q467" s="2">
        <f t="shared" si="75"/>
        <v>1</v>
      </c>
      <c r="R467" s="2">
        <f t="shared" si="76"/>
        <v>0</v>
      </c>
      <c r="S467" s="2">
        <f t="shared" si="77"/>
        <v>1</v>
      </c>
      <c r="T467" s="2">
        <v>2002</v>
      </c>
      <c r="U467" s="2">
        <f t="shared" si="78"/>
        <v>0</v>
      </c>
      <c r="V467" s="2">
        <v>5.7</v>
      </c>
      <c r="W467" s="2">
        <f t="shared" si="79"/>
        <v>0</v>
      </c>
    </row>
    <row r="468" spans="1:23" x14ac:dyDescent="0.2">
      <c r="A468" s="2" t="s">
        <v>853</v>
      </c>
      <c r="B468" s="2" t="s">
        <v>11</v>
      </c>
      <c r="C468" s="2" t="s">
        <v>31</v>
      </c>
      <c r="D468" s="2">
        <v>46.729399999999998</v>
      </c>
      <c r="E468" s="2">
        <v>83</v>
      </c>
      <c r="F468" s="2">
        <v>6454</v>
      </c>
      <c r="G468" s="2">
        <v>13</v>
      </c>
      <c r="H468" s="2">
        <f t="shared" si="70"/>
        <v>0</v>
      </c>
      <c r="I468" s="2">
        <f t="shared" si="71"/>
        <v>1</v>
      </c>
      <c r="J468" s="2">
        <f t="shared" si="72"/>
        <v>0</v>
      </c>
      <c r="K468" s="2">
        <f t="shared" si="73"/>
        <v>0</v>
      </c>
      <c r="L468" s="2">
        <f t="shared" si="74"/>
        <v>0</v>
      </c>
      <c r="M468" s="2">
        <v>8</v>
      </c>
      <c r="Q468" s="2">
        <f t="shared" si="75"/>
        <v>1</v>
      </c>
      <c r="R468" s="2">
        <f t="shared" si="76"/>
        <v>0</v>
      </c>
      <c r="S468" s="2">
        <f t="shared" si="77"/>
        <v>0</v>
      </c>
      <c r="T468" s="2">
        <v>2000</v>
      </c>
      <c r="U468" s="2">
        <f t="shared" si="78"/>
        <v>0</v>
      </c>
      <c r="V468" s="2">
        <v>5.5</v>
      </c>
      <c r="W468" s="2">
        <f t="shared" si="79"/>
        <v>0</v>
      </c>
    </row>
    <row r="469" spans="1:23" x14ac:dyDescent="0.2">
      <c r="A469" s="2" t="s">
        <v>855</v>
      </c>
      <c r="B469" s="2" t="s">
        <v>15</v>
      </c>
      <c r="C469" s="2" t="s">
        <v>40</v>
      </c>
      <c r="D469" s="2">
        <v>100.44799999999999</v>
      </c>
      <c r="E469" s="2">
        <v>95</v>
      </c>
      <c r="F469" s="2">
        <v>23018</v>
      </c>
      <c r="G469" s="2">
        <v>65</v>
      </c>
      <c r="H469" s="2">
        <f t="shared" si="70"/>
        <v>1</v>
      </c>
      <c r="I469" s="2">
        <f t="shared" si="71"/>
        <v>0</v>
      </c>
      <c r="J469" s="2">
        <f t="shared" si="72"/>
        <v>0</v>
      </c>
      <c r="K469" s="2">
        <f t="shared" si="73"/>
        <v>0</v>
      </c>
      <c r="L469" s="2">
        <f t="shared" si="74"/>
        <v>0</v>
      </c>
      <c r="M469" s="2">
        <v>480</v>
      </c>
      <c r="Q469" s="2">
        <f t="shared" si="75"/>
        <v>0</v>
      </c>
      <c r="R469" s="2">
        <f t="shared" si="76"/>
        <v>0</v>
      </c>
      <c r="S469" s="2">
        <f t="shared" si="77"/>
        <v>1</v>
      </c>
      <c r="T469" s="2">
        <v>2010</v>
      </c>
      <c r="U469" s="2">
        <f t="shared" si="78"/>
        <v>0</v>
      </c>
      <c r="V469" s="2">
        <v>6.6</v>
      </c>
      <c r="W469" s="2">
        <f t="shared" si="79"/>
        <v>0</v>
      </c>
    </row>
    <row r="470" spans="1:23" x14ac:dyDescent="0.2">
      <c r="A470" s="2" t="s">
        <v>857</v>
      </c>
      <c r="B470" s="2" t="s">
        <v>15</v>
      </c>
      <c r="C470" s="2" t="s">
        <v>40</v>
      </c>
      <c r="D470" s="2">
        <v>4.7342300000000002</v>
      </c>
      <c r="E470" s="2">
        <v>112</v>
      </c>
      <c r="F470" s="2">
        <v>1227</v>
      </c>
      <c r="G470" s="2">
        <v>15</v>
      </c>
      <c r="H470" s="2">
        <f t="shared" si="70"/>
        <v>1</v>
      </c>
      <c r="I470" s="2">
        <f t="shared" si="71"/>
        <v>0</v>
      </c>
      <c r="J470" s="2">
        <f t="shared" si="72"/>
        <v>0</v>
      </c>
      <c r="K470" s="2">
        <f t="shared" si="73"/>
        <v>0</v>
      </c>
      <c r="L470" s="2">
        <f t="shared" si="74"/>
        <v>0</v>
      </c>
      <c r="M470" s="2">
        <v>28</v>
      </c>
      <c r="Q470" s="2">
        <f t="shared" si="75"/>
        <v>0</v>
      </c>
      <c r="R470" s="2">
        <f t="shared" si="76"/>
        <v>0</v>
      </c>
      <c r="S470" s="2">
        <f t="shared" si="77"/>
        <v>1</v>
      </c>
      <c r="T470" s="2">
        <v>2000</v>
      </c>
      <c r="U470" s="2">
        <f t="shared" si="78"/>
        <v>0</v>
      </c>
      <c r="V470" s="2">
        <v>6</v>
      </c>
      <c r="W470" s="2">
        <f t="shared" si="79"/>
        <v>0</v>
      </c>
    </row>
    <row r="471" spans="1:23" x14ac:dyDescent="0.2">
      <c r="A471" s="2" t="s">
        <v>859</v>
      </c>
      <c r="B471" s="2" t="s">
        <v>51</v>
      </c>
      <c r="C471" s="2" t="s">
        <v>19</v>
      </c>
      <c r="D471" s="2">
        <v>0.86000200000000004</v>
      </c>
      <c r="E471" s="2">
        <v>100</v>
      </c>
      <c r="F471" s="2">
        <v>1579</v>
      </c>
      <c r="G471" s="2">
        <v>12</v>
      </c>
      <c r="H471" s="2">
        <f t="shared" si="70"/>
        <v>0</v>
      </c>
      <c r="I471" s="2">
        <f t="shared" si="71"/>
        <v>0</v>
      </c>
      <c r="J471" s="2">
        <f t="shared" si="72"/>
        <v>0</v>
      </c>
      <c r="K471" s="2">
        <f t="shared" si="73"/>
        <v>0</v>
      </c>
      <c r="L471" s="2">
        <f t="shared" si="74"/>
        <v>1</v>
      </c>
      <c r="M471" s="2">
        <v>19</v>
      </c>
      <c r="Q471" s="2">
        <f t="shared" si="75"/>
        <v>0</v>
      </c>
      <c r="R471" s="2">
        <f t="shared" si="76"/>
        <v>1</v>
      </c>
      <c r="S471" s="2">
        <f t="shared" si="77"/>
        <v>0</v>
      </c>
      <c r="T471" s="2">
        <v>2005</v>
      </c>
      <c r="U471" s="2">
        <f t="shared" si="78"/>
        <v>0</v>
      </c>
      <c r="V471" s="2">
        <v>7.3</v>
      </c>
      <c r="W471" s="2">
        <f t="shared" si="79"/>
        <v>0</v>
      </c>
    </row>
    <row r="472" spans="1:23" x14ac:dyDescent="0.2">
      <c r="A472" s="2" t="s">
        <v>861</v>
      </c>
      <c r="B472" s="2" t="s">
        <v>11</v>
      </c>
      <c r="C472" s="2" t="s">
        <v>31</v>
      </c>
      <c r="D472" s="2">
        <v>86.207999999999998</v>
      </c>
      <c r="E472" s="2">
        <v>109</v>
      </c>
      <c r="F472" s="2">
        <v>16179</v>
      </c>
      <c r="G472" s="2">
        <v>35</v>
      </c>
      <c r="H472" s="2">
        <f t="shared" si="70"/>
        <v>0</v>
      </c>
      <c r="I472" s="2">
        <f t="shared" si="71"/>
        <v>1</v>
      </c>
      <c r="J472" s="2">
        <f t="shared" si="72"/>
        <v>0</v>
      </c>
      <c r="K472" s="2">
        <f t="shared" si="73"/>
        <v>0</v>
      </c>
      <c r="L472" s="2">
        <f t="shared" si="74"/>
        <v>0</v>
      </c>
      <c r="M472" s="2">
        <v>101</v>
      </c>
      <c r="Q472" s="2">
        <f t="shared" si="75"/>
        <v>1</v>
      </c>
      <c r="R472" s="2">
        <f t="shared" si="76"/>
        <v>0</v>
      </c>
      <c r="S472" s="2">
        <f t="shared" si="77"/>
        <v>0</v>
      </c>
      <c r="T472" s="2">
        <v>2014</v>
      </c>
      <c r="U472" s="2">
        <f t="shared" si="78"/>
        <v>0</v>
      </c>
      <c r="V472" s="2">
        <v>5.7</v>
      </c>
      <c r="W472" s="2">
        <f t="shared" si="79"/>
        <v>0</v>
      </c>
    </row>
    <row r="473" spans="1:23" x14ac:dyDescent="0.2">
      <c r="A473" s="2" t="s">
        <v>863</v>
      </c>
      <c r="B473" s="2" t="s">
        <v>11</v>
      </c>
      <c r="C473" s="2" t="s">
        <v>31</v>
      </c>
      <c r="D473" s="2">
        <v>26.096599999999999</v>
      </c>
      <c r="E473" s="2">
        <v>85</v>
      </c>
      <c r="F473" s="2">
        <v>1653</v>
      </c>
      <c r="G473" s="2">
        <v>19</v>
      </c>
      <c r="H473" s="2">
        <f t="shared" si="70"/>
        <v>0</v>
      </c>
      <c r="I473" s="2">
        <f t="shared" si="71"/>
        <v>1</v>
      </c>
      <c r="J473" s="2">
        <f t="shared" si="72"/>
        <v>0</v>
      </c>
      <c r="K473" s="2">
        <f t="shared" si="73"/>
        <v>0</v>
      </c>
      <c r="L473" s="2">
        <f t="shared" si="74"/>
        <v>0</v>
      </c>
      <c r="M473" s="2">
        <v>14</v>
      </c>
      <c r="Q473" s="2">
        <f t="shared" si="75"/>
        <v>1</v>
      </c>
      <c r="R473" s="2">
        <f t="shared" si="76"/>
        <v>0</v>
      </c>
      <c r="S473" s="2">
        <f t="shared" si="77"/>
        <v>0</v>
      </c>
      <c r="T473" s="2">
        <v>2003</v>
      </c>
      <c r="U473" s="2">
        <f t="shared" si="78"/>
        <v>0</v>
      </c>
      <c r="V473" s="2">
        <v>3.4</v>
      </c>
      <c r="W473" s="2">
        <f t="shared" si="79"/>
        <v>0</v>
      </c>
    </row>
    <row r="474" spans="1:23" x14ac:dyDescent="0.2">
      <c r="A474" s="2" t="s">
        <v>865</v>
      </c>
      <c r="B474" s="2" t="s">
        <v>11</v>
      </c>
      <c r="C474" s="2" t="s">
        <v>31</v>
      </c>
      <c r="D474" s="2">
        <v>9.6519999999999992</v>
      </c>
      <c r="E474" s="2">
        <v>89</v>
      </c>
      <c r="F474" s="2">
        <v>3096</v>
      </c>
      <c r="G474" s="2">
        <v>40</v>
      </c>
      <c r="H474" s="2">
        <f t="shared" si="70"/>
        <v>0</v>
      </c>
      <c r="I474" s="2">
        <f t="shared" si="71"/>
        <v>1</v>
      </c>
      <c r="J474" s="2">
        <f t="shared" si="72"/>
        <v>0</v>
      </c>
      <c r="K474" s="2">
        <f t="shared" si="73"/>
        <v>0</v>
      </c>
      <c r="L474" s="2">
        <f t="shared" si="74"/>
        <v>0</v>
      </c>
      <c r="M474" s="2">
        <v>0</v>
      </c>
      <c r="Q474" s="2">
        <f t="shared" si="75"/>
        <v>1</v>
      </c>
      <c r="R474" s="2">
        <f t="shared" si="76"/>
        <v>0</v>
      </c>
      <c r="S474" s="2">
        <f t="shared" si="77"/>
        <v>0</v>
      </c>
      <c r="T474" s="2">
        <v>2003</v>
      </c>
      <c r="U474" s="2">
        <f t="shared" si="78"/>
        <v>0</v>
      </c>
      <c r="V474" s="2">
        <v>5.8</v>
      </c>
      <c r="W474" s="2">
        <f t="shared" si="79"/>
        <v>0</v>
      </c>
    </row>
    <row r="475" spans="1:23" x14ac:dyDescent="0.2">
      <c r="A475" s="2" t="s">
        <v>867</v>
      </c>
      <c r="B475" s="2" t="s">
        <v>11</v>
      </c>
      <c r="C475" s="2" t="s">
        <v>31</v>
      </c>
      <c r="D475" s="2">
        <v>40.559899999999999</v>
      </c>
      <c r="E475" s="2">
        <v>125</v>
      </c>
      <c r="F475" s="2">
        <v>10623</v>
      </c>
      <c r="G475" s="2">
        <v>60</v>
      </c>
      <c r="H475" s="2">
        <f t="shared" si="70"/>
        <v>0</v>
      </c>
      <c r="I475" s="2">
        <f t="shared" si="71"/>
        <v>1</v>
      </c>
      <c r="J475" s="2">
        <f t="shared" si="72"/>
        <v>0</v>
      </c>
      <c r="K475" s="2">
        <f t="shared" si="73"/>
        <v>0</v>
      </c>
      <c r="L475" s="2">
        <f t="shared" si="74"/>
        <v>0</v>
      </c>
      <c r="M475" s="2">
        <v>209</v>
      </c>
      <c r="Q475" s="2">
        <f t="shared" si="75"/>
        <v>1</v>
      </c>
      <c r="R475" s="2">
        <f t="shared" si="76"/>
        <v>0</v>
      </c>
      <c r="S475" s="2">
        <f t="shared" si="77"/>
        <v>0</v>
      </c>
      <c r="T475" s="2">
        <v>2009</v>
      </c>
      <c r="U475" s="2">
        <f t="shared" si="78"/>
        <v>0</v>
      </c>
      <c r="V475" s="2">
        <v>6.2</v>
      </c>
      <c r="W475" s="2">
        <f t="shared" si="79"/>
        <v>0</v>
      </c>
    </row>
    <row r="476" spans="1:23" x14ac:dyDescent="0.2">
      <c r="A476" s="2" t="s">
        <v>869</v>
      </c>
      <c r="B476" s="2" t="s">
        <v>11</v>
      </c>
      <c r="C476" s="2" t="s">
        <v>24</v>
      </c>
      <c r="D476" s="2">
        <v>1.1833499999999999</v>
      </c>
      <c r="E476" s="2">
        <v>107</v>
      </c>
      <c r="F476" s="2">
        <v>1577</v>
      </c>
      <c r="G476" s="2">
        <v>20</v>
      </c>
      <c r="H476" s="2">
        <f t="shared" si="70"/>
        <v>0</v>
      </c>
      <c r="I476" s="2">
        <f t="shared" si="71"/>
        <v>0</v>
      </c>
      <c r="J476" s="2">
        <f t="shared" si="72"/>
        <v>0</v>
      </c>
      <c r="K476" s="2">
        <f t="shared" si="73"/>
        <v>0</v>
      </c>
      <c r="L476" s="2">
        <f t="shared" si="74"/>
        <v>0</v>
      </c>
      <c r="M476" s="2">
        <v>14</v>
      </c>
      <c r="Q476" s="2">
        <f t="shared" si="75"/>
        <v>1</v>
      </c>
      <c r="R476" s="2">
        <f t="shared" si="76"/>
        <v>0</v>
      </c>
      <c r="S476" s="2">
        <f t="shared" si="77"/>
        <v>0</v>
      </c>
      <c r="T476" s="2">
        <v>2010</v>
      </c>
      <c r="U476" s="2">
        <f t="shared" si="78"/>
        <v>0</v>
      </c>
      <c r="V476" s="2">
        <v>5.0999999999999996</v>
      </c>
      <c r="W476" s="2">
        <f t="shared" si="79"/>
        <v>0</v>
      </c>
    </row>
    <row r="477" spans="1:23" x14ac:dyDescent="0.2">
      <c r="A477" s="2" t="s">
        <v>813</v>
      </c>
      <c r="B477" s="2" t="s">
        <v>15</v>
      </c>
      <c r="C477" s="2" t="s">
        <v>31</v>
      </c>
      <c r="D477" s="2">
        <v>2.2239900000000001</v>
      </c>
      <c r="E477" s="2">
        <v>89</v>
      </c>
      <c r="F477" s="2">
        <v>539</v>
      </c>
      <c r="G477" s="2">
        <v>3</v>
      </c>
      <c r="H477" s="2">
        <f t="shared" si="70"/>
        <v>1</v>
      </c>
      <c r="I477" s="2">
        <f t="shared" si="71"/>
        <v>1</v>
      </c>
      <c r="J477" s="2">
        <f t="shared" si="72"/>
        <v>0</v>
      </c>
      <c r="K477" s="2">
        <f t="shared" si="73"/>
        <v>0</v>
      </c>
      <c r="L477" s="2">
        <f t="shared" si="74"/>
        <v>0</v>
      </c>
      <c r="M477" s="2">
        <v>269</v>
      </c>
      <c r="Q477" s="2">
        <f t="shared" si="75"/>
        <v>0</v>
      </c>
      <c r="R477" s="2">
        <f t="shared" si="76"/>
        <v>0</v>
      </c>
      <c r="S477" s="2">
        <f t="shared" si="77"/>
        <v>0</v>
      </c>
      <c r="T477" s="2">
        <v>2003</v>
      </c>
      <c r="U477" s="2">
        <f t="shared" si="78"/>
        <v>0</v>
      </c>
      <c r="V477" s="2">
        <v>6.6</v>
      </c>
      <c r="W477" s="2">
        <f t="shared" si="79"/>
        <v>0</v>
      </c>
    </row>
    <row r="478" spans="1:23" x14ac:dyDescent="0.2">
      <c r="A478" s="2" t="s">
        <v>784</v>
      </c>
      <c r="B478" s="2" t="s">
        <v>11</v>
      </c>
      <c r="C478" s="2" t="s">
        <v>24</v>
      </c>
      <c r="D478" s="2">
        <v>101.11199999999999</v>
      </c>
      <c r="E478" s="2">
        <v>118</v>
      </c>
      <c r="F478" s="2">
        <v>5637</v>
      </c>
      <c r="G478" s="2">
        <v>80</v>
      </c>
      <c r="H478" s="2">
        <f t="shared" si="70"/>
        <v>0</v>
      </c>
      <c r="I478" s="2">
        <f t="shared" si="71"/>
        <v>0</v>
      </c>
      <c r="J478" s="2">
        <f t="shared" si="72"/>
        <v>0</v>
      </c>
      <c r="K478" s="2">
        <f t="shared" si="73"/>
        <v>0</v>
      </c>
      <c r="L478" s="2">
        <f t="shared" si="74"/>
        <v>0</v>
      </c>
      <c r="M478" s="2">
        <v>154</v>
      </c>
      <c r="Q478" s="2">
        <f t="shared" si="75"/>
        <v>1</v>
      </c>
      <c r="R478" s="2">
        <f t="shared" si="76"/>
        <v>0</v>
      </c>
      <c r="S478" s="2">
        <f t="shared" si="77"/>
        <v>0</v>
      </c>
      <c r="T478" s="2">
        <v>2008</v>
      </c>
      <c r="U478" s="2">
        <f t="shared" si="78"/>
        <v>0</v>
      </c>
      <c r="V478" s="2">
        <v>6.6</v>
      </c>
      <c r="W478" s="2">
        <f t="shared" si="79"/>
        <v>0</v>
      </c>
    </row>
    <row r="479" spans="1:23" x14ac:dyDescent="0.2">
      <c r="A479" s="2" t="s">
        <v>873</v>
      </c>
      <c r="B479" s="2" t="s">
        <v>51</v>
      </c>
      <c r="C479" s="2" t="s">
        <v>19</v>
      </c>
      <c r="D479" s="2">
        <v>38.916899999999998</v>
      </c>
      <c r="E479" s="2">
        <v>91</v>
      </c>
      <c r="F479" s="2">
        <v>1921</v>
      </c>
      <c r="G479" s="2">
        <v>13</v>
      </c>
      <c r="H479" s="2">
        <f t="shared" si="70"/>
        <v>0</v>
      </c>
      <c r="I479" s="2">
        <f t="shared" si="71"/>
        <v>0</v>
      </c>
      <c r="J479" s="2">
        <f t="shared" si="72"/>
        <v>0</v>
      </c>
      <c r="K479" s="2">
        <f t="shared" si="73"/>
        <v>0</v>
      </c>
      <c r="L479" s="2">
        <f t="shared" si="74"/>
        <v>1</v>
      </c>
      <c r="M479" s="2">
        <v>13</v>
      </c>
      <c r="Q479" s="2">
        <f t="shared" si="75"/>
        <v>0</v>
      </c>
      <c r="R479" s="2">
        <f t="shared" si="76"/>
        <v>1</v>
      </c>
      <c r="S479" s="2">
        <f t="shared" si="77"/>
        <v>0</v>
      </c>
      <c r="T479" s="2">
        <v>2014</v>
      </c>
      <c r="U479" s="2">
        <f t="shared" si="78"/>
        <v>0</v>
      </c>
      <c r="V479" s="2">
        <v>5.8</v>
      </c>
      <c r="W479" s="2">
        <f t="shared" si="79"/>
        <v>0</v>
      </c>
    </row>
    <row r="480" spans="1:23" x14ac:dyDescent="0.2">
      <c r="A480" s="2" t="s">
        <v>117</v>
      </c>
      <c r="B480" s="2" t="s">
        <v>15</v>
      </c>
      <c r="C480" s="2" t="s">
        <v>35</v>
      </c>
      <c r="D480" s="2">
        <v>17.114899999999999</v>
      </c>
      <c r="E480" s="2">
        <v>96</v>
      </c>
      <c r="F480" s="2">
        <v>17211</v>
      </c>
      <c r="G480" s="2">
        <v>25</v>
      </c>
      <c r="H480" s="2">
        <f t="shared" si="70"/>
        <v>1</v>
      </c>
      <c r="I480" s="2">
        <f t="shared" si="71"/>
        <v>0</v>
      </c>
      <c r="J480" s="2">
        <f t="shared" si="72"/>
        <v>1</v>
      </c>
      <c r="K480" s="2">
        <f t="shared" si="73"/>
        <v>0</v>
      </c>
      <c r="L480" s="2">
        <f t="shared" si="74"/>
        <v>0</v>
      </c>
      <c r="M480" s="2">
        <v>0</v>
      </c>
      <c r="Q480" s="2">
        <f t="shared" si="75"/>
        <v>0</v>
      </c>
      <c r="R480" s="2">
        <f t="shared" si="76"/>
        <v>0</v>
      </c>
      <c r="S480" s="2">
        <f t="shared" si="77"/>
        <v>0</v>
      </c>
      <c r="T480" s="2">
        <v>2007</v>
      </c>
      <c r="U480" s="2">
        <f t="shared" si="78"/>
        <v>0</v>
      </c>
      <c r="V480" s="2">
        <v>7.7</v>
      </c>
      <c r="W480" s="2">
        <f t="shared" si="79"/>
        <v>0</v>
      </c>
    </row>
    <row r="481" spans="1:23" x14ac:dyDescent="0.2">
      <c r="A481" s="2" t="s">
        <v>265</v>
      </c>
      <c r="B481" s="2" t="s">
        <v>11</v>
      </c>
      <c r="C481" s="2" t="s">
        <v>31</v>
      </c>
      <c r="D481" s="2">
        <v>58.401499999999999</v>
      </c>
      <c r="E481" s="2">
        <v>92</v>
      </c>
      <c r="F481" s="2">
        <v>16982</v>
      </c>
      <c r="G481" s="2">
        <v>8</v>
      </c>
      <c r="H481" s="2">
        <f t="shared" si="70"/>
        <v>0</v>
      </c>
      <c r="I481" s="2">
        <f t="shared" si="71"/>
        <v>1</v>
      </c>
      <c r="J481" s="2">
        <f t="shared" si="72"/>
        <v>0</v>
      </c>
      <c r="K481" s="2">
        <f t="shared" si="73"/>
        <v>0</v>
      </c>
      <c r="L481" s="2">
        <f t="shared" si="74"/>
        <v>0</v>
      </c>
      <c r="M481" s="2">
        <v>87</v>
      </c>
      <c r="Q481" s="2">
        <f t="shared" si="75"/>
        <v>1</v>
      </c>
      <c r="R481" s="2">
        <f t="shared" si="76"/>
        <v>0</v>
      </c>
      <c r="S481" s="2">
        <f t="shared" si="77"/>
        <v>0</v>
      </c>
      <c r="T481" s="2">
        <v>2010</v>
      </c>
      <c r="U481" s="2">
        <f t="shared" si="78"/>
        <v>0</v>
      </c>
      <c r="V481" s="2">
        <v>7.1</v>
      </c>
      <c r="W481" s="2">
        <f t="shared" si="79"/>
        <v>0</v>
      </c>
    </row>
    <row r="482" spans="1:23" x14ac:dyDescent="0.2">
      <c r="A482" s="2" t="s">
        <v>877</v>
      </c>
      <c r="B482" s="2" t="s">
        <v>11</v>
      </c>
      <c r="C482" s="2" t="s">
        <v>12</v>
      </c>
      <c r="D482" s="2">
        <v>80.573999999999998</v>
      </c>
      <c r="E482" s="2">
        <v>140</v>
      </c>
      <c r="F482" s="2">
        <v>20440</v>
      </c>
      <c r="G482" s="2">
        <v>60</v>
      </c>
      <c r="H482" s="2">
        <f t="shared" si="70"/>
        <v>0</v>
      </c>
      <c r="I482" s="2">
        <f t="shared" si="71"/>
        <v>0</v>
      </c>
      <c r="J482" s="2">
        <f t="shared" si="72"/>
        <v>0</v>
      </c>
      <c r="K482" s="2">
        <f t="shared" si="73"/>
        <v>0</v>
      </c>
      <c r="L482" s="2">
        <f t="shared" si="74"/>
        <v>0</v>
      </c>
      <c r="M482" s="2">
        <v>708</v>
      </c>
      <c r="Q482" s="2">
        <f t="shared" si="75"/>
        <v>1</v>
      </c>
      <c r="R482" s="2">
        <f t="shared" si="76"/>
        <v>0</v>
      </c>
      <c r="S482" s="2">
        <f t="shared" si="77"/>
        <v>0</v>
      </c>
      <c r="T482" s="2">
        <v>2010</v>
      </c>
      <c r="U482" s="2">
        <f t="shared" si="78"/>
        <v>0</v>
      </c>
      <c r="V482" s="2">
        <v>5.7</v>
      </c>
      <c r="W482" s="2">
        <f t="shared" si="79"/>
        <v>1</v>
      </c>
    </row>
    <row r="483" spans="1:23" x14ac:dyDescent="0.2">
      <c r="A483" s="2" t="s">
        <v>879</v>
      </c>
      <c r="B483" s="2" t="s">
        <v>11</v>
      </c>
      <c r="C483" s="2" t="s">
        <v>19</v>
      </c>
      <c r="D483" s="2">
        <v>100.19</v>
      </c>
      <c r="E483" s="2">
        <v>113</v>
      </c>
      <c r="F483" s="2">
        <v>12652</v>
      </c>
      <c r="G483" s="2">
        <v>178</v>
      </c>
      <c r="H483" s="2">
        <f t="shared" si="70"/>
        <v>0</v>
      </c>
      <c r="I483" s="2">
        <f t="shared" si="71"/>
        <v>0</v>
      </c>
      <c r="J483" s="2">
        <f t="shared" si="72"/>
        <v>0</v>
      </c>
      <c r="K483" s="2">
        <f t="shared" si="73"/>
        <v>0</v>
      </c>
      <c r="L483" s="2">
        <f t="shared" si="74"/>
        <v>1</v>
      </c>
      <c r="M483" s="2">
        <v>218</v>
      </c>
      <c r="Q483" s="2">
        <f t="shared" si="75"/>
        <v>1</v>
      </c>
      <c r="R483" s="2">
        <f t="shared" si="76"/>
        <v>0</v>
      </c>
      <c r="S483" s="2">
        <f t="shared" si="77"/>
        <v>0</v>
      </c>
      <c r="T483" s="2">
        <v>2014</v>
      </c>
      <c r="U483" s="2">
        <f t="shared" si="78"/>
        <v>0</v>
      </c>
      <c r="V483" s="2">
        <v>7.9</v>
      </c>
      <c r="W483" s="2">
        <f t="shared" si="79"/>
        <v>0</v>
      </c>
    </row>
    <row r="484" spans="1:23" x14ac:dyDescent="0.2">
      <c r="A484" s="2" t="s">
        <v>881</v>
      </c>
      <c r="B484" s="2" t="s">
        <v>15</v>
      </c>
      <c r="C484" s="2" t="s">
        <v>12</v>
      </c>
      <c r="D484" s="2">
        <v>0.13161700000000001</v>
      </c>
      <c r="E484" s="2">
        <v>82</v>
      </c>
      <c r="F484" s="2">
        <v>5761</v>
      </c>
      <c r="G484" s="2">
        <v>10</v>
      </c>
      <c r="H484" s="2">
        <f t="shared" si="70"/>
        <v>1</v>
      </c>
      <c r="I484" s="2">
        <f t="shared" si="71"/>
        <v>0</v>
      </c>
      <c r="J484" s="2">
        <f t="shared" si="72"/>
        <v>0</v>
      </c>
      <c r="K484" s="2">
        <f t="shared" si="73"/>
        <v>0</v>
      </c>
      <c r="L484" s="2">
        <f t="shared" si="74"/>
        <v>0</v>
      </c>
      <c r="M484" s="2">
        <v>216</v>
      </c>
      <c r="Q484" s="2">
        <f t="shared" si="75"/>
        <v>0</v>
      </c>
      <c r="R484" s="2">
        <f t="shared" si="76"/>
        <v>0</v>
      </c>
      <c r="S484" s="2">
        <f t="shared" si="77"/>
        <v>0</v>
      </c>
      <c r="T484" s="2">
        <v>2005</v>
      </c>
      <c r="U484" s="2">
        <f t="shared" si="78"/>
        <v>0</v>
      </c>
      <c r="V484" s="2">
        <v>6.3</v>
      </c>
      <c r="W484" s="2">
        <f t="shared" si="79"/>
        <v>1</v>
      </c>
    </row>
    <row r="485" spans="1:23" x14ac:dyDescent="0.2">
      <c r="A485" s="2" t="s">
        <v>883</v>
      </c>
      <c r="B485" s="2" t="s">
        <v>51</v>
      </c>
      <c r="C485" s="2" t="s">
        <v>19</v>
      </c>
      <c r="D485" s="2">
        <v>81.593500000000006</v>
      </c>
      <c r="E485" s="2">
        <v>120</v>
      </c>
      <c r="F485" s="2">
        <v>24300</v>
      </c>
      <c r="G485" s="2">
        <v>40</v>
      </c>
      <c r="H485" s="2">
        <f t="shared" si="70"/>
        <v>0</v>
      </c>
      <c r="I485" s="2">
        <f t="shared" si="71"/>
        <v>0</v>
      </c>
      <c r="J485" s="2">
        <f t="shared" si="72"/>
        <v>0</v>
      </c>
      <c r="K485" s="2">
        <f t="shared" si="73"/>
        <v>0</v>
      </c>
      <c r="L485" s="2">
        <f t="shared" si="74"/>
        <v>1</v>
      </c>
      <c r="M485" s="2">
        <v>155</v>
      </c>
      <c r="Q485" s="2">
        <f t="shared" si="75"/>
        <v>0</v>
      </c>
      <c r="R485" s="2">
        <f t="shared" si="76"/>
        <v>1</v>
      </c>
      <c r="S485" s="2">
        <f t="shared" si="77"/>
        <v>0</v>
      </c>
      <c r="T485" s="2">
        <v>2006</v>
      </c>
      <c r="U485" s="2">
        <f t="shared" si="78"/>
        <v>0</v>
      </c>
      <c r="V485" s="2">
        <v>7.3</v>
      </c>
      <c r="W485" s="2">
        <f t="shared" si="79"/>
        <v>0</v>
      </c>
    </row>
    <row r="486" spans="1:23" x14ac:dyDescent="0.2">
      <c r="A486" s="2" t="s">
        <v>885</v>
      </c>
      <c r="B486" s="2" t="s">
        <v>11</v>
      </c>
      <c r="C486" s="2" t="s">
        <v>24</v>
      </c>
      <c r="D486" s="2">
        <v>17.266500000000001</v>
      </c>
      <c r="E486" s="2">
        <v>99</v>
      </c>
      <c r="F486" s="2">
        <v>22554</v>
      </c>
      <c r="G486" s="2">
        <v>30</v>
      </c>
      <c r="H486" s="2">
        <f t="shared" si="70"/>
        <v>0</v>
      </c>
      <c r="I486" s="2">
        <f t="shared" si="71"/>
        <v>0</v>
      </c>
      <c r="J486" s="2">
        <f t="shared" si="72"/>
        <v>0</v>
      </c>
      <c r="K486" s="2">
        <f t="shared" si="73"/>
        <v>0</v>
      </c>
      <c r="L486" s="2">
        <f t="shared" si="74"/>
        <v>0</v>
      </c>
      <c r="M486" s="2">
        <v>11</v>
      </c>
      <c r="Q486" s="2">
        <f t="shared" si="75"/>
        <v>1</v>
      </c>
      <c r="R486" s="2">
        <f t="shared" si="76"/>
        <v>0</v>
      </c>
      <c r="S486" s="2">
        <f t="shared" si="77"/>
        <v>0</v>
      </c>
      <c r="T486" s="2">
        <v>2002</v>
      </c>
      <c r="U486" s="2">
        <f t="shared" si="78"/>
        <v>0</v>
      </c>
      <c r="V486" s="2">
        <v>5.4</v>
      </c>
      <c r="W486" s="2">
        <f t="shared" si="79"/>
        <v>0</v>
      </c>
    </row>
    <row r="487" spans="1:23" x14ac:dyDescent="0.2">
      <c r="A487" s="2" t="s">
        <v>887</v>
      </c>
      <c r="B487" s="2" t="s">
        <v>51</v>
      </c>
      <c r="C487" s="2" t="s">
        <v>31</v>
      </c>
      <c r="D487" s="2">
        <v>173.381</v>
      </c>
      <c r="E487" s="2">
        <v>97</v>
      </c>
      <c r="F487" s="2">
        <v>43354</v>
      </c>
      <c r="G487" s="2">
        <v>33</v>
      </c>
      <c r="H487" s="2">
        <f t="shared" si="70"/>
        <v>0</v>
      </c>
      <c r="I487" s="2">
        <f t="shared" si="71"/>
        <v>1</v>
      </c>
      <c r="J487" s="2">
        <f t="shared" si="72"/>
        <v>0</v>
      </c>
      <c r="K487" s="2">
        <f t="shared" si="73"/>
        <v>0</v>
      </c>
      <c r="L487" s="2">
        <f t="shared" si="74"/>
        <v>0</v>
      </c>
      <c r="M487" s="2">
        <v>4000</v>
      </c>
      <c r="Q487" s="2">
        <f t="shared" si="75"/>
        <v>0</v>
      </c>
      <c r="R487" s="2">
        <f t="shared" si="76"/>
        <v>1</v>
      </c>
      <c r="S487" s="2">
        <f t="shared" si="77"/>
        <v>0</v>
      </c>
      <c r="T487" s="2">
        <v>2003</v>
      </c>
      <c r="U487" s="2">
        <f t="shared" si="78"/>
        <v>0</v>
      </c>
      <c r="V487" s="2">
        <v>6.9</v>
      </c>
      <c r="W487" s="2">
        <f t="shared" si="79"/>
        <v>0</v>
      </c>
    </row>
    <row r="488" spans="1:23" x14ac:dyDescent="0.2">
      <c r="A488" s="2" t="s">
        <v>210</v>
      </c>
      <c r="B488" s="2" t="s">
        <v>11</v>
      </c>
      <c r="C488" s="2" t="s">
        <v>40</v>
      </c>
      <c r="D488" s="2">
        <v>26.8384</v>
      </c>
      <c r="E488" s="2">
        <v>123</v>
      </c>
      <c r="F488" s="2">
        <v>12700</v>
      </c>
      <c r="G488" s="2">
        <v>57</v>
      </c>
      <c r="H488" s="2">
        <f t="shared" si="70"/>
        <v>0</v>
      </c>
      <c r="I488" s="2">
        <f t="shared" si="71"/>
        <v>0</v>
      </c>
      <c r="J488" s="2">
        <f t="shared" si="72"/>
        <v>0</v>
      </c>
      <c r="K488" s="2">
        <f t="shared" si="73"/>
        <v>0</v>
      </c>
      <c r="L488" s="2">
        <f t="shared" si="74"/>
        <v>0</v>
      </c>
      <c r="M488" s="2">
        <v>488</v>
      </c>
      <c r="Q488" s="2">
        <f t="shared" si="75"/>
        <v>1</v>
      </c>
      <c r="R488" s="2">
        <f t="shared" si="76"/>
        <v>0</v>
      </c>
      <c r="S488" s="2">
        <f t="shared" si="77"/>
        <v>1</v>
      </c>
      <c r="T488" s="2">
        <v>2005</v>
      </c>
      <c r="U488" s="2">
        <f t="shared" si="78"/>
        <v>0</v>
      </c>
      <c r="V488" s="2">
        <v>6.4</v>
      </c>
      <c r="W488" s="2">
        <f t="shared" si="79"/>
        <v>0</v>
      </c>
    </row>
    <row r="489" spans="1:23" x14ac:dyDescent="0.2">
      <c r="A489" s="2" t="s">
        <v>890</v>
      </c>
      <c r="B489" s="2" t="s">
        <v>51</v>
      </c>
      <c r="C489" s="2" t="s">
        <v>31</v>
      </c>
      <c r="D489" s="2">
        <v>22.913699999999999</v>
      </c>
      <c r="E489" s="2">
        <v>96</v>
      </c>
      <c r="F489" s="2">
        <v>17292</v>
      </c>
      <c r="G489" s="2">
        <v>35</v>
      </c>
      <c r="H489" s="2">
        <f t="shared" si="70"/>
        <v>0</v>
      </c>
      <c r="I489" s="2">
        <f t="shared" si="71"/>
        <v>1</v>
      </c>
      <c r="J489" s="2">
        <f t="shared" si="72"/>
        <v>0</v>
      </c>
      <c r="K489" s="2">
        <f t="shared" si="73"/>
        <v>0</v>
      </c>
      <c r="L489" s="2">
        <f t="shared" si="74"/>
        <v>0</v>
      </c>
      <c r="M489" s="2">
        <v>13</v>
      </c>
      <c r="Q489" s="2">
        <f t="shared" si="75"/>
        <v>0</v>
      </c>
      <c r="R489" s="2">
        <f t="shared" si="76"/>
        <v>1</v>
      </c>
      <c r="S489" s="2">
        <f t="shared" si="77"/>
        <v>0</v>
      </c>
      <c r="T489" s="2">
        <v>2004</v>
      </c>
      <c r="U489" s="2">
        <f t="shared" si="78"/>
        <v>0</v>
      </c>
      <c r="V489" s="2">
        <v>6.3</v>
      </c>
      <c r="W489" s="2">
        <f t="shared" si="79"/>
        <v>0</v>
      </c>
    </row>
    <row r="490" spans="1:23" x14ac:dyDescent="0.2">
      <c r="A490" s="2" t="s">
        <v>581</v>
      </c>
      <c r="B490" s="2" t="s">
        <v>15</v>
      </c>
      <c r="C490" s="2" t="s">
        <v>24</v>
      </c>
      <c r="D490" s="2">
        <v>93.0501</v>
      </c>
      <c r="E490" s="2">
        <v>109</v>
      </c>
      <c r="F490" s="2">
        <v>17689</v>
      </c>
      <c r="G490" s="2">
        <v>115</v>
      </c>
      <c r="H490" s="2">
        <f t="shared" si="70"/>
        <v>1</v>
      </c>
      <c r="I490" s="2">
        <f t="shared" si="71"/>
        <v>0</v>
      </c>
      <c r="J490" s="2">
        <f t="shared" si="72"/>
        <v>0</v>
      </c>
      <c r="K490" s="2">
        <f t="shared" si="73"/>
        <v>0</v>
      </c>
      <c r="L490" s="2">
        <f t="shared" si="74"/>
        <v>0</v>
      </c>
      <c r="M490" s="2">
        <v>662</v>
      </c>
      <c r="Q490" s="2">
        <f t="shared" si="75"/>
        <v>0</v>
      </c>
      <c r="R490" s="2">
        <f t="shared" si="76"/>
        <v>0</v>
      </c>
      <c r="S490" s="2">
        <f t="shared" si="77"/>
        <v>0</v>
      </c>
      <c r="T490" s="2">
        <v>2013</v>
      </c>
      <c r="U490" s="2">
        <f t="shared" si="78"/>
        <v>0</v>
      </c>
      <c r="V490" s="2">
        <v>6.6</v>
      </c>
      <c r="W490" s="2">
        <f t="shared" si="79"/>
        <v>0</v>
      </c>
    </row>
    <row r="491" spans="1:23" x14ac:dyDescent="0.2">
      <c r="A491" s="2" t="s">
        <v>893</v>
      </c>
      <c r="B491" s="2" t="s">
        <v>11</v>
      </c>
      <c r="C491" s="2" t="s">
        <v>31</v>
      </c>
      <c r="D491" s="2">
        <v>28.435400000000001</v>
      </c>
      <c r="E491" s="2">
        <v>103</v>
      </c>
      <c r="F491" s="2">
        <v>4441</v>
      </c>
      <c r="G491" s="2">
        <v>12</v>
      </c>
      <c r="H491" s="2">
        <f t="shared" si="70"/>
        <v>0</v>
      </c>
      <c r="I491" s="2">
        <f t="shared" si="71"/>
        <v>1</v>
      </c>
      <c r="J491" s="2">
        <f t="shared" si="72"/>
        <v>0</v>
      </c>
      <c r="K491" s="2">
        <f t="shared" si="73"/>
        <v>0</v>
      </c>
      <c r="L491" s="2">
        <f t="shared" si="74"/>
        <v>0</v>
      </c>
      <c r="M491" s="2">
        <v>27</v>
      </c>
      <c r="Q491" s="2">
        <f t="shared" si="75"/>
        <v>1</v>
      </c>
      <c r="R491" s="2">
        <f t="shared" si="76"/>
        <v>0</v>
      </c>
      <c r="S491" s="2">
        <f t="shared" si="77"/>
        <v>0</v>
      </c>
      <c r="T491" s="2">
        <v>2006</v>
      </c>
      <c r="U491" s="2">
        <f t="shared" si="78"/>
        <v>0</v>
      </c>
      <c r="V491" s="2">
        <v>5.5</v>
      </c>
      <c r="W491" s="2">
        <f t="shared" si="79"/>
        <v>0</v>
      </c>
    </row>
    <row r="492" spans="1:23" x14ac:dyDescent="0.2">
      <c r="A492" s="2" t="s">
        <v>16</v>
      </c>
      <c r="B492" s="2" t="s">
        <v>51</v>
      </c>
      <c r="C492" s="2" t="s">
        <v>97</v>
      </c>
      <c r="D492" s="2">
        <v>127.70699999999999</v>
      </c>
      <c r="E492" s="2">
        <v>107</v>
      </c>
      <c r="F492" s="2">
        <v>662</v>
      </c>
      <c r="G492" s="2">
        <v>85</v>
      </c>
      <c r="H492" s="2">
        <f t="shared" si="70"/>
        <v>0</v>
      </c>
      <c r="I492" s="2">
        <f t="shared" si="71"/>
        <v>0</v>
      </c>
      <c r="J492" s="2">
        <f t="shared" si="72"/>
        <v>0</v>
      </c>
      <c r="K492" s="2">
        <f t="shared" si="73"/>
        <v>1</v>
      </c>
      <c r="L492" s="2">
        <f t="shared" si="74"/>
        <v>0</v>
      </c>
      <c r="M492" s="2">
        <v>36</v>
      </c>
      <c r="Q492" s="2">
        <f t="shared" si="75"/>
        <v>0</v>
      </c>
      <c r="R492" s="2">
        <f t="shared" si="76"/>
        <v>1</v>
      </c>
      <c r="S492" s="2">
        <f t="shared" si="77"/>
        <v>0</v>
      </c>
      <c r="T492" s="2">
        <v>2007</v>
      </c>
      <c r="U492" s="2">
        <f t="shared" si="78"/>
        <v>0</v>
      </c>
      <c r="V492" s="2">
        <v>7.1</v>
      </c>
      <c r="W492" s="2">
        <f t="shared" si="79"/>
        <v>0</v>
      </c>
    </row>
    <row r="493" spans="1:23" x14ac:dyDescent="0.2">
      <c r="A493" s="2" t="s">
        <v>896</v>
      </c>
      <c r="B493" s="2" t="s">
        <v>11</v>
      </c>
      <c r="C493" s="2" t="s">
        <v>19</v>
      </c>
      <c r="D493" s="2">
        <v>11.7033</v>
      </c>
      <c r="E493" s="2">
        <v>108</v>
      </c>
      <c r="F493" s="2">
        <v>1058</v>
      </c>
      <c r="G493" s="2">
        <v>10</v>
      </c>
      <c r="H493" s="2">
        <f t="shared" si="70"/>
        <v>0</v>
      </c>
      <c r="I493" s="2">
        <f t="shared" si="71"/>
        <v>0</v>
      </c>
      <c r="J493" s="2">
        <f t="shared" si="72"/>
        <v>0</v>
      </c>
      <c r="K493" s="2">
        <f t="shared" si="73"/>
        <v>0</v>
      </c>
      <c r="L493" s="2">
        <f t="shared" si="74"/>
        <v>1</v>
      </c>
      <c r="M493" s="2">
        <v>2</v>
      </c>
      <c r="Q493" s="2">
        <f t="shared" si="75"/>
        <v>1</v>
      </c>
      <c r="R493" s="2">
        <f t="shared" si="76"/>
        <v>0</v>
      </c>
      <c r="S493" s="2">
        <f t="shared" si="77"/>
        <v>0</v>
      </c>
      <c r="T493" s="2">
        <v>2005</v>
      </c>
      <c r="U493" s="2">
        <f t="shared" si="78"/>
        <v>0</v>
      </c>
      <c r="V493" s="2">
        <v>7</v>
      </c>
      <c r="W493" s="2">
        <f t="shared" si="79"/>
        <v>0</v>
      </c>
    </row>
    <row r="494" spans="1:23" x14ac:dyDescent="0.2">
      <c r="A494" s="2" t="s">
        <v>898</v>
      </c>
      <c r="B494" s="2" t="s">
        <v>15</v>
      </c>
      <c r="C494" s="2" t="s">
        <v>12</v>
      </c>
      <c r="D494" s="2">
        <v>40.982999999999997</v>
      </c>
      <c r="E494" s="2">
        <v>109</v>
      </c>
      <c r="F494" s="2">
        <v>27788</v>
      </c>
      <c r="G494" s="2">
        <v>7</v>
      </c>
      <c r="H494" s="2">
        <f t="shared" si="70"/>
        <v>1</v>
      </c>
      <c r="I494" s="2">
        <f t="shared" si="71"/>
        <v>0</v>
      </c>
      <c r="J494" s="2">
        <f t="shared" si="72"/>
        <v>0</v>
      </c>
      <c r="K494" s="2">
        <f t="shared" si="73"/>
        <v>0</v>
      </c>
      <c r="L494" s="2">
        <f t="shared" si="74"/>
        <v>0</v>
      </c>
      <c r="M494" s="2">
        <v>453</v>
      </c>
      <c r="Q494" s="2">
        <f t="shared" si="75"/>
        <v>0</v>
      </c>
      <c r="R494" s="2">
        <f t="shared" si="76"/>
        <v>0</v>
      </c>
      <c r="S494" s="2">
        <f t="shared" si="77"/>
        <v>0</v>
      </c>
      <c r="T494" s="2">
        <v>2012</v>
      </c>
      <c r="U494" s="2">
        <f t="shared" si="78"/>
        <v>0</v>
      </c>
      <c r="V494" s="2">
        <v>7.7</v>
      </c>
      <c r="W494" s="2">
        <f t="shared" si="79"/>
        <v>1</v>
      </c>
    </row>
    <row r="495" spans="1:23" x14ac:dyDescent="0.2">
      <c r="A495" s="2" t="s">
        <v>900</v>
      </c>
      <c r="B495" s="2" t="s">
        <v>11</v>
      </c>
      <c r="C495" s="2" t="s">
        <v>24</v>
      </c>
      <c r="D495" s="2">
        <v>61.656799999999997</v>
      </c>
      <c r="E495" s="2">
        <v>114</v>
      </c>
      <c r="F495" s="2">
        <v>12908</v>
      </c>
      <c r="G495" s="2">
        <v>110</v>
      </c>
      <c r="H495" s="2">
        <f t="shared" si="70"/>
        <v>0</v>
      </c>
      <c r="I495" s="2">
        <f t="shared" si="71"/>
        <v>0</v>
      </c>
      <c r="J495" s="2">
        <f t="shared" si="72"/>
        <v>0</v>
      </c>
      <c r="K495" s="2">
        <f t="shared" si="73"/>
        <v>0</v>
      </c>
      <c r="L495" s="2">
        <f t="shared" si="74"/>
        <v>0</v>
      </c>
      <c r="M495" s="2">
        <v>151</v>
      </c>
      <c r="Q495" s="2">
        <f t="shared" si="75"/>
        <v>1</v>
      </c>
      <c r="R495" s="2">
        <f t="shared" si="76"/>
        <v>0</v>
      </c>
      <c r="S495" s="2">
        <f t="shared" si="77"/>
        <v>0</v>
      </c>
      <c r="T495" s="2">
        <v>2013</v>
      </c>
      <c r="U495" s="2">
        <f t="shared" si="78"/>
        <v>0</v>
      </c>
      <c r="V495" s="2">
        <v>6.7</v>
      </c>
      <c r="W495" s="2">
        <f t="shared" si="79"/>
        <v>0</v>
      </c>
    </row>
    <row r="496" spans="1:23" x14ac:dyDescent="0.2">
      <c r="A496" s="2" t="s">
        <v>902</v>
      </c>
      <c r="B496" s="2" t="s">
        <v>11</v>
      </c>
      <c r="C496" s="2" t="s">
        <v>12</v>
      </c>
      <c r="D496" s="2">
        <v>23.393799999999999</v>
      </c>
      <c r="E496" s="2">
        <v>104</v>
      </c>
      <c r="F496" s="2">
        <v>18760</v>
      </c>
      <c r="G496" s="2">
        <v>20</v>
      </c>
      <c r="H496" s="2">
        <f t="shared" si="70"/>
        <v>0</v>
      </c>
      <c r="I496" s="2">
        <f t="shared" si="71"/>
        <v>0</v>
      </c>
      <c r="J496" s="2">
        <f t="shared" si="72"/>
        <v>0</v>
      </c>
      <c r="K496" s="2">
        <f t="shared" si="73"/>
        <v>0</v>
      </c>
      <c r="L496" s="2">
        <f t="shared" si="74"/>
        <v>0</v>
      </c>
      <c r="M496" s="2">
        <v>19</v>
      </c>
      <c r="Q496" s="2">
        <f t="shared" si="75"/>
        <v>1</v>
      </c>
      <c r="R496" s="2">
        <f t="shared" si="76"/>
        <v>0</v>
      </c>
      <c r="S496" s="2">
        <f t="shared" si="77"/>
        <v>0</v>
      </c>
      <c r="T496" s="2">
        <v>2014</v>
      </c>
      <c r="U496" s="2">
        <f t="shared" si="78"/>
        <v>0</v>
      </c>
      <c r="V496" s="2">
        <v>6.3</v>
      </c>
      <c r="W496" s="2">
        <f t="shared" si="79"/>
        <v>1</v>
      </c>
    </row>
    <row r="497" spans="1:23" x14ac:dyDescent="0.2">
      <c r="A497" s="2" t="s">
        <v>904</v>
      </c>
      <c r="B497" s="2" t="s">
        <v>15</v>
      </c>
      <c r="C497" s="2" t="s">
        <v>12</v>
      </c>
      <c r="D497" s="2">
        <v>51.396799999999999</v>
      </c>
      <c r="E497" s="2">
        <v>131</v>
      </c>
      <c r="F497" s="2">
        <v>5103</v>
      </c>
      <c r="G497" s="2">
        <v>68</v>
      </c>
      <c r="H497" s="2">
        <f t="shared" si="70"/>
        <v>1</v>
      </c>
      <c r="I497" s="2">
        <f t="shared" si="71"/>
        <v>0</v>
      </c>
      <c r="J497" s="2">
        <f t="shared" si="72"/>
        <v>0</v>
      </c>
      <c r="K497" s="2">
        <f t="shared" si="73"/>
        <v>0</v>
      </c>
      <c r="L497" s="2">
        <f t="shared" si="74"/>
        <v>0</v>
      </c>
      <c r="M497" s="2">
        <v>218</v>
      </c>
      <c r="Q497" s="2">
        <f t="shared" si="75"/>
        <v>0</v>
      </c>
      <c r="R497" s="2">
        <f t="shared" si="76"/>
        <v>0</v>
      </c>
      <c r="S497" s="2">
        <f t="shared" si="77"/>
        <v>0</v>
      </c>
      <c r="T497" s="2">
        <v>2001</v>
      </c>
      <c r="U497" s="2">
        <f t="shared" si="78"/>
        <v>0</v>
      </c>
      <c r="V497" s="2">
        <v>7.6</v>
      </c>
      <c r="W497" s="2">
        <f t="shared" si="79"/>
        <v>1</v>
      </c>
    </row>
    <row r="498" spans="1:23" x14ac:dyDescent="0.2">
      <c r="A498" s="2" t="s">
        <v>593</v>
      </c>
      <c r="B498" s="2" t="s">
        <v>11</v>
      </c>
      <c r="C498" s="2" t="s">
        <v>12</v>
      </c>
      <c r="D498" s="2">
        <v>39.177199999999999</v>
      </c>
      <c r="E498" s="2">
        <v>115</v>
      </c>
      <c r="F498" s="2">
        <v>3770</v>
      </c>
      <c r="G498" s="2">
        <v>38</v>
      </c>
      <c r="H498" s="2">
        <f t="shared" si="70"/>
        <v>0</v>
      </c>
      <c r="I498" s="2">
        <f t="shared" si="71"/>
        <v>0</v>
      </c>
      <c r="J498" s="2">
        <f t="shared" si="72"/>
        <v>0</v>
      </c>
      <c r="K498" s="2">
        <f t="shared" si="73"/>
        <v>0</v>
      </c>
      <c r="L498" s="2">
        <f t="shared" si="74"/>
        <v>0</v>
      </c>
      <c r="M498" s="2">
        <v>150</v>
      </c>
      <c r="Q498" s="2">
        <f t="shared" si="75"/>
        <v>1</v>
      </c>
      <c r="R498" s="2">
        <f t="shared" si="76"/>
        <v>0</v>
      </c>
      <c r="S498" s="2">
        <f t="shared" si="77"/>
        <v>0</v>
      </c>
      <c r="T498" s="2">
        <v>2002</v>
      </c>
      <c r="U498" s="2">
        <f t="shared" si="78"/>
        <v>0</v>
      </c>
      <c r="V498" s="2">
        <v>5.6</v>
      </c>
      <c r="W498" s="2">
        <f t="shared" si="79"/>
        <v>1</v>
      </c>
    </row>
    <row r="499" spans="1:23" x14ac:dyDescent="0.2">
      <c r="A499" s="2" t="s">
        <v>907</v>
      </c>
      <c r="B499" s="2" t="s">
        <v>11</v>
      </c>
      <c r="C499" s="2" t="s">
        <v>40</v>
      </c>
      <c r="D499" s="2">
        <v>17.536799999999999</v>
      </c>
      <c r="E499" s="2">
        <v>93</v>
      </c>
      <c r="F499" s="2">
        <v>1183</v>
      </c>
      <c r="G499" s="2">
        <v>8</v>
      </c>
      <c r="H499" s="2">
        <f t="shared" si="70"/>
        <v>0</v>
      </c>
      <c r="I499" s="2">
        <f t="shared" si="71"/>
        <v>0</v>
      </c>
      <c r="J499" s="2">
        <f t="shared" si="72"/>
        <v>0</v>
      </c>
      <c r="K499" s="2">
        <f t="shared" si="73"/>
        <v>0</v>
      </c>
      <c r="L499" s="2">
        <f t="shared" si="74"/>
        <v>0</v>
      </c>
      <c r="M499" s="2">
        <v>132</v>
      </c>
      <c r="Q499" s="2">
        <f t="shared" si="75"/>
        <v>1</v>
      </c>
      <c r="R499" s="2">
        <f t="shared" si="76"/>
        <v>0</v>
      </c>
      <c r="S499" s="2">
        <f t="shared" si="77"/>
        <v>1</v>
      </c>
      <c r="T499" s="2">
        <v>2013</v>
      </c>
      <c r="U499" s="2">
        <f t="shared" si="78"/>
        <v>0</v>
      </c>
      <c r="V499" s="2">
        <v>7.1</v>
      </c>
      <c r="W499" s="2">
        <f t="shared" si="79"/>
        <v>0</v>
      </c>
    </row>
    <row r="500" spans="1:23" x14ac:dyDescent="0.2">
      <c r="A500" s="2" t="s">
        <v>248</v>
      </c>
      <c r="B500" s="2" t="s">
        <v>11</v>
      </c>
      <c r="C500" s="2" t="s">
        <v>31</v>
      </c>
      <c r="D500" s="2">
        <v>12.1815</v>
      </c>
      <c r="E500" s="2">
        <v>99</v>
      </c>
      <c r="F500" s="2">
        <v>1189</v>
      </c>
      <c r="G500" s="2">
        <v>40</v>
      </c>
      <c r="H500" s="2">
        <f t="shared" si="70"/>
        <v>0</v>
      </c>
      <c r="I500" s="2">
        <f t="shared" si="71"/>
        <v>1</v>
      </c>
      <c r="J500" s="2">
        <f t="shared" si="72"/>
        <v>0</v>
      </c>
      <c r="K500" s="2">
        <f t="shared" si="73"/>
        <v>0</v>
      </c>
      <c r="L500" s="2">
        <f t="shared" si="74"/>
        <v>0</v>
      </c>
      <c r="M500" s="2">
        <v>272</v>
      </c>
      <c r="Q500" s="2">
        <f t="shared" si="75"/>
        <v>1</v>
      </c>
      <c r="R500" s="2">
        <f t="shared" si="76"/>
        <v>0</v>
      </c>
      <c r="S500" s="2">
        <f t="shared" si="77"/>
        <v>0</v>
      </c>
      <c r="T500" s="2">
        <v>2004</v>
      </c>
      <c r="U500" s="2">
        <f t="shared" si="78"/>
        <v>0</v>
      </c>
      <c r="V500" s="2">
        <v>4.8</v>
      </c>
      <c r="W500" s="2">
        <f t="shared" si="79"/>
        <v>0</v>
      </c>
    </row>
    <row r="501" spans="1:23" x14ac:dyDescent="0.2">
      <c r="A501" s="2" t="s">
        <v>910</v>
      </c>
      <c r="B501" s="2" t="s">
        <v>51</v>
      </c>
      <c r="C501" s="2" t="s">
        <v>97</v>
      </c>
      <c r="D501" s="2">
        <v>107.515</v>
      </c>
      <c r="E501" s="2">
        <v>102</v>
      </c>
      <c r="F501" s="2">
        <v>14552</v>
      </c>
      <c r="G501" s="2">
        <v>100</v>
      </c>
      <c r="H501" s="2">
        <f t="shared" si="70"/>
        <v>0</v>
      </c>
      <c r="I501" s="2">
        <f t="shared" si="71"/>
        <v>0</v>
      </c>
      <c r="J501" s="2">
        <f t="shared" si="72"/>
        <v>0</v>
      </c>
      <c r="K501" s="2">
        <f t="shared" si="73"/>
        <v>1</v>
      </c>
      <c r="L501" s="2">
        <f t="shared" si="74"/>
        <v>0</v>
      </c>
      <c r="M501" s="2">
        <v>77</v>
      </c>
      <c r="Q501" s="2">
        <f t="shared" si="75"/>
        <v>0</v>
      </c>
      <c r="R501" s="2">
        <f t="shared" si="76"/>
        <v>1</v>
      </c>
      <c r="S501" s="2">
        <f t="shared" si="77"/>
        <v>0</v>
      </c>
      <c r="T501" s="2">
        <v>2013</v>
      </c>
      <c r="U501" s="2">
        <f t="shared" si="78"/>
        <v>0</v>
      </c>
      <c r="V501" s="2">
        <v>6.7</v>
      </c>
      <c r="W501" s="2">
        <f t="shared" si="79"/>
        <v>0</v>
      </c>
    </row>
    <row r="502" spans="1:23" x14ac:dyDescent="0.2">
      <c r="A502" s="2" t="s">
        <v>782</v>
      </c>
      <c r="B502" s="2" t="s">
        <v>11</v>
      </c>
      <c r="C502" s="2" t="s">
        <v>19</v>
      </c>
      <c r="D502" s="2">
        <v>39.7376</v>
      </c>
      <c r="E502" s="2">
        <v>93</v>
      </c>
      <c r="F502" s="2">
        <v>4293</v>
      </c>
      <c r="G502" s="2">
        <v>20</v>
      </c>
      <c r="H502" s="2">
        <f t="shared" si="70"/>
        <v>0</v>
      </c>
      <c r="I502" s="2">
        <f t="shared" si="71"/>
        <v>0</v>
      </c>
      <c r="J502" s="2">
        <f t="shared" si="72"/>
        <v>0</v>
      </c>
      <c r="K502" s="2">
        <f t="shared" si="73"/>
        <v>0</v>
      </c>
      <c r="L502" s="2">
        <f t="shared" si="74"/>
        <v>1</v>
      </c>
      <c r="M502" s="2">
        <v>82</v>
      </c>
      <c r="Q502" s="2">
        <f t="shared" si="75"/>
        <v>1</v>
      </c>
      <c r="R502" s="2">
        <f t="shared" si="76"/>
        <v>0</v>
      </c>
      <c r="S502" s="2">
        <f t="shared" si="77"/>
        <v>0</v>
      </c>
      <c r="T502" s="2">
        <v>2007</v>
      </c>
      <c r="U502" s="2">
        <f t="shared" si="78"/>
        <v>0</v>
      </c>
      <c r="V502" s="2">
        <v>2.2999999999999998</v>
      </c>
      <c r="W502" s="2">
        <f t="shared" si="79"/>
        <v>0</v>
      </c>
    </row>
    <row r="503" spans="1:23" x14ac:dyDescent="0.2">
      <c r="A503" s="2" t="s">
        <v>913</v>
      </c>
      <c r="B503" s="2" t="s">
        <v>15</v>
      </c>
      <c r="C503" s="2" t="s">
        <v>24</v>
      </c>
      <c r="D503" s="2">
        <v>1.1900200000000001</v>
      </c>
      <c r="E503" s="2">
        <v>107</v>
      </c>
      <c r="F503" s="2">
        <v>25088</v>
      </c>
      <c r="G503" s="2">
        <v>20</v>
      </c>
      <c r="H503" s="2">
        <f t="shared" si="70"/>
        <v>1</v>
      </c>
      <c r="I503" s="2">
        <f t="shared" si="71"/>
        <v>0</v>
      </c>
      <c r="J503" s="2">
        <f t="shared" si="72"/>
        <v>0</v>
      </c>
      <c r="K503" s="2">
        <f t="shared" si="73"/>
        <v>0</v>
      </c>
      <c r="L503" s="2">
        <f t="shared" si="74"/>
        <v>0</v>
      </c>
      <c r="M503" s="2">
        <v>110</v>
      </c>
      <c r="Q503" s="2">
        <f t="shared" si="75"/>
        <v>0</v>
      </c>
      <c r="R503" s="2">
        <f t="shared" si="76"/>
        <v>0</v>
      </c>
      <c r="S503" s="2">
        <f t="shared" si="77"/>
        <v>0</v>
      </c>
      <c r="T503" s="2">
        <v>2002</v>
      </c>
      <c r="U503" s="2">
        <f t="shared" si="78"/>
        <v>0</v>
      </c>
      <c r="V503" s="2">
        <v>7.5</v>
      </c>
      <c r="W503" s="2">
        <f t="shared" si="79"/>
        <v>0</v>
      </c>
    </row>
    <row r="504" spans="1:23" x14ac:dyDescent="0.2">
      <c r="A504" s="2" t="s">
        <v>915</v>
      </c>
      <c r="B504" s="2" t="s">
        <v>51</v>
      </c>
      <c r="C504" s="2" t="s">
        <v>19</v>
      </c>
      <c r="D504" s="2">
        <v>75.030199999999994</v>
      </c>
      <c r="E504" s="2">
        <v>104</v>
      </c>
      <c r="F504" s="2">
        <v>4487</v>
      </c>
      <c r="G504" s="2">
        <v>100</v>
      </c>
      <c r="H504" s="2">
        <f t="shared" si="70"/>
        <v>0</v>
      </c>
      <c r="I504" s="2">
        <f t="shared" si="71"/>
        <v>0</v>
      </c>
      <c r="J504" s="2">
        <f t="shared" si="72"/>
        <v>0</v>
      </c>
      <c r="K504" s="2">
        <f t="shared" si="73"/>
        <v>0</v>
      </c>
      <c r="L504" s="2">
        <f t="shared" si="74"/>
        <v>1</v>
      </c>
      <c r="M504" s="2">
        <v>14</v>
      </c>
      <c r="Q504" s="2">
        <f t="shared" si="75"/>
        <v>0</v>
      </c>
      <c r="R504" s="2">
        <f t="shared" si="76"/>
        <v>1</v>
      </c>
      <c r="S504" s="2">
        <f t="shared" si="77"/>
        <v>0</v>
      </c>
      <c r="T504" s="2">
        <v>2006</v>
      </c>
      <c r="U504" s="2">
        <f t="shared" si="78"/>
        <v>0</v>
      </c>
      <c r="V504" s="2">
        <v>5.0999999999999996</v>
      </c>
      <c r="W504" s="2">
        <f t="shared" si="79"/>
        <v>0</v>
      </c>
    </row>
    <row r="505" spans="1:23" x14ac:dyDescent="0.2">
      <c r="A505" s="2" t="s">
        <v>659</v>
      </c>
      <c r="B505" s="2" t="s">
        <v>15</v>
      </c>
      <c r="C505" s="2" t="s">
        <v>12</v>
      </c>
      <c r="D505" s="2">
        <v>125.54900000000001</v>
      </c>
      <c r="E505" s="2">
        <v>131</v>
      </c>
      <c r="F505" s="2">
        <v>10003</v>
      </c>
      <c r="G505" s="2">
        <v>52</v>
      </c>
      <c r="H505" s="2">
        <f t="shared" si="70"/>
        <v>1</v>
      </c>
      <c r="I505" s="2">
        <f t="shared" si="71"/>
        <v>0</v>
      </c>
      <c r="J505" s="2">
        <f t="shared" si="72"/>
        <v>0</v>
      </c>
      <c r="K505" s="2">
        <f t="shared" si="73"/>
        <v>0</v>
      </c>
      <c r="L505" s="2">
        <f t="shared" si="74"/>
        <v>0</v>
      </c>
      <c r="M505" s="2">
        <v>0</v>
      </c>
      <c r="Q505" s="2">
        <f t="shared" si="75"/>
        <v>0</v>
      </c>
      <c r="R505" s="2">
        <f t="shared" si="76"/>
        <v>0</v>
      </c>
      <c r="S505" s="2">
        <f t="shared" si="77"/>
        <v>0</v>
      </c>
      <c r="T505" s="2">
        <v>2000</v>
      </c>
      <c r="U505" s="2">
        <f t="shared" si="78"/>
        <v>0</v>
      </c>
      <c r="V505" s="2">
        <v>7.3</v>
      </c>
      <c r="W505" s="2">
        <f t="shared" si="79"/>
        <v>1</v>
      </c>
    </row>
    <row r="506" spans="1:23" x14ac:dyDescent="0.2">
      <c r="A506" s="2" t="s">
        <v>918</v>
      </c>
      <c r="B506" s="2" t="s">
        <v>51</v>
      </c>
      <c r="C506" s="2" t="s">
        <v>97</v>
      </c>
      <c r="D506" s="2">
        <v>57.011800000000001</v>
      </c>
      <c r="E506" s="2">
        <v>89</v>
      </c>
      <c r="F506" s="2">
        <v>3361</v>
      </c>
      <c r="G506" s="2">
        <v>40</v>
      </c>
      <c r="H506" s="2">
        <f t="shared" si="70"/>
        <v>0</v>
      </c>
      <c r="I506" s="2">
        <f t="shared" si="71"/>
        <v>0</v>
      </c>
      <c r="J506" s="2">
        <f t="shared" si="72"/>
        <v>0</v>
      </c>
      <c r="K506" s="2">
        <f t="shared" si="73"/>
        <v>1</v>
      </c>
      <c r="L506" s="2">
        <f t="shared" si="74"/>
        <v>0</v>
      </c>
      <c r="M506" s="2">
        <v>7</v>
      </c>
      <c r="Q506" s="2">
        <f t="shared" si="75"/>
        <v>0</v>
      </c>
      <c r="R506" s="2">
        <f t="shared" si="76"/>
        <v>1</v>
      </c>
      <c r="S506" s="2">
        <f t="shared" si="77"/>
        <v>0</v>
      </c>
      <c r="T506" s="2">
        <v>2013</v>
      </c>
      <c r="U506" s="2">
        <f t="shared" si="78"/>
        <v>0</v>
      </c>
      <c r="V506" s="2">
        <v>5.9</v>
      </c>
      <c r="W506" s="2">
        <f t="shared" si="79"/>
        <v>0</v>
      </c>
    </row>
    <row r="507" spans="1:23" x14ac:dyDescent="0.2">
      <c r="A507" s="2" t="s">
        <v>34</v>
      </c>
      <c r="B507" s="2" t="s">
        <v>15</v>
      </c>
      <c r="C507" s="2" t="s">
        <v>24</v>
      </c>
      <c r="D507" s="2">
        <v>25.121300000000002</v>
      </c>
      <c r="E507" s="2">
        <v>115</v>
      </c>
      <c r="F507" s="2">
        <v>15708</v>
      </c>
      <c r="G507" s="2">
        <v>50</v>
      </c>
      <c r="H507" s="2">
        <f t="shared" si="70"/>
        <v>1</v>
      </c>
      <c r="I507" s="2">
        <f t="shared" si="71"/>
        <v>0</v>
      </c>
      <c r="J507" s="2">
        <f t="shared" si="72"/>
        <v>0</v>
      </c>
      <c r="K507" s="2">
        <f t="shared" si="73"/>
        <v>0</v>
      </c>
      <c r="L507" s="2">
        <f t="shared" si="74"/>
        <v>0</v>
      </c>
      <c r="M507" s="2">
        <v>101</v>
      </c>
      <c r="Q507" s="2">
        <f t="shared" si="75"/>
        <v>0</v>
      </c>
      <c r="R507" s="2">
        <f t="shared" si="76"/>
        <v>0</v>
      </c>
      <c r="S507" s="2">
        <f t="shared" si="77"/>
        <v>0</v>
      </c>
      <c r="T507" s="2">
        <v>2013</v>
      </c>
      <c r="U507" s="2">
        <f t="shared" si="78"/>
        <v>0</v>
      </c>
      <c r="V507" s="2">
        <v>6.7</v>
      </c>
      <c r="W507" s="2">
        <f t="shared" si="79"/>
        <v>0</v>
      </c>
    </row>
    <row r="508" spans="1:23" x14ac:dyDescent="0.2">
      <c r="A508" s="2" t="s">
        <v>728</v>
      </c>
      <c r="B508" s="2" t="s">
        <v>15</v>
      </c>
      <c r="C508" s="2" t="s">
        <v>12</v>
      </c>
      <c r="D508" s="2">
        <v>34.126100000000001</v>
      </c>
      <c r="E508" s="2">
        <v>108</v>
      </c>
      <c r="F508" s="2">
        <v>19364</v>
      </c>
      <c r="G508" s="2">
        <v>20</v>
      </c>
      <c r="H508" s="2">
        <f t="shared" si="70"/>
        <v>1</v>
      </c>
      <c r="I508" s="2">
        <f t="shared" si="71"/>
        <v>0</v>
      </c>
      <c r="J508" s="2">
        <f t="shared" si="72"/>
        <v>0</v>
      </c>
      <c r="K508" s="2">
        <f t="shared" si="73"/>
        <v>0</v>
      </c>
      <c r="L508" s="2">
        <f t="shared" si="74"/>
        <v>0</v>
      </c>
      <c r="M508" s="2">
        <v>1000</v>
      </c>
      <c r="Q508" s="2">
        <f t="shared" si="75"/>
        <v>0</v>
      </c>
      <c r="R508" s="2">
        <f t="shared" si="76"/>
        <v>0</v>
      </c>
      <c r="S508" s="2">
        <f t="shared" si="77"/>
        <v>0</v>
      </c>
      <c r="T508" s="2">
        <v>2004</v>
      </c>
      <c r="U508" s="2">
        <f t="shared" si="78"/>
        <v>0</v>
      </c>
      <c r="V508" s="2">
        <v>8.3000000000000007</v>
      </c>
      <c r="W508" s="2">
        <f t="shared" si="79"/>
        <v>1</v>
      </c>
    </row>
    <row r="509" spans="1:23" x14ac:dyDescent="0.2">
      <c r="A509" s="2" t="s">
        <v>922</v>
      </c>
      <c r="B509" s="2" t="s">
        <v>15</v>
      </c>
      <c r="C509" s="2" t="s">
        <v>40</v>
      </c>
      <c r="D509" s="2">
        <v>7.0527000000000006E-2</v>
      </c>
      <c r="E509" s="2">
        <v>85</v>
      </c>
      <c r="F509" s="2">
        <v>14656</v>
      </c>
      <c r="G509" s="2">
        <v>6.5</v>
      </c>
      <c r="H509" s="2">
        <f t="shared" si="70"/>
        <v>1</v>
      </c>
      <c r="I509" s="2">
        <f t="shared" si="71"/>
        <v>0</v>
      </c>
      <c r="J509" s="2">
        <f t="shared" si="72"/>
        <v>0</v>
      </c>
      <c r="K509" s="2">
        <f t="shared" si="73"/>
        <v>0</v>
      </c>
      <c r="L509" s="2">
        <f t="shared" si="74"/>
        <v>0</v>
      </c>
      <c r="M509" s="2">
        <v>0</v>
      </c>
      <c r="Q509" s="2">
        <f t="shared" si="75"/>
        <v>0</v>
      </c>
      <c r="R509" s="2">
        <f t="shared" si="76"/>
        <v>0</v>
      </c>
      <c r="S509" s="2">
        <f t="shared" si="77"/>
        <v>1</v>
      </c>
      <c r="T509" s="2">
        <v>2004</v>
      </c>
      <c r="U509" s="2">
        <f t="shared" si="78"/>
        <v>0</v>
      </c>
      <c r="V509" s="2">
        <v>6.7</v>
      </c>
      <c r="W509" s="2">
        <f t="shared" si="79"/>
        <v>0</v>
      </c>
    </row>
    <row r="510" spans="1:23" x14ac:dyDescent="0.2">
      <c r="A510" s="2" t="s">
        <v>924</v>
      </c>
      <c r="B510" s="2" t="s">
        <v>15</v>
      </c>
      <c r="C510" s="2" t="s">
        <v>31</v>
      </c>
      <c r="D510" s="2">
        <v>17.7182</v>
      </c>
      <c r="E510" s="2">
        <v>93</v>
      </c>
      <c r="F510" s="2">
        <v>14180</v>
      </c>
      <c r="G510" s="2">
        <v>25</v>
      </c>
      <c r="H510" s="2">
        <f t="shared" si="70"/>
        <v>1</v>
      </c>
      <c r="I510" s="2">
        <f t="shared" si="71"/>
        <v>1</v>
      </c>
      <c r="J510" s="2">
        <f t="shared" si="72"/>
        <v>0</v>
      </c>
      <c r="K510" s="2">
        <f t="shared" si="73"/>
        <v>0</v>
      </c>
      <c r="L510" s="2">
        <f t="shared" si="74"/>
        <v>0</v>
      </c>
      <c r="M510" s="2">
        <v>17</v>
      </c>
      <c r="Q510" s="2">
        <f t="shared" si="75"/>
        <v>0</v>
      </c>
      <c r="R510" s="2">
        <f t="shared" si="76"/>
        <v>0</v>
      </c>
      <c r="S510" s="2">
        <f t="shared" si="77"/>
        <v>0</v>
      </c>
      <c r="T510" s="2">
        <v>2004</v>
      </c>
      <c r="U510" s="2">
        <f t="shared" si="78"/>
        <v>0</v>
      </c>
      <c r="V510" s="2">
        <v>6.6</v>
      </c>
      <c r="W510" s="2">
        <f t="shared" si="79"/>
        <v>0</v>
      </c>
    </row>
    <row r="511" spans="1:23" x14ac:dyDescent="0.2">
      <c r="A511" s="2" t="s">
        <v>521</v>
      </c>
      <c r="B511" s="2" t="s">
        <v>51</v>
      </c>
      <c r="C511" s="2" t="s">
        <v>31</v>
      </c>
      <c r="D511" s="2">
        <v>100.29</v>
      </c>
      <c r="E511" s="2">
        <v>96</v>
      </c>
      <c r="F511" s="2">
        <v>108016</v>
      </c>
      <c r="G511" s="2">
        <v>175</v>
      </c>
      <c r="H511" s="2">
        <f t="shared" si="70"/>
        <v>0</v>
      </c>
      <c r="I511" s="2">
        <f t="shared" si="71"/>
        <v>1</v>
      </c>
      <c r="J511" s="2">
        <f t="shared" si="72"/>
        <v>0</v>
      </c>
      <c r="K511" s="2">
        <f t="shared" si="73"/>
        <v>0</v>
      </c>
      <c r="L511" s="2">
        <f t="shared" si="74"/>
        <v>0</v>
      </c>
      <c r="M511" s="2">
        <v>293</v>
      </c>
      <c r="Q511" s="2">
        <f t="shared" si="75"/>
        <v>0</v>
      </c>
      <c r="R511" s="2">
        <f t="shared" si="76"/>
        <v>1</v>
      </c>
      <c r="S511" s="2">
        <f t="shared" si="77"/>
        <v>0</v>
      </c>
      <c r="T511" s="2">
        <v>2007</v>
      </c>
      <c r="U511" s="2">
        <f t="shared" si="78"/>
        <v>0</v>
      </c>
      <c r="V511" s="2">
        <v>5.4</v>
      </c>
      <c r="W511" s="2">
        <f t="shared" si="79"/>
        <v>0</v>
      </c>
    </row>
    <row r="512" spans="1:23" x14ac:dyDescent="0.2">
      <c r="A512" s="2" t="s">
        <v>927</v>
      </c>
      <c r="B512" s="2" t="s">
        <v>11</v>
      </c>
      <c r="C512" s="2" t="s">
        <v>19</v>
      </c>
      <c r="D512" s="2">
        <v>8.8556500000000007</v>
      </c>
      <c r="E512" s="2">
        <v>99</v>
      </c>
      <c r="F512" s="2">
        <v>23409</v>
      </c>
      <c r="G512" s="2">
        <v>21</v>
      </c>
      <c r="H512" s="2">
        <f t="shared" si="70"/>
        <v>0</v>
      </c>
      <c r="I512" s="2">
        <f t="shared" si="71"/>
        <v>0</v>
      </c>
      <c r="J512" s="2">
        <f t="shared" si="72"/>
        <v>0</v>
      </c>
      <c r="K512" s="2">
        <f t="shared" si="73"/>
        <v>0</v>
      </c>
      <c r="L512" s="2">
        <f t="shared" si="74"/>
        <v>1</v>
      </c>
      <c r="M512" s="2">
        <v>52</v>
      </c>
      <c r="Q512" s="2">
        <f t="shared" si="75"/>
        <v>1</v>
      </c>
      <c r="R512" s="2">
        <f t="shared" si="76"/>
        <v>0</v>
      </c>
      <c r="S512" s="2">
        <f t="shared" si="77"/>
        <v>0</v>
      </c>
      <c r="T512" s="2">
        <v>2009</v>
      </c>
      <c r="U512" s="2">
        <f t="shared" si="78"/>
        <v>0</v>
      </c>
      <c r="V512" s="2">
        <v>7.2</v>
      </c>
      <c r="W512" s="2">
        <f t="shared" si="79"/>
        <v>0</v>
      </c>
    </row>
    <row r="513" spans="1:23" x14ac:dyDescent="0.2">
      <c r="A513" s="2" t="s">
        <v>929</v>
      </c>
      <c r="B513" s="2" t="s">
        <v>15</v>
      </c>
      <c r="C513" s="2" t="s">
        <v>40</v>
      </c>
      <c r="D513" s="2">
        <v>2.7112099999999999</v>
      </c>
      <c r="E513" s="2">
        <v>97</v>
      </c>
      <c r="F513" s="2">
        <v>10517</v>
      </c>
      <c r="G513" s="2">
        <v>5</v>
      </c>
      <c r="H513" s="2">
        <f t="shared" si="70"/>
        <v>1</v>
      </c>
      <c r="I513" s="2">
        <f t="shared" si="71"/>
        <v>0</v>
      </c>
      <c r="J513" s="2">
        <f t="shared" si="72"/>
        <v>0</v>
      </c>
      <c r="K513" s="2">
        <f t="shared" si="73"/>
        <v>0</v>
      </c>
      <c r="L513" s="2">
        <f t="shared" si="74"/>
        <v>0</v>
      </c>
      <c r="M513" s="2">
        <v>7</v>
      </c>
      <c r="Q513" s="2">
        <f t="shared" si="75"/>
        <v>0</v>
      </c>
      <c r="R513" s="2">
        <f t="shared" si="76"/>
        <v>0</v>
      </c>
      <c r="S513" s="2">
        <f t="shared" si="77"/>
        <v>1</v>
      </c>
      <c r="T513" s="2">
        <v>2010</v>
      </c>
      <c r="U513" s="2">
        <f t="shared" si="78"/>
        <v>0</v>
      </c>
      <c r="V513" s="2">
        <v>6.4</v>
      </c>
      <c r="W513" s="2">
        <f t="shared" si="79"/>
        <v>0</v>
      </c>
    </row>
    <row r="514" spans="1:23" x14ac:dyDescent="0.2">
      <c r="A514" s="2" t="s">
        <v>931</v>
      </c>
      <c r="B514" s="2" t="s">
        <v>15</v>
      </c>
      <c r="C514" s="2" t="s">
        <v>35</v>
      </c>
      <c r="D514" s="2">
        <v>54.239899999999999</v>
      </c>
      <c r="E514" s="2">
        <v>96</v>
      </c>
      <c r="F514" s="2">
        <v>673</v>
      </c>
      <c r="G514" s="2">
        <v>17</v>
      </c>
      <c r="H514" s="2">
        <f t="shared" si="70"/>
        <v>1</v>
      </c>
      <c r="I514" s="2">
        <f t="shared" si="71"/>
        <v>0</v>
      </c>
      <c r="J514" s="2">
        <f t="shared" si="72"/>
        <v>1</v>
      </c>
      <c r="K514" s="2">
        <f t="shared" si="73"/>
        <v>0</v>
      </c>
      <c r="L514" s="2">
        <f t="shared" si="74"/>
        <v>0</v>
      </c>
      <c r="M514" s="2">
        <v>201</v>
      </c>
      <c r="Q514" s="2">
        <f t="shared" si="75"/>
        <v>0</v>
      </c>
      <c r="R514" s="2">
        <f t="shared" si="76"/>
        <v>0</v>
      </c>
      <c r="S514" s="2">
        <f t="shared" si="77"/>
        <v>0</v>
      </c>
      <c r="T514" s="2">
        <v>2013</v>
      </c>
      <c r="U514" s="2">
        <f t="shared" si="78"/>
        <v>0</v>
      </c>
      <c r="V514" s="2">
        <v>6.5</v>
      </c>
      <c r="W514" s="2">
        <f t="shared" si="79"/>
        <v>0</v>
      </c>
    </row>
    <row r="515" spans="1:23" x14ac:dyDescent="0.2">
      <c r="A515" s="2" t="s">
        <v>678</v>
      </c>
      <c r="B515" s="2" t="s">
        <v>15</v>
      </c>
      <c r="C515" s="2" t="s">
        <v>24</v>
      </c>
      <c r="D515" s="2">
        <v>51.758600000000001</v>
      </c>
      <c r="E515" s="2">
        <v>101</v>
      </c>
      <c r="F515" s="2">
        <v>5942</v>
      </c>
      <c r="G515" s="2">
        <v>33</v>
      </c>
      <c r="H515" s="2">
        <f t="shared" ref="H515:H578" si="80">IF(B515="R",1,0)</f>
        <v>1</v>
      </c>
      <c r="I515" s="2">
        <f t="shared" ref="I515:I578" si="81">IF(C515="Comedy",1,0)</f>
        <v>0</v>
      </c>
      <c r="J515" s="2">
        <f t="shared" ref="J515:J578" si="82">IF(C515="Thriller_Horror",1,0)</f>
        <v>0</v>
      </c>
      <c r="K515" s="2">
        <f t="shared" ref="K515:K578" si="83">IF(C515="Animation",1,0)</f>
        <v>0</v>
      </c>
      <c r="L515" s="2">
        <f t="shared" ref="L515:L578" si="84">IF(C515="Adventure_Sci_fi",1,0)</f>
        <v>0</v>
      </c>
      <c r="M515" s="2">
        <v>43</v>
      </c>
      <c r="Q515" s="2">
        <f t="shared" ref="Q515:Q578" si="85">IF(B515="PG-13",1,0)</f>
        <v>0</v>
      </c>
      <c r="R515" s="2">
        <f t="shared" ref="R515:R578" si="86">IF(B515="PG",1,0)</f>
        <v>0</v>
      </c>
      <c r="S515" s="2">
        <f t="shared" ref="S515:S578" si="87">IF(C515="Drama_Comedy",1,0)</f>
        <v>0</v>
      </c>
      <c r="T515" s="2">
        <v>2001</v>
      </c>
      <c r="U515" s="2">
        <f t="shared" ref="U515:U578" si="88">IF(C515="Other",1,0)</f>
        <v>0</v>
      </c>
      <c r="V515" s="2">
        <v>5.5</v>
      </c>
      <c r="W515" s="2">
        <f t="shared" ref="W515:W578" si="89">IF(C515="Drama",1,0)</f>
        <v>0</v>
      </c>
    </row>
    <row r="516" spans="1:23" x14ac:dyDescent="0.2">
      <c r="A516" s="2" t="s">
        <v>22</v>
      </c>
      <c r="B516" s="2" t="s">
        <v>15</v>
      </c>
      <c r="C516" s="2" t="s">
        <v>35</v>
      </c>
      <c r="D516" s="2">
        <v>41.814900000000002</v>
      </c>
      <c r="E516" s="2">
        <v>125</v>
      </c>
      <c r="F516" s="2">
        <v>1970</v>
      </c>
      <c r="G516" s="2">
        <v>50</v>
      </c>
      <c r="H516" s="2">
        <f t="shared" si="80"/>
        <v>1</v>
      </c>
      <c r="I516" s="2">
        <f t="shared" si="81"/>
        <v>0</v>
      </c>
      <c r="J516" s="2">
        <f t="shared" si="82"/>
        <v>1</v>
      </c>
      <c r="K516" s="2">
        <f t="shared" si="83"/>
        <v>0</v>
      </c>
      <c r="L516" s="2">
        <f t="shared" si="84"/>
        <v>0</v>
      </c>
      <c r="M516" s="2">
        <v>212</v>
      </c>
      <c r="Q516" s="2">
        <f t="shared" si="85"/>
        <v>0</v>
      </c>
      <c r="R516" s="2">
        <f t="shared" si="86"/>
        <v>0</v>
      </c>
      <c r="S516" s="2">
        <f t="shared" si="87"/>
        <v>0</v>
      </c>
      <c r="T516" s="2">
        <v>2004</v>
      </c>
      <c r="U516" s="2">
        <f t="shared" si="88"/>
        <v>0</v>
      </c>
      <c r="V516" s="2">
        <v>5.0999999999999996</v>
      </c>
      <c r="W516" s="2">
        <f t="shared" si="89"/>
        <v>0</v>
      </c>
    </row>
    <row r="517" spans="1:23" x14ac:dyDescent="0.2">
      <c r="A517" s="2" t="s">
        <v>935</v>
      </c>
      <c r="B517" s="2" t="s">
        <v>15</v>
      </c>
      <c r="C517" s="2" t="s">
        <v>31</v>
      </c>
      <c r="D517" s="2">
        <v>10.8142</v>
      </c>
      <c r="E517" s="2">
        <v>92</v>
      </c>
      <c r="F517" s="2">
        <v>41867</v>
      </c>
      <c r="G517" s="2">
        <v>8</v>
      </c>
      <c r="H517" s="2">
        <f t="shared" si="80"/>
        <v>1</v>
      </c>
      <c r="I517" s="2">
        <f t="shared" si="81"/>
        <v>1</v>
      </c>
      <c r="J517" s="2">
        <f t="shared" si="82"/>
        <v>0</v>
      </c>
      <c r="K517" s="2">
        <f t="shared" si="83"/>
        <v>0</v>
      </c>
      <c r="L517" s="2">
        <f t="shared" si="84"/>
        <v>0</v>
      </c>
      <c r="M517" s="2">
        <v>406</v>
      </c>
      <c r="Q517" s="2">
        <f t="shared" si="85"/>
        <v>0</v>
      </c>
      <c r="R517" s="2">
        <f t="shared" si="86"/>
        <v>0</v>
      </c>
      <c r="S517" s="2">
        <f t="shared" si="87"/>
        <v>0</v>
      </c>
      <c r="T517" s="2">
        <v>2009</v>
      </c>
      <c r="U517" s="2">
        <f t="shared" si="88"/>
        <v>0</v>
      </c>
      <c r="V517" s="2">
        <v>6.2</v>
      </c>
      <c r="W517" s="2">
        <f t="shared" si="89"/>
        <v>0</v>
      </c>
    </row>
    <row r="518" spans="1:23" x14ac:dyDescent="0.2">
      <c r="A518" s="2" t="s">
        <v>937</v>
      </c>
      <c r="B518" s="2" t="s">
        <v>51</v>
      </c>
      <c r="C518" s="2" t="s">
        <v>12</v>
      </c>
      <c r="D518" s="2">
        <v>11.854699999999999</v>
      </c>
      <c r="E518" s="2">
        <v>106</v>
      </c>
      <c r="F518" s="2">
        <v>17560</v>
      </c>
      <c r="G518" s="2">
        <v>31</v>
      </c>
      <c r="H518" s="2">
        <f t="shared" si="80"/>
        <v>0</v>
      </c>
      <c r="I518" s="2">
        <f t="shared" si="81"/>
        <v>0</v>
      </c>
      <c r="J518" s="2">
        <f t="shared" si="82"/>
        <v>0</v>
      </c>
      <c r="K518" s="2">
        <f t="shared" si="83"/>
        <v>0</v>
      </c>
      <c r="L518" s="2">
        <f t="shared" si="84"/>
        <v>0</v>
      </c>
      <c r="M518" s="2">
        <v>12</v>
      </c>
      <c r="Q518" s="2">
        <f t="shared" si="85"/>
        <v>0</v>
      </c>
      <c r="R518" s="2">
        <f t="shared" si="86"/>
        <v>1</v>
      </c>
      <c r="S518" s="2">
        <f t="shared" si="87"/>
        <v>0</v>
      </c>
      <c r="T518" s="2">
        <v>2010</v>
      </c>
      <c r="U518" s="2">
        <f t="shared" si="88"/>
        <v>0</v>
      </c>
      <c r="V518" s="2">
        <v>6.5</v>
      </c>
      <c r="W518" s="2">
        <f t="shared" si="89"/>
        <v>1</v>
      </c>
    </row>
    <row r="519" spans="1:23" x14ac:dyDescent="0.2">
      <c r="A519" s="2" t="s">
        <v>939</v>
      </c>
      <c r="B519" s="2" t="s">
        <v>11</v>
      </c>
      <c r="C519" s="2" t="s">
        <v>19</v>
      </c>
      <c r="D519" s="2">
        <v>31.8367</v>
      </c>
      <c r="E519" s="2">
        <v>129</v>
      </c>
      <c r="F519" s="2">
        <v>15595</v>
      </c>
      <c r="G519" s="2">
        <v>40</v>
      </c>
      <c r="H519" s="2">
        <f t="shared" si="80"/>
        <v>0</v>
      </c>
      <c r="I519" s="2">
        <f t="shared" si="81"/>
        <v>0</v>
      </c>
      <c r="J519" s="2">
        <f t="shared" si="82"/>
        <v>0</v>
      </c>
      <c r="K519" s="2">
        <f t="shared" si="83"/>
        <v>0</v>
      </c>
      <c r="L519" s="2">
        <f t="shared" si="84"/>
        <v>1</v>
      </c>
      <c r="M519" s="2">
        <v>335</v>
      </c>
      <c r="Q519" s="2">
        <f t="shared" si="85"/>
        <v>1</v>
      </c>
      <c r="R519" s="2">
        <f t="shared" si="86"/>
        <v>0</v>
      </c>
      <c r="S519" s="2">
        <f t="shared" si="87"/>
        <v>0</v>
      </c>
      <c r="T519" s="2">
        <v>2011</v>
      </c>
      <c r="U519" s="2">
        <f t="shared" si="88"/>
        <v>0</v>
      </c>
      <c r="V519" s="2">
        <v>6.9</v>
      </c>
      <c r="W519" s="2">
        <f t="shared" si="89"/>
        <v>0</v>
      </c>
    </row>
    <row r="520" spans="1:23" x14ac:dyDescent="0.2">
      <c r="A520" s="2" t="s">
        <v>941</v>
      </c>
      <c r="B520" s="2" t="s">
        <v>11</v>
      </c>
      <c r="C520" s="2" t="s">
        <v>40</v>
      </c>
      <c r="D520" s="2">
        <v>7.1903999999999996E-2</v>
      </c>
      <c r="E520" s="2">
        <v>100</v>
      </c>
      <c r="F520" s="2">
        <v>1491</v>
      </c>
      <c r="G520" s="2">
        <v>2.5</v>
      </c>
      <c r="H520" s="2">
        <f t="shared" si="80"/>
        <v>0</v>
      </c>
      <c r="I520" s="2">
        <f t="shared" si="81"/>
        <v>0</v>
      </c>
      <c r="J520" s="2">
        <f t="shared" si="82"/>
        <v>0</v>
      </c>
      <c r="K520" s="2">
        <f t="shared" si="83"/>
        <v>0</v>
      </c>
      <c r="L520" s="2">
        <f t="shared" si="84"/>
        <v>0</v>
      </c>
      <c r="M520" s="2">
        <v>0</v>
      </c>
      <c r="Q520" s="2">
        <f t="shared" si="85"/>
        <v>1</v>
      </c>
      <c r="R520" s="2">
        <f t="shared" si="86"/>
        <v>0</v>
      </c>
      <c r="S520" s="2">
        <f t="shared" si="87"/>
        <v>1</v>
      </c>
      <c r="T520" s="2">
        <v>2006</v>
      </c>
      <c r="U520" s="2">
        <f t="shared" si="88"/>
        <v>0</v>
      </c>
      <c r="V520" s="2">
        <v>5.7</v>
      </c>
      <c r="W520" s="2">
        <f t="shared" si="89"/>
        <v>0</v>
      </c>
    </row>
    <row r="521" spans="1:23" x14ac:dyDescent="0.2">
      <c r="A521" s="2" t="s">
        <v>674</v>
      </c>
      <c r="B521" s="2" t="s">
        <v>51</v>
      </c>
      <c r="C521" s="2" t="s">
        <v>12</v>
      </c>
      <c r="D521" s="2">
        <v>10.1747</v>
      </c>
      <c r="E521" s="2">
        <v>111</v>
      </c>
      <c r="F521" s="2">
        <v>916</v>
      </c>
      <c r="G521" s="2">
        <v>0.1</v>
      </c>
      <c r="H521" s="2">
        <f t="shared" si="80"/>
        <v>0</v>
      </c>
      <c r="I521" s="2">
        <f t="shared" si="81"/>
        <v>0</v>
      </c>
      <c r="J521" s="2">
        <f t="shared" si="82"/>
        <v>0</v>
      </c>
      <c r="K521" s="2">
        <f t="shared" si="83"/>
        <v>0</v>
      </c>
      <c r="L521" s="2">
        <f t="shared" si="84"/>
        <v>0</v>
      </c>
      <c r="M521" s="2">
        <v>589</v>
      </c>
      <c r="Q521" s="2">
        <f t="shared" si="85"/>
        <v>0</v>
      </c>
      <c r="R521" s="2">
        <f t="shared" si="86"/>
        <v>1</v>
      </c>
      <c r="S521" s="2">
        <f t="shared" si="87"/>
        <v>0</v>
      </c>
      <c r="T521" s="2">
        <v>2006</v>
      </c>
      <c r="U521" s="2">
        <f t="shared" si="88"/>
        <v>0</v>
      </c>
      <c r="V521" s="2">
        <v>6.7</v>
      </c>
      <c r="W521" s="2">
        <f t="shared" si="89"/>
        <v>1</v>
      </c>
    </row>
    <row r="522" spans="1:23" x14ac:dyDescent="0.2">
      <c r="A522" s="2" t="s">
        <v>944</v>
      </c>
      <c r="B522" s="2" t="s">
        <v>15</v>
      </c>
      <c r="C522" s="2" t="s">
        <v>12</v>
      </c>
      <c r="D522" s="2">
        <v>1.6543699999999999</v>
      </c>
      <c r="E522" s="2">
        <v>99</v>
      </c>
      <c r="F522" s="2">
        <v>6526</v>
      </c>
      <c r="G522" s="2">
        <v>7</v>
      </c>
      <c r="H522" s="2">
        <f t="shared" si="80"/>
        <v>1</v>
      </c>
      <c r="I522" s="2">
        <f t="shared" si="81"/>
        <v>0</v>
      </c>
      <c r="J522" s="2">
        <f t="shared" si="82"/>
        <v>0</v>
      </c>
      <c r="K522" s="2">
        <f t="shared" si="83"/>
        <v>0</v>
      </c>
      <c r="L522" s="2">
        <f t="shared" si="84"/>
        <v>0</v>
      </c>
      <c r="M522" s="2">
        <v>60</v>
      </c>
      <c r="Q522" s="2">
        <f t="shared" si="85"/>
        <v>0</v>
      </c>
      <c r="R522" s="2">
        <f t="shared" si="86"/>
        <v>0</v>
      </c>
      <c r="S522" s="2">
        <f t="shared" si="87"/>
        <v>0</v>
      </c>
      <c r="T522" s="2">
        <v>2006</v>
      </c>
      <c r="U522" s="2">
        <f t="shared" si="88"/>
        <v>0</v>
      </c>
      <c r="V522" s="2">
        <v>6.4</v>
      </c>
      <c r="W522" s="2">
        <f t="shared" si="89"/>
        <v>1</v>
      </c>
    </row>
    <row r="523" spans="1:23" x14ac:dyDescent="0.2">
      <c r="A523" s="2" t="s">
        <v>946</v>
      </c>
      <c r="B523" s="2" t="s">
        <v>15</v>
      </c>
      <c r="C523" s="2" t="s">
        <v>12</v>
      </c>
      <c r="D523" s="2">
        <v>119.078</v>
      </c>
      <c r="E523" s="2">
        <v>122</v>
      </c>
      <c r="F523" s="2">
        <v>1448</v>
      </c>
      <c r="G523" s="2">
        <v>6</v>
      </c>
      <c r="H523" s="2">
        <f t="shared" si="80"/>
        <v>1</v>
      </c>
      <c r="I523" s="2">
        <f t="shared" si="81"/>
        <v>0</v>
      </c>
      <c r="J523" s="2">
        <f t="shared" si="82"/>
        <v>0</v>
      </c>
      <c r="K523" s="2">
        <f t="shared" si="83"/>
        <v>0</v>
      </c>
      <c r="L523" s="2">
        <f t="shared" si="84"/>
        <v>0</v>
      </c>
      <c r="M523" s="2">
        <v>909</v>
      </c>
      <c r="Q523" s="2">
        <f t="shared" si="85"/>
        <v>0</v>
      </c>
      <c r="R523" s="2">
        <f t="shared" si="86"/>
        <v>0</v>
      </c>
      <c r="S523" s="2">
        <f t="shared" si="87"/>
        <v>0</v>
      </c>
      <c r="T523" s="2">
        <v>2004</v>
      </c>
      <c r="U523" s="2">
        <f t="shared" si="88"/>
        <v>0</v>
      </c>
      <c r="V523" s="2">
        <v>7.5</v>
      </c>
      <c r="W523" s="2">
        <f t="shared" si="89"/>
        <v>1</v>
      </c>
    </row>
    <row r="524" spans="1:23" x14ac:dyDescent="0.2">
      <c r="A524" s="2" t="s">
        <v>948</v>
      </c>
      <c r="B524" s="2" t="s">
        <v>11</v>
      </c>
      <c r="C524" s="2" t="s">
        <v>31</v>
      </c>
      <c r="D524" s="2">
        <v>88.658199999999994</v>
      </c>
      <c r="E524" s="2">
        <v>95</v>
      </c>
      <c r="F524" s="2">
        <v>37967</v>
      </c>
      <c r="G524" s="2">
        <v>50</v>
      </c>
      <c r="H524" s="2">
        <f t="shared" si="80"/>
        <v>0</v>
      </c>
      <c r="I524" s="2">
        <f t="shared" si="81"/>
        <v>1</v>
      </c>
      <c r="J524" s="2">
        <f t="shared" si="82"/>
        <v>0</v>
      </c>
      <c r="K524" s="2">
        <f t="shared" si="83"/>
        <v>0</v>
      </c>
      <c r="L524" s="2">
        <f t="shared" si="84"/>
        <v>0</v>
      </c>
      <c r="M524" s="2">
        <v>9</v>
      </c>
      <c r="Q524" s="2">
        <f t="shared" si="85"/>
        <v>1</v>
      </c>
      <c r="R524" s="2">
        <f t="shared" si="86"/>
        <v>0</v>
      </c>
      <c r="S524" s="2">
        <f t="shared" si="87"/>
        <v>0</v>
      </c>
      <c r="T524" s="2">
        <v>2006</v>
      </c>
      <c r="U524" s="2">
        <f t="shared" si="88"/>
        <v>0</v>
      </c>
      <c r="V524" s="2">
        <v>5.6</v>
      </c>
      <c r="W524" s="2">
        <f t="shared" si="89"/>
        <v>0</v>
      </c>
    </row>
    <row r="525" spans="1:23" x14ac:dyDescent="0.2">
      <c r="A525" s="2" t="s">
        <v>879</v>
      </c>
      <c r="B525" s="2" t="s">
        <v>11</v>
      </c>
      <c r="C525" s="2" t="s">
        <v>12</v>
      </c>
      <c r="D525" s="2">
        <v>9.5280900000000006</v>
      </c>
      <c r="E525" s="2">
        <v>108</v>
      </c>
      <c r="F525" s="2">
        <v>10191</v>
      </c>
      <c r="G525" s="2">
        <v>22</v>
      </c>
      <c r="H525" s="2">
        <f t="shared" si="80"/>
        <v>0</v>
      </c>
      <c r="I525" s="2">
        <f t="shared" si="81"/>
        <v>0</v>
      </c>
      <c r="J525" s="2">
        <f t="shared" si="82"/>
        <v>0</v>
      </c>
      <c r="K525" s="2">
        <f t="shared" si="83"/>
        <v>0</v>
      </c>
      <c r="L525" s="2">
        <f t="shared" si="84"/>
        <v>0</v>
      </c>
      <c r="M525" s="2">
        <v>218</v>
      </c>
      <c r="Q525" s="2">
        <f t="shared" si="85"/>
        <v>1</v>
      </c>
      <c r="R525" s="2">
        <f t="shared" si="86"/>
        <v>0</v>
      </c>
      <c r="S525" s="2">
        <f t="shared" si="87"/>
        <v>0</v>
      </c>
      <c r="T525" s="2">
        <v>2010</v>
      </c>
      <c r="U525" s="2">
        <f t="shared" si="88"/>
        <v>0</v>
      </c>
      <c r="V525" s="2">
        <v>6.8</v>
      </c>
      <c r="W525" s="2">
        <f t="shared" si="89"/>
        <v>1</v>
      </c>
    </row>
    <row r="526" spans="1:23" x14ac:dyDescent="0.2">
      <c r="A526" s="2" t="s">
        <v>951</v>
      </c>
      <c r="B526" s="2" t="s">
        <v>15</v>
      </c>
      <c r="C526" s="2" t="s">
        <v>19</v>
      </c>
      <c r="D526" s="2">
        <v>8.6910000000000008E-3</v>
      </c>
      <c r="E526" s="2">
        <v>103</v>
      </c>
      <c r="F526" s="2">
        <v>3089</v>
      </c>
      <c r="G526" s="2">
        <v>4.5</v>
      </c>
      <c r="H526" s="2">
        <f t="shared" si="80"/>
        <v>1</v>
      </c>
      <c r="I526" s="2">
        <f t="shared" si="81"/>
        <v>0</v>
      </c>
      <c r="J526" s="2">
        <f t="shared" si="82"/>
        <v>0</v>
      </c>
      <c r="K526" s="2">
        <f t="shared" si="83"/>
        <v>0</v>
      </c>
      <c r="L526" s="2">
        <f t="shared" si="84"/>
        <v>1</v>
      </c>
      <c r="M526" s="2">
        <v>249</v>
      </c>
      <c r="Q526" s="2">
        <f t="shared" si="85"/>
        <v>0</v>
      </c>
      <c r="R526" s="2">
        <f t="shared" si="86"/>
        <v>0</v>
      </c>
      <c r="S526" s="2">
        <f t="shared" si="87"/>
        <v>0</v>
      </c>
      <c r="T526" s="2">
        <v>2014</v>
      </c>
      <c r="U526" s="2">
        <f t="shared" si="88"/>
        <v>0</v>
      </c>
      <c r="V526" s="2">
        <v>5.8</v>
      </c>
      <c r="W526" s="2">
        <f t="shared" si="89"/>
        <v>0</v>
      </c>
    </row>
    <row r="527" spans="1:23" x14ac:dyDescent="0.2">
      <c r="A527" s="2" t="s">
        <v>953</v>
      </c>
      <c r="B527" s="2" t="s">
        <v>51</v>
      </c>
      <c r="C527" s="2" t="s">
        <v>40</v>
      </c>
      <c r="D527" s="2">
        <v>22.452200000000001</v>
      </c>
      <c r="E527" s="2">
        <v>123</v>
      </c>
      <c r="F527" s="2">
        <v>5734</v>
      </c>
      <c r="G527" s="2">
        <v>18</v>
      </c>
      <c r="H527" s="2">
        <f t="shared" si="80"/>
        <v>0</v>
      </c>
      <c r="I527" s="2">
        <f t="shared" si="81"/>
        <v>0</v>
      </c>
      <c r="J527" s="2">
        <f t="shared" si="82"/>
        <v>0</v>
      </c>
      <c r="K527" s="2">
        <f t="shared" si="83"/>
        <v>0</v>
      </c>
      <c r="L527" s="2">
        <f t="shared" si="84"/>
        <v>0</v>
      </c>
      <c r="M527" s="2">
        <v>64</v>
      </c>
      <c r="Q527" s="2">
        <f t="shared" si="85"/>
        <v>0</v>
      </c>
      <c r="R527" s="2">
        <f t="shared" si="86"/>
        <v>1</v>
      </c>
      <c r="S527" s="2">
        <f t="shared" si="87"/>
        <v>1</v>
      </c>
      <c r="T527" s="2">
        <v>2009</v>
      </c>
      <c r="U527" s="2">
        <f t="shared" si="88"/>
        <v>0</v>
      </c>
      <c r="V527" s="2">
        <v>5</v>
      </c>
      <c r="W527" s="2">
        <f t="shared" si="89"/>
        <v>0</v>
      </c>
    </row>
    <row r="528" spans="1:23" x14ac:dyDescent="0.2">
      <c r="A528" s="2" t="s">
        <v>356</v>
      </c>
      <c r="B528" s="2" t="s">
        <v>51</v>
      </c>
      <c r="C528" s="2" t="s">
        <v>19</v>
      </c>
      <c r="D528" s="2">
        <v>131.91999999999999</v>
      </c>
      <c r="E528" s="2">
        <v>92</v>
      </c>
      <c r="F528" s="2">
        <v>15302</v>
      </c>
      <c r="G528" s="2">
        <v>130</v>
      </c>
      <c r="H528" s="2">
        <f t="shared" si="80"/>
        <v>0</v>
      </c>
      <c r="I528" s="2">
        <f t="shared" si="81"/>
        <v>0</v>
      </c>
      <c r="J528" s="2">
        <f t="shared" si="82"/>
        <v>0</v>
      </c>
      <c r="K528" s="2">
        <f t="shared" si="83"/>
        <v>0</v>
      </c>
      <c r="L528" s="2">
        <f t="shared" si="84"/>
        <v>1</v>
      </c>
      <c r="M528" s="2">
        <v>167</v>
      </c>
      <c r="Q528" s="2">
        <f t="shared" si="85"/>
        <v>0</v>
      </c>
      <c r="R528" s="2">
        <f t="shared" si="86"/>
        <v>1</v>
      </c>
      <c r="S528" s="2">
        <f t="shared" si="87"/>
        <v>0</v>
      </c>
      <c r="T528" s="2">
        <v>2007</v>
      </c>
      <c r="U528" s="2">
        <f t="shared" si="88"/>
        <v>0</v>
      </c>
      <c r="V528" s="2">
        <v>5.6</v>
      </c>
      <c r="W528" s="2">
        <f t="shared" si="89"/>
        <v>0</v>
      </c>
    </row>
    <row r="529" spans="1:23" x14ac:dyDescent="0.2">
      <c r="A529" s="2" t="s">
        <v>610</v>
      </c>
      <c r="B529" s="2" t="s">
        <v>11</v>
      </c>
      <c r="C529" s="2" t="s">
        <v>19</v>
      </c>
      <c r="D529" s="2">
        <v>56.114199999999997</v>
      </c>
      <c r="E529" s="2">
        <v>100</v>
      </c>
      <c r="F529" s="2">
        <v>1261</v>
      </c>
      <c r="G529" s="2">
        <v>120</v>
      </c>
      <c r="H529" s="2">
        <f t="shared" si="80"/>
        <v>0</v>
      </c>
      <c r="I529" s="2">
        <f t="shared" si="81"/>
        <v>0</v>
      </c>
      <c r="J529" s="2">
        <f t="shared" si="82"/>
        <v>0</v>
      </c>
      <c r="K529" s="2">
        <f t="shared" si="83"/>
        <v>0</v>
      </c>
      <c r="L529" s="2">
        <f t="shared" si="84"/>
        <v>1</v>
      </c>
      <c r="M529" s="2">
        <v>128</v>
      </c>
      <c r="Q529" s="2">
        <f t="shared" si="85"/>
        <v>1</v>
      </c>
      <c r="R529" s="2">
        <f t="shared" si="86"/>
        <v>0</v>
      </c>
      <c r="S529" s="2">
        <f t="shared" si="87"/>
        <v>0</v>
      </c>
      <c r="T529" s="2">
        <v>2015</v>
      </c>
      <c r="U529" s="2">
        <f t="shared" si="88"/>
        <v>0</v>
      </c>
      <c r="V529" s="2">
        <v>4.3</v>
      </c>
      <c r="W529" s="2">
        <f t="shared" si="89"/>
        <v>0</v>
      </c>
    </row>
    <row r="530" spans="1:23" x14ac:dyDescent="0.2">
      <c r="A530" s="2" t="s">
        <v>957</v>
      </c>
      <c r="B530" s="2" t="s">
        <v>51</v>
      </c>
      <c r="C530" s="2" t="s">
        <v>97</v>
      </c>
      <c r="D530" s="2">
        <v>20.999099999999999</v>
      </c>
      <c r="E530" s="2">
        <v>87</v>
      </c>
      <c r="F530" s="2">
        <v>24770</v>
      </c>
      <c r="G530" s="2">
        <v>40</v>
      </c>
      <c r="H530" s="2">
        <f t="shared" si="80"/>
        <v>0</v>
      </c>
      <c r="I530" s="2">
        <f t="shared" si="81"/>
        <v>0</v>
      </c>
      <c r="J530" s="2">
        <f t="shared" si="82"/>
        <v>0</v>
      </c>
      <c r="K530" s="2">
        <f t="shared" si="83"/>
        <v>1</v>
      </c>
      <c r="L530" s="2">
        <f t="shared" si="84"/>
        <v>0</v>
      </c>
      <c r="M530" s="2">
        <v>0</v>
      </c>
      <c r="Q530" s="2">
        <f t="shared" si="85"/>
        <v>0</v>
      </c>
      <c r="R530" s="2">
        <f t="shared" si="86"/>
        <v>1</v>
      </c>
      <c r="S530" s="2">
        <f t="shared" si="87"/>
        <v>0</v>
      </c>
      <c r="T530" s="2">
        <v>2009</v>
      </c>
      <c r="U530" s="2">
        <f t="shared" si="88"/>
        <v>0</v>
      </c>
      <c r="V530" s="2">
        <v>7.8</v>
      </c>
      <c r="W530" s="2">
        <f t="shared" si="89"/>
        <v>0</v>
      </c>
    </row>
    <row r="531" spans="1:23" x14ac:dyDescent="0.2">
      <c r="A531" s="2" t="s">
        <v>959</v>
      </c>
      <c r="B531" s="2" t="s">
        <v>11</v>
      </c>
      <c r="C531" s="2" t="s">
        <v>12</v>
      </c>
      <c r="D531" s="2">
        <v>15.855</v>
      </c>
      <c r="E531" s="2">
        <v>107</v>
      </c>
      <c r="F531" s="2">
        <v>2447</v>
      </c>
      <c r="G531" s="2">
        <v>13.5</v>
      </c>
      <c r="H531" s="2">
        <f t="shared" si="80"/>
        <v>0</v>
      </c>
      <c r="I531" s="2">
        <f t="shared" si="81"/>
        <v>0</v>
      </c>
      <c r="J531" s="2">
        <f t="shared" si="82"/>
        <v>0</v>
      </c>
      <c r="K531" s="2">
        <f t="shared" si="83"/>
        <v>0</v>
      </c>
      <c r="L531" s="2">
        <f t="shared" si="84"/>
        <v>0</v>
      </c>
      <c r="M531" s="2">
        <v>162</v>
      </c>
      <c r="Q531" s="2">
        <f t="shared" si="85"/>
        <v>1</v>
      </c>
      <c r="R531" s="2">
        <f t="shared" si="86"/>
        <v>0</v>
      </c>
      <c r="S531" s="2">
        <f t="shared" si="87"/>
        <v>0</v>
      </c>
      <c r="T531" s="2">
        <v>2002</v>
      </c>
      <c r="U531" s="2">
        <f t="shared" si="88"/>
        <v>0</v>
      </c>
      <c r="V531" s="2">
        <v>7.4</v>
      </c>
      <c r="W531" s="2">
        <f t="shared" si="89"/>
        <v>1</v>
      </c>
    </row>
    <row r="532" spans="1:23" x14ac:dyDescent="0.2">
      <c r="A532" s="2" t="s">
        <v>401</v>
      </c>
      <c r="B532" s="2" t="s">
        <v>11</v>
      </c>
      <c r="C532" s="2" t="s">
        <v>24</v>
      </c>
      <c r="D532" s="2">
        <v>209.80500000000001</v>
      </c>
      <c r="E532" s="2">
        <v>132</v>
      </c>
      <c r="F532" s="2">
        <v>55345</v>
      </c>
      <c r="G532" s="2">
        <v>125</v>
      </c>
      <c r="H532" s="2">
        <f t="shared" si="80"/>
        <v>0</v>
      </c>
      <c r="I532" s="2">
        <f t="shared" si="81"/>
        <v>0</v>
      </c>
      <c r="J532" s="2">
        <f t="shared" si="82"/>
        <v>0</v>
      </c>
      <c r="K532" s="2">
        <f t="shared" si="83"/>
        <v>0</v>
      </c>
      <c r="L532" s="2">
        <f t="shared" si="84"/>
        <v>0</v>
      </c>
      <c r="M532" s="2">
        <v>681</v>
      </c>
      <c r="Q532" s="2">
        <f t="shared" si="85"/>
        <v>1</v>
      </c>
      <c r="R532" s="2">
        <f t="shared" si="86"/>
        <v>0</v>
      </c>
      <c r="S532" s="2">
        <f t="shared" si="87"/>
        <v>0</v>
      </c>
      <c r="T532" s="2">
        <v>2011</v>
      </c>
      <c r="U532" s="2">
        <f t="shared" si="88"/>
        <v>0</v>
      </c>
      <c r="V532" s="2">
        <v>7.3</v>
      </c>
      <c r="W532" s="2">
        <f t="shared" si="89"/>
        <v>0</v>
      </c>
    </row>
    <row r="533" spans="1:23" x14ac:dyDescent="0.2">
      <c r="A533" s="2" t="s">
        <v>962</v>
      </c>
      <c r="B533" s="2" t="s">
        <v>15</v>
      </c>
      <c r="C533" s="2" t="s">
        <v>24</v>
      </c>
      <c r="D533" s="2">
        <v>23.225899999999999</v>
      </c>
      <c r="E533" s="2">
        <v>98</v>
      </c>
      <c r="F533" s="2">
        <v>14699</v>
      </c>
      <c r="G533" s="2">
        <v>24</v>
      </c>
      <c r="H533" s="2">
        <f t="shared" si="80"/>
        <v>1</v>
      </c>
      <c r="I533" s="2">
        <f t="shared" si="81"/>
        <v>0</v>
      </c>
      <c r="J533" s="2">
        <f t="shared" si="82"/>
        <v>0</v>
      </c>
      <c r="K533" s="2">
        <f t="shared" si="83"/>
        <v>0</v>
      </c>
      <c r="L533" s="2">
        <f t="shared" si="84"/>
        <v>0</v>
      </c>
      <c r="M533" s="2">
        <v>88</v>
      </c>
      <c r="Q533" s="2">
        <f t="shared" si="85"/>
        <v>0</v>
      </c>
      <c r="R533" s="2">
        <f t="shared" si="86"/>
        <v>0</v>
      </c>
      <c r="S533" s="2">
        <f t="shared" si="87"/>
        <v>0</v>
      </c>
      <c r="T533" s="2">
        <v>2010</v>
      </c>
      <c r="U533" s="2">
        <f t="shared" si="88"/>
        <v>0</v>
      </c>
      <c r="V533" s="2">
        <v>6.5</v>
      </c>
      <c r="W533" s="2">
        <f t="shared" si="89"/>
        <v>0</v>
      </c>
    </row>
    <row r="534" spans="1:23" x14ac:dyDescent="0.2">
      <c r="A534" s="2" t="s">
        <v>964</v>
      </c>
      <c r="B534" s="2" t="s">
        <v>51</v>
      </c>
      <c r="C534" s="2" t="s">
        <v>31</v>
      </c>
      <c r="D534" s="2">
        <v>48.114600000000003</v>
      </c>
      <c r="E534" s="2">
        <v>93</v>
      </c>
      <c r="F534" s="2">
        <v>4604</v>
      </c>
      <c r="G534" s="2">
        <v>26</v>
      </c>
      <c r="H534" s="2">
        <f t="shared" si="80"/>
        <v>0</v>
      </c>
      <c r="I534" s="2">
        <f t="shared" si="81"/>
        <v>1</v>
      </c>
      <c r="J534" s="2">
        <f t="shared" si="82"/>
        <v>0</v>
      </c>
      <c r="K534" s="2">
        <f t="shared" si="83"/>
        <v>0</v>
      </c>
      <c r="L534" s="2">
        <f t="shared" si="84"/>
        <v>0</v>
      </c>
      <c r="M534" s="2">
        <v>38</v>
      </c>
      <c r="Q534" s="2">
        <f t="shared" si="85"/>
        <v>0</v>
      </c>
      <c r="R534" s="2">
        <f t="shared" si="86"/>
        <v>1</v>
      </c>
      <c r="S534" s="2">
        <f t="shared" si="87"/>
        <v>0</v>
      </c>
      <c r="T534" s="2">
        <v>2004</v>
      </c>
      <c r="U534" s="2">
        <f t="shared" si="88"/>
        <v>0</v>
      </c>
      <c r="V534" s="2">
        <v>4.3</v>
      </c>
      <c r="W534" s="2">
        <f t="shared" si="89"/>
        <v>0</v>
      </c>
    </row>
    <row r="535" spans="1:23" x14ac:dyDescent="0.2">
      <c r="A535" s="2" t="s">
        <v>861</v>
      </c>
      <c r="B535" s="2" t="s">
        <v>11</v>
      </c>
      <c r="C535" s="2" t="s">
        <v>40</v>
      </c>
      <c r="D535" s="2">
        <v>42.071100000000001</v>
      </c>
      <c r="E535" s="2">
        <v>104</v>
      </c>
      <c r="F535" s="2">
        <v>1827</v>
      </c>
      <c r="G535" s="2">
        <v>30</v>
      </c>
      <c r="H535" s="2">
        <f t="shared" si="80"/>
        <v>0</v>
      </c>
      <c r="I535" s="2">
        <f t="shared" si="81"/>
        <v>0</v>
      </c>
      <c r="J535" s="2">
        <f t="shared" si="82"/>
        <v>0</v>
      </c>
      <c r="K535" s="2">
        <f t="shared" si="83"/>
        <v>0</v>
      </c>
      <c r="L535" s="2">
        <f t="shared" si="84"/>
        <v>0</v>
      </c>
      <c r="M535" s="2">
        <v>101</v>
      </c>
      <c r="Q535" s="2">
        <f t="shared" si="85"/>
        <v>1</v>
      </c>
      <c r="R535" s="2">
        <f t="shared" si="86"/>
        <v>0</v>
      </c>
      <c r="S535" s="2">
        <f t="shared" si="87"/>
        <v>1</v>
      </c>
      <c r="T535" s="2">
        <v>2005</v>
      </c>
      <c r="U535" s="2">
        <f t="shared" si="88"/>
        <v>0</v>
      </c>
      <c r="V535" s="2">
        <v>6.2</v>
      </c>
      <c r="W535" s="2">
        <f t="shared" si="89"/>
        <v>0</v>
      </c>
    </row>
    <row r="536" spans="1:23" x14ac:dyDescent="0.2">
      <c r="A536" s="2" t="s">
        <v>114</v>
      </c>
      <c r="B536" s="2" t="s">
        <v>15</v>
      </c>
      <c r="C536" s="2" t="s">
        <v>31</v>
      </c>
      <c r="D536" s="2">
        <v>11.6752</v>
      </c>
      <c r="E536" s="2">
        <v>92</v>
      </c>
      <c r="F536" s="2">
        <v>2848</v>
      </c>
      <c r="G536" s="2">
        <v>5</v>
      </c>
      <c r="H536" s="2">
        <f t="shared" si="80"/>
        <v>1</v>
      </c>
      <c r="I536" s="2">
        <f t="shared" si="81"/>
        <v>1</v>
      </c>
      <c r="J536" s="2">
        <f t="shared" si="82"/>
        <v>0</v>
      </c>
      <c r="K536" s="2">
        <f t="shared" si="83"/>
        <v>0</v>
      </c>
      <c r="L536" s="2">
        <f t="shared" si="84"/>
        <v>0</v>
      </c>
      <c r="M536" s="2">
        <v>89</v>
      </c>
      <c r="Q536" s="2">
        <f t="shared" si="85"/>
        <v>0</v>
      </c>
      <c r="R536" s="2">
        <f t="shared" si="86"/>
        <v>0</v>
      </c>
      <c r="S536" s="2">
        <f t="shared" si="87"/>
        <v>0</v>
      </c>
      <c r="T536" s="2">
        <v>2016</v>
      </c>
      <c r="U536" s="2">
        <f t="shared" si="88"/>
        <v>0</v>
      </c>
      <c r="V536" s="2">
        <v>3.5</v>
      </c>
      <c r="W536" s="2">
        <f t="shared" si="89"/>
        <v>0</v>
      </c>
    </row>
    <row r="537" spans="1:23" x14ac:dyDescent="0.2">
      <c r="A537" s="2" t="s">
        <v>968</v>
      </c>
      <c r="B537" s="2" t="s">
        <v>15</v>
      </c>
      <c r="C537" s="2" t="s">
        <v>12</v>
      </c>
      <c r="D537" s="2">
        <v>166.148</v>
      </c>
      <c r="E537" s="2">
        <v>129</v>
      </c>
      <c r="F537" s="2">
        <v>4585</v>
      </c>
      <c r="G537" s="2">
        <v>40</v>
      </c>
      <c r="H537" s="2">
        <f t="shared" si="80"/>
        <v>1</v>
      </c>
      <c r="I537" s="2">
        <f t="shared" si="81"/>
        <v>0</v>
      </c>
      <c r="J537" s="2">
        <f t="shared" si="82"/>
        <v>0</v>
      </c>
      <c r="K537" s="2">
        <f t="shared" si="83"/>
        <v>0</v>
      </c>
      <c r="L537" s="2">
        <f t="shared" si="84"/>
        <v>0</v>
      </c>
      <c r="M537" s="2">
        <v>456</v>
      </c>
      <c r="Q537" s="2">
        <f t="shared" si="85"/>
        <v>0</v>
      </c>
      <c r="R537" s="2">
        <f t="shared" si="86"/>
        <v>0</v>
      </c>
      <c r="S537" s="2">
        <f t="shared" si="87"/>
        <v>0</v>
      </c>
      <c r="T537" s="2">
        <v>2015</v>
      </c>
      <c r="U537" s="2">
        <f t="shared" si="88"/>
        <v>0</v>
      </c>
      <c r="V537" s="2">
        <v>4.0999999999999996</v>
      </c>
      <c r="W537" s="2">
        <f t="shared" si="89"/>
        <v>1</v>
      </c>
    </row>
    <row r="538" spans="1:23" x14ac:dyDescent="0.2">
      <c r="A538" s="2" t="s">
        <v>970</v>
      </c>
      <c r="B538" s="2" t="s">
        <v>15</v>
      </c>
      <c r="C538" s="2" t="s">
        <v>12</v>
      </c>
      <c r="D538" s="2">
        <v>5.1989999999999996E-3</v>
      </c>
      <c r="E538" s="2">
        <v>109</v>
      </c>
      <c r="F538" s="2">
        <v>185</v>
      </c>
      <c r="G538" s="2">
        <v>0.2</v>
      </c>
      <c r="H538" s="2">
        <f t="shared" si="80"/>
        <v>1</v>
      </c>
      <c r="I538" s="2">
        <f t="shared" si="81"/>
        <v>0</v>
      </c>
      <c r="J538" s="2">
        <f t="shared" si="82"/>
        <v>0</v>
      </c>
      <c r="K538" s="2">
        <f t="shared" si="83"/>
        <v>0</v>
      </c>
      <c r="L538" s="2">
        <f t="shared" si="84"/>
        <v>0</v>
      </c>
      <c r="M538" s="2">
        <v>3</v>
      </c>
      <c r="Q538" s="2">
        <f t="shared" si="85"/>
        <v>0</v>
      </c>
      <c r="R538" s="2">
        <f t="shared" si="86"/>
        <v>0</v>
      </c>
      <c r="S538" s="2">
        <f t="shared" si="87"/>
        <v>0</v>
      </c>
      <c r="T538" s="2">
        <v>2004</v>
      </c>
      <c r="U538" s="2">
        <f t="shared" si="88"/>
        <v>0</v>
      </c>
      <c r="V538" s="2">
        <v>6.6</v>
      </c>
      <c r="W538" s="2">
        <f t="shared" si="89"/>
        <v>1</v>
      </c>
    </row>
    <row r="539" spans="1:23" x14ac:dyDescent="0.2">
      <c r="A539" s="2" t="s">
        <v>972</v>
      </c>
      <c r="B539" s="2" t="s">
        <v>15</v>
      </c>
      <c r="C539" s="2" t="s">
        <v>12</v>
      </c>
      <c r="D539" s="2">
        <v>2.83338</v>
      </c>
      <c r="E539" s="2">
        <v>80</v>
      </c>
      <c r="F539" s="2">
        <v>2459</v>
      </c>
      <c r="G539" s="2">
        <v>0.42699999999999999</v>
      </c>
      <c r="H539" s="2">
        <f t="shared" si="80"/>
        <v>1</v>
      </c>
      <c r="I539" s="2">
        <f t="shared" si="81"/>
        <v>0</v>
      </c>
      <c r="J539" s="2">
        <f t="shared" si="82"/>
        <v>0</v>
      </c>
      <c r="K539" s="2">
        <f t="shared" si="83"/>
        <v>0</v>
      </c>
      <c r="L539" s="2">
        <f t="shared" si="84"/>
        <v>0</v>
      </c>
      <c r="M539" s="2">
        <v>8</v>
      </c>
      <c r="Q539" s="2">
        <f t="shared" si="85"/>
        <v>0</v>
      </c>
      <c r="R539" s="2">
        <f t="shared" si="86"/>
        <v>0</v>
      </c>
      <c r="S539" s="2">
        <f t="shared" si="87"/>
        <v>0</v>
      </c>
      <c r="T539" s="2">
        <v>2012</v>
      </c>
      <c r="U539" s="2">
        <f t="shared" si="88"/>
        <v>0</v>
      </c>
      <c r="V539" s="2">
        <v>5.7</v>
      </c>
      <c r="W539" s="2">
        <f t="shared" si="89"/>
        <v>1</v>
      </c>
    </row>
    <row r="540" spans="1:23" x14ac:dyDescent="0.2">
      <c r="A540" s="2" t="s">
        <v>833</v>
      </c>
      <c r="B540" s="2" t="s">
        <v>15</v>
      </c>
      <c r="C540" s="2" t="s">
        <v>35</v>
      </c>
      <c r="D540" s="2">
        <v>53.302300000000002</v>
      </c>
      <c r="E540" s="2">
        <v>98</v>
      </c>
      <c r="F540" s="2">
        <v>3345</v>
      </c>
      <c r="G540" s="2">
        <v>23</v>
      </c>
      <c r="H540" s="2">
        <f t="shared" si="80"/>
        <v>1</v>
      </c>
      <c r="I540" s="2">
        <f t="shared" si="81"/>
        <v>0</v>
      </c>
      <c r="J540" s="2">
        <f t="shared" si="82"/>
        <v>1</v>
      </c>
      <c r="K540" s="2">
        <f t="shared" si="83"/>
        <v>0</v>
      </c>
      <c r="L540" s="2">
        <f t="shared" si="84"/>
        <v>0</v>
      </c>
      <c r="M540" s="2">
        <v>70</v>
      </c>
      <c r="Q540" s="2">
        <f t="shared" si="85"/>
        <v>0</v>
      </c>
      <c r="R540" s="2">
        <f t="shared" si="86"/>
        <v>0</v>
      </c>
      <c r="S540" s="2">
        <f t="shared" si="87"/>
        <v>0</v>
      </c>
      <c r="T540" s="2">
        <v>2000</v>
      </c>
      <c r="U540" s="2">
        <f t="shared" si="88"/>
        <v>0</v>
      </c>
      <c r="V540" s="2">
        <v>6.7</v>
      </c>
      <c r="W540" s="2">
        <f t="shared" si="89"/>
        <v>0</v>
      </c>
    </row>
    <row r="541" spans="1:23" x14ac:dyDescent="0.2">
      <c r="A541" s="2" t="s">
        <v>570</v>
      </c>
      <c r="B541" s="2" t="s">
        <v>15</v>
      </c>
      <c r="C541" s="2" t="s">
        <v>35</v>
      </c>
      <c r="D541" s="2">
        <v>46.455800000000004</v>
      </c>
      <c r="E541" s="2">
        <v>90</v>
      </c>
      <c r="F541" s="2">
        <v>3172</v>
      </c>
      <c r="G541" s="2">
        <v>26</v>
      </c>
      <c r="H541" s="2">
        <f t="shared" si="80"/>
        <v>1</v>
      </c>
      <c r="I541" s="2">
        <f t="shared" si="81"/>
        <v>0</v>
      </c>
      <c r="J541" s="2">
        <f t="shared" si="82"/>
        <v>1</v>
      </c>
      <c r="K541" s="2">
        <f t="shared" si="83"/>
        <v>0</v>
      </c>
      <c r="L541" s="2">
        <f t="shared" si="84"/>
        <v>0</v>
      </c>
      <c r="M541" s="2">
        <v>160</v>
      </c>
      <c r="Q541" s="2">
        <f t="shared" si="85"/>
        <v>0</v>
      </c>
      <c r="R541" s="2">
        <f t="shared" si="86"/>
        <v>0</v>
      </c>
      <c r="S541" s="2">
        <f t="shared" si="87"/>
        <v>0</v>
      </c>
      <c r="T541" s="2">
        <v>2003</v>
      </c>
      <c r="U541" s="2">
        <f t="shared" si="88"/>
        <v>0</v>
      </c>
      <c r="V541" s="2">
        <v>6.2</v>
      </c>
      <c r="W541" s="2">
        <f t="shared" si="89"/>
        <v>0</v>
      </c>
    </row>
    <row r="542" spans="1:23" x14ac:dyDescent="0.2">
      <c r="A542" s="2" t="s">
        <v>976</v>
      </c>
      <c r="B542" s="2" t="s">
        <v>15</v>
      </c>
      <c r="C542" s="2" t="s">
        <v>35</v>
      </c>
      <c r="D542" s="2">
        <v>42.575699999999998</v>
      </c>
      <c r="E542" s="2">
        <v>92</v>
      </c>
      <c r="F542" s="2">
        <v>3074</v>
      </c>
      <c r="G542" s="2">
        <v>40</v>
      </c>
      <c r="H542" s="2">
        <f t="shared" si="80"/>
        <v>1</v>
      </c>
      <c r="I542" s="2">
        <f t="shared" si="81"/>
        <v>0</v>
      </c>
      <c r="J542" s="2">
        <f t="shared" si="82"/>
        <v>1</v>
      </c>
      <c r="K542" s="2">
        <f t="shared" si="83"/>
        <v>0</v>
      </c>
      <c r="L542" s="2">
        <f t="shared" si="84"/>
        <v>0</v>
      </c>
      <c r="M542" s="2">
        <v>77</v>
      </c>
      <c r="Q542" s="2">
        <f t="shared" si="85"/>
        <v>0</v>
      </c>
      <c r="R542" s="2">
        <f t="shared" si="86"/>
        <v>0</v>
      </c>
      <c r="S542" s="2">
        <f t="shared" si="87"/>
        <v>0</v>
      </c>
      <c r="T542" s="2">
        <v>2011</v>
      </c>
      <c r="U542" s="2">
        <f t="shared" si="88"/>
        <v>0</v>
      </c>
      <c r="V542" s="2">
        <v>5.9</v>
      </c>
      <c r="W542" s="2">
        <f t="shared" si="89"/>
        <v>0</v>
      </c>
    </row>
    <row r="543" spans="1:23" x14ac:dyDescent="0.2">
      <c r="A543" s="2" t="s">
        <v>978</v>
      </c>
      <c r="B543" s="2" t="s">
        <v>11</v>
      </c>
      <c r="C543" s="2" t="s">
        <v>97</v>
      </c>
      <c r="D543" s="2">
        <v>32.131799999999998</v>
      </c>
      <c r="E543" s="2">
        <v>106</v>
      </c>
      <c r="F543" s="2">
        <v>15015</v>
      </c>
      <c r="G543" s="2">
        <v>137</v>
      </c>
      <c r="H543" s="2">
        <f t="shared" si="80"/>
        <v>0</v>
      </c>
      <c r="I543" s="2">
        <f t="shared" si="81"/>
        <v>0</v>
      </c>
      <c r="J543" s="2">
        <f t="shared" si="82"/>
        <v>0</v>
      </c>
      <c r="K543" s="2">
        <f t="shared" si="83"/>
        <v>1</v>
      </c>
      <c r="L543" s="2">
        <f t="shared" si="84"/>
        <v>0</v>
      </c>
      <c r="M543" s="2">
        <v>6</v>
      </c>
      <c r="Q543" s="2">
        <f t="shared" si="85"/>
        <v>1</v>
      </c>
      <c r="R543" s="2">
        <f t="shared" si="86"/>
        <v>0</v>
      </c>
      <c r="S543" s="2">
        <f t="shared" si="87"/>
        <v>0</v>
      </c>
      <c r="T543" s="2">
        <v>2001</v>
      </c>
      <c r="U543" s="2">
        <f t="shared" si="88"/>
        <v>0</v>
      </c>
      <c r="V543" s="2">
        <v>6.4</v>
      </c>
      <c r="W543" s="2">
        <f t="shared" si="89"/>
        <v>0</v>
      </c>
    </row>
    <row r="544" spans="1:23" x14ac:dyDescent="0.2">
      <c r="A544" s="2" t="s">
        <v>980</v>
      </c>
      <c r="B544" s="2" t="s">
        <v>11</v>
      </c>
      <c r="C544" s="2" t="s">
        <v>12</v>
      </c>
      <c r="D544" s="2">
        <v>51.768599999999999</v>
      </c>
      <c r="E544" s="2">
        <v>136</v>
      </c>
      <c r="F544" s="2">
        <v>1801</v>
      </c>
      <c r="G544" s="2">
        <v>43</v>
      </c>
      <c r="H544" s="2">
        <f t="shared" si="80"/>
        <v>0</v>
      </c>
      <c r="I544" s="2">
        <f t="shared" si="81"/>
        <v>0</v>
      </c>
      <c r="J544" s="2">
        <f t="shared" si="82"/>
        <v>0</v>
      </c>
      <c r="K544" s="2">
        <f t="shared" si="83"/>
        <v>0</v>
      </c>
      <c r="L544" s="2">
        <f t="shared" si="84"/>
        <v>0</v>
      </c>
      <c r="M544" s="2">
        <v>835</v>
      </c>
      <c r="Q544" s="2">
        <f t="shared" si="85"/>
        <v>1</v>
      </c>
      <c r="R544" s="2">
        <f t="shared" si="86"/>
        <v>0</v>
      </c>
      <c r="S544" s="2">
        <f t="shared" si="87"/>
        <v>0</v>
      </c>
      <c r="T544" s="2">
        <v>2000</v>
      </c>
      <c r="U544" s="2">
        <f t="shared" si="88"/>
        <v>0</v>
      </c>
      <c r="V544" s="2">
        <v>7.3</v>
      </c>
      <c r="W544" s="2">
        <f t="shared" si="89"/>
        <v>1</v>
      </c>
    </row>
    <row r="545" spans="1:23" x14ac:dyDescent="0.2">
      <c r="A545" s="2" t="s">
        <v>982</v>
      </c>
      <c r="B545" s="2" t="s">
        <v>18</v>
      </c>
      <c r="C545" s="2" t="s">
        <v>97</v>
      </c>
      <c r="D545" s="2">
        <v>380.839</v>
      </c>
      <c r="E545" s="2">
        <v>100</v>
      </c>
      <c r="F545" s="2">
        <v>5641</v>
      </c>
      <c r="G545" s="2">
        <v>94</v>
      </c>
      <c r="H545" s="2">
        <f t="shared" si="80"/>
        <v>0</v>
      </c>
      <c r="I545" s="2">
        <f t="shared" si="81"/>
        <v>0</v>
      </c>
      <c r="J545" s="2">
        <f t="shared" si="82"/>
        <v>0</v>
      </c>
      <c r="K545" s="2">
        <f t="shared" si="83"/>
        <v>1</v>
      </c>
      <c r="L545" s="2">
        <f t="shared" si="84"/>
        <v>0</v>
      </c>
      <c r="M545" s="2">
        <v>475</v>
      </c>
      <c r="Q545" s="2">
        <f t="shared" si="85"/>
        <v>0</v>
      </c>
      <c r="R545" s="2">
        <f t="shared" si="86"/>
        <v>0</v>
      </c>
      <c r="S545" s="2">
        <f t="shared" si="87"/>
        <v>0</v>
      </c>
      <c r="T545" s="2">
        <v>2003</v>
      </c>
      <c r="U545" s="2">
        <f t="shared" si="88"/>
        <v>0</v>
      </c>
      <c r="V545" s="2">
        <v>8.1999999999999993</v>
      </c>
      <c r="W545" s="2">
        <f t="shared" si="89"/>
        <v>0</v>
      </c>
    </row>
    <row r="546" spans="1:23" x14ac:dyDescent="0.2">
      <c r="A546" s="2" t="s">
        <v>984</v>
      </c>
      <c r="B546" s="2" t="s">
        <v>51</v>
      </c>
      <c r="C546" s="2" t="s">
        <v>12</v>
      </c>
      <c r="D546" s="2">
        <v>51.676600000000001</v>
      </c>
      <c r="E546" s="2">
        <v>101</v>
      </c>
      <c r="F546" s="2">
        <v>58823</v>
      </c>
      <c r="G546" s="2">
        <v>25</v>
      </c>
      <c r="H546" s="2">
        <f t="shared" si="80"/>
        <v>0</v>
      </c>
      <c r="I546" s="2">
        <f t="shared" si="81"/>
        <v>0</v>
      </c>
      <c r="J546" s="2">
        <f t="shared" si="82"/>
        <v>0</v>
      </c>
      <c r="K546" s="2">
        <f t="shared" si="83"/>
        <v>0</v>
      </c>
      <c r="L546" s="2">
        <f t="shared" si="84"/>
        <v>0</v>
      </c>
      <c r="M546" s="2">
        <v>395</v>
      </c>
      <c r="Q546" s="2">
        <f t="shared" si="85"/>
        <v>0</v>
      </c>
      <c r="R546" s="2">
        <f t="shared" si="86"/>
        <v>1</v>
      </c>
      <c r="S546" s="2">
        <f t="shared" si="87"/>
        <v>0</v>
      </c>
      <c r="T546" s="2">
        <v>2004</v>
      </c>
      <c r="U546" s="2">
        <f t="shared" si="88"/>
        <v>0</v>
      </c>
      <c r="V546" s="2">
        <v>7.8</v>
      </c>
      <c r="W546" s="2">
        <f t="shared" si="89"/>
        <v>1</v>
      </c>
    </row>
    <row r="547" spans="1:23" x14ac:dyDescent="0.2">
      <c r="A547" s="2" t="s">
        <v>674</v>
      </c>
      <c r="B547" s="2" t="s">
        <v>51</v>
      </c>
      <c r="C547" s="2" t="s">
        <v>12</v>
      </c>
      <c r="D547" s="2">
        <v>33.451500000000003</v>
      </c>
      <c r="E547" s="2">
        <v>122</v>
      </c>
      <c r="F547" s="2">
        <v>1164</v>
      </c>
      <c r="G547" s="2">
        <v>0.5</v>
      </c>
      <c r="H547" s="2">
        <f t="shared" si="80"/>
        <v>0</v>
      </c>
      <c r="I547" s="2">
        <f t="shared" si="81"/>
        <v>0</v>
      </c>
      <c r="J547" s="2">
        <f t="shared" si="82"/>
        <v>0</v>
      </c>
      <c r="K547" s="2">
        <f t="shared" si="83"/>
        <v>0</v>
      </c>
      <c r="L547" s="2">
        <f t="shared" si="84"/>
        <v>0</v>
      </c>
      <c r="M547" s="2">
        <v>589</v>
      </c>
      <c r="Q547" s="2">
        <f t="shared" si="85"/>
        <v>0</v>
      </c>
      <c r="R547" s="2">
        <f t="shared" si="86"/>
        <v>1</v>
      </c>
      <c r="S547" s="2">
        <f t="shared" si="87"/>
        <v>0</v>
      </c>
      <c r="T547" s="2">
        <v>2008</v>
      </c>
      <c r="U547" s="2">
        <f t="shared" si="88"/>
        <v>0</v>
      </c>
      <c r="V547" s="2">
        <v>6.5</v>
      </c>
      <c r="W547" s="2">
        <f t="shared" si="89"/>
        <v>1</v>
      </c>
    </row>
    <row r="548" spans="1:23" x14ac:dyDescent="0.2">
      <c r="A548" s="2" t="s">
        <v>987</v>
      </c>
      <c r="B548" s="2" t="s">
        <v>11</v>
      </c>
      <c r="C548" s="2" t="s">
        <v>35</v>
      </c>
      <c r="D548" s="2">
        <v>48.745199999999997</v>
      </c>
      <c r="E548" s="2">
        <v>105</v>
      </c>
      <c r="F548" s="2">
        <v>101383</v>
      </c>
      <c r="G548" s="2">
        <v>50</v>
      </c>
      <c r="H548" s="2">
        <f t="shared" si="80"/>
        <v>0</v>
      </c>
      <c r="I548" s="2">
        <f t="shared" si="81"/>
        <v>0</v>
      </c>
      <c r="J548" s="2">
        <f t="shared" si="82"/>
        <v>1</v>
      </c>
      <c r="K548" s="2">
        <f t="shared" si="83"/>
        <v>0</v>
      </c>
      <c r="L548" s="2">
        <f t="shared" si="84"/>
        <v>0</v>
      </c>
      <c r="M548" s="2">
        <v>12</v>
      </c>
      <c r="Q548" s="2">
        <f t="shared" si="85"/>
        <v>1</v>
      </c>
      <c r="R548" s="2">
        <f t="shared" si="86"/>
        <v>0</v>
      </c>
      <c r="S548" s="2">
        <f t="shared" si="87"/>
        <v>0</v>
      </c>
      <c r="T548" s="2">
        <v>2006</v>
      </c>
      <c r="U548" s="2">
        <f t="shared" si="88"/>
        <v>0</v>
      </c>
      <c r="V548" s="2">
        <v>5.8</v>
      </c>
      <c r="W548" s="2">
        <f t="shared" si="89"/>
        <v>0</v>
      </c>
    </row>
    <row r="549" spans="1:23" x14ac:dyDescent="0.2">
      <c r="A549" s="2" t="s">
        <v>240</v>
      </c>
      <c r="B549" s="2" t="s">
        <v>15</v>
      </c>
      <c r="C549" s="2" t="s">
        <v>12</v>
      </c>
      <c r="D549" s="2">
        <v>33.574300000000001</v>
      </c>
      <c r="E549" s="2">
        <v>135</v>
      </c>
      <c r="F549" s="2">
        <v>24468</v>
      </c>
      <c r="G549" s="2">
        <v>90</v>
      </c>
      <c r="H549" s="2">
        <f t="shared" si="80"/>
        <v>1</v>
      </c>
      <c r="I549" s="2">
        <f t="shared" si="81"/>
        <v>0</v>
      </c>
      <c r="J549" s="2">
        <f t="shared" si="82"/>
        <v>0</v>
      </c>
      <c r="K549" s="2">
        <f t="shared" si="83"/>
        <v>0</v>
      </c>
      <c r="L549" s="2">
        <f t="shared" si="84"/>
        <v>0</v>
      </c>
      <c r="M549" s="2">
        <v>16000</v>
      </c>
      <c r="Q549" s="2">
        <f t="shared" si="85"/>
        <v>0</v>
      </c>
      <c r="R549" s="2">
        <f t="shared" si="86"/>
        <v>0</v>
      </c>
      <c r="S549" s="2">
        <f t="shared" si="87"/>
        <v>0</v>
      </c>
      <c r="T549" s="2">
        <v>2006</v>
      </c>
      <c r="U549" s="2">
        <f t="shared" si="88"/>
        <v>0</v>
      </c>
      <c r="V549" s="2">
        <v>7.1</v>
      </c>
      <c r="W549" s="2">
        <f t="shared" si="89"/>
        <v>1</v>
      </c>
    </row>
    <row r="550" spans="1:23" x14ac:dyDescent="0.2">
      <c r="A550" s="2" t="s">
        <v>990</v>
      </c>
      <c r="B550" s="2" t="s">
        <v>11</v>
      </c>
      <c r="C550" s="2" t="s">
        <v>12</v>
      </c>
      <c r="D550" s="2">
        <v>4.2340400000000002</v>
      </c>
      <c r="E550" s="2">
        <v>119</v>
      </c>
      <c r="F550" s="2">
        <v>64</v>
      </c>
      <c r="G550" s="2">
        <v>20</v>
      </c>
      <c r="H550" s="2">
        <f t="shared" si="80"/>
        <v>0</v>
      </c>
      <c r="I550" s="2">
        <f t="shared" si="81"/>
        <v>0</v>
      </c>
      <c r="J550" s="2">
        <f t="shared" si="82"/>
        <v>0</v>
      </c>
      <c r="K550" s="2">
        <f t="shared" si="83"/>
        <v>0</v>
      </c>
      <c r="L550" s="2">
        <f t="shared" si="84"/>
        <v>0</v>
      </c>
      <c r="M550" s="2">
        <v>18</v>
      </c>
      <c r="Q550" s="2">
        <f t="shared" si="85"/>
        <v>1</v>
      </c>
      <c r="R550" s="2">
        <f t="shared" si="86"/>
        <v>0</v>
      </c>
      <c r="S550" s="2">
        <f t="shared" si="87"/>
        <v>0</v>
      </c>
      <c r="T550" s="2">
        <v>2008</v>
      </c>
      <c r="U550" s="2">
        <f t="shared" si="88"/>
        <v>0</v>
      </c>
      <c r="V550" s="2">
        <v>7</v>
      </c>
      <c r="W550" s="2">
        <f t="shared" si="89"/>
        <v>1</v>
      </c>
    </row>
    <row r="551" spans="1:23" x14ac:dyDescent="0.2">
      <c r="A551" s="2" t="s">
        <v>119</v>
      </c>
      <c r="B551" s="2" t="s">
        <v>51</v>
      </c>
      <c r="C551" s="2" t="s">
        <v>19</v>
      </c>
      <c r="D551" s="2">
        <v>20.998699999999999</v>
      </c>
      <c r="E551" s="2">
        <v>95</v>
      </c>
      <c r="F551" s="2">
        <v>3845</v>
      </c>
      <c r="G551" s="2">
        <v>15</v>
      </c>
      <c r="H551" s="2">
        <f t="shared" si="80"/>
        <v>0</v>
      </c>
      <c r="I551" s="2">
        <f t="shared" si="81"/>
        <v>0</v>
      </c>
      <c r="J551" s="2">
        <f t="shared" si="82"/>
        <v>0</v>
      </c>
      <c r="K551" s="2">
        <f t="shared" si="83"/>
        <v>0</v>
      </c>
      <c r="L551" s="2">
        <f t="shared" si="84"/>
        <v>1</v>
      </c>
      <c r="M551" s="2">
        <v>15</v>
      </c>
      <c r="Q551" s="2">
        <f t="shared" si="85"/>
        <v>0</v>
      </c>
      <c r="R551" s="2">
        <f t="shared" si="86"/>
        <v>1</v>
      </c>
      <c r="S551" s="2">
        <f t="shared" si="87"/>
        <v>0</v>
      </c>
      <c r="T551" s="2">
        <v>2006</v>
      </c>
      <c r="U551" s="2">
        <f t="shared" si="88"/>
        <v>0</v>
      </c>
      <c r="V551" s="2">
        <v>6.2</v>
      </c>
      <c r="W551" s="2">
        <f t="shared" si="89"/>
        <v>0</v>
      </c>
    </row>
    <row r="552" spans="1:23" x14ac:dyDescent="0.2">
      <c r="A552" s="2" t="s">
        <v>104</v>
      </c>
      <c r="B552" s="2" t="s">
        <v>15</v>
      </c>
      <c r="C552" s="2" t="s">
        <v>12</v>
      </c>
      <c r="D552" s="2">
        <v>93.749200000000002</v>
      </c>
      <c r="E552" s="2">
        <v>138</v>
      </c>
      <c r="F552" s="2">
        <v>20952</v>
      </c>
      <c r="G552" s="2">
        <v>31</v>
      </c>
      <c r="H552" s="2">
        <f t="shared" si="80"/>
        <v>1</v>
      </c>
      <c r="I552" s="2">
        <f t="shared" si="81"/>
        <v>0</v>
      </c>
      <c r="J552" s="2">
        <f t="shared" si="82"/>
        <v>0</v>
      </c>
      <c r="K552" s="2">
        <f t="shared" si="83"/>
        <v>0</v>
      </c>
      <c r="L552" s="2">
        <f t="shared" si="84"/>
        <v>0</v>
      </c>
      <c r="M552" s="2">
        <v>0</v>
      </c>
      <c r="Q552" s="2">
        <f t="shared" si="85"/>
        <v>0</v>
      </c>
      <c r="R552" s="2">
        <f t="shared" si="86"/>
        <v>0</v>
      </c>
      <c r="S552" s="2">
        <f t="shared" si="87"/>
        <v>0</v>
      </c>
      <c r="T552" s="2">
        <v>2012</v>
      </c>
      <c r="U552" s="2">
        <f t="shared" si="88"/>
        <v>0</v>
      </c>
      <c r="V552" s="2">
        <v>7.3</v>
      </c>
      <c r="W552" s="2">
        <f t="shared" si="89"/>
        <v>1</v>
      </c>
    </row>
    <row r="553" spans="1:23" x14ac:dyDescent="0.2">
      <c r="A553" s="2" t="s">
        <v>108</v>
      </c>
      <c r="B553" s="2" t="s">
        <v>11</v>
      </c>
      <c r="C553" s="2" t="s">
        <v>19</v>
      </c>
      <c r="D553" s="2">
        <v>21.0092</v>
      </c>
      <c r="E553" s="2">
        <v>113</v>
      </c>
      <c r="F553" s="2">
        <v>4397</v>
      </c>
      <c r="G553" s="2">
        <v>45</v>
      </c>
      <c r="H553" s="2">
        <f t="shared" si="80"/>
        <v>0</v>
      </c>
      <c r="I553" s="2">
        <f t="shared" si="81"/>
        <v>0</v>
      </c>
      <c r="J553" s="2">
        <f t="shared" si="82"/>
        <v>0</v>
      </c>
      <c r="K553" s="2">
        <f t="shared" si="83"/>
        <v>0</v>
      </c>
      <c r="L553" s="2">
        <f t="shared" si="84"/>
        <v>1</v>
      </c>
      <c r="M553" s="2">
        <v>212</v>
      </c>
      <c r="Q553" s="2">
        <f t="shared" si="85"/>
        <v>1</v>
      </c>
      <c r="R553" s="2">
        <f t="shared" si="86"/>
        <v>0</v>
      </c>
      <c r="S553" s="2">
        <f t="shared" si="87"/>
        <v>0</v>
      </c>
      <c r="T553" s="2">
        <v>2004</v>
      </c>
      <c r="U553" s="2">
        <f t="shared" si="88"/>
        <v>0</v>
      </c>
      <c r="V553" s="2">
        <v>6.1</v>
      </c>
      <c r="W553" s="2">
        <f t="shared" si="89"/>
        <v>0</v>
      </c>
    </row>
    <row r="554" spans="1:23" x14ac:dyDescent="0.2">
      <c r="A554" s="2" t="s">
        <v>208</v>
      </c>
      <c r="B554" s="2" t="s">
        <v>11</v>
      </c>
      <c r="C554" s="2" t="s">
        <v>12</v>
      </c>
      <c r="D554" s="2">
        <v>89.706999999999994</v>
      </c>
      <c r="E554" s="2">
        <v>98</v>
      </c>
      <c r="F554" s="2">
        <v>2287</v>
      </c>
      <c r="G554" s="2">
        <v>55</v>
      </c>
      <c r="H554" s="2">
        <f t="shared" si="80"/>
        <v>0</v>
      </c>
      <c r="I554" s="2">
        <f t="shared" si="81"/>
        <v>0</v>
      </c>
      <c r="J554" s="2">
        <f t="shared" si="82"/>
        <v>0</v>
      </c>
      <c r="K554" s="2">
        <f t="shared" si="83"/>
        <v>0</v>
      </c>
      <c r="L554" s="2">
        <f t="shared" si="84"/>
        <v>0</v>
      </c>
      <c r="M554" s="2">
        <v>124</v>
      </c>
      <c r="Q554" s="2">
        <f t="shared" si="85"/>
        <v>1</v>
      </c>
      <c r="R554" s="2">
        <f t="shared" si="86"/>
        <v>0</v>
      </c>
      <c r="S554" s="2">
        <f t="shared" si="87"/>
        <v>0</v>
      </c>
      <c r="T554" s="2">
        <v>2005</v>
      </c>
      <c r="U554" s="2">
        <f t="shared" si="88"/>
        <v>0</v>
      </c>
      <c r="V554" s="2">
        <v>6.2</v>
      </c>
      <c r="W554" s="2">
        <f t="shared" si="89"/>
        <v>1</v>
      </c>
    </row>
    <row r="555" spans="1:23" x14ac:dyDescent="0.2">
      <c r="A555" s="2" t="s">
        <v>183</v>
      </c>
      <c r="B555" s="2" t="s">
        <v>51</v>
      </c>
      <c r="C555" s="2" t="s">
        <v>40</v>
      </c>
      <c r="D555" s="2">
        <v>1.75221</v>
      </c>
      <c r="E555" s="2">
        <v>90</v>
      </c>
      <c r="F555" s="2">
        <v>4377</v>
      </c>
      <c r="G555" s="2">
        <v>14</v>
      </c>
      <c r="H555" s="2">
        <f t="shared" si="80"/>
        <v>0</v>
      </c>
      <c r="I555" s="2">
        <f t="shared" si="81"/>
        <v>0</v>
      </c>
      <c r="J555" s="2">
        <f t="shared" si="82"/>
        <v>0</v>
      </c>
      <c r="K555" s="2">
        <f t="shared" si="83"/>
        <v>0</v>
      </c>
      <c r="L555" s="2">
        <f t="shared" si="84"/>
        <v>0</v>
      </c>
      <c r="M555" s="2">
        <v>0</v>
      </c>
      <c r="Q555" s="2">
        <f t="shared" si="85"/>
        <v>0</v>
      </c>
      <c r="R555" s="2">
        <f t="shared" si="86"/>
        <v>1</v>
      </c>
      <c r="S555" s="2">
        <f t="shared" si="87"/>
        <v>1</v>
      </c>
      <c r="T555" s="2">
        <v>2010</v>
      </c>
      <c r="U555" s="2">
        <f t="shared" si="88"/>
        <v>0</v>
      </c>
      <c r="V555" s="2">
        <v>7.7</v>
      </c>
      <c r="W555" s="2">
        <f t="shared" si="89"/>
        <v>0</v>
      </c>
    </row>
    <row r="556" spans="1:23" x14ac:dyDescent="0.2">
      <c r="A556" s="2" t="s">
        <v>684</v>
      </c>
      <c r="B556" s="2" t="s">
        <v>15</v>
      </c>
      <c r="C556" s="2" t="s">
        <v>40</v>
      </c>
      <c r="D556" s="2">
        <v>53.846899999999998</v>
      </c>
      <c r="E556" s="2">
        <v>105</v>
      </c>
      <c r="F556" s="2">
        <v>11943</v>
      </c>
      <c r="G556" s="2">
        <v>50.1</v>
      </c>
      <c r="H556" s="2">
        <f t="shared" si="80"/>
        <v>1</v>
      </c>
      <c r="I556" s="2">
        <f t="shared" si="81"/>
        <v>0</v>
      </c>
      <c r="J556" s="2">
        <f t="shared" si="82"/>
        <v>0</v>
      </c>
      <c r="K556" s="2">
        <f t="shared" si="83"/>
        <v>0</v>
      </c>
      <c r="L556" s="2">
        <f t="shared" si="84"/>
        <v>0</v>
      </c>
      <c r="M556" s="2">
        <v>43</v>
      </c>
      <c r="Q556" s="2">
        <f t="shared" si="85"/>
        <v>0</v>
      </c>
      <c r="R556" s="2">
        <f t="shared" si="86"/>
        <v>0</v>
      </c>
      <c r="S556" s="2">
        <f t="shared" si="87"/>
        <v>1</v>
      </c>
      <c r="T556" s="2">
        <v>2015</v>
      </c>
      <c r="U556" s="2">
        <f t="shared" si="88"/>
        <v>0</v>
      </c>
      <c r="V556" s="2">
        <v>6.6</v>
      </c>
      <c r="W556" s="2">
        <f t="shared" si="89"/>
        <v>0</v>
      </c>
    </row>
    <row r="557" spans="1:23" x14ac:dyDescent="0.2">
      <c r="A557" s="2" t="s">
        <v>998</v>
      </c>
      <c r="B557" s="2" t="s">
        <v>11</v>
      </c>
      <c r="C557" s="2" t="s">
        <v>19</v>
      </c>
      <c r="D557" s="2">
        <v>70.224199999999996</v>
      </c>
      <c r="E557" s="2">
        <v>112</v>
      </c>
      <c r="F557" s="2">
        <v>13827</v>
      </c>
      <c r="G557" s="2">
        <v>70</v>
      </c>
      <c r="H557" s="2">
        <f t="shared" si="80"/>
        <v>0</v>
      </c>
      <c r="I557" s="2">
        <f t="shared" si="81"/>
        <v>0</v>
      </c>
      <c r="J557" s="2">
        <f t="shared" si="82"/>
        <v>0</v>
      </c>
      <c r="K557" s="2">
        <f t="shared" si="83"/>
        <v>0</v>
      </c>
      <c r="L557" s="2">
        <f t="shared" si="84"/>
        <v>1</v>
      </c>
      <c r="M557" s="2">
        <v>72</v>
      </c>
      <c r="Q557" s="2">
        <f t="shared" si="85"/>
        <v>1</v>
      </c>
      <c r="R557" s="2">
        <f t="shared" si="86"/>
        <v>0</v>
      </c>
      <c r="S557" s="2">
        <f t="shared" si="87"/>
        <v>0</v>
      </c>
      <c r="T557" s="2">
        <v>2008</v>
      </c>
      <c r="U557" s="2">
        <f t="shared" si="88"/>
        <v>0</v>
      </c>
      <c r="V557" s="2">
        <v>5.6</v>
      </c>
      <c r="W557" s="2">
        <f t="shared" si="89"/>
        <v>0</v>
      </c>
    </row>
    <row r="558" spans="1:23" x14ac:dyDescent="0.2">
      <c r="A558" s="2" t="s">
        <v>1000</v>
      </c>
      <c r="B558" s="2" t="s">
        <v>15</v>
      </c>
      <c r="C558" s="2" t="s">
        <v>31</v>
      </c>
      <c r="D558" s="2">
        <v>1.24396</v>
      </c>
      <c r="E558" s="2">
        <v>88</v>
      </c>
      <c r="F558" s="2">
        <v>3770</v>
      </c>
      <c r="G558" s="2">
        <v>0.85</v>
      </c>
      <c r="H558" s="2">
        <f t="shared" si="80"/>
        <v>1</v>
      </c>
      <c r="I558" s="2">
        <f t="shared" si="81"/>
        <v>1</v>
      </c>
      <c r="J558" s="2">
        <f t="shared" si="82"/>
        <v>0</v>
      </c>
      <c r="K558" s="2">
        <f t="shared" si="83"/>
        <v>0</v>
      </c>
      <c r="L558" s="2">
        <f t="shared" si="84"/>
        <v>0</v>
      </c>
      <c r="M558" s="2">
        <v>15</v>
      </c>
      <c r="Q558" s="2">
        <f t="shared" si="85"/>
        <v>0</v>
      </c>
      <c r="R558" s="2">
        <f t="shared" si="86"/>
        <v>0</v>
      </c>
      <c r="S558" s="2">
        <f t="shared" si="87"/>
        <v>0</v>
      </c>
      <c r="T558" s="2">
        <v>2012</v>
      </c>
      <c r="U558" s="2">
        <f t="shared" si="88"/>
        <v>0</v>
      </c>
      <c r="V558" s="2">
        <v>6</v>
      </c>
      <c r="W558" s="2">
        <f t="shared" si="89"/>
        <v>0</v>
      </c>
    </row>
    <row r="559" spans="1:23" x14ac:dyDescent="0.2">
      <c r="A559" s="2" t="s">
        <v>399</v>
      </c>
      <c r="B559" s="2" t="s">
        <v>11</v>
      </c>
      <c r="C559" s="2" t="s">
        <v>31</v>
      </c>
      <c r="D559" s="2">
        <v>5.5420199999999999</v>
      </c>
      <c r="E559" s="2">
        <v>86</v>
      </c>
      <c r="F559" s="2">
        <v>3535</v>
      </c>
      <c r="G559" s="2">
        <v>12</v>
      </c>
      <c r="H559" s="2">
        <f t="shared" si="80"/>
        <v>0</v>
      </c>
      <c r="I559" s="2">
        <f t="shared" si="81"/>
        <v>1</v>
      </c>
      <c r="J559" s="2">
        <f t="shared" si="82"/>
        <v>0</v>
      </c>
      <c r="K559" s="2">
        <f t="shared" si="83"/>
        <v>0</v>
      </c>
      <c r="L559" s="2">
        <f t="shared" si="84"/>
        <v>0</v>
      </c>
      <c r="M559" s="2">
        <v>378</v>
      </c>
      <c r="Q559" s="2">
        <f t="shared" si="85"/>
        <v>1</v>
      </c>
      <c r="R559" s="2">
        <f t="shared" si="86"/>
        <v>0</v>
      </c>
      <c r="S559" s="2">
        <f t="shared" si="87"/>
        <v>0</v>
      </c>
      <c r="T559" s="2">
        <v>2006</v>
      </c>
      <c r="U559" s="2">
        <f t="shared" si="88"/>
        <v>0</v>
      </c>
      <c r="V559" s="2">
        <v>6.3</v>
      </c>
      <c r="W559" s="2">
        <f t="shared" si="89"/>
        <v>0</v>
      </c>
    </row>
    <row r="560" spans="1:23" x14ac:dyDescent="0.2">
      <c r="A560" s="2" t="s">
        <v>1003</v>
      </c>
      <c r="B560" s="2" t="s">
        <v>15</v>
      </c>
      <c r="C560" s="2" t="s">
        <v>40</v>
      </c>
      <c r="D560" s="2">
        <v>62.877200000000002</v>
      </c>
      <c r="E560" s="2">
        <v>118</v>
      </c>
      <c r="F560" s="2">
        <v>16758</v>
      </c>
      <c r="G560" s="2">
        <v>30</v>
      </c>
      <c r="H560" s="2">
        <f t="shared" si="80"/>
        <v>1</v>
      </c>
      <c r="I560" s="2">
        <f t="shared" si="81"/>
        <v>0</v>
      </c>
      <c r="J560" s="2">
        <f t="shared" si="82"/>
        <v>0</v>
      </c>
      <c r="K560" s="2">
        <f t="shared" si="83"/>
        <v>0</v>
      </c>
      <c r="L560" s="2">
        <f t="shared" si="84"/>
        <v>0</v>
      </c>
      <c r="M560" s="2">
        <v>89</v>
      </c>
      <c r="Q560" s="2">
        <f t="shared" si="85"/>
        <v>0</v>
      </c>
      <c r="R560" s="2">
        <f t="shared" si="86"/>
        <v>0</v>
      </c>
      <c r="S560" s="2">
        <f t="shared" si="87"/>
        <v>1</v>
      </c>
      <c r="T560" s="2">
        <v>2008</v>
      </c>
      <c r="U560" s="2">
        <f t="shared" si="88"/>
        <v>0</v>
      </c>
      <c r="V560" s="2">
        <v>7.2</v>
      </c>
      <c r="W560" s="2">
        <f t="shared" si="89"/>
        <v>0</v>
      </c>
    </row>
    <row r="561" spans="1:23" x14ac:dyDescent="0.2">
      <c r="A561" s="2" t="s">
        <v>1005</v>
      </c>
      <c r="B561" s="2" t="s">
        <v>15</v>
      </c>
      <c r="C561" s="2" t="s">
        <v>12</v>
      </c>
      <c r="D561" s="2">
        <v>7.3677999999999993E-2</v>
      </c>
      <c r="E561" s="2">
        <v>100</v>
      </c>
      <c r="F561" s="2">
        <v>4374</v>
      </c>
      <c r="G561" s="2">
        <v>3</v>
      </c>
      <c r="H561" s="2">
        <f t="shared" si="80"/>
        <v>1</v>
      </c>
      <c r="I561" s="2">
        <f t="shared" si="81"/>
        <v>0</v>
      </c>
      <c r="J561" s="2">
        <f t="shared" si="82"/>
        <v>0</v>
      </c>
      <c r="K561" s="2">
        <f t="shared" si="83"/>
        <v>0</v>
      </c>
      <c r="L561" s="2">
        <f t="shared" si="84"/>
        <v>0</v>
      </c>
      <c r="M561" s="2">
        <v>27</v>
      </c>
      <c r="Q561" s="2">
        <f t="shared" si="85"/>
        <v>0</v>
      </c>
      <c r="R561" s="2">
        <f t="shared" si="86"/>
        <v>0</v>
      </c>
      <c r="S561" s="2">
        <f t="shared" si="87"/>
        <v>0</v>
      </c>
      <c r="T561" s="2">
        <v>2011</v>
      </c>
      <c r="U561" s="2">
        <f t="shared" si="88"/>
        <v>0</v>
      </c>
      <c r="V561" s="2">
        <v>5.9</v>
      </c>
      <c r="W561" s="2">
        <f t="shared" si="89"/>
        <v>1</v>
      </c>
    </row>
    <row r="562" spans="1:23" x14ac:dyDescent="0.2">
      <c r="A562" s="2" t="s">
        <v>41</v>
      </c>
      <c r="B562" s="2" t="s">
        <v>15</v>
      </c>
      <c r="C562" s="2" t="s">
        <v>24</v>
      </c>
      <c r="D562" s="2">
        <v>74.484200000000001</v>
      </c>
      <c r="E562" s="2">
        <v>109</v>
      </c>
      <c r="F562" s="2">
        <v>2740</v>
      </c>
      <c r="G562" s="2">
        <v>45</v>
      </c>
      <c r="H562" s="2">
        <f t="shared" si="80"/>
        <v>1</v>
      </c>
      <c r="I562" s="2">
        <f t="shared" si="81"/>
        <v>0</v>
      </c>
      <c r="J562" s="2">
        <f t="shared" si="82"/>
        <v>0</v>
      </c>
      <c r="K562" s="2">
        <f t="shared" si="83"/>
        <v>0</v>
      </c>
      <c r="L562" s="2">
        <f t="shared" si="84"/>
        <v>0</v>
      </c>
      <c r="M562" s="2">
        <v>309</v>
      </c>
      <c r="Q562" s="2">
        <f t="shared" si="85"/>
        <v>0</v>
      </c>
      <c r="R562" s="2">
        <f t="shared" si="86"/>
        <v>0</v>
      </c>
      <c r="S562" s="2">
        <f t="shared" si="87"/>
        <v>0</v>
      </c>
      <c r="T562" s="2">
        <v>2005</v>
      </c>
      <c r="U562" s="2">
        <f t="shared" si="88"/>
        <v>0</v>
      </c>
      <c r="V562" s="2">
        <v>6.9</v>
      </c>
      <c r="W562" s="2">
        <f t="shared" si="89"/>
        <v>0</v>
      </c>
    </row>
    <row r="563" spans="1:23" x14ac:dyDescent="0.2">
      <c r="A563" s="2" t="s">
        <v>1008</v>
      </c>
      <c r="B563" s="2" t="s">
        <v>15</v>
      </c>
      <c r="C563" s="2" t="s">
        <v>12</v>
      </c>
      <c r="D563" s="2">
        <v>13.1038</v>
      </c>
      <c r="E563" s="2">
        <v>100</v>
      </c>
      <c r="F563" s="2">
        <v>12237</v>
      </c>
      <c r="G563" s="2">
        <v>11</v>
      </c>
      <c r="H563" s="2">
        <f t="shared" si="80"/>
        <v>1</v>
      </c>
      <c r="I563" s="2">
        <f t="shared" si="81"/>
        <v>0</v>
      </c>
      <c r="J563" s="2">
        <f t="shared" si="82"/>
        <v>0</v>
      </c>
      <c r="K563" s="2">
        <f t="shared" si="83"/>
        <v>0</v>
      </c>
      <c r="L563" s="2">
        <f t="shared" si="84"/>
        <v>0</v>
      </c>
      <c r="M563" s="2">
        <v>0</v>
      </c>
      <c r="Q563" s="2">
        <f t="shared" si="85"/>
        <v>0</v>
      </c>
      <c r="R563" s="2">
        <f t="shared" si="86"/>
        <v>0</v>
      </c>
      <c r="S563" s="2">
        <f t="shared" si="87"/>
        <v>0</v>
      </c>
      <c r="T563" s="2">
        <v>2001</v>
      </c>
      <c r="U563" s="2">
        <f t="shared" si="88"/>
        <v>0</v>
      </c>
      <c r="V563" s="2">
        <v>7.3</v>
      </c>
      <c r="W563" s="2">
        <f t="shared" si="89"/>
        <v>1</v>
      </c>
    </row>
    <row r="564" spans="1:23" x14ac:dyDescent="0.2">
      <c r="A564" s="2" t="s">
        <v>191</v>
      </c>
      <c r="B564" s="2" t="s">
        <v>51</v>
      </c>
      <c r="C564" s="2" t="s">
        <v>97</v>
      </c>
      <c r="D564" s="2">
        <v>35.287799999999997</v>
      </c>
      <c r="E564" s="2">
        <v>87</v>
      </c>
      <c r="F564" s="2">
        <v>4774</v>
      </c>
      <c r="G564" s="2">
        <v>39</v>
      </c>
      <c r="H564" s="2">
        <f t="shared" si="80"/>
        <v>0</v>
      </c>
      <c r="I564" s="2">
        <f t="shared" si="81"/>
        <v>0</v>
      </c>
      <c r="J564" s="2">
        <f t="shared" si="82"/>
        <v>0</v>
      </c>
      <c r="K564" s="2">
        <f t="shared" si="83"/>
        <v>1</v>
      </c>
      <c r="L564" s="2">
        <f t="shared" si="84"/>
        <v>0</v>
      </c>
      <c r="M564" s="2">
        <v>13000</v>
      </c>
      <c r="Q564" s="2">
        <f t="shared" si="85"/>
        <v>0</v>
      </c>
      <c r="R564" s="2">
        <f t="shared" si="86"/>
        <v>1</v>
      </c>
      <c r="S564" s="2">
        <f t="shared" si="87"/>
        <v>0</v>
      </c>
      <c r="T564" s="2">
        <v>2012</v>
      </c>
      <c r="U564" s="2">
        <f t="shared" si="88"/>
        <v>0</v>
      </c>
      <c r="V564" s="2">
        <v>7</v>
      </c>
      <c r="W564" s="2">
        <f t="shared" si="89"/>
        <v>0</v>
      </c>
    </row>
    <row r="565" spans="1:23" x14ac:dyDescent="0.2">
      <c r="A565" s="2" t="s">
        <v>1011</v>
      </c>
      <c r="B565" s="2" t="s">
        <v>11</v>
      </c>
      <c r="C565" s="2" t="s">
        <v>47</v>
      </c>
      <c r="D565" s="2">
        <v>0.100675</v>
      </c>
      <c r="E565" s="2">
        <v>93</v>
      </c>
      <c r="F565" s="2">
        <v>2305</v>
      </c>
      <c r="G565" s="2">
        <v>3</v>
      </c>
      <c r="H565" s="2">
        <f t="shared" si="80"/>
        <v>0</v>
      </c>
      <c r="I565" s="2">
        <f t="shared" si="81"/>
        <v>0</v>
      </c>
      <c r="J565" s="2">
        <f t="shared" si="82"/>
        <v>0</v>
      </c>
      <c r="K565" s="2">
        <f t="shared" si="83"/>
        <v>0</v>
      </c>
      <c r="L565" s="2">
        <f t="shared" si="84"/>
        <v>0</v>
      </c>
      <c r="M565" s="2">
        <v>4</v>
      </c>
      <c r="Q565" s="2">
        <f t="shared" si="85"/>
        <v>1</v>
      </c>
      <c r="R565" s="2">
        <f t="shared" si="86"/>
        <v>0</v>
      </c>
      <c r="S565" s="2">
        <f t="shared" si="87"/>
        <v>0</v>
      </c>
      <c r="T565" s="2">
        <v>2010</v>
      </c>
      <c r="U565" s="2">
        <f t="shared" si="88"/>
        <v>1</v>
      </c>
      <c r="V565" s="2">
        <v>6.4</v>
      </c>
      <c r="W565" s="2">
        <f t="shared" si="89"/>
        <v>0</v>
      </c>
    </row>
    <row r="566" spans="1:23" x14ac:dyDescent="0.2">
      <c r="A566" s="2" t="s">
        <v>1013</v>
      </c>
      <c r="B566" s="2" t="s">
        <v>51</v>
      </c>
      <c r="C566" s="2" t="s">
        <v>31</v>
      </c>
      <c r="D566" s="2">
        <v>110.22199999999999</v>
      </c>
      <c r="E566" s="2">
        <v>97</v>
      </c>
      <c r="F566" s="2">
        <v>3984</v>
      </c>
      <c r="G566" s="2">
        <v>26</v>
      </c>
      <c r="H566" s="2">
        <f t="shared" si="80"/>
        <v>0</v>
      </c>
      <c r="I566" s="2">
        <f t="shared" si="81"/>
        <v>1</v>
      </c>
      <c r="J566" s="2">
        <f t="shared" si="82"/>
        <v>0</v>
      </c>
      <c r="K566" s="2">
        <f t="shared" si="83"/>
        <v>0</v>
      </c>
      <c r="L566" s="2">
        <f t="shared" si="84"/>
        <v>0</v>
      </c>
      <c r="M566" s="2">
        <v>70</v>
      </c>
      <c r="Q566" s="2">
        <f t="shared" si="85"/>
        <v>0</v>
      </c>
      <c r="R566" s="2">
        <f t="shared" si="86"/>
        <v>1</v>
      </c>
      <c r="S566" s="2">
        <f t="shared" si="87"/>
        <v>0</v>
      </c>
      <c r="T566" s="2">
        <v>2003</v>
      </c>
      <c r="U566" s="2">
        <f t="shared" si="88"/>
        <v>0</v>
      </c>
      <c r="V566" s="2">
        <v>6.1</v>
      </c>
      <c r="W566" s="2">
        <f t="shared" si="89"/>
        <v>0</v>
      </c>
    </row>
    <row r="567" spans="1:23" x14ac:dyDescent="0.2">
      <c r="A567" s="2" t="s">
        <v>1015</v>
      </c>
      <c r="B567" s="2" t="s">
        <v>15</v>
      </c>
      <c r="C567" s="2" t="s">
        <v>31</v>
      </c>
      <c r="D567" s="2">
        <v>14.249000000000001</v>
      </c>
      <c r="E567" s="2">
        <v>87</v>
      </c>
      <c r="F567" s="2">
        <v>2689</v>
      </c>
      <c r="G567" s="2">
        <v>15</v>
      </c>
      <c r="H567" s="2">
        <f t="shared" si="80"/>
        <v>1</v>
      </c>
      <c r="I567" s="2">
        <f t="shared" si="81"/>
        <v>1</v>
      </c>
      <c r="J567" s="2">
        <f t="shared" si="82"/>
        <v>0</v>
      </c>
      <c r="K567" s="2">
        <f t="shared" si="83"/>
        <v>0</v>
      </c>
      <c r="L567" s="2">
        <f t="shared" si="84"/>
        <v>0</v>
      </c>
      <c r="M567" s="2">
        <v>374</v>
      </c>
      <c r="Q567" s="2">
        <f t="shared" si="85"/>
        <v>0</v>
      </c>
      <c r="R567" s="2">
        <f t="shared" si="86"/>
        <v>0</v>
      </c>
      <c r="S567" s="2">
        <f t="shared" si="87"/>
        <v>0</v>
      </c>
      <c r="T567" s="2">
        <v>2001</v>
      </c>
      <c r="U567" s="2">
        <f t="shared" si="88"/>
        <v>0</v>
      </c>
      <c r="V567" s="2">
        <v>4.5</v>
      </c>
      <c r="W567" s="2">
        <f t="shared" si="89"/>
        <v>0</v>
      </c>
    </row>
    <row r="568" spans="1:23" x14ac:dyDescent="0.2">
      <c r="A568" s="2" t="s">
        <v>1017</v>
      </c>
      <c r="B568" s="2" t="s">
        <v>15</v>
      </c>
      <c r="C568" s="2" t="s">
        <v>24</v>
      </c>
      <c r="D568" s="2">
        <v>82.163300000000007</v>
      </c>
      <c r="E568" s="2">
        <v>97</v>
      </c>
      <c r="F568" s="2">
        <v>4692</v>
      </c>
      <c r="G568" s="2">
        <v>30</v>
      </c>
      <c r="H568" s="2">
        <f t="shared" si="80"/>
        <v>1</v>
      </c>
      <c r="I568" s="2">
        <f t="shared" si="81"/>
        <v>0</v>
      </c>
      <c r="J568" s="2">
        <f t="shared" si="82"/>
        <v>0</v>
      </c>
      <c r="K568" s="2">
        <f t="shared" si="83"/>
        <v>0</v>
      </c>
      <c r="L568" s="2">
        <f t="shared" si="84"/>
        <v>0</v>
      </c>
      <c r="M568" s="2">
        <v>31</v>
      </c>
      <c r="Q568" s="2">
        <f t="shared" si="85"/>
        <v>0</v>
      </c>
      <c r="R568" s="2">
        <f t="shared" si="86"/>
        <v>0</v>
      </c>
      <c r="S568" s="2">
        <f t="shared" si="87"/>
        <v>0</v>
      </c>
      <c r="T568" s="2">
        <v>2003</v>
      </c>
      <c r="U568" s="2">
        <f t="shared" si="88"/>
        <v>0</v>
      </c>
      <c r="V568" s="2">
        <v>5.8</v>
      </c>
      <c r="W568" s="2">
        <f t="shared" si="89"/>
        <v>0</v>
      </c>
    </row>
    <row r="569" spans="1:23" x14ac:dyDescent="0.2">
      <c r="A569" s="2" t="s">
        <v>1019</v>
      </c>
      <c r="B569" s="2" t="s">
        <v>51</v>
      </c>
      <c r="C569" s="2" t="s">
        <v>97</v>
      </c>
      <c r="D569" s="2">
        <v>55.747700000000002</v>
      </c>
      <c r="E569" s="2">
        <v>91</v>
      </c>
      <c r="F569" s="2">
        <v>3104</v>
      </c>
      <c r="G569" s="2">
        <v>55</v>
      </c>
      <c r="H569" s="2">
        <f t="shared" si="80"/>
        <v>0</v>
      </c>
      <c r="I569" s="2">
        <f t="shared" si="81"/>
        <v>0</v>
      </c>
      <c r="J569" s="2">
        <f t="shared" si="82"/>
        <v>0</v>
      </c>
      <c r="K569" s="2">
        <f t="shared" si="83"/>
        <v>1</v>
      </c>
      <c r="L569" s="2">
        <f t="shared" si="84"/>
        <v>0</v>
      </c>
      <c r="M569" s="2">
        <v>39</v>
      </c>
      <c r="Q569" s="2">
        <f t="shared" si="85"/>
        <v>0</v>
      </c>
      <c r="R569" s="2">
        <f t="shared" si="86"/>
        <v>1</v>
      </c>
      <c r="S569" s="2">
        <f t="shared" si="87"/>
        <v>0</v>
      </c>
      <c r="T569" s="2">
        <v>2013</v>
      </c>
      <c r="U569" s="2">
        <f t="shared" si="88"/>
        <v>0</v>
      </c>
      <c r="V569" s="2">
        <v>5.9</v>
      </c>
      <c r="W569" s="2">
        <f t="shared" si="89"/>
        <v>0</v>
      </c>
    </row>
    <row r="570" spans="1:23" x14ac:dyDescent="0.2">
      <c r="A570" s="2" t="s">
        <v>1021</v>
      </c>
      <c r="B570" s="2" t="s">
        <v>15</v>
      </c>
      <c r="C570" s="2" t="s">
        <v>24</v>
      </c>
      <c r="D570" s="2">
        <v>20.39</v>
      </c>
      <c r="E570" s="2">
        <v>139</v>
      </c>
      <c r="F570" s="2">
        <v>12786</v>
      </c>
      <c r="G570" s="2">
        <v>50</v>
      </c>
      <c r="H570" s="2">
        <f t="shared" si="80"/>
        <v>1</v>
      </c>
      <c r="I570" s="2">
        <f t="shared" si="81"/>
        <v>0</v>
      </c>
      <c r="J570" s="2">
        <f t="shared" si="82"/>
        <v>0</v>
      </c>
      <c r="K570" s="2">
        <f t="shared" si="83"/>
        <v>0</v>
      </c>
      <c r="L570" s="2">
        <f t="shared" si="84"/>
        <v>0</v>
      </c>
      <c r="M570" s="2">
        <v>378</v>
      </c>
      <c r="Q570" s="2">
        <f t="shared" si="85"/>
        <v>0</v>
      </c>
      <c r="R570" s="2">
        <f t="shared" si="86"/>
        <v>0</v>
      </c>
      <c r="S570" s="2">
        <f t="shared" si="87"/>
        <v>0</v>
      </c>
      <c r="T570" s="2">
        <v>2016</v>
      </c>
      <c r="U570" s="2">
        <f t="shared" si="88"/>
        <v>0</v>
      </c>
      <c r="V570" s="2">
        <v>6.7</v>
      </c>
      <c r="W570" s="2">
        <f t="shared" si="89"/>
        <v>0</v>
      </c>
    </row>
    <row r="571" spans="1:23" x14ac:dyDescent="0.2">
      <c r="A571" s="2" t="s">
        <v>1023</v>
      </c>
      <c r="B571" s="2" t="s">
        <v>11</v>
      </c>
      <c r="C571" s="2" t="s">
        <v>12</v>
      </c>
      <c r="D571" s="2">
        <v>0.53298800000000002</v>
      </c>
      <c r="E571" s="2">
        <v>103</v>
      </c>
      <c r="F571" s="2">
        <v>9660</v>
      </c>
      <c r="G571" s="2">
        <v>7</v>
      </c>
      <c r="H571" s="2">
        <f t="shared" si="80"/>
        <v>0</v>
      </c>
      <c r="I571" s="2">
        <f t="shared" si="81"/>
        <v>0</v>
      </c>
      <c r="J571" s="2">
        <f t="shared" si="82"/>
        <v>0</v>
      </c>
      <c r="K571" s="2">
        <f t="shared" si="83"/>
        <v>0</v>
      </c>
      <c r="L571" s="2">
        <f t="shared" si="84"/>
        <v>0</v>
      </c>
      <c r="M571" s="2">
        <v>6</v>
      </c>
      <c r="Q571" s="2">
        <f t="shared" si="85"/>
        <v>1</v>
      </c>
      <c r="R571" s="2">
        <f t="shared" si="86"/>
        <v>0</v>
      </c>
      <c r="S571" s="2">
        <f t="shared" si="87"/>
        <v>0</v>
      </c>
      <c r="T571" s="2">
        <v>2015</v>
      </c>
      <c r="U571" s="2">
        <f t="shared" si="88"/>
        <v>0</v>
      </c>
      <c r="V571" s="2">
        <v>6.5</v>
      </c>
      <c r="W571" s="2">
        <f t="shared" si="89"/>
        <v>1</v>
      </c>
    </row>
    <row r="572" spans="1:23" x14ac:dyDescent="0.2">
      <c r="A572" s="2" t="s">
        <v>1025</v>
      </c>
      <c r="B572" s="2" t="s">
        <v>11</v>
      </c>
      <c r="C572" s="2" t="s">
        <v>12</v>
      </c>
      <c r="D572" s="2">
        <v>44.983699999999999</v>
      </c>
      <c r="E572" s="2">
        <v>118</v>
      </c>
      <c r="F572" s="2">
        <v>4045</v>
      </c>
      <c r="G572" s="2">
        <v>31</v>
      </c>
      <c r="H572" s="2">
        <f t="shared" si="80"/>
        <v>0</v>
      </c>
      <c r="I572" s="2">
        <f t="shared" si="81"/>
        <v>0</v>
      </c>
      <c r="J572" s="2">
        <f t="shared" si="82"/>
        <v>0</v>
      </c>
      <c r="K572" s="2">
        <f t="shared" si="83"/>
        <v>0</v>
      </c>
      <c r="L572" s="2">
        <f t="shared" si="84"/>
        <v>0</v>
      </c>
      <c r="M572" s="2">
        <v>40</v>
      </c>
      <c r="Q572" s="2">
        <f t="shared" si="85"/>
        <v>1</v>
      </c>
      <c r="R572" s="2">
        <f t="shared" si="86"/>
        <v>0</v>
      </c>
      <c r="S572" s="2">
        <f t="shared" si="87"/>
        <v>0</v>
      </c>
      <c r="T572" s="2">
        <v>2000</v>
      </c>
      <c r="U572" s="2">
        <f t="shared" si="88"/>
        <v>0</v>
      </c>
      <c r="V572" s="2">
        <v>7.3</v>
      </c>
      <c r="W572" s="2">
        <f t="shared" si="89"/>
        <v>1</v>
      </c>
    </row>
    <row r="573" spans="1:23" x14ac:dyDescent="0.2">
      <c r="A573" s="2" t="s">
        <v>163</v>
      </c>
      <c r="B573" s="2" t="s">
        <v>15</v>
      </c>
      <c r="C573" s="2" t="s">
        <v>12</v>
      </c>
      <c r="D573" s="2">
        <v>25.7761</v>
      </c>
      <c r="E573" s="2">
        <v>123</v>
      </c>
      <c r="F573" s="2">
        <v>7072</v>
      </c>
      <c r="G573" s="2">
        <v>12</v>
      </c>
      <c r="H573" s="2">
        <f t="shared" si="80"/>
        <v>1</v>
      </c>
      <c r="I573" s="2">
        <f t="shared" si="81"/>
        <v>0</v>
      </c>
      <c r="J573" s="2">
        <f t="shared" si="82"/>
        <v>0</v>
      </c>
      <c r="K573" s="2">
        <f t="shared" si="83"/>
        <v>0</v>
      </c>
      <c r="L573" s="2">
        <f t="shared" si="84"/>
        <v>0</v>
      </c>
      <c r="M573" s="2">
        <v>278</v>
      </c>
      <c r="Q573" s="2">
        <f t="shared" si="85"/>
        <v>0</v>
      </c>
      <c r="R573" s="2">
        <f t="shared" si="86"/>
        <v>0</v>
      </c>
      <c r="S573" s="2">
        <f t="shared" si="87"/>
        <v>0</v>
      </c>
      <c r="T573" s="2">
        <v>2002</v>
      </c>
      <c r="U573" s="2">
        <f t="shared" si="88"/>
        <v>0</v>
      </c>
      <c r="V573" s="2">
        <v>7.4</v>
      </c>
      <c r="W573" s="2">
        <f t="shared" si="89"/>
        <v>1</v>
      </c>
    </row>
    <row r="574" spans="1:23" x14ac:dyDescent="0.2">
      <c r="A574" s="2" t="s">
        <v>1028</v>
      </c>
      <c r="B574" s="2" t="s">
        <v>15</v>
      </c>
      <c r="C574" s="2" t="s">
        <v>40</v>
      </c>
      <c r="D574" s="2">
        <v>32.983699999999999</v>
      </c>
      <c r="E574" s="2">
        <v>85</v>
      </c>
      <c r="F574" s="2">
        <v>3712</v>
      </c>
      <c r="G574" s="2">
        <v>20</v>
      </c>
      <c r="H574" s="2">
        <f t="shared" si="80"/>
        <v>1</v>
      </c>
      <c r="I574" s="2">
        <f t="shared" si="81"/>
        <v>0</v>
      </c>
      <c r="J574" s="2">
        <f t="shared" si="82"/>
        <v>0</v>
      </c>
      <c r="K574" s="2">
        <f t="shared" si="83"/>
        <v>0</v>
      </c>
      <c r="L574" s="2">
        <f t="shared" si="84"/>
        <v>0</v>
      </c>
      <c r="M574" s="2">
        <v>7</v>
      </c>
      <c r="Q574" s="2">
        <f t="shared" si="85"/>
        <v>0</v>
      </c>
      <c r="R574" s="2">
        <f t="shared" si="86"/>
        <v>0</v>
      </c>
      <c r="S574" s="2">
        <f t="shared" si="87"/>
        <v>1</v>
      </c>
      <c r="T574" s="2">
        <v>2002</v>
      </c>
      <c r="U574" s="2">
        <f t="shared" si="88"/>
        <v>0</v>
      </c>
      <c r="V574" s="2">
        <v>5.8</v>
      </c>
      <c r="W574" s="2">
        <f t="shared" si="89"/>
        <v>0</v>
      </c>
    </row>
    <row r="575" spans="1:23" x14ac:dyDescent="0.2">
      <c r="A575" s="2" t="s">
        <v>265</v>
      </c>
      <c r="B575" s="2" t="s">
        <v>15</v>
      </c>
      <c r="C575" s="2" t="s">
        <v>31</v>
      </c>
      <c r="D575" s="2">
        <v>55.802799999999998</v>
      </c>
      <c r="E575" s="2">
        <v>109</v>
      </c>
      <c r="F575" s="2">
        <v>20956</v>
      </c>
      <c r="G575" s="2">
        <v>35</v>
      </c>
      <c r="H575" s="2">
        <f t="shared" si="80"/>
        <v>1</v>
      </c>
      <c r="I575" s="2">
        <f t="shared" si="81"/>
        <v>1</v>
      </c>
      <c r="J575" s="2">
        <f t="shared" si="82"/>
        <v>0</v>
      </c>
      <c r="K575" s="2">
        <f t="shared" si="83"/>
        <v>0</v>
      </c>
      <c r="L575" s="2">
        <f t="shared" si="84"/>
        <v>0</v>
      </c>
      <c r="M575" s="2">
        <v>87</v>
      </c>
      <c r="Q575" s="2">
        <f t="shared" si="85"/>
        <v>0</v>
      </c>
      <c r="R575" s="2">
        <f t="shared" si="86"/>
        <v>0</v>
      </c>
      <c r="S575" s="2">
        <f t="shared" si="87"/>
        <v>0</v>
      </c>
      <c r="T575" s="2">
        <v>2011</v>
      </c>
      <c r="U575" s="2">
        <f t="shared" si="88"/>
        <v>0</v>
      </c>
      <c r="V575" s="2">
        <v>6.6</v>
      </c>
      <c r="W575" s="2">
        <f t="shared" si="89"/>
        <v>0</v>
      </c>
    </row>
    <row r="576" spans="1:23" x14ac:dyDescent="0.2">
      <c r="A576" s="2" t="s">
        <v>907</v>
      </c>
      <c r="B576" s="2" t="s">
        <v>15</v>
      </c>
      <c r="C576" s="2" t="s">
        <v>40</v>
      </c>
      <c r="D576" s="2">
        <v>13.367100000000001</v>
      </c>
      <c r="E576" s="2">
        <v>88</v>
      </c>
      <c r="F576" s="2">
        <v>1140</v>
      </c>
      <c r="G576" s="2">
        <v>6.5</v>
      </c>
      <c r="H576" s="2">
        <f t="shared" si="80"/>
        <v>1</v>
      </c>
      <c r="I576" s="2">
        <f t="shared" si="81"/>
        <v>0</v>
      </c>
      <c r="J576" s="2">
        <f t="shared" si="82"/>
        <v>0</v>
      </c>
      <c r="K576" s="2">
        <f t="shared" si="83"/>
        <v>0</v>
      </c>
      <c r="L576" s="2">
        <f t="shared" si="84"/>
        <v>0</v>
      </c>
      <c r="M576" s="2">
        <v>132</v>
      </c>
      <c r="Q576" s="2">
        <f t="shared" si="85"/>
        <v>0</v>
      </c>
      <c r="R576" s="2">
        <f t="shared" si="86"/>
        <v>0</v>
      </c>
      <c r="S576" s="2">
        <f t="shared" si="87"/>
        <v>1</v>
      </c>
      <c r="T576" s="2">
        <v>2006</v>
      </c>
      <c r="U576" s="2">
        <f t="shared" si="88"/>
        <v>0</v>
      </c>
      <c r="V576" s="2">
        <v>5.9</v>
      </c>
      <c r="W576" s="2">
        <f t="shared" si="89"/>
        <v>0</v>
      </c>
    </row>
    <row r="577" spans="1:23" x14ac:dyDescent="0.2">
      <c r="A577" s="2" t="s">
        <v>1032</v>
      </c>
      <c r="B577" s="2" t="s">
        <v>15</v>
      </c>
      <c r="C577" s="2" t="s">
        <v>31</v>
      </c>
      <c r="D577" s="2">
        <v>18.2986</v>
      </c>
      <c r="E577" s="2">
        <v>106</v>
      </c>
      <c r="F577" s="2">
        <v>1393</v>
      </c>
      <c r="G577" s="2">
        <v>30</v>
      </c>
      <c r="H577" s="2">
        <f t="shared" si="80"/>
        <v>1</v>
      </c>
      <c r="I577" s="2">
        <f t="shared" si="81"/>
        <v>1</v>
      </c>
      <c r="J577" s="2">
        <f t="shared" si="82"/>
        <v>0</v>
      </c>
      <c r="K577" s="2">
        <f t="shared" si="83"/>
        <v>0</v>
      </c>
      <c r="L577" s="2">
        <f t="shared" si="84"/>
        <v>0</v>
      </c>
      <c r="M577" s="2">
        <v>44</v>
      </c>
      <c r="Q577" s="2">
        <f t="shared" si="85"/>
        <v>0</v>
      </c>
      <c r="R577" s="2">
        <f t="shared" si="86"/>
        <v>0</v>
      </c>
      <c r="S577" s="2">
        <f t="shared" si="87"/>
        <v>0</v>
      </c>
      <c r="T577" s="2">
        <v>2011</v>
      </c>
      <c r="U577" s="2">
        <f t="shared" si="88"/>
        <v>0</v>
      </c>
      <c r="V577" s="2">
        <v>6.4</v>
      </c>
      <c r="W577" s="2">
        <f t="shared" si="89"/>
        <v>0</v>
      </c>
    </row>
    <row r="578" spans="1:23" x14ac:dyDescent="0.2">
      <c r="A578" s="2" t="s">
        <v>1034</v>
      </c>
      <c r="B578" s="2" t="s">
        <v>15</v>
      </c>
      <c r="C578" s="2" t="s">
        <v>35</v>
      </c>
      <c r="D578" s="2">
        <v>31.598299999999998</v>
      </c>
      <c r="E578" s="2">
        <v>122</v>
      </c>
      <c r="F578" s="2">
        <v>41636</v>
      </c>
      <c r="G578" s="2">
        <v>35</v>
      </c>
      <c r="H578" s="2">
        <f t="shared" si="80"/>
        <v>1</v>
      </c>
      <c r="I578" s="2">
        <f t="shared" si="81"/>
        <v>0</v>
      </c>
      <c r="J578" s="2">
        <f t="shared" si="82"/>
        <v>1</v>
      </c>
      <c r="K578" s="2">
        <f t="shared" si="83"/>
        <v>0</v>
      </c>
      <c r="L578" s="2">
        <f t="shared" si="84"/>
        <v>0</v>
      </c>
      <c r="M578" s="2">
        <v>117</v>
      </c>
      <c r="Q578" s="2">
        <f t="shared" si="85"/>
        <v>0</v>
      </c>
      <c r="R578" s="2">
        <f t="shared" si="86"/>
        <v>0</v>
      </c>
      <c r="S578" s="2">
        <f t="shared" si="87"/>
        <v>0</v>
      </c>
      <c r="T578" s="2">
        <v>2001</v>
      </c>
      <c r="U578" s="2">
        <f t="shared" si="88"/>
        <v>0</v>
      </c>
      <c r="V578" s="2">
        <v>6.8</v>
      </c>
      <c r="W578" s="2">
        <f t="shared" si="89"/>
        <v>0</v>
      </c>
    </row>
    <row r="579" spans="1:23" x14ac:dyDescent="0.2">
      <c r="A579" s="2" t="s">
        <v>491</v>
      </c>
      <c r="B579" s="2" t="s">
        <v>51</v>
      </c>
      <c r="C579" s="2" t="s">
        <v>31</v>
      </c>
      <c r="D579" s="2">
        <v>4.9221700000000004</v>
      </c>
      <c r="E579" s="2">
        <v>90</v>
      </c>
      <c r="F579" s="2">
        <v>1445</v>
      </c>
      <c r="G579" s="2">
        <v>12</v>
      </c>
      <c r="H579" s="2">
        <f t="shared" ref="H579:H642" si="90">IF(B579="R",1,0)</f>
        <v>0</v>
      </c>
      <c r="I579" s="2">
        <f t="shared" ref="I579:I642" si="91">IF(C579="Comedy",1,0)</f>
        <v>1</v>
      </c>
      <c r="J579" s="2">
        <f t="shared" ref="J579:J642" si="92">IF(C579="Thriller_Horror",1,0)</f>
        <v>0</v>
      </c>
      <c r="K579" s="2">
        <f t="shared" ref="K579:K642" si="93">IF(C579="Animation",1,0)</f>
        <v>0</v>
      </c>
      <c r="L579" s="2">
        <f t="shared" ref="L579:L642" si="94">IF(C579="Adventure_Sci_fi",1,0)</f>
        <v>0</v>
      </c>
      <c r="M579" s="2">
        <v>7</v>
      </c>
      <c r="Q579" s="2">
        <f t="shared" ref="Q579:Q642" si="95">IF(B579="PG-13",1,0)</f>
        <v>0</v>
      </c>
      <c r="R579" s="2">
        <f t="shared" ref="R579:R642" si="96">IF(B579="PG",1,0)</f>
        <v>1</v>
      </c>
      <c r="S579" s="2">
        <f t="shared" ref="S579:S642" si="97">IF(C579="Drama_Comedy",1,0)</f>
        <v>0</v>
      </c>
      <c r="T579" s="2">
        <v>2003</v>
      </c>
      <c r="U579" s="2">
        <f t="shared" ref="U579:U642" si="98">IF(C579="Other",1,0)</f>
        <v>0</v>
      </c>
      <c r="V579" s="2">
        <v>2.1</v>
      </c>
      <c r="W579" s="2">
        <f t="shared" ref="W579:W642" si="99">IF(C579="Drama",1,0)</f>
        <v>0</v>
      </c>
    </row>
    <row r="580" spans="1:23" x14ac:dyDescent="0.2">
      <c r="A580" s="2" t="s">
        <v>100</v>
      </c>
      <c r="B580" s="2" t="s">
        <v>15</v>
      </c>
      <c r="C580" s="2" t="s">
        <v>12</v>
      </c>
      <c r="D580" s="2">
        <v>18.5932</v>
      </c>
      <c r="E580" s="2">
        <v>122</v>
      </c>
      <c r="F580" s="2">
        <v>6161</v>
      </c>
      <c r="G580" s="2">
        <v>35</v>
      </c>
      <c r="H580" s="2">
        <f t="shared" si="90"/>
        <v>1</v>
      </c>
      <c r="I580" s="2">
        <f t="shared" si="91"/>
        <v>0</v>
      </c>
      <c r="J580" s="2">
        <f t="shared" si="92"/>
        <v>0</v>
      </c>
      <c r="K580" s="2">
        <f t="shared" si="93"/>
        <v>0</v>
      </c>
      <c r="L580" s="2">
        <f t="shared" si="94"/>
        <v>0</v>
      </c>
      <c r="M580" s="2">
        <v>2000</v>
      </c>
      <c r="Q580" s="2">
        <f t="shared" si="95"/>
        <v>0</v>
      </c>
      <c r="R580" s="2">
        <f t="shared" si="96"/>
        <v>0</v>
      </c>
      <c r="S580" s="2">
        <f t="shared" si="97"/>
        <v>0</v>
      </c>
      <c r="T580" s="2">
        <v>2008</v>
      </c>
      <c r="U580" s="2">
        <f t="shared" si="98"/>
        <v>0</v>
      </c>
      <c r="V580" s="2">
        <v>7.7</v>
      </c>
      <c r="W580" s="2">
        <f t="shared" si="99"/>
        <v>1</v>
      </c>
    </row>
    <row r="581" spans="1:23" x14ac:dyDescent="0.2">
      <c r="A581" s="2" t="s">
        <v>1038</v>
      </c>
      <c r="B581" s="2" t="s">
        <v>51</v>
      </c>
      <c r="C581" s="2" t="s">
        <v>97</v>
      </c>
      <c r="D581" s="2">
        <v>400.73700000000002</v>
      </c>
      <c r="E581" s="2">
        <v>102</v>
      </c>
      <c r="F581" s="2">
        <v>2582</v>
      </c>
      <c r="G581" s="2">
        <v>150</v>
      </c>
      <c r="H581" s="2">
        <f t="shared" si="90"/>
        <v>0</v>
      </c>
      <c r="I581" s="2">
        <f t="shared" si="91"/>
        <v>0</v>
      </c>
      <c r="J581" s="2">
        <f t="shared" si="92"/>
        <v>0</v>
      </c>
      <c r="K581" s="2">
        <f t="shared" si="93"/>
        <v>1</v>
      </c>
      <c r="L581" s="2">
        <f t="shared" si="94"/>
        <v>0</v>
      </c>
      <c r="M581" s="2">
        <v>69</v>
      </c>
      <c r="Q581" s="2">
        <f t="shared" si="95"/>
        <v>0</v>
      </c>
      <c r="R581" s="2">
        <f t="shared" si="96"/>
        <v>1</v>
      </c>
      <c r="S581" s="2">
        <f t="shared" si="97"/>
        <v>0</v>
      </c>
      <c r="T581" s="2">
        <v>2013</v>
      </c>
      <c r="U581" s="2">
        <f t="shared" si="98"/>
        <v>0</v>
      </c>
      <c r="V581" s="2">
        <v>7.6</v>
      </c>
      <c r="W581" s="2">
        <f t="shared" si="99"/>
        <v>0</v>
      </c>
    </row>
    <row r="582" spans="1:23" x14ac:dyDescent="0.2">
      <c r="A582" s="2" t="s">
        <v>1040</v>
      </c>
      <c r="B582" s="2" t="s">
        <v>15</v>
      </c>
      <c r="C582" s="2" t="s">
        <v>12</v>
      </c>
      <c r="D582" s="2">
        <v>2.5088400000000002</v>
      </c>
      <c r="E582" s="2">
        <v>97</v>
      </c>
      <c r="F582" s="2">
        <v>994</v>
      </c>
      <c r="G582" s="2">
        <v>1</v>
      </c>
      <c r="H582" s="2">
        <f t="shared" si="90"/>
        <v>1</v>
      </c>
      <c r="I582" s="2">
        <f t="shared" si="91"/>
        <v>0</v>
      </c>
      <c r="J582" s="2">
        <f t="shared" si="92"/>
        <v>0</v>
      </c>
      <c r="K582" s="2">
        <f t="shared" si="93"/>
        <v>0</v>
      </c>
      <c r="L582" s="2">
        <f t="shared" si="94"/>
        <v>0</v>
      </c>
      <c r="M582" s="2">
        <v>33</v>
      </c>
      <c r="Q582" s="2">
        <f t="shared" si="95"/>
        <v>0</v>
      </c>
      <c r="R582" s="2">
        <f t="shared" si="96"/>
        <v>0</v>
      </c>
      <c r="S582" s="2">
        <f t="shared" si="97"/>
        <v>0</v>
      </c>
      <c r="T582" s="2">
        <v>2008</v>
      </c>
      <c r="U582" s="2">
        <f t="shared" si="98"/>
        <v>0</v>
      </c>
      <c r="V582" s="2">
        <v>7.2</v>
      </c>
      <c r="W582" s="2">
        <f t="shared" si="99"/>
        <v>1</v>
      </c>
    </row>
    <row r="583" spans="1:23" x14ac:dyDescent="0.2">
      <c r="A583" s="2" t="s">
        <v>689</v>
      </c>
      <c r="B583" s="2" t="s">
        <v>15</v>
      </c>
      <c r="C583" s="2" t="s">
        <v>12</v>
      </c>
      <c r="D583" s="2">
        <v>16.097799999999999</v>
      </c>
      <c r="E583" s="2">
        <v>85</v>
      </c>
      <c r="F583" s="2">
        <v>687</v>
      </c>
      <c r="G583" s="2">
        <v>0.9</v>
      </c>
      <c r="H583" s="2">
        <f t="shared" si="90"/>
        <v>1</v>
      </c>
      <c r="I583" s="2">
        <f t="shared" si="91"/>
        <v>0</v>
      </c>
      <c r="J583" s="2">
        <f t="shared" si="92"/>
        <v>0</v>
      </c>
      <c r="K583" s="2">
        <f t="shared" si="93"/>
        <v>0</v>
      </c>
      <c r="L583" s="2">
        <f t="shared" si="94"/>
        <v>0</v>
      </c>
      <c r="M583" s="2">
        <v>0</v>
      </c>
      <c r="Q583" s="2">
        <f t="shared" si="95"/>
        <v>0</v>
      </c>
      <c r="R583" s="2">
        <f t="shared" si="96"/>
        <v>0</v>
      </c>
      <c r="S583" s="2">
        <f t="shared" si="97"/>
        <v>0</v>
      </c>
      <c r="T583" s="2">
        <v>2013</v>
      </c>
      <c r="U583" s="2">
        <f t="shared" si="98"/>
        <v>0</v>
      </c>
      <c r="V583" s="2">
        <v>7.5</v>
      </c>
      <c r="W583" s="2">
        <f t="shared" si="99"/>
        <v>1</v>
      </c>
    </row>
    <row r="584" spans="1:23" x14ac:dyDescent="0.2">
      <c r="A584" s="2" t="s">
        <v>659</v>
      </c>
      <c r="B584" s="2" t="s">
        <v>15</v>
      </c>
      <c r="C584" s="2" t="s">
        <v>31</v>
      </c>
      <c r="D584" s="2">
        <v>2.5064500000000001</v>
      </c>
      <c r="E584" s="2">
        <v>101</v>
      </c>
      <c r="F584" s="2">
        <v>11327</v>
      </c>
      <c r="G584" s="2">
        <v>2</v>
      </c>
      <c r="H584" s="2">
        <f t="shared" si="90"/>
        <v>1</v>
      </c>
      <c r="I584" s="2">
        <f t="shared" si="91"/>
        <v>1</v>
      </c>
      <c r="J584" s="2">
        <f t="shared" si="92"/>
        <v>0</v>
      </c>
      <c r="K584" s="2">
        <f t="shared" si="93"/>
        <v>0</v>
      </c>
      <c r="L584" s="2">
        <f t="shared" si="94"/>
        <v>0</v>
      </c>
      <c r="M584" s="2">
        <v>0</v>
      </c>
      <c r="Q584" s="2">
        <f t="shared" si="95"/>
        <v>0</v>
      </c>
      <c r="R584" s="2">
        <f t="shared" si="96"/>
        <v>0</v>
      </c>
      <c r="S584" s="2">
        <f t="shared" si="97"/>
        <v>0</v>
      </c>
      <c r="T584" s="2">
        <v>2002</v>
      </c>
      <c r="U584" s="2">
        <f t="shared" si="98"/>
        <v>0</v>
      </c>
      <c r="V584" s="2">
        <v>4.7</v>
      </c>
      <c r="W584" s="2">
        <f t="shared" si="99"/>
        <v>0</v>
      </c>
    </row>
    <row r="585" spans="1:23" x14ac:dyDescent="0.2">
      <c r="A585" s="2" t="s">
        <v>1044</v>
      </c>
      <c r="B585" s="2" t="s">
        <v>11</v>
      </c>
      <c r="C585" s="2" t="s">
        <v>19</v>
      </c>
      <c r="D585" s="2">
        <v>9.4024099999999997</v>
      </c>
      <c r="E585" s="2">
        <v>86</v>
      </c>
      <c r="F585" s="2">
        <v>3715</v>
      </c>
      <c r="G585" s="2">
        <v>14</v>
      </c>
      <c r="H585" s="2">
        <f t="shared" si="90"/>
        <v>0</v>
      </c>
      <c r="I585" s="2">
        <f t="shared" si="91"/>
        <v>0</v>
      </c>
      <c r="J585" s="2">
        <f t="shared" si="92"/>
        <v>0</v>
      </c>
      <c r="K585" s="2">
        <f t="shared" si="93"/>
        <v>0</v>
      </c>
      <c r="L585" s="2">
        <f t="shared" si="94"/>
        <v>1</v>
      </c>
      <c r="M585" s="2">
        <v>90</v>
      </c>
      <c r="Q585" s="2">
        <f t="shared" si="95"/>
        <v>1</v>
      </c>
      <c r="R585" s="2">
        <f t="shared" si="96"/>
        <v>0</v>
      </c>
      <c r="S585" s="2">
        <f t="shared" si="97"/>
        <v>0</v>
      </c>
      <c r="T585" s="2">
        <v>2012</v>
      </c>
      <c r="U585" s="2">
        <f t="shared" si="98"/>
        <v>0</v>
      </c>
      <c r="V585" s="2">
        <v>5.4</v>
      </c>
      <c r="W585" s="2">
        <f t="shared" si="99"/>
        <v>0</v>
      </c>
    </row>
    <row r="586" spans="1:23" x14ac:dyDescent="0.2">
      <c r="A586" s="2" t="s">
        <v>1046</v>
      </c>
      <c r="B586" s="2" t="s">
        <v>11</v>
      </c>
      <c r="C586" s="2" t="s">
        <v>31</v>
      </c>
      <c r="D586" s="2">
        <v>110.333</v>
      </c>
      <c r="E586" s="2">
        <v>90</v>
      </c>
      <c r="F586" s="2">
        <v>1997</v>
      </c>
      <c r="G586" s="2">
        <v>100</v>
      </c>
      <c r="H586" s="2">
        <f t="shared" si="90"/>
        <v>0</v>
      </c>
      <c r="I586" s="2">
        <f t="shared" si="91"/>
        <v>1</v>
      </c>
      <c r="J586" s="2">
        <f t="shared" si="92"/>
        <v>0</v>
      </c>
      <c r="K586" s="2">
        <f t="shared" si="93"/>
        <v>0</v>
      </c>
      <c r="L586" s="2">
        <f t="shared" si="94"/>
        <v>0</v>
      </c>
      <c r="M586" s="2">
        <v>23</v>
      </c>
      <c r="Q586" s="2">
        <f t="shared" si="95"/>
        <v>1</v>
      </c>
      <c r="R586" s="2">
        <f t="shared" si="96"/>
        <v>0</v>
      </c>
      <c r="S586" s="2">
        <f t="shared" si="97"/>
        <v>0</v>
      </c>
      <c r="T586" s="2">
        <v>2005</v>
      </c>
      <c r="U586" s="2">
        <f t="shared" si="98"/>
        <v>0</v>
      </c>
      <c r="V586" s="2">
        <v>6.1</v>
      </c>
      <c r="W586" s="2">
        <f t="shared" si="99"/>
        <v>0</v>
      </c>
    </row>
    <row r="587" spans="1:23" x14ac:dyDescent="0.2">
      <c r="A587" s="2" t="s">
        <v>1048</v>
      </c>
      <c r="B587" s="2" t="s">
        <v>15</v>
      </c>
      <c r="C587" s="2" t="s">
        <v>12</v>
      </c>
      <c r="D587" s="2">
        <v>1.29464</v>
      </c>
      <c r="E587" s="2">
        <v>111</v>
      </c>
      <c r="F587" s="2">
        <v>6748</v>
      </c>
      <c r="G587" s="2">
        <v>15</v>
      </c>
      <c r="H587" s="2">
        <f t="shared" si="90"/>
        <v>1</v>
      </c>
      <c r="I587" s="2">
        <f t="shared" si="91"/>
        <v>0</v>
      </c>
      <c r="J587" s="2">
        <f t="shared" si="92"/>
        <v>0</v>
      </c>
      <c r="K587" s="2">
        <f t="shared" si="93"/>
        <v>0</v>
      </c>
      <c r="L587" s="2">
        <f t="shared" si="94"/>
        <v>0</v>
      </c>
      <c r="M587" s="2">
        <v>0</v>
      </c>
      <c r="Q587" s="2">
        <f t="shared" si="95"/>
        <v>0</v>
      </c>
      <c r="R587" s="2">
        <f t="shared" si="96"/>
        <v>0</v>
      </c>
      <c r="S587" s="2">
        <f t="shared" si="97"/>
        <v>0</v>
      </c>
      <c r="T587" s="2">
        <v>2007</v>
      </c>
      <c r="U587" s="2">
        <f t="shared" si="98"/>
        <v>0</v>
      </c>
      <c r="V587" s="2">
        <v>6.5</v>
      </c>
      <c r="W587" s="2">
        <f t="shared" si="99"/>
        <v>1</v>
      </c>
    </row>
    <row r="588" spans="1:23" x14ac:dyDescent="0.2">
      <c r="A588" s="2" t="s">
        <v>1050</v>
      </c>
      <c r="B588" s="2" t="s">
        <v>15</v>
      </c>
      <c r="C588" s="2" t="s">
        <v>40</v>
      </c>
      <c r="D588" s="2">
        <v>51.8142</v>
      </c>
      <c r="E588" s="2">
        <v>153</v>
      </c>
      <c r="F588" s="2">
        <v>11852</v>
      </c>
      <c r="G588" s="2">
        <v>75</v>
      </c>
      <c r="H588" s="2">
        <f t="shared" si="90"/>
        <v>1</v>
      </c>
      <c r="I588" s="2">
        <f t="shared" si="91"/>
        <v>0</v>
      </c>
      <c r="J588" s="2">
        <f t="shared" si="92"/>
        <v>0</v>
      </c>
      <c r="K588" s="2">
        <f t="shared" si="93"/>
        <v>0</v>
      </c>
      <c r="L588" s="2">
        <f t="shared" si="94"/>
        <v>0</v>
      </c>
      <c r="M588" s="2">
        <v>0</v>
      </c>
      <c r="Q588" s="2">
        <f t="shared" si="95"/>
        <v>0</v>
      </c>
      <c r="R588" s="2">
        <f t="shared" si="96"/>
        <v>0</v>
      </c>
      <c r="S588" s="2">
        <f t="shared" si="97"/>
        <v>1</v>
      </c>
      <c r="T588" s="2">
        <v>2009</v>
      </c>
      <c r="U588" s="2">
        <f t="shared" si="98"/>
        <v>0</v>
      </c>
      <c r="V588" s="2">
        <v>6.4</v>
      </c>
      <c r="W588" s="2">
        <f t="shared" si="99"/>
        <v>0</v>
      </c>
    </row>
    <row r="589" spans="1:23" x14ac:dyDescent="0.2">
      <c r="A589" s="2" t="s">
        <v>1052</v>
      </c>
      <c r="B589" s="2" t="s">
        <v>15</v>
      </c>
      <c r="C589" s="2" t="s">
        <v>12</v>
      </c>
      <c r="D589" s="2">
        <v>0.220914</v>
      </c>
      <c r="E589" s="2">
        <v>122</v>
      </c>
      <c r="F589" s="2">
        <v>25173</v>
      </c>
      <c r="G589" s="2">
        <v>16.8</v>
      </c>
      <c r="H589" s="2">
        <f t="shared" si="90"/>
        <v>1</v>
      </c>
      <c r="I589" s="2">
        <f t="shared" si="91"/>
        <v>0</v>
      </c>
      <c r="J589" s="2">
        <f t="shared" si="92"/>
        <v>0</v>
      </c>
      <c r="K589" s="2">
        <f t="shared" si="93"/>
        <v>0</v>
      </c>
      <c r="L589" s="2">
        <f t="shared" si="94"/>
        <v>0</v>
      </c>
      <c r="M589" s="2">
        <v>30</v>
      </c>
      <c r="Q589" s="2">
        <f t="shared" si="95"/>
        <v>0</v>
      </c>
      <c r="R589" s="2">
        <f t="shared" si="96"/>
        <v>0</v>
      </c>
      <c r="S589" s="2">
        <f t="shared" si="97"/>
        <v>0</v>
      </c>
      <c r="T589" s="2">
        <v>2006</v>
      </c>
      <c r="U589" s="2">
        <f t="shared" si="98"/>
        <v>0</v>
      </c>
      <c r="V589" s="2">
        <v>6.5</v>
      </c>
      <c r="W589" s="2">
        <f t="shared" si="99"/>
        <v>1</v>
      </c>
    </row>
    <row r="590" spans="1:23" x14ac:dyDescent="0.2">
      <c r="A590" s="2" t="s">
        <v>744</v>
      </c>
      <c r="B590" s="2" t="s">
        <v>11</v>
      </c>
      <c r="C590" s="2" t="s">
        <v>24</v>
      </c>
      <c r="D590" s="2">
        <v>350.03399999999999</v>
      </c>
      <c r="E590" s="2">
        <v>140</v>
      </c>
      <c r="F590" s="2">
        <v>79150</v>
      </c>
      <c r="G590" s="2">
        <v>190</v>
      </c>
      <c r="H590" s="2">
        <f t="shared" si="90"/>
        <v>0</v>
      </c>
      <c r="I590" s="2">
        <f t="shared" si="91"/>
        <v>0</v>
      </c>
      <c r="J590" s="2">
        <f t="shared" si="92"/>
        <v>0</v>
      </c>
      <c r="K590" s="2">
        <f t="shared" si="93"/>
        <v>0</v>
      </c>
      <c r="L590" s="2">
        <f t="shared" si="94"/>
        <v>0</v>
      </c>
      <c r="M590" s="2">
        <v>0</v>
      </c>
      <c r="Q590" s="2">
        <f t="shared" si="95"/>
        <v>1</v>
      </c>
      <c r="R590" s="2">
        <f t="shared" si="96"/>
        <v>0</v>
      </c>
      <c r="S590" s="2">
        <f t="shared" si="97"/>
        <v>0</v>
      </c>
      <c r="T590" s="2">
        <v>2015</v>
      </c>
      <c r="U590" s="2">
        <f t="shared" si="98"/>
        <v>0</v>
      </c>
      <c r="V590" s="2">
        <v>7.2</v>
      </c>
      <c r="W590" s="2">
        <f t="shared" si="99"/>
        <v>0</v>
      </c>
    </row>
    <row r="591" spans="1:23" x14ac:dyDescent="0.2">
      <c r="A591" s="2" t="s">
        <v>1055</v>
      </c>
      <c r="B591" s="2" t="s">
        <v>51</v>
      </c>
      <c r="C591" s="2" t="s">
        <v>31</v>
      </c>
      <c r="D591" s="2">
        <v>17.596299999999999</v>
      </c>
      <c r="E591" s="2">
        <v>92</v>
      </c>
      <c r="F591" s="2">
        <v>6327</v>
      </c>
      <c r="G591" s="2">
        <v>35</v>
      </c>
      <c r="H591" s="2">
        <f t="shared" si="90"/>
        <v>0</v>
      </c>
      <c r="I591" s="2">
        <f t="shared" si="91"/>
        <v>1</v>
      </c>
      <c r="J591" s="2">
        <f t="shared" si="92"/>
        <v>0</v>
      </c>
      <c r="K591" s="2">
        <f t="shared" si="93"/>
        <v>0</v>
      </c>
      <c r="L591" s="2">
        <f t="shared" si="94"/>
        <v>0</v>
      </c>
      <c r="M591" s="2">
        <v>16</v>
      </c>
      <c r="Q591" s="2">
        <f t="shared" si="95"/>
        <v>0</v>
      </c>
      <c r="R591" s="2">
        <f t="shared" si="96"/>
        <v>1</v>
      </c>
      <c r="S591" s="2">
        <f t="shared" si="97"/>
        <v>0</v>
      </c>
      <c r="T591" s="2">
        <v>2010</v>
      </c>
      <c r="U591" s="2">
        <f t="shared" si="98"/>
        <v>0</v>
      </c>
      <c r="V591" s="2">
        <v>3.8</v>
      </c>
      <c r="W591" s="2">
        <f t="shared" si="99"/>
        <v>0</v>
      </c>
    </row>
    <row r="592" spans="1:23" x14ac:dyDescent="0.2">
      <c r="A592" s="2" t="s">
        <v>898</v>
      </c>
      <c r="B592" s="2" t="s">
        <v>15</v>
      </c>
      <c r="C592" s="2" t="s">
        <v>24</v>
      </c>
      <c r="D592" s="2">
        <v>85.707099999999997</v>
      </c>
      <c r="E592" s="2">
        <v>134</v>
      </c>
      <c r="F592" s="2">
        <v>20411</v>
      </c>
      <c r="G592" s="2">
        <v>68</v>
      </c>
      <c r="H592" s="2">
        <f t="shared" si="90"/>
        <v>1</v>
      </c>
      <c r="I592" s="2">
        <f t="shared" si="91"/>
        <v>0</v>
      </c>
      <c r="J592" s="2">
        <f t="shared" si="92"/>
        <v>0</v>
      </c>
      <c r="K592" s="2">
        <f t="shared" si="93"/>
        <v>0</v>
      </c>
      <c r="L592" s="2">
        <f t="shared" si="94"/>
        <v>0</v>
      </c>
      <c r="M592" s="2">
        <v>452</v>
      </c>
      <c r="Q592" s="2">
        <f t="shared" si="95"/>
        <v>0</v>
      </c>
      <c r="R592" s="2">
        <f t="shared" si="96"/>
        <v>0</v>
      </c>
      <c r="S592" s="2">
        <f t="shared" si="97"/>
        <v>0</v>
      </c>
      <c r="T592" s="2">
        <v>2014</v>
      </c>
      <c r="U592" s="2">
        <f t="shared" si="98"/>
        <v>0</v>
      </c>
      <c r="V592" s="2">
        <v>7.6</v>
      </c>
      <c r="W592" s="2">
        <f t="shared" si="99"/>
        <v>0</v>
      </c>
    </row>
    <row r="593" spans="1:23" x14ac:dyDescent="0.2">
      <c r="A593" s="2" t="s">
        <v>1058</v>
      </c>
      <c r="B593" s="2" t="s">
        <v>51</v>
      </c>
      <c r="C593" s="2" t="s">
        <v>97</v>
      </c>
      <c r="D593" s="2">
        <v>119.42</v>
      </c>
      <c r="E593" s="2">
        <v>88</v>
      </c>
      <c r="F593" s="2">
        <v>2217</v>
      </c>
      <c r="G593" s="2">
        <v>150</v>
      </c>
      <c r="H593" s="2">
        <f t="shared" si="90"/>
        <v>0</v>
      </c>
      <c r="I593" s="2">
        <f t="shared" si="91"/>
        <v>0</v>
      </c>
      <c r="J593" s="2">
        <f t="shared" si="92"/>
        <v>0</v>
      </c>
      <c r="K593" s="2">
        <f t="shared" si="93"/>
        <v>1</v>
      </c>
      <c r="L593" s="2">
        <f t="shared" si="94"/>
        <v>0</v>
      </c>
      <c r="M593" s="2">
        <v>12</v>
      </c>
      <c r="Q593" s="2">
        <f t="shared" si="95"/>
        <v>0</v>
      </c>
      <c r="R593" s="2">
        <f t="shared" si="96"/>
        <v>1</v>
      </c>
      <c r="S593" s="2">
        <f t="shared" si="97"/>
        <v>0</v>
      </c>
      <c r="T593" s="2">
        <v>2009</v>
      </c>
      <c r="U593" s="2">
        <f t="shared" si="98"/>
        <v>0</v>
      </c>
      <c r="V593" s="2">
        <v>5.0999999999999996</v>
      </c>
      <c r="W593" s="2">
        <f t="shared" si="99"/>
        <v>0</v>
      </c>
    </row>
    <row r="594" spans="1:23" x14ac:dyDescent="0.2">
      <c r="A594" s="2" t="s">
        <v>1060</v>
      </c>
      <c r="B594" s="2" t="s">
        <v>11</v>
      </c>
      <c r="C594" s="2" t="s">
        <v>19</v>
      </c>
      <c r="D594" s="2">
        <v>122.512</v>
      </c>
      <c r="E594" s="2">
        <v>122</v>
      </c>
      <c r="F594" s="2">
        <v>31958</v>
      </c>
      <c r="G594" s="2">
        <v>130</v>
      </c>
      <c r="H594" s="2">
        <f t="shared" si="90"/>
        <v>0</v>
      </c>
      <c r="I594" s="2">
        <f t="shared" si="91"/>
        <v>0</v>
      </c>
      <c r="J594" s="2">
        <f t="shared" si="92"/>
        <v>0</v>
      </c>
      <c r="K594" s="2">
        <f t="shared" si="93"/>
        <v>0</v>
      </c>
      <c r="L594" s="2">
        <f t="shared" si="94"/>
        <v>1</v>
      </c>
      <c r="M594" s="2">
        <v>209</v>
      </c>
      <c r="Q594" s="2">
        <f t="shared" si="95"/>
        <v>1</v>
      </c>
      <c r="R594" s="2">
        <f t="shared" si="96"/>
        <v>0</v>
      </c>
      <c r="S594" s="2">
        <f t="shared" si="97"/>
        <v>0</v>
      </c>
      <c r="T594" s="2">
        <v>2013</v>
      </c>
      <c r="U594" s="2">
        <f t="shared" si="98"/>
        <v>0</v>
      </c>
      <c r="V594" s="2">
        <v>5.8</v>
      </c>
      <c r="W594" s="2">
        <f t="shared" si="99"/>
        <v>0</v>
      </c>
    </row>
    <row r="595" spans="1:23" x14ac:dyDescent="0.2">
      <c r="A595" s="2" t="s">
        <v>1062</v>
      </c>
      <c r="B595" s="2" t="s">
        <v>11</v>
      </c>
      <c r="C595" s="2" t="s">
        <v>19</v>
      </c>
      <c r="D595" s="2">
        <v>150.16800000000001</v>
      </c>
      <c r="E595" s="2">
        <v>118</v>
      </c>
      <c r="F595" s="2">
        <v>26683</v>
      </c>
      <c r="G595" s="2">
        <v>175</v>
      </c>
      <c r="H595" s="2">
        <f t="shared" si="90"/>
        <v>0</v>
      </c>
      <c r="I595" s="2">
        <f t="shared" si="91"/>
        <v>0</v>
      </c>
      <c r="J595" s="2">
        <f t="shared" si="92"/>
        <v>0</v>
      </c>
      <c r="K595" s="2">
        <f t="shared" si="93"/>
        <v>0</v>
      </c>
      <c r="L595" s="2">
        <f t="shared" si="94"/>
        <v>1</v>
      </c>
      <c r="M595" s="2">
        <v>208</v>
      </c>
      <c r="Q595" s="2">
        <f t="shared" si="95"/>
        <v>1</v>
      </c>
      <c r="R595" s="2">
        <f t="shared" si="96"/>
        <v>0</v>
      </c>
      <c r="S595" s="2">
        <f t="shared" si="97"/>
        <v>0</v>
      </c>
      <c r="T595" s="2">
        <v>2009</v>
      </c>
      <c r="U595" s="2">
        <f t="shared" si="98"/>
        <v>0</v>
      </c>
      <c r="V595" s="2">
        <v>5.8</v>
      </c>
      <c r="W595" s="2">
        <f t="shared" si="99"/>
        <v>0</v>
      </c>
    </row>
    <row r="596" spans="1:23" x14ac:dyDescent="0.2">
      <c r="A596" s="2" t="s">
        <v>680</v>
      </c>
      <c r="B596" s="2" t="s">
        <v>15</v>
      </c>
      <c r="C596" s="2" t="s">
        <v>24</v>
      </c>
      <c r="D596" s="2">
        <v>20.488600000000002</v>
      </c>
      <c r="E596" s="2">
        <v>95</v>
      </c>
      <c r="F596" s="2">
        <v>29926</v>
      </c>
      <c r="G596" s="2">
        <v>50</v>
      </c>
      <c r="H596" s="2">
        <f t="shared" si="90"/>
        <v>1</v>
      </c>
      <c r="I596" s="2">
        <f t="shared" si="91"/>
        <v>0</v>
      </c>
      <c r="J596" s="2">
        <f t="shared" si="92"/>
        <v>0</v>
      </c>
      <c r="K596" s="2">
        <f t="shared" si="93"/>
        <v>0</v>
      </c>
      <c r="L596" s="2">
        <f t="shared" si="94"/>
        <v>0</v>
      </c>
      <c r="M596" s="2">
        <v>83</v>
      </c>
      <c r="Q596" s="2">
        <f t="shared" si="95"/>
        <v>0</v>
      </c>
      <c r="R596" s="2">
        <f t="shared" si="96"/>
        <v>0</v>
      </c>
      <c r="S596" s="2">
        <f t="shared" si="97"/>
        <v>0</v>
      </c>
      <c r="T596" s="2">
        <v>2009</v>
      </c>
      <c r="U596" s="2">
        <f t="shared" si="98"/>
        <v>0</v>
      </c>
      <c r="V596" s="2">
        <v>5.8</v>
      </c>
      <c r="W596" s="2">
        <f t="shared" si="99"/>
        <v>0</v>
      </c>
    </row>
    <row r="597" spans="1:23" x14ac:dyDescent="0.2">
      <c r="A597" s="2" t="s">
        <v>1065</v>
      </c>
      <c r="B597" s="2" t="s">
        <v>15</v>
      </c>
      <c r="C597" s="2" t="s">
        <v>12</v>
      </c>
      <c r="D597" s="2">
        <v>77.679599999999994</v>
      </c>
      <c r="E597" s="2">
        <v>216</v>
      </c>
      <c r="F597" s="2">
        <v>47657</v>
      </c>
      <c r="G597" s="2">
        <v>100</v>
      </c>
      <c r="H597" s="2">
        <f t="shared" si="90"/>
        <v>1</v>
      </c>
      <c r="I597" s="2">
        <f t="shared" si="91"/>
        <v>0</v>
      </c>
      <c r="J597" s="2">
        <f t="shared" si="92"/>
        <v>0</v>
      </c>
      <c r="K597" s="2">
        <f t="shared" si="93"/>
        <v>0</v>
      </c>
      <c r="L597" s="2">
        <f t="shared" si="94"/>
        <v>0</v>
      </c>
      <c r="M597" s="2">
        <v>17000</v>
      </c>
      <c r="Q597" s="2">
        <f t="shared" si="95"/>
        <v>0</v>
      </c>
      <c r="R597" s="2">
        <f t="shared" si="96"/>
        <v>0</v>
      </c>
      <c r="S597" s="2">
        <f t="shared" si="97"/>
        <v>0</v>
      </c>
      <c r="T597" s="2">
        <v>2002</v>
      </c>
      <c r="U597" s="2">
        <f t="shared" si="98"/>
        <v>0</v>
      </c>
      <c r="V597" s="2">
        <v>7.5</v>
      </c>
      <c r="W597" s="2">
        <f t="shared" si="99"/>
        <v>1</v>
      </c>
    </row>
    <row r="598" spans="1:23" x14ac:dyDescent="0.2">
      <c r="A598" s="2" t="s">
        <v>1067</v>
      </c>
      <c r="B598" s="2" t="s">
        <v>15</v>
      </c>
      <c r="C598" s="2" t="s">
        <v>24</v>
      </c>
      <c r="D598" s="2">
        <v>45.996699999999997</v>
      </c>
      <c r="E598" s="2">
        <v>113</v>
      </c>
      <c r="F598" s="2">
        <v>34738</v>
      </c>
      <c r="G598" s="2">
        <v>60</v>
      </c>
      <c r="H598" s="2">
        <f t="shared" si="90"/>
        <v>1</v>
      </c>
      <c r="I598" s="2">
        <f t="shared" si="91"/>
        <v>0</v>
      </c>
      <c r="J598" s="2">
        <f t="shared" si="92"/>
        <v>0</v>
      </c>
      <c r="K598" s="2">
        <f t="shared" si="93"/>
        <v>0</v>
      </c>
      <c r="L598" s="2">
        <f t="shared" si="94"/>
        <v>0</v>
      </c>
      <c r="M598" s="2">
        <v>181</v>
      </c>
      <c r="Q598" s="2">
        <f t="shared" si="95"/>
        <v>0</v>
      </c>
      <c r="R598" s="2">
        <f t="shared" si="96"/>
        <v>0</v>
      </c>
      <c r="S598" s="2">
        <f t="shared" si="97"/>
        <v>0</v>
      </c>
      <c r="T598" s="2">
        <v>2013</v>
      </c>
      <c r="U598" s="2">
        <f t="shared" si="98"/>
        <v>0</v>
      </c>
      <c r="V598" s="2">
        <v>6.7</v>
      </c>
      <c r="W598" s="2">
        <f t="shared" si="99"/>
        <v>0</v>
      </c>
    </row>
    <row r="599" spans="1:23" x14ac:dyDescent="0.2">
      <c r="A599" s="2" t="s">
        <v>1069</v>
      </c>
      <c r="B599" s="2" t="s">
        <v>15</v>
      </c>
      <c r="C599" s="2" t="s">
        <v>40</v>
      </c>
      <c r="D599" s="2">
        <v>26.781700000000001</v>
      </c>
      <c r="E599" s="2">
        <v>102</v>
      </c>
      <c r="F599" s="2">
        <v>1655</v>
      </c>
      <c r="G599" s="2">
        <v>2.5</v>
      </c>
      <c r="H599" s="2">
        <f t="shared" si="90"/>
        <v>1</v>
      </c>
      <c r="I599" s="2">
        <f t="shared" si="91"/>
        <v>0</v>
      </c>
      <c r="J599" s="2">
        <f t="shared" si="92"/>
        <v>0</v>
      </c>
      <c r="K599" s="2">
        <f t="shared" si="93"/>
        <v>0</v>
      </c>
      <c r="L599" s="2">
        <f t="shared" si="94"/>
        <v>0</v>
      </c>
      <c r="M599" s="2">
        <v>0</v>
      </c>
      <c r="Q599" s="2">
        <f t="shared" si="95"/>
        <v>0</v>
      </c>
      <c r="R599" s="2">
        <f t="shared" si="96"/>
        <v>0</v>
      </c>
      <c r="S599" s="2">
        <f t="shared" si="97"/>
        <v>1</v>
      </c>
      <c r="T599" s="2">
        <v>2004</v>
      </c>
      <c r="U599" s="2">
        <f t="shared" si="98"/>
        <v>0</v>
      </c>
      <c r="V599" s="2">
        <v>7.6</v>
      </c>
      <c r="W599" s="2">
        <f t="shared" si="99"/>
        <v>0</v>
      </c>
    </row>
    <row r="600" spans="1:23" x14ac:dyDescent="0.2">
      <c r="A600" s="2" t="s">
        <v>1071</v>
      </c>
      <c r="B600" s="2" t="s">
        <v>51</v>
      </c>
      <c r="C600" s="2" t="s">
        <v>97</v>
      </c>
      <c r="D600" s="2">
        <v>75.367699999999999</v>
      </c>
      <c r="E600" s="2">
        <v>80</v>
      </c>
      <c r="F600" s="2">
        <v>13430</v>
      </c>
      <c r="G600" s="2">
        <v>35</v>
      </c>
      <c r="H600" s="2">
        <f t="shared" si="90"/>
        <v>0</v>
      </c>
      <c r="I600" s="2">
        <f t="shared" si="91"/>
        <v>0</v>
      </c>
      <c r="J600" s="2">
        <f t="shared" si="92"/>
        <v>0</v>
      </c>
      <c r="K600" s="2">
        <f t="shared" si="93"/>
        <v>1</v>
      </c>
      <c r="L600" s="2">
        <f t="shared" si="94"/>
        <v>0</v>
      </c>
      <c r="M600" s="2">
        <v>12</v>
      </c>
      <c r="Q600" s="2">
        <f t="shared" si="95"/>
        <v>0</v>
      </c>
      <c r="R600" s="2">
        <f t="shared" si="96"/>
        <v>1</v>
      </c>
      <c r="S600" s="2">
        <f t="shared" si="97"/>
        <v>0</v>
      </c>
      <c r="T600" s="2">
        <v>2004</v>
      </c>
      <c r="U600" s="2">
        <f t="shared" si="98"/>
        <v>0</v>
      </c>
      <c r="V600" s="2">
        <v>5</v>
      </c>
      <c r="W600" s="2">
        <f t="shared" si="99"/>
        <v>0</v>
      </c>
    </row>
    <row r="601" spans="1:23" x14ac:dyDescent="0.2">
      <c r="A601" s="2" t="s">
        <v>1073</v>
      </c>
      <c r="B601" s="2" t="s">
        <v>15</v>
      </c>
      <c r="C601" s="2" t="s">
        <v>40</v>
      </c>
      <c r="D601" s="2">
        <v>18.882899999999999</v>
      </c>
      <c r="E601" s="2">
        <v>113</v>
      </c>
      <c r="F601" s="2">
        <v>4039</v>
      </c>
      <c r="G601" s="2">
        <v>20</v>
      </c>
      <c r="H601" s="2">
        <f t="shared" si="90"/>
        <v>1</v>
      </c>
      <c r="I601" s="2">
        <f t="shared" si="91"/>
        <v>0</v>
      </c>
      <c r="J601" s="2">
        <f t="shared" si="92"/>
        <v>0</v>
      </c>
      <c r="K601" s="2">
        <f t="shared" si="93"/>
        <v>0</v>
      </c>
      <c r="L601" s="2">
        <f t="shared" si="94"/>
        <v>0</v>
      </c>
      <c r="M601" s="2">
        <v>0</v>
      </c>
      <c r="Q601" s="2">
        <f t="shared" si="95"/>
        <v>0</v>
      </c>
      <c r="R601" s="2">
        <f t="shared" si="96"/>
        <v>0</v>
      </c>
      <c r="S601" s="2">
        <f t="shared" si="97"/>
        <v>1</v>
      </c>
      <c r="T601" s="2">
        <v>2007</v>
      </c>
      <c r="U601" s="2">
        <f t="shared" si="98"/>
        <v>0</v>
      </c>
      <c r="V601" s="2">
        <v>5.9</v>
      </c>
      <c r="W601" s="2">
        <f t="shared" si="99"/>
        <v>0</v>
      </c>
    </row>
    <row r="602" spans="1:23" x14ac:dyDescent="0.2">
      <c r="A602" s="2" t="s">
        <v>980</v>
      </c>
      <c r="B602" s="2" t="s">
        <v>15</v>
      </c>
      <c r="C602" s="2" t="s">
        <v>19</v>
      </c>
      <c r="D602" s="2">
        <v>0.236266</v>
      </c>
      <c r="E602" s="2">
        <v>103</v>
      </c>
      <c r="F602" s="2">
        <v>13000</v>
      </c>
      <c r="G602" s="2">
        <v>3.5</v>
      </c>
      <c r="H602" s="2">
        <f t="shared" si="90"/>
        <v>1</v>
      </c>
      <c r="I602" s="2">
        <f t="shared" si="91"/>
        <v>0</v>
      </c>
      <c r="J602" s="2">
        <f t="shared" si="92"/>
        <v>0</v>
      </c>
      <c r="K602" s="2">
        <f t="shared" si="93"/>
        <v>0</v>
      </c>
      <c r="L602" s="2">
        <f t="shared" si="94"/>
        <v>1</v>
      </c>
      <c r="M602" s="2">
        <v>835</v>
      </c>
      <c r="Q602" s="2">
        <f t="shared" si="95"/>
        <v>0</v>
      </c>
      <c r="R602" s="2">
        <f t="shared" si="96"/>
        <v>0</v>
      </c>
      <c r="S602" s="2">
        <f t="shared" si="97"/>
        <v>0</v>
      </c>
      <c r="T602" s="2">
        <v>2002</v>
      </c>
      <c r="U602" s="2">
        <f t="shared" si="98"/>
        <v>0</v>
      </c>
      <c r="V602" s="2">
        <v>6.2</v>
      </c>
      <c r="W602" s="2">
        <f t="shared" si="99"/>
        <v>0</v>
      </c>
    </row>
    <row r="603" spans="1:23" x14ac:dyDescent="0.2">
      <c r="A603" s="2" t="s">
        <v>480</v>
      </c>
      <c r="B603" s="2" t="s">
        <v>15</v>
      </c>
      <c r="C603" s="2" t="s">
        <v>24</v>
      </c>
      <c r="D603" s="2">
        <v>14.9672</v>
      </c>
      <c r="E603" s="2">
        <v>102</v>
      </c>
      <c r="F603" s="2">
        <v>14463</v>
      </c>
      <c r="G603" s="2">
        <v>40</v>
      </c>
      <c r="H603" s="2">
        <f t="shared" si="90"/>
        <v>1</v>
      </c>
      <c r="I603" s="2">
        <f t="shared" si="91"/>
        <v>0</v>
      </c>
      <c r="J603" s="2">
        <f t="shared" si="92"/>
        <v>0</v>
      </c>
      <c r="K603" s="2">
        <f t="shared" si="93"/>
        <v>0</v>
      </c>
      <c r="L603" s="2">
        <f t="shared" si="94"/>
        <v>0</v>
      </c>
      <c r="M603" s="2">
        <v>19</v>
      </c>
      <c r="Q603" s="2">
        <f t="shared" si="95"/>
        <v>0</v>
      </c>
      <c r="R603" s="2">
        <f t="shared" si="96"/>
        <v>0</v>
      </c>
      <c r="S603" s="2">
        <f t="shared" si="97"/>
        <v>0</v>
      </c>
      <c r="T603" s="2">
        <v>2000</v>
      </c>
      <c r="U603" s="2">
        <f t="shared" si="98"/>
        <v>0</v>
      </c>
      <c r="V603" s="2">
        <v>5.0999999999999996</v>
      </c>
      <c r="W603" s="2">
        <f t="shared" si="99"/>
        <v>0</v>
      </c>
    </row>
    <row r="604" spans="1:23" x14ac:dyDescent="0.2">
      <c r="A604" s="2" t="s">
        <v>1077</v>
      </c>
      <c r="B604" s="2" t="s">
        <v>15</v>
      </c>
      <c r="C604" s="2" t="s">
        <v>31</v>
      </c>
      <c r="D604" s="2">
        <v>90.353800000000007</v>
      </c>
      <c r="E604" s="2">
        <v>107</v>
      </c>
      <c r="F604" s="2">
        <v>12556</v>
      </c>
      <c r="G604" s="2">
        <v>40</v>
      </c>
      <c r="H604" s="2">
        <f t="shared" si="90"/>
        <v>1</v>
      </c>
      <c r="I604" s="2">
        <f t="shared" si="91"/>
        <v>1</v>
      </c>
      <c r="J604" s="2">
        <f t="shared" si="92"/>
        <v>0</v>
      </c>
      <c r="K604" s="2">
        <f t="shared" si="93"/>
        <v>0</v>
      </c>
      <c r="L604" s="2">
        <f t="shared" si="94"/>
        <v>0</v>
      </c>
      <c r="M604" s="2">
        <v>164</v>
      </c>
      <c r="Q604" s="2">
        <f t="shared" si="95"/>
        <v>0</v>
      </c>
      <c r="R604" s="2">
        <f t="shared" si="96"/>
        <v>0</v>
      </c>
      <c r="S604" s="2">
        <f t="shared" si="97"/>
        <v>0</v>
      </c>
      <c r="T604" s="2">
        <v>2015</v>
      </c>
      <c r="U604" s="2">
        <f t="shared" si="98"/>
        <v>0</v>
      </c>
      <c r="V604" s="2">
        <v>6</v>
      </c>
      <c r="W604" s="2">
        <f t="shared" si="99"/>
        <v>0</v>
      </c>
    </row>
    <row r="605" spans="1:23" x14ac:dyDescent="0.2">
      <c r="A605" s="2" t="s">
        <v>1079</v>
      </c>
      <c r="B605" s="2" t="s">
        <v>11</v>
      </c>
      <c r="C605" s="2" t="s">
        <v>12</v>
      </c>
      <c r="D605" s="2">
        <v>9.1765500000000007</v>
      </c>
      <c r="E605" s="2">
        <v>100</v>
      </c>
      <c r="F605" s="2">
        <v>19330</v>
      </c>
      <c r="G605" s="2">
        <v>7.5</v>
      </c>
      <c r="H605" s="2">
        <f t="shared" si="90"/>
        <v>0</v>
      </c>
      <c r="I605" s="2">
        <f t="shared" si="91"/>
        <v>0</v>
      </c>
      <c r="J605" s="2">
        <f t="shared" si="92"/>
        <v>0</v>
      </c>
      <c r="K605" s="2">
        <f t="shared" si="93"/>
        <v>0</v>
      </c>
      <c r="L605" s="2">
        <f t="shared" si="94"/>
        <v>0</v>
      </c>
      <c r="M605" s="2">
        <v>11</v>
      </c>
      <c r="Q605" s="2">
        <f t="shared" si="95"/>
        <v>1</v>
      </c>
      <c r="R605" s="2">
        <f t="shared" si="96"/>
        <v>0</v>
      </c>
      <c r="S605" s="2">
        <f t="shared" si="97"/>
        <v>0</v>
      </c>
      <c r="T605" s="2">
        <v>2009</v>
      </c>
      <c r="U605" s="2">
        <f t="shared" si="98"/>
        <v>0</v>
      </c>
      <c r="V605" s="2">
        <v>7.1</v>
      </c>
      <c r="W605" s="2">
        <f t="shared" si="99"/>
        <v>1</v>
      </c>
    </row>
    <row r="606" spans="1:23" x14ac:dyDescent="0.2">
      <c r="A606" s="2" t="s">
        <v>1081</v>
      </c>
      <c r="B606" s="2" t="s">
        <v>11</v>
      </c>
      <c r="C606" s="2" t="s">
        <v>12</v>
      </c>
      <c r="D606" s="2">
        <v>30.5139</v>
      </c>
      <c r="E606" s="2">
        <v>139</v>
      </c>
      <c r="F606" s="2">
        <v>2060</v>
      </c>
      <c r="G606" s="2">
        <v>30</v>
      </c>
      <c r="H606" s="2">
        <f t="shared" si="90"/>
        <v>0</v>
      </c>
      <c r="I606" s="2">
        <f t="shared" si="91"/>
        <v>0</v>
      </c>
      <c r="J606" s="2">
        <f t="shared" si="92"/>
        <v>0</v>
      </c>
      <c r="K606" s="2">
        <f t="shared" si="93"/>
        <v>0</v>
      </c>
      <c r="L606" s="2">
        <f t="shared" si="94"/>
        <v>0</v>
      </c>
      <c r="M606" s="2">
        <v>150</v>
      </c>
      <c r="Q606" s="2">
        <f t="shared" si="95"/>
        <v>1</v>
      </c>
      <c r="R606" s="2">
        <f t="shared" si="96"/>
        <v>0</v>
      </c>
      <c r="S606" s="2">
        <f t="shared" si="97"/>
        <v>0</v>
      </c>
      <c r="T606" s="2">
        <v>2014</v>
      </c>
      <c r="U606" s="2">
        <f t="shared" si="98"/>
        <v>0</v>
      </c>
      <c r="V606" s="2">
        <v>6.9</v>
      </c>
      <c r="W606" s="2">
        <f t="shared" si="99"/>
        <v>1</v>
      </c>
    </row>
    <row r="607" spans="1:23" x14ac:dyDescent="0.2">
      <c r="A607" s="2" t="s">
        <v>890</v>
      </c>
      <c r="B607" s="2" t="s">
        <v>11</v>
      </c>
      <c r="C607" s="2" t="s">
        <v>31</v>
      </c>
      <c r="D607" s="2">
        <v>11.5603</v>
      </c>
      <c r="E607" s="2">
        <v>87</v>
      </c>
      <c r="F607" s="2">
        <v>22485</v>
      </c>
      <c r="G607" s="2">
        <v>22</v>
      </c>
      <c r="H607" s="2">
        <f t="shared" si="90"/>
        <v>0</v>
      </c>
      <c r="I607" s="2">
        <f t="shared" si="91"/>
        <v>1</v>
      </c>
      <c r="J607" s="2">
        <f t="shared" si="92"/>
        <v>0</v>
      </c>
      <c r="K607" s="2">
        <f t="shared" si="93"/>
        <v>0</v>
      </c>
      <c r="L607" s="2">
        <f t="shared" si="94"/>
        <v>0</v>
      </c>
      <c r="M607" s="2">
        <v>13</v>
      </c>
      <c r="Q607" s="2">
        <f t="shared" si="95"/>
        <v>1</v>
      </c>
      <c r="R607" s="2">
        <f t="shared" si="96"/>
        <v>0</v>
      </c>
      <c r="S607" s="2">
        <f t="shared" si="97"/>
        <v>0</v>
      </c>
      <c r="T607" s="2">
        <v>2001</v>
      </c>
      <c r="U607" s="2">
        <f t="shared" si="98"/>
        <v>0</v>
      </c>
      <c r="V607" s="2">
        <v>5.8</v>
      </c>
      <c r="W607" s="2">
        <f t="shared" si="99"/>
        <v>0</v>
      </c>
    </row>
    <row r="608" spans="1:23" x14ac:dyDescent="0.2">
      <c r="A608" s="2" t="s">
        <v>517</v>
      </c>
      <c r="B608" s="2" t="s">
        <v>15</v>
      </c>
      <c r="C608" s="2" t="s">
        <v>12</v>
      </c>
      <c r="D608" s="2">
        <v>30.9819</v>
      </c>
      <c r="E608" s="2">
        <v>117</v>
      </c>
      <c r="F608" s="2">
        <v>3969</v>
      </c>
      <c r="G608" s="2">
        <v>40</v>
      </c>
      <c r="H608" s="2">
        <f t="shared" si="90"/>
        <v>1</v>
      </c>
      <c r="I608" s="2">
        <f t="shared" si="91"/>
        <v>0</v>
      </c>
      <c r="J608" s="2">
        <f t="shared" si="92"/>
        <v>0</v>
      </c>
      <c r="K608" s="2">
        <f t="shared" si="93"/>
        <v>0</v>
      </c>
      <c r="L608" s="2">
        <f t="shared" si="94"/>
        <v>0</v>
      </c>
      <c r="M608" s="2">
        <v>260</v>
      </c>
      <c r="Q608" s="2">
        <f t="shared" si="95"/>
        <v>0</v>
      </c>
      <c r="R608" s="2">
        <f t="shared" si="96"/>
        <v>0</v>
      </c>
      <c r="S608" s="2">
        <f t="shared" si="97"/>
        <v>0</v>
      </c>
      <c r="T608" s="2">
        <v>2005</v>
      </c>
      <c r="U608" s="2">
        <f t="shared" si="98"/>
        <v>0</v>
      </c>
      <c r="V608" s="2">
        <v>5</v>
      </c>
      <c r="W608" s="2">
        <f t="shared" si="99"/>
        <v>1</v>
      </c>
    </row>
    <row r="609" spans="1:23" x14ac:dyDescent="0.2">
      <c r="A609" s="2" t="s">
        <v>84</v>
      </c>
      <c r="B609" s="2" t="s">
        <v>11</v>
      </c>
      <c r="C609" s="2" t="s">
        <v>19</v>
      </c>
      <c r="D609" s="2">
        <v>130.31299999999999</v>
      </c>
      <c r="E609" s="2">
        <v>110</v>
      </c>
      <c r="F609" s="2">
        <v>44798</v>
      </c>
      <c r="G609" s="2">
        <v>80</v>
      </c>
      <c r="H609" s="2">
        <f t="shared" si="90"/>
        <v>0</v>
      </c>
      <c r="I609" s="2">
        <f t="shared" si="91"/>
        <v>0</v>
      </c>
      <c r="J609" s="2">
        <f t="shared" si="92"/>
        <v>0</v>
      </c>
      <c r="K609" s="2">
        <f t="shared" si="93"/>
        <v>0</v>
      </c>
      <c r="L609" s="2">
        <f t="shared" si="94"/>
        <v>1</v>
      </c>
      <c r="M609" s="2">
        <v>88</v>
      </c>
      <c r="Q609" s="2">
        <f t="shared" si="95"/>
        <v>1</v>
      </c>
      <c r="R609" s="2">
        <f t="shared" si="96"/>
        <v>0</v>
      </c>
      <c r="S609" s="2">
        <f t="shared" si="97"/>
        <v>0</v>
      </c>
      <c r="T609" s="2">
        <v>2008</v>
      </c>
      <c r="U609" s="2">
        <f t="shared" si="98"/>
        <v>0</v>
      </c>
      <c r="V609" s="2">
        <v>6.5</v>
      </c>
      <c r="W609" s="2">
        <f t="shared" si="99"/>
        <v>0</v>
      </c>
    </row>
    <row r="610" spans="1:23" x14ac:dyDescent="0.2">
      <c r="A610" s="2" t="s">
        <v>1086</v>
      </c>
      <c r="B610" s="2" t="s">
        <v>11</v>
      </c>
      <c r="C610" s="2" t="s">
        <v>24</v>
      </c>
      <c r="D610" s="2">
        <v>10.4945</v>
      </c>
      <c r="E610" s="2">
        <v>90</v>
      </c>
      <c r="F610" s="2">
        <v>676</v>
      </c>
      <c r="G610" s="2">
        <v>18</v>
      </c>
      <c r="H610" s="2">
        <f t="shared" si="90"/>
        <v>0</v>
      </c>
      <c r="I610" s="2">
        <f t="shared" si="91"/>
        <v>0</v>
      </c>
      <c r="J610" s="2">
        <f t="shared" si="92"/>
        <v>0</v>
      </c>
      <c r="K610" s="2">
        <f t="shared" si="93"/>
        <v>0</v>
      </c>
      <c r="L610" s="2">
        <f t="shared" si="94"/>
        <v>0</v>
      </c>
      <c r="M610" s="2">
        <v>31</v>
      </c>
      <c r="Q610" s="2">
        <f t="shared" si="95"/>
        <v>1</v>
      </c>
      <c r="R610" s="2">
        <f t="shared" si="96"/>
        <v>0</v>
      </c>
      <c r="S610" s="2">
        <f t="shared" si="97"/>
        <v>0</v>
      </c>
      <c r="T610" s="2">
        <v>2013</v>
      </c>
      <c r="U610" s="2">
        <f t="shared" si="98"/>
        <v>0</v>
      </c>
      <c r="V610" s="2">
        <v>4.4000000000000004</v>
      </c>
      <c r="W610" s="2">
        <f t="shared" si="99"/>
        <v>0</v>
      </c>
    </row>
    <row r="611" spans="1:23" x14ac:dyDescent="0.2">
      <c r="A611" s="2" t="s">
        <v>1088</v>
      </c>
      <c r="B611" s="2" t="s">
        <v>11</v>
      </c>
      <c r="C611" s="2" t="s">
        <v>24</v>
      </c>
      <c r="D611" s="2">
        <v>115.803</v>
      </c>
      <c r="E611" s="2">
        <v>123</v>
      </c>
      <c r="F611" s="2">
        <v>14017</v>
      </c>
      <c r="G611" s="2">
        <v>110</v>
      </c>
      <c r="H611" s="2">
        <f t="shared" si="90"/>
        <v>0</v>
      </c>
      <c r="I611" s="2">
        <f t="shared" si="91"/>
        <v>0</v>
      </c>
      <c r="J611" s="2">
        <f t="shared" si="92"/>
        <v>0</v>
      </c>
      <c r="K611" s="2">
        <f t="shared" si="93"/>
        <v>0</v>
      </c>
      <c r="L611" s="2">
        <f t="shared" si="94"/>
        <v>0</v>
      </c>
      <c r="M611" s="2">
        <v>160</v>
      </c>
      <c r="Q611" s="2">
        <f t="shared" si="95"/>
        <v>1</v>
      </c>
      <c r="R611" s="2">
        <f t="shared" si="96"/>
        <v>0</v>
      </c>
      <c r="S611" s="2">
        <f t="shared" si="97"/>
        <v>0</v>
      </c>
      <c r="T611" s="2">
        <v>2007</v>
      </c>
      <c r="U611" s="2">
        <f t="shared" si="98"/>
        <v>0</v>
      </c>
      <c r="V611" s="2">
        <v>5.2</v>
      </c>
      <c r="W611" s="2">
        <f t="shared" si="99"/>
        <v>0</v>
      </c>
    </row>
    <row r="612" spans="1:23" x14ac:dyDescent="0.2">
      <c r="A612" s="2" t="s">
        <v>680</v>
      </c>
      <c r="B612" s="2" t="s">
        <v>11</v>
      </c>
      <c r="C612" s="2" t="s">
        <v>24</v>
      </c>
      <c r="D612" s="2">
        <v>51.774000000000001</v>
      </c>
      <c r="E612" s="2">
        <v>96</v>
      </c>
      <c r="F612" s="2">
        <v>16121</v>
      </c>
      <c r="G612" s="2">
        <v>57</v>
      </c>
      <c r="H612" s="2">
        <f t="shared" si="90"/>
        <v>0</v>
      </c>
      <c r="I612" s="2">
        <f t="shared" si="91"/>
        <v>0</v>
      </c>
      <c r="J612" s="2">
        <f t="shared" si="92"/>
        <v>0</v>
      </c>
      <c r="K612" s="2">
        <f t="shared" si="93"/>
        <v>0</v>
      </c>
      <c r="L612" s="2">
        <f t="shared" si="94"/>
        <v>0</v>
      </c>
      <c r="M612" s="2">
        <v>83</v>
      </c>
      <c r="Q612" s="2">
        <f t="shared" si="95"/>
        <v>1</v>
      </c>
      <c r="R612" s="2">
        <f t="shared" si="96"/>
        <v>0</v>
      </c>
      <c r="S612" s="2">
        <f t="shared" si="97"/>
        <v>0</v>
      </c>
      <c r="T612" s="2">
        <v>2011</v>
      </c>
      <c r="U612" s="2">
        <f t="shared" si="98"/>
        <v>0</v>
      </c>
      <c r="V612" s="2">
        <v>4.3</v>
      </c>
      <c r="W612" s="2">
        <f t="shared" si="99"/>
        <v>0</v>
      </c>
    </row>
    <row r="613" spans="1:23" x14ac:dyDescent="0.2">
      <c r="A613" s="2" t="s">
        <v>1091</v>
      </c>
      <c r="B613" s="2" t="s">
        <v>15</v>
      </c>
      <c r="C613" s="2" t="s">
        <v>35</v>
      </c>
      <c r="D613" s="2">
        <v>30.0793</v>
      </c>
      <c r="E613" s="2">
        <v>91</v>
      </c>
      <c r="F613" s="2">
        <v>1083</v>
      </c>
      <c r="G613" s="2">
        <v>35</v>
      </c>
      <c r="H613" s="2">
        <f t="shared" si="90"/>
        <v>1</v>
      </c>
      <c r="I613" s="2">
        <f t="shared" si="91"/>
        <v>0</v>
      </c>
      <c r="J613" s="2">
        <f t="shared" si="92"/>
        <v>1</v>
      </c>
      <c r="K613" s="2">
        <f t="shared" si="93"/>
        <v>0</v>
      </c>
      <c r="L613" s="2">
        <f t="shared" si="94"/>
        <v>0</v>
      </c>
      <c r="M613" s="2">
        <v>17</v>
      </c>
      <c r="Q613" s="2">
        <f t="shared" si="95"/>
        <v>0</v>
      </c>
      <c r="R613" s="2">
        <f t="shared" si="96"/>
        <v>0</v>
      </c>
      <c r="S613" s="2">
        <f t="shared" si="97"/>
        <v>0</v>
      </c>
      <c r="T613" s="2">
        <v>2002</v>
      </c>
      <c r="U613" s="2">
        <f t="shared" si="98"/>
        <v>0</v>
      </c>
      <c r="V613" s="2">
        <v>5.5</v>
      </c>
      <c r="W613" s="2">
        <f t="shared" si="99"/>
        <v>0</v>
      </c>
    </row>
    <row r="614" spans="1:23" x14ac:dyDescent="0.2">
      <c r="A614" s="2" t="s">
        <v>1093</v>
      </c>
      <c r="B614" s="2" t="s">
        <v>11</v>
      </c>
      <c r="C614" s="2" t="s">
        <v>40</v>
      </c>
      <c r="D614" s="2">
        <v>13.214</v>
      </c>
      <c r="E614" s="2">
        <v>102</v>
      </c>
      <c r="F614" s="2">
        <v>500</v>
      </c>
      <c r="G614" s="2">
        <v>20</v>
      </c>
      <c r="H614" s="2">
        <f t="shared" si="90"/>
        <v>0</v>
      </c>
      <c r="I614" s="2">
        <f t="shared" si="91"/>
        <v>0</v>
      </c>
      <c r="J614" s="2">
        <f t="shared" si="92"/>
        <v>0</v>
      </c>
      <c r="K614" s="2">
        <f t="shared" si="93"/>
        <v>0</v>
      </c>
      <c r="L614" s="2">
        <f t="shared" si="94"/>
        <v>0</v>
      </c>
      <c r="M614" s="2">
        <v>192</v>
      </c>
      <c r="Q614" s="2">
        <f t="shared" si="95"/>
        <v>1</v>
      </c>
      <c r="R614" s="2">
        <f t="shared" si="96"/>
        <v>0</v>
      </c>
      <c r="S614" s="2">
        <f t="shared" si="97"/>
        <v>1</v>
      </c>
      <c r="T614" s="2">
        <v>2008</v>
      </c>
      <c r="U614" s="2">
        <f t="shared" si="98"/>
        <v>0</v>
      </c>
      <c r="V614" s="2">
        <v>6.7</v>
      </c>
      <c r="W614" s="2">
        <f t="shared" si="99"/>
        <v>0</v>
      </c>
    </row>
    <row r="615" spans="1:23" x14ac:dyDescent="0.2">
      <c r="A615" s="2" t="s">
        <v>340</v>
      </c>
      <c r="B615" s="2" t="s">
        <v>15</v>
      </c>
      <c r="C615" s="2" t="s">
        <v>40</v>
      </c>
      <c r="D615" s="2">
        <v>6.2007599999999998</v>
      </c>
      <c r="E615" s="2">
        <v>111</v>
      </c>
      <c r="F615" s="2">
        <v>34106</v>
      </c>
      <c r="G615" s="2">
        <v>7</v>
      </c>
      <c r="H615" s="2">
        <f t="shared" si="90"/>
        <v>1</v>
      </c>
      <c r="I615" s="2">
        <f t="shared" si="91"/>
        <v>0</v>
      </c>
      <c r="J615" s="2">
        <f t="shared" si="92"/>
        <v>0</v>
      </c>
      <c r="K615" s="2">
        <f t="shared" si="93"/>
        <v>0</v>
      </c>
      <c r="L615" s="2">
        <f t="shared" si="94"/>
        <v>0</v>
      </c>
      <c r="M615" s="2">
        <v>72</v>
      </c>
      <c r="Q615" s="2">
        <f t="shared" si="95"/>
        <v>0</v>
      </c>
      <c r="R615" s="2">
        <f t="shared" si="96"/>
        <v>0</v>
      </c>
      <c r="S615" s="2">
        <f t="shared" si="97"/>
        <v>1</v>
      </c>
      <c r="T615" s="2">
        <v>2001</v>
      </c>
      <c r="U615" s="2">
        <f t="shared" si="98"/>
        <v>0</v>
      </c>
      <c r="V615" s="2">
        <v>7.4</v>
      </c>
      <c r="W615" s="2">
        <f t="shared" si="99"/>
        <v>0</v>
      </c>
    </row>
    <row r="616" spans="1:23" x14ac:dyDescent="0.2">
      <c r="A616" s="2" t="s">
        <v>496</v>
      </c>
      <c r="B616" s="2" t="s">
        <v>11</v>
      </c>
      <c r="C616" s="2" t="s">
        <v>24</v>
      </c>
      <c r="D616" s="2">
        <v>118.1</v>
      </c>
      <c r="E616" s="2">
        <v>116</v>
      </c>
      <c r="F616" s="2">
        <v>2097</v>
      </c>
      <c r="G616" s="2">
        <v>144</v>
      </c>
      <c r="H616" s="2">
        <f t="shared" si="90"/>
        <v>0</v>
      </c>
      <c r="I616" s="2">
        <f t="shared" si="91"/>
        <v>0</v>
      </c>
      <c r="J616" s="2">
        <f t="shared" si="92"/>
        <v>0</v>
      </c>
      <c r="K616" s="2">
        <f t="shared" si="93"/>
        <v>0</v>
      </c>
      <c r="L616" s="2">
        <f t="shared" si="94"/>
        <v>0</v>
      </c>
      <c r="M616" s="2">
        <v>176</v>
      </c>
      <c r="Q616" s="2">
        <f t="shared" si="95"/>
        <v>1</v>
      </c>
      <c r="R616" s="2">
        <f t="shared" si="96"/>
        <v>0</v>
      </c>
      <c r="S616" s="2">
        <f t="shared" si="97"/>
        <v>0</v>
      </c>
      <c r="T616" s="2">
        <v>2016</v>
      </c>
      <c r="U616" s="2">
        <f t="shared" si="98"/>
        <v>0</v>
      </c>
      <c r="V616" s="2">
        <v>5.5</v>
      </c>
      <c r="W616" s="2">
        <f t="shared" si="99"/>
        <v>0</v>
      </c>
    </row>
    <row r="617" spans="1:23" x14ac:dyDescent="0.2">
      <c r="A617" s="2" t="s">
        <v>1097</v>
      </c>
      <c r="B617" s="2" t="s">
        <v>15</v>
      </c>
      <c r="C617" s="2" t="s">
        <v>24</v>
      </c>
      <c r="D617" s="2">
        <v>8.4345999999999997</v>
      </c>
      <c r="E617" s="2">
        <v>98</v>
      </c>
      <c r="F617" s="2">
        <v>28867</v>
      </c>
      <c r="G617" s="2">
        <v>28</v>
      </c>
      <c r="H617" s="2">
        <f t="shared" si="90"/>
        <v>1</v>
      </c>
      <c r="I617" s="2">
        <f t="shared" si="91"/>
        <v>0</v>
      </c>
      <c r="J617" s="2">
        <f t="shared" si="92"/>
        <v>0</v>
      </c>
      <c r="K617" s="2">
        <f t="shared" si="93"/>
        <v>0</v>
      </c>
      <c r="L617" s="2">
        <f t="shared" si="94"/>
        <v>0</v>
      </c>
      <c r="M617" s="2">
        <v>0</v>
      </c>
      <c r="Q617" s="2">
        <f t="shared" si="95"/>
        <v>0</v>
      </c>
      <c r="R617" s="2">
        <f t="shared" si="96"/>
        <v>0</v>
      </c>
      <c r="S617" s="2">
        <f t="shared" si="97"/>
        <v>0</v>
      </c>
      <c r="T617" s="2">
        <v>2001</v>
      </c>
      <c r="U617" s="2">
        <f t="shared" si="98"/>
        <v>0</v>
      </c>
      <c r="V617" s="2">
        <v>4.9000000000000004</v>
      </c>
      <c r="W617" s="2">
        <f t="shared" si="99"/>
        <v>0</v>
      </c>
    </row>
    <row r="618" spans="1:23" x14ac:dyDescent="0.2">
      <c r="A618" s="2" t="s">
        <v>1099</v>
      </c>
      <c r="B618" s="2" t="s">
        <v>15</v>
      </c>
      <c r="C618" s="2" t="s">
        <v>31</v>
      </c>
      <c r="D618" s="2">
        <v>5.6600799999999998</v>
      </c>
      <c r="E618" s="2">
        <v>121</v>
      </c>
      <c r="F618" s="2">
        <v>286</v>
      </c>
      <c r="G618" s="2">
        <v>54</v>
      </c>
      <c r="H618" s="2">
        <f t="shared" si="90"/>
        <v>1</v>
      </c>
      <c r="I618" s="2">
        <f t="shared" si="91"/>
        <v>1</v>
      </c>
      <c r="J618" s="2">
        <f t="shared" si="92"/>
        <v>0</v>
      </c>
      <c r="K618" s="2">
        <f t="shared" si="93"/>
        <v>0</v>
      </c>
      <c r="L618" s="2">
        <f t="shared" si="94"/>
        <v>0</v>
      </c>
      <c r="M618" s="2">
        <v>102</v>
      </c>
      <c r="Q618" s="2">
        <f t="shared" si="95"/>
        <v>0</v>
      </c>
      <c r="R618" s="2">
        <f t="shared" si="96"/>
        <v>0</v>
      </c>
      <c r="S618" s="2">
        <f t="shared" si="97"/>
        <v>0</v>
      </c>
      <c r="T618" s="2">
        <v>2003</v>
      </c>
      <c r="U618" s="2">
        <f t="shared" si="98"/>
        <v>0</v>
      </c>
      <c r="V618" s="2">
        <v>2.4</v>
      </c>
      <c r="W618" s="2">
        <f t="shared" si="99"/>
        <v>0</v>
      </c>
    </row>
    <row r="619" spans="1:23" x14ac:dyDescent="0.2">
      <c r="A619" s="2" t="s">
        <v>110</v>
      </c>
      <c r="B619" s="2" t="s">
        <v>15</v>
      </c>
      <c r="C619" s="2" t="s">
        <v>24</v>
      </c>
      <c r="D619" s="2">
        <v>187.67099999999999</v>
      </c>
      <c r="E619" s="2">
        <v>171</v>
      </c>
      <c r="F619" s="2">
        <v>6521</v>
      </c>
      <c r="G619" s="2">
        <v>103</v>
      </c>
      <c r="H619" s="2">
        <f t="shared" si="90"/>
        <v>1</v>
      </c>
      <c r="I619" s="2">
        <f t="shared" si="91"/>
        <v>0</v>
      </c>
      <c r="J619" s="2">
        <f t="shared" si="92"/>
        <v>0</v>
      </c>
      <c r="K619" s="2">
        <f t="shared" si="93"/>
        <v>0</v>
      </c>
      <c r="L619" s="2">
        <f t="shared" si="94"/>
        <v>0</v>
      </c>
      <c r="M619" s="2">
        <v>0</v>
      </c>
      <c r="Q619" s="2">
        <f t="shared" si="95"/>
        <v>0</v>
      </c>
      <c r="R619" s="2">
        <f t="shared" si="96"/>
        <v>0</v>
      </c>
      <c r="S619" s="2">
        <f t="shared" si="97"/>
        <v>0</v>
      </c>
      <c r="T619" s="2">
        <v>2000</v>
      </c>
      <c r="U619" s="2">
        <f t="shared" si="98"/>
        <v>0</v>
      </c>
      <c r="V619" s="2">
        <v>8.5</v>
      </c>
      <c r="W619" s="2">
        <f t="shared" si="99"/>
        <v>0</v>
      </c>
    </row>
    <row r="620" spans="1:23" x14ac:dyDescent="0.2">
      <c r="A620" s="2" t="s">
        <v>953</v>
      </c>
      <c r="B620" s="2" t="s">
        <v>51</v>
      </c>
      <c r="C620" s="2" t="s">
        <v>47</v>
      </c>
      <c r="D620" s="2">
        <v>11.860799999999999</v>
      </c>
      <c r="E620" s="2">
        <v>84</v>
      </c>
      <c r="F620" s="2">
        <v>4617</v>
      </c>
      <c r="G620" s="2">
        <v>9</v>
      </c>
      <c r="H620" s="2">
        <f t="shared" si="90"/>
        <v>0</v>
      </c>
      <c r="I620" s="2">
        <f t="shared" si="91"/>
        <v>0</v>
      </c>
      <c r="J620" s="2">
        <f t="shared" si="92"/>
        <v>0</v>
      </c>
      <c r="K620" s="2">
        <f t="shared" si="93"/>
        <v>0</v>
      </c>
      <c r="L620" s="2">
        <f t="shared" si="94"/>
        <v>0</v>
      </c>
      <c r="M620" s="2">
        <v>64</v>
      </c>
      <c r="Q620" s="2">
        <f t="shared" si="95"/>
        <v>0</v>
      </c>
      <c r="R620" s="2">
        <f t="shared" si="96"/>
        <v>1</v>
      </c>
      <c r="S620" s="2">
        <f t="shared" si="97"/>
        <v>0</v>
      </c>
      <c r="T620" s="2">
        <v>2011</v>
      </c>
      <c r="U620" s="2">
        <f t="shared" si="98"/>
        <v>1</v>
      </c>
      <c r="V620" s="2">
        <v>5.4</v>
      </c>
      <c r="W620" s="2">
        <f t="shared" si="99"/>
        <v>0</v>
      </c>
    </row>
    <row r="621" spans="1:23" x14ac:dyDescent="0.2">
      <c r="A621" s="2" t="s">
        <v>1103</v>
      </c>
      <c r="B621" s="2" t="s">
        <v>11</v>
      </c>
      <c r="C621" s="2" t="s">
        <v>12</v>
      </c>
      <c r="D621" s="2">
        <v>4.2733699999999999</v>
      </c>
      <c r="E621" s="2">
        <v>104</v>
      </c>
      <c r="F621" s="2">
        <v>1854</v>
      </c>
      <c r="G621" s="2">
        <v>22</v>
      </c>
      <c r="H621" s="2">
        <f t="shared" si="90"/>
        <v>0</v>
      </c>
      <c r="I621" s="2">
        <f t="shared" si="91"/>
        <v>0</v>
      </c>
      <c r="J621" s="2">
        <f t="shared" si="92"/>
        <v>0</v>
      </c>
      <c r="K621" s="2">
        <f t="shared" si="93"/>
        <v>0</v>
      </c>
      <c r="L621" s="2">
        <f t="shared" si="94"/>
        <v>0</v>
      </c>
      <c r="M621" s="2">
        <v>170</v>
      </c>
      <c r="Q621" s="2">
        <f t="shared" si="95"/>
        <v>1</v>
      </c>
      <c r="R621" s="2">
        <f t="shared" si="96"/>
        <v>0</v>
      </c>
      <c r="S621" s="2">
        <f t="shared" si="97"/>
        <v>0</v>
      </c>
      <c r="T621" s="2">
        <v>2001</v>
      </c>
      <c r="U621" s="2">
        <f t="shared" si="98"/>
        <v>0</v>
      </c>
      <c r="V621" s="2">
        <v>2.1</v>
      </c>
      <c r="W621" s="2">
        <f t="shared" si="99"/>
        <v>1</v>
      </c>
    </row>
    <row r="622" spans="1:23" x14ac:dyDescent="0.2">
      <c r="A622" s="2" t="s">
        <v>1105</v>
      </c>
      <c r="B622" s="2" t="s">
        <v>11</v>
      </c>
      <c r="C622" s="2" t="s">
        <v>12</v>
      </c>
      <c r="D622" s="2">
        <v>0.17873900000000001</v>
      </c>
      <c r="E622" s="2">
        <v>105</v>
      </c>
      <c r="F622" s="2">
        <v>1668</v>
      </c>
      <c r="G622" s="2">
        <v>2.4500000000000002</v>
      </c>
      <c r="H622" s="2">
        <f t="shared" si="90"/>
        <v>0</v>
      </c>
      <c r="I622" s="2">
        <f t="shared" si="91"/>
        <v>0</v>
      </c>
      <c r="J622" s="2">
        <f t="shared" si="92"/>
        <v>0</v>
      </c>
      <c r="K622" s="2">
        <f t="shared" si="93"/>
        <v>0</v>
      </c>
      <c r="L622" s="2">
        <f t="shared" si="94"/>
        <v>0</v>
      </c>
      <c r="M622" s="2">
        <v>29</v>
      </c>
      <c r="Q622" s="2">
        <f t="shared" si="95"/>
        <v>1</v>
      </c>
      <c r="R622" s="2">
        <f t="shared" si="96"/>
        <v>0</v>
      </c>
      <c r="S622" s="2">
        <f t="shared" si="97"/>
        <v>0</v>
      </c>
      <c r="T622" s="2">
        <v>2011</v>
      </c>
      <c r="U622" s="2">
        <f t="shared" si="98"/>
        <v>0</v>
      </c>
      <c r="V622" s="2">
        <v>3.9</v>
      </c>
      <c r="W622" s="2">
        <f t="shared" si="99"/>
        <v>1</v>
      </c>
    </row>
    <row r="623" spans="1:23" x14ac:dyDescent="0.2">
      <c r="A623" s="2" t="s">
        <v>1107</v>
      </c>
      <c r="B623" s="2" t="s">
        <v>11</v>
      </c>
      <c r="C623" s="2" t="s">
        <v>12</v>
      </c>
      <c r="D623" s="2">
        <v>4.2805799999999996</v>
      </c>
      <c r="E623" s="2">
        <v>118</v>
      </c>
      <c r="F623" s="2">
        <v>2859</v>
      </c>
      <c r="G623" s="2">
        <v>10</v>
      </c>
      <c r="H623" s="2">
        <f t="shared" si="90"/>
        <v>0</v>
      </c>
      <c r="I623" s="2">
        <f t="shared" si="91"/>
        <v>0</v>
      </c>
      <c r="J623" s="2">
        <f t="shared" si="92"/>
        <v>0</v>
      </c>
      <c r="K623" s="2">
        <f t="shared" si="93"/>
        <v>0</v>
      </c>
      <c r="L623" s="2">
        <f t="shared" si="94"/>
        <v>0</v>
      </c>
      <c r="M623" s="2">
        <v>41</v>
      </c>
      <c r="Q623" s="2">
        <f t="shared" si="95"/>
        <v>1</v>
      </c>
      <c r="R623" s="2">
        <f t="shared" si="96"/>
        <v>0</v>
      </c>
      <c r="S623" s="2">
        <f t="shared" si="97"/>
        <v>0</v>
      </c>
      <c r="T623" s="2">
        <v>2005</v>
      </c>
      <c r="U623" s="2">
        <f t="shared" si="98"/>
        <v>0</v>
      </c>
      <c r="V623" s="2">
        <v>6.8</v>
      </c>
      <c r="W623" s="2">
        <f t="shared" si="99"/>
        <v>1</v>
      </c>
    </row>
    <row r="624" spans="1:23" x14ac:dyDescent="0.2">
      <c r="A624" s="2" t="s">
        <v>1109</v>
      </c>
      <c r="B624" s="2" t="s">
        <v>51</v>
      </c>
      <c r="C624" s="2" t="s">
        <v>12</v>
      </c>
      <c r="D624" s="2">
        <v>20.773099999999999</v>
      </c>
      <c r="E624" s="2">
        <v>120</v>
      </c>
      <c r="F624" s="2">
        <v>1810</v>
      </c>
      <c r="G624" s="2">
        <v>5</v>
      </c>
      <c r="H624" s="2">
        <f t="shared" si="90"/>
        <v>0</v>
      </c>
      <c r="I624" s="2">
        <f t="shared" si="91"/>
        <v>0</v>
      </c>
      <c r="J624" s="2">
        <f t="shared" si="92"/>
        <v>0</v>
      </c>
      <c r="K624" s="2">
        <f t="shared" si="93"/>
        <v>0</v>
      </c>
      <c r="L624" s="2">
        <f t="shared" si="94"/>
        <v>0</v>
      </c>
      <c r="M624" s="2">
        <v>18</v>
      </c>
      <c r="Q624" s="2">
        <f t="shared" si="95"/>
        <v>0</v>
      </c>
      <c r="R624" s="2">
        <f t="shared" si="96"/>
        <v>1</v>
      </c>
      <c r="S624" s="2">
        <f t="shared" si="97"/>
        <v>0</v>
      </c>
      <c r="T624" s="2">
        <v>2016</v>
      </c>
      <c r="U624" s="2">
        <f t="shared" si="98"/>
        <v>0</v>
      </c>
      <c r="V624" s="2">
        <v>3.4</v>
      </c>
      <c r="W624" s="2">
        <f t="shared" si="99"/>
        <v>1</v>
      </c>
    </row>
    <row r="625" spans="1:23" x14ac:dyDescent="0.2">
      <c r="A625" s="2" t="s">
        <v>1111</v>
      </c>
      <c r="B625" s="2" t="s">
        <v>11</v>
      </c>
      <c r="C625" s="2" t="s">
        <v>12</v>
      </c>
      <c r="D625" s="2">
        <v>12.8706</v>
      </c>
      <c r="E625" s="2">
        <v>280</v>
      </c>
      <c r="F625" s="2">
        <v>1671</v>
      </c>
      <c r="G625" s="2">
        <v>56</v>
      </c>
      <c r="H625" s="2">
        <f t="shared" si="90"/>
        <v>0</v>
      </c>
      <c r="I625" s="2">
        <f t="shared" si="91"/>
        <v>0</v>
      </c>
      <c r="J625" s="2">
        <f t="shared" si="92"/>
        <v>0</v>
      </c>
      <c r="K625" s="2">
        <f t="shared" si="93"/>
        <v>0</v>
      </c>
      <c r="L625" s="2">
        <f t="shared" si="94"/>
        <v>0</v>
      </c>
      <c r="M625" s="2">
        <v>33</v>
      </c>
      <c r="Q625" s="2">
        <f t="shared" si="95"/>
        <v>1</v>
      </c>
      <c r="R625" s="2">
        <f t="shared" si="96"/>
        <v>0</v>
      </c>
      <c r="S625" s="2">
        <f t="shared" si="97"/>
        <v>0</v>
      </c>
      <c r="T625" s="2">
        <v>2003</v>
      </c>
      <c r="U625" s="2">
        <f t="shared" si="98"/>
        <v>0</v>
      </c>
      <c r="V625" s="2">
        <v>6.3</v>
      </c>
      <c r="W625" s="2">
        <f t="shared" si="99"/>
        <v>1</v>
      </c>
    </row>
    <row r="626" spans="1:23" x14ac:dyDescent="0.2">
      <c r="A626" s="2" t="s">
        <v>1113</v>
      </c>
      <c r="B626" s="2" t="s">
        <v>11</v>
      </c>
      <c r="C626" s="2" t="s">
        <v>19</v>
      </c>
      <c r="D626" s="2">
        <v>31.141100000000002</v>
      </c>
      <c r="E626" s="2">
        <v>126</v>
      </c>
      <c r="F626" s="2">
        <v>19769</v>
      </c>
      <c r="G626" s="2">
        <v>140</v>
      </c>
      <c r="H626" s="2">
        <f t="shared" si="90"/>
        <v>0</v>
      </c>
      <c r="I626" s="2">
        <f t="shared" si="91"/>
        <v>0</v>
      </c>
      <c r="J626" s="2">
        <f t="shared" si="92"/>
        <v>0</v>
      </c>
      <c r="K626" s="2">
        <f t="shared" si="93"/>
        <v>0</v>
      </c>
      <c r="L626" s="2">
        <f t="shared" si="94"/>
        <v>1</v>
      </c>
      <c r="M626" s="2">
        <v>295</v>
      </c>
      <c r="Q626" s="2">
        <f t="shared" si="95"/>
        <v>1</v>
      </c>
      <c r="R626" s="2">
        <f t="shared" si="96"/>
        <v>0</v>
      </c>
      <c r="S626" s="2">
        <f t="shared" si="97"/>
        <v>0</v>
      </c>
      <c r="T626" s="2">
        <v>2016</v>
      </c>
      <c r="U626" s="2">
        <f t="shared" si="98"/>
        <v>0</v>
      </c>
      <c r="V626" s="2">
        <v>5.5</v>
      </c>
      <c r="W626" s="2">
        <f t="shared" si="99"/>
        <v>0</v>
      </c>
    </row>
    <row r="627" spans="1:23" x14ac:dyDescent="0.2">
      <c r="A627" s="2" t="s">
        <v>1115</v>
      </c>
      <c r="B627" s="2" t="s">
        <v>11</v>
      </c>
      <c r="C627" s="2" t="s">
        <v>12</v>
      </c>
      <c r="D627" s="2">
        <v>14.3346</v>
      </c>
      <c r="E627" s="2">
        <v>102</v>
      </c>
      <c r="F627" s="2">
        <v>23352</v>
      </c>
      <c r="G627" s="2">
        <v>25</v>
      </c>
      <c r="H627" s="2">
        <f t="shared" si="90"/>
        <v>0</v>
      </c>
      <c r="I627" s="2">
        <f t="shared" si="91"/>
        <v>0</v>
      </c>
      <c r="J627" s="2">
        <f t="shared" si="92"/>
        <v>0</v>
      </c>
      <c r="K627" s="2">
        <f t="shared" si="93"/>
        <v>0</v>
      </c>
      <c r="L627" s="2">
        <f t="shared" si="94"/>
        <v>0</v>
      </c>
      <c r="M627" s="2">
        <v>6</v>
      </c>
      <c r="Q627" s="2">
        <f t="shared" si="95"/>
        <v>1</v>
      </c>
      <c r="R627" s="2">
        <f t="shared" si="96"/>
        <v>0</v>
      </c>
      <c r="S627" s="2">
        <f t="shared" si="97"/>
        <v>0</v>
      </c>
      <c r="T627" s="2">
        <v>2004</v>
      </c>
      <c r="U627" s="2">
        <f t="shared" si="98"/>
        <v>0</v>
      </c>
      <c r="V627" s="2">
        <v>4.8</v>
      </c>
      <c r="W627" s="2">
        <f t="shared" si="99"/>
        <v>1</v>
      </c>
    </row>
    <row r="628" spans="1:23" x14ac:dyDescent="0.2">
      <c r="A628" s="2" t="s">
        <v>1117</v>
      </c>
      <c r="B628" s="2" t="s">
        <v>15</v>
      </c>
      <c r="C628" s="2" t="s">
        <v>31</v>
      </c>
      <c r="D628" s="2">
        <v>17.7973</v>
      </c>
      <c r="E628" s="2">
        <v>102</v>
      </c>
      <c r="F628" s="2">
        <v>2961</v>
      </c>
      <c r="G628" s="2">
        <v>32</v>
      </c>
      <c r="H628" s="2">
        <f t="shared" si="90"/>
        <v>1</v>
      </c>
      <c r="I628" s="2">
        <f t="shared" si="91"/>
        <v>1</v>
      </c>
      <c r="J628" s="2">
        <f t="shared" si="92"/>
        <v>0</v>
      </c>
      <c r="K628" s="2">
        <f t="shared" si="93"/>
        <v>0</v>
      </c>
      <c r="L628" s="2">
        <f t="shared" si="94"/>
        <v>0</v>
      </c>
      <c r="M628" s="2">
        <v>8</v>
      </c>
      <c r="Q628" s="2">
        <f t="shared" si="95"/>
        <v>0</v>
      </c>
      <c r="R628" s="2">
        <f t="shared" si="96"/>
        <v>0</v>
      </c>
      <c r="S628" s="2">
        <f t="shared" si="97"/>
        <v>0</v>
      </c>
      <c r="T628" s="2">
        <v>2010</v>
      </c>
      <c r="U628" s="2">
        <f t="shared" si="98"/>
        <v>0</v>
      </c>
      <c r="V628" s="2">
        <v>6.3</v>
      </c>
      <c r="W628" s="2">
        <f t="shared" si="99"/>
        <v>0</v>
      </c>
    </row>
    <row r="629" spans="1:23" x14ac:dyDescent="0.2">
      <c r="A629" s="2" t="s">
        <v>1119</v>
      </c>
      <c r="B629" s="2" t="s">
        <v>15</v>
      </c>
      <c r="C629" s="2" t="s">
        <v>12</v>
      </c>
      <c r="D629" s="2">
        <v>167.73500000000001</v>
      </c>
      <c r="E629" s="2">
        <v>149</v>
      </c>
      <c r="F629" s="2">
        <v>4348</v>
      </c>
      <c r="G629" s="2">
        <v>61</v>
      </c>
      <c r="H629" s="2">
        <f t="shared" si="90"/>
        <v>1</v>
      </c>
      <c r="I629" s="2">
        <f t="shared" si="91"/>
        <v>0</v>
      </c>
      <c r="J629" s="2">
        <f t="shared" si="92"/>
        <v>0</v>
      </c>
      <c r="K629" s="2">
        <f t="shared" si="93"/>
        <v>0</v>
      </c>
      <c r="L629" s="2">
        <f t="shared" si="94"/>
        <v>0</v>
      </c>
      <c r="M629" s="2">
        <v>21000</v>
      </c>
      <c r="Q629" s="2">
        <f t="shared" si="95"/>
        <v>0</v>
      </c>
      <c r="R629" s="2">
        <f t="shared" si="96"/>
        <v>0</v>
      </c>
      <c r="S629" s="2">
        <f t="shared" si="97"/>
        <v>0</v>
      </c>
      <c r="T629" s="2">
        <v>2014</v>
      </c>
      <c r="U629" s="2">
        <f t="shared" si="98"/>
        <v>0</v>
      </c>
      <c r="V629" s="2">
        <v>8.1</v>
      </c>
      <c r="W629" s="2">
        <f t="shared" si="99"/>
        <v>1</v>
      </c>
    </row>
    <row r="630" spans="1:23" x14ac:dyDescent="0.2">
      <c r="A630" s="2" t="s">
        <v>1121</v>
      </c>
      <c r="B630" s="2" t="s">
        <v>11</v>
      </c>
      <c r="C630" s="2" t="s">
        <v>24</v>
      </c>
      <c r="D630" s="2">
        <v>101.643</v>
      </c>
      <c r="E630" s="2">
        <v>127</v>
      </c>
      <c r="F630" s="2">
        <v>29069</v>
      </c>
      <c r="G630" s="2">
        <v>90</v>
      </c>
      <c r="H630" s="2">
        <f t="shared" si="90"/>
        <v>0</v>
      </c>
      <c r="I630" s="2">
        <f t="shared" si="91"/>
        <v>0</v>
      </c>
      <c r="J630" s="2">
        <f t="shared" si="92"/>
        <v>0</v>
      </c>
      <c r="K630" s="2">
        <f t="shared" si="93"/>
        <v>0</v>
      </c>
      <c r="L630" s="2">
        <f t="shared" si="94"/>
        <v>0</v>
      </c>
      <c r="M630" s="2">
        <v>57</v>
      </c>
      <c r="Q630" s="2">
        <f t="shared" si="95"/>
        <v>1</v>
      </c>
      <c r="R630" s="2">
        <f t="shared" si="96"/>
        <v>0</v>
      </c>
      <c r="S630" s="2">
        <f t="shared" si="97"/>
        <v>0</v>
      </c>
      <c r="T630" s="2">
        <v>2000</v>
      </c>
      <c r="U630" s="2">
        <f t="shared" si="98"/>
        <v>0</v>
      </c>
      <c r="V630" s="2">
        <v>6.5</v>
      </c>
      <c r="W630" s="2">
        <f t="shared" si="99"/>
        <v>0</v>
      </c>
    </row>
    <row r="631" spans="1:23" x14ac:dyDescent="0.2">
      <c r="A631" s="2" t="s">
        <v>1123</v>
      </c>
      <c r="B631" s="2" t="s">
        <v>51</v>
      </c>
      <c r="C631" s="2" t="s">
        <v>40</v>
      </c>
      <c r="D631" s="2">
        <v>37.566200000000002</v>
      </c>
      <c r="E631" s="2">
        <v>87</v>
      </c>
      <c r="F631" s="2">
        <v>2164</v>
      </c>
      <c r="G631" s="2">
        <v>17</v>
      </c>
      <c r="H631" s="2">
        <f t="shared" si="90"/>
        <v>0</v>
      </c>
      <c r="I631" s="2">
        <f t="shared" si="91"/>
        <v>0</v>
      </c>
      <c r="J631" s="2">
        <f t="shared" si="92"/>
        <v>0</v>
      </c>
      <c r="K631" s="2">
        <f t="shared" si="93"/>
        <v>0</v>
      </c>
      <c r="L631" s="2">
        <f t="shared" si="94"/>
        <v>0</v>
      </c>
      <c r="M631" s="2">
        <v>9</v>
      </c>
      <c r="Q631" s="2">
        <f t="shared" si="95"/>
        <v>0</v>
      </c>
      <c r="R631" s="2">
        <f t="shared" si="96"/>
        <v>1</v>
      </c>
      <c r="S631" s="2">
        <f t="shared" si="97"/>
        <v>1</v>
      </c>
      <c r="T631" s="2">
        <v>2003</v>
      </c>
      <c r="U631" s="2">
        <f t="shared" si="98"/>
        <v>0</v>
      </c>
      <c r="V631" s="2">
        <v>5.0999999999999996</v>
      </c>
      <c r="W631" s="2">
        <f t="shared" si="99"/>
        <v>0</v>
      </c>
    </row>
    <row r="632" spans="1:23" x14ac:dyDescent="0.2">
      <c r="A632" s="2" t="s">
        <v>1125</v>
      </c>
      <c r="B632" s="2" t="s">
        <v>15</v>
      </c>
      <c r="C632" s="2" t="s">
        <v>31</v>
      </c>
      <c r="D632" s="2">
        <v>35.000599999999999</v>
      </c>
      <c r="E632" s="2">
        <v>101</v>
      </c>
      <c r="F632" s="2">
        <v>2822</v>
      </c>
      <c r="G632" s="2">
        <v>25</v>
      </c>
      <c r="H632" s="2">
        <f t="shared" si="90"/>
        <v>1</v>
      </c>
      <c r="I632" s="2">
        <f t="shared" si="91"/>
        <v>1</v>
      </c>
      <c r="J632" s="2">
        <f t="shared" si="92"/>
        <v>0</v>
      </c>
      <c r="K632" s="2">
        <f t="shared" si="93"/>
        <v>0</v>
      </c>
      <c r="L632" s="2">
        <f t="shared" si="94"/>
        <v>0</v>
      </c>
      <c r="M632" s="2">
        <v>7</v>
      </c>
      <c r="Q632" s="2">
        <f t="shared" si="95"/>
        <v>0</v>
      </c>
      <c r="R632" s="2">
        <f t="shared" si="96"/>
        <v>0</v>
      </c>
      <c r="S632" s="2">
        <f t="shared" si="97"/>
        <v>0</v>
      </c>
      <c r="T632" s="2">
        <v>2007</v>
      </c>
      <c r="U632" s="2">
        <f t="shared" si="98"/>
        <v>0</v>
      </c>
      <c r="V632" s="2">
        <v>5.6</v>
      </c>
      <c r="W632" s="2">
        <f t="shared" si="99"/>
        <v>0</v>
      </c>
    </row>
    <row r="633" spans="1:23" x14ac:dyDescent="0.2">
      <c r="A633" s="2" t="s">
        <v>1127</v>
      </c>
      <c r="B633" s="2" t="s">
        <v>51</v>
      </c>
      <c r="C633" s="2" t="s">
        <v>12</v>
      </c>
      <c r="D633" s="2">
        <v>31.501200000000001</v>
      </c>
      <c r="E633" s="2">
        <v>93</v>
      </c>
      <c r="F633" s="2">
        <v>22745</v>
      </c>
      <c r="G633" s="2">
        <v>7.5</v>
      </c>
      <c r="H633" s="2">
        <f t="shared" si="90"/>
        <v>0</v>
      </c>
      <c r="I633" s="2">
        <f t="shared" si="91"/>
        <v>0</v>
      </c>
      <c r="J633" s="2">
        <f t="shared" si="92"/>
        <v>0</v>
      </c>
      <c r="K633" s="2">
        <f t="shared" si="93"/>
        <v>0</v>
      </c>
      <c r="L633" s="2">
        <f t="shared" si="94"/>
        <v>0</v>
      </c>
      <c r="M633" s="2">
        <v>0</v>
      </c>
      <c r="Q633" s="2">
        <f t="shared" si="95"/>
        <v>0</v>
      </c>
      <c r="R633" s="2">
        <f t="shared" si="96"/>
        <v>1</v>
      </c>
      <c r="S633" s="2">
        <f t="shared" si="97"/>
        <v>0</v>
      </c>
      <c r="T633" s="2">
        <v>2005</v>
      </c>
      <c r="U633" s="2">
        <f t="shared" si="98"/>
        <v>0</v>
      </c>
      <c r="V633" s="2">
        <v>7.5</v>
      </c>
      <c r="W633" s="2">
        <f t="shared" si="99"/>
        <v>1</v>
      </c>
    </row>
    <row r="634" spans="1:23" x14ac:dyDescent="0.2">
      <c r="A634" s="2" t="s">
        <v>1129</v>
      </c>
      <c r="B634" s="2" t="s">
        <v>51</v>
      </c>
      <c r="C634" s="2" t="s">
        <v>19</v>
      </c>
      <c r="D634" s="2">
        <v>80.021699999999996</v>
      </c>
      <c r="E634" s="2">
        <v>103</v>
      </c>
      <c r="F634" s="2">
        <v>5497</v>
      </c>
      <c r="G634" s="2">
        <v>58</v>
      </c>
      <c r="H634" s="2">
        <f t="shared" si="90"/>
        <v>0</v>
      </c>
      <c r="I634" s="2">
        <f t="shared" si="91"/>
        <v>0</v>
      </c>
      <c r="J634" s="2">
        <f t="shared" si="92"/>
        <v>0</v>
      </c>
      <c r="K634" s="2">
        <f t="shared" si="93"/>
        <v>0</v>
      </c>
      <c r="L634" s="2">
        <f t="shared" si="94"/>
        <v>1</v>
      </c>
      <c r="M634" s="2">
        <v>11</v>
      </c>
      <c r="Q634" s="2">
        <f t="shared" si="95"/>
        <v>0</v>
      </c>
      <c r="R634" s="2">
        <f t="shared" si="96"/>
        <v>1</v>
      </c>
      <c r="S634" s="2">
        <f t="shared" si="97"/>
        <v>0</v>
      </c>
      <c r="T634" s="2">
        <v>2015</v>
      </c>
      <c r="U634" s="2">
        <f t="shared" si="98"/>
        <v>0</v>
      </c>
      <c r="V634" s="2">
        <v>6.4</v>
      </c>
      <c r="W634" s="2">
        <f t="shared" si="99"/>
        <v>0</v>
      </c>
    </row>
    <row r="635" spans="1:23" x14ac:dyDescent="0.2">
      <c r="A635" s="2" t="s">
        <v>1131</v>
      </c>
      <c r="B635" s="2" t="s">
        <v>15</v>
      </c>
      <c r="C635" s="2" t="s">
        <v>12</v>
      </c>
      <c r="D635" s="2">
        <v>5.1088199999999997</v>
      </c>
      <c r="E635" s="2">
        <v>90</v>
      </c>
      <c r="F635" s="2">
        <v>12776</v>
      </c>
      <c r="G635" s="2">
        <v>24</v>
      </c>
      <c r="H635" s="2">
        <f t="shared" si="90"/>
        <v>1</v>
      </c>
      <c r="I635" s="2">
        <f t="shared" si="91"/>
        <v>0</v>
      </c>
      <c r="J635" s="2">
        <f t="shared" si="92"/>
        <v>0</v>
      </c>
      <c r="K635" s="2">
        <f t="shared" si="93"/>
        <v>0</v>
      </c>
      <c r="L635" s="2">
        <f t="shared" si="94"/>
        <v>0</v>
      </c>
      <c r="M635" s="2">
        <v>49</v>
      </c>
      <c r="Q635" s="2">
        <f t="shared" si="95"/>
        <v>0</v>
      </c>
      <c r="R635" s="2">
        <f t="shared" si="96"/>
        <v>0</v>
      </c>
      <c r="S635" s="2">
        <f t="shared" si="97"/>
        <v>0</v>
      </c>
      <c r="T635" s="2">
        <v>2000</v>
      </c>
      <c r="U635" s="2">
        <f t="shared" si="98"/>
        <v>0</v>
      </c>
      <c r="V635" s="2">
        <v>5.9</v>
      </c>
      <c r="W635" s="2">
        <f t="shared" si="99"/>
        <v>1</v>
      </c>
    </row>
    <row r="636" spans="1:23" x14ac:dyDescent="0.2">
      <c r="A636" s="2" t="s">
        <v>1133</v>
      </c>
      <c r="B636" s="2" t="s">
        <v>15</v>
      </c>
      <c r="C636" s="2" t="s">
        <v>35</v>
      </c>
      <c r="D636" s="2">
        <v>59.588099999999997</v>
      </c>
      <c r="E636" s="2">
        <v>98</v>
      </c>
      <c r="F636" s="2">
        <v>22318</v>
      </c>
      <c r="G636" s="2">
        <v>40</v>
      </c>
      <c r="H636" s="2">
        <f t="shared" si="90"/>
        <v>1</v>
      </c>
      <c r="I636" s="2">
        <f t="shared" si="91"/>
        <v>0</v>
      </c>
      <c r="J636" s="2">
        <f t="shared" si="92"/>
        <v>1</v>
      </c>
      <c r="K636" s="2">
        <f t="shared" si="93"/>
        <v>0</v>
      </c>
      <c r="L636" s="2">
        <f t="shared" si="94"/>
        <v>0</v>
      </c>
      <c r="M636" s="2">
        <v>326</v>
      </c>
      <c r="Q636" s="2">
        <f t="shared" si="95"/>
        <v>0</v>
      </c>
      <c r="R636" s="2">
        <f t="shared" si="96"/>
        <v>0</v>
      </c>
      <c r="S636" s="2">
        <f t="shared" si="97"/>
        <v>0</v>
      </c>
      <c r="T636" s="2">
        <v>2003</v>
      </c>
      <c r="U636" s="2">
        <f t="shared" si="98"/>
        <v>0</v>
      </c>
      <c r="V636" s="2">
        <v>5.8</v>
      </c>
      <c r="W636" s="2">
        <f t="shared" si="99"/>
        <v>0</v>
      </c>
    </row>
    <row r="637" spans="1:23" x14ac:dyDescent="0.2">
      <c r="A637" s="2" t="s">
        <v>1131</v>
      </c>
      <c r="B637" s="2" t="s">
        <v>11</v>
      </c>
      <c r="C637" s="2" t="s">
        <v>12</v>
      </c>
      <c r="D637" s="2">
        <v>2.9550399999999999</v>
      </c>
      <c r="E637" s="2">
        <v>95</v>
      </c>
      <c r="F637" s="2">
        <v>2007</v>
      </c>
      <c r="G637" s="2">
        <v>9</v>
      </c>
      <c r="H637" s="2">
        <f t="shared" si="90"/>
        <v>0</v>
      </c>
      <c r="I637" s="2">
        <f t="shared" si="91"/>
        <v>0</v>
      </c>
      <c r="J637" s="2">
        <f t="shared" si="92"/>
        <v>0</v>
      </c>
      <c r="K637" s="2">
        <f t="shared" si="93"/>
        <v>0</v>
      </c>
      <c r="L637" s="2">
        <f t="shared" si="94"/>
        <v>0</v>
      </c>
      <c r="M637" s="2">
        <v>49</v>
      </c>
      <c r="Q637" s="2">
        <f t="shared" si="95"/>
        <v>1</v>
      </c>
      <c r="R637" s="2">
        <f t="shared" si="96"/>
        <v>0</v>
      </c>
      <c r="S637" s="2">
        <f t="shared" si="97"/>
        <v>0</v>
      </c>
      <c r="T637" s="2">
        <v>2007</v>
      </c>
      <c r="U637" s="2">
        <f t="shared" si="98"/>
        <v>0</v>
      </c>
      <c r="V637" s="2">
        <v>6.2</v>
      </c>
      <c r="W637" s="2">
        <f t="shared" si="99"/>
        <v>1</v>
      </c>
    </row>
    <row r="638" spans="1:23" x14ac:dyDescent="0.2">
      <c r="A638" s="2" t="s">
        <v>240</v>
      </c>
      <c r="B638" s="2" t="s">
        <v>15</v>
      </c>
      <c r="C638" s="2" t="s">
        <v>12</v>
      </c>
      <c r="D638" s="2">
        <v>148.08600000000001</v>
      </c>
      <c r="E638" s="2">
        <v>116</v>
      </c>
      <c r="F638" s="2">
        <v>17347</v>
      </c>
      <c r="G638" s="2">
        <v>33</v>
      </c>
      <c r="H638" s="2">
        <f t="shared" si="90"/>
        <v>1</v>
      </c>
      <c r="I638" s="2">
        <f t="shared" si="91"/>
        <v>0</v>
      </c>
      <c r="J638" s="2">
        <f t="shared" si="92"/>
        <v>0</v>
      </c>
      <c r="K638" s="2">
        <f t="shared" si="93"/>
        <v>0</v>
      </c>
      <c r="L638" s="2">
        <f t="shared" si="94"/>
        <v>0</v>
      </c>
      <c r="M638" s="2">
        <v>16000</v>
      </c>
      <c r="Q638" s="2">
        <f t="shared" si="95"/>
        <v>0</v>
      </c>
      <c r="R638" s="2">
        <f t="shared" si="96"/>
        <v>0</v>
      </c>
      <c r="S638" s="2">
        <f t="shared" si="97"/>
        <v>0</v>
      </c>
      <c r="T638" s="2">
        <v>2008</v>
      </c>
      <c r="U638" s="2">
        <f t="shared" si="98"/>
        <v>0</v>
      </c>
      <c r="V638" s="2">
        <v>8.1999999999999993</v>
      </c>
      <c r="W638" s="2">
        <f t="shared" si="99"/>
        <v>1</v>
      </c>
    </row>
    <row r="639" spans="1:23" x14ac:dyDescent="0.2">
      <c r="A639" s="2" t="s">
        <v>405</v>
      </c>
      <c r="B639" s="2" t="s">
        <v>11</v>
      </c>
      <c r="C639" s="2" t="s">
        <v>19</v>
      </c>
      <c r="D639" s="2">
        <v>116.593</v>
      </c>
      <c r="E639" s="2">
        <v>123</v>
      </c>
      <c r="F639" s="2">
        <v>17657</v>
      </c>
      <c r="G639" s="2">
        <v>200</v>
      </c>
      <c r="H639" s="2">
        <f t="shared" si="90"/>
        <v>0</v>
      </c>
      <c r="I639" s="2">
        <f t="shared" si="91"/>
        <v>0</v>
      </c>
      <c r="J639" s="2">
        <f t="shared" si="92"/>
        <v>0</v>
      </c>
      <c r="K639" s="2">
        <f t="shared" si="93"/>
        <v>0</v>
      </c>
      <c r="L639" s="2">
        <f t="shared" si="94"/>
        <v>1</v>
      </c>
      <c r="M639" s="2">
        <v>258</v>
      </c>
      <c r="Q639" s="2">
        <f t="shared" si="95"/>
        <v>1</v>
      </c>
      <c r="R639" s="2">
        <f t="shared" si="96"/>
        <v>0</v>
      </c>
      <c r="S639" s="2">
        <f t="shared" si="97"/>
        <v>0</v>
      </c>
      <c r="T639" s="2">
        <v>2011</v>
      </c>
      <c r="U639" s="2">
        <f t="shared" si="98"/>
        <v>0</v>
      </c>
      <c r="V639" s="2">
        <v>5.6</v>
      </c>
      <c r="W639" s="2">
        <f t="shared" si="99"/>
        <v>0</v>
      </c>
    </row>
    <row r="640" spans="1:23" x14ac:dyDescent="0.2">
      <c r="A640" s="2" t="s">
        <v>467</v>
      </c>
      <c r="B640" s="2" t="s">
        <v>15</v>
      </c>
      <c r="C640" s="2" t="s">
        <v>35</v>
      </c>
      <c r="D640" s="2">
        <v>3.2190300000000001</v>
      </c>
      <c r="E640" s="2">
        <v>95</v>
      </c>
      <c r="F640" s="2">
        <v>1836</v>
      </c>
      <c r="G640" s="2">
        <v>5</v>
      </c>
      <c r="H640" s="2">
        <f t="shared" si="90"/>
        <v>1</v>
      </c>
      <c r="I640" s="2">
        <f t="shared" si="91"/>
        <v>0</v>
      </c>
      <c r="J640" s="2">
        <f t="shared" si="92"/>
        <v>1</v>
      </c>
      <c r="K640" s="2">
        <f t="shared" si="93"/>
        <v>0</v>
      </c>
      <c r="L640" s="2">
        <f t="shared" si="94"/>
        <v>0</v>
      </c>
      <c r="M640" s="2">
        <v>57</v>
      </c>
      <c r="Q640" s="2">
        <f t="shared" si="95"/>
        <v>0</v>
      </c>
      <c r="R640" s="2">
        <f t="shared" si="96"/>
        <v>0</v>
      </c>
      <c r="S640" s="2">
        <f t="shared" si="97"/>
        <v>0</v>
      </c>
      <c r="T640" s="2">
        <v>2015</v>
      </c>
      <c r="U640" s="2">
        <f t="shared" si="98"/>
        <v>0</v>
      </c>
      <c r="V640" s="2">
        <v>7.1</v>
      </c>
      <c r="W640" s="2">
        <f t="shared" si="99"/>
        <v>0</v>
      </c>
    </row>
    <row r="641" spans="1:23" x14ac:dyDescent="0.2">
      <c r="A641" s="2" t="s">
        <v>1139</v>
      </c>
      <c r="B641" s="2" t="s">
        <v>11</v>
      </c>
      <c r="C641" s="2" t="s">
        <v>12</v>
      </c>
      <c r="D641" s="2">
        <v>38.4328</v>
      </c>
      <c r="E641" s="2">
        <v>125</v>
      </c>
      <c r="F641" s="2">
        <v>15811</v>
      </c>
      <c r="G641" s="2">
        <v>30</v>
      </c>
      <c r="H641" s="2">
        <f t="shared" si="90"/>
        <v>0</v>
      </c>
      <c r="I641" s="2">
        <f t="shared" si="91"/>
        <v>0</v>
      </c>
      <c r="J641" s="2">
        <f t="shared" si="92"/>
        <v>0</v>
      </c>
      <c r="K641" s="2">
        <f t="shared" si="93"/>
        <v>0</v>
      </c>
      <c r="L641" s="2">
        <f t="shared" si="94"/>
        <v>0</v>
      </c>
      <c r="M641" s="2">
        <v>21</v>
      </c>
      <c r="Q641" s="2">
        <f t="shared" si="95"/>
        <v>1</v>
      </c>
      <c r="R641" s="2">
        <f t="shared" si="96"/>
        <v>0</v>
      </c>
      <c r="S641" s="2">
        <f t="shared" si="97"/>
        <v>0</v>
      </c>
      <c r="T641" s="2">
        <v>2006</v>
      </c>
      <c r="U641" s="2">
        <f t="shared" si="98"/>
        <v>0</v>
      </c>
      <c r="V641" s="2">
        <v>6.9</v>
      </c>
      <c r="W641" s="2">
        <f t="shared" si="99"/>
        <v>1</v>
      </c>
    </row>
    <row r="642" spans="1:23" x14ac:dyDescent="0.2">
      <c r="A642" s="2" t="s">
        <v>1141</v>
      </c>
      <c r="B642" s="2" t="s">
        <v>15</v>
      </c>
      <c r="C642" s="2" t="s">
        <v>24</v>
      </c>
      <c r="D642" s="2">
        <v>25.030999999999999</v>
      </c>
      <c r="E642" s="2">
        <v>189</v>
      </c>
      <c r="F642" s="2">
        <v>22186</v>
      </c>
      <c r="G642" s="2">
        <v>53</v>
      </c>
      <c r="H642" s="2">
        <f t="shared" si="90"/>
        <v>1</v>
      </c>
      <c r="I642" s="2">
        <f t="shared" si="91"/>
        <v>0</v>
      </c>
      <c r="J642" s="2">
        <f t="shared" si="92"/>
        <v>0</v>
      </c>
      <c r="K642" s="2">
        <f t="shared" si="93"/>
        <v>0</v>
      </c>
      <c r="L642" s="2">
        <f t="shared" si="94"/>
        <v>0</v>
      </c>
      <c r="M642" s="2">
        <v>0</v>
      </c>
      <c r="Q642" s="2">
        <f t="shared" si="95"/>
        <v>0</v>
      </c>
      <c r="R642" s="2">
        <f t="shared" si="96"/>
        <v>0</v>
      </c>
      <c r="S642" s="2">
        <f t="shared" si="97"/>
        <v>0</v>
      </c>
      <c r="T642" s="2">
        <v>2007</v>
      </c>
      <c r="U642" s="2">
        <f t="shared" si="98"/>
        <v>0</v>
      </c>
      <c r="V642" s="2">
        <v>7.6</v>
      </c>
      <c r="W642" s="2">
        <f t="shared" si="99"/>
        <v>0</v>
      </c>
    </row>
    <row r="643" spans="1:23" x14ac:dyDescent="0.2">
      <c r="A643" s="2" t="s">
        <v>1143</v>
      </c>
      <c r="B643" s="2" t="s">
        <v>15</v>
      </c>
      <c r="C643" s="2" t="s">
        <v>12</v>
      </c>
      <c r="D643" s="2">
        <v>1.11494</v>
      </c>
      <c r="E643" s="2">
        <v>86</v>
      </c>
      <c r="F643" s="2">
        <v>407</v>
      </c>
      <c r="G643" s="2">
        <v>0.5</v>
      </c>
      <c r="H643" s="2">
        <f t="shared" ref="H643:H706" si="100">IF(B643="R",1,0)</f>
        <v>1</v>
      </c>
      <c r="I643" s="2">
        <f t="shared" ref="I643:I706" si="101">IF(C643="Comedy",1,0)</f>
        <v>0</v>
      </c>
      <c r="J643" s="2">
        <f t="shared" ref="J643:J706" si="102">IF(C643="Thriller_Horror",1,0)</f>
        <v>0</v>
      </c>
      <c r="K643" s="2">
        <f t="shared" ref="K643:K706" si="103">IF(C643="Animation",1,0)</f>
        <v>0</v>
      </c>
      <c r="L643" s="2">
        <f t="shared" ref="L643:L706" si="104">IF(C643="Adventure_Sci_fi",1,0)</f>
        <v>0</v>
      </c>
      <c r="M643" s="2">
        <v>7</v>
      </c>
      <c r="Q643" s="2">
        <f t="shared" ref="Q643:Q706" si="105">IF(B643="PG-13",1,0)</f>
        <v>0</v>
      </c>
      <c r="R643" s="2">
        <f t="shared" ref="R643:R706" si="106">IF(B643="PG",1,0)</f>
        <v>0</v>
      </c>
      <c r="S643" s="2">
        <f t="shared" ref="S643:S706" si="107">IF(C643="Drama_Comedy",1,0)</f>
        <v>0</v>
      </c>
      <c r="T643" s="2">
        <v>2000</v>
      </c>
      <c r="U643" s="2">
        <f t="shared" ref="U643:U706" si="108">IF(C643="Other",1,0)</f>
        <v>0</v>
      </c>
      <c r="V643" s="2">
        <v>6.5</v>
      </c>
      <c r="W643" s="2">
        <f t="shared" ref="W643:W706" si="109">IF(C643="Drama",1,0)</f>
        <v>1</v>
      </c>
    </row>
    <row r="644" spans="1:23" x14ac:dyDescent="0.2">
      <c r="A644" s="2" t="s">
        <v>1145</v>
      </c>
      <c r="B644" s="2" t="s">
        <v>11</v>
      </c>
      <c r="C644" s="2" t="s">
        <v>31</v>
      </c>
      <c r="D644" s="2">
        <v>162.001</v>
      </c>
      <c r="E644" s="2">
        <v>102</v>
      </c>
      <c r="F644" s="2">
        <v>28497</v>
      </c>
      <c r="G644" s="2">
        <v>80</v>
      </c>
      <c r="H644" s="2">
        <f t="shared" si="100"/>
        <v>0</v>
      </c>
      <c r="I644" s="2">
        <f t="shared" si="101"/>
        <v>1</v>
      </c>
      <c r="J644" s="2">
        <f t="shared" si="102"/>
        <v>0</v>
      </c>
      <c r="K644" s="2">
        <f t="shared" si="103"/>
        <v>0</v>
      </c>
      <c r="L644" s="2">
        <f t="shared" si="104"/>
        <v>0</v>
      </c>
      <c r="M644" s="2">
        <v>221</v>
      </c>
      <c r="Q644" s="2">
        <f t="shared" si="105"/>
        <v>1</v>
      </c>
      <c r="R644" s="2">
        <f t="shared" si="106"/>
        <v>0</v>
      </c>
      <c r="S644" s="2">
        <f t="shared" si="107"/>
        <v>0</v>
      </c>
      <c r="T644" s="2">
        <v>2010</v>
      </c>
      <c r="U644" s="2">
        <f t="shared" si="108"/>
        <v>0</v>
      </c>
      <c r="V644" s="2">
        <v>6</v>
      </c>
      <c r="W644" s="2">
        <f t="shared" si="109"/>
        <v>0</v>
      </c>
    </row>
    <row r="645" spans="1:23" x14ac:dyDescent="0.2">
      <c r="A645" s="2" t="s">
        <v>1145</v>
      </c>
      <c r="B645" s="2" t="s">
        <v>11</v>
      </c>
      <c r="C645" s="2" t="s">
        <v>31</v>
      </c>
      <c r="D645" s="2">
        <v>133.66900000000001</v>
      </c>
      <c r="E645" s="2">
        <v>101</v>
      </c>
      <c r="F645" s="2">
        <v>39269</v>
      </c>
      <c r="G645" s="2">
        <v>80</v>
      </c>
      <c r="H645" s="2">
        <f t="shared" si="100"/>
        <v>0</v>
      </c>
      <c r="I645" s="2">
        <f t="shared" si="101"/>
        <v>1</v>
      </c>
      <c r="J645" s="2">
        <f t="shared" si="102"/>
        <v>0</v>
      </c>
      <c r="K645" s="2">
        <f t="shared" si="103"/>
        <v>0</v>
      </c>
      <c r="L645" s="2">
        <f t="shared" si="104"/>
        <v>0</v>
      </c>
      <c r="M645" s="2">
        <v>221</v>
      </c>
      <c r="Q645" s="2">
        <f t="shared" si="105"/>
        <v>1</v>
      </c>
      <c r="R645" s="2">
        <f t="shared" si="106"/>
        <v>0</v>
      </c>
      <c r="S645" s="2">
        <f t="shared" si="107"/>
        <v>0</v>
      </c>
      <c r="T645" s="2">
        <v>2013</v>
      </c>
      <c r="U645" s="2">
        <f t="shared" si="108"/>
        <v>0</v>
      </c>
      <c r="V645" s="2">
        <v>5.4</v>
      </c>
      <c r="W645" s="2">
        <f t="shared" si="109"/>
        <v>0</v>
      </c>
    </row>
    <row r="646" spans="1:23" x14ac:dyDescent="0.2">
      <c r="A646" s="2" t="s">
        <v>84</v>
      </c>
      <c r="B646" s="2" t="s">
        <v>11</v>
      </c>
      <c r="C646" s="2" t="s">
        <v>31</v>
      </c>
      <c r="D646" s="2">
        <v>29.802800000000001</v>
      </c>
      <c r="E646" s="2">
        <v>113</v>
      </c>
      <c r="F646" s="2">
        <v>36009</v>
      </c>
      <c r="G646" s="2">
        <v>40</v>
      </c>
      <c r="H646" s="2">
        <f t="shared" si="100"/>
        <v>0</v>
      </c>
      <c r="I646" s="2">
        <f t="shared" si="101"/>
        <v>1</v>
      </c>
      <c r="J646" s="2">
        <f t="shared" si="102"/>
        <v>0</v>
      </c>
      <c r="K646" s="2">
        <f t="shared" si="103"/>
        <v>0</v>
      </c>
      <c r="L646" s="2">
        <f t="shared" si="104"/>
        <v>0</v>
      </c>
      <c r="M646" s="2">
        <v>88</v>
      </c>
      <c r="Q646" s="2">
        <f t="shared" si="105"/>
        <v>1</v>
      </c>
      <c r="R646" s="2">
        <f t="shared" si="106"/>
        <v>0</v>
      </c>
      <c r="S646" s="2">
        <f t="shared" si="107"/>
        <v>0</v>
      </c>
      <c r="T646" s="2">
        <v>2013</v>
      </c>
      <c r="U646" s="2">
        <f t="shared" si="108"/>
        <v>0</v>
      </c>
      <c r="V646" s="2">
        <v>6.4</v>
      </c>
      <c r="W646" s="2">
        <f t="shared" si="109"/>
        <v>0</v>
      </c>
    </row>
    <row r="647" spans="1:23" x14ac:dyDescent="0.2">
      <c r="A647" s="2" t="s">
        <v>1149</v>
      </c>
      <c r="B647" s="2" t="s">
        <v>11</v>
      </c>
      <c r="C647" s="2" t="s">
        <v>19</v>
      </c>
      <c r="D647" s="2">
        <v>333.13099999999997</v>
      </c>
      <c r="E647" s="2">
        <v>121</v>
      </c>
      <c r="F647" s="2">
        <v>32438</v>
      </c>
      <c r="G647" s="2">
        <v>170</v>
      </c>
      <c r="H647" s="2">
        <f t="shared" si="100"/>
        <v>0</v>
      </c>
      <c r="I647" s="2">
        <f t="shared" si="101"/>
        <v>0</v>
      </c>
      <c r="J647" s="2">
        <f t="shared" si="102"/>
        <v>0</v>
      </c>
      <c r="K647" s="2">
        <f t="shared" si="103"/>
        <v>0</v>
      </c>
      <c r="L647" s="2">
        <f t="shared" si="104"/>
        <v>1</v>
      </c>
      <c r="M647" s="2">
        <v>571</v>
      </c>
      <c r="Q647" s="2">
        <f t="shared" si="105"/>
        <v>1</v>
      </c>
      <c r="R647" s="2">
        <f t="shared" si="106"/>
        <v>0</v>
      </c>
      <c r="S647" s="2">
        <f t="shared" si="107"/>
        <v>0</v>
      </c>
      <c r="T647" s="2">
        <v>2014</v>
      </c>
      <c r="U647" s="2">
        <f t="shared" si="108"/>
        <v>0</v>
      </c>
      <c r="V647" s="2">
        <v>8.1</v>
      </c>
      <c r="W647" s="2">
        <f t="shared" si="109"/>
        <v>0</v>
      </c>
    </row>
    <row r="648" spans="1:23" x14ac:dyDescent="0.2">
      <c r="A648" s="2" t="s">
        <v>358</v>
      </c>
      <c r="B648" s="2" t="s">
        <v>11</v>
      </c>
      <c r="C648" s="2" t="s">
        <v>31</v>
      </c>
      <c r="D648" s="2">
        <v>67.962299999999999</v>
      </c>
      <c r="E648" s="2">
        <v>105</v>
      </c>
      <c r="F648" s="2">
        <v>2689</v>
      </c>
      <c r="G648" s="2">
        <v>35</v>
      </c>
      <c r="H648" s="2">
        <f t="shared" si="100"/>
        <v>0</v>
      </c>
      <c r="I648" s="2">
        <f t="shared" si="101"/>
        <v>1</v>
      </c>
      <c r="J648" s="2">
        <f t="shared" si="102"/>
        <v>0</v>
      </c>
      <c r="K648" s="2">
        <f t="shared" si="103"/>
        <v>0</v>
      </c>
      <c r="L648" s="2">
        <f t="shared" si="104"/>
        <v>0</v>
      </c>
      <c r="M648" s="2">
        <v>8</v>
      </c>
      <c r="Q648" s="2">
        <f t="shared" si="105"/>
        <v>1</v>
      </c>
      <c r="R648" s="2">
        <f t="shared" si="106"/>
        <v>0</v>
      </c>
      <c r="S648" s="2">
        <f t="shared" si="107"/>
        <v>0</v>
      </c>
      <c r="T648" s="2">
        <v>2005</v>
      </c>
      <c r="U648" s="2">
        <f t="shared" si="108"/>
        <v>0</v>
      </c>
      <c r="V648" s="2">
        <v>5.9</v>
      </c>
      <c r="W648" s="2">
        <f t="shared" si="109"/>
        <v>0</v>
      </c>
    </row>
    <row r="649" spans="1:23" x14ac:dyDescent="0.2">
      <c r="A649" s="2" t="s">
        <v>1129</v>
      </c>
      <c r="B649" s="2" t="s">
        <v>51</v>
      </c>
      <c r="C649" s="2" t="s">
        <v>19</v>
      </c>
      <c r="D649" s="2">
        <v>42.776299999999999</v>
      </c>
      <c r="E649" s="2">
        <v>85</v>
      </c>
      <c r="F649" s="2">
        <v>1173</v>
      </c>
      <c r="G649" s="2">
        <v>112</v>
      </c>
      <c r="H649" s="2">
        <f t="shared" si="100"/>
        <v>0</v>
      </c>
      <c r="I649" s="2">
        <f t="shared" si="101"/>
        <v>0</v>
      </c>
      <c r="J649" s="2">
        <f t="shared" si="102"/>
        <v>0</v>
      </c>
      <c r="K649" s="2">
        <f t="shared" si="103"/>
        <v>0</v>
      </c>
      <c r="L649" s="2">
        <f t="shared" si="104"/>
        <v>1</v>
      </c>
      <c r="M649" s="2">
        <v>11</v>
      </c>
      <c r="Q649" s="2">
        <f t="shared" si="105"/>
        <v>0</v>
      </c>
      <c r="R649" s="2">
        <f t="shared" si="106"/>
        <v>1</v>
      </c>
      <c r="S649" s="2">
        <f t="shared" si="107"/>
        <v>0</v>
      </c>
      <c r="T649" s="2">
        <v>2010</v>
      </c>
      <c r="U649" s="2">
        <f t="shared" si="108"/>
        <v>0</v>
      </c>
      <c r="V649" s="2">
        <v>4.9000000000000004</v>
      </c>
      <c r="W649" s="2">
        <f t="shared" si="109"/>
        <v>0</v>
      </c>
    </row>
    <row r="650" spans="1:23" x14ac:dyDescent="0.2">
      <c r="A650" s="2" t="s">
        <v>1153</v>
      </c>
      <c r="B650" s="2" t="s">
        <v>15</v>
      </c>
      <c r="C650" s="2" t="s">
        <v>31</v>
      </c>
      <c r="D650" s="2">
        <v>1.63184</v>
      </c>
      <c r="E650" s="2">
        <v>101</v>
      </c>
      <c r="F650" s="2">
        <v>17665</v>
      </c>
      <c r="G650" s="2">
        <v>10</v>
      </c>
      <c r="H650" s="2">
        <f t="shared" si="100"/>
        <v>1</v>
      </c>
      <c r="I650" s="2">
        <f t="shared" si="101"/>
        <v>1</v>
      </c>
      <c r="J650" s="2">
        <f t="shared" si="102"/>
        <v>0</v>
      </c>
      <c r="K650" s="2">
        <f t="shared" si="103"/>
        <v>0</v>
      </c>
      <c r="L650" s="2">
        <f t="shared" si="104"/>
        <v>0</v>
      </c>
      <c r="M650" s="2">
        <v>3</v>
      </c>
      <c r="Q650" s="2">
        <f t="shared" si="105"/>
        <v>0</v>
      </c>
      <c r="R650" s="2">
        <f t="shared" si="106"/>
        <v>0</v>
      </c>
      <c r="S650" s="2">
        <f t="shared" si="107"/>
        <v>0</v>
      </c>
      <c r="T650" s="2">
        <v>2000</v>
      </c>
      <c r="U650" s="2">
        <f t="shared" si="108"/>
        <v>0</v>
      </c>
      <c r="V650" s="2">
        <v>5.7</v>
      </c>
      <c r="W650" s="2">
        <f t="shared" si="109"/>
        <v>0</v>
      </c>
    </row>
    <row r="651" spans="1:23" x14ac:dyDescent="0.2">
      <c r="A651" s="2" t="s">
        <v>150</v>
      </c>
      <c r="B651" s="2" t="s">
        <v>51</v>
      </c>
      <c r="C651" s="2" t="s">
        <v>40</v>
      </c>
      <c r="D651" s="2">
        <v>118.82299999999999</v>
      </c>
      <c r="E651" s="2">
        <v>117</v>
      </c>
      <c r="F651" s="2">
        <v>1673</v>
      </c>
      <c r="G651" s="2">
        <v>75</v>
      </c>
      <c r="H651" s="2">
        <f t="shared" si="100"/>
        <v>0</v>
      </c>
      <c r="I651" s="2">
        <f t="shared" si="101"/>
        <v>0</v>
      </c>
      <c r="J651" s="2">
        <f t="shared" si="102"/>
        <v>0</v>
      </c>
      <c r="K651" s="2">
        <f t="shared" si="103"/>
        <v>0</v>
      </c>
      <c r="L651" s="2">
        <f t="shared" si="104"/>
        <v>0</v>
      </c>
      <c r="M651" s="2">
        <v>163</v>
      </c>
      <c r="Q651" s="2">
        <f t="shared" si="105"/>
        <v>0</v>
      </c>
      <c r="R651" s="2">
        <f t="shared" si="106"/>
        <v>1</v>
      </c>
      <c r="S651" s="2">
        <f t="shared" si="107"/>
        <v>1</v>
      </c>
      <c r="T651" s="2">
        <v>2007</v>
      </c>
      <c r="U651" s="2">
        <f t="shared" si="108"/>
        <v>0</v>
      </c>
      <c r="V651" s="2">
        <v>6.7</v>
      </c>
      <c r="W651" s="2">
        <f t="shared" si="109"/>
        <v>0</v>
      </c>
    </row>
    <row r="652" spans="1:23" x14ac:dyDescent="0.2">
      <c r="A652" s="2" t="s">
        <v>1156</v>
      </c>
      <c r="B652" s="2" t="s">
        <v>15</v>
      </c>
      <c r="C652" s="2" t="s">
        <v>12</v>
      </c>
      <c r="D652" s="2">
        <v>2.6949700000000001</v>
      </c>
      <c r="E652" s="2">
        <v>106</v>
      </c>
      <c r="F652" s="2">
        <v>33734</v>
      </c>
      <c r="G652" s="2">
        <v>0.7</v>
      </c>
      <c r="H652" s="2">
        <f t="shared" si="100"/>
        <v>1</v>
      </c>
      <c r="I652" s="2">
        <f t="shared" si="101"/>
        <v>0</v>
      </c>
      <c r="J652" s="2">
        <f t="shared" si="102"/>
        <v>0</v>
      </c>
      <c r="K652" s="2">
        <f t="shared" si="103"/>
        <v>0</v>
      </c>
      <c r="L652" s="2">
        <f t="shared" si="104"/>
        <v>0</v>
      </c>
      <c r="M652" s="2">
        <v>31</v>
      </c>
      <c r="Q652" s="2">
        <f t="shared" si="105"/>
        <v>0</v>
      </c>
      <c r="R652" s="2">
        <f t="shared" si="106"/>
        <v>0</v>
      </c>
      <c r="S652" s="2">
        <f t="shared" si="107"/>
        <v>0</v>
      </c>
      <c r="T652" s="2">
        <v>2006</v>
      </c>
      <c r="U652" s="2">
        <f t="shared" si="108"/>
        <v>0</v>
      </c>
      <c r="V652" s="2">
        <v>7.2</v>
      </c>
      <c r="W652" s="2">
        <f t="shared" si="109"/>
        <v>1</v>
      </c>
    </row>
    <row r="653" spans="1:23" x14ac:dyDescent="0.2">
      <c r="A653" s="2" t="s">
        <v>861</v>
      </c>
      <c r="B653" s="2" t="s">
        <v>15</v>
      </c>
      <c r="C653" s="2" t="s">
        <v>31</v>
      </c>
      <c r="D653" s="2">
        <v>45.045000000000002</v>
      </c>
      <c r="E653" s="2">
        <v>111</v>
      </c>
      <c r="F653" s="2">
        <v>3393</v>
      </c>
      <c r="G653" s="2">
        <v>36</v>
      </c>
      <c r="H653" s="2">
        <f t="shared" si="100"/>
        <v>1</v>
      </c>
      <c r="I653" s="2">
        <f t="shared" si="101"/>
        <v>1</v>
      </c>
      <c r="J653" s="2">
        <f t="shared" si="102"/>
        <v>0</v>
      </c>
      <c r="K653" s="2">
        <f t="shared" si="103"/>
        <v>0</v>
      </c>
      <c r="L653" s="2">
        <f t="shared" si="104"/>
        <v>0</v>
      </c>
      <c r="M653" s="2">
        <v>101</v>
      </c>
      <c r="Q653" s="2">
        <f t="shared" si="105"/>
        <v>0</v>
      </c>
      <c r="R653" s="2">
        <f t="shared" si="106"/>
        <v>0</v>
      </c>
      <c r="S653" s="2">
        <f t="shared" si="107"/>
        <v>0</v>
      </c>
      <c r="T653" s="2">
        <v>2011</v>
      </c>
      <c r="U653" s="2">
        <f t="shared" si="108"/>
        <v>0</v>
      </c>
      <c r="V653" s="2">
        <v>5.9</v>
      </c>
      <c r="W653" s="2">
        <f t="shared" si="109"/>
        <v>0</v>
      </c>
    </row>
    <row r="654" spans="1:23" x14ac:dyDescent="0.2">
      <c r="A654" s="2" t="s">
        <v>1159</v>
      </c>
      <c r="B654" s="2" t="s">
        <v>15</v>
      </c>
      <c r="C654" s="2" t="s">
        <v>35</v>
      </c>
      <c r="D654" s="2">
        <v>33.386099999999999</v>
      </c>
      <c r="E654" s="2">
        <v>119</v>
      </c>
      <c r="F654" s="2">
        <v>3226</v>
      </c>
      <c r="G654" s="2">
        <v>15</v>
      </c>
      <c r="H654" s="2">
        <f t="shared" si="100"/>
        <v>1</v>
      </c>
      <c r="I654" s="2">
        <f t="shared" si="101"/>
        <v>0</v>
      </c>
      <c r="J654" s="2">
        <f t="shared" si="102"/>
        <v>1</v>
      </c>
      <c r="K654" s="2">
        <f t="shared" si="103"/>
        <v>0</v>
      </c>
      <c r="L654" s="2">
        <f t="shared" si="104"/>
        <v>0</v>
      </c>
      <c r="M654" s="2">
        <v>0</v>
      </c>
      <c r="Q654" s="2">
        <f t="shared" si="105"/>
        <v>0</v>
      </c>
      <c r="R654" s="2">
        <f t="shared" si="106"/>
        <v>0</v>
      </c>
      <c r="S654" s="2">
        <f t="shared" si="107"/>
        <v>0</v>
      </c>
      <c r="T654" s="2">
        <v>2009</v>
      </c>
      <c r="U654" s="2">
        <f t="shared" si="108"/>
        <v>0</v>
      </c>
      <c r="V654" s="2">
        <v>4.9000000000000004</v>
      </c>
      <c r="W654" s="2">
        <f t="shared" si="109"/>
        <v>0</v>
      </c>
    </row>
    <row r="655" spans="1:23" x14ac:dyDescent="0.2">
      <c r="A655" s="2" t="s">
        <v>1161</v>
      </c>
      <c r="B655" s="2" t="s">
        <v>15</v>
      </c>
      <c r="C655" s="2" t="s">
        <v>31</v>
      </c>
      <c r="D655" s="2">
        <v>30.259699999999999</v>
      </c>
      <c r="E655" s="2">
        <v>94</v>
      </c>
      <c r="F655" s="2">
        <v>5440</v>
      </c>
      <c r="G655" s="2">
        <v>15</v>
      </c>
      <c r="H655" s="2">
        <f t="shared" si="100"/>
        <v>1</v>
      </c>
      <c r="I655" s="2">
        <f t="shared" si="101"/>
        <v>1</v>
      </c>
      <c r="J655" s="2">
        <f t="shared" si="102"/>
        <v>0</v>
      </c>
      <c r="K655" s="2">
        <f t="shared" si="103"/>
        <v>0</v>
      </c>
      <c r="L655" s="2">
        <f t="shared" si="104"/>
        <v>0</v>
      </c>
      <c r="M655" s="2">
        <v>28</v>
      </c>
      <c r="Q655" s="2">
        <f t="shared" si="105"/>
        <v>0</v>
      </c>
      <c r="R655" s="2">
        <f t="shared" si="106"/>
        <v>0</v>
      </c>
      <c r="S655" s="2">
        <f t="shared" si="107"/>
        <v>0</v>
      </c>
      <c r="T655" s="2">
        <v>2002</v>
      </c>
      <c r="U655" s="2">
        <f t="shared" si="108"/>
        <v>0</v>
      </c>
      <c r="V655" s="2">
        <v>4.0999999999999996</v>
      </c>
      <c r="W655" s="2">
        <f t="shared" si="109"/>
        <v>0</v>
      </c>
    </row>
    <row r="656" spans="1:23" x14ac:dyDescent="0.2">
      <c r="A656" s="2" t="s">
        <v>1163</v>
      </c>
      <c r="B656" s="2" t="s">
        <v>15</v>
      </c>
      <c r="C656" s="2" t="s">
        <v>31</v>
      </c>
      <c r="D656" s="2">
        <v>4.8818700000000002</v>
      </c>
      <c r="E656" s="2">
        <v>92</v>
      </c>
      <c r="F656" s="2">
        <v>3767</v>
      </c>
      <c r="G656" s="2">
        <v>9</v>
      </c>
      <c r="H656" s="2">
        <f t="shared" si="100"/>
        <v>1</v>
      </c>
      <c r="I656" s="2">
        <f t="shared" si="101"/>
        <v>1</v>
      </c>
      <c r="J656" s="2">
        <f t="shared" si="102"/>
        <v>0</v>
      </c>
      <c r="K656" s="2">
        <f t="shared" si="103"/>
        <v>0</v>
      </c>
      <c r="L656" s="2">
        <f t="shared" si="104"/>
        <v>0</v>
      </c>
      <c r="M656" s="2">
        <v>26</v>
      </c>
      <c r="Q656" s="2">
        <f t="shared" si="105"/>
        <v>0</v>
      </c>
      <c r="R656" s="2">
        <f t="shared" si="106"/>
        <v>0</v>
      </c>
      <c r="S656" s="2">
        <f t="shared" si="107"/>
        <v>0</v>
      </c>
      <c r="T656" s="2">
        <v>2008</v>
      </c>
      <c r="U656" s="2">
        <f t="shared" si="108"/>
        <v>0</v>
      </c>
      <c r="V656" s="2">
        <v>6.4</v>
      </c>
      <c r="W656" s="2">
        <f t="shared" si="109"/>
        <v>0</v>
      </c>
    </row>
    <row r="657" spans="1:23" x14ac:dyDescent="0.2">
      <c r="A657" s="2" t="s">
        <v>369</v>
      </c>
      <c r="B657" s="2" t="s">
        <v>11</v>
      </c>
      <c r="C657" s="2" t="s">
        <v>24</v>
      </c>
      <c r="D657" s="2">
        <v>227.946</v>
      </c>
      <c r="E657" s="2">
        <v>102</v>
      </c>
      <c r="F657" s="2">
        <v>21584</v>
      </c>
      <c r="G657" s="2">
        <v>150</v>
      </c>
      <c r="H657" s="2">
        <f t="shared" si="100"/>
        <v>0</v>
      </c>
      <c r="I657" s="2">
        <f t="shared" si="101"/>
        <v>0</v>
      </c>
      <c r="J657" s="2">
        <f t="shared" si="102"/>
        <v>0</v>
      </c>
      <c r="K657" s="2">
        <f t="shared" si="103"/>
        <v>0</v>
      </c>
      <c r="L657" s="2">
        <f t="shared" si="104"/>
        <v>0</v>
      </c>
      <c r="M657" s="2">
        <v>532</v>
      </c>
      <c r="Q657" s="2">
        <f t="shared" si="105"/>
        <v>1</v>
      </c>
      <c r="R657" s="2">
        <f t="shared" si="106"/>
        <v>0</v>
      </c>
      <c r="S657" s="2">
        <f t="shared" si="107"/>
        <v>0</v>
      </c>
      <c r="T657" s="2">
        <v>2008</v>
      </c>
      <c r="U657" s="2">
        <f t="shared" si="108"/>
        <v>0</v>
      </c>
      <c r="V657" s="2">
        <v>6.4</v>
      </c>
      <c r="W657" s="2">
        <f t="shared" si="109"/>
        <v>0</v>
      </c>
    </row>
    <row r="658" spans="1:23" x14ac:dyDescent="0.2">
      <c r="A658" s="2" t="s">
        <v>1166</v>
      </c>
      <c r="B658" s="2" t="s">
        <v>11</v>
      </c>
      <c r="C658" s="2" t="s">
        <v>24</v>
      </c>
      <c r="D658" s="2">
        <v>40.247500000000002</v>
      </c>
      <c r="E658" s="2">
        <v>111</v>
      </c>
      <c r="F658" s="2">
        <v>257</v>
      </c>
      <c r="G658" s="2">
        <v>30</v>
      </c>
      <c r="H658" s="2">
        <f t="shared" si="100"/>
        <v>0</v>
      </c>
      <c r="I658" s="2">
        <f t="shared" si="101"/>
        <v>0</v>
      </c>
      <c r="J658" s="2">
        <f t="shared" si="102"/>
        <v>0</v>
      </c>
      <c r="K658" s="2">
        <f t="shared" si="103"/>
        <v>0</v>
      </c>
      <c r="L658" s="2">
        <f t="shared" si="104"/>
        <v>0</v>
      </c>
      <c r="M658" s="2">
        <v>456</v>
      </c>
      <c r="Q658" s="2">
        <f t="shared" si="105"/>
        <v>1</v>
      </c>
      <c r="R658" s="2">
        <f t="shared" si="106"/>
        <v>0</v>
      </c>
      <c r="S658" s="2">
        <f t="shared" si="107"/>
        <v>0</v>
      </c>
      <c r="T658" s="2">
        <v>2011</v>
      </c>
      <c r="U658" s="2">
        <f t="shared" si="108"/>
        <v>0</v>
      </c>
      <c r="V658" s="2">
        <v>6.8</v>
      </c>
      <c r="W658" s="2">
        <f t="shared" si="109"/>
        <v>0</v>
      </c>
    </row>
    <row r="659" spans="1:23" x14ac:dyDescent="0.2">
      <c r="A659" s="2" t="s">
        <v>1168</v>
      </c>
      <c r="B659" s="2" t="s">
        <v>18</v>
      </c>
      <c r="C659" s="2" t="s">
        <v>40</v>
      </c>
      <c r="D659" s="2">
        <v>79.566900000000004</v>
      </c>
      <c r="E659" s="2">
        <v>102</v>
      </c>
      <c r="F659" s="2">
        <v>4516</v>
      </c>
      <c r="G659" s="2">
        <v>30</v>
      </c>
      <c r="H659" s="2">
        <f t="shared" si="100"/>
        <v>0</v>
      </c>
      <c r="I659" s="2">
        <f t="shared" si="101"/>
        <v>0</v>
      </c>
      <c r="J659" s="2">
        <f t="shared" si="102"/>
        <v>0</v>
      </c>
      <c r="K659" s="2">
        <f t="shared" si="103"/>
        <v>0</v>
      </c>
      <c r="L659" s="2">
        <f t="shared" si="104"/>
        <v>0</v>
      </c>
      <c r="M659" s="2">
        <v>23</v>
      </c>
      <c r="Q659" s="2">
        <f t="shared" si="105"/>
        <v>0</v>
      </c>
      <c r="R659" s="2">
        <f t="shared" si="106"/>
        <v>0</v>
      </c>
      <c r="S659" s="2">
        <f t="shared" si="107"/>
        <v>1</v>
      </c>
      <c r="T659" s="2">
        <v>2009</v>
      </c>
      <c r="U659" s="2">
        <f t="shared" si="108"/>
        <v>0</v>
      </c>
      <c r="V659" s="2">
        <v>4.2</v>
      </c>
      <c r="W659" s="2">
        <f t="shared" si="109"/>
        <v>0</v>
      </c>
    </row>
    <row r="660" spans="1:23" x14ac:dyDescent="0.2">
      <c r="A660" s="2" t="s">
        <v>1170</v>
      </c>
      <c r="B660" s="2" t="s">
        <v>51</v>
      </c>
      <c r="C660" s="2" t="s">
        <v>97</v>
      </c>
      <c r="D660" s="2">
        <v>15.5198</v>
      </c>
      <c r="E660" s="2">
        <v>75</v>
      </c>
      <c r="F660" s="2">
        <v>6863</v>
      </c>
      <c r="G660" s="2">
        <v>47</v>
      </c>
      <c r="H660" s="2">
        <f t="shared" si="100"/>
        <v>0</v>
      </c>
      <c r="I660" s="2">
        <f t="shared" si="101"/>
        <v>0</v>
      </c>
      <c r="J660" s="2">
        <f t="shared" si="102"/>
        <v>0</v>
      </c>
      <c r="K660" s="2">
        <f t="shared" si="103"/>
        <v>1</v>
      </c>
      <c r="L660" s="2">
        <f t="shared" si="104"/>
        <v>0</v>
      </c>
      <c r="M660" s="2">
        <v>0</v>
      </c>
      <c r="Q660" s="2">
        <f t="shared" si="105"/>
        <v>0</v>
      </c>
      <c r="R660" s="2">
        <f t="shared" si="106"/>
        <v>1</v>
      </c>
      <c r="S660" s="2">
        <f t="shared" si="107"/>
        <v>0</v>
      </c>
      <c r="T660" s="2">
        <v>2006</v>
      </c>
      <c r="U660" s="2">
        <f t="shared" si="108"/>
        <v>0</v>
      </c>
      <c r="V660" s="2">
        <v>4.5</v>
      </c>
      <c r="W660" s="2">
        <f t="shared" si="109"/>
        <v>0</v>
      </c>
    </row>
    <row r="661" spans="1:23" x14ac:dyDescent="0.2">
      <c r="A661" s="2" t="s">
        <v>1172</v>
      </c>
      <c r="B661" s="2" t="s">
        <v>15</v>
      </c>
      <c r="C661" s="2" t="s">
        <v>40</v>
      </c>
      <c r="D661" s="2">
        <v>3.0084E-2</v>
      </c>
      <c r="E661" s="2">
        <v>82</v>
      </c>
      <c r="F661" s="2">
        <v>11642</v>
      </c>
      <c r="G661" s="2">
        <v>7.0000000000000007E-2</v>
      </c>
      <c r="H661" s="2">
        <f t="shared" si="100"/>
        <v>1</v>
      </c>
      <c r="I661" s="2">
        <f t="shared" si="101"/>
        <v>0</v>
      </c>
      <c r="J661" s="2">
        <f t="shared" si="102"/>
        <v>0</v>
      </c>
      <c r="K661" s="2">
        <f t="shared" si="103"/>
        <v>0</v>
      </c>
      <c r="L661" s="2">
        <f t="shared" si="104"/>
        <v>0</v>
      </c>
      <c r="M661" s="2">
        <v>217</v>
      </c>
      <c r="Q661" s="2">
        <f t="shared" si="105"/>
        <v>0</v>
      </c>
      <c r="R661" s="2">
        <f t="shared" si="106"/>
        <v>0</v>
      </c>
      <c r="S661" s="2">
        <f t="shared" si="107"/>
        <v>1</v>
      </c>
      <c r="T661" s="2">
        <v>2014</v>
      </c>
      <c r="U661" s="2">
        <f t="shared" si="108"/>
        <v>0</v>
      </c>
      <c r="V661" s="2">
        <v>5.6</v>
      </c>
      <c r="W661" s="2">
        <f t="shared" si="109"/>
        <v>0</v>
      </c>
    </row>
    <row r="662" spans="1:23" x14ac:dyDescent="0.2">
      <c r="A662" s="2" t="s">
        <v>1174</v>
      </c>
      <c r="B662" s="2" t="s">
        <v>51</v>
      </c>
      <c r="C662" s="2" t="s">
        <v>97</v>
      </c>
      <c r="D662" s="2">
        <v>197.99299999999999</v>
      </c>
      <c r="E662" s="2">
        <v>108</v>
      </c>
      <c r="F662" s="2">
        <v>70996</v>
      </c>
      <c r="G662" s="2">
        <v>100</v>
      </c>
      <c r="H662" s="2">
        <f t="shared" si="100"/>
        <v>0</v>
      </c>
      <c r="I662" s="2">
        <f t="shared" si="101"/>
        <v>0</v>
      </c>
      <c r="J662" s="2">
        <f t="shared" si="102"/>
        <v>0</v>
      </c>
      <c r="K662" s="2">
        <f t="shared" si="103"/>
        <v>1</v>
      </c>
      <c r="L662" s="2">
        <f t="shared" si="104"/>
        <v>0</v>
      </c>
      <c r="M662" s="2">
        <v>750</v>
      </c>
      <c r="Q662" s="2">
        <f t="shared" si="105"/>
        <v>0</v>
      </c>
      <c r="R662" s="2">
        <f t="shared" si="106"/>
        <v>1</v>
      </c>
      <c r="S662" s="2">
        <f t="shared" si="107"/>
        <v>0</v>
      </c>
      <c r="T662" s="2">
        <v>2006</v>
      </c>
      <c r="U662" s="2">
        <f t="shared" si="108"/>
        <v>0</v>
      </c>
      <c r="V662" s="2">
        <v>6.5</v>
      </c>
      <c r="W662" s="2">
        <f t="shared" si="109"/>
        <v>0</v>
      </c>
    </row>
    <row r="663" spans="1:23" x14ac:dyDescent="0.2">
      <c r="A663" s="2" t="s">
        <v>70</v>
      </c>
      <c r="B663" s="2" t="s">
        <v>15</v>
      </c>
      <c r="C663" s="2" t="s">
        <v>12</v>
      </c>
      <c r="D663" s="2">
        <v>1.00796</v>
      </c>
      <c r="E663" s="2">
        <v>104</v>
      </c>
      <c r="F663" s="2">
        <v>117</v>
      </c>
      <c r="G663" s="2">
        <v>0.95</v>
      </c>
      <c r="H663" s="2">
        <f t="shared" si="100"/>
        <v>1</v>
      </c>
      <c r="I663" s="2">
        <f t="shared" si="101"/>
        <v>0</v>
      </c>
      <c r="J663" s="2">
        <f t="shared" si="102"/>
        <v>0</v>
      </c>
      <c r="K663" s="2">
        <f t="shared" si="103"/>
        <v>0</v>
      </c>
      <c r="L663" s="2">
        <f t="shared" si="104"/>
        <v>0</v>
      </c>
      <c r="M663" s="2">
        <v>171</v>
      </c>
      <c r="Q663" s="2">
        <f t="shared" si="105"/>
        <v>0</v>
      </c>
      <c r="R663" s="2">
        <f t="shared" si="106"/>
        <v>0</v>
      </c>
      <c r="S663" s="2">
        <f t="shared" si="107"/>
        <v>0</v>
      </c>
      <c r="T663" s="2">
        <v>2005</v>
      </c>
      <c r="U663" s="2">
        <f t="shared" si="108"/>
        <v>0</v>
      </c>
      <c r="V663" s="2">
        <v>7.1</v>
      </c>
      <c r="W663" s="2">
        <f t="shared" si="109"/>
        <v>1</v>
      </c>
    </row>
    <row r="664" spans="1:23" x14ac:dyDescent="0.2">
      <c r="A664" s="2" t="s">
        <v>144</v>
      </c>
      <c r="B664" s="2" t="s">
        <v>11</v>
      </c>
      <c r="C664" s="2" t="s">
        <v>12</v>
      </c>
      <c r="D664" s="2">
        <v>40.219700000000003</v>
      </c>
      <c r="E664" s="2">
        <v>106</v>
      </c>
      <c r="F664" s="2">
        <v>18630</v>
      </c>
      <c r="G664" s="2">
        <v>21</v>
      </c>
      <c r="H664" s="2">
        <f t="shared" si="100"/>
        <v>0</v>
      </c>
      <c r="I664" s="2">
        <f t="shared" si="101"/>
        <v>0</v>
      </c>
      <c r="J664" s="2">
        <f t="shared" si="102"/>
        <v>0</v>
      </c>
      <c r="K664" s="2">
        <f t="shared" si="103"/>
        <v>0</v>
      </c>
      <c r="L664" s="2">
        <f t="shared" si="104"/>
        <v>0</v>
      </c>
      <c r="M664" s="2">
        <v>48</v>
      </c>
      <c r="Q664" s="2">
        <f t="shared" si="105"/>
        <v>1</v>
      </c>
      <c r="R664" s="2">
        <f t="shared" si="106"/>
        <v>0</v>
      </c>
      <c r="S664" s="2">
        <f t="shared" si="107"/>
        <v>0</v>
      </c>
      <c r="T664" s="2">
        <v>2001</v>
      </c>
      <c r="U664" s="2">
        <f t="shared" si="108"/>
        <v>0</v>
      </c>
      <c r="V664" s="2">
        <v>6.3</v>
      </c>
      <c r="W664" s="2">
        <f t="shared" si="109"/>
        <v>1</v>
      </c>
    </row>
    <row r="665" spans="1:23" x14ac:dyDescent="0.2">
      <c r="A665" s="2" t="s">
        <v>1178</v>
      </c>
      <c r="B665" s="2" t="s">
        <v>11</v>
      </c>
      <c r="C665" s="2" t="s">
        <v>24</v>
      </c>
      <c r="D665" s="2">
        <v>9.6734000000000001E-2</v>
      </c>
      <c r="E665" s="2">
        <v>112</v>
      </c>
      <c r="F665" s="2">
        <v>263584</v>
      </c>
      <c r="G665" s="2">
        <v>1</v>
      </c>
      <c r="H665" s="2">
        <f t="shared" si="100"/>
        <v>0</v>
      </c>
      <c r="I665" s="2">
        <f t="shared" si="101"/>
        <v>0</v>
      </c>
      <c r="J665" s="2">
        <f t="shared" si="102"/>
        <v>0</v>
      </c>
      <c r="K665" s="2">
        <f t="shared" si="103"/>
        <v>0</v>
      </c>
      <c r="L665" s="2">
        <f t="shared" si="104"/>
        <v>0</v>
      </c>
      <c r="M665" s="2">
        <v>74</v>
      </c>
      <c r="Q665" s="2">
        <f t="shared" si="105"/>
        <v>1</v>
      </c>
      <c r="R665" s="2">
        <f t="shared" si="106"/>
        <v>0</v>
      </c>
      <c r="S665" s="2">
        <f t="shared" si="107"/>
        <v>0</v>
      </c>
      <c r="T665" s="2">
        <v>2012</v>
      </c>
      <c r="U665" s="2">
        <f t="shared" si="108"/>
        <v>0</v>
      </c>
      <c r="V665" s="2">
        <v>5.6</v>
      </c>
      <c r="W665" s="2">
        <f t="shared" si="109"/>
        <v>0</v>
      </c>
    </row>
    <row r="666" spans="1:23" x14ac:dyDescent="0.2">
      <c r="A666" s="2" t="s">
        <v>238</v>
      </c>
      <c r="B666" s="2" t="s">
        <v>15</v>
      </c>
      <c r="C666" s="2" t="s">
        <v>19</v>
      </c>
      <c r="D666" s="2">
        <v>38.087400000000002</v>
      </c>
      <c r="E666" s="2">
        <v>102</v>
      </c>
      <c r="F666" s="2">
        <v>4065</v>
      </c>
      <c r="G666" s="2">
        <v>12</v>
      </c>
      <c r="H666" s="2">
        <f t="shared" si="100"/>
        <v>1</v>
      </c>
      <c r="I666" s="2">
        <f t="shared" si="101"/>
        <v>0</v>
      </c>
      <c r="J666" s="2">
        <f t="shared" si="102"/>
        <v>0</v>
      </c>
      <c r="K666" s="2">
        <f t="shared" si="103"/>
        <v>0</v>
      </c>
      <c r="L666" s="2">
        <f t="shared" si="104"/>
        <v>1</v>
      </c>
      <c r="M666" s="2">
        <v>22</v>
      </c>
      <c r="Q666" s="2">
        <f t="shared" si="105"/>
        <v>0</v>
      </c>
      <c r="R666" s="2">
        <f t="shared" si="106"/>
        <v>0</v>
      </c>
      <c r="S666" s="2">
        <f t="shared" si="107"/>
        <v>0</v>
      </c>
      <c r="T666" s="2">
        <v>2008</v>
      </c>
      <c r="U666" s="2">
        <f t="shared" si="108"/>
        <v>0</v>
      </c>
      <c r="V666" s="2">
        <v>6.6</v>
      </c>
      <c r="W666" s="2">
        <f t="shared" si="109"/>
        <v>0</v>
      </c>
    </row>
    <row r="667" spans="1:23" x14ac:dyDescent="0.2">
      <c r="A667" s="2" t="s">
        <v>853</v>
      </c>
      <c r="B667" s="2" t="s">
        <v>15</v>
      </c>
      <c r="C667" s="2" t="s">
        <v>19</v>
      </c>
      <c r="D667" s="2">
        <v>18.225200000000001</v>
      </c>
      <c r="E667" s="2">
        <v>88</v>
      </c>
      <c r="F667" s="2">
        <v>3114</v>
      </c>
      <c r="G667" s="2">
        <v>9</v>
      </c>
      <c r="H667" s="2">
        <f t="shared" si="100"/>
        <v>1</v>
      </c>
      <c r="I667" s="2">
        <f t="shared" si="101"/>
        <v>0</v>
      </c>
      <c r="J667" s="2">
        <f t="shared" si="102"/>
        <v>0</v>
      </c>
      <c r="K667" s="2">
        <f t="shared" si="103"/>
        <v>0</v>
      </c>
      <c r="L667" s="2">
        <f t="shared" si="104"/>
        <v>1</v>
      </c>
      <c r="M667" s="2">
        <v>8</v>
      </c>
      <c r="Q667" s="2">
        <f t="shared" si="105"/>
        <v>0</v>
      </c>
      <c r="R667" s="2">
        <f t="shared" si="106"/>
        <v>0</v>
      </c>
      <c r="S667" s="2">
        <f t="shared" si="107"/>
        <v>0</v>
      </c>
      <c r="T667" s="2">
        <v>2004</v>
      </c>
      <c r="U667" s="2">
        <f t="shared" si="108"/>
        <v>0</v>
      </c>
      <c r="V667" s="2">
        <v>7.1</v>
      </c>
      <c r="W667" s="2">
        <f t="shared" si="109"/>
        <v>0</v>
      </c>
    </row>
    <row r="668" spans="1:23" x14ac:dyDescent="0.2">
      <c r="A668" s="2" t="s">
        <v>898</v>
      </c>
      <c r="B668" s="2" t="s">
        <v>15</v>
      </c>
      <c r="C668" s="2" t="s">
        <v>24</v>
      </c>
      <c r="D668" s="2">
        <v>3.3358400000000001</v>
      </c>
      <c r="E668" s="2">
        <v>116</v>
      </c>
      <c r="F668" s="2">
        <v>50313</v>
      </c>
      <c r="G668" s="2">
        <v>2</v>
      </c>
      <c r="H668" s="2">
        <f t="shared" si="100"/>
        <v>1</v>
      </c>
      <c r="I668" s="2">
        <f t="shared" si="101"/>
        <v>0</v>
      </c>
      <c r="J668" s="2">
        <f t="shared" si="102"/>
        <v>0</v>
      </c>
      <c r="K668" s="2">
        <f t="shared" si="103"/>
        <v>0</v>
      </c>
      <c r="L668" s="2">
        <f t="shared" si="104"/>
        <v>0</v>
      </c>
      <c r="M668" s="2">
        <v>453</v>
      </c>
      <c r="Q668" s="2">
        <f t="shared" si="105"/>
        <v>0</v>
      </c>
      <c r="R668" s="2">
        <f t="shared" si="106"/>
        <v>0</v>
      </c>
      <c r="S668" s="2">
        <f t="shared" si="107"/>
        <v>0</v>
      </c>
      <c r="T668" s="2">
        <v>2005</v>
      </c>
      <c r="U668" s="2">
        <f t="shared" si="108"/>
        <v>0</v>
      </c>
      <c r="V668" s="2">
        <v>7</v>
      </c>
      <c r="W668" s="2">
        <f t="shared" si="109"/>
        <v>0</v>
      </c>
    </row>
    <row r="669" spans="1:23" x14ac:dyDescent="0.2">
      <c r="A669" s="2" t="s">
        <v>1025</v>
      </c>
      <c r="B669" s="2" t="s">
        <v>15</v>
      </c>
      <c r="C669" s="2" t="s">
        <v>12</v>
      </c>
      <c r="D669" s="2">
        <v>19.076799999999999</v>
      </c>
      <c r="E669" s="2">
        <v>125</v>
      </c>
      <c r="F669" s="2">
        <v>15916</v>
      </c>
      <c r="G669" s="2">
        <v>60</v>
      </c>
      <c r="H669" s="2">
        <f t="shared" si="100"/>
        <v>1</v>
      </c>
      <c r="I669" s="2">
        <f t="shared" si="101"/>
        <v>0</v>
      </c>
      <c r="J669" s="2">
        <f t="shared" si="102"/>
        <v>0</v>
      </c>
      <c r="K669" s="2">
        <f t="shared" si="103"/>
        <v>0</v>
      </c>
      <c r="L669" s="2">
        <f t="shared" si="104"/>
        <v>0</v>
      </c>
      <c r="M669" s="2">
        <v>40</v>
      </c>
      <c r="Q669" s="2">
        <f t="shared" si="105"/>
        <v>0</v>
      </c>
      <c r="R669" s="2">
        <f t="shared" si="106"/>
        <v>0</v>
      </c>
      <c r="S669" s="2">
        <f t="shared" si="107"/>
        <v>0</v>
      </c>
      <c r="T669" s="2">
        <v>2002</v>
      </c>
      <c r="U669" s="2">
        <f t="shared" si="108"/>
        <v>0</v>
      </c>
      <c r="V669" s="2">
        <v>6.3</v>
      </c>
      <c r="W669" s="2">
        <f t="shared" si="109"/>
        <v>1</v>
      </c>
    </row>
    <row r="670" spans="1:23" x14ac:dyDescent="0.2">
      <c r="A670" s="2" t="s">
        <v>1184</v>
      </c>
      <c r="B670" s="2" t="s">
        <v>15</v>
      </c>
      <c r="C670" s="2" t="s">
        <v>40</v>
      </c>
      <c r="D670" s="2">
        <v>5.6007000000000001E-2</v>
      </c>
      <c r="E670" s="2">
        <v>99</v>
      </c>
      <c r="F670" s="2">
        <v>6776</v>
      </c>
      <c r="G670" s="2">
        <v>5.5</v>
      </c>
      <c r="H670" s="2">
        <f t="shared" si="100"/>
        <v>1</v>
      </c>
      <c r="I670" s="2">
        <f t="shared" si="101"/>
        <v>0</v>
      </c>
      <c r="J670" s="2">
        <f t="shared" si="102"/>
        <v>0</v>
      </c>
      <c r="K670" s="2">
        <f t="shared" si="103"/>
        <v>0</v>
      </c>
      <c r="L670" s="2">
        <f t="shared" si="104"/>
        <v>0</v>
      </c>
      <c r="M670" s="2">
        <v>56</v>
      </c>
      <c r="Q670" s="2">
        <f t="shared" si="105"/>
        <v>0</v>
      </c>
      <c r="R670" s="2">
        <f t="shared" si="106"/>
        <v>0</v>
      </c>
      <c r="S670" s="2">
        <f t="shared" si="107"/>
        <v>1</v>
      </c>
      <c r="T670" s="2">
        <v>2001</v>
      </c>
      <c r="U670" s="2">
        <f t="shared" si="108"/>
        <v>0</v>
      </c>
      <c r="V670" s="2">
        <v>4.9000000000000004</v>
      </c>
      <c r="W670" s="2">
        <f t="shared" si="109"/>
        <v>0</v>
      </c>
    </row>
    <row r="671" spans="1:23" x14ac:dyDescent="0.2">
      <c r="A671" s="2" t="s">
        <v>417</v>
      </c>
      <c r="B671" s="2" t="s">
        <v>11</v>
      </c>
      <c r="C671" s="2" t="s">
        <v>40</v>
      </c>
      <c r="D671" s="2">
        <v>93.952299999999994</v>
      </c>
      <c r="E671" s="2">
        <v>129</v>
      </c>
      <c r="F671" s="2">
        <v>318</v>
      </c>
      <c r="G671" s="2">
        <v>40</v>
      </c>
      <c r="H671" s="2">
        <f t="shared" si="100"/>
        <v>0</v>
      </c>
      <c r="I671" s="2">
        <f t="shared" si="101"/>
        <v>0</v>
      </c>
      <c r="J671" s="2">
        <f t="shared" si="102"/>
        <v>0</v>
      </c>
      <c r="K671" s="2">
        <f t="shared" si="103"/>
        <v>0</v>
      </c>
      <c r="L671" s="2">
        <f t="shared" si="104"/>
        <v>0</v>
      </c>
      <c r="M671" s="2">
        <v>42</v>
      </c>
      <c r="Q671" s="2">
        <f t="shared" si="105"/>
        <v>1</v>
      </c>
      <c r="R671" s="2">
        <f t="shared" si="106"/>
        <v>0</v>
      </c>
      <c r="S671" s="2">
        <f t="shared" si="107"/>
        <v>1</v>
      </c>
      <c r="T671" s="2">
        <v>2009</v>
      </c>
      <c r="U671" s="2">
        <f t="shared" si="108"/>
        <v>0</v>
      </c>
      <c r="V671" s="2">
        <v>6.4</v>
      </c>
      <c r="W671" s="2">
        <f t="shared" si="109"/>
        <v>0</v>
      </c>
    </row>
    <row r="672" spans="1:23" x14ac:dyDescent="0.2">
      <c r="A672" s="2" t="s">
        <v>1187</v>
      </c>
      <c r="B672" s="2" t="s">
        <v>11</v>
      </c>
      <c r="C672" s="2" t="s">
        <v>31</v>
      </c>
      <c r="D672" s="2">
        <v>37.788200000000003</v>
      </c>
      <c r="E672" s="2">
        <v>95</v>
      </c>
      <c r="F672" s="2">
        <v>4537</v>
      </c>
      <c r="G672" s="2">
        <v>35.200000000000003</v>
      </c>
      <c r="H672" s="2">
        <f t="shared" si="100"/>
        <v>0</v>
      </c>
      <c r="I672" s="2">
        <f t="shared" si="101"/>
        <v>1</v>
      </c>
      <c r="J672" s="2">
        <f t="shared" si="102"/>
        <v>0</v>
      </c>
      <c r="K672" s="2">
        <f t="shared" si="103"/>
        <v>0</v>
      </c>
      <c r="L672" s="2">
        <f t="shared" si="104"/>
        <v>0</v>
      </c>
      <c r="M672" s="2">
        <v>0</v>
      </c>
      <c r="Q672" s="2">
        <f t="shared" si="105"/>
        <v>1</v>
      </c>
      <c r="R672" s="2">
        <f t="shared" si="106"/>
        <v>0</v>
      </c>
      <c r="S672" s="2">
        <f t="shared" si="107"/>
        <v>0</v>
      </c>
      <c r="T672" s="2">
        <v>2003</v>
      </c>
      <c r="U672" s="2">
        <f t="shared" si="108"/>
        <v>0</v>
      </c>
      <c r="V672" s="2">
        <v>5.4</v>
      </c>
      <c r="W672" s="2">
        <f t="shared" si="109"/>
        <v>0</v>
      </c>
    </row>
    <row r="673" spans="1:23" x14ac:dyDescent="0.2">
      <c r="A673" s="2" t="s">
        <v>1013</v>
      </c>
      <c r="B673" s="2" t="s">
        <v>11</v>
      </c>
      <c r="C673" s="2" t="s">
        <v>31</v>
      </c>
      <c r="D673" s="2">
        <v>10.397399999999999</v>
      </c>
      <c r="E673" s="2">
        <v>86</v>
      </c>
      <c r="F673" s="2">
        <v>2165</v>
      </c>
      <c r="G673" s="2">
        <v>14</v>
      </c>
      <c r="H673" s="2">
        <f t="shared" si="100"/>
        <v>0</v>
      </c>
      <c r="I673" s="2">
        <f t="shared" si="101"/>
        <v>1</v>
      </c>
      <c r="J673" s="2">
        <f t="shared" si="102"/>
        <v>0</v>
      </c>
      <c r="K673" s="2">
        <f t="shared" si="103"/>
        <v>0</v>
      </c>
      <c r="L673" s="2">
        <f t="shared" si="104"/>
        <v>0</v>
      </c>
      <c r="M673" s="2">
        <v>70</v>
      </c>
      <c r="Q673" s="2">
        <f t="shared" si="105"/>
        <v>1</v>
      </c>
      <c r="R673" s="2">
        <f t="shared" si="106"/>
        <v>0</v>
      </c>
      <c r="S673" s="2">
        <f t="shared" si="107"/>
        <v>0</v>
      </c>
      <c r="T673" s="2">
        <v>2001</v>
      </c>
      <c r="U673" s="2">
        <f t="shared" si="108"/>
        <v>0</v>
      </c>
      <c r="V673" s="2">
        <v>5.4</v>
      </c>
      <c r="W673" s="2">
        <f t="shared" si="109"/>
        <v>0</v>
      </c>
    </row>
    <row r="674" spans="1:23" x14ac:dyDescent="0.2">
      <c r="A674" s="2" t="s">
        <v>1190</v>
      </c>
      <c r="B674" s="2" t="s">
        <v>11</v>
      </c>
      <c r="C674" s="2" t="s">
        <v>31</v>
      </c>
      <c r="D674" s="2">
        <v>40.334000000000003</v>
      </c>
      <c r="E674" s="2">
        <v>123</v>
      </c>
      <c r="F674" s="2">
        <v>2912</v>
      </c>
      <c r="G674" s="2">
        <v>35</v>
      </c>
      <c r="H674" s="2">
        <f t="shared" si="100"/>
        <v>0</v>
      </c>
      <c r="I674" s="2">
        <f t="shared" si="101"/>
        <v>1</v>
      </c>
      <c r="J674" s="2">
        <f t="shared" si="102"/>
        <v>0</v>
      </c>
      <c r="K674" s="2">
        <f t="shared" si="103"/>
        <v>0</v>
      </c>
      <c r="L674" s="2">
        <f t="shared" si="104"/>
        <v>0</v>
      </c>
      <c r="M674" s="2">
        <v>7</v>
      </c>
      <c r="Q674" s="2">
        <f t="shared" si="105"/>
        <v>1</v>
      </c>
      <c r="R674" s="2">
        <f t="shared" si="106"/>
        <v>0</v>
      </c>
      <c r="S674" s="2">
        <f t="shared" si="107"/>
        <v>0</v>
      </c>
      <c r="T674" s="2">
        <v>2001</v>
      </c>
      <c r="U674" s="2">
        <f t="shared" si="108"/>
        <v>0</v>
      </c>
      <c r="V674" s="2">
        <v>6.2</v>
      </c>
      <c r="W674" s="2">
        <f t="shared" si="109"/>
        <v>0</v>
      </c>
    </row>
    <row r="675" spans="1:23" x14ac:dyDescent="0.2">
      <c r="A675" s="2" t="s">
        <v>1192</v>
      </c>
      <c r="B675" s="2" t="s">
        <v>11</v>
      </c>
      <c r="C675" s="2" t="s">
        <v>12</v>
      </c>
      <c r="D675" s="2">
        <v>24.1858</v>
      </c>
      <c r="E675" s="2">
        <v>101</v>
      </c>
      <c r="F675" s="2">
        <v>13811</v>
      </c>
      <c r="G675" s="2">
        <v>31</v>
      </c>
      <c r="H675" s="2">
        <f t="shared" si="100"/>
        <v>0</v>
      </c>
      <c r="I675" s="2">
        <f t="shared" si="101"/>
        <v>0</v>
      </c>
      <c r="J675" s="2">
        <f t="shared" si="102"/>
        <v>0</v>
      </c>
      <c r="K675" s="2">
        <f t="shared" si="103"/>
        <v>0</v>
      </c>
      <c r="L675" s="2">
        <f t="shared" si="104"/>
        <v>0</v>
      </c>
      <c r="M675" s="2">
        <v>96</v>
      </c>
      <c r="Q675" s="2">
        <f t="shared" si="105"/>
        <v>1</v>
      </c>
      <c r="R675" s="2">
        <f t="shared" si="106"/>
        <v>0</v>
      </c>
      <c r="S675" s="2">
        <f t="shared" si="107"/>
        <v>0</v>
      </c>
      <c r="T675" s="2">
        <v>2001</v>
      </c>
      <c r="U675" s="2">
        <f t="shared" si="108"/>
        <v>0</v>
      </c>
      <c r="V675" s="2">
        <v>6.9</v>
      </c>
      <c r="W675" s="2">
        <f t="shared" si="109"/>
        <v>1</v>
      </c>
    </row>
    <row r="676" spans="1:23" x14ac:dyDescent="0.2">
      <c r="A676" s="2" t="s">
        <v>1194</v>
      </c>
      <c r="B676" s="2" t="s">
        <v>51</v>
      </c>
      <c r="C676" s="2" t="s">
        <v>12</v>
      </c>
      <c r="D676" s="2">
        <v>91.443299999999994</v>
      </c>
      <c r="E676" s="2">
        <v>99</v>
      </c>
      <c r="F676" s="2">
        <v>663</v>
      </c>
      <c r="G676" s="2">
        <v>12</v>
      </c>
      <c r="H676" s="2">
        <f t="shared" si="100"/>
        <v>0</v>
      </c>
      <c r="I676" s="2">
        <f t="shared" si="101"/>
        <v>0</v>
      </c>
      <c r="J676" s="2">
        <f t="shared" si="102"/>
        <v>0</v>
      </c>
      <c r="K676" s="2">
        <f t="shared" si="103"/>
        <v>0</v>
      </c>
      <c r="L676" s="2">
        <f t="shared" si="104"/>
        <v>0</v>
      </c>
      <c r="M676" s="2">
        <v>130</v>
      </c>
      <c r="Q676" s="2">
        <f t="shared" si="105"/>
        <v>0</v>
      </c>
      <c r="R676" s="2">
        <f t="shared" si="106"/>
        <v>1</v>
      </c>
      <c r="S676" s="2">
        <f t="shared" si="107"/>
        <v>0</v>
      </c>
      <c r="T676" s="2">
        <v>2014</v>
      </c>
      <c r="U676" s="2">
        <f t="shared" si="108"/>
        <v>0</v>
      </c>
      <c r="V676" s="2">
        <v>5.8</v>
      </c>
      <c r="W676" s="2">
        <f t="shared" si="109"/>
        <v>1</v>
      </c>
    </row>
    <row r="677" spans="1:23" x14ac:dyDescent="0.2">
      <c r="A677" s="2" t="s">
        <v>1196</v>
      </c>
      <c r="B677" s="2" t="s">
        <v>15</v>
      </c>
      <c r="C677" s="2" t="s">
        <v>40</v>
      </c>
      <c r="D677" s="2">
        <v>3.02908</v>
      </c>
      <c r="E677" s="2">
        <v>95</v>
      </c>
      <c r="F677" s="2">
        <v>993</v>
      </c>
      <c r="G677" s="2">
        <v>6</v>
      </c>
      <c r="H677" s="2">
        <f t="shared" si="100"/>
        <v>1</v>
      </c>
      <c r="I677" s="2">
        <f t="shared" si="101"/>
        <v>0</v>
      </c>
      <c r="J677" s="2">
        <f t="shared" si="102"/>
        <v>0</v>
      </c>
      <c r="K677" s="2">
        <f t="shared" si="103"/>
        <v>0</v>
      </c>
      <c r="L677" s="2">
        <f t="shared" si="104"/>
        <v>0</v>
      </c>
      <c r="M677" s="2">
        <v>263</v>
      </c>
      <c r="Q677" s="2">
        <f t="shared" si="105"/>
        <v>0</v>
      </c>
      <c r="R677" s="2">
        <f t="shared" si="106"/>
        <v>0</v>
      </c>
      <c r="S677" s="2">
        <f t="shared" si="107"/>
        <v>1</v>
      </c>
      <c r="T677" s="2">
        <v>2001</v>
      </c>
      <c r="U677" s="2">
        <f t="shared" si="108"/>
        <v>0</v>
      </c>
      <c r="V677" s="2">
        <v>7.8</v>
      </c>
      <c r="W677" s="2">
        <f t="shared" si="109"/>
        <v>0</v>
      </c>
    </row>
    <row r="678" spans="1:23" x14ac:dyDescent="0.2">
      <c r="A678" s="2" t="s">
        <v>444</v>
      </c>
      <c r="B678" s="2" t="s">
        <v>11</v>
      </c>
      <c r="C678" s="2" t="s">
        <v>24</v>
      </c>
      <c r="D678" s="2">
        <v>59.0351</v>
      </c>
      <c r="E678" s="2">
        <v>132</v>
      </c>
      <c r="F678" s="2">
        <v>1112</v>
      </c>
      <c r="G678" s="2">
        <v>66</v>
      </c>
      <c r="H678" s="2">
        <f t="shared" si="100"/>
        <v>0</v>
      </c>
      <c r="I678" s="2">
        <f t="shared" si="101"/>
        <v>0</v>
      </c>
      <c r="J678" s="2">
        <f t="shared" si="102"/>
        <v>0</v>
      </c>
      <c r="K678" s="2">
        <f t="shared" si="103"/>
        <v>0</v>
      </c>
      <c r="L678" s="2">
        <f t="shared" si="104"/>
        <v>0</v>
      </c>
      <c r="M678" s="2">
        <v>0</v>
      </c>
      <c r="Q678" s="2">
        <f t="shared" si="105"/>
        <v>1</v>
      </c>
      <c r="R678" s="2">
        <f t="shared" si="106"/>
        <v>0</v>
      </c>
      <c r="S678" s="2">
        <f t="shared" si="107"/>
        <v>0</v>
      </c>
      <c r="T678" s="2">
        <v>2004</v>
      </c>
      <c r="U678" s="2">
        <f t="shared" si="108"/>
        <v>0</v>
      </c>
      <c r="V678" s="2">
        <v>6.8</v>
      </c>
      <c r="W678" s="2">
        <f t="shared" si="109"/>
        <v>0</v>
      </c>
    </row>
    <row r="679" spans="1:23" x14ac:dyDescent="0.2">
      <c r="A679" s="2" t="s">
        <v>444</v>
      </c>
      <c r="B679" s="2" t="s">
        <v>11</v>
      </c>
      <c r="C679" s="2" t="s">
        <v>19</v>
      </c>
      <c r="D679" s="2">
        <v>75.7547</v>
      </c>
      <c r="E679" s="2">
        <v>120</v>
      </c>
      <c r="F679" s="2">
        <v>3632</v>
      </c>
      <c r="G679" s="2">
        <v>85</v>
      </c>
      <c r="H679" s="2">
        <f t="shared" si="100"/>
        <v>0</v>
      </c>
      <c r="I679" s="2">
        <f t="shared" si="101"/>
        <v>0</v>
      </c>
      <c r="J679" s="2">
        <f t="shared" si="102"/>
        <v>0</v>
      </c>
      <c r="K679" s="2">
        <f t="shared" si="103"/>
        <v>0</v>
      </c>
      <c r="L679" s="2">
        <f t="shared" si="104"/>
        <v>1</v>
      </c>
      <c r="M679" s="2">
        <v>0</v>
      </c>
      <c r="Q679" s="2">
        <f t="shared" si="105"/>
        <v>1</v>
      </c>
      <c r="R679" s="2">
        <f t="shared" si="106"/>
        <v>0</v>
      </c>
      <c r="S679" s="2">
        <f t="shared" si="107"/>
        <v>0</v>
      </c>
      <c r="T679" s="2">
        <v>2008</v>
      </c>
      <c r="U679" s="2">
        <f t="shared" si="108"/>
        <v>0</v>
      </c>
      <c r="V679" s="2">
        <v>7</v>
      </c>
      <c r="W679" s="2">
        <f t="shared" si="109"/>
        <v>0</v>
      </c>
    </row>
    <row r="680" spans="1:23" x14ac:dyDescent="0.2">
      <c r="A680" s="2" t="s">
        <v>167</v>
      </c>
      <c r="B680" s="2" t="s">
        <v>15</v>
      </c>
      <c r="C680" s="2" t="s">
        <v>12</v>
      </c>
      <c r="D680" s="2">
        <v>25.556100000000001</v>
      </c>
      <c r="E680" s="2">
        <v>126</v>
      </c>
      <c r="F680" s="2">
        <v>19359</v>
      </c>
      <c r="G680" s="2">
        <v>23</v>
      </c>
      <c r="H680" s="2">
        <f t="shared" si="100"/>
        <v>1</v>
      </c>
      <c r="I680" s="2">
        <f t="shared" si="101"/>
        <v>0</v>
      </c>
      <c r="J680" s="2">
        <f t="shared" si="102"/>
        <v>0</v>
      </c>
      <c r="K680" s="2">
        <f t="shared" si="103"/>
        <v>0</v>
      </c>
      <c r="L680" s="2">
        <f t="shared" si="104"/>
        <v>0</v>
      </c>
      <c r="M680" s="2">
        <v>0</v>
      </c>
      <c r="Q680" s="2">
        <f t="shared" si="105"/>
        <v>0</v>
      </c>
      <c r="R680" s="2">
        <f t="shared" si="106"/>
        <v>0</v>
      </c>
      <c r="S680" s="2">
        <f t="shared" si="107"/>
        <v>0</v>
      </c>
      <c r="T680" s="2">
        <v>2013</v>
      </c>
      <c r="U680" s="2">
        <f t="shared" si="108"/>
        <v>0</v>
      </c>
      <c r="V680" s="2">
        <v>8</v>
      </c>
      <c r="W680" s="2">
        <f t="shared" si="109"/>
        <v>1</v>
      </c>
    </row>
    <row r="681" spans="1:23" x14ac:dyDescent="0.2">
      <c r="A681" s="2" t="s">
        <v>703</v>
      </c>
      <c r="B681" s="2" t="s">
        <v>18</v>
      </c>
      <c r="C681" s="2" t="s">
        <v>19</v>
      </c>
      <c r="D681" s="2">
        <v>66.001999999999995</v>
      </c>
      <c r="E681" s="2">
        <v>101</v>
      </c>
      <c r="F681" s="2">
        <v>2177</v>
      </c>
      <c r="G681" s="2">
        <v>50</v>
      </c>
      <c r="H681" s="2">
        <f t="shared" si="100"/>
        <v>0</v>
      </c>
      <c r="I681" s="2">
        <f t="shared" si="101"/>
        <v>0</v>
      </c>
      <c r="J681" s="2">
        <f t="shared" si="102"/>
        <v>0</v>
      </c>
      <c r="K681" s="2">
        <f t="shared" si="103"/>
        <v>0</v>
      </c>
      <c r="L681" s="2">
        <f t="shared" si="104"/>
        <v>1</v>
      </c>
      <c r="M681" s="2">
        <v>23</v>
      </c>
      <c r="Q681" s="2">
        <f t="shared" si="105"/>
        <v>0</v>
      </c>
      <c r="R681" s="2">
        <f t="shared" si="106"/>
        <v>0</v>
      </c>
      <c r="S681" s="2">
        <f t="shared" si="107"/>
        <v>0</v>
      </c>
      <c r="T681" s="2">
        <v>2005</v>
      </c>
      <c r="U681" s="2">
        <f t="shared" si="108"/>
        <v>0</v>
      </c>
      <c r="V681" s="2">
        <v>4.7</v>
      </c>
      <c r="W681" s="2">
        <f t="shared" si="109"/>
        <v>0</v>
      </c>
    </row>
    <row r="682" spans="1:23" x14ac:dyDescent="0.2">
      <c r="A682" s="2" t="s">
        <v>173</v>
      </c>
      <c r="B682" s="2" t="s">
        <v>11</v>
      </c>
      <c r="C682" s="2" t="s">
        <v>19</v>
      </c>
      <c r="D682" s="2">
        <v>72.66</v>
      </c>
      <c r="E682" s="2">
        <v>101</v>
      </c>
      <c r="F682" s="2">
        <v>16235</v>
      </c>
      <c r="G682" s="2">
        <v>100</v>
      </c>
      <c r="H682" s="2">
        <f t="shared" si="100"/>
        <v>0</v>
      </c>
      <c r="I682" s="2">
        <f t="shared" si="101"/>
        <v>0</v>
      </c>
      <c r="J682" s="2">
        <f t="shared" si="102"/>
        <v>0</v>
      </c>
      <c r="K682" s="2">
        <f t="shared" si="103"/>
        <v>0</v>
      </c>
      <c r="L682" s="2">
        <f t="shared" si="104"/>
        <v>1</v>
      </c>
      <c r="M682" s="2">
        <v>420</v>
      </c>
      <c r="Q682" s="2">
        <f t="shared" si="105"/>
        <v>1</v>
      </c>
      <c r="R682" s="2">
        <f t="shared" si="106"/>
        <v>0</v>
      </c>
      <c r="S682" s="2">
        <f t="shared" si="107"/>
        <v>0</v>
      </c>
      <c r="T682" s="2">
        <v>2014</v>
      </c>
      <c r="U682" s="2">
        <f t="shared" si="108"/>
        <v>0</v>
      </c>
      <c r="V682" s="2">
        <v>6</v>
      </c>
      <c r="W682" s="2">
        <f t="shared" si="109"/>
        <v>0</v>
      </c>
    </row>
    <row r="683" spans="1:23" x14ac:dyDescent="0.2">
      <c r="A683" s="2" t="s">
        <v>295</v>
      </c>
      <c r="B683" s="2" t="s">
        <v>51</v>
      </c>
      <c r="C683" s="2" t="s">
        <v>24</v>
      </c>
      <c r="D683" s="2">
        <v>45.290300000000002</v>
      </c>
      <c r="E683" s="2">
        <v>105</v>
      </c>
      <c r="F683" s="2">
        <v>6727</v>
      </c>
      <c r="G683" s="2">
        <v>42</v>
      </c>
      <c r="H683" s="2">
        <f t="shared" si="100"/>
        <v>0</v>
      </c>
      <c r="I683" s="2">
        <f t="shared" si="101"/>
        <v>0</v>
      </c>
      <c r="J683" s="2">
        <f t="shared" si="102"/>
        <v>0</v>
      </c>
      <c r="K683" s="2">
        <f t="shared" si="103"/>
        <v>0</v>
      </c>
      <c r="L683" s="2">
        <f t="shared" si="104"/>
        <v>0</v>
      </c>
      <c r="M683" s="2">
        <v>153</v>
      </c>
      <c r="Q683" s="2">
        <f t="shared" si="105"/>
        <v>0</v>
      </c>
      <c r="R683" s="2">
        <f t="shared" si="106"/>
        <v>1</v>
      </c>
      <c r="S683" s="2">
        <f t="shared" si="107"/>
        <v>0</v>
      </c>
      <c r="T683" s="2">
        <v>2012</v>
      </c>
      <c r="U683" s="2">
        <f t="shared" si="108"/>
        <v>0</v>
      </c>
      <c r="V683" s="2">
        <v>6.5</v>
      </c>
      <c r="W683" s="2">
        <f t="shared" si="109"/>
        <v>0</v>
      </c>
    </row>
    <row r="684" spans="1:23" x14ac:dyDescent="0.2">
      <c r="A684" s="2" t="s">
        <v>1204</v>
      </c>
      <c r="B684" s="2" t="s">
        <v>11</v>
      </c>
      <c r="C684" s="2" t="s">
        <v>12</v>
      </c>
      <c r="D684" s="2">
        <v>10.4941</v>
      </c>
      <c r="E684" s="2">
        <v>96</v>
      </c>
      <c r="F684" s="2">
        <v>3142</v>
      </c>
      <c r="G684" s="2">
        <v>15</v>
      </c>
      <c r="H684" s="2">
        <f t="shared" si="100"/>
        <v>0</v>
      </c>
      <c r="I684" s="2">
        <f t="shared" si="101"/>
        <v>0</v>
      </c>
      <c r="J684" s="2">
        <f t="shared" si="102"/>
        <v>0</v>
      </c>
      <c r="K684" s="2">
        <f t="shared" si="103"/>
        <v>0</v>
      </c>
      <c r="L684" s="2">
        <f t="shared" si="104"/>
        <v>0</v>
      </c>
      <c r="M684" s="2">
        <v>4</v>
      </c>
      <c r="Q684" s="2">
        <f t="shared" si="105"/>
        <v>1</v>
      </c>
      <c r="R684" s="2">
        <f t="shared" si="106"/>
        <v>0</v>
      </c>
      <c r="S684" s="2">
        <f t="shared" si="107"/>
        <v>0</v>
      </c>
      <c r="T684" s="2">
        <v>2000</v>
      </c>
      <c r="U684" s="2">
        <f t="shared" si="108"/>
        <v>0</v>
      </c>
      <c r="V684" s="2">
        <v>5.0999999999999996</v>
      </c>
      <c r="W684" s="2">
        <f t="shared" si="109"/>
        <v>1</v>
      </c>
    </row>
    <row r="685" spans="1:23" x14ac:dyDescent="0.2">
      <c r="A685" s="2" t="s">
        <v>240</v>
      </c>
      <c r="B685" s="2" t="s">
        <v>11</v>
      </c>
      <c r="C685" s="2" t="s">
        <v>12</v>
      </c>
      <c r="D685" s="2">
        <v>32.741599999999998</v>
      </c>
      <c r="E685" s="2">
        <v>129</v>
      </c>
      <c r="F685" s="2">
        <v>14344</v>
      </c>
      <c r="G685" s="2">
        <v>50</v>
      </c>
      <c r="H685" s="2">
        <f t="shared" si="100"/>
        <v>0</v>
      </c>
      <c r="I685" s="2">
        <f t="shared" si="101"/>
        <v>0</v>
      </c>
      <c r="J685" s="2">
        <f t="shared" si="102"/>
        <v>0</v>
      </c>
      <c r="K685" s="2">
        <f t="shared" si="103"/>
        <v>0</v>
      </c>
      <c r="L685" s="2">
        <f t="shared" si="104"/>
        <v>0</v>
      </c>
      <c r="M685" s="2">
        <v>16000</v>
      </c>
      <c r="Q685" s="2">
        <f t="shared" si="105"/>
        <v>1</v>
      </c>
      <c r="R685" s="2">
        <f t="shared" si="106"/>
        <v>0</v>
      </c>
      <c r="S685" s="2">
        <f t="shared" si="107"/>
        <v>0</v>
      </c>
      <c r="T685" s="2">
        <v>2010</v>
      </c>
      <c r="U685" s="2">
        <f t="shared" si="108"/>
        <v>0</v>
      </c>
      <c r="V685" s="2">
        <v>6.5</v>
      </c>
      <c r="W685" s="2">
        <f t="shared" si="109"/>
        <v>1</v>
      </c>
    </row>
    <row r="686" spans="1:23" x14ac:dyDescent="0.2">
      <c r="A686" s="2" t="s">
        <v>1207</v>
      </c>
      <c r="B686" s="2" t="s">
        <v>15</v>
      </c>
      <c r="C686" s="2" t="s">
        <v>12</v>
      </c>
      <c r="D686" s="2">
        <v>0.38294600000000001</v>
      </c>
      <c r="E686" s="2">
        <v>106</v>
      </c>
      <c r="F686" s="2">
        <v>44969</v>
      </c>
      <c r="G686" s="2">
        <v>7</v>
      </c>
      <c r="H686" s="2">
        <f t="shared" si="100"/>
        <v>1</v>
      </c>
      <c r="I686" s="2">
        <f t="shared" si="101"/>
        <v>0</v>
      </c>
      <c r="J686" s="2">
        <f t="shared" si="102"/>
        <v>0</v>
      </c>
      <c r="K686" s="2">
        <f t="shared" si="103"/>
        <v>0</v>
      </c>
      <c r="L686" s="2">
        <f t="shared" si="104"/>
        <v>0</v>
      </c>
      <c r="M686" s="2">
        <v>58</v>
      </c>
      <c r="Q686" s="2">
        <f t="shared" si="105"/>
        <v>0</v>
      </c>
      <c r="R686" s="2">
        <f t="shared" si="106"/>
        <v>0</v>
      </c>
      <c r="S686" s="2">
        <f t="shared" si="107"/>
        <v>0</v>
      </c>
      <c r="T686" s="2">
        <v>2010</v>
      </c>
      <c r="U686" s="2">
        <f t="shared" si="108"/>
        <v>0</v>
      </c>
      <c r="V686" s="2">
        <v>7.1</v>
      </c>
      <c r="W686" s="2">
        <f t="shared" si="109"/>
        <v>1</v>
      </c>
    </row>
    <row r="687" spans="1:23" x14ac:dyDescent="0.2">
      <c r="A687" s="2" t="s">
        <v>1209</v>
      </c>
      <c r="B687" s="2" t="s">
        <v>51</v>
      </c>
      <c r="C687" s="2" t="s">
        <v>97</v>
      </c>
      <c r="D687" s="2">
        <v>13.684900000000001</v>
      </c>
      <c r="E687" s="2">
        <v>76</v>
      </c>
      <c r="F687" s="2">
        <v>3752</v>
      </c>
      <c r="G687" s="2">
        <v>3</v>
      </c>
      <c r="H687" s="2">
        <f t="shared" si="100"/>
        <v>0</v>
      </c>
      <c r="I687" s="2">
        <f t="shared" si="101"/>
        <v>0</v>
      </c>
      <c r="J687" s="2">
        <f t="shared" si="102"/>
        <v>0</v>
      </c>
      <c r="K687" s="2">
        <f t="shared" si="103"/>
        <v>1</v>
      </c>
      <c r="L687" s="2">
        <f t="shared" si="104"/>
        <v>0</v>
      </c>
      <c r="M687" s="2">
        <v>14</v>
      </c>
      <c r="Q687" s="2">
        <f t="shared" si="105"/>
        <v>0</v>
      </c>
      <c r="R687" s="2">
        <f t="shared" si="106"/>
        <v>1</v>
      </c>
      <c r="S687" s="2">
        <f t="shared" si="107"/>
        <v>0</v>
      </c>
      <c r="T687" s="2">
        <v>2002</v>
      </c>
      <c r="U687" s="2">
        <f t="shared" si="108"/>
        <v>0</v>
      </c>
      <c r="V687" s="2">
        <v>5.9</v>
      </c>
      <c r="W687" s="2">
        <f t="shared" si="109"/>
        <v>0</v>
      </c>
    </row>
    <row r="688" spans="1:23" x14ac:dyDescent="0.2">
      <c r="A688" s="2" t="s">
        <v>546</v>
      </c>
      <c r="B688" s="2" t="s">
        <v>11</v>
      </c>
      <c r="C688" s="2" t="s">
        <v>19</v>
      </c>
      <c r="D688" s="2">
        <v>67.286699999999996</v>
      </c>
      <c r="E688" s="2">
        <v>136</v>
      </c>
      <c r="F688" s="2">
        <v>36925</v>
      </c>
      <c r="G688" s="2">
        <v>100</v>
      </c>
      <c r="H688" s="2">
        <f t="shared" si="100"/>
        <v>0</v>
      </c>
      <c r="I688" s="2">
        <f t="shared" si="101"/>
        <v>0</v>
      </c>
      <c r="J688" s="2">
        <f t="shared" si="102"/>
        <v>0</v>
      </c>
      <c r="K688" s="2">
        <f t="shared" si="103"/>
        <v>0</v>
      </c>
      <c r="L688" s="2">
        <f t="shared" si="104"/>
        <v>1</v>
      </c>
      <c r="M688" s="2">
        <v>394</v>
      </c>
      <c r="Q688" s="2">
        <f t="shared" si="105"/>
        <v>1</v>
      </c>
      <c r="R688" s="2">
        <f t="shared" si="106"/>
        <v>0</v>
      </c>
      <c r="S688" s="2">
        <f t="shared" si="107"/>
        <v>0</v>
      </c>
      <c r="T688" s="2">
        <v>2004</v>
      </c>
      <c r="U688" s="2">
        <f t="shared" si="108"/>
        <v>0</v>
      </c>
      <c r="V688" s="2">
        <v>6.7</v>
      </c>
      <c r="W688" s="2">
        <f t="shared" si="109"/>
        <v>0</v>
      </c>
    </row>
    <row r="689" spans="1:23" x14ac:dyDescent="0.2">
      <c r="A689" s="2" t="s">
        <v>1212</v>
      </c>
      <c r="B689" s="2" t="s">
        <v>15</v>
      </c>
      <c r="C689" s="2" t="s">
        <v>12</v>
      </c>
      <c r="D689" s="2">
        <v>51.097700000000003</v>
      </c>
      <c r="E689" s="2">
        <v>101</v>
      </c>
      <c r="F689" s="2">
        <v>23328</v>
      </c>
      <c r="G689" s="2">
        <v>30</v>
      </c>
      <c r="H689" s="2">
        <f t="shared" si="100"/>
        <v>1</v>
      </c>
      <c r="I689" s="2">
        <f t="shared" si="101"/>
        <v>0</v>
      </c>
      <c r="J689" s="2">
        <f t="shared" si="102"/>
        <v>0</v>
      </c>
      <c r="K689" s="2">
        <f t="shared" si="103"/>
        <v>0</v>
      </c>
      <c r="L689" s="2">
        <f t="shared" si="104"/>
        <v>0</v>
      </c>
      <c r="M689" s="2">
        <v>21</v>
      </c>
      <c r="Q689" s="2">
        <f t="shared" si="105"/>
        <v>0</v>
      </c>
      <c r="R689" s="2">
        <f t="shared" si="106"/>
        <v>0</v>
      </c>
      <c r="S689" s="2">
        <f t="shared" si="107"/>
        <v>0</v>
      </c>
      <c r="T689" s="2">
        <v>2005</v>
      </c>
      <c r="U689" s="2">
        <f t="shared" si="108"/>
        <v>0</v>
      </c>
      <c r="V689" s="2">
        <v>5.9</v>
      </c>
      <c r="W689" s="2">
        <f t="shared" si="109"/>
        <v>1</v>
      </c>
    </row>
    <row r="690" spans="1:23" x14ac:dyDescent="0.2">
      <c r="A690" s="2" t="s">
        <v>1214</v>
      </c>
      <c r="B690" s="2" t="s">
        <v>11</v>
      </c>
      <c r="C690" s="2" t="s">
        <v>12</v>
      </c>
      <c r="D690" s="2">
        <v>41.543199999999999</v>
      </c>
      <c r="E690" s="2">
        <v>115</v>
      </c>
      <c r="F690" s="2">
        <v>15571</v>
      </c>
      <c r="G690" s="2">
        <v>42</v>
      </c>
      <c r="H690" s="2">
        <f t="shared" si="100"/>
        <v>0</v>
      </c>
      <c r="I690" s="2">
        <f t="shared" si="101"/>
        <v>0</v>
      </c>
      <c r="J690" s="2">
        <f t="shared" si="102"/>
        <v>0</v>
      </c>
      <c r="K690" s="2">
        <f t="shared" si="103"/>
        <v>0</v>
      </c>
      <c r="L690" s="2">
        <f t="shared" si="104"/>
        <v>0</v>
      </c>
      <c r="M690" s="2">
        <v>73</v>
      </c>
      <c r="Q690" s="2">
        <f t="shared" si="105"/>
        <v>1</v>
      </c>
      <c r="R690" s="2">
        <f t="shared" si="106"/>
        <v>0</v>
      </c>
      <c r="S690" s="2">
        <f t="shared" si="107"/>
        <v>0</v>
      </c>
      <c r="T690" s="2">
        <v>2002</v>
      </c>
      <c r="U690" s="2">
        <f t="shared" si="108"/>
        <v>0</v>
      </c>
      <c r="V690" s="2">
        <v>6.3</v>
      </c>
      <c r="W690" s="2">
        <f t="shared" si="109"/>
        <v>1</v>
      </c>
    </row>
    <row r="691" spans="1:23" x14ac:dyDescent="0.2">
      <c r="A691" s="2" t="s">
        <v>1216</v>
      </c>
      <c r="B691" s="2" t="s">
        <v>18</v>
      </c>
      <c r="C691" s="2" t="s">
        <v>40</v>
      </c>
      <c r="D691" s="2">
        <v>90.556399999999996</v>
      </c>
      <c r="E691" s="2">
        <v>112</v>
      </c>
      <c r="F691" s="2">
        <v>3507</v>
      </c>
      <c r="G691" s="2">
        <v>11</v>
      </c>
      <c r="H691" s="2">
        <f t="shared" si="100"/>
        <v>0</v>
      </c>
      <c r="I691" s="2">
        <f t="shared" si="101"/>
        <v>0</v>
      </c>
      <c r="J691" s="2">
        <f t="shared" si="102"/>
        <v>0</v>
      </c>
      <c r="K691" s="2">
        <f t="shared" si="103"/>
        <v>0</v>
      </c>
      <c r="L691" s="2">
        <f t="shared" si="104"/>
        <v>0</v>
      </c>
      <c r="M691" s="2">
        <v>197</v>
      </c>
      <c r="Q691" s="2">
        <f t="shared" si="105"/>
        <v>0</v>
      </c>
      <c r="R691" s="2">
        <f t="shared" si="106"/>
        <v>0</v>
      </c>
      <c r="S691" s="2">
        <f t="shared" si="107"/>
        <v>1</v>
      </c>
      <c r="T691" s="2">
        <v>2008</v>
      </c>
      <c r="U691" s="2">
        <f t="shared" si="108"/>
        <v>0</v>
      </c>
      <c r="V691" s="2">
        <v>4.5</v>
      </c>
      <c r="W691" s="2">
        <f t="shared" si="109"/>
        <v>0</v>
      </c>
    </row>
    <row r="692" spans="1:23" x14ac:dyDescent="0.2">
      <c r="A692" s="2" t="s">
        <v>1218</v>
      </c>
      <c r="B692" s="2" t="s">
        <v>15</v>
      </c>
      <c r="C692" s="2" t="s">
        <v>19</v>
      </c>
      <c r="D692" s="2">
        <v>12.8012</v>
      </c>
      <c r="E692" s="2">
        <v>101</v>
      </c>
      <c r="F692" s="2">
        <v>2764</v>
      </c>
      <c r="G692" s="2">
        <v>15</v>
      </c>
      <c r="H692" s="2">
        <f t="shared" si="100"/>
        <v>1</v>
      </c>
      <c r="I692" s="2">
        <f t="shared" si="101"/>
        <v>0</v>
      </c>
      <c r="J692" s="2">
        <f t="shared" si="102"/>
        <v>0</v>
      </c>
      <c r="K692" s="2">
        <f t="shared" si="103"/>
        <v>0</v>
      </c>
      <c r="L692" s="2">
        <f t="shared" si="104"/>
        <v>1</v>
      </c>
      <c r="M692" s="2">
        <v>36</v>
      </c>
      <c r="Q692" s="2">
        <f t="shared" si="105"/>
        <v>0</v>
      </c>
      <c r="R692" s="2">
        <f t="shared" si="106"/>
        <v>0</v>
      </c>
      <c r="S692" s="2">
        <f t="shared" si="107"/>
        <v>0</v>
      </c>
      <c r="T692" s="2">
        <v>2000</v>
      </c>
      <c r="U692" s="2">
        <f t="shared" si="108"/>
        <v>0</v>
      </c>
      <c r="V692" s="2">
        <v>4.5999999999999996</v>
      </c>
      <c r="W692" s="2">
        <f t="shared" si="109"/>
        <v>0</v>
      </c>
    </row>
    <row r="693" spans="1:23" x14ac:dyDescent="0.2">
      <c r="A693" s="2" t="s">
        <v>1220</v>
      </c>
      <c r="B693" s="2" t="s">
        <v>15</v>
      </c>
      <c r="C693" s="2" t="s">
        <v>24</v>
      </c>
      <c r="D693" s="2">
        <v>13.746499999999999</v>
      </c>
      <c r="E693" s="2">
        <v>100</v>
      </c>
      <c r="F693" s="2">
        <v>15922</v>
      </c>
      <c r="G693" s="2">
        <v>2</v>
      </c>
      <c r="H693" s="2">
        <f t="shared" si="100"/>
        <v>1</v>
      </c>
      <c r="I693" s="2">
        <f t="shared" si="101"/>
        <v>0</v>
      </c>
      <c r="J693" s="2">
        <f t="shared" si="102"/>
        <v>0</v>
      </c>
      <c r="K693" s="2">
        <f t="shared" si="103"/>
        <v>0</v>
      </c>
      <c r="L693" s="2">
        <f t="shared" si="104"/>
        <v>0</v>
      </c>
      <c r="M693" s="2">
        <v>21</v>
      </c>
      <c r="Q693" s="2">
        <f t="shared" si="105"/>
        <v>0</v>
      </c>
      <c r="R693" s="2">
        <f t="shared" si="106"/>
        <v>0</v>
      </c>
      <c r="S693" s="2">
        <f t="shared" si="107"/>
        <v>0</v>
      </c>
      <c r="T693" s="2">
        <v>2012</v>
      </c>
      <c r="U693" s="2">
        <f t="shared" si="108"/>
        <v>0</v>
      </c>
      <c r="V693" s="2">
        <v>6.1</v>
      </c>
      <c r="W693" s="2">
        <f t="shared" si="109"/>
        <v>0</v>
      </c>
    </row>
    <row r="694" spans="1:23" x14ac:dyDescent="0.2">
      <c r="A694" s="2" t="s">
        <v>998</v>
      </c>
      <c r="B694" s="2" t="s">
        <v>11</v>
      </c>
      <c r="C694" s="2" t="s">
        <v>31</v>
      </c>
      <c r="D694" s="2">
        <v>177.57499999999999</v>
      </c>
      <c r="E694" s="2">
        <v>118</v>
      </c>
      <c r="F694" s="2">
        <v>13426</v>
      </c>
      <c r="G694" s="2">
        <v>70</v>
      </c>
      <c r="H694" s="2">
        <f t="shared" si="100"/>
        <v>0</v>
      </c>
      <c r="I694" s="2">
        <f t="shared" si="101"/>
        <v>1</v>
      </c>
      <c r="J694" s="2">
        <f t="shared" si="102"/>
        <v>0</v>
      </c>
      <c r="K694" s="2">
        <f t="shared" si="103"/>
        <v>0</v>
      </c>
      <c r="L694" s="2">
        <f t="shared" si="104"/>
        <v>0</v>
      </c>
      <c r="M694" s="2">
        <v>72</v>
      </c>
      <c r="Q694" s="2">
        <f t="shared" si="105"/>
        <v>1</v>
      </c>
      <c r="R694" s="2">
        <f t="shared" si="106"/>
        <v>0</v>
      </c>
      <c r="S694" s="2">
        <f t="shared" si="107"/>
        <v>0</v>
      </c>
      <c r="T694" s="2">
        <v>2005</v>
      </c>
      <c r="U694" s="2">
        <f t="shared" si="108"/>
        <v>0</v>
      </c>
      <c r="V694" s="2">
        <v>6.6</v>
      </c>
      <c r="W694" s="2">
        <f t="shared" si="109"/>
        <v>0</v>
      </c>
    </row>
    <row r="695" spans="1:23" x14ac:dyDescent="0.2">
      <c r="A695" s="2" t="s">
        <v>647</v>
      </c>
      <c r="B695" s="2" t="s">
        <v>51</v>
      </c>
      <c r="C695" s="2" t="s">
        <v>19</v>
      </c>
      <c r="D695" s="2">
        <v>67.325599999999994</v>
      </c>
      <c r="E695" s="2">
        <v>117</v>
      </c>
      <c r="F695" s="2">
        <v>1293</v>
      </c>
      <c r="G695" s="2">
        <v>20</v>
      </c>
      <c r="H695" s="2">
        <f t="shared" si="100"/>
        <v>0</v>
      </c>
      <c r="I695" s="2">
        <f t="shared" si="101"/>
        <v>0</v>
      </c>
      <c r="J695" s="2">
        <f t="shared" si="102"/>
        <v>0</v>
      </c>
      <c r="K695" s="2">
        <f t="shared" si="103"/>
        <v>0</v>
      </c>
      <c r="L695" s="2">
        <f t="shared" si="104"/>
        <v>1</v>
      </c>
      <c r="M695" s="2">
        <v>99</v>
      </c>
      <c r="Q695" s="2">
        <f t="shared" si="105"/>
        <v>0</v>
      </c>
      <c r="R695" s="2">
        <f t="shared" si="106"/>
        <v>1</v>
      </c>
      <c r="S695" s="2">
        <f t="shared" si="107"/>
        <v>0</v>
      </c>
      <c r="T695" s="2">
        <v>2003</v>
      </c>
      <c r="U695" s="2">
        <f t="shared" si="108"/>
        <v>0</v>
      </c>
      <c r="V695" s="2">
        <v>7.1</v>
      </c>
      <c r="W695" s="2">
        <f t="shared" si="109"/>
        <v>0</v>
      </c>
    </row>
    <row r="696" spans="1:23" x14ac:dyDescent="0.2">
      <c r="A696" s="2" t="s">
        <v>1224</v>
      </c>
      <c r="B696" s="2" t="s">
        <v>15</v>
      </c>
      <c r="C696" s="2" t="s">
        <v>24</v>
      </c>
      <c r="D696" s="2">
        <v>73.209299999999999</v>
      </c>
      <c r="E696" s="2">
        <v>119</v>
      </c>
      <c r="F696" s="2">
        <v>2356</v>
      </c>
      <c r="G696" s="2">
        <v>95</v>
      </c>
      <c r="H696" s="2">
        <f t="shared" si="100"/>
        <v>1</v>
      </c>
      <c r="I696" s="2">
        <f t="shared" si="101"/>
        <v>0</v>
      </c>
      <c r="J696" s="2">
        <f t="shared" si="102"/>
        <v>0</v>
      </c>
      <c r="K696" s="2">
        <f t="shared" si="103"/>
        <v>0</v>
      </c>
      <c r="L696" s="2">
        <f t="shared" si="104"/>
        <v>0</v>
      </c>
      <c r="M696" s="2">
        <v>719</v>
      </c>
      <c r="Q696" s="2">
        <f t="shared" si="105"/>
        <v>0</v>
      </c>
      <c r="R696" s="2">
        <f t="shared" si="106"/>
        <v>0</v>
      </c>
      <c r="S696" s="2">
        <f t="shared" si="107"/>
        <v>0</v>
      </c>
      <c r="T696" s="2">
        <v>2000</v>
      </c>
      <c r="U696" s="2">
        <f t="shared" si="108"/>
        <v>0</v>
      </c>
      <c r="V696" s="2">
        <v>5.7</v>
      </c>
      <c r="W696" s="2">
        <f t="shared" si="109"/>
        <v>0</v>
      </c>
    </row>
    <row r="697" spans="1:23" x14ac:dyDescent="0.2">
      <c r="A697" s="2" t="s">
        <v>277</v>
      </c>
      <c r="B697" s="2" t="s">
        <v>11</v>
      </c>
      <c r="C697" s="2" t="s">
        <v>31</v>
      </c>
      <c r="D697" s="2">
        <v>4.8393800000000002</v>
      </c>
      <c r="E697" s="2">
        <v>112</v>
      </c>
      <c r="F697" s="2">
        <v>12766</v>
      </c>
      <c r="G697" s="2">
        <v>16</v>
      </c>
      <c r="H697" s="2">
        <f t="shared" si="100"/>
        <v>0</v>
      </c>
      <c r="I697" s="2">
        <f t="shared" si="101"/>
        <v>1</v>
      </c>
      <c r="J697" s="2">
        <f t="shared" si="102"/>
        <v>0</v>
      </c>
      <c r="K697" s="2">
        <f t="shared" si="103"/>
        <v>0</v>
      </c>
      <c r="L697" s="2">
        <f t="shared" si="104"/>
        <v>0</v>
      </c>
      <c r="M697" s="2">
        <v>11000</v>
      </c>
      <c r="Q697" s="2">
        <f t="shared" si="105"/>
        <v>1</v>
      </c>
      <c r="R697" s="2">
        <f t="shared" si="106"/>
        <v>0</v>
      </c>
      <c r="S697" s="2">
        <f t="shared" si="107"/>
        <v>0</v>
      </c>
      <c r="T697" s="2">
        <v>2002</v>
      </c>
      <c r="U697" s="2">
        <f t="shared" si="108"/>
        <v>0</v>
      </c>
      <c r="V697" s="2">
        <v>6.6</v>
      </c>
      <c r="W697" s="2">
        <f t="shared" si="109"/>
        <v>0</v>
      </c>
    </row>
    <row r="698" spans="1:23" x14ac:dyDescent="0.2">
      <c r="A698" s="2" t="s">
        <v>717</v>
      </c>
      <c r="B698" s="2" t="s">
        <v>11</v>
      </c>
      <c r="C698" s="2" t="s">
        <v>24</v>
      </c>
      <c r="D698" s="2">
        <v>30.013300000000001</v>
      </c>
      <c r="E698" s="2">
        <v>116</v>
      </c>
      <c r="F698" s="2">
        <v>14028</v>
      </c>
      <c r="G698" s="2">
        <v>75</v>
      </c>
      <c r="H698" s="2">
        <f t="shared" si="100"/>
        <v>0</v>
      </c>
      <c r="I698" s="2">
        <f t="shared" si="101"/>
        <v>0</v>
      </c>
      <c r="J698" s="2">
        <f t="shared" si="102"/>
        <v>0</v>
      </c>
      <c r="K698" s="2">
        <f t="shared" si="103"/>
        <v>0</v>
      </c>
      <c r="L698" s="2">
        <f t="shared" si="104"/>
        <v>0</v>
      </c>
      <c r="M698" s="2">
        <v>41</v>
      </c>
      <c r="Q698" s="2">
        <f t="shared" si="105"/>
        <v>1</v>
      </c>
      <c r="R698" s="2">
        <f t="shared" si="106"/>
        <v>0</v>
      </c>
      <c r="S698" s="2">
        <f t="shared" si="107"/>
        <v>0</v>
      </c>
      <c r="T698" s="2">
        <v>2003</v>
      </c>
      <c r="U698" s="2">
        <f t="shared" si="108"/>
        <v>0</v>
      </c>
      <c r="V698" s="2">
        <v>5.3</v>
      </c>
      <c r="W698" s="2">
        <f t="shared" si="109"/>
        <v>0</v>
      </c>
    </row>
    <row r="699" spans="1:23" x14ac:dyDescent="0.2">
      <c r="A699" s="2" t="s">
        <v>1228</v>
      </c>
      <c r="B699" s="2" t="s">
        <v>51</v>
      </c>
      <c r="C699" s="2" t="s">
        <v>97</v>
      </c>
      <c r="D699" s="2">
        <v>177.34399999999999</v>
      </c>
      <c r="E699" s="2">
        <v>94</v>
      </c>
      <c r="F699" s="2">
        <v>17883</v>
      </c>
      <c r="G699" s="2">
        <v>135</v>
      </c>
      <c r="H699" s="2">
        <f t="shared" si="100"/>
        <v>0</v>
      </c>
      <c r="I699" s="2">
        <f t="shared" si="101"/>
        <v>0</v>
      </c>
      <c r="J699" s="2">
        <f t="shared" si="102"/>
        <v>0</v>
      </c>
      <c r="K699" s="2">
        <f t="shared" si="103"/>
        <v>1</v>
      </c>
      <c r="L699" s="2">
        <f t="shared" si="104"/>
        <v>0</v>
      </c>
      <c r="M699" s="2">
        <v>12</v>
      </c>
      <c r="Q699" s="2">
        <f t="shared" si="105"/>
        <v>0</v>
      </c>
      <c r="R699" s="2">
        <f t="shared" si="106"/>
        <v>1</v>
      </c>
      <c r="S699" s="2">
        <f t="shared" si="107"/>
        <v>0</v>
      </c>
      <c r="T699" s="2">
        <v>2015</v>
      </c>
      <c r="U699" s="2">
        <f t="shared" si="108"/>
        <v>0</v>
      </c>
      <c r="V699" s="2">
        <v>6.7</v>
      </c>
      <c r="W699" s="2">
        <f t="shared" si="109"/>
        <v>0</v>
      </c>
    </row>
    <row r="700" spans="1:23" x14ac:dyDescent="0.2">
      <c r="A700" s="2" t="s">
        <v>1230</v>
      </c>
      <c r="B700" s="2" t="s">
        <v>51</v>
      </c>
      <c r="C700" s="2" t="s">
        <v>97</v>
      </c>
      <c r="D700" s="2">
        <v>50.026400000000002</v>
      </c>
      <c r="E700" s="2">
        <v>76</v>
      </c>
      <c r="F700" s="2">
        <v>13607</v>
      </c>
      <c r="G700" s="2">
        <v>110</v>
      </c>
      <c r="H700" s="2">
        <f t="shared" si="100"/>
        <v>0</v>
      </c>
      <c r="I700" s="2">
        <f t="shared" si="101"/>
        <v>0</v>
      </c>
      <c r="J700" s="2">
        <f t="shared" si="102"/>
        <v>0</v>
      </c>
      <c r="K700" s="2">
        <f t="shared" si="103"/>
        <v>1</v>
      </c>
      <c r="L700" s="2">
        <f t="shared" si="104"/>
        <v>0</v>
      </c>
      <c r="M700" s="2">
        <v>6</v>
      </c>
      <c r="Q700" s="2">
        <f t="shared" si="105"/>
        <v>0</v>
      </c>
      <c r="R700" s="2">
        <f t="shared" si="106"/>
        <v>1</v>
      </c>
      <c r="S700" s="2">
        <f t="shared" si="107"/>
        <v>0</v>
      </c>
      <c r="T700" s="2">
        <v>2004</v>
      </c>
      <c r="U700" s="2">
        <f t="shared" si="108"/>
        <v>0</v>
      </c>
      <c r="V700" s="2">
        <v>5.4</v>
      </c>
      <c r="W700" s="2">
        <f t="shared" si="109"/>
        <v>0</v>
      </c>
    </row>
    <row r="701" spans="1:23" x14ac:dyDescent="0.2">
      <c r="A701" s="2" t="s">
        <v>1232</v>
      </c>
      <c r="B701" s="2" t="s">
        <v>11</v>
      </c>
      <c r="C701" s="2" t="s">
        <v>12</v>
      </c>
      <c r="D701" s="2">
        <v>2.85995</v>
      </c>
      <c r="E701" s="2">
        <v>113</v>
      </c>
      <c r="F701" s="2">
        <v>2681</v>
      </c>
      <c r="G701" s="2">
        <v>1.2</v>
      </c>
      <c r="H701" s="2">
        <f t="shared" si="100"/>
        <v>0</v>
      </c>
      <c r="I701" s="2">
        <f t="shared" si="101"/>
        <v>0</v>
      </c>
      <c r="J701" s="2">
        <f t="shared" si="102"/>
        <v>0</v>
      </c>
      <c r="K701" s="2">
        <f t="shared" si="103"/>
        <v>0</v>
      </c>
      <c r="L701" s="2">
        <f t="shared" si="104"/>
        <v>0</v>
      </c>
      <c r="M701" s="2">
        <v>29</v>
      </c>
      <c r="Q701" s="2">
        <f t="shared" si="105"/>
        <v>1</v>
      </c>
      <c r="R701" s="2">
        <f t="shared" si="106"/>
        <v>0</v>
      </c>
      <c r="S701" s="2">
        <f t="shared" si="107"/>
        <v>0</v>
      </c>
      <c r="T701" s="2">
        <v>2013</v>
      </c>
      <c r="U701" s="2">
        <f t="shared" si="108"/>
        <v>0</v>
      </c>
      <c r="V701" s="2">
        <v>6</v>
      </c>
      <c r="W701" s="2">
        <f t="shared" si="109"/>
        <v>1</v>
      </c>
    </row>
    <row r="702" spans="1:23" x14ac:dyDescent="0.2">
      <c r="A702" s="2" t="s">
        <v>806</v>
      </c>
      <c r="B702" s="2" t="s">
        <v>15</v>
      </c>
      <c r="C702" s="2" t="s">
        <v>24</v>
      </c>
      <c r="D702" s="2">
        <v>19.783799999999999</v>
      </c>
      <c r="E702" s="2">
        <v>100</v>
      </c>
      <c r="F702" s="2">
        <v>39989</v>
      </c>
      <c r="G702" s="2">
        <v>22</v>
      </c>
      <c r="H702" s="2">
        <f t="shared" si="100"/>
        <v>1</v>
      </c>
      <c r="I702" s="2">
        <f t="shared" si="101"/>
        <v>0</v>
      </c>
      <c r="J702" s="2">
        <f t="shared" si="102"/>
        <v>0</v>
      </c>
      <c r="K702" s="2">
        <f t="shared" si="103"/>
        <v>0</v>
      </c>
      <c r="L702" s="2">
        <f t="shared" si="104"/>
        <v>0</v>
      </c>
      <c r="M702" s="2">
        <v>39</v>
      </c>
      <c r="Q702" s="2">
        <f t="shared" si="105"/>
        <v>0</v>
      </c>
      <c r="R702" s="2">
        <f t="shared" si="106"/>
        <v>0</v>
      </c>
      <c r="S702" s="2">
        <f t="shared" si="107"/>
        <v>0</v>
      </c>
      <c r="T702" s="2">
        <v>2013</v>
      </c>
      <c r="U702" s="2">
        <f t="shared" si="108"/>
        <v>0</v>
      </c>
      <c r="V702" s="2">
        <v>6.5</v>
      </c>
      <c r="W702" s="2">
        <f t="shared" si="109"/>
        <v>0</v>
      </c>
    </row>
    <row r="703" spans="1:23" x14ac:dyDescent="0.2">
      <c r="A703" s="2" t="s">
        <v>1235</v>
      </c>
      <c r="B703" s="2" t="s">
        <v>11</v>
      </c>
      <c r="C703" s="2" t="s">
        <v>12</v>
      </c>
      <c r="D703" s="2">
        <v>30.2226</v>
      </c>
      <c r="E703" s="2">
        <v>94</v>
      </c>
      <c r="F703" s="2">
        <v>4868</v>
      </c>
      <c r="G703" s="2">
        <v>25</v>
      </c>
      <c r="H703" s="2">
        <f t="shared" si="100"/>
        <v>0</v>
      </c>
      <c r="I703" s="2">
        <f t="shared" si="101"/>
        <v>0</v>
      </c>
      <c r="J703" s="2">
        <f t="shared" si="102"/>
        <v>0</v>
      </c>
      <c r="K703" s="2">
        <f t="shared" si="103"/>
        <v>0</v>
      </c>
      <c r="L703" s="2">
        <f t="shared" si="104"/>
        <v>0</v>
      </c>
      <c r="M703" s="2">
        <v>23</v>
      </c>
      <c r="Q703" s="2">
        <f t="shared" si="105"/>
        <v>1</v>
      </c>
      <c r="R703" s="2">
        <f t="shared" si="106"/>
        <v>0</v>
      </c>
      <c r="S703" s="2">
        <f t="shared" si="107"/>
        <v>0</v>
      </c>
      <c r="T703" s="2">
        <v>2003</v>
      </c>
      <c r="U703" s="2">
        <f t="shared" si="108"/>
        <v>0</v>
      </c>
      <c r="V703" s="2">
        <v>5.3</v>
      </c>
      <c r="W703" s="2">
        <f t="shared" si="109"/>
        <v>1</v>
      </c>
    </row>
    <row r="704" spans="1:23" x14ac:dyDescent="0.2">
      <c r="A704" s="2" t="s">
        <v>1237</v>
      </c>
      <c r="B704" s="2" t="s">
        <v>51</v>
      </c>
      <c r="C704" s="2" t="s">
        <v>97</v>
      </c>
      <c r="D704" s="2">
        <v>10.1348</v>
      </c>
      <c r="E704" s="2">
        <v>86</v>
      </c>
      <c r="F704" s="2">
        <v>5393</v>
      </c>
      <c r="G704" s="2">
        <v>30</v>
      </c>
      <c r="H704" s="2">
        <f t="shared" si="100"/>
        <v>0</v>
      </c>
      <c r="I704" s="2">
        <f t="shared" si="101"/>
        <v>0</v>
      </c>
      <c r="J704" s="2">
        <f t="shared" si="102"/>
        <v>0</v>
      </c>
      <c r="K704" s="2">
        <f t="shared" si="103"/>
        <v>1</v>
      </c>
      <c r="L704" s="2">
        <f t="shared" si="104"/>
        <v>0</v>
      </c>
      <c r="M704" s="2">
        <v>6</v>
      </c>
      <c r="Q704" s="2">
        <f t="shared" si="105"/>
        <v>0</v>
      </c>
      <c r="R704" s="2">
        <f t="shared" si="106"/>
        <v>1</v>
      </c>
      <c r="S704" s="2">
        <f t="shared" si="107"/>
        <v>0</v>
      </c>
      <c r="T704" s="2">
        <v>2011</v>
      </c>
      <c r="U704" s="2">
        <f t="shared" si="108"/>
        <v>0</v>
      </c>
      <c r="V704" s="2">
        <v>4.8</v>
      </c>
      <c r="W704" s="2">
        <f t="shared" si="109"/>
        <v>0</v>
      </c>
    </row>
    <row r="705" spans="1:23" x14ac:dyDescent="0.2">
      <c r="A705" s="2" t="s">
        <v>1239</v>
      </c>
      <c r="B705" s="2" t="s">
        <v>51</v>
      </c>
      <c r="C705" s="2" t="s">
        <v>97</v>
      </c>
      <c r="D705" s="2">
        <v>51.053800000000003</v>
      </c>
      <c r="E705" s="2">
        <v>80</v>
      </c>
      <c r="F705" s="2">
        <v>14385</v>
      </c>
      <c r="G705" s="2">
        <v>17.5</v>
      </c>
      <c r="H705" s="2">
        <f t="shared" si="100"/>
        <v>0</v>
      </c>
      <c r="I705" s="2">
        <f t="shared" si="101"/>
        <v>0</v>
      </c>
      <c r="J705" s="2">
        <f t="shared" si="102"/>
        <v>0</v>
      </c>
      <c r="K705" s="2">
        <f t="shared" si="103"/>
        <v>1</v>
      </c>
      <c r="L705" s="2">
        <f t="shared" si="104"/>
        <v>0</v>
      </c>
      <c r="M705" s="2">
        <v>19</v>
      </c>
      <c r="Q705" s="2">
        <f t="shared" si="105"/>
        <v>0</v>
      </c>
      <c r="R705" s="2">
        <f t="shared" si="106"/>
        <v>1</v>
      </c>
      <c r="S705" s="2">
        <f t="shared" si="107"/>
        <v>0</v>
      </c>
      <c r="T705" s="2">
        <v>2005</v>
      </c>
      <c r="U705" s="2">
        <f t="shared" si="108"/>
        <v>0</v>
      </c>
      <c r="V705" s="2">
        <v>6.5</v>
      </c>
      <c r="W705" s="2">
        <f t="shared" si="109"/>
        <v>0</v>
      </c>
    </row>
    <row r="706" spans="1:23" x14ac:dyDescent="0.2">
      <c r="A706" s="2" t="s">
        <v>1241</v>
      </c>
      <c r="B706" s="2" t="s">
        <v>51</v>
      </c>
      <c r="C706" s="2" t="s">
        <v>19</v>
      </c>
      <c r="D706" s="2">
        <v>8.0801200000000009</v>
      </c>
      <c r="E706" s="2">
        <v>91</v>
      </c>
      <c r="F706" s="2">
        <v>10732</v>
      </c>
      <c r="G706" s="2">
        <v>15</v>
      </c>
      <c r="H706" s="2">
        <f t="shared" si="100"/>
        <v>0</v>
      </c>
      <c r="I706" s="2">
        <f t="shared" si="101"/>
        <v>0</v>
      </c>
      <c r="J706" s="2">
        <f t="shared" si="102"/>
        <v>0</v>
      </c>
      <c r="K706" s="2">
        <f t="shared" si="103"/>
        <v>0</v>
      </c>
      <c r="L706" s="2">
        <f t="shared" si="104"/>
        <v>1</v>
      </c>
      <c r="M706" s="2">
        <v>6</v>
      </c>
      <c r="Q706" s="2">
        <f t="shared" si="105"/>
        <v>0</v>
      </c>
      <c r="R706" s="2">
        <f t="shared" si="106"/>
        <v>1</v>
      </c>
      <c r="S706" s="2">
        <f t="shared" si="107"/>
        <v>0</v>
      </c>
      <c r="T706" s="2">
        <v>2006</v>
      </c>
      <c r="U706" s="2">
        <f t="shared" si="108"/>
        <v>0</v>
      </c>
      <c r="V706" s="2">
        <v>5.6</v>
      </c>
      <c r="W706" s="2">
        <f t="shared" si="109"/>
        <v>0</v>
      </c>
    </row>
    <row r="707" spans="1:23" x14ac:dyDescent="0.2">
      <c r="A707" s="2" t="s">
        <v>219</v>
      </c>
      <c r="B707" s="2" t="s">
        <v>51</v>
      </c>
      <c r="C707" s="2" t="s">
        <v>97</v>
      </c>
      <c r="D707" s="2">
        <v>108.012</v>
      </c>
      <c r="E707" s="2">
        <v>95</v>
      </c>
      <c r="F707" s="2">
        <v>2558</v>
      </c>
      <c r="G707" s="2">
        <v>63</v>
      </c>
      <c r="H707" s="2">
        <f t="shared" ref="H707:H770" si="110">IF(B707="R",1,0)</f>
        <v>0</v>
      </c>
      <c r="I707" s="2">
        <f t="shared" ref="I707:I770" si="111">IF(C707="Comedy",1,0)</f>
        <v>0</v>
      </c>
      <c r="J707" s="2">
        <f t="shared" ref="J707:J770" si="112">IF(C707="Thriller_Horror",1,0)</f>
        <v>0</v>
      </c>
      <c r="K707" s="2">
        <f t="shared" ref="K707:K770" si="113">IF(C707="Animation",1,0)</f>
        <v>1</v>
      </c>
      <c r="L707" s="2">
        <f t="shared" ref="L707:L770" si="114">IF(C707="Adventure_Sci_fi",1,0)</f>
        <v>0</v>
      </c>
      <c r="M707" s="2">
        <v>25</v>
      </c>
      <c r="Q707" s="2">
        <f t="shared" ref="Q707:Q770" si="115">IF(B707="PG-13",1,0)</f>
        <v>0</v>
      </c>
      <c r="R707" s="2">
        <f t="shared" ref="R707:R770" si="116">IF(B707="PG",1,0)</f>
        <v>1</v>
      </c>
      <c r="S707" s="2">
        <f t="shared" ref="S707:S770" si="117">IF(C707="Drama_Comedy",1,0)</f>
        <v>0</v>
      </c>
      <c r="T707" s="2">
        <v>2011</v>
      </c>
      <c r="U707" s="2">
        <f t="shared" ref="U707:U770" si="118">IF(C707="Other",1,0)</f>
        <v>0</v>
      </c>
      <c r="V707" s="2">
        <v>5.5</v>
      </c>
      <c r="W707" s="2">
        <f t="shared" ref="W707:W770" si="119">IF(C707="Drama",1,0)</f>
        <v>0</v>
      </c>
    </row>
    <row r="708" spans="1:23" x14ac:dyDescent="0.2">
      <c r="A708" s="2" t="s">
        <v>1244</v>
      </c>
      <c r="B708" s="2" t="s">
        <v>11</v>
      </c>
      <c r="C708" s="2" t="s">
        <v>40</v>
      </c>
      <c r="D708" s="2">
        <v>63.536000000000001</v>
      </c>
      <c r="E708" s="2">
        <v>100</v>
      </c>
      <c r="F708" s="2">
        <v>19420</v>
      </c>
      <c r="G708" s="2">
        <v>30</v>
      </c>
      <c r="H708" s="2">
        <f t="shared" si="110"/>
        <v>0</v>
      </c>
      <c r="I708" s="2">
        <f t="shared" si="111"/>
        <v>0</v>
      </c>
      <c r="J708" s="2">
        <f t="shared" si="112"/>
        <v>0</v>
      </c>
      <c r="K708" s="2">
        <f t="shared" si="113"/>
        <v>0</v>
      </c>
      <c r="L708" s="2">
        <f t="shared" si="114"/>
        <v>0</v>
      </c>
      <c r="M708" s="2">
        <v>64</v>
      </c>
      <c r="Q708" s="2">
        <f t="shared" si="115"/>
        <v>1</v>
      </c>
      <c r="R708" s="2">
        <f t="shared" si="116"/>
        <v>0</v>
      </c>
      <c r="S708" s="2">
        <f t="shared" si="117"/>
        <v>1</v>
      </c>
      <c r="T708" s="2">
        <v>2012</v>
      </c>
      <c r="U708" s="2">
        <f t="shared" si="118"/>
        <v>0</v>
      </c>
      <c r="V708" s="2">
        <v>6.3</v>
      </c>
      <c r="W708" s="2">
        <f t="shared" si="119"/>
        <v>0</v>
      </c>
    </row>
    <row r="709" spans="1:23" x14ac:dyDescent="0.2">
      <c r="A709" s="2" t="s">
        <v>1246</v>
      </c>
      <c r="B709" s="2" t="s">
        <v>15</v>
      </c>
      <c r="C709" s="2" t="s">
        <v>31</v>
      </c>
      <c r="D709" s="2">
        <v>117.529</v>
      </c>
      <c r="E709" s="2">
        <v>106</v>
      </c>
      <c r="F709" s="2">
        <v>18669</v>
      </c>
      <c r="G709" s="2">
        <v>35</v>
      </c>
      <c r="H709" s="2">
        <f t="shared" si="110"/>
        <v>1</v>
      </c>
      <c r="I709" s="2">
        <f t="shared" si="111"/>
        <v>1</v>
      </c>
      <c r="J709" s="2">
        <f t="shared" si="112"/>
        <v>0</v>
      </c>
      <c r="K709" s="2">
        <f t="shared" si="113"/>
        <v>0</v>
      </c>
      <c r="L709" s="2">
        <f t="shared" si="114"/>
        <v>0</v>
      </c>
      <c r="M709" s="2">
        <v>91</v>
      </c>
      <c r="Q709" s="2">
        <f t="shared" si="115"/>
        <v>0</v>
      </c>
      <c r="R709" s="2">
        <f t="shared" si="116"/>
        <v>0</v>
      </c>
      <c r="S709" s="2">
        <f t="shared" si="117"/>
        <v>0</v>
      </c>
      <c r="T709" s="2">
        <v>2011</v>
      </c>
      <c r="U709" s="2">
        <f t="shared" si="118"/>
        <v>0</v>
      </c>
      <c r="V709" s="2">
        <v>6.9</v>
      </c>
      <c r="W709" s="2">
        <f t="shared" si="119"/>
        <v>0</v>
      </c>
    </row>
    <row r="710" spans="1:23" x14ac:dyDescent="0.2">
      <c r="A710" s="2" t="s">
        <v>709</v>
      </c>
      <c r="B710" s="2" t="s">
        <v>15</v>
      </c>
      <c r="C710" s="2" t="s">
        <v>31</v>
      </c>
      <c r="D710" s="2">
        <v>54.414700000000003</v>
      </c>
      <c r="E710" s="2">
        <v>116</v>
      </c>
      <c r="F710" s="2">
        <v>30571</v>
      </c>
      <c r="G710" s="2">
        <v>42</v>
      </c>
      <c r="H710" s="2">
        <f t="shared" si="110"/>
        <v>1</v>
      </c>
      <c r="I710" s="2">
        <f t="shared" si="111"/>
        <v>1</v>
      </c>
      <c r="J710" s="2">
        <f t="shared" si="112"/>
        <v>0</v>
      </c>
      <c r="K710" s="2">
        <f t="shared" si="113"/>
        <v>0</v>
      </c>
      <c r="L710" s="2">
        <f t="shared" si="114"/>
        <v>0</v>
      </c>
      <c r="M710" s="2">
        <v>51</v>
      </c>
      <c r="Q710" s="2">
        <f t="shared" si="115"/>
        <v>0</v>
      </c>
      <c r="R710" s="2">
        <f t="shared" si="116"/>
        <v>0</v>
      </c>
      <c r="S710" s="2">
        <f t="shared" si="117"/>
        <v>0</v>
      </c>
      <c r="T710" s="2">
        <v>2014</v>
      </c>
      <c r="U710" s="2">
        <f t="shared" si="118"/>
        <v>0</v>
      </c>
      <c r="V710" s="2">
        <v>6.3</v>
      </c>
      <c r="W710" s="2">
        <f t="shared" si="119"/>
        <v>0</v>
      </c>
    </row>
    <row r="711" spans="1:23" x14ac:dyDescent="0.2">
      <c r="A711" s="2" t="s">
        <v>1249</v>
      </c>
      <c r="B711" s="2" t="s">
        <v>15</v>
      </c>
      <c r="C711" s="2" t="s">
        <v>24</v>
      </c>
      <c r="D711" s="2">
        <v>34.636400000000002</v>
      </c>
      <c r="E711" s="2">
        <v>113</v>
      </c>
      <c r="F711" s="2">
        <v>103354</v>
      </c>
      <c r="G711" s="2">
        <v>52</v>
      </c>
      <c r="H711" s="2">
        <f t="shared" si="110"/>
        <v>1</v>
      </c>
      <c r="I711" s="2">
        <f t="shared" si="111"/>
        <v>0</v>
      </c>
      <c r="J711" s="2">
        <f t="shared" si="112"/>
        <v>0</v>
      </c>
      <c r="K711" s="2">
        <f t="shared" si="113"/>
        <v>0</v>
      </c>
      <c r="L711" s="2">
        <f t="shared" si="114"/>
        <v>0</v>
      </c>
      <c r="M711" s="2">
        <v>17</v>
      </c>
      <c r="Q711" s="2">
        <f t="shared" si="115"/>
        <v>0</v>
      </c>
      <c r="R711" s="2">
        <f t="shared" si="116"/>
        <v>0</v>
      </c>
      <c r="S711" s="2">
        <f t="shared" si="117"/>
        <v>0</v>
      </c>
      <c r="T711" s="2">
        <v>2005</v>
      </c>
      <c r="U711" s="2">
        <f t="shared" si="118"/>
        <v>0</v>
      </c>
      <c r="V711" s="2">
        <v>6.6</v>
      </c>
      <c r="W711" s="2">
        <f t="shared" si="119"/>
        <v>0</v>
      </c>
    </row>
    <row r="712" spans="1:23" x14ac:dyDescent="0.2">
      <c r="A712" s="2" t="s">
        <v>1251</v>
      </c>
      <c r="B712" s="2" t="s">
        <v>15</v>
      </c>
      <c r="C712" s="2" t="s">
        <v>35</v>
      </c>
      <c r="D712" s="2">
        <v>47.277299999999997</v>
      </c>
      <c r="E712" s="2">
        <v>93</v>
      </c>
      <c r="F712" s="2">
        <v>2990</v>
      </c>
      <c r="G712" s="2">
        <v>4.8</v>
      </c>
      <c r="H712" s="2">
        <f t="shared" si="110"/>
        <v>1</v>
      </c>
      <c r="I712" s="2">
        <f t="shared" si="111"/>
        <v>0</v>
      </c>
      <c r="J712" s="2">
        <f t="shared" si="112"/>
        <v>1</v>
      </c>
      <c r="K712" s="2">
        <f t="shared" si="113"/>
        <v>0</v>
      </c>
      <c r="L712" s="2">
        <f t="shared" si="114"/>
        <v>0</v>
      </c>
      <c r="M712" s="2">
        <v>0</v>
      </c>
      <c r="Q712" s="2">
        <f t="shared" si="115"/>
        <v>0</v>
      </c>
      <c r="R712" s="2">
        <f t="shared" si="116"/>
        <v>0</v>
      </c>
      <c r="S712" s="2">
        <f t="shared" si="117"/>
        <v>0</v>
      </c>
      <c r="T712" s="2">
        <v>2005</v>
      </c>
      <c r="U712" s="2">
        <f t="shared" si="118"/>
        <v>0</v>
      </c>
      <c r="V712" s="2">
        <v>5.9</v>
      </c>
      <c r="W712" s="2">
        <f t="shared" si="119"/>
        <v>0</v>
      </c>
    </row>
    <row r="713" spans="1:23" x14ac:dyDescent="0.2">
      <c r="A713" s="2" t="s">
        <v>1251</v>
      </c>
      <c r="B713" s="2" t="s">
        <v>15</v>
      </c>
      <c r="C713" s="2" t="s">
        <v>35</v>
      </c>
      <c r="D713" s="2">
        <v>17.544799999999999</v>
      </c>
      <c r="E713" s="2">
        <v>94</v>
      </c>
      <c r="F713" s="2">
        <v>4707</v>
      </c>
      <c r="G713" s="2">
        <v>10</v>
      </c>
      <c r="H713" s="2">
        <f t="shared" si="110"/>
        <v>1</v>
      </c>
      <c r="I713" s="2">
        <f t="shared" si="111"/>
        <v>0</v>
      </c>
      <c r="J713" s="2">
        <f t="shared" si="112"/>
        <v>1</v>
      </c>
      <c r="K713" s="2">
        <f t="shared" si="113"/>
        <v>0</v>
      </c>
      <c r="L713" s="2">
        <f t="shared" si="114"/>
        <v>0</v>
      </c>
      <c r="M713" s="2">
        <v>0</v>
      </c>
      <c r="Q713" s="2">
        <f t="shared" si="115"/>
        <v>0</v>
      </c>
      <c r="R713" s="2">
        <f t="shared" si="116"/>
        <v>0</v>
      </c>
      <c r="S713" s="2">
        <f t="shared" si="117"/>
        <v>0</v>
      </c>
      <c r="T713" s="2">
        <v>2007</v>
      </c>
      <c r="U713" s="2">
        <f t="shared" si="118"/>
        <v>0</v>
      </c>
      <c r="V713" s="2">
        <v>5.4</v>
      </c>
      <c r="W713" s="2">
        <f t="shared" si="119"/>
        <v>0</v>
      </c>
    </row>
    <row r="714" spans="1:23" x14ac:dyDescent="0.2">
      <c r="A714" s="2" t="s">
        <v>62</v>
      </c>
      <c r="B714" s="2" t="s">
        <v>11</v>
      </c>
      <c r="C714" s="2" t="s">
        <v>24</v>
      </c>
      <c r="D714" s="2">
        <v>34.507100000000001</v>
      </c>
      <c r="E714" s="2">
        <v>87</v>
      </c>
      <c r="F714" s="2">
        <v>1679</v>
      </c>
      <c r="G714" s="2">
        <v>35</v>
      </c>
      <c r="H714" s="2">
        <f t="shared" si="110"/>
        <v>0</v>
      </c>
      <c r="I714" s="2">
        <f t="shared" si="111"/>
        <v>0</v>
      </c>
      <c r="J714" s="2">
        <f t="shared" si="112"/>
        <v>0</v>
      </c>
      <c r="K714" s="2">
        <f t="shared" si="113"/>
        <v>0</v>
      </c>
      <c r="L714" s="2">
        <f t="shared" si="114"/>
        <v>0</v>
      </c>
      <c r="M714" s="2">
        <v>98</v>
      </c>
      <c r="Q714" s="2">
        <f t="shared" si="115"/>
        <v>1</v>
      </c>
      <c r="R714" s="2">
        <f t="shared" si="116"/>
        <v>0</v>
      </c>
      <c r="S714" s="2">
        <f t="shared" si="117"/>
        <v>0</v>
      </c>
      <c r="T714" s="2">
        <v>2015</v>
      </c>
      <c r="U714" s="2">
        <f t="shared" si="118"/>
        <v>0</v>
      </c>
      <c r="V714" s="2">
        <v>5.0999999999999996</v>
      </c>
      <c r="W714" s="2">
        <f t="shared" si="119"/>
        <v>0</v>
      </c>
    </row>
    <row r="715" spans="1:23" x14ac:dyDescent="0.2">
      <c r="A715" s="2" t="s">
        <v>157</v>
      </c>
      <c r="B715" s="2" t="s">
        <v>15</v>
      </c>
      <c r="C715" s="2" t="s">
        <v>31</v>
      </c>
      <c r="D715" s="2">
        <v>50.2136</v>
      </c>
      <c r="E715" s="2">
        <v>101</v>
      </c>
      <c r="F715" s="2">
        <v>1272</v>
      </c>
      <c r="G715" s="2">
        <v>36</v>
      </c>
      <c r="H715" s="2">
        <f t="shared" si="110"/>
        <v>1</v>
      </c>
      <c r="I715" s="2">
        <f t="shared" si="111"/>
        <v>1</v>
      </c>
      <c r="J715" s="2">
        <f t="shared" si="112"/>
        <v>0</v>
      </c>
      <c r="K715" s="2">
        <f t="shared" si="113"/>
        <v>0</v>
      </c>
      <c r="L715" s="2">
        <f t="shared" si="114"/>
        <v>0</v>
      </c>
      <c r="M715" s="2">
        <v>38</v>
      </c>
      <c r="Q715" s="2">
        <f t="shared" si="115"/>
        <v>0</v>
      </c>
      <c r="R715" s="2">
        <f t="shared" si="116"/>
        <v>0</v>
      </c>
      <c r="S715" s="2">
        <f t="shared" si="117"/>
        <v>0</v>
      </c>
      <c r="T715" s="2">
        <v>2010</v>
      </c>
      <c r="U715" s="2">
        <f t="shared" si="118"/>
        <v>0</v>
      </c>
      <c r="V715" s="2">
        <v>6.4</v>
      </c>
      <c r="W715" s="2">
        <f t="shared" si="119"/>
        <v>0</v>
      </c>
    </row>
    <row r="716" spans="1:23" x14ac:dyDescent="0.2">
      <c r="A716" s="2" t="s">
        <v>157</v>
      </c>
      <c r="B716" s="2" t="s">
        <v>15</v>
      </c>
      <c r="C716" s="2" t="s">
        <v>31</v>
      </c>
      <c r="D716" s="2">
        <v>12.2827</v>
      </c>
      <c r="E716" s="2">
        <v>99</v>
      </c>
      <c r="F716" s="2">
        <v>4702</v>
      </c>
      <c r="G716" s="2">
        <v>14</v>
      </c>
      <c r="H716" s="2">
        <f t="shared" si="110"/>
        <v>1</v>
      </c>
      <c r="I716" s="2">
        <f t="shared" si="111"/>
        <v>1</v>
      </c>
      <c r="J716" s="2">
        <f t="shared" si="112"/>
        <v>0</v>
      </c>
      <c r="K716" s="2">
        <f t="shared" si="113"/>
        <v>0</v>
      </c>
      <c r="L716" s="2">
        <f t="shared" si="114"/>
        <v>0</v>
      </c>
      <c r="M716" s="2">
        <v>38</v>
      </c>
      <c r="Q716" s="2">
        <f t="shared" si="115"/>
        <v>0</v>
      </c>
      <c r="R716" s="2">
        <f t="shared" si="116"/>
        <v>0</v>
      </c>
      <c r="S716" s="2">
        <f t="shared" si="117"/>
        <v>0</v>
      </c>
      <c r="T716" s="2">
        <v>2015</v>
      </c>
      <c r="U716" s="2">
        <f t="shared" si="118"/>
        <v>0</v>
      </c>
      <c r="V716" s="2">
        <v>5.0999999999999996</v>
      </c>
      <c r="W716" s="2">
        <f t="shared" si="119"/>
        <v>0</v>
      </c>
    </row>
    <row r="717" spans="1:23" x14ac:dyDescent="0.2">
      <c r="A717" s="2" t="s">
        <v>765</v>
      </c>
      <c r="B717" s="2" t="s">
        <v>51</v>
      </c>
      <c r="C717" s="2" t="s">
        <v>31</v>
      </c>
      <c r="D717" s="2">
        <v>73.023300000000006</v>
      </c>
      <c r="E717" s="2">
        <v>100</v>
      </c>
      <c r="F717" s="2">
        <v>5174</v>
      </c>
      <c r="G717" s="2">
        <v>35</v>
      </c>
      <c r="H717" s="2">
        <f t="shared" si="110"/>
        <v>0</v>
      </c>
      <c r="I717" s="2">
        <f t="shared" si="111"/>
        <v>1</v>
      </c>
      <c r="J717" s="2">
        <f t="shared" si="112"/>
        <v>0</v>
      </c>
      <c r="K717" s="2">
        <f t="shared" si="113"/>
        <v>0</v>
      </c>
      <c r="L717" s="2">
        <f t="shared" si="114"/>
        <v>0</v>
      </c>
      <c r="M717" s="2">
        <v>87</v>
      </c>
      <c r="Q717" s="2">
        <f t="shared" si="115"/>
        <v>0</v>
      </c>
      <c r="R717" s="2">
        <f t="shared" si="116"/>
        <v>1</v>
      </c>
      <c r="S717" s="2">
        <f t="shared" si="117"/>
        <v>0</v>
      </c>
      <c r="T717" s="2">
        <v>2009</v>
      </c>
      <c r="U717" s="2">
        <f t="shared" si="118"/>
        <v>0</v>
      </c>
      <c r="V717" s="2">
        <v>5.4</v>
      </c>
      <c r="W717" s="2">
        <f t="shared" si="119"/>
        <v>0</v>
      </c>
    </row>
    <row r="718" spans="1:23" x14ac:dyDescent="0.2">
      <c r="A718" s="2" t="s">
        <v>1258</v>
      </c>
      <c r="B718" s="2" t="s">
        <v>51</v>
      </c>
      <c r="C718" s="2" t="s">
        <v>97</v>
      </c>
      <c r="D718" s="2">
        <v>148.31299999999999</v>
      </c>
      <c r="E718" s="2">
        <v>91</v>
      </c>
      <c r="F718" s="2">
        <v>37142</v>
      </c>
      <c r="G718" s="2">
        <v>85</v>
      </c>
      <c r="H718" s="2">
        <f t="shared" si="110"/>
        <v>0</v>
      </c>
      <c r="I718" s="2">
        <f t="shared" si="111"/>
        <v>0</v>
      </c>
      <c r="J718" s="2">
        <f t="shared" si="112"/>
        <v>0</v>
      </c>
      <c r="K718" s="2">
        <f t="shared" si="113"/>
        <v>1</v>
      </c>
      <c r="L718" s="2">
        <f t="shared" si="114"/>
        <v>0</v>
      </c>
      <c r="M718" s="2">
        <v>266</v>
      </c>
      <c r="Q718" s="2">
        <f t="shared" si="115"/>
        <v>0</v>
      </c>
      <c r="R718" s="2">
        <f t="shared" si="116"/>
        <v>1</v>
      </c>
      <c r="S718" s="2">
        <f t="shared" si="117"/>
        <v>0</v>
      </c>
      <c r="T718" s="2">
        <v>2012</v>
      </c>
      <c r="U718" s="2">
        <f t="shared" si="118"/>
        <v>0</v>
      </c>
      <c r="V718" s="2">
        <v>7.1</v>
      </c>
      <c r="W718" s="2">
        <f t="shared" si="119"/>
        <v>0</v>
      </c>
    </row>
    <row r="719" spans="1:23" x14ac:dyDescent="0.2">
      <c r="A719" s="2" t="s">
        <v>1258</v>
      </c>
      <c r="B719" s="2" t="s">
        <v>51</v>
      </c>
      <c r="C719" s="2" t="s">
        <v>97</v>
      </c>
      <c r="D719" s="2">
        <v>169.69300000000001</v>
      </c>
      <c r="E719" s="2">
        <v>89</v>
      </c>
      <c r="F719" s="2">
        <v>26839</v>
      </c>
      <c r="G719" s="2">
        <v>80</v>
      </c>
      <c r="H719" s="2">
        <f t="shared" si="110"/>
        <v>0</v>
      </c>
      <c r="I719" s="2">
        <f t="shared" si="111"/>
        <v>0</v>
      </c>
      <c r="J719" s="2">
        <f t="shared" si="112"/>
        <v>0</v>
      </c>
      <c r="K719" s="2">
        <f t="shared" si="113"/>
        <v>1</v>
      </c>
      <c r="L719" s="2">
        <f t="shared" si="114"/>
        <v>0</v>
      </c>
      <c r="M719" s="2">
        <v>266</v>
      </c>
      <c r="Q719" s="2">
        <f t="shared" si="115"/>
        <v>0</v>
      </c>
      <c r="R719" s="2">
        <f t="shared" si="116"/>
        <v>1</v>
      </c>
      <c r="S719" s="2">
        <f t="shared" si="117"/>
        <v>0</v>
      </c>
      <c r="T719" s="2">
        <v>2015</v>
      </c>
      <c r="U719" s="2">
        <f t="shared" si="118"/>
        <v>0</v>
      </c>
      <c r="V719" s="2">
        <v>6.7</v>
      </c>
      <c r="W719" s="2">
        <f t="shared" si="119"/>
        <v>0</v>
      </c>
    </row>
    <row r="720" spans="1:23" x14ac:dyDescent="0.2">
      <c r="A720" s="2" t="s">
        <v>1159</v>
      </c>
      <c r="B720" s="2" t="s">
        <v>15</v>
      </c>
      <c r="C720" s="2" t="s">
        <v>35</v>
      </c>
      <c r="D720" s="2">
        <v>12.583500000000001</v>
      </c>
      <c r="E720" s="2">
        <v>105</v>
      </c>
      <c r="F720" s="2">
        <v>2444</v>
      </c>
      <c r="G720" s="2">
        <v>7</v>
      </c>
      <c r="H720" s="2">
        <f t="shared" si="110"/>
        <v>1</v>
      </c>
      <c r="I720" s="2">
        <f t="shared" si="111"/>
        <v>0</v>
      </c>
      <c r="J720" s="2">
        <f t="shared" si="112"/>
        <v>1</v>
      </c>
      <c r="K720" s="2">
        <f t="shared" si="113"/>
        <v>0</v>
      </c>
      <c r="L720" s="2">
        <f t="shared" si="114"/>
        <v>0</v>
      </c>
      <c r="M720" s="2">
        <v>0</v>
      </c>
      <c r="Q720" s="2">
        <f t="shared" si="115"/>
        <v>0</v>
      </c>
      <c r="R720" s="2">
        <f t="shared" si="116"/>
        <v>0</v>
      </c>
      <c r="S720" s="2">
        <f t="shared" si="117"/>
        <v>0</v>
      </c>
      <c r="T720" s="2">
        <v>2003</v>
      </c>
      <c r="U720" s="2">
        <f t="shared" si="118"/>
        <v>0</v>
      </c>
      <c r="V720" s="2">
        <v>6</v>
      </c>
      <c r="W720" s="2">
        <f t="shared" si="119"/>
        <v>0</v>
      </c>
    </row>
    <row r="721" spans="1:23" x14ac:dyDescent="0.2">
      <c r="A721" s="2" t="s">
        <v>1262</v>
      </c>
      <c r="B721" s="2" t="s">
        <v>11</v>
      </c>
      <c r="C721" s="2" t="s">
        <v>40</v>
      </c>
      <c r="D721" s="2">
        <v>0.37108099999999999</v>
      </c>
      <c r="E721" s="2">
        <v>96</v>
      </c>
      <c r="F721" s="2">
        <v>51441</v>
      </c>
      <c r="G721" s="2">
        <v>6</v>
      </c>
      <c r="H721" s="2">
        <f t="shared" si="110"/>
        <v>0</v>
      </c>
      <c r="I721" s="2">
        <f t="shared" si="111"/>
        <v>0</v>
      </c>
      <c r="J721" s="2">
        <f t="shared" si="112"/>
        <v>0</v>
      </c>
      <c r="K721" s="2">
        <f t="shared" si="113"/>
        <v>0</v>
      </c>
      <c r="L721" s="2">
        <f t="shared" si="114"/>
        <v>0</v>
      </c>
      <c r="M721" s="2">
        <v>0</v>
      </c>
      <c r="Q721" s="2">
        <f t="shared" si="115"/>
        <v>1</v>
      </c>
      <c r="R721" s="2">
        <f t="shared" si="116"/>
        <v>0</v>
      </c>
      <c r="S721" s="2">
        <f t="shared" si="117"/>
        <v>1</v>
      </c>
      <c r="T721" s="2">
        <v>2004</v>
      </c>
      <c r="U721" s="2">
        <f t="shared" si="118"/>
        <v>0</v>
      </c>
      <c r="V721" s="2">
        <v>7</v>
      </c>
      <c r="W721" s="2">
        <f t="shared" si="119"/>
        <v>0</v>
      </c>
    </row>
    <row r="722" spans="1:23" x14ac:dyDescent="0.2">
      <c r="A722" s="2" t="s">
        <v>1264</v>
      </c>
      <c r="B722" s="2" t="s">
        <v>15</v>
      </c>
      <c r="C722" s="2" t="s">
        <v>12</v>
      </c>
      <c r="D722" s="2">
        <v>13.0055</v>
      </c>
      <c r="E722" s="2">
        <v>126</v>
      </c>
      <c r="F722" s="2">
        <v>2282</v>
      </c>
      <c r="G722" s="2">
        <v>15</v>
      </c>
      <c r="H722" s="2">
        <f t="shared" si="110"/>
        <v>1</v>
      </c>
      <c r="I722" s="2">
        <f t="shared" si="111"/>
        <v>0</v>
      </c>
      <c r="J722" s="2">
        <f t="shared" si="112"/>
        <v>0</v>
      </c>
      <c r="K722" s="2">
        <f t="shared" si="113"/>
        <v>0</v>
      </c>
      <c r="L722" s="2">
        <f t="shared" si="114"/>
        <v>0</v>
      </c>
      <c r="M722" s="2">
        <v>26</v>
      </c>
      <c r="Q722" s="2">
        <f t="shared" si="115"/>
        <v>0</v>
      </c>
      <c r="R722" s="2">
        <f t="shared" si="116"/>
        <v>0</v>
      </c>
      <c r="S722" s="2">
        <f t="shared" si="117"/>
        <v>0</v>
      </c>
      <c r="T722" s="2">
        <v>2003</v>
      </c>
      <c r="U722" s="2">
        <f t="shared" si="118"/>
        <v>0</v>
      </c>
      <c r="V722" s="2">
        <v>7.6</v>
      </c>
      <c r="W722" s="2">
        <f t="shared" si="119"/>
        <v>1</v>
      </c>
    </row>
    <row r="723" spans="1:23" x14ac:dyDescent="0.2">
      <c r="A723" s="2" t="s">
        <v>1266</v>
      </c>
      <c r="B723" s="2" t="s">
        <v>11</v>
      </c>
      <c r="C723" s="2" t="s">
        <v>40</v>
      </c>
      <c r="D723" s="2">
        <v>30.212599999999998</v>
      </c>
      <c r="E723" s="2">
        <v>121</v>
      </c>
      <c r="F723" s="2">
        <v>993</v>
      </c>
      <c r="G723" s="2">
        <v>120</v>
      </c>
      <c r="H723" s="2">
        <f t="shared" si="110"/>
        <v>0</v>
      </c>
      <c r="I723" s="2">
        <f t="shared" si="111"/>
        <v>0</v>
      </c>
      <c r="J723" s="2">
        <f t="shared" si="112"/>
        <v>0</v>
      </c>
      <c r="K723" s="2">
        <f t="shared" si="113"/>
        <v>0</v>
      </c>
      <c r="L723" s="2">
        <f t="shared" si="114"/>
        <v>0</v>
      </c>
      <c r="M723" s="2">
        <v>274</v>
      </c>
      <c r="Q723" s="2">
        <f t="shared" si="115"/>
        <v>1</v>
      </c>
      <c r="R723" s="2">
        <f t="shared" si="116"/>
        <v>0</v>
      </c>
      <c r="S723" s="2">
        <f t="shared" si="117"/>
        <v>1</v>
      </c>
      <c r="T723" s="2">
        <v>2010</v>
      </c>
      <c r="U723" s="2">
        <f t="shared" si="118"/>
        <v>0</v>
      </c>
      <c r="V723" s="2">
        <v>5.3</v>
      </c>
      <c r="W723" s="2">
        <f t="shared" si="119"/>
        <v>0</v>
      </c>
    </row>
    <row r="724" spans="1:23" x14ac:dyDescent="0.2">
      <c r="A724" s="2" t="s">
        <v>242</v>
      </c>
      <c r="B724" s="2" t="s">
        <v>15</v>
      </c>
      <c r="C724" s="2" t="s">
        <v>31</v>
      </c>
      <c r="D724" s="2">
        <v>31.1554</v>
      </c>
      <c r="E724" s="2">
        <v>93</v>
      </c>
      <c r="F724" s="2">
        <v>6105</v>
      </c>
      <c r="G724" s="2">
        <v>12</v>
      </c>
      <c r="H724" s="2">
        <f t="shared" si="110"/>
        <v>1</v>
      </c>
      <c r="I724" s="2">
        <f t="shared" si="111"/>
        <v>1</v>
      </c>
      <c r="J724" s="2">
        <f t="shared" si="112"/>
        <v>0</v>
      </c>
      <c r="K724" s="2">
        <f t="shared" si="113"/>
        <v>0</v>
      </c>
      <c r="L724" s="2">
        <f t="shared" si="114"/>
        <v>0</v>
      </c>
      <c r="M724" s="2">
        <v>58</v>
      </c>
      <c r="Q724" s="2">
        <f t="shared" si="115"/>
        <v>0</v>
      </c>
      <c r="R724" s="2">
        <f t="shared" si="116"/>
        <v>0</v>
      </c>
      <c r="S724" s="2">
        <f t="shared" si="117"/>
        <v>0</v>
      </c>
      <c r="T724" s="2">
        <v>2001</v>
      </c>
      <c r="U724" s="2">
        <f t="shared" si="118"/>
        <v>0</v>
      </c>
      <c r="V724" s="2">
        <v>6.2</v>
      </c>
      <c r="W724" s="2">
        <f t="shared" si="119"/>
        <v>0</v>
      </c>
    </row>
    <row r="725" spans="1:23" x14ac:dyDescent="0.2">
      <c r="A725" s="2" t="s">
        <v>100</v>
      </c>
      <c r="B725" s="2" t="s">
        <v>51</v>
      </c>
      <c r="C725" s="2" t="s">
        <v>31</v>
      </c>
      <c r="D725" s="2">
        <v>260.03100000000001</v>
      </c>
      <c r="E725" s="2">
        <v>110</v>
      </c>
      <c r="F725" s="2">
        <v>4146</v>
      </c>
      <c r="G725" s="2">
        <v>123</v>
      </c>
      <c r="H725" s="2">
        <f t="shared" si="110"/>
        <v>0</v>
      </c>
      <c r="I725" s="2">
        <f t="shared" si="111"/>
        <v>1</v>
      </c>
      <c r="J725" s="2">
        <f t="shared" si="112"/>
        <v>0</v>
      </c>
      <c r="K725" s="2">
        <f t="shared" si="113"/>
        <v>0</v>
      </c>
      <c r="L725" s="2">
        <f t="shared" si="114"/>
        <v>0</v>
      </c>
      <c r="M725" s="2">
        <v>2000</v>
      </c>
      <c r="Q725" s="2">
        <f t="shared" si="115"/>
        <v>0</v>
      </c>
      <c r="R725" s="2">
        <f t="shared" si="116"/>
        <v>1</v>
      </c>
      <c r="S725" s="2">
        <f t="shared" si="117"/>
        <v>0</v>
      </c>
      <c r="T725" s="2">
        <v>2000</v>
      </c>
      <c r="U725" s="2">
        <f t="shared" si="118"/>
        <v>0</v>
      </c>
      <c r="V725" s="2">
        <v>6</v>
      </c>
      <c r="W725" s="2">
        <f t="shared" si="119"/>
        <v>0</v>
      </c>
    </row>
    <row r="726" spans="1:23" x14ac:dyDescent="0.2">
      <c r="A726" s="2" t="s">
        <v>1270</v>
      </c>
      <c r="B726" s="2" t="s">
        <v>15</v>
      </c>
      <c r="C726" s="2" t="s">
        <v>31</v>
      </c>
      <c r="D726" s="2">
        <v>46.813400000000001</v>
      </c>
      <c r="E726" s="2">
        <v>110</v>
      </c>
      <c r="F726" s="2">
        <v>4882</v>
      </c>
      <c r="G726" s="2">
        <v>38</v>
      </c>
      <c r="H726" s="2">
        <f t="shared" si="110"/>
        <v>1</v>
      </c>
      <c r="I726" s="2">
        <f t="shared" si="111"/>
        <v>1</v>
      </c>
      <c r="J726" s="2">
        <f t="shared" si="112"/>
        <v>0</v>
      </c>
      <c r="K726" s="2">
        <f t="shared" si="113"/>
        <v>0</v>
      </c>
      <c r="L726" s="2">
        <f t="shared" si="114"/>
        <v>0</v>
      </c>
      <c r="M726" s="2">
        <v>11</v>
      </c>
      <c r="Q726" s="2">
        <f t="shared" si="115"/>
        <v>0</v>
      </c>
      <c r="R726" s="2">
        <f t="shared" si="116"/>
        <v>0</v>
      </c>
      <c r="S726" s="2">
        <f t="shared" si="117"/>
        <v>0</v>
      </c>
      <c r="T726" s="2">
        <v>2016</v>
      </c>
      <c r="U726" s="2">
        <f t="shared" si="118"/>
        <v>0</v>
      </c>
      <c r="V726" s="2">
        <v>6.1</v>
      </c>
      <c r="W726" s="2">
        <f t="shared" si="119"/>
        <v>0</v>
      </c>
    </row>
    <row r="727" spans="1:23" x14ac:dyDescent="0.2">
      <c r="A727" s="2" t="s">
        <v>1272</v>
      </c>
      <c r="B727" s="2" t="s">
        <v>11</v>
      </c>
      <c r="C727" s="2" t="s">
        <v>40</v>
      </c>
      <c r="D727" s="2">
        <v>14.108499999999999</v>
      </c>
      <c r="E727" s="2">
        <v>101</v>
      </c>
      <c r="F727" s="2">
        <v>1882</v>
      </c>
      <c r="G727" s="2">
        <v>16</v>
      </c>
      <c r="H727" s="2">
        <f t="shared" si="110"/>
        <v>0</v>
      </c>
      <c r="I727" s="2">
        <f t="shared" si="111"/>
        <v>0</v>
      </c>
      <c r="J727" s="2">
        <f t="shared" si="112"/>
        <v>0</v>
      </c>
      <c r="K727" s="2">
        <f t="shared" si="113"/>
        <v>0</v>
      </c>
      <c r="L727" s="2">
        <f t="shared" si="114"/>
        <v>0</v>
      </c>
      <c r="M727" s="2">
        <v>6</v>
      </c>
      <c r="Q727" s="2">
        <f t="shared" si="115"/>
        <v>1</v>
      </c>
      <c r="R727" s="2">
        <f t="shared" si="116"/>
        <v>0</v>
      </c>
      <c r="S727" s="2">
        <f t="shared" si="117"/>
        <v>1</v>
      </c>
      <c r="T727" s="2">
        <v>2003</v>
      </c>
      <c r="U727" s="2">
        <f t="shared" si="118"/>
        <v>0</v>
      </c>
      <c r="V727" s="2">
        <v>5.7</v>
      </c>
      <c r="W727" s="2">
        <f t="shared" si="119"/>
        <v>0</v>
      </c>
    </row>
    <row r="728" spans="1:23" x14ac:dyDescent="0.2">
      <c r="A728" s="2" t="s">
        <v>1274</v>
      </c>
      <c r="B728" s="2" t="s">
        <v>11</v>
      </c>
      <c r="C728" s="2" t="s">
        <v>31</v>
      </c>
      <c r="D728" s="2">
        <v>105.80800000000001</v>
      </c>
      <c r="E728" s="2">
        <v>116</v>
      </c>
      <c r="F728" s="2">
        <v>14087</v>
      </c>
      <c r="G728" s="2">
        <v>50</v>
      </c>
      <c r="H728" s="2">
        <f t="shared" si="110"/>
        <v>0</v>
      </c>
      <c r="I728" s="2">
        <f t="shared" si="111"/>
        <v>1</v>
      </c>
      <c r="J728" s="2">
        <f t="shared" si="112"/>
        <v>0</v>
      </c>
      <c r="K728" s="2">
        <f t="shared" si="113"/>
        <v>0</v>
      </c>
      <c r="L728" s="2">
        <f t="shared" si="114"/>
        <v>0</v>
      </c>
      <c r="M728" s="2">
        <v>80</v>
      </c>
      <c r="Q728" s="2">
        <f t="shared" si="115"/>
        <v>1</v>
      </c>
      <c r="R728" s="2">
        <f t="shared" si="116"/>
        <v>0</v>
      </c>
      <c r="S728" s="2">
        <f t="shared" si="117"/>
        <v>0</v>
      </c>
      <c r="T728" s="2">
        <v>2003</v>
      </c>
      <c r="U728" s="2">
        <f t="shared" si="118"/>
        <v>0</v>
      </c>
      <c r="V728" s="2">
        <v>6.4</v>
      </c>
      <c r="W728" s="2">
        <f t="shared" si="119"/>
        <v>0</v>
      </c>
    </row>
    <row r="729" spans="1:23" x14ac:dyDescent="0.2">
      <c r="A729" s="2" t="s">
        <v>1276</v>
      </c>
      <c r="B729" s="2" t="s">
        <v>51</v>
      </c>
      <c r="C729" s="2" t="s">
        <v>97</v>
      </c>
      <c r="D729" s="2">
        <v>217.38800000000001</v>
      </c>
      <c r="E729" s="2">
        <v>98</v>
      </c>
      <c r="F729" s="2">
        <v>20453</v>
      </c>
      <c r="G729" s="2">
        <v>165</v>
      </c>
      <c r="H729" s="2">
        <f t="shared" si="110"/>
        <v>0</v>
      </c>
      <c r="I729" s="2">
        <f t="shared" si="111"/>
        <v>0</v>
      </c>
      <c r="J729" s="2">
        <f t="shared" si="112"/>
        <v>0</v>
      </c>
      <c r="K729" s="2">
        <f t="shared" si="113"/>
        <v>1</v>
      </c>
      <c r="L729" s="2">
        <f t="shared" si="114"/>
        <v>0</v>
      </c>
      <c r="M729" s="2">
        <v>255</v>
      </c>
      <c r="Q729" s="2">
        <f t="shared" si="115"/>
        <v>0</v>
      </c>
      <c r="R729" s="2">
        <f t="shared" si="116"/>
        <v>1</v>
      </c>
      <c r="S729" s="2">
        <f t="shared" si="117"/>
        <v>0</v>
      </c>
      <c r="T729" s="2">
        <v>2010</v>
      </c>
      <c r="U729" s="2">
        <f t="shared" si="118"/>
        <v>0</v>
      </c>
      <c r="V729" s="2">
        <v>8.1999999999999993</v>
      </c>
      <c r="W729" s="2">
        <f t="shared" si="119"/>
        <v>0</v>
      </c>
    </row>
    <row r="730" spans="1:23" x14ac:dyDescent="0.2">
      <c r="A730" s="2" t="s">
        <v>1276</v>
      </c>
      <c r="B730" s="2" t="s">
        <v>51</v>
      </c>
      <c r="C730" s="2" t="s">
        <v>97</v>
      </c>
      <c r="D730" s="2">
        <v>176.99700000000001</v>
      </c>
      <c r="E730" s="2">
        <v>102</v>
      </c>
      <c r="F730" s="2">
        <v>23378</v>
      </c>
      <c r="G730" s="2">
        <v>145</v>
      </c>
      <c r="H730" s="2">
        <f t="shared" si="110"/>
        <v>0</v>
      </c>
      <c r="I730" s="2">
        <f t="shared" si="111"/>
        <v>0</v>
      </c>
      <c r="J730" s="2">
        <f t="shared" si="112"/>
        <v>0</v>
      </c>
      <c r="K730" s="2">
        <f t="shared" si="113"/>
        <v>1</v>
      </c>
      <c r="L730" s="2">
        <f t="shared" si="114"/>
        <v>0</v>
      </c>
      <c r="M730" s="2">
        <v>255</v>
      </c>
      <c r="Q730" s="2">
        <f t="shared" si="115"/>
        <v>0</v>
      </c>
      <c r="R730" s="2">
        <f t="shared" si="116"/>
        <v>1</v>
      </c>
      <c r="S730" s="2">
        <f t="shared" si="117"/>
        <v>0</v>
      </c>
      <c r="T730" s="2">
        <v>2014</v>
      </c>
      <c r="U730" s="2">
        <f t="shared" si="118"/>
        <v>0</v>
      </c>
      <c r="V730" s="2">
        <v>7.9</v>
      </c>
      <c r="W730" s="2">
        <f t="shared" si="119"/>
        <v>0</v>
      </c>
    </row>
    <row r="731" spans="1:23" x14ac:dyDescent="0.2">
      <c r="A731" s="2" t="s">
        <v>1065</v>
      </c>
      <c r="B731" s="2" t="s">
        <v>51</v>
      </c>
      <c r="C731" s="2" t="s">
        <v>19</v>
      </c>
      <c r="D731" s="2">
        <v>73.820099999999996</v>
      </c>
      <c r="E731" s="2">
        <v>126</v>
      </c>
      <c r="F731" s="2">
        <v>36017</v>
      </c>
      <c r="G731" s="2">
        <v>170</v>
      </c>
      <c r="H731" s="2">
        <f t="shared" si="110"/>
        <v>0</v>
      </c>
      <c r="I731" s="2">
        <f t="shared" si="111"/>
        <v>0</v>
      </c>
      <c r="J731" s="2">
        <f t="shared" si="112"/>
        <v>0</v>
      </c>
      <c r="K731" s="2">
        <f t="shared" si="113"/>
        <v>0</v>
      </c>
      <c r="L731" s="2">
        <f t="shared" si="114"/>
        <v>1</v>
      </c>
      <c r="M731" s="2">
        <v>17000</v>
      </c>
      <c r="Q731" s="2">
        <f t="shared" si="115"/>
        <v>0</v>
      </c>
      <c r="R731" s="2">
        <f t="shared" si="116"/>
        <v>1</v>
      </c>
      <c r="S731" s="2">
        <f t="shared" si="117"/>
        <v>0</v>
      </c>
      <c r="T731" s="2">
        <v>2011</v>
      </c>
      <c r="U731" s="2">
        <f t="shared" si="118"/>
        <v>0</v>
      </c>
      <c r="V731" s="2">
        <v>7.5</v>
      </c>
      <c r="W731" s="2">
        <f t="shared" si="119"/>
        <v>0</v>
      </c>
    </row>
    <row r="732" spans="1:23" x14ac:dyDescent="0.2">
      <c r="A732" s="2" t="s">
        <v>505</v>
      </c>
      <c r="B732" s="2" t="s">
        <v>11</v>
      </c>
      <c r="C732" s="2" t="s">
        <v>24</v>
      </c>
      <c r="D732" s="2">
        <v>132.12299999999999</v>
      </c>
      <c r="E732" s="2">
        <v>138</v>
      </c>
      <c r="F732" s="2">
        <v>1814</v>
      </c>
      <c r="G732" s="2">
        <v>137</v>
      </c>
      <c r="H732" s="2">
        <f t="shared" si="110"/>
        <v>0</v>
      </c>
      <c r="I732" s="2">
        <f t="shared" si="111"/>
        <v>0</v>
      </c>
      <c r="J732" s="2">
        <f t="shared" si="112"/>
        <v>0</v>
      </c>
      <c r="K732" s="2">
        <f t="shared" si="113"/>
        <v>0</v>
      </c>
      <c r="L732" s="2">
        <f t="shared" si="114"/>
        <v>0</v>
      </c>
      <c r="M732" s="2">
        <v>0</v>
      </c>
      <c r="Q732" s="2">
        <f t="shared" si="115"/>
        <v>1</v>
      </c>
      <c r="R732" s="2">
        <f t="shared" si="116"/>
        <v>0</v>
      </c>
      <c r="S732" s="2">
        <f t="shared" si="117"/>
        <v>0</v>
      </c>
      <c r="T732" s="2">
        <v>2003</v>
      </c>
      <c r="U732" s="2">
        <f t="shared" si="118"/>
        <v>0</v>
      </c>
      <c r="V732" s="2">
        <v>5.7</v>
      </c>
      <c r="W732" s="2">
        <f t="shared" si="119"/>
        <v>0</v>
      </c>
    </row>
    <row r="733" spans="1:23" x14ac:dyDescent="0.2">
      <c r="A733" s="2" t="s">
        <v>439</v>
      </c>
      <c r="B733" s="2" t="s">
        <v>15</v>
      </c>
      <c r="C733" s="2" t="s">
        <v>12</v>
      </c>
      <c r="D733" s="2">
        <v>22.201599999999999</v>
      </c>
      <c r="E733" s="2">
        <v>116</v>
      </c>
      <c r="F733" s="2">
        <v>727</v>
      </c>
      <c r="G733" s="2">
        <v>8</v>
      </c>
      <c r="H733" s="2">
        <f t="shared" si="110"/>
        <v>1</v>
      </c>
      <c r="I733" s="2">
        <f t="shared" si="111"/>
        <v>0</v>
      </c>
      <c r="J733" s="2">
        <f t="shared" si="112"/>
        <v>0</v>
      </c>
      <c r="K733" s="2">
        <f t="shared" si="113"/>
        <v>0</v>
      </c>
      <c r="L733" s="2">
        <f t="shared" si="114"/>
        <v>0</v>
      </c>
      <c r="M733" s="2">
        <v>153</v>
      </c>
      <c r="Q733" s="2">
        <f t="shared" si="115"/>
        <v>0</v>
      </c>
      <c r="R733" s="2">
        <f t="shared" si="116"/>
        <v>0</v>
      </c>
      <c r="S733" s="2">
        <f t="shared" si="117"/>
        <v>0</v>
      </c>
      <c r="T733" s="2">
        <v>2005</v>
      </c>
      <c r="U733" s="2">
        <f t="shared" si="118"/>
        <v>0</v>
      </c>
      <c r="V733" s="2">
        <v>7.4</v>
      </c>
      <c r="W733" s="2">
        <f t="shared" si="119"/>
        <v>1</v>
      </c>
    </row>
    <row r="734" spans="1:23" x14ac:dyDescent="0.2">
      <c r="A734" s="2" t="s">
        <v>1282</v>
      </c>
      <c r="B734" s="2" t="s">
        <v>11</v>
      </c>
      <c r="C734" s="2" t="s">
        <v>12</v>
      </c>
      <c r="D734" s="2">
        <v>256.38600000000002</v>
      </c>
      <c r="E734" s="2">
        <v>104</v>
      </c>
      <c r="F734" s="2">
        <v>13076</v>
      </c>
      <c r="G734" s="2">
        <v>150</v>
      </c>
      <c r="H734" s="2">
        <f t="shared" si="110"/>
        <v>0</v>
      </c>
      <c r="I734" s="2">
        <f t="shared" si="111"/>
        <v>0</v>
      </c>
      <c r="J734" s="2">
        <f t="shared" si="112"/>
        <v>0</v>
      </c>
      <c r="K734" s="2">
        <f t="shared" si="113"/>
        <v>0</v>
      </c>
      <c r="L734" s="2">
        <f t="shared" si="114"/>
        <v>0</v>
      </c>
      <c r="M734" s="2">
        <v>508</v>
      </c>
      <c r="Q734" s="2">
        <f t="shared" si="115"/>
        <v>1</v>
      </c>
      <c r="R734" s="2">
        <f t="shared" si="116"/>
        <v>0</v>
      </c>
      <c r="S734" s="2">
        <f t="shared" si="117"/>
        <v>0</v>
      </c>
      <c r="T734" s="2">
        <v>2007</v>
      </c>
      <c r="U734" s="2">
        <f t="shared" si="118"/>
        <v>0</v>
      </c>
      <c r="V734" s="2">
        <v>7.2</v>
      </c>
      <c r="W734" s="2">
        <f t="shared" si="119"/>
        <v>1</v>
      </c>
    </row>
    <row r="735" spans="1:23" x14ac:dyDescent="0.2">
      <c r="A735" s="2" t="s">
        <v>784</v>
      </c>
      <c r="B735" s="2" t="s">
        <v>11</v>
      </c>
      <c r="C735" s="2" t="s">
        <v>19</v>
      </c>
      <c r="D735" s="2">
        <v>55.092799999999997</v>
      </c>
      <c r="E735" s="2">
        <v>109</v>
      </c>
      <c r="F735" s="2">
        <v>15608</v>
      </c>
      <c r="G735" s="2">
        <v>60</v>
      </c>
      <c r="H735" s="2">
        <f t="shared" si="110"/>
        <v>0</v>
      </c>
      <c r="I735" s="2">
        <f t="shared" si="111"/>
        <v>0</v>
      </c>
      <c r="J735" s="2">
        <f t="shared" si="112"/>
        <v>0</v>
      </c>
      <c r="K735" s="2">
        <f t="shared" si="113"/>
        <v>0</v>
      </c>
      <c r="L735" s="2">
        <f t="shared" si="114"/>
        <v>1</v>
      </c>
      <c r="M735" s="2">
        <v>154</v>
      </c>
      <c r="Q735" s="2">
        <f t="shared" si="115"/>
        <v>1</v>
      </c>
      <c r="R735" s="2">
        <f t="shared" si="116"/>
        <v>0</v>
      </c>
      <c r="S735" s="2">
        <f t="shared" si="117"/>
        <v>0</v>
      </c>
      <c r="T735" s="2">
        <v>2011</v>
      </c>
      <c r="U735" s="2">
        <f t="shared" si="118"/>
        <v>0</v>
      </c>
      <c r="V735" s="2">
        <v>6.1</v>
      </c>
      <c r="W735" s="2">
        <f t="shared" si="119"/>
        <v>0</v>
      </c>
    </row>
    <row r="736" spans="1:23" x14ac:dyDescent="0.2">
      <c r="A736" s="2" t="s">
        <v>1285</v>
      </c>
      <c r="B736" s="2" t="s">
        <v>11</v>
      </c>
      <c r="C736" s="2" t="s">
        <v>12</v>
      </c>
      <c r="D736" s="2">
        <v>40.270899999999997</v>
      </c>
      <c r="E736" s="2">
        <v>132</v>
      </c>
      <c r="F736" s="2">
        <v>3152</v>
      </c>
      <c r="G736" s="2">
        <v>22</v>
      </c>
      <c r="H736" s="2">
        <f t="shared" si="110"/>
        <v>0</v>
      </c>
      <c r="I736" s="2">
        <f t="shared" si="111"/>
        <v>0</v>
      </c>
      <c r="J736" s="2">
        <f t="shared" si="112"/>
        <v>0</v>
      </c>
      <c r="K736" s="2">
        <f t="shared" si="113"/>
        <v>0</v>
      </c>
      <c r="L736" s="2">
        <f t="shared" si="114"/>
        <v>0</v>
      </c>
      <c r="M736" s="2">
        <v>24</v>
      </c>
      <c r="Q736" s="2">
        <f t="shared" si="115"/>
        <v>1</v>
      </c>
      <c r="R736" s="2">
        <f t="shared" si="116"/>
        <v>0</v>
      </c>
      <c r="S736" s="2">
        <f t="shared" si="117"/>
        <v>0</v>
      </c>
      <c r="T736" s="2">
        <v>2001</v>
      </c>
      <c r="U736" s="2">
        <f t="shared" si="118"/>
        <v>0</v>
      </c>
      <c r="V736" s="2">
        <v>7.6</v>
      </c>
      <c r="W736" s="2">
        <f t="shared" si="119"/>
        <v>1</v>
      </c>
    </row>
    <row r="737" spans="1:23" x14ac:dyDescent="0.2">
      <c r="A737" s="2" t="s">
        <v>124</v>
      </c>
      <c r="B737" s="2" t="s">
        <v>11</v>
      </c>
      <c r="C737" s="2" t="s">
        <v>40</v>
      </c>
      <c r="D737" s="2">
        <v>51.697400000000002</v>
      </c>
      <c r="E737" s="2">
        <v>113</v>
      </c>
      <c r="F737" s="2">
        <v>1465</v>
      </c>
      <c r="G737" s="2">
        <v>13</v>
      </c>
      <c r="H737" s="2">
        <f t="shared" si="110"/>
        <v>0</v>
      </c>
      <c r="I737" s="2">
        <f t="shared" si="111"/>
        <v>0</v>
      </c>
      <c r="J737" s="2">
        <f t="shared" si="112"/>
        <v>0</v>
      </c>
      <c r="K737" s="2">
        <f t="shared" si="113"/>
        <v>0</v>
      </c>
      <c r="L737" s="2">
        <f t="shared" si="114"/>
        <v>0</v>
      </c>
      <c r="M737" s="2">
        <v>0</v>
      </c>
      <c r="Q737" s="2">
        <f t="shared" si="115"/>
        <v>1</v>
      </c>
      <c r="R737" s="2">
        <f t="shared" si="116"/>
        <v>0</v>
      </c>
      <c r="S737" s="2">
        <f t="shared" si="117"/>
        <v>1</v>
      </c>
      <c r="T737" s="2">
        <v>2009</v>
      </c>
      <c r="U737" s="2">
        <f t="shared" si="118"/>
        <v>0</v>
      </c>
      <c r="V737" s="2">
        <v>4.0999999999999996</v>
      </c>
      <c r="W737" s="2">
        <f t="shared" si="119"/>
        <v>0</v>
      </c>
    </row>
    <row r="738" spans="1:23" x14ac:dyDescent="0.2">
      <c r="A738" s="2" t="s">
        <v>1288</v>
      </c>
      <c r="B738" s="2" t="s">
        <v>11</v>
      </c>
      <c r="C738" s="2" t="s">
        <v>31</v>
      </c>
      <c r="D738" s="2">
        <v>9.6392399999999991</v>
      </c>
      <c r="E738" s="2">
        <v>89</v>
      </c>
      <c r="F738" s="2">
        <v>5470</v>
      </c>
      <c r="G738" s="2">
        <v>24</v>
      </c>
      <c r="H738" s="2">
        <f t="shared" si="110"/>
        <v>0</v>
      </c>
      <c r="I738" s="2">
        <f t="shared" si="111"/>
        <v>1</v>
      </c>
      <c r="J738" s="2">
        <f t="shared" si="112"/>
        <v>0</v>
      </c>
      <c r="K738" s="2">
        <f t="shared" si="113"/>
        <v>0</v>
      </c>
      <c r="L738" s="2">
        <f t="shared" si="114"/>
        <v>0</v>
      </c>
      <c r="M738" s="2">
        <v>41</v>
      </c>
      <c r="Q738" s="2">
        <f t="shared" si="115"/>
        <v>1</v>
      </c>
      <c r="R738" s="2">
        <f t="shared" si="116"/>
        <v>0</v>
      </c>
      <c r="S738" s="2">
        <f t="shared" si="117"/>
        <v>0</v>
      </c>
      <c r="T738" s="2">
        <v>2011</v>
      </c>
      <c r="U738" s="2">
        <f t="shared" si="118"/>
        <v>0</v>
      </c>
      <c r="V738" s="2">
        <v>4.9000000000000004</v>
      </c>
      <c r="W738" s="2">
        <f t="shared" si="119"/>
        <v>0</v>
      </c>
    </row>
    <row r="739" spans="1:23" x14ac:dyDescent="0.2">
      <c r="A739" s="2" t="s">
        <v>1290</v>
      </c>
      <c r="B739" s="2" t="s">
        <v>11</v>
      </c>
      <c r="C739" s="2" t="s">
        <v>19</v>
      </c>
      <c r="D739" s="2">
        <v>6.5431900000000001</v>
      </c>
      <c r="E739" s="2">
        <v>114</v>
      </c>
      <c r="F739" s="2">
        <v>1778</v>
      </c>
      <c r="G739" s="2">
        <v>34</v>
      </c>
      <c r="H739" s="2">
        <f t="shared" si="110"/>
        <v>0</v>
      </c>
      <c r="I739" s="2">
        <f t="shared" si="111"/>
        <v>0</v>
      </c>
      <c r="J739" s="2">
        <f t="shared" si="112"/>
        <v>0</v>
      </c>
      <c r="K739" s="2">
        <f t="shared" si="113"/>
        <v>0</v>
      </c>
      <c r="L739" s="2">
        <f t="shared" si="114"/>
        <v>1</v>
      </c>
      <c r="M739" s="2">
        <v>46</v>
      </c>
      <c r="Q739" s="2">
        <f t="shared" si="115"/>
        <v>1</v>
      </c>
      <c r="R739" s="2">
        <f t="shared" si="116"/>
        <v>0</v>
      </c>
      <c r="S739" s="2">
        <f t="shared" si="117"/>
        <v>0</v>
      </c>
      <c r="T739" s="2">
        <v>2000</v>
      </c>
      <c r="U739" s="2">
        <f t="shared" si="118"/>
        <v>0</v>
      </c>
      <c r="V739" s="2">
        <v>5.6</v>
      </c>
      <c r="W739" s="2">
        <f t="shared" si="119"/>
        <v>0</v>
      </c>
    </row>
    <row r="740" spans="1:23" x14ac:dyDescent="0.2">
      <c r="A740" s="2" t="s">
        <v>230</v>
      </c>
      <c r="B740" s="2" t="s">
        <v>15</v>
      </c>
      <c r="C740" s="2" t="s">
        <v>31</v>
      </c>
      <c r="D740" s="2">
        <v>12.784700000000001</v>
      </c>
      <c r="E740" s="2">
        <v>107</v>
      </c>
      <c r="F740" s="2">
        <v>8094</v>
      </c>
      <c r="G740" s="2">
        <v>22</v>
      </c>
      <c r="H740" s="2">
        <f t="shared" si="110"/>
        <v>1</v>
      </c>
      <c r="I740" s="2">
        <f t="shared" si="111"/>
        <v>1</v>
      </c>
      <c r="J740" s="2">
        <f t="shared" si="112"/>
        <v>0</v>
      </c>
      <c r="K740" s="2">
        <f t="shared" si="113"/>
        <v>0</v>
      </c>
      <c r="L740" s="2">
        <f t="shared" si="114"/>
        <v>0</v>
      </c>
      <c r="M740" s="2">
        <v>737</v>
      </c>
      <c r="Q740" s="2">
        <f t="shared" si="115"/>
        <v>0</v>
      </c>
      <c r="R740" s="2">
        <f t="shared" si="116"/>
        <v>0</v>
      </c>
      <c r="S740" s="2">
        <f t="shared" si="117"/>
        <v>0</v>
      </c>
      <c r="T740" s="2">
        <v>2004</v>
      </c>
      <c r="U740" s="2">
        <f t="shared" si="118"/>
        <v>0</v>
      </c>
      <c r="V740" s="2">
        <v>6.7</v>
      </c>
      <c r="W740" s="2">
        <f t="shared" si="119"/>
        <v>0</v>
      </c>
    </row>
    <row r="741" spans="1:23" x14ac:dyDescent="0.2">
      <c r="A741" s="2" t="s">
        <v>215</v>
      </c>
      <c r="B741" s="2" t="s">
        <v>15</v>
      </c>
      <c r="C741" s="2" t="s">
        <v>31</v>
      </c>
      <c r="D741" s="2">
        <v>71.346999999999994</v>
      </c>
      <c r="E741" s="2">
        <v>105</v>
      </c>
      <c r="F741" s="2">
        <v>28928</v>
      </c>
      <c r="G741" s="2">
        <v>40</v>
      </c>
      <c r="H741" s="2">
        <f t="shared" si="110"/>
        <v>1</v>
      </c>
      <c r="I741" s="2">
        <f t="shared" si="111"/>
        <v>1</v>
      </c>
      <c r="J741" s="2">
        <f t="shared" si="112"/>
        <v>0</v>
      </c>
      <c r="K741" s="2">
        <f t="shared" si="113"/>
        <v>0</v>
      </c>
      <c r="L741" s="2">
        <f t="shared" si="114"/>
        <v>0</v>
      </c>
      <c r="M741" s="2">
        <v>29</v>
      </c>
      <c r="Q741" s="2">
        <f t="shared" si="115"/>
        <v>0</v>
      </c>
      <c r="R741" s="2">
        <f t="shared" si="116"/>
        <v>0</v>
      </c>
      <c r="S741" s="2">
        <f t="shared" si="117"/>
        <v>0</v>
      </c>
      <c r="T741" s="2">
        <v>2009</v>
      </c>
      <c r="U741" s="2">
        <f t="shared" si="118"/>
        <v>0</v>
      </c>
      <c r="V741" s="2">
        <v>7.1</v>
      </c>
      <c r="W741" s="2">
        <f t="shared" si="119"/>
        <v>0</v>
      </c>
    </row>
    <row r="742" spans="1:23" x14ac:dyDescent="0.2">
      <c r="A742" s="2" t="s">
        <v>1294</v>
      </c>
      <c r="B742" s="2" t="s">
        <v>15</v>
      </c>
      <c r="C742" s="2" t="s">
        <v>12</v>
      </c>
      <c r="D742" s="2">
        <v>2.5799999999999998E-3</v>
      </c>
      <c r="E742" s="2">
        <v>111</v>
      </c>
      <c r="F742" s="2">
        <v>2564</v>
      </c>
      <c r="G742" s="2">
        <v>1.65</v>
      </c>
      <c r="H742" s="2">
        <f t="shared" si="110"/>
        <v>1</v>
      </c>
      <c r="I742" s="2">
        <f t="shared" si="111"/>
        <v>0</v>
      </c>
      <c r="J742" s="2">
        <f t="shared" si="112"/>
        <v>0</v>
      </c>
      <c r="K742" s="2">
        <f t="shared" si="113"/>
        <v>0</v>
      </c>
      <c r="L742" s="2">
        <f t="shared" si="114"/>
        <v>0</v>
      </c>
      <c r="M742" s="2">
        <v>1000</v>
      </c>
      <c r="Q742" s="2">
        <f t="shared" si="115"/>
        <v>0</v>
      </c>
      <c r="R742" s="2">
        <f t="shared" si="116"/>
        <v>0</v>
      </c>
      <c r="S742" s="2">
        <f t="shared" si="117"/>
        <v>0</v>
      </c>
      <c r="T742" s="2">
        <v>2003</v>
      </c>
      <c r="U742" s="2">
        <f t="shared" si="118"/>
        <v>0</v>
      </c>
      <c r="V742" s="2">
        <v>5.4</v>
      </c>
      <c r="W742" s="2">
        <f t="shared" si="119"/>
        <v>1</v>
      </c>
    </row>
    <row r="743" spans="1:23" x14ac:dyDescent="0.2">
      <c r="A743" s="2" t="s">
        <v>1296</v>
      </c>
      <c r="B743" s="2" t="s">
        <v>15</v>
      </c>
      <c r="C743" s="2" t="s">
        <v>35</v>
      </c>
      <c r="D743" s="2">
        <v>9.2400999999999997E-2</v>
      </c>
      <c r="E743" s="2">
        <v>105</v>
      </c>
      <c r="F743" s="2">
        <v>2423</v>
      </c>
      <c r="G743" s="2">
        <v>2</v>
      </c>
      <c r="H743" s="2">
        <f t="shared" si="110"/>
        <v>1</v>
      </c>
      <c r="I743" s="2">
        <f t="shared" si="111"/>
        <v>0</v>
      </c>
      <c r="J743" s="2">
        <f t="shared" si="112"/>
        <v>1</v>
      </c>
      <c r="K743" s="2">
        <f t="shared" si="113"/>
        <v>0</v>
      </c>
      <c r="L743" s="2">
        <f t="shared" si="114"/>
        <v>0</v>
      </c>
      <c r="M743" s="2">
        <v>68</v>
      </c>
      <c r="Q743" s="2">
        <f t="shared" si="115"/>
        <v>0</v>
      </c>
      <c r="R743" s="2">
        <f t="shared" si="116"/>
        <v>0</v>
      </c>
      <c r="S743" s="2">
        <f t="shared" si="117"/>
        <v>0</v>
      </c>
      <c r="T743" s="2">
        <v>2010</v>
      </c>
      <c r="U743" s="2">
        <f t="shared" si="118"/>
        <v>0</v>
      </c>
      <c r="V743" s="2">
        <v>6.3</v>
      </c>
      <c r="W743" s="2">
        <f t="shared" si="119"/>
        <v>0</v>
      </c>
    </row>
    <row r="744" spans="1:23" x14ac:dyDescent="0.2">
      <c r="A744" s="2" t="s">
        <v>64</v>
      </c>
      <c r="B744" s="2" t="s">
        <v>11</v>
      </c>
      <c r="C744" s="2" t="s">
        <v>19</v>
      </c>
      <c r="D744" s="2">
        <v>33.105600000000003</v>
      </c>
      <c r="E744" s="2">
        <v>97</v>
      </c>
      <c r="F744" s="2">
        <v>1576</v>
      </c>
      <c r="G744" s="2">
        <v>70</v>
      </c>
      <c r="H744" s="2">
        <f t="shared" si="110"/>
        <v>0</v>
      </c>
      <c r="I744" s="2">
        <f t="shared" si="111"/>
        <v>0</v>
      </c>
      <c r="J744" s="2">
        <f t="shared" si="112"/>
        <v>0</v>
      </c>
      <c r="K744" s="2">
        <f t="shared" si="113"/>
        <v>0</v>
      </c>
      <c r="L744" s="2">
        <f t="shared" si="114"/>
        <v>1</v>
      </c>
      <c r="M744" s="2">
        <v>84</v>
      </c>
      <c r="Q744" s="2">
        <f t="shared" si="115"/>
        <v>1</v>
      </c>
      <c r="R744" s="2">
        <f t="shared" si="116"/>
        <v>0</v>
      </c>
      <c r="S744" s="2">
        <f t="shared" si="117"/>
        <v>0</v>
      </c>
      <c r="T744" s="2">
        <v>2002</v>
      </c>
      <c r="U744" s="2">
        <f t="shared" si="118"/>
        <v>0</v>
      </c>
      <c r="V744" s="2">
        <v>5.4</v>
      </c>
      <c r="W744" s="2">
        <f t="shared" si="119"/>
        <v>0</v>
      </c>
    </row>
    <row r="745" spans="1:23" x14ac:dyDescent="0.2">
      <c r="A745" s="2" t="s">
        <v>1299</v>
      </c>
      <c r="B745" s="2" t="s">
        <v>15</v>
      </c>
      <c r="C745" s="2" t="s">
        <v>31</v>
      </c>
      <c r="D745" s="2">
        <v>0.19456799999999999</v>
      </c>
      <c r="E745" s="2">
        <v>80</v>
      </c>
      <c r="F745" s="2">
        <v>2179</v>
      </c>
      <c r="G745" s="2">
        <v>1.5</v>
      </c>
      <c r="H745" s="2">
        <f t="shared" si="110"/>
        <v>1</v>
      </c>
      <c r="I745" s="2">
        <f t="shared" si="111"/>
        <v>1</v>
      </c>
      <c r="J745" s="2">
        <f t="shared" si="112"/>
        <v>0</v>
      </c>
      <c r="K745" s="2">
        <f t="shared" si="113"/>
        <v>0</v>
      </c>
      <c r="L745" s="2">
        <f t="shared" si="114"/>
        <v>0</v>
      </c>
      <c r="M745" s="2">
        <v>522</v>
      </c>
      <c r="Q745" s="2">
        <f t="shared" si="115"/>
        <v>0</v>
      </c>
      <c r="R745" s="2">
        <f t="shared" si="116"/>
        <v>0</v>
      </c>
      <c r="S745" s="2">
        <f t="shared" si="117"/>
        <v>0</v>
      </c>
      <c r="T745" s="2">
        <v>2006</v>
      </c>
      <c r="U745" s="2">
        <f t="shared" si="118"/>
        <v>0</v>
      </c>
      <c r="V745" s="2">
        <v>6.2</v>
      </c>
      <c r="W745" s="2">
        <f t="shared" si="119"/>
        <v>0</v>
      </c>
    </row>
    <row r="746" spans="1:23" x14ac:dyDescent="0.2">
      <c r="A746" s="2" t="s">
        <v>1301</v>
      </c>
      <c r="B746" s="2" t="s">
        <v>51</v>
      </c>
      <c r="C746" s="2" t="s">
        <v>47</v>
      </c>
      <c r="D746" s="2">
        <v>0.42589900000000003</v>
      </c>
      <c r="E746" s="2">
        <v>92</v>
      </c>
      <c r="F746" s="2">
        <v>168</v>
      </c>
      <c r="G746" s="2">
        <v>0.4</v>
      </c>
      <c r="H746" s="2">
        <f t="shared" si="110"/>
        <v>0</v>
      </c>
      <c r="I746" s="2">
        <f t="shared" si="111"/>
        <v>0</v>
      </c>
      <c r="J746" s="2">
        <f t="shared" si="112"/>
        <v>0</v>
      </c>
      <c r="K746" s="2">
        <f t="shared" si="113"/>
        <v>0</v>
      </c>
      <c r="L746" s="2">
        <f t="shared" si="114"/>
        <v>0</v>
      </c>
      <c r="M746" s="2">
        <v>4</v>
      </c>
      <c r="Q746" s="2">
        <f t="shared" si="115"/>
        <v>0</v>
      </c>
      <c r="R746" s="2">
        <f t="shared" si="116"/>
        <v>1</v>
      </c>
      <c r="S746" s="2">
        <f t="shared" si="117"/>
        <v>0</v>
      </c>
      <c r="T746" s="2">
        <v>2010</v>
      </c>
      <c r="U746" s="2">
        <f t="shared" si="118"/>
        <v>1</v>
      </c>
      <c r="V746" s="2">
        <v>5.0999999999999996</v>
      </c>
      <c r="W746" s="2">
        <f t="shared" si="119"/>
        <v>0</v>
      </c>
    </row>
    <row r="747" spans="1:23" x14ac:dyDescent="0.2">
      <c r="A747" s="2" t="s">
        <v>959</v>
      </c>
      <c r="B747" s="2" t="s">
        <v>15</v>
      </c>
      <c r="C747" s="2" t="s">
        <v>12</v>
      </c>
      <c r="D747" s="2">
        <v>4.0011200000000002</v>
      </c>
      <c r="E747" s="2">
        <v>135</v>
      </c>
      <c r="F747" s="2">
        <v>36398</v>
      </c>
      <c r="G747" s="2">
        <v>20</v>
      </c>
      <c r="H747" s="2">
        <f t="shared" si="110"/>
        <v>1</v>
      </c>
      <c r="I747" s="2">
        <f t="shared" si="111"/>
        <v>0</v>
      </c>
      <c r="J747" s="2">
        <f t="shared" si="112"/>
        <v>0</v>
      </c>
      <c r="K747" s="2">
        <f t="shared" si="113"/>
        <v>0</v>
      </c>
      <c r="L747" s="2">
        <f t="shared" si="114"/>
        <v>0</v>
      </c>
      <c r="M747" s="2">
        <v>162</v>
      </c>
      <c r="Q747" s="2">
        <f t="shared" si="115"/>
        <v>0</v>
      </c>
      <c r="R747" s="2">
        <f t="shared" si="116"/>
        <v>0</v>
      </c>
      <c r="S747" s="2">
        <f t="shared" si="117"/>
        <v>0</v>
      </c>
      <c r="T747" s="2">
        <v>2007</v>
      </c>
      <c r="U747" s="2">
        <f t="shared" si="118"/>
        <v>0</v>
      </c>
      <c r="V747" s="2">
        <v>7</v>
      </c>
      <c r="W747" s="2">
        <f t="shared" si="119"/>
        <v>1</v>
      </c>
    </row>
    <row r="748" spans="1:23" x14ac:dyDescent="0.2">
      <c r="A748" s="2" t="s">
        <v>1113</v>
      </c>
      <c r="B748" s="2" t="s">
        <v>11</v>
      </c>
      <c r="C748" s="2" t="s">
        <v>24</v>
      </c>
      <c r="D748" s="2">
        <v>144.79499999999999</v>
      </c>
      <c r="E748" s="2">
        <v>115</v>
      </c>
      <c r="F748" s="2">
        <v>12068</v>
      </c>
      <c r="G748" s="2">
        <v>120</v>
      </c>
      <c r="H748" s="2">
        <f t="shared" si="110"/>
        <v>0</v>
      </c>
      <c r="I748" s="2">
        <f t="shared" si="111"/>
        <v>0</v>
      </c>
      <c r="J748" s="2">
        <f t="shared" si="112"/>
        <v>0</v>
      </c>
      <c r="K748" s="2">
        <f t="shared" si="113"/>
        <v>0</v>
      </c>
      <c r="L748" s="2">
        <f t="shared" si="114"/>
        <v>0</v>
      </c>
      <c r="M748" s="2">
        <v>295</v>
      </c>
      <c r="Q748" s="2">
        <f t="shared" si="115"/>
        <v>1</v>
      </c>
      <c r="R748" s="2">
        <f t="shared" si="116"/>
        <v>0</v>
      </c>
      <c r="S748" s="2">
        <f t="shared" si="117"/>
        <v>0</v>
      </c>
      <c r="T748" s="2">
        <v>2004</v>
      </c>
      <c r="U748" s="2">
        <f t="shared" si="118"/>
        <v>0</v>
      </c>
      <c r="V748" s="2">
        <v>7.1</v>
      </c>
      <c r="W748" s="2">
        <f t="shared" si="119"/>
        <v>0</v>
      </c>
    </row>
    <row r="749" spans="1:23" x14ac:dyDescent="0.2">
      <c r="A749" s="2" t="s">
        <v>910</v>
      </c>
      <c r="B749" s="2" t="s">
        <v>51</v>
      </c>
      <c r="C749" s="2" t="s">
        <v>97</v>
      </c>
      <c r="D749" s="2">
        <v>176.387</v>
      </c>
      <c r="E749" s="2">
        <v>103</v>
      </c>
      <c r="F749" s="2">
        <v>5437</v>
      </c>
      <c r="G749" s="2">
        <v>59</v>
      </c>
      <c r="H749" s="2">
        <f t="shared" si="110"/>
        <v>0</v>
      </c>
      <c r="I749" s="2">
        <f t="shared" si="111"/>
        <v>0</v>
      </c>
      <c r="J749" s="2">
        <f t="shared" si="112"/>
        <v>0</v>
      </c>
      <c r="K749" s="2">
        <f t="shared" si="113"/>
        <v>1</v>
      </c>
      <c r="L749" s="2">
        <f t="shared" si="114"/>
        <v>0</v>
      </c>
      <c r="M749" s="2">
        <v>77</v>
      </c>
      <c r="Q749" s="2">
        <f t="shared" si="115"/>
        <v>0</v>
      </c>
      <c r="R749" s="2">
        <f t="shared" si="116"/>
        <v>1</v>
      </c>
      <c r="S749" s="2">
        <f t="shared" si="117"/>
        <v>0</v>
      </c>
      <c r="T749" s="2">
        <v>2002</v>
      </c>
      <c r="U749" s="2">
        <f t="shared" si="118"/>
        <v>0</v>
      </c>
      <c r="V749" s="2">
        <v>7.6</v>
      </c>
      <c r="W749" s="2">
        <f t="shared" si="119"/>
        <v>0</v>
      </c>
    </row>
    <row r="750" spans="1:23" x14ac:dyDescent="0.2">
      <c r="A750" s="2" t="s">
        <v>1306</v>
      </c>
      <c r="B750" s="2" t="s">
        <v>51</v>
      </c>
      <c r="C750" s="2" t="s">
        <v>97</v>
      </c>
      <c r="D750" s="2">
        <v>161.31700000000001</v>
      </c>
      <c r="E750" s="2">
        <v>88</v>
      </c>
      <c r="F750" s="2">
        <v>25354</v>
      </c>
      <c r="G750" s="2">
        <v>95</v>
      </c>
      <c r="H750" s="2">
        <f t="shared" si="110"/>
        <v>0</v>
      </c>
      <c r="I750" s="2">
        <f t="shared" si="111"/>
        <v>0</v>
      </c>
      <c r="J750" s="2">
        <f t="shared" si="112"/>
        <v>0</v>
      </c>
      <c r="K750" s="2">
        <f t="shared" si="113"/>
        <v>1</v>
      </c>
      <c r="L750" s="2">
        <f t="shared" si="114"/>
        <v>0</v>
      </c>
      <c r="M750" s="2">
        <v>20</v>
      </c>
      <c r="Q750" s="2">
        <f t="shared" si="115"/>
        <v>0</v>
      </c>
      <c r="R750" s="2">
        <f t="shared" si="116"/>
        <v>1</v>
      </c>
      <c r="S750" s="2">
        <f t="shared" si="117"/>
        <v>0</v>
      </c>
      <c r="T750" s="2">
        <v>2012</v>
      </c>
      <c r="U750" s="2">
        <f t="shared" si="118"/>
        <v>0</v>
      </c>
      <c r="V750" s="2">
        <v>6.6</v>
      </c>
      <c r="W750" s="2">
        <f t="shared" si="119"/>
        <v>0</v>
      </c>
    </row>
    <row r="751" spans="1:23" x14ac:dyDescent="0.2">
      <c r="A751" s="2" t="s">
        <v>1308</v>
      </c>
      <c r="B751" s="2" t="s">
        <v>51</v>
      </c>
      <c r="C751" s="2" t="s">
        <v>97</v>
      </c>
      <c r="D751" s="2">
        <v>196.57400000000001</v>
      </c>
      <c r="E751" s="2">
        <v>94</v>
      </c>
      <c r="F751" s="2">
        <v>1258</v>
      </c>
      <c r="G751" s="2">
        <v>90</v>
      </c>
      <c r="H751" s="2">
        <f t="shared" si="110"/>
        <v>0</v>
      </c>
      <c r="I751" s="2">
        <f t="shared" si="111"/>
        <v>0</v>
      </c>
      <c r="J751" s="2">
        <f t="shared" si="112"/>
        <v>0</v>
      </c>
      <c r="K751" s="2">
        <f t="shared" si="113"/>
        <v>1</v>
      </c>
      <c r="L751" s="2">
        <f t="shared" si="114"/>
        <v>0</v>
      </c>
      <c r="M751" s="2">
        <v>107</v>
      </c>
      <c r="Q751" s="2">
        <f t="shared" si="115"/>
        <v>0</v>
      </c>
      <c r="R751" s="2">
        <f t="shared" si="116"/>
        <v>1</v>
      </c>
      <c r="S751" s="2">
        <f t="shared" si="117"/>
        <v>0</v>
      </c>
      <c r="T751" s="2">
        <v>2009</v>
      </c>
      <c r="U751" s="2">
        <f t="shared" si="118"/>
        <v>0</v>
      </c>
      <c r="V751" s="2">
        <v>7</v>
      </c>
      <c r="W751" s="2">
        <f t="shared" si="119"/>
        <v>0</v>
      </c>
    </row>
    <row r="752" spans="1:23" x14ac:dyDescent="0.2">
      <c r="A752" s="2" t="s">
        <v>1308</v>
      </c>
      <c r="B752" s="2" t="s">
        <v>51</v>
      </c>
      <c r="C752" s="2" t="s">
        <v>97</v>
      </c>
      <c r="D752" s="2">
        <v>195.33</v>
      </c>
      <c r="E752" s="2">
        <v>115</v>
      </c>
      <c r="F752" s="2">
        <v>1815</v>
      </c>
      <c r="G752" s="2">
        <v>80</v>
      </c>
      <c r="H752" s="2">
        <f t="shared" si="110"/>
        <v>0</v>
      </c>
      <c r="I752" s="2">
        <f t="shared" si="111"/>
        <v>0</v>
      </c>
      <c r="J752" s="2">
        <f t="shared" si="112"/>
        <v>0</v>
      </c>
      <c r="K752" s="2">
        <f t="shared" si="113"/>
        <v>1</v>
      </c>
      <c r="L752" s="2">
        <f t="shared" si="114"/>
        <v>0</v>
      </c>
      <c r="M752" s="2">
        <v>107</v>
      </c>
      <c r="Q752" s="2">
        <f t="shared" si="115"/>
        <v>0</v>
      </c>
      <c r="R752" s="2">
        <f t="shared" si="116"/>
        <v>1</v>
      </c>
      <c r="S752" s="2">
        <f t="shared" si="117"/>
        <v>0</v>
      </c>
      <c r="T752" s="2">
        <v>2006</v>
      </c>
      <c r="U752" s="2">
        <f t="shared" si="118"/>
        <v>0</v>
      </c>
      <c r="V752" s="2">
        <v>6.9</v>
      </c>
      <c r="W752" s="2">
        <f t="shared" si="119"/>
        <v>0</v>
      </c>
    </row>
    <row r="753" spans="1:23" x14ac:dyDescent="0.2">
      <c r="A753" s="2" t="s">
        <v>77</v>
      </c>
      <c r="B753" s="2" t="s">
        <v>15</v>
      </c>
      <c r="C753" s="2" t="s">
        <v>35</v>
      </c>
      <c r="D753" s="2">
        <v>51.475999999999999</v>
      </c>
      <c r="E753" s="2">
        <v>91</v>
      </c>
      <c r="F753" s="2">
        <v>3969</v>
      </c>
      <c r="G753" s="2">
        <v>30</v>
      </c>
      <c r="H753" s="2">
        <f t="shared" si="110"/>
        <v>1</v>
      </c>
      <c r="I753" s="2">
        <f t="shared" si="111"/>
        <v>0</v>
      </c>
      <c r="J753" s="2">
        <f t="shared" si="112"/>
        <v>1</v>
      </c>
      <c r="K753" s="2">
        <f t="shared" si="113"/>
        <v>0</v>
      </c>
      <c r="L753" s="2">
        <f t="shared" si="114"/>
        <v>0</v>
      </c>
      <c r="M753" s="2">
        <v>446</v>
      </c>
      <c r="Q753" s="2">
        <f t="shared" si="115"/>
        <v>0</v>
      </c>
      <c r="R753" s="2">
        <f t="shared" si="116"/>
        <v>0</v>
      </c>
      <c r="S753" s="2">
        <f t="shared" si="117"/>
        <v>0</v>
      </c>
      <c r="T753" s="2">
        <v>2003</v>
      </c>
      <c r="U753" s="2">
        <f t="shared" si="118"/>
        <v>0</v>
      </c>
      <c r="V753" s="2">
        <v>7.3</v>
      </c>
      <c r="W753" s="2">
        <f t="shared" si="119"/>
        <v>0</v>
      </c>
    </row>
    <row r="754" spans="1:23" x14ac:dyDescent="0.2">
      <c r="A754" s="2" t="s">
        <v>1246</v>
      </c>
      <c r="B754" s="2" t="s">
        <v>15</v>
      </c>
      <c r="C754" s="2" t="s">
        <v>31</v>
      </c>
      <c r="D754" s="2">
        <v>134.45500000000001</v>
      </c>
      <c r="E754" s="2">
        <v>120</v>
      </c>
      <c r="F754" s="2">
        <v>5826</v>
      </c>
      <c r="G754" s="2">
        <v>35</v>
      </c>
      <c r="H754" s="2">
        <f t="shared" si="110"/>
        <v>1</v>
      </c>
      <c r="I754" s="2">
        <f t="shared" si="111"/>
        <v>1</v>
      </c>
      <c r="J754" s="2">
        <f t="shared" si="112"/>
        <v>0</v>
      </c>
      <c r="K754" s="2">
        <f t="shared" si="113"/>
        <v>0</v>
      </c>
      <c r="L754" s="2">
        <f t="shared" si="114"/>
        <v>0</v>
      </c>
      <c r="M754" s="2">
        <v>91</v>
      </c>
      <c r="Q754" s="2">
        <f t="shared" si="115"/>
        <v>0</v>
      </c>
      <c r="R754" s="2">
        <f t="shared" si="116"/>
        <v>0</v>
      </c>
      <c r="S754" s="2">
        <f t="shared" si="117"/>
        <v>0</v>
      </c>
      <c r="T754" s="2">
        <v>2013</v>
      </c>
      <c r="U754" s="2">
        <f t="shared" si="118"/>
        <v>0</v>
      </c>
      <c r="V754" s="2">
        <v>5.7</v>
      </c>
      <c r="W754" s="2">
        <f t="shared" si="119"/>
        <v>0</v>
      </c>
    </row>
    <row r="755" spans="1:23" x14ac:dyDescent="0.2">
      <c r="A755" s="2" t="s">
        <v>1313</v>
      </c>
      <c r="B755" s="2" t="s">
        <v>15</v>
      </c>
      <c r="C755" s="2" t="s">
        <v>12</v>
      </c>
      <c r="D755" s="2">
        <v>12.5495</v>
      </c>
      <c r="E755" s="2">
        <v>121</v>
      </c>
      <c r="F755" s="2">
        <v>3633</v>
      </c>
      <c r="G755" s="2">
        <v>15</v>
      </c>
      <c r="H755" s="2">
        <f t="shared" si="110"/>
        <v>1</v>
      </c>
      <c r="I755" s="2">
        <f t="shared" si="111"/>
        <v>0</v>
      </c>
      <c r="J755" s="2">
        <f t="shared" si="112"/>
        <v>0</v>
      </c>
      <c r="K755" s="2">
        <f t="shared" si="113"/>
        <v>0</v>
      </c>
      <c r="L755" s="2">
        <f t="shared" si="114"/>
        <v>0</v>
      </c>
      <c r="M755" s="2">
        <v>16</v>
      </c>
      <c r="Q755" s="2">
        <f t="shared" si="115"/>
        <v>0</v>
      </c>
      <c r="R755" s="2">
        <f t="shared" si="116"/>
        <v>0</v>
      </c>
      <c r="S755" s="2">
        <f t="shared" si="117"/>
        <v>0</v>
      </c>
      <c r="T755" s="2">
        <v>2006</v>
      </c>
      <c r="U755" s="2">
        <f t="shared" si="118"/>
        <v>0</v>
      </c>
      <c r="V755" s="2">
        <v>6.2</v>
      </c>
      <c r="W755" s="2">
        <f t="shared" si="119"/>
        <v>1</v>
      </c>
    </row>
    <row r="756" spans="1:23" x14ac:dyDescent="0.2">
      <c r="A756" s="2" t="s">
        <v>1315</v>
      </c>
      <c r="B756" s="2" t="s">
        <v>11</v>
      </c>
      <c r="C756" s="2" t="s">
        <v>12</v>
      </c>
      <c r="D756" s="2">
        <v>50.461300000000001</v>
      </c>
      <c r="E756" s="2">
        <v>107</v>
      </c>
      <c r="F756" s="2">
        <v>20466</v>
      </c>
      <c r="G756" s="2">
        <v>11</v>
      </c>
      <c r="H756" s="2">
        <f t="shared" si="110"/>
        <v>0</v>
      </c>
      <c r="I756" s="2">
        <f t="shared" si="111"/>
        <v>0</v>
      </c>
      <c r="J756" s="2">
        <f t="shared" si="112"/>
        <v>0</v>
      </c>
      <c r="K756" s="2">
        <f t="shared" si="113"/>
        <v>0</v>
      </c>
      <c r="L756" s="2">
        <f t="shared" si="114"/>
        <v>0</v>
      </c>
      <c r="M756" s="2">
        <v>15</v>
      </c>
      <c r="Q756" s="2">
        <f t="shared" si="115"/>
        <v>1</v>
      </c>
      <c r="R756" s="2">
        <f t="shared" si="116"/>
        <v>0</v>
      </c>
      <c r="S756" s="2">
        <f t="shared" si="117"/>
        <v>0</v>
      </c>
      <c r="T756" s="2">
        <v>2014</v>
      </c>
      <c r="U756" s="2">
        <f t="shared" si="118"/>
        <v>0</v>
      </c>
      <c r="V756" s="2">
        <v>6.8</v>
      </c>
      <c r="W756" s="2">
        <f t="shared" si="119"/>
        <v>1</v>
      </c>
    </row>
    <row r="757" spans="1:23" x14ac:dyDescent="0.2">
      <c r="A757" s="2" t="s">
        <v>38</v>
      </c>
      <c r="B757" s="2" t="s">
        <v>15</v>
      </c>
      <c r="C757" s="2" t="s">
        <v>40</v>
      </c>
      <c r="D757" s="2">
        <v>4.6814999999999998</v>
      </c>
      <c r="E757" s="2">
        <v>99</v>
      </c>
      <c r="F757" s="2">
        <v>2478</v>
      </c>
      <c r="G757" s="2">
        <v>9</v>
      </c>
      <c r="H757" s="2">
        <f t="shared" si="110"/>
        <v>1</v>
      </c>
      <c r="I757" s="2">
        <f t="shared" si="111"/>
        <v>0</v>
      </c>
      <c r="J757" s="2">
        <f t="shared" si="112"/>
        <v>0</v>
      </c>
      <c r="K757" s="2">
        <f t="shared" si="113"/>
        <v>0</v>
      </c>
      <c r="L757" s="2">
        <f t="shared" si="114"/>
        <v>0</v>
      </c>
      <c r="M757" s="2">
        <v>23</v>
      </c>
      <c r="Q757" s="2">
        <f t="shared" si="115"/>
        <v>0</v>
      </c>
      <c r="R757" s="2">
        <f t="shared" si="116"/>
        <v>0</v>
      </c>
      <c r="S757" s="2">
        <f t="shared" si="117"/>
        <v>1</v>
      </c>
      <c r="T757" s="2">
        <v>2002</v>
      </c>
      <c r="U757" s="2">
        <f t="shared" si="118"/>
        <v>0</v>
      </c>
      <c r="V757" s="2">
        <v>7</v>
      </c>
      <c r="W757" s="2">
        <f t="shared" si="119"/>
        <v>0</v>
      </c>
    </row>
    <row r="758" spans="1:23" x14ac:dyDescent="0.2">
      <c r="A758" s="2" t="s">
        <v>1318</v>
      </c>
      <c r="B758" s="2" t="s">
        <v>15</v>
      </c>
      <c r="C758" s="2" t="s">
        <v>40</v>
      </c>
      <c r="D758" s="2">
        <v>0.228524</v>
      </c>
      <c r="E758" s="2">
        <v>111</v>
      </c>
      <c r="F758" s="2">
        <v>768</v>
      </c>
      <c r="G758" s="2">
        <v>4</v>
      </c>
      <c r="H758" s="2">
        <f t="shared" si="110"/>
        <v>1</v>
      </c>
      <c r="I758" s="2">
        <f t="shared" si="111"/>
        <v>0</v>
      </c>
      <c r="J758" s="2">
        <f t="shared" si="112"/>
        <v>0</v>
      </c>
      <c r="K758" s="2">
        <f t="shared" si="113"/>
        <v>0</v>
      </c>
      <c r="L758" s="2">
        <f t="shared" si="114"/>
        <v>0</v>
      </c>
      <c r="M758" s="2">
        <v>24</v>
      </c>
      <c r="Q758" s="2">
        <f t="shared" si="115"/>
        <v>0</v>
      </c>
      <c r="R758" s="2">
        <f t="shared" si="116"/>
        <v>0</v>
      </c>
      <c r="S758" s="2">
        <f t="shared" si="117"/>
        <v>1</v>
      </c>
      <c r="T758" s="2">
        <v>2004</v>
      </c>
      <c r="U758" s="2">
        <f t="shared" si="118"/>
        <v>0</v>
      </c>
      <c r="V758" s="2">
        <v>7.3</v>
      </c>
      <c r="W758" s="2">
        <f t="shared" si="119"/>
        <v>0</v>
      </c>
    </row>
    <row r="759" spans="1:23" x14ac:dyDescent="0.2">
      <c r="A759" s="2" t="s">
        <v>1320</v>
      </c>
      <c r="B759" s="2" t="s">
        <v>51</v>
      </c>
      <c r="C759" s="2" t="s">
        <v>40</v>
      </c>
      <c r="D759" s="2">
        <v>16.0886</v>
      </c>
      <c r="E759" s="2">
        <v>107</v>
      </c>
      <c r="F759" s="2">
        <v>3742</v>
      </c>
      <c r="G759" s="2">
        <v>55</v>
      </c>
      <c r="H759" s="2">
        <f t="shared" si="110"/>
        <v>0</v>
      </c>
      <c r="I759" s="2">
        <f t="shared" si="111"/>
        <v>0</v>
      </c>
      <c r="J759" s="2">
        <f t="shared" si="112"/>
        <v>0</v>
      </c>
      <c r="K759" s="2">
        <f t="shared" si="113"/>
        <v>0</v>
      </c>
      <c r="L759" s="2">
        <f t="shared" si="114"/>
        <v>0</v>
      </c>
      <c r="M759" s="2">
        <v>11</v>
      </c>
      <c r="Q759" s="2">
        <f t="shared" si="115"/>
        <v>0</v>
      </c>
      <c r="R759" s="2">
        <f t="shared" si="116"/>
        <v>1</v>
      </c>
      <c r="S759" s="2">
        <f t="shared" si="117"/>
        <v>1</v>
      </c>
      <c r="T759" s="2">
        <v>2009</v>
      </c>
      <c r="U759" s="2">
        <f t="shared" si="118"/>
        <v>0</v>
      </c>
      <c r="V759" s="2">
        <v>5.6</v>
      </c>
      <c r="W759" s="2">
        <f t="shared" si="119"/>
        <v>0</v>
      </c>
    </row>
    <row r="760" spans="1:23" x14ac:dyDescent="0.2">
      <c r="A760" s="2" t="s">
        <v>1322</v>
      </c>
      <c r="B760" s="2" t="s">
        <v>15</v>
      </c>
      <c r="C760" s="2" t="s">
        <v>24</v>
      </c>
      <c r="D760" s="2">
        <v>83.503200000000007</v>
      </c>
      <c r="E760" s="2">
        <v>110</v>
      </c>
      <c r="F760" s="2">
        <v>16691</v>
      </c>
      <c r="G760" s="2">
        <v>75</v>
      </c>
      <c r="H760" s="2">
        <f t="shared" si="110"/>
        <v>1</v>
      </c>
      <c r="I760" s="2">
        <f t="shared" si="111"/>
        <v>0</v>
      </c>
      <c r="J760" s="2">
        <f t="shared" si="112"/>
        <v>0</v>
      </c>
      <c r="K760" s="2">
        <f t="shared" si="113"/>
        <v>0</v>
      </c>
      <c r="L760" s="2">
        <f t="shared" si="114"/>
        <v>0</v>
      </c>
      <c r="M760" s="2">
        <v>763</v>
      </c>
      <c r="Q760" s="2">
        <f t="shared" si="115"/>
        <v>0</v>
      </c>
      <c r="R760" s="2">
        <f t="shared" si="116"/>
        <v>0</v>
      </c>
      <c r="S760" s="2">
        <f t="shared" si="117"/>
        <v>0</v>
      </c>
      <c r="T760" s="2">
        <v>2011</v>
      </c>
      <c r="U760" s="2">
        <f t="shared" si="118"/>
        <v>0</v>
      </c>
      <c r="V760" s="2">
        <v>6.1</v>
      </c>
      <c r="W760" s="2">
        <f t="shared" si="119"/>
        <v>0</v>
      </c>
    </row>
    <row r="761" spans="1:23" x14ac:dyDescent="0.2">
      <c r="A761" s="2" t="s">
        <v>806</v>
      </c>
      <c r="B761" s="2" t="s">
        <v>15</v>
      </c>
      <c r="C761" s="2" t="s">
        <v>12</v>
      </c>
      <c r="D761" s="2">
        <v>6.1142399999999997</v>
      </c>
      <c r="E761" s="2">
        <v>102</v>
      </c>
      <c r="F761" s="2">
        <v>2664</v>
      </c>
      <c r="G761" s="2">
        <v>40</v>
      </c>
      <c r="H761" s="2">
        <f t="shared" si="110"/>
        <v>1</v>
      </c>
      <c r="I761" s="2">
        <f t="shared" si="111"/>
        <v>0</v>
      </c>
      <c r="J761" s="2">
        <f t="shared" si="112"/>
        <v>0</v>
      </c>
      <c r="K761" s="2">
        <f t="shared" si="113"/>
        <v>0</v>
      </c>
      <c r="L761" s="2">
        <f t="shared" si="114"/>
        <v>0</v>
      </c>
      <c r="M761" s="2">
        <v>39</v>
      </c>
      <c r="Q761" s="2">
        <f t="shared" si="115"/>
        <v>0</v>
      </c>
      <c r="R761" s="2">
        <f t="shared" si="116"/>
        <v>0</v>
      </c>
      <c r="S761" s="2">
        <f t="shared" si="117"/>
        <v>0</v>
      </c>
      <c r="T761" s="2">
        <v>2001</v>
      </c>
      <c r="U761" s="2">
        <f t="shared" si="118"/>
        <v>0</v>
      </c>
      <c r="V761" s="2">
        <v>6.2</v>
      </c>
      <c r="W761" s="2">
        <f t="shared" si="119"/>
        <v>1</v>
      </c>
    </row>
    <row r="762" spans="1:23" x14ac:dyDescent="0.2">
      <c r="A762" s="2" t="s">
        <v>169</v>
      </c>
      <c r="B762" s="2" t="s">
        <v>11</v>
      </c>
      <c r="C762" s="2" t="s">
        <v>40</v>
      </c>
      <c r="D762" s="2">
        <v>45.489800000000002</v>
      </c>
      <c r="E762" s="2">
        <v>109</v>
      </c>
      <c r="F762" s="2">
        <v>28493</v>
      </c>
      <c r="G762" s="2">
        <v>26</v>
      </c>
      <c r="H762" s="2">
        <f t="shared" si="110"/>
        <v>0</v>
      </c>
      <c r="I762" s="2">
        <f t="shared" si="111"/>
        <v>0</v>
      </c>
      <c r="J762" s="2">
        <f t="shared" si="112"/>
        <v>0</v>
      </c>
      <c r="K762" s="2">
        <f t="shared" si="113"/>
        <v>0</v>
      </c>
      <c r="L762" s="2">
        <f t="shared" si="114"/>
        <v>0</v>
      </c>
      <c r="M762" s="2">
        <v>80</v>
      </c>
      <c r="Q762" s="2">
        <f t="shared" si="115"/>
        <v>1</v>
      </c>
      <c r="R762" s="2">
        <f t="shared" si="116"/>
        <v>0</v>
      </c>
      <c r="S762" s="2">
        <f t="shared" si="117"/>
        <v>1</v>
      </c>
      <c r="T762" s="2">
        <v>2004</v>
      </c>
      <c r="U762" s="2">
        <f t="shared" si="118"/>
        <v>0</v>
      </c>
      <c r="V762" s="2">
        <v>6.5</v>
      </c>
      <c r="W762" s="2">
        <f t="shared" si="119"/>
        <v>0</v>
      </c>
    </row>
    <row r="763" spans="1:23" x14ac:dyDescent="0.2">
      <c r="A763" s="2" t="s">
        <v>1326</v>
      </c>
      <c r="B763" s="2" t="s">
        <v>15</v>
      </c>
      <c r="C763" s="2" t="s">
        <v>12</v>
      </c>
      <c r="D763" s="2">
        <v>35.918399999999998</v>
      </c>
      <c r="E763" s="2">
        <v>138</v>
      </c>
      <c r="F763" s="2">
        <v>3970</v>
      </c>
      <c r="G763" s="2">
        <v>1.7</v>
      </c>
      <c r="H763" s="2">
        <f t="shared" si="110"/>
        <v>1</v>
      </c>
      <c r="I763" s="2">
        <f t="shared" si="111"/>
        <v>0</v>
      </c>
      <c r="J763" s="2">
        <f t="shared" si="112"/>
        <v>0</v>
      </c>
      <c r="K763" s="2">
        <f t="shared" si="113"/>
        <v>0</v>
      </c>
      <c r="L763" s="2">
        <f t="shared" si="114"/>
        <v>0</v>
      </c>
      <c r="M763" s="2">
        <v>143</v>
      </c>
      <c r="Q763" s="2">
        <f t="shared" si="115"/>
        <v>0</v>
      </c>
      <c r="R763" s="2">
        <f t="shared" si="116"/>
        <v>0</v>
      </c>
      <c r="S763" s="2">
        <f t="shared" si="117"/>
        <v>0</v>
      </c>
      <c r="T763" s="2">
        <v>2001</v>
      </c>
      <c r="U763" s="2">
        <f t="shared" si="118"/>
        <v>0</v>
      </c>
      <c r="V763" s="2">
        <v>7.5</v>
      </c>
      <c r="W763" s="2">
        <f t="shared" si="119"/>
        <v>1</v>
      </c>
    </row>
    <row r="764" spans="1:23" x14ac:dyDescent="0.2">
      <c r="A764" s="2" t="s">
        <v>100</v>
      </c>
      <c r="B764" s="2" t="s">
        <v>11</v>
      </c>
      <c r="C764" s="2" t="s">
        <v>19</v>
      </c>
      <c r="D764" s="2">
        <v>24.985600000000002</v>
      </c>
      <c r="E764" s="2">
        <v>122</v>
      </c>
      <c r="F764" s="2">
        <v>28328</v>
      </c>
      <c r="G764" s="2">
        <v>100</v>
      </c>
      <c r="H764" s="2">
        <f t="shared" si="110"/>
        <v>0</v>
      </c>
      <c r="I764" s="2">
        <f t="shared" si="111"/>
        <v>0</v>
      </c>
      <c r="J764" s="2">
        <f t="shared" si="112"/>
        <v>0</v>
      </c>
      <c r="K764" s="2">
        <f t="shared" si="113"/>
        <v>0</v>
      </c>
      <c r="L764" s="2">
        <f t="shared" si="114"/>
        <v>1</v>
      </c>
      <c r="M764" s="2">
        <v>2000</v>
      </c>
      <c r="Q764" s="2">
        <f t="shared" si="115"/>
        <v>1</v>
      </c>
      <c r="R764" s="2">
        <f t="shared" si="116"/>
        <v>0</v>
      </c>
      <c r="S764" s="2">
        <f t="shared" si="117"/>
        <v>0</v>
      </c>
      <c r="T764" s="2">
        <v>2015</v>
      </c>
      <c r="U764" s="2">
        <f t="shared" si="118"/>
        <v>0</v>
      </c>
      <c r="V764" s="2">
        <v>7</v>
      </c>
      <c r="W764" s="2">
        <f t="shared" si="119"/>
        <v>0</v>
      </c>
    </row>
    <row r="765" spans="1:23" x14ac:dyDescent="0.2">
      <c r="A765" s="2" t="s">
        <v>1329</v>
      </c>
      <c r="B765" s="2" t="s">
        <v>11</v>
      </c>
      <c r="C765" s="2" t="s">
        <v>40</v>
      </c>
      <c r="D765" s="2">
        <v>11.0434</v>
      </c>
      <c r="E765" s="2">
        <v>97</v>
      </c>
      <c r="F765" s="2">
        <v>20312</v>
      </c>
      <c r="G765" s="2">
        <v>10</v>
      </c>
      <c r="H765" s="2">
        <f t="shared" si="110"/>
        <v>0</v>
      </c>
      <c r="I765" s="2">
        <f t="shared" si="111"/>
        <v>0</v>
      </c>
      <c r="J765" s="2">
        <f t="shared" si="112"/>
        <v>0</v>
      </c>
      <c r="K765" s="2">
        <f t="shared" si="113"/>
        <v>0</v>
      </c>
      <c r="L765" s="2">
        <f t="shared" si="114"/>
        <v>0</v>
      </c>
      <c r="M765" s="2">
        <v>21</v>
      </c>
      <c r="Q765" s="2">
        <f t="shared" si="115"/>
        <v>1</v>
      </c>
      <c r="R765" s="2">
        <f t="shared" si="116"/>
        <v>0</v>
      </c>
      <c r="S765" s="2">
        <f t="shared" si="117"/>
        <v>1</v>
      </c>
      <c r="T765" s="2">
        <v>2007</v>
      </c>
      <c r="U765" s="2">
        <f t="shared" si="118"/>
        <v>0</v>
      </c>
      <c r="V765" s="2">
        <v>6.5</v>
      </c>
      <c r="W765" s="2">
        <f t="shared" si="119"/>
        <v>0</v>
      </c>
    </row>
    <row r="766" spans="1:23" x14ac:dyDescent="0.2">
      <c r="A766" s="2" t="s">
        <v>1331</v>
      </c>
      <c r="B766" s="2" t="s">
        <v>11</v>
      </c>
      <c r="C766" s="2" t="s">
        <v>24</v>
      </c>
      <c r="D766" s="2">
        <v>37.553899999999999</v>
      </c>
      <c r="E766" s="2">
        <v>109</v>
      </c>
      <c r="F766" s="2">
        <v>34011</v>
      </c>
      <c r="G766" s="2">
        <v>40</v>
      </c>
      <c r="H766" s="2">
        <f t="shared" si="110"/>
        <v>0</v>
      </c>
      <c r="I766" s="2">
        <f t="shared" si="111"/>
        <v>0</v>
      </c>
      <c r="J766" s="2">
        <f t="shared" si="112"/>
        <v>0</v>
      </c>
      <c r="K766" s="2">
        <f t="shared" si="113"/>
        <v>0</v>
      </c>
      <c r="L766" s="2">
        <f t="shared" si="114"/>
        <v>0</v>
      </c>
      <c r="M766" s="2">
        <v>487</v>
      </c>
      <c r="Q766" s="2">
        <f t="shared" si="115"/>
        <v>1</v>
      </c>
      <c r="R766" s="2">
        <f t="shared" si="116"/>
        <v>0</v>
      </c>
      <c r="S766" s="2">
        <f t="shared" si="117"/>
        <v>0</v>
      </c>
      <c r="T766" s="2">
        <v>2011</v>
      </c>
      <c r="U766" s="2">
        <f t="shared" si="118"/>
        <v>0</v>
      </c>
      <c r="V766" s="2">
        <v>6.7</v>
      </c>
      <c r="W766" s="2">
        <f t="shared" si="119"/>
        <v>0</v>
      </c>
    </row>
    <row r="767" spans="1:23" x14ac:dyDescent="0.2">
      <c r="A767" s="2" t="s">
        <v>360</v>
      </c>
      <c r="B767" s="2" t="s">
        <v>11</v>
      </c>
      <c r="C767" s="2" t="s">
        <v>19</v>
      </c>
      <c r="D767" s="2">
        <v>292.56900000000002</v>
      </c>
      <c r="E767" s="2">
        <v>148</v>
      </c>
      <c r="F767" s="2">
        <v>81115</v>
      </c>
      <c r="G767" s="2">
        <v>160</v>
      </c>
      <c r="H767" s="2">
        <f t="shared" si="110"/>
        <v>0</v>
      </c>
      <c r="I767" s="2">
        <f t="shared" si="111"/>
        <v>0</v>
      </c>
      <c r="J767" s="2">
        <f t="shared" si="112"/>
        <v>0</v>
      </c>
      <c r="K767" s="2">
        <f t="shared" si="113"/>
        <v>0</v>
      </c>
      <c r="L767" s="2">
        <f t="shared" si="114"/>
        <v>1</v>
      </c>
      <c r="M767" s="2">
        <v>22000</v>
      </c>
      <c r="Q767" s="2">
        <f t="shared" si="115"/>
        <v>1</v>
      </c>
      <c r="R767" s="2">
        <f t="shared" si="116"/>
        <v>0</v>
      </c>
      <c r="S767" s="2">
        <f t="shared" si="117"/>
        <v>0</v>
      </c>
      <c r="T767" s="2">
        <v>2010</v>
      </c>
      <c r="U767" s="2">
        <f t="shared" si="118"/>
        <v>0</v>
      </c>
      <c r="V767" s="2">
        <v>8.8000000000000007</v>
      </c>
      <c r="W767" s="2">
        <f t="shared" si="119"/>
        <v>0</v>
      </c>
    </row>
    <row r="768" spans="1:23" x14ac:dyDescent="0.2">
      <c r="A768" s="2" t="s">
        <v>48</v>
      </c>
      <c r="B768" s="2" t="s">
        <v>11</v>
      </c>
      <c r="C768" s="2" t="s">
        <v>19</v>
      </c>
      <c r="D768" s="2">
        <v>102.316</v>
      </c>
      <c r="E768" s="2">
        <v>120</v>
      </c>
      <c r="F768" s="2">
        <v>3233</v>
      </c>
      <c r="G768" s="2">
        <v>165</v>
      </c>
      <c r="H768" s="2">
        <f t="shared" si="110"/>
        <v>0</v>
      </c>
      <c r="I768" s="2">
        <f t="shared" si="111"/>
        <v>0</v>
      </c>
      <c r="J768" s="2">
        <f t="shared" si="112"/>
        <v>0</v>
      </c>
      <c r="K768" s="2">
        <f t="shared" si="113"/>
        <v>0</v>
      </c>
      <c r="L768" s="2">
        <f t="shared" si="114"/>
        <v>1</v>
      </c>
      <c r="M768" s="2">
        <v>776</v>
      </c>
      <c r="Q768" s="2">
        <f t="shared" si="115"/>
        <v>1</v>
      </c>
      <c r="R768" s="2">
        <f t="shared" si="116"/>
        <v>0</v>
      </c>
      <c r="S768" s="2">
        <f t="shared" si="117"/>
        <v>0</v>
      </c>
      <c r="T768" s="2">
        <v>2016</v>
      </c>
      <c r="U768" s="2">
        <f t="shared" si="118"/>
        <v>0</v>
      </c>
      <c r="V768" s="2">
        <v>5.5</v>
      </c>
      <c r="W768" s="2">
        <f t="shared" si="119"/>
        <v>0</v>
      </c>
    </row>
    <row r="769" spans="1:23" x14ac:dyDescent="0.2">
      <c r="A769" s="2" t="s">
        <v>152</v>
      </c>
      <c r="B769" s="2" t="s">
        <v>11</v>
      </c>
      <c r="C769" s="2" t="s">
        <v>19</v>
      </c>
      <c r="D769" s="2">
        <v>317.01100000000002</v>
      </c>
      <c r="E769" s="2">
        <v>122</v>
      </c>
      <c r="F769" s="2">
        <v>14959</v>
      </c>
      <c r="G769" s="2">
        <v>185</v>
      </c>
      <c r="H769" s="2">
        <f t="shared" si="110"/>
        <v>0</v>
      </c>
      <c r="I769" s="2">
        <f t="shared" si="111"/>
        <v>0</v>
      </c>
      <c r="J769" s="2">
        <f t="shared" si="112"/>
        <v>0</v>
      </c>
      <c r="K769" s="2">
        <f t="shared" si="113"/>
        <v>0</v>
      </c>
      <c r="L769" s="2">
        <f t="shared" si="114"/>
        <v>1</v>
      </c>
      <c r="M769" s="2">
        <v>14000</v>
      </c>
      <c r="Q769" s="2">
        <f t="shared" si="115"/>
        <v>1</v>
      </c>
      <c r="R769" s="2">
        <f t="shared" si="116"/>
        <v>0</v>
      </c>
      <c r="S769" s="2">
        <f t="shared" si="117"/>
        <v>0</v>
      </c>
      <c r="T769" s="2">
        <v>2008</v>
      </c>
      <c r="U769" s="2">
        <f t="shared" si="118"/>
        <v>0</v>
      </c>
      <c r="V769" s="2">
        <v>6.2</v>
      </c>
      <c r="W769" s="2">
        <f t="shared" si="119"/>
        <v>0</v>
      </c>
    </row>
    <row r="770" spans="1:23" x14ac:dyDescent="0.2">
      <c r="A770" s="2" t="s">
        <v>1288</v>
      </c>
      <c r="B770" s="2" t="s">
        <v>15</v>
      </c>
      <c r="C770" s="2" t="s">
        <v>12</v>
      </c>
      <c r="D770" s="2">
        <v>1.1504000000000001</v>
      </c>
      <c r="E770" s="2">
        <v>118</v>
      </c>
      <c r="F770" s="2">
        <v>3474</v>
      </c>
      <c r="G770" s="2">
        <v>13</v>
      </c>
      <c r="H770" s="2">
        <f t="shared" si="110"/>
        <v>1</v>
      </c>
      <c r="I770" s="2">
        <f t="shared" si="111"/>
        <v>0</v>
      </c>
      <c r="J770" s="2">
        <f t="shared" si="112"/>
        <v>0</v>
      </c>
      <c r="K770" s="2">
        <f t="shared" si="113"/>
        <v>0</v>
      </c>
      <c r="L770" s="2">
        <f t="shared" si="114"/>
        <v>0</v>
      </c>
      <c r="M770" s="2">
        <v>41</v>
      </c>
      <c r="Q770" s="2">
        <f t="shared" si="115"/>
        <v>0</v>
      </c>
      <c r="R770" s="2">
        <f t="shared" si="116"/>
        <v>0</v>
      </c>
      <c r="S770" s="2">
        <f t="shared" si="117"/>
        <v>0</v>
      </c>
      <c r="T770" s="2">
        <v>2006</v>
      </c>
      <c r="U770" s="2">
        <f t="shared" si="118"/>
        <v>0</v>
      </c>
      <c r="V770" s="2">
        <v>7.1</v>
      </c>
      <c r="W770" s="2">
        <f t="shared" si="119"/>
        <v>1</v>
      </c>
    </row>
    <row r="771" spans="1:23" x14ac:dyDescent="0.2">
      <c r="A771" s="2" t="s">
        <v>790</v>
      </c>
      <c r="B771" s="2" t="s">
        <v>15</v>
      </c>
      <c r="C771" s="2" t="s">
        <v>19</v>
      </c>
      <c r="D771" s="2">
        <v>120.523</v>
      </c>
      <c r="E771" s="2">
        <v>153</v>
      </c>
      <c r="F771" s="2">
        <v>36741</v>
      </c>
      <c r="G771" s="2">
        <v>75</v>
      </c>
      <c r="H771" s="2">
        <f t="shared" ref="H771:H834" si="120">IF(B771="R",1,0)</f>
        <v>1</v>
      </c>
      <c r="I771" s="2">
        <f t="shared" ref="I771:I834" si="121">IF(C771="Comedy",1,0)</f>
        <v>0</v>
      </c>
      <c r="J771" s="2">
        <f t="shared" ref="J771:J834" si="122">IF(C771="Thriller_Horror",1,0)</f>
        <v>0</v>
      </c>
      <c r="K771" s="2">
        <f t="shared" ref="K771:K834" si="123">IF(C771="Animation",1,0)</f>
        <v>0</v>
      </c>
      <c r="L771" s="2">
        <f t="shared" ref="L771:L834" si="124">IF(C771="Adventure_Sci_fi",1,0)</f>
        <v>1</v>
      </c>
      <c r="M771" s="2">
        <v>16000</v>
      </c>
      <c r="Q771" s="2">
        <f t="shared" ref="Q771:Q834" si="125">IF(B771="PG-13",1,0)</f>
        <v>0</v>
      </c>
      <c r="R771" s="2">
        <f t="shared" ref="R771:R834" si="126">IF(B771="PG",1,0)</f>
        <v>0</v>
      </c>
      <c r="S771" s="2">
        <f t="shared" ref="S771:S834" si="127">IF(C771="Drama_Comedy",1,0)</f>
        <v>0</v>
      </c>
      <c r="T771" s="2">
        <v>2009</v>
      </c>
      <c r="U771" s="2">
        <f t="shared" ref="U771:U834" si="128">IF(C771="Other",1,0)</f>
        <v>0</v>
      </c>
      <c r="V771" s="2">
        <v>8.3000000000000007</v>
      </c>
      <c r="W771" s="2">
        <f t="shared" ref="W771:W834" si="129">IF(C771="Drama",1,0)</f>
        <v>0</v>
      </c>
    </row>
    <row r="772" spans="1:23" x14ac:dyDescent="0.2">
      <c r="A772" s="2" t="s">
        <v>1338</v>
      </c>
      <c r="B772" s="2" t="s">
        <v>15</v>
      </c>
      <c r="C772" s="2" t="s">
        <v>40</v>
      </c>
      <c r="D772" s="2">
        <v>8.0933200000000003</v>
      </c>
      <c r="E772" s="2">
        <v>148</v>
      </c>
      <c r="F772" s="2">
        <v>707</v>
      </c>
      <c r="G772" s="2">
        <v>20</v>
      </c>
      <c r="H772" s="2">
        <f t="shared" si="120"/>
        <v>1</v>
      </c>
      <c r="I772" s="2">
        <f t="shared" si="121"/>
        <v>0</v>
      </c>
      <c r="J772" s="2">
        <f t="shared" si="122"/>
        <v>0</v>
      </c>
      <c r="K772" s="2">
        <f t="shared" si="123"/>
        <v>0</v>
      </c>
      <c r="L772" s="2">
        <f t="shared" si="124"/>
        <v>0</v>
      </c>
      <c r="M772" s="2">
        <v>0</v>
      </c>
      <c r="Q772" s="2">
        <f t="shared" si="125"/>
        <v>0</v>
      </c>
      <c r="R772" s="2">
        <f t="shared" si="126"/>
        <v>0</v>
      </c>
      <c r="S772" s="2">
        <f t="shared" si="127"/>
        <v>1</v>
      </c>
      <c r="T772" s="2">
        <v>2014</v>
      </c>
      <c r="U772" s="2">
        <f t="shared" si="128"/>
        <v>0</v>
      </c>
      <c r="V772" s="2">
        <v>6.7</v>
      </c>
      <c r="W772" s="2">
        <f t="shared" si="129"/>
        <v>0</v>
      </c>
    </row>
    <row r="773" spans="1:23" x14ac:dyDescent="0.2">
      <c r="A773" s="2" t="s">
        <v>140</v>
      </c>
      <c r="B773" s="2" t="s">
        <v>15</v>
      </c>
      <c r="C773" s="2" t="s">
        <v>12</v>
      </c>
      <c r="D773" s="2">
        <v>13.2143</v>
      </c>
      <c r="E773" s="2">
        <v>104</v>
      </c>
      <c r="F773" s="2">
        <v>4082</v>
      </c>
      <c r="G773" s="2">
        <v>11</v>
      </c>
      <c r="H773" s="2">
        <f t="shared" si="120"/>
        <v>1</v>
      </c>
      <c r="I773" s="2">
        <f t="shared" si="121"/>
        <v>0</v>
      </c>
      <c r="J773" s="2">
        <f t="shared" si="122"/>
        <v>0</v>
      </c>
      <c r="K773" s="2">
        <f t="shared" si="123"/>
        <v>0</v>
      </c>
      <c r="L773" s="2">
        <f t="shared" si="124"/>
        <v>0</v>
      </c>
      <c r="M773" s="2">
        <v>1000</v>
      </c>
      <c r="Q773" s="2">
        <f t="shared" si="125"/>
        <v>0</v>
      </c>
      <c r="R773" s="2">
        <f t="shared" si="126"/>
        <v>0</v>
      </c>
      <c r="S773" s="2">
        <f t="shared" si="127"/>
        <v>0</v>
      </c>
      <c r="T773" s="2">
        <v>2013</v>
      </c>
      <c r="U773" s="2">
        <f t="shared" si="128"/>
        <v>0</v>
      </c>
      <c r="V773" s="2">
        <v>7.4</v>
      </c>
      <c r="W773" s="2">
        <f t="shared" si="129"/>
        <v>1</v>
      </c>
    </row>
    <row r="774" spans="1:23" x14ac:dyDescent="0.2">
      <c r="A774" s="2" t="s">
        <v>60</v>
      </c>
      <c r="B774" s="2" t="s">
        <v>15</v>
      </c>
      <c r="C774" s="2" t="s">
        <v>12</v>
      </c>
      <c r="D774" s="2">
        <v>88.504599999999996</v>
      </c>
      <c r="E774" s="2">
        <v>129</v>
      </c>
      <c r="F774" s="2">
        <v>19148</v>
      </c>
      <c r="G774" s="2">
        <v>45</v>
      </c>
      <c r="H774" s="2">
        <f t="shared" si="120"/>
        <v>1</v>
      </c>
      <c r="I774" s="2">
        <f t="shared" si="121"/>
        <v>0</v>
      </c>
      <c r="J774" s="2">
        <f t="shared" si="122"/>
        <v>0</v>
      </c>
      <c r="K774" s="2">
        <f t="shared" si="123"/>
        <v>0</v>
      </c>
      <c r="L774" s="2">
        <f t="shared" si="124"/>
        <v>0</v>
      </c>
      <c r="M774" s="2">
        <v>0</v>
      </c>
      <c r="Q774" s="2">
        <f t="shared" si="125"/>
        <v>0</v>
      </c>
      <c r="R774" s="2">
        <f t="shared" si="126"/>
        <v>0</v>
      </c>
      <c r="S774" s="2">
        <f t="shared" si="127"/>
        <v>0</v>
      </c>
      <c r="T774" s="2">
        <v>2006</v>
      </c>
      <c r="U774" s="2">
        <f t="shared" si="128"/>
        <v>0</v>
      </c>
      <c r="V774" s="2">
        <v>7.6</v>
      </c>
      <c r="W774" s="2">
        <f t="shared" si="129"/>
        <v>1</v>
      </c>
    </row>
    <row r="775" spans="1:23" x14ac:dyDescent="0.2">
      <c r="A775" s="2" t="s">
        <v>1342</v>
      </c>
      <c r="B775" s="2" t="s">
        <v>51</v>
      </c>
      <c r="C775" s="2" t="s">
        <v>97</v>
      </c>
      <c r="D775" s="2">
        <v>356.45400000000001</v>
      </c>
      <c r="E775" s="2">
        <v>95</v>
      </c>
      <c r="F775" s="2">
        <v>2944</v>
      </c>
      <c r="G775" s="2">
        <v>175</v>
      </c>
      <c r="H775" s="2">
        <f t="shared" si="120"/>
        <v>0</v>
      </c>
      <c r="I775" s="2">
        <f t="shared" si="121"/>
        <v>0</v>
      </c>
      <c r="J775" s="2">
        <f t="shared" si="122"/>
        <v>0</v>
      </c>
      <c r="K775" s="2">
        <f t="shared" si="123"/>
        <v>1</v>
      </c>
      <c r="L775" s="2">
        <f t="shared" si="124"/>
        <v>0</v>
      </c>
      <c r="M775" s="2">
        <v>0</v>
      </c>
      <c r="Q775" s="2">
        <f t="shared" si="125"/>
        <v>0</v>
      </c>
      <c r="R775" s="2">
        <f t="shared" si="126"/>
        <v>1</v>
      </c>
      <c r="S775" s="2">
        <f t="shared" si="127"/>
        <v>0</v>
      </c>
      <c r="T775" s="2">
        <v>2015</v>
      </c>
      <c r="U775" s="2">
        <f t="shared" si="128"/>
        <v>0</v>
      </c>
      <c r="V775" s="2">
        <v>8.3000000000000007</v>
      </c>
      <c r="W775" s="2">
        <f t="shared" si="129"/>
        <v>0</v>
      </c>
    </row>
    <row r="776" spans="1:23" x14ac:dyDescent="0.2">
      <c r="A776" s="2" t="s">
        <v>744</v>
      </c>
      <c r="B776" s="2" t="s">
        <v>11</v>
      </c>
      <c r="C776" s="2" t="s">
        <v>35</v>
      </c>
      <c r="D776" s="2">
        <v>53.991100000000003</v>
      </c>
      <c r="E776" s="2">
        <v>103</v>
      </c>
      <c r="F776" s="2">
        <v>3030</v>
      </c>
      <c r="G776" s="2">
        <v>1.5</v>
      </c>
      <c r="H776" s="2">
        <f t="shared" si="120"/>
        <v>0</v>
      </c>
      <c r="I776" s="2">
        <f t="shared" si="121"/>
        <v>0</v>
      </c>
      <c r="J776" s="2">
        <f t="shared" si="122"/>
        <v>1</v>
      </c>
      <c r="K776" s="2">
        <f t="shared" si="123"/>
        <v>0</v>
      </c>
      <c r="L776" s="2">
        <f t="shared" si="124"/>
        <v>0</v>
      </c>
      <c r="M776" s="2">
        <v>0</v>
      </c>
      <c r="Q776" s="2">
        <f t="shared" si="125"/>
        <v>1</v>
      </c>
      <c r="R776" s="2">
        <f t="shared" si="126"/>
        <v>0</v>
      </c>
      <c r="S776" s="2">
        <f t="shared" si="127"/>
        <v>0</v>
      </c>
      <c r="T776" s="2">
        <v>2010</v>
      </c>
      <c r="U776" s="2">
        <f t="shared" si="128"/>
        <v>0</v>
      </c>
      <c r="V776" s="2">
        <v>6.8</v>
      </c>
      <c r="W776" s="2">
        <f t="shared" si="129"/>
        <v>0</v>
      </c>
    </row>
    <row r="777" spans="1:23" x14ac:dyDescent="0.2">
      <c r="A777" s="2" t="s">
        <v>744</v>
      </c>
      <c r="B777" s="2" t="s">
        <v>11</v>
      </c>
      <c r="C777" s="2" t="s">
        <v>35</v>
      </c>
      <c r="D777" s="2">
        <v>83.574799999999996</v>
      </c>
      <c r="E777" s="2">
        <v>106</v>
      </c>
      <c r="F777" s="2">
        <v>2975</v>
      </c>
      <c r="G777" s="2">
        <v>5</v>
      </c>
      <c r="H777" s="2">
        <f t="shared" si="120"/>
        <v>0</v>
      </c>
      <c r="I777" s="2">
        <f t="shared" si="121"/>
        <v>0</v>
      </c>
      <c r="J777" s="2">
        <f t="shared" si="122"/>
        <v>1</v>
      </c>
      <c r="K777" s="2">
        <f t="shared" si="123"/>
        <v>0</v>
      </c>
      <c r="L777" s="2">
        <f t="shared" si="124"/>
        <v>0</v>
      </c>
      <c r="M777" s="2">
        <v>0</v>
      </c>
      <c r="Q777" s="2">
        <f t="shared" si="125"/>
        <v>1</v>
      </c>
      <c r="R777" s="2">
        <f t="shared" si="126"/>
        <v>0</v>
      </c>
      <c r="S777" s="2">
        <f t="shared" si="127"/>
        <v>0</v>
      </c>
      <c r="T777" s="2">
        <v>2013</v>
      </c>
      <c r="U777" s="2">
        <f t="shared" si="128"/>
        <v>0</v>
      </c>
      <c r="V777" s="2">
        <v>6.6</v>
      </c>
      <c r="W777" s="2">
        <f t="shared" si="129"/>
        <v>0</v>
      </c>
    </row>
    <row r="778" spans="1:23" x14ac:dyDescent="0.2">
      <c r="A778" s="2" t="s">
        <v>360</v>
      </c>
      <c r="B778" s="2" t="s">
        <v>15</v>
      </c>
      <c r="C778" s="2" t="s">
        <v>12</v>
      </c>
      <c r="D778" s="2">
        <v>67.263199999999998</v>
      </c>
      <c r="E778" s="2">
        <v>118</v>
      </c>
      <c r="F778" s="2">
        <v>15658</v>
      </c>
      <c r="G778" s="2">
        <v>46</v>
      </c>
      <c r="H778" s="2">
        <f t="shared" si="120"/>
        <v>1</v>
      </c>
      <c r="I778" s="2">
        <f t="shared" si="121"/>
        <v>0</v>
      </c>
      <c r="J778" s="2">
        <f t="shared" si="122"/>
        <v>0</v>
      </c>
      <c r="K778" s="2">
        <f t="shared" si="123"/>
        <v>0</v>
      </c>
      <c r="L778" s="2">
        <f t="shared" si="124"/>
        <v>0</v>
      </c>
      <c r="M778" s="2">
        <v>22000</v>
      </c>
      <c r="Q778" s="2">
        <f t="shared" si="125"/>
        <v>0</v>
      </c>
      <c r="R778" s="2">
        <f t="shared" si="126"/>
        <v>0</v>
      </c>
      <c r="S778" s="2">
        <f t="shared" si="127"/>
        <v>0</v>
      </c>
      <c r="T778" s="2">
        <v>2002</v>
      </c>
      <c r="U778" s="2">
        <f t="shared" si="128"/>
        <v>0</v>
      </c>
      <c r="V778" s="2">
        <v>7.2</v>
      </c>
      <c r="W778" s="2">
        <f t="shared" si="129"/>
        <v>1</v>
      </c>
    </row>
    <row r="779" spans="1:23" x14ac:dyDescent="0.2">
      <c r="A779" s="2" t="s">
        <v>208</v>
      </c>
      <c r="B779" s="2" t="s">
        <v>11</v>
      </c>
      <c r="C779" s="2" t="s">
        <v>19</v>
      </c>
      <c r="D779" s="2">
        <v>129.99600000000001</v>
      </c>
      <c r="E779" s="2">
        <v>119</v>
      </c>
      <c r="F779" s="2">
        <v>22622</v>
      </c>
      <c r="G779" s="2">
        <v>110</v>
      </c>
      <c r="H779" s="2">
        <f t="shared" si="120"/>
        <v>0</v>
      </c>
      <c r="I779" s="2">
        <f t="shared" si="121"/>
        <v>0</v>
      </c>
      <c r="J779" s="2">
        <f t="shared" si="122"/>
        <v>0</v>
      </c>
      <c r="K779" s="2">
        <f t="shared" si="123"/>
        <v>0</v>
      </c>
      <c r="L779" s="2">
        <f t="shared" si="124"/>
        <v>1</v>
      </c>
      <c r="M779" s="2">
        <v>124</v>
      </c>
      <c r="Q779" s="2">
        <f t="shared" si="125"/>
        <v>1</v>
      </c>
      <c r="R779" s="2">
        <f t="shared" si="126"/>
        <v>0</v>
      </c>
      <c r="S779" s="2">
        <f t="shared" si="127"/>
        <v>0</v>
      </c>
      <c r="T779" s="2">
        <v>2015</v>
      </c>
      <c r="U779" s="2">
        <f t="shared" si="128"/>
        <v>0</v>
      </c>
      <c r="V779" s="2">
        <v>6.3</v>
      </c>
      <c r="W779" s="2">
        <f t="shared" si="129"/>
        <v>0</v>
      </c>
    </row>
    <row r="780" spans="1:23" x14ac:dyDescent="0.2">
      <c r="A780" s="2" t="s">
        <v>360</v>
      </c>
      <c r="B780" s="2" t="s">
        <v>11</v>
      </c>
      <c r="C780" s="2" t="s">
        <v>19</v>
      </c>
      <c r="D780" s="2">
        <v>187.99100000000001</v>
      </c>
      <c r="E780" s="2">
        <v>169</v>
      </c>
      <c r="F780" s="2">
        <v>31488</v>
      </c>
      <c r="G780" s="2">
        <v>165</v>
      </c>
      <c r="H780" s="2">
        <f t="shared" si="120"/>
        <v>0</v>
      </c>
      <c r="I780" s="2">
        <f t="shared" si="121"/>
        <v>0</v>
      </c>
      <c r="J780" s="2">
        <f t="shared" si="122"/>
        <v>0</v>
      </c>
      <c r="K780" s="2">
        <f t="shared" si="123"/>
        <v>0</v>
      </c>
      <c r="L780" s="2">
        <f t="shared" si="124"/>
        <v>1</v>
      </c>
      <c r="M780" s="2">
        <v>22000</v>
      </c>
      <c r="Q780" s="2">
        <f t="shared" si="125"/>
        <v>1</v>
      </c>
      <c r="R780" s="2">
        <f t="shared" si="126"/>
        <v>0</v>
      </c>
      <c r="S780" s="2">
        <f t="shared" si="127"/>
        <v>0</v>
      </c>
      <c r="T780" s="2">
        <v>2014</v>
      </c>
      <c r="U780" s="2">
        <f t="shared" si="128"/>
        <v>0</v>
      </c>
      <c r="V780" s="2">
        <v>8.6</v>
      </c>
      <c r="W780" s="2">
        <f t="shared" si="129"/>
        <v>0</v>
      </c>
    </row>
    <row r="781" spans="1:23" x14ac:dyDescent="0.2">
      <c r="A781" s="2" t="s">
        <v>786</v>
      </c>
      <c r="B781" s="2" t="s">
        <v>15</v>
      </c>
      <c r="C781" s="2" t="s">
        <v>12</v>
      </c>
      <c r="D781" s="2">
        <v>4.7329000000000003E-2</v>
      </c>
      <c r="E781" s="2">
        <v>88</v>
      </c>
      <c r="F781" s="2">
        <v>243</v>
      </c>
      <c r="G781" s="2">
        <v>0.75</v>
      </c>
      <c r="H781" s="2">
        <f t="shared" si="120"/>
        <v>1</v>
      </c>
      <c r="I781" s="2">
        <f t="shared" si="121"/>
        <v>0</v>
      </c>
      <c r="J781" s="2">
        <f t="shared" si="122"/>
        <v>0</v>
      </c>
      <c r="K781" s="2">
        <f t="shared" si="123"/>
        <v>0</v>
      </c>
      <c r="L781" s="2">
        <f t="shared" si="124"/>
        <v>0</v>
      </c>
      <c r="M781" s="2">
        <v>168</v>
      </c>
      <c r="Q781" s="2">
        <f t="shared" si="125"/>
        <v>0</v>
      </c>
      <c r="R781" s="2">
        <f t="shared" si="126"/>
        <v>0</v>
      </c>
      <c r="S781" s="2">
        <f t="shared" si="127"/>
        <v>0</v>
      </c>
      <c r="T781" s="2">
        <v>2002</v>
      </c>
      <c r="U781" s="2">
        <f t="shared" si="128"/>
        <v>0</v>
      </c>
      <c r="V781" s="2">
        <v>6.6</v>
      </c>
      <c r="W781" s="2">
        <f t="shared" si="129"/>
        <v>1</v>
      </c>
    </row>
    <row r="782" spans="1:23" x14ac:dyDescent="0.2">
      <c r="A782" s="2" t="s">
        <v>462</v>
      </c>
      <c r="B782" s="2" t="s">
        <v>11</v>
      </c>
      <c r="C782" s="2" t="s">
        <v>19</v>
      </c>
      <c r="D782" s="2">
        <v>18.4724</v>
      </c>
      <c r="E782" s="2">
        <v>110</v>
      </c>
      <c r="F782" s="2">
        <v>25049</v>
      </c>
      <c r="G782" s="2">
        <v>50</v>
      </c>
      <c r="H782" s="2">
        <f t="shared" si="120"/>
        <v>0</v>
      </c>
      <c r="I782" s="2">
        <f t="shared" si="121"/>
        <v>0</v>
      </c>
      <c r="J782" s="2">
        <f t="shared" si="122"/>
        <v>0</v>
      </c>
      <c r="K782" s="2">
        <f t="shared" si="123"/>
        <v>0</v>
      </c>
      <c r="L782" s="2">
        <f t="shared" si="124"/>
        <v>1</v>
      </c>
      <c r="M782" s="2">
        <v>134</v>
      </c>
      <c r="Q782" s="2">
        <f t="shared" si="125"/>
        <v>1</v>
      </c>
      <c r="R782" s="2">
        <f t="shared" si="126"/>
        <v>0</v>
      </c>
      <c r="S782" s="2">
        <f t="shared" si="127"/>
        <v>0</v>
      </c>
      <c r="T782" s="2">
        <v>2005</v>
      </c>
      <c r="U782" s="2">
        <f t="shared" si="128"/>
        <v>0</v>
      </c>
      <c r="V782" s="2">
        <v>5.8</v>
      </c>
      <c r="W782" s="2">
        <f t="shared" si="129"/>
        <v>0</v>
      </c>
    </row>
    <row r="783" spans="1:23" x14ac:dyDescent="0.2">
      <c r="A783" s="2" t="s">
        <v>976</v>
      </c>
      <c r="B783" s="2" t="s">
        <v>11</v>
      </c>
      <c r="C783" s="2" t="s">
        <v>24</v>
      </c>
      <c r="D783" s="2">
        <v>47.5535</v>
      </c>
      <c r="E783" s="2">
        <v>89</v>
      </c>
      <c r="F783" s="2">
        <v>1367</v>
      </c>
      <c r="G783" s="2">
        <v>50</v>
      </c>
      <c r="H783" s="2">
        <f t="shared" si="120"/>
        <v>0</v>
      </c>
      <c r="I783" s="2">
        <f t="shared" si="121"/>
        <v>0</v>
      </c>
      <c r="J783" s="2">
        <f t="shared" si="122"/>
        <v>0</v>
      </c>
      <c r="K783" s="2">
        <f t="shared" si="123"/>
        <v>0</v>
      </c>
      <c r="L783" s="2">
        <f t="shared" si="124"/>
        <v>0</v>
      </c>
      <c r="M783" s="2">
        <v>77</v>
      </c>
      <c r="Q783" s="2">
        <f t="shared" si="125"/>
        <v>1</v>
      </c>
      <c r="R783" s="2">
        <f t="shared" si="126"/>
        <v>0</v>
      </c>
      <c r="S783" s="2">
        <f t="shared" si="127"/>
        <v>0</v>
      </c>
      <c r="T783" s="2">
        <v>2014</v>
      </c>
      <c r="U783" s="2">
        <f t="shared" si="128"/>
        <v>0</v>
      </c>
      <c r="V783" s="2">
        <v>5.8</v>
      </c>
      <c r="W783" s="2">
        <f t="shared" si="129"/>
        <v>0</v>
      </c>
    </row>
    <row r="784" spans="1:23" x14ac:dyDescent="0.2">
      <c r="A784" s="2" t="s">
        <v>1352</v>
      </c>
      <c r="B784" s="2" t="s">
        <v>15</v>
      </c>
      <c r="C784" s="2" t="s">
        <v>19</v>
      </c>
      <c r="D784" s="2">
        <v>18.352499999999999</v>
      </c>
      <c r="E784" s="2">
        <v>148</v>
      </c>
      <c r="F784" s="2">
        <v>18752</v>
      </c>
      <c r="G784" s="2">
        <v>15</v>
      </c>
      <c r="H784" s="2">
        <f t="shared" si="120"/>
        <v>1</v>
      </c>
      <c r="I784" s="2">
        <f t="shared" si="121"/>
        <v>0</v>
      </c>
      <c r="J784" s="2">
        <f t="shared" si="122"/>
        <v>0</v>
      </c>
      <c r="K784" s="2">
        <f t="shared" si="123"/>
        <v>0</v>
      </c>
      <c r="L784" s="2">
        <f t="shared" si="124"/>
        <v>1</v>
      </c>
      <c r="M784" s="2">
        <v>0</v>
      </c>
      <c r="Q784" s="2">
        <f t="shared" si="125"/>
        <v>0</v>
      </c>
      <c r="R784" s="2">
        <f t="shared" si="126"/>
        <v>0</v>
      </c>
      <c r="S784" s="2">
        <f t="shared" si="127"/>
        <v>0</v>
      </c>
      <c r="T784" s="2">
        <v>2007</v>
      </c>
      <c r="U784" s="2">
        <f t="shared" si="128"/>
        <v>0</v>
      </c>
      <c r="V784" s="2">
        <v>8.1999999999999993</v>
      </c>
      <c r="W784" s="2">
        <f t="shared" si="129"/>
        <v>0</v>
      </c>
    </row>
    <row r="785" spans="1:23" x14ac:dyDescent="0.2">
      <c r="A785" s="2" t="s">
        <v>599</v>
      </c>
      <c r="B785" s="2" t="s">
        <v>51</v>
      </c>
      <c r="C785" s="2" t="s">
        <v>19</v>
      </c>
      <c r="D785" s="2">
        <v>127.997</v>
      </c>
      <c r="E785" s="2">
        <v>125</v>
      </c>
      <c r="F785" s="2">
        <v>62837</v>
      </c>
      <c r="G785" s="2">
        <v>50</v>
      </c>
      <c r="H785" s="2">
        <f t="shared" si="120"/>
        <v>0</v>
      </c>
      <c r="I785" s="2">
        <f t="shared" si="121"/>
        <v>0</v>
      </c>
      <c r="J785" s="2">
        <f t="shared" si="122"/>
        <v>0</v>
      </c>
      <c r="K785" s="2">
        <f t="shared" si="123"/>
        <v>0</v>
      </c>
      <c r="L785" s="2">
        <f t="shared" si="124"/>
        <v>1</v>
      </c>
      <c r="M785" s="2">
        <v>252</v>
      </c>
      <c r="Q785" s="2">
        <f t="shared" si="125"/>
        <v>0</v>
      </c>
      <c r="R785" s="2">
        <f t="shared" si="126"/>
        <v>1</v>
      </c>
      <c r="S785" s="2">
        <f t="shared" si="127"/>
        <v>0</v>
      </c>
      <c r="T785" s="2">
        <v>2014</v>
      </c>
      <c r="U785" s="2">
        <f t="shared" si="128"/>
        <v>0</v>
      </c>
      <c r="V785" s="2">
        <v>6</v>
      </c>
      <c r="W785" s="2">
        <f t="shared" si="129"/>
        <v>0</v>
      </c>
    </row>
    <row r="786" spans="1:23" x14ac:dyDescent="0.2">
      <c r="A786" s="2" t="s">
        <v>1355</v>
      </c>
      <c r="B786" s="2" t="s">
        <v>11</v>
      </c>
      <c r="C786" s="2" t="s">
        <v>31</v>
      </c>
      <c r="D786" s="2">
        <v>35.096200000000003</v>
      </c>
      <c r="E786" s="2">
        <v>100</v>
      </c>
      <c r="F786" s="2">
        <v>1395</v>
      </c>
      <c r="G786" s="2">
        <v>60</v>
      </c>
      <c r="H786" s="2">
        <f t="shared" si="120"/>
        <v>0</v>
      </c>
      <c r="I786" s="2">
        <f t="shared" si="121"/>
        <v>1</v>
      </c>
      <c r="J786" s="2">
        <f t="shared" si="122"/>
        <v>0</v>
      </c>
      <c r="K786" s="2">
        <f t="shared" si="123"/>
        <v>0</v>
      </c>
      <c r="L786" s="2">
        <f t="shared" si="124"/>
        <v>0</v>
      </c>
      <c r="M786" s="2">
        <v>0</v>
      </c>
      <c r="Q786" s="2">
        <f t="shared" si="125"/>
        <v>1</v>
      </c>
      <c r="R786" s="2">
        <f t="shared" si="126"/>
        <v>0</v>
      </c>
      <c r="S786" s="2">
        <f t="shared" si="127"/>
        <v>0</v>
      </c>
      <c r="T786" s="2">
        <v>2003</v>
      </c>
      <c r="U786" s="2">
        <f t="shared" si="128"/>
        <v>0</v>
      </c>
      <c r="V786" s="2">
        <v>6.3</v>
      </c>
      <c r="W786" s="2">
        <f t="shared" si="129"/>
        <v>0</v>
      </c>
    </row>
    <row r="787" spans="1:23" x14ac:dyDescent="0.2">
      <c r="A787" s="2" t="s">
        <v>240</v>
      </c>
      <c r="B787" s="2" t="s">
        <v>11</v>
      </c>
      <c r="C787" s="2" t="s">
        <v>12</v>
      </c>
      <c r="D787" s="2">
        <v>37.479799999999997</v>
      </c>
      <c r="E787" s="2">
        <v>134</v>
      </c>
      <c r="F787" s="2">
        <v>24458</v>
      </c>
      <c r="G787" s="2">
        <v>60</v>
      </c>
      <c r="H787" s="2">
        <f t="shared" si="120"/>
        <v>0</v>
      </c>
      <c r="I787" s="2">
        <f t="shared" si="121"/>
        <v>0</v>
      </c>
      <c r="J787" s="2">
        <f t="shared" si="122"/>
        <v>0</v>
      </c>
      <c r="K787" s="2">
        <f t="shared" si="123"/>
        <v>0</v>
      </c>
      <c r="L787" s="2">
        <f t="shared" si="124"/>
        <v>0</v>
      </c>
      <c r="M787" s="2">
        <v>16000</v>
      </c>
      <c r="Q787" s="2">
        <f t="shared" si="125"/>
        <v>1</v>
      </c>
      <c r="R787" s="2">
        <f t="shared" si="126"/>
        <v>0</v>
      </c>
      <c r="S787" s="2">
        <f t="shared" si="127"/>
        <v>0</v>
      </c>
      <c r="T787" s="2">
        <v>2009</v>
      </c>
      <c r="U787" s="2">
        <f t="shared" si="128"/>
        <v>0</v>
      </c>
      <c r="V787" s="2">
        <v>7.4</v>
      </c>
      <c r="W787" s="2">
        <f t="shared" si="129"/>
        <v>1</v>
      </c>
    </row>
    <row r="788" spans="1:23" x14ac:dyDescent="0.2">
      <c r="A788" s="2" t="s">
        <v>1358</v>
      </c>
      <c r="B788" s="2" t="s">
        <v>15</v>
      </c>
      <c r="C788" s="2" t="s">
        <v>31</v>
      </c>
      <c r="D788" s="2">
        <v>0.22023400000000001</v>
      </c>
      <c r="E788" s="2">
        <v>101</v>
      </c>
      <c r="F788" s="2">
        <v>3574</v>
      </c>
      <c r="G788" s="2">
        <v>3.5</v>
      </c>
      <c r="H788" s="2">
        <f t="shared" si="120"/>
        <v>1</v>
      </c>
      <c r="I788" s="2">
        <f t="shared" si="121"/>
        <v>1</v>
      </c>
      <c r="J788" s="2">
        <f t="shared" si="122"/>
        <v>0</v>
      </c>
      <c r="K788" s="2">
        <f t="shared" si="123"/>
        <v>0</v>
      </c>
      <c r="L788" s="2">
        <f t="shared" si="124"/>
        <v>0</v>
      </c>
      <c r="M788" s="2">
        <v>0</v>
      </c>
      <c r="Q788" s="2">
        <f t="shared" si="125"/>
        <v>0</v>
      </c>
      <c r="R788" s="2">
        <f t="shared" si="126"/>
        <v>0</v>
      </c>
      <c r="S788" s="2">
        <f t="shared" si="127"/>
        <v>0</v>
      </c>
      <c r="T788" s="2">
        <v>2006</v>
      </c>
      <c r="U788" s="2">
        <f t="shared" si="128"/>
        <v>0</v>
      </c>
      <c r="V788" s="2">
        <v>6.5</v>
      </c>
      <c r="W788" s="2">
        <f t="shared" si="129"/>
        <v>0</v>
      </c>
    </row>
    <row r="789" spans="1:23" x14ac:dyDescent="0.2">
      <c r="A789" s="2" t="s">
        <v>887</v>
      </c>
      <c r="B789" s="2" t="s">
        <v>11</v>
      </c>
      <c r="C789" s="2" t="s">
        <v>19</v>
      </c>
      <c r="D789" s="2">
        <v>318.298</v>
      </c>
      <c r="E789" s="2">
        <v>126</v>
      </c>
      <c r="F789" s="2">
        <v>39252</v>
      </c>
      <c r="G789" s="2">
        <v>140</v>
      </c>
      <c r="H789" s="2">
        <f t="shared" si="120"/>
        <v>0</v>
      </c>
      <c r="I789" s="2">
        <f t="shared" si="121"/>
        <v>0</v>
      </c>
      <c r="J789" s="2">
        <f t="shared" si="122"/>
        <v>0</v>
      </c>
      <c r="K789" s="2">
        <f t="shared" si="123"/>
        <v>0</v>
      </c>
      <c r="L789" s="2">
        <f t="shared" si="124"/>
        <v>1</v>
      </c>
      <c r="M789" s="2">
        <v>4000</v>
      </c>
      <c r="Q789" s="2">
        <f t="shared" si="125"/>
        <v>1</v>
      </c>
      <c r="R789" s="2">
        <f t="shared" si="126"/>
        <v>0</v>
      </c>
      <c r="S789" s="2">
        <f t="shared" si="127"/>
        <v>0</v>
      </c>
      <c r="T789" s="2">
        <v>2008</v>
      </c>
      <c r="U789" s="2">
        <f t="shared" si="128"/>
        <v>0</v>
      </c>
      <c r="V789" s="2">
        <v>7.9</v>
      </c>
      <c r="W789" s="2">
        <f t="shared" si="129"/>
        <v>0</v>
      </c>
    </row>
    <row r="790" spans="1:23" x14ac:dyDescent="0.2">
      <c r="A790" s="2" t="s">
        <v>887</v>
      </c>
      <c r="B790" s="2" t="s">
        <v>11</v>
      </c>
      <c r="C790" s="2" t="s">
        <v>19</v>
      </c>
      <c r="D790" s="2">
        <v>312.05700000000002</v>
      </c>
      <c r="E790" s="2">
        <v>124</v>
      </c>
      <c r="F790" s="2">
        <v>48638</v>
      </c>
      <c r="G790" s="2">
        <v>200</v>
      </c>
      <c r="H790" s="2">
        <f t="shared" si="120"/>
        <v>0</v>
      </c>
      <c r="I790" s="2">
        <f t="shared" si="121"/>
        <v>0</v>
      </c>
      <c r="J790" s="2">
        <f t="shared" si="122"/>
        <v>0</v>
      </c>
      <c r="K790" s="2">
        <f t="shared" si="123"/>
        <v>0</v>
      </c>
      <c r="L790" s="2">
        <f t="shared" si="124"/>
        <v>1</v>
      </c>
      <c r="M790" s="2">
        <v>4000</v>
      </c>
      <c r="Q790" s="2">
        <f t="shared" si="125"/>
        <v>1</v>
      </c>
      <c r="R790" s="2">
        <f t="shared" si="126"/>
        <v>0</v>
      </c>
      <c r="S790" s="2">
        <f t="shared" si="127"/>
        <v>0</v>
      </c>
      <c r="T790" s="2">
        <v>2010</v>
      </c>
      <c r="U790" s="2">
        <f t="shared" si="128"/>
        <v>0</v>
      </c>
      <c r="V790" s="2">
        <v>7</v>
      </c>
      <c r="W790" s="2">
        <f t="shared" si="129"/>
        <v>0</v>
      </c>
    </row>
    <row r="791" spans="1:23" x14ac:dyDescent="0.2">
      <c r="A791" s="2" t="s">
        <v>1362</v>
      </c>
      <c r="B791" s="2" t="s">
        <v>11</v>
      </c>
      <c r="C791" s="2" t="s">
        <v>19</v>
      </c>
      <c r="D791" s="2">
        <v>408.99200000000002</v>
      </c>
      <c r="E791" s="2">
        <v>195</v>
      </c>
      <c r="F791" s="2">
        <v>30426</v>
      </c>
      <c r="G791" s="2">
        <v>200</v>
      </c>
      <c r="H791" s="2">
        <f t="shared" si="120"/>
        <v>0</v>
      </c>
      <c r="I791" s="2">
        <f t="shared" si="121"/>
        <v>0</v>
      </c>
      <c r="J791" s="2">
        <f t="shared" si="122"/>
        <v>0</v>
      </c>
      <c r="K791" s="2">
        <f t="shared" si="123"/>
        <v>0</v>
      </c>
      <c r="L791" s="2">
        <f t="shared" si="124"/>
        <v>1</v>
      </c>
      <c r="M791" s="2">
        <v>1000</v>
      </c>
      <c r="Q791" s="2">
        <f t="shared" si="125"/>
        <v>1</v>
      </c>
      <c r="R791" s="2">
        <f t="shared" si="126"/>
        <v>0</v>
      </c>
      <c r="S791" s="2">
        <f t="shared" si="127"/>
        <v>0</v>
      </c>
      <c r="T791" s="2">
        <v>2013</v>
      </c>
      <c r="U791" s="2">
        <f t="shared" si="128"/>
        <v>0</v>
      </c>
      <c r="V791" s="2">
        <v>7.2</v>
      </c>
      <c r="W791" s="2">
        <f t="shared" si="129"/>
        <v>0</v>
      </c>
    </row>
    <row r="792" spans="1:23" x14ac:dyDescent="0.2">
      <c r="A792" s="2" t="s">
        <v>1364</v>
      </c>
      <c r="B792" s="2" t="s">
        <v>15</v>
      </c>
      <c r="C792" s="2" t="s">
        <v>31</v>
      </c>
      <c r="D792" s="2">
        <v>2.9544000000000001</v>
      </c>
      <c r="E792" s="2">
        <v>95</v>
      </c>
      <c r="F792" s="2">
        <v>2928</v>
      </c>
      <c r="G792" s="2">
        <v>36</v>
      </c>
      <c r="H792" s="2">
        <f t="shared" si="120"/>
        <v>1</v>
      </c>
      <c r="I792" s="2">
        <f t="shared" si="121"/>
        <v>1</v>
      </c>
      <c r="J792" s="2">
        <f t="shared" si="122"/>
        <v>0</v>
      </c>
      <c r="K792" s="2">
        <f t="shared" si="123"/>
        <v>0</v>
      </c>
      <c r="L792" s="2">
        <f t="shared" si="124"/>
        <v>0</v>
      </c>
      <c r="M792" s="2">
        <v>31</v>
      </c>
      <c r="Q792" s="2">
        <f t="shared" si="125"/>
        <v>0</v>
      </c>
      <c r="R792" s="2">
        <f t="shared" si="126"/>
        <v>0</v>
      </c>
      <c r="S792" s="2">
        <f t="shared" si="127"/>
        <v>0</v>
      </c>
      <c r="T792" s="2">
        <v>2000</v>
      </c>
      <c r="U792" s="2">
        <f t="shared" si="128"/>
        <v>0</v>
      </c>
      <c r="V792" s="2">
        <v>5.3</v>
      </c>
      <c r="W792" s="2">
        <f t="shared" si="129"/>
        <v>0</v>
      </c>
    </row>
    <row r="793" spans="1:23" x14ac:dyDescent="0.2">
      <c r="A793" s="2" t="s">
        <v>1366</v>
      </c>
      <c r="B793" s="2" t="s">
        <v>15</v>
      </c>
      <c r="C793" s="2" t="s">
        <v>35</v>
      </c>
      <c r="D793" s="2">
        <v>14.673299999999999</v>
      </c>
      <c r="E793" s="2">
        <v>100</v>
      </c>
      <c r="F793" s="2">
        <v>1062</v>
      </c>
      <c r="G793" s="2">
        <v>2</v>
      </c>
      <c r="H793" s="2">
        <f t="shared" si="120"/>
        <v>1</v>
      </c>
      <c r="I793" s="2">
        <f t="shared" si="121"/>
        <v>0</v>
      </c>
      <c r="J793" s="2">
        <f t="shared" si="122"/>
        <v>1</v>
      </c>
      <c r="K793" s="2">
        <f t="shared" si="123"/>
        <v>0</v>
      </c>
      <c r="L793" s="2">
        <f t="shared" si="124"/>
        <v>0</v>
      </c>
      <c r="M793" s="2">
        <v>421</v>
      </c>
      <c r="Q793" s="2">
        <f t="shared" si="125"/>
        <v>0</v>
      </c>
      <c r="R793" s="2">
        <f t="shared" si="126"/>
        <v>0</v>
      </c>
      <c r="S793" s="2">
        <f t="shared" si="127"/>
        <v>0</v>
      </c>
      <c r="T793" s="2">
        <v>2014</v>
      </c>
      <c r="U793" s="2">
        <f t="shared" si="128"/>
        <v>0</v>
      </c>
      <c r="V793" s="2">
        <v>6.9</v>
      </c>
      <c r="W793" s="2">
        <f t="shared" si="129"/>
        <v>0</v>
      </c>
    </row>
    <row r="794" spans="1:23" x14ac:dyDescent="0.2">
      <c r="A794" s="2" t="s">
        <v>1368</v>
      </c>
      <c r="B794" s="2" t="s">
        <v>15</v>
      </c>
      <c r="C794" s="2" t="s">
        <v>40</v>
      </c>
      <c r="D794" s="2">
        <v>112.703</v>
      </c>
      <c r="E794" s="2">
        <v>120</v>
      </c>
      <c r="F794" s="2">
        <v>15226</v>
      </c>
      <c r="G794" s="2">
        <v>85</v>
      </c>
      <c r="H794" s="2">
        <f t="shared" si="120"/>
        <v>1</v>
      </c>
      <c r="I794" s="2">
        <f t="shared" si="121"/>
        <v>0</v>
      </c>
      <c r="J794" s="2">
        <f t="shared" si="122"/>
        <v>0</v>
      </c>
      <c r="K794" s="2">
        <f t="shared" si="123"/>
        <v>0</v>
      </c>
      <c r="L794" s="2">
        <f t="shared" si="124"/>
        <v>0</v>
      </c>
      <c r="M794" s="2">
        <v>278</v>
      </c>
      <c r="Q794" s="2">
        <f t="shared" si="125"/>
        <v>0</v>
      </c>
      <c r="R794" s="2">
        <f t="shared" si="126"/>
        <v>0</v>
      </c>
      <c r="S794" s="2">
        <f t="shared" si="127"/>
        <v>1</v>
      </c>
      <c r="T794" s="2">
        <v>2009</v>
      </c>
      <c r="U794" s="2">
        <f t="shared" si="128"/>
        <v>0</v>
      </c>
      <c r="V794" s="2">
        <v>6.6</v>
      </c>
      <c r="W794" s="2">
        <f t="shared" si="129"/>
        <v>0</v>
      </c>
    </row>
    <row r="795" spans="1:23" x14ac:dyDescent="0.2">
      <c r="A795" s="2" t="s">
        <v>1370</v>
      </c>
      <c r="B795" s="2" t="s">
        <v>11</v>
      </c>
      <c r="C795" s="2" t="s">
        <v>40</v>
      </c>
      <c r="D795" s="2">
        <v>6.35006</v>
      </c>
      <c r="E795" s="2">
        <v>101</v>
      </c>
      <c r="F795" s="2">
        <v>2786</v>
      </c>
      <c r="G795" s="2">
        <v>8</v>
      </c>
      <c r="H795" s="2">
        <f t="shared" si="120"/>
        <v>0</v>
      </c>
      <c r="I795" s="2">
        <f t="shared" si="121"/>
        <v>0</v>
      </c>
      <c r="J795" s="2">
        <f t="shared" si="122"/>
        <v>0</v>
      </c>
      <c r="K795" s="2">
        <f t="shared" si="123"/>
        <v>0</v>
      </c>
      <c r="L795" s="2">
        <f t="shared" si="124"/>
        <v>0</v>
      </c>
      <c r="M795" s="2">
        <v>16</v>
      </c>
      <c r="Q795" s="2">
        <f t="shared" si="125"/>
        <v>1</v>
      </c>
      <c r="R795" s="2">
        <f t="shared" si="126"/>
        <v>0</v>
      </c>
      <c r="S795" s="2">
        <f t="shared" si="127"/>
        <v>1</v>
      </c>
      <c r="T795" s="2">
        <v>2010</v>
      </c>
      <c r="U795" s="2">
        <f t="shared" si="128"/>
        <v>0</v>
      </c>
      <c r="V795" s="2">
        <v>7.2</v>
      </c>
      <c r="W795" s="2">
        <f t="shared" si="129"/>
        <v>0</v>
      </c>
    </row>
    <row r="796" spans="1:23" x14ac:dyDescent="0.2">
      <c r="A796" s="2" t="s">
        <v>240</v>
      </c>
      <c r="B796" s="2" t="s">
        <v>15</v>
      </c>
      <c r="C796" s="2" t="s">
        <v>12</v>
      </c>
      <c r="D796" s="2">
        <v>37.304900000000004</v>
      </c>
      <c r="E796" s="2">
        <v>137</v>
      </c>
      <c r="F796" s="2">
        <v>36258</v>
      </c>
      <c r="G796" s="2">
        <v>35</v>
      </c>
      <c r="H796" s="2">
        <f t="shared" si="120"/>
        <v>1</v>
      </c>
      <c r="I796" s="2">
        <f t="shared" si="121"/>
        <v>0</v>
      </c>
      <c r="J796" s="2">
        <f t="shared" si="122"/>
        <v>0</v>
      </c>
      <c r="K796" s="2">
        <f t="shared" si="123"/>
        <v>0</v>
      </c>
      <c r="L796" s="2">
        <f t="shared" si="124"/>
        <v>0</v>
      </c>
      <c r="M796" s="2">
        <v>16000</v>
      </c>
      <c r="Q796" s="2">
        <f t="shared" si="125"/>
        <v>0</v>
      </c>
      <c r="R796" s="2">
        <f t="shared" si="126"/>
        <v>0</v>
      </c>
      <c r="S796" s="2">
        <f t="shared" si="127"/>
        <v>0</v>
      </c>
      <c r="T796" s="2">
        <v>2011</v>
      </c>
      <c r="U796" s="2">
        <f t="shared" si="128"/>
        <v>0</v>
      </c>
      <c r="V796" s="2">
        <v>6.6</v>
      </c>
      <c r="W796" s="2">
        <f t="shared" si="129"/>
        <v>1</v>
      </c>
    </row>
    <row r="797" spans="1:23" x14ac:dyDescent="0.2">
      <c r="A797" s="2" t="s">
        <v>1145</v>
      </c>
      <c r="B797" s="2" t="s">
        <v>51</v>
      </c>
      <c r="C797" s="2" t="s">
        <v>31</v>
      </c>
      <c r="D797" s="2">
        <v>74.158199999999994</v>
      </c>
      <c r="E797" s="2">
        <v>91</v>
      </c>
      <c r="F797" s="2">
        <v>27405</v>
      </c>
      <c r="G797" s="2">
        <v>79</v>
      </c>
      <c r="H797" s="2">
        <f t="shared" si="120"/>
        <v>0</v>
      </c>
      <c r="I797" s="2">
        <f t="shared" si="121"/>
        <v>1</v>
      </c>
      <c r="J797" s="2">
        <f t="shared" si="122"/>
        <v>0</v>
      </c>
      <c r="K797" s="2">
        <f t="shared" si="123"/>
        <v>0</v>
      </c>
      <c r="L797" s="2">
        <f t="shared" si="124"/>
        <v>0</v>
      </c>
      <c r="M797" s="2">
        <v>221</v>
      </c>
      <c r="Q797" s="2">
        <f t="shared" si="125"/>
        <v>0</v>
      </c>
      <c r="R797" s="2">
        <f t="shared" si="126"/>
        <v>1</v>
      </c>
      <c r="S797" s="2">
        <f t="shared" si="127"/>
        <v>0</v>
      </c>
      <c r="T797" s="2">
        <v>2011</v>
      </c>
      <c r="U797" s="2">
        <f t="shared" si="128"/>
        <v>0</v>
      </c>
      <c r="V797" s="2">
        <v>3.4</v>
      </c>
      <c r="W797" s="2">
        <f t="shared" si="129"/>
        <v>0</v>
      </c>
    </row>
    <row r="798" spans="1:23" x14ac:dyDescent="0.2">
      <c r="A798" s="2" t="s">
        <v>1374</v>
      </c>
      <c r="B798" s="2" t="s">
        <v>11</v>
      </c>
      <c r="C798" s="2" t="s">
        <v>24</v>
      </c>
      <c r="D798" s="2">
        <v>80.033600000000007</v>
      </c>
      <c r="E798" s="2">
        <v>130</v>
      </c>
      <c r="F798" s="2">
        <v>16385</v>
      </c>
      <c r="G798" s="2">
        <v>60</v>
      </c>
      <c r="H798" s="2">
        <f t="shared" si="120"/>
        <v>0</v>
      </c>
      <c r="I798" s="2">
        <f t="shared" si="121"/>
        <v>0</v>
      </c>
      <c r="J798" s="2">
        <f t="shared" si="122"/>
        <v>0</v>
      </c>
      <c r="K798" s="2">
        <f t="shared" si="123"/>
        <v>0</v>
      </c>
      <c r="L798" s="2">
        <f t="shared" si="124"/>
        <v>0</v>
      </c>
      <c r="M798" s="2">
        <v>188</v>
      </c>
      <c r="Q798" s="2">
        <f t="shared" si="125"/>
        <v>1</v>
      </c>
      <c r="R798" s="2">
        <f t="shared" si="126"/>
        <v>0</v>
      </c>
      <c r="S798" s="2">
        <f t="shared" si="127"/>
        <v>0</v>
      </c>
      <c r="T798" s="2">
        <v>2012</v>
      </c>
      <c r="U798" s="2">
        <f t="shared" si="128"/>
        <v>0</v>
      </c>
      <c r="V798" s="2">
        <v>7</v>
      </c>
      <c r="W798" s="2">
        <f t="shared" si="129"/>
        <v>0</v>
      </c>
    </row>
    <row r="799" spans="1:23" x14ac:dyDescent="0.2">
      <c r="A799" s="2" t="s">
        <v>613</v>
      </c>
      <c r="B799" s="2" t="s">
        <v>11</v>
      </c>
      <c r="C799" s="2" t="s">
        <v>24</v>
      </c>
      <c r="D799" s="2">
        <v>50.549100000000003</v>
      </c>
      <c r="E799" s="2">
        <v>105</v>
      </c>
      <c r="F799" s="2">
        <v>1411</v>
      </c>
      <c r="G799" s="2">
        <v>60</v>
      </c>
      <c r="H799" s="2">
        <f t="shared" si="120"/>
        <v>0</v>
      </c>
      <c r="I799" s="2">
        <f t="shared" si="121"/>
        <v>0</v>
      </c>
      <c r="J799" s="2">
        <f t="shared" si="122"/>
        <v>0</v>
      </c>
      <c r="K799" s="2">
        <f t="shared" si="123"/>
        <v>0</v>
      </c>
      <c r="L799" s="2">
        <f t="shared" si="124"/>
        <v>0</v>
      </c>
      <c r="M799" s="2">
        <v>0</v>
      </c>
      <c r="Q799" s="2">
        <f t="shared" si="125"/>
        <v>1</v>
      </c>
      <c r="R799" s="2">
        <f t="shared" si="126"/>
        <v>0</v>
      </c>
      <c r="S799" s="2">
        <f t="shared" si="127"/>
        <v>0</v>
      </c>
      <c r="T799" s="2">
        <v>2014</v>
      </c>
      <c r="U799" s="2">
        <f t="shared" si="128"/>
        <v>0</v>
      </c>
      <c r="V799" s="2">
        <v>6.2</v>
      </c>
      <c r="W799" s="2">
        <f t="shared" si="129"/>
        <v>0</v>
      </c>
    </row>
    <row r="800" spans="1:23" x14ac:dyDescent="0.2">
      <c r="A800" s="2" t="s">
        <v>1377</v>
      </c>
      <c r="B800" s="2" t="s">
        <v>11</v>
      </c>
      <c r="C800" s="2" t="s">
        <v>19</v>
      </c>
      <c r="D800" s="2">
        <v>65.171899999999994</v>
      </c>
      <c r="E800" s="2">
        <v>114</v>
      </c>
      <c r="F800" s="2">
        <v>1766</v>
      </c>
      <c r="G800" s="2">
        <v>195</v>
      </c>
      <c r="H800" s="2">
        <f t="shared" si="120"/>
        <v>0</v>
      </c>
      <c r="I800" s="2">
        <f t="shared" si="121"/>
        <v>0</v>
      </c>
      <c r="J800" s="2">
        <f t="shared" si="122"/>
        <v>0</v>
      </c>
      <c r="K800" s="2">
        <f t="shared" si="123"/>
        <v>0</v>
      </c>
      <c r="L800" s="2">
        <f t="shared" si="124"/>
        <v>1</v>
      </c>
      <c r="M800" s="2">
        <v>0</v>
      </c>
      <c r="Q800" s="2">
        <f t="shared" si="125"/>
        <v>1</v>
      </c>
      <c r="R800" s="2">
        <f t="shared" si="126"/>
        <v>0</v>
      </c>
      <c r="S800" s="2">
        <f t="shared" si="127"/>
        <v>0</v>
      </c>
      <c r="T800" s="2">
        <v>2013</v>
      </c>
      <c r="U800" s="2">
        <f t="shared" si="128"/>
        <v>0</v>
      </c>
      <c r="V800" s="2">
        <v>6.3</v>
      </c>
      <c r="W800" s="2">
        <f t="shared" si="129"/>
        <v>0</v>
      </c>
    </row>
    <row r="801" spans="1:23" x14ac:dyDescent="0.2">
      <c r="A801" s="2" t="s">
        <v>335</v>
      </c>
      <c r="B801" s="2" t="s">
        <v>15</v>
      </c>
      <c r="C801" s="2" t="s">
        <v>24</v>
      </c>
      <c r="D801" s="2">
        <v>117.224</v>
      </c>
      <c r="E801" s="2">
        <v>101</v>
      </c>
      <c r="F801" s="2">
        <v>1787</v>
      </c>
      <c r="G801" s="2">
        <v>20</v>
      </c>
      <c r="H801" s="2">
        <f t="shared" si="120"/>
        <v>1</v>
      </c>
      <c r="I801" s="2">
        <f t="shared" si="121"/>
        <v>0</v>
      </c>
      <c r="J801" s="2">
        <f t="shared" si="122"/>
        <v>0</v>
      </c>
      <c r="K801" s="2">
        <f t="shared" si="123"/>
        <v>0</v>
      </c>
      <c r="L801" s="2">
        <f t="shared" si="124"/>
        <v>0</v>
      </c>
      <c r="M801" s="2">
        <v>79</v>
      </c>
      <c r="Q801" s="2">
        <f t="shared" si="125"/>
        <v>0</v>
      </c>
      <c r="R801" s="2">
        <f t="shared" si="126"/>
        <v>0</v>
      </c>
      <c r="S801" s="2">
        <f t="shared" si="127"/>
        <v>0</v>
      </c>
      <c r="T801" s="2">
        <v>2010</v>
      </c>
      <c r="U801" s="2">
        <f t="shared" si="128"/>
        <v>0</v>
      </c>
      <c r="V801" s="2">
        <v>7.1</v>
      </c>
      <c r="W801" s="2">
        <f t="shared" si="129"/>
        <v>0</v>
      </c>
    </row>
    <row r="802" spans="1:23" x14ac:dyDescent="0.2">
      <c r="A802" s="2" t="s">
        <v>335</v>
      </c>
      <c r="B802" s="2" t="s">
        <v>15</v>
      </c>
      <c r="C802" s="2" t="s">
        <v>31</v>
      </c>
      <c r="D802" s="2">
        <v>64.267899999999997</v>
      </c>
      <c r="E802" s="2">
        <v>87</v>
      </c>
      <c r="F802" s="2">
        <v>1770</v>
      </c>
      <c r="G802" s="2">
        <v>5</v>
      </c>
      <c r="H802" s="2">
        <f t="shared" si="120"/>
        <v>1</v>
      </c>
      <c r="I802" s="2">
        <f t="shared" si="121"/>
        <v>1</v>
      </c>
      <c r="J802" s="2">
        <f t="shared" si="122"/>
        <v>0</v>
      </c>
      <c r="K802" s="2">
        <f t="shared" si="123"/>
        <v>0</v>
      </c>
      <c r="L802" s="2">
        <f t="shared" si="124"/>
        <v>0</v>
      </c>
      <c r="M802" s="2">
        <v>79</v>
      </c>
      <c r="Q802" s="2">
        <f t="shared" si="125"/>
        <v>0</v>
      </c>
      <c r="R802" s="2">
        <f t="shared" si="126"/>
        <v>0</v>
      </c>
      <c r="S802" s="2">
        <f t="shared" si="127"/>
        <v>0</v>
      </c>
      <c r="T802" s="2">
        <v>2002</v>
      </c>
      <c r="U802" s="2">
        <f t="shared" si="128"/>
        <v>0</v>
      </c>
      <c r="V802" s="2">
        <v>6.6</v>
      </c>
      <c r="W802" s="2">
        <f t="shared" si="129"/>
        <v>0</v>
      </c>
    </row>
    <row r="803" spans="1:23" x14ac:dyDescent="0.2">
      <c r="A803" s="2" t="s">
        <v>1381</v>
      </c>
      <c r="B803" s="2" t="s">
        <v>15</v>
      </c>
      <c r="C803" s="2" t="s">
        <v>24</v>
      </c>
      <c r="D803" s="2">
        <v>1.5128200000000001</v>
      </c>
      <c r="E803" s="2">
        <v>98</v>
      </c>
      <c r="F803" s="2">
        <v>21414</v>
      </c>
      <c r="G803" s="2">
        <v>25</v>
      </c>
      <c r="H803" s="2">
        <f t="shared" si="120"/>
        <v>1</v>
      </c>
      <c r="I803" s="2">
        <f t="shared" si="121"/>
        <v>0</v>
      </c>
      <c r="J803" s="2">
        <f t="shared" si="122"/>
        <v>0</v>
      </c>
      <c r="K803" s="2">
        <f t="shared" si="123"/>
        <v>0</v>
      </c>
      <c r="L803" s="2">
        <f t="shared" si="124"/>
        <v>0</v>
      </c>
      <c r="M803" s="2">
        <v>149</v>
      </c>
      <c r="Q803" s="2">
        <f t="shared" si="125"/>
        <v>0</v>
      </c>
      <c r="R803" s="2">
        <f t="shared" si="126"/>
        <v>0</v>
      </c>
      <c r="S803" s="2">
        <f t="shared" si="127"/>
        <v>0</v>
      </c>
      <c r="T803" s="2">
        <v>2016</v>
      </c>
      <c r="U803" s="2">
        <f t="shared" si="128"/>
        <v>0</v>
      </c>
      <c r="V803" s="2">
        <v>5.8</v>
      </c>
      <c r="W803" s="2">
        <f t="shared" si="129"/>
        <v>0</v>
      </c>
    </row>
    <row r="804" spans="1:23" x14ac:dyDescent="0.2">
      <c r="A804" s="2" t="s">
        <v>1383</v>
      </c>
      <c r="B804" s="2" t="s">
        <v>15</v>
      </c>
      <c r="C804" s="2" t="s">
        <v>24</v>
      </c>
      <c r="D804" s="2">
        <v>12.6107</v>
      </c>
      <c r="E804" s="2">
        <v>85</v>
      </c>
      <c r="F804" s="2">
        <v>3050</v>
      </c>
      <c r="G804" s="2">
        <v>11</v>
      </c>
      <c r="H804" s="2">
        <f t="shared" si="120"/>
        <v>1</v>
      </c>
      <c r="I804" s="2">
        <f t="shared" si="121"/>
        <v>0</v>
      </c>
      <c r="J804" s="2">
        <f t="shared" si="122"/>
        <v>0</v>
      </c>
      <c r="K804" s="2">
        <f t="shared" si="123"/>
        <v>0</v>
      </c>
      <c r="L804" s="2">
        <f t="shared" si="124"/>
        <v>0</v>
      </c>
      <c r="M804" s="2">
        <v>52</v>
      </c>
      <c r="Q804" s="2">
        <f t="shared" si="125"/>
        <v>0</v>
      </c>
      <c r="R804" s="2">
        <f t="shared" si="126"/>
        <v>0</v>
      </c>
      <c r="S804" s="2">
        <f t="shared" si="127"/>
        <v>0</v>
      </c>
      <c r="T804" s="2">
        <v>2001</v>
      </c>
      <c r="U804" s="2">
        <f t="shared" si="128"/>
        <v>0</v>
      </c>
      <c r="V804" s="2">
        <v>4.4000000000000004</v>
      </c>
      <c r="W804" s="2">
        <f t="shared" si="129"/>
        <v>0</v>
      </c>
    </row>
    <row r="805" spans="1:23" x14ac:dyDescent="0.2">
      <c r="A805" s="2" t="s">
        <v>629</v>
      </c>
      <c r="B805" s="2" t="s">
        <v>15</v>
      </c>
      <c r="C805" s="2" t="s">
        <v>31</v>
      </c>
      <c r="D805" s="2">
        <v>30.0594</v>
      </c>
      <c r="E805" s="2">
        <v>104</v>
      </c>
      <c r="F805" s="2">
        <v>11632</v>
      </c>
      <c r="G805" s="2">
        <v>22</v>
      </c>
      <c r="H805" s="2">
        <f t="shared" si="120"/>
        <v>1</v>
      </c>
      <c r="I805" s="2">
        <f t="shared" si="121"/>
        <v>1</v>
      </c>
      <c r="J805" s="2">
        <f t="shared" si="122"/>
        <v>0</v>
      </c>
      <c r="K805" s="2">
        <f t="shared" si="123"/>
        <v>0</v>
      </c>
      <c r="L805" s="2">
        <f t="shared" si="124"/>
        <v>0</v>
      </c>
      <c r="M805" s="2">
        <v>0</v>
      </c>
      <c r="Q805" s="2">
        <f t="shared" si="125"/>
        <v>0</v>
      </c>
      <c r="R805" s="2">
        <f t="shared" si="126"/>
        <v>0</v>
      </c>
      <c r="S805" s="2">
        <f t="shared" si="127"/>
        <v>0</v>
      </c>
      <c r="T805" s="2">
        <v>2001</v>
      </c>
      <c r="U805" s="2">
        <f t="shared" si="128"/>
        <v>0</v>
      </c>
      <c r="V805" s="2">
        <v>6.9</v>
      </c>
      <c r="W805" s="2">
        <f t="shared" si="129"/>
        <v>0</v>
      </c>
    </row>
    <row r="806" spans="1:23" x14ac:dyDescent="0.2">
      <c r="A806" s="2" t="s">
        <v>1386</v>
      </c>
      <c r="B806" s="2" t="s">
        <v>15</v>
      </c>
      <c r="C806" s="2" t="s">
        <v>35</v>
      </c>
      <c r="D806" s="2">
        <v>35.143300000000004</v>
      </c>
      <c r="E806" s="2">
        <v>104</v>
      </c>
      <c r="F806" s="2">
        <v>1340</v>
      </c>
      <c r="G806" s="2">
        <v>17</v>
      </c>
      <c r="H806" s="2">
        <f t="shared" si="120"/>
        <v>1</v>
      </c>
      <c r="I806" s="2">
        <f t="shared" si="121"/>
        <v>0</v>
      </c>
      <c r="J806" s="2">
        <f t="shared" si="122"/>
        <v>1</v>
      </c>
      <c r="K806" s="2">
        <f t="shared" si="123"/>
        <v>0</v>
      </c>
      <c r="L806" s="2">
        <f t="shared" si="124"/>
        <v>0</v>
      </c>
      <c r="M806" s="2">
        <v>108</v>
      </c>
      <c r="Q806" s="2">
        <f t="shared" si="125"/>
        <v>0</v>
      </c>
      <c r="R806" s="2">
        <f t="shared" si="126"/>
        <v>0</v>
      </c>
      <c r="S806" s="2">
        <f t="shared" si="127"/>
        <v>0</v>
      </c>
      <c r="T806" s="2">
        <v>2003</v>
      </c>
      <c r="U806" s="2">
        <f t="shared" si="128"/>
        <v>0</v>
      </c>
      <c r="V806" s="2">
        <v>5.6</v>
      </c>
      <c r="W806" s="2">
        <f t="shared" si="129"/>
        <v>0</v>
      </c>
    </row>
    <row r="807" spans="1:23" x14ac:dyDescent="0.2">
      <c r="A807" s="2" t="s">
        <v>701</v>
      </c>
      <c r="B807" s="2" t="s">
        <v>15</v>
      </c>
      <c r="C807" s="2" t="s">
        <v>40</v>
      </c>
      <c r="D807" s="2">
        <v>4.2441599999999999</v>
      </c>
      <c r="E807" s="2">
        <v>83</v>
      </c>
      <c r="F807" s="2">
        <v>3374</v>
      </c>
      <c r="G807" s="2">
        <v>10</v>
      </c>
      <c r="H807" s="2">
        <f t="shared" si="120"/>
        <v>1</v>
      </c>
      <c r="I807" s="2">
        <f t="shared" si="121"/>
        <v>0</v>
      </c>
      <c r="J807" s="2">
        <f t="shared" si="122"/>
        <v>0</v>
      </c>
      <c r="K807" s="2">
        <f t="shared" si="123"/>
        <v>0</v>
      </c>
      <c r="L807" s="2">
        <f t="shared" si="124"/>
        <v>0</v>
      </c>
      <c r="M807" s="2">
        <v>157</v>
      </c>
      <c r="Q807" s="2">
        <f t="shared" si="125"/>
        <v>0</v>
      </c>
      <c r="R807" s="2">
        <f t="shared" si="126"/>
        <v>0</v>
      </c>
      <c r="S807" s="2">
        <f t="shared" si="127"/>
        <v>1</v>
      </c>
      <c r="T807" s="2">
        <v>2011</v>
      </c>
      <c r="U807" s="2">
        <f t="shared" si="128"/>
        <v>0</v>
      </c>
      <c r="V807" s="2">
        <v>6.5</v>
      </c>
      <c r="W807" s="2">
        <f t="shared" si="129"/>
        <v>0</v>
      </c>
    </row>
    <row r="808" spans="1:23" x14ac:dyDescent="0.2">
      <c r="A808" s="2" t="s">
        <v>1389</v>
      </c>
      <c r="B808" s="2" t="s">
        <v>15</v>
      </c>
      <c r="C808" s="2" t="s">
        <v>31</v>
      </c>
      <c r="D808" s="2">
        <v>16.204799999999999</v>
      </c>
      <c r="E808" s="2">
        <v>107</v>
      </c>
      <c r="F808" s="2">
        <v>24805</v>
      </c>
      <c r="G808" s="2">
        <v>16</v>
      </c>
      <c r="H808" s="2">
        <f t="shared" si="120"/>
        <v>1</v>
      </c>
      <c r="I808" s="2">
        <f t="shared" si="121"/>
        <v>1</v>
      </c>
      <c r="J808" s="2">
        <f t="shared" si="122"/>
        <v>0</v>
      </c>
      <c r="K808" s="2">
        <f t="shared" si="123"/>
        <v>0</v>
      </c>
      <c r="L808" s="2">
        <f t="shared" si="124"/>
        <v>0</v>
      </c>
      <c r="M808" s="2">
        <v>45</v>
      </c>
      <c r="Q808" s="2">
        <f t="shared" si="125"/>
        <v>0</v>
      </c>
      <c r="R808" s="2">
        <f t="shared" si="126"/>
        <v>0</v>
      </c>
      <c r="S808" s="2">
        <f t="shared" si="127"/>
        <v>0</v>
      </c>
      <c r="T808" s="2">
        <v>2009</v>
      </c>
      <c r="U808" s="2">
        <f t="shared" si="128"/>
        <v>0</v>
      </c>
      <c r="V808" s="2">
        <v>5.0999999999999996</v>
      </c>
      <c r="W808" s="2">
        <f t="shared" si="129"/>
        <v>0</v>
      </c>
    </row>
    <row r="809" spans="1:23" x14ac:dyDescent="0.2">
      <c r="A809" s="2" t="s">
        <v>240</v>
      </c>
      <c r="B809" s="2" t="s">
        <v>15</v>
      </c>
      <c r="C809" s="2" t="s">
        <v>12</v>
      </c>
      <c r="D809" s="2">
        <v>47.034300000000002</v>
      </c>
      <c r="E809" s="2">
        <v>134</v>
      </c>
      <c r="F809" s="2">
        <v>2281</v>
      </c>
      <c r="G809" s="2">
        <v>40</v>
      </c>
      <c r="H809" s="2">
        <f t="shared" si="120"/>
        <v>1</v>
      </c>
      <c r="I809" s="2">
        <f t="shared" si="121"/>
        <v>0</v>
      </c>
      <c r="J809" s="2">
        <f t="shared" si="122"/>
        <v>0</v>
      </c>
      <c r="K809" s="2">
        <f t="shared" si="123"/>
        <v>0</v>
      </c>
      <c r="L809" s="2">
        <f t="shared" si="124"/>
        <v>0</v>
      </c>
      <c r="M809" s="2">
        <v>16000</v>
      </c>
      <c r="Q809" s="2">
        <f t="shared" si="125"/>
        <v>0</v>
      </c>
      <c r="R809" s="2">
        <f t="shared" si="126"/>
        <v>0</v>
      </c>
      <c r="S809" s="2">
        <f t="shared" si="127"/>
        <v>0</v>
      </c>
      <c r="T809" s="2">
        <v>2014</v>
      </c>
      <c r="U809" s="2">
        <f t="shared" si="128"/>
        <v>0</v>
      </c>
      <c r="V809" s="2">
        <v>6.9</v>
      </c>
      <c r="W809" s="2">
        <f t="shared" si="129"/>
        <v>1</v>
      </c>
    </row>
    <row r="810" spans="1:23" x14ac:dyDescent="0.2">
      <c r="A810" s="2" t="s">
        <v>629</v>
      </c>
      <c r="B810" s="2" t="s">
        <v>11</v>
      </c>
      <c r="C810" s="2" t="s">
        <v>40</v>
      </c>
      <c r="D810" s="2">
        <v>25.266100000000002</v>
      </c>
      <c r="E810" s="2">
        <v>102</v>
      </c>
      <c r="F810" s="2">
        <v>3592</v>
      </c>
      <c r="G810" s="2">
        <v>35</v>
      </c>
      <c r="H810" s="2">
        <f t="shared" si="120"/>
        <v>0</v>
      </c>
      <c r="I810" s="2">
        <f t="shared" si="121"/>
        <v>0</v>
      </c>
      <c r="J810" s="2">
        <f t="shared" si="122"/>
        <v>0</v>
      </c>
      <c r="K810" s="2">
        <f t="shared" si="123"/>
        <v>0</v>
      </c>
      <c r="L810" s="2">
        <f t="shared" si="124"/>
        <v>0</v>
      </c>
      <c r="M810" s="2">
        <v>0</v>
      </c>
      <c r="Q810" s="2">
        <f t="shared" si="125"/>
        <v>1</v>
      </c>
      <c r="R810" s="2">
        <f t="shared" si="126"/>
        <v>0</v>
      </c>
      <c r="S810" s="2">
        <f t="shared" si="127"/>
        <v>1</v>
      </c>
      <c r="T810" s="2">
        <v>2004</v>
      </c>
      <c r="U810" s="2">
        <f t="shared" si="128"/>
        <v>0</v>
      </c>
      <c r="V810" s="2">
        <v>6.2</v>
      </c>
      <c r="W810" s="2">
        <f t="shared" si="129"/>
        <v>0</v>
      </c>
    </row>
    <row r="811" spans="1:23" x14ac:dyDescent="0.2">
      <c r="A811" s="2" t="s">
        <v>1393</v>
      </c>
      <c r="B811" s="2" t="s">
        <v>18</v>
      </c>
      <c r="C811" s="2" t="s">
        <v>97</v>
      </c>
      <c r="D811" s="2">
        <v>80.920900000000003</v>
      </c>
      <c r="E811" s="2">
        <v>82</v>
      </c>
      <c r="F811" s="2">
        <v>2251</v>
      </c>
      <c r="G811" s="2">
        <v>30</v>
      </c>
      <c r="H811" s="2">
        <f t="shared" si="120"/>
        <v>0</v>
      </c>
      <c r="I811" s="2">
        <f t="shared" si="121"/>
        <v>0</v>
      </c>
      <c r="J811" s="2">
        <f t="shared" si="122"/>
        <v>0</v>
      </c>
      <c r="K811" s="2">
        <f t="shared" si="123"/>
        <v>1</v>
      </c>
      <c r="L811" s="2">
        <f t="shared" si="124"/>
        <v>0</v>
      </c>
      <c r="M811" s="2">
        <v>8</v>
      </c>
      <c r="Q811" s="2">
        <f t="shared" si="125"/>
        <v>0</v>
      </c>
      <c r="R811" s="2">
        <f t="shared" si="126"/>
        <v>0</v>
      </c>
      <c r="S811" s="2">
        <f t="shared" si="127"/>
        <v>0</v>
      </c>
      <c r="T811" s="2">
        <v>2001</v>
      </c>
      <c r="U811" s="2">
        <f t="shared" si="128"/>
        <v>0</v>
      </c>
      <c r="V811" s="2">
        <v>6</v>
      </c>
      <c r="W811" s="2">
        <f t="shared" si="129"/>
        <v>0</v>
      </c>
    </row>
    <row r="812" spans="1:23" x14ac:dyDescent="0.2">
      <c r="A812" s="2" t="s">
        <v>206</v>
      </c>
      <c r="B812" s="2" t="s">
        <v>15</v>
      </c>
      <c r="C812" s="2" t="s">
        <v>12</v>
      </c>
      <c r="D812" s="2">
        <v>0.37189699999999998</v>
      </c>
      <c r="E812" s="2">
        <v>117</v>
      </c>
      <c r="F812" s="2">
        <v>13607</v>
      </c>
      <c r="G812" s="2">
        <v>4</v>
      </c>
      <c r="H812" s="2">
        <f t="shared" si="120"/>
        <v>1</v>
      </c>
      <c r="I812" s="2">
        <f t="shared" si="121"/>
        <v>0</v>
      </c>
      <c r="J812" s="2">
        <f t="shared" si="122"/>
        <v>0</v>
      </c>
      <c r="K812" s="2">
        <f t="shared" si="123"/>
        <v>0</v>
      </c>
      <c r="L812" s="2">
        <f t="shared" si="124"/>
        <v>0</v>
      </c>
      <c r="M812" s="2">
        <v>234</v>
      </c>
      <c r="Q812" s="2">
        <f t="shared" si="125"/>
        <v>0</v>
      </c>
      <c r="R812" s="2">
        <f t="shared" si="126"/>
        <v>0</v>
      </c>
      <c r="S812" s="2">
        <f t="shared" si="127"/>
        <v>0</v>
      </c>
      <c r="T812" s="2">
        <v>2013</v>
      </c>
      <c r="U812" s="2">
        <f t="shared" si="128"/>
        <v>0</v>
      </c>
      <c r="V812" s="2">
        <v>6.9</v>
      </c>
      <c r="W812" s="2">
        <f t="shared" si="129"/>
        <v>1</v>
      </c>
    </row>
    <row r="813" spans="1:23" x14ac:dyDescent="0.2">
      <c r="A813" s="2" t="s">
        <v>1396</v>
      </c>
      <c r="B813" s="2" t="s">
        <v>11</v>
      </c>
      <c r="C813" s="2" t="s">
        <v>19</v>
      </c>
      <c r="D813" s="2">
        <v>27.087700000000002</v>
      </c>
      <c r="E813" s="2">
        <v>91</v>
      </c>
      <c r="F813" s="2">
        <v>2543</v>
      </c>
      <c r="G813" s="2">
        <v>17.7</v>
      </c>
      <c r="H813" s="2">
        <f t="shared" si="120"/>
        <v>0</v>
      </c>
      <c r="I813" s="2">
        <f t="shared" si="121"/>
        <v>0</v>
      </c>
      <c r="J813" s="2">
        <f t="shared" si="122"/>
        <v>0</v>
      </c>
      <c r="K813" s="2">
        <f t="shared" si="123"/>
        <v>0</v>
      </c>
      <c r="L813" s="2">
        <f t="shared" si="124"/>
        <v>1</v>
      </c>
      <c r="M813" s="2">
        <v>29</v>
      </c>
      <c r="Q813" s="2">
        <f t="shared" si="125"/>
        <v>1</v>
      </c>
      <c r="R813" s="2">
        <f t="shared" si="126"/>
        <v>0</v>
      </c>
      <c r="S813" s="2">
        <f t="shared" si="127"/>
        <v>0</v>
      </c>
      <c r="T813" s="2">
        <v>2001</v>
      </c>
      <c r="U813" s="2">
        <f t="shared" si="128"/>
        <v>0</v>
      </c>
      <c r="V813" s="2">
        <v>5.9</v>
      </c>
      <c r="W813" s="2">
        <f t="shared" si="129"/>
        <v>0</v>
      </c>
    </row>
    <row r="814" spans="1:23" x14ac:dyDescent="0.2">
      <c r="A814" s="2" t="s">
        <v>1398</v>
      </c>
      <c r="B814" s="2" t="s">
        <v>51</v>
      </c>
      <c r="C814" s="2" t="s">
        <v>40</v>
      </c>
      <c r="D814" s="2">
        <v>22.770900000000001</v>
      </c>
      <c r="E814" s="2">
        <v>98</v>
      </c>
      <c r="F814" s="2">
        <v>2765</v>
      </c>
      <c r="G814" s="2">
        <v>38</v>
      </c>
      <c r="H814" s="2">
        <f t="shared" si="120"/>
        <v>0</v>
      </c>
      <c r="I814" s="2">
        <f t="shared" si="121"/>
        <v>0</v>
      </c>
      <c r="J814" s="2">
        <f t="shared" si="122"/>
        <v>0</v>
      </c>
      <c r="K814" s="2">
        <f t="shared" si="123"/>
        <v>0</v>
      </c>
      <c r="L814" s="2">
        <f t="shared" si="124"/>
        <v>0</v>
      </c>
      <c r="M814" s="2">
        <v>11</v>
      </c>
      <c r="Q814" s="2">
        <f t="shared" si="125"/>
        <v>0</v>
      </c>
      <c r="R814" s="2">
        <f t="shared" si="126"/>
        <v>1</v>
      </c>
      <c r="S814" s="2">
        <f t="shared" si="127"/>
        <v>1</v>
      </c>
      <c r="T814" s="2">
        <v>2001</v>
      </c>
      <c r="U814" s="2">
        <f t="shared" si="128"/>
        <v>0</v>
      </c>
      <c r="V814" s="2">
        <v>5.5</v>
      </c>
      <c r="W814" s="2">
        <f t="shared" si="129"/>
        <v>0</v>
      </c>
    </row>
    <row r="815" spans="1:23" x14ac:dyDescent="0.2">
      <c r="A815" s="2" t="s">
        <v>982</v>
      </c>
      <c r="B815" s="2" t="s">
        <v>11</v>
      </c>
      <c r="C815" s="2" t="s">
        <v>19</v>
      </c>
      <c r="D815" s="2">
        <v>73.058700000000002</v>
      </c>
      <c r="E815" s="2">
        <v>132</v>
      </c>
      <c r="F815" s="2">
        <v>1873</v>
      </c>
      <c r="G815" s="2">
        <v>263.7</v>
      </c>
      <c r="H815" s="2">
        <f t="shared" si="120"/>
        <v>0</v>
      </c>
      <c r="I815" s="2">
        <f t="shared" si="121"/>
        <v>0</v>
      </c>
      <c r="J815" s="2">
        <f t="shared" si="122"/>
        <v>0</v>
      </c>
      <c r="K815" s="2">
        <f t="shared" si="123"/>
        <v>0</v>
      </c>
      <c r="L815" s="2">
        <f t="shared" si="124"/>
        <v>1</v>
      </c>
      <c r="M815" s="2">
        <v>475</v>
      </c>
      <c r="Q815" s="2">
        <f t="shared" si="125"/>
        <v>1</v>
      </c>
      <c r="R815" s="2">
        <f t="shared" si="126"/>
        <v>0</v>
      </c>
      <c r="S815" s="2">
        <f t="shared" si="127"/>
        <v>0</v>
      </c>
      <c r="T815" s="2">
        <v>2012</v>
      </c>
      <c r="U815" s="2">
        <f t="shared" si="128"/>
        <v>0</v>
      </c>
      <c r="V815" s="2">
        <v>6.6</v>
      </c>
      <c r="W815" s="2">
        <f t="shared" si="129"/>
        <v>0</v>
      </c>
    </row>
    <row r="816" spans="1:23" x14ac:dyDescent="0.2">
      <c r="A816" s="2" t="s">
        <v>1401</v>
      </c>
      <c r="B816" s="2" t="s">
        <v>11</v>
      </c>
      <c r="C816" s="2" t="s">
        <v>12</v>
      </c>
      <c r="D816" s="2">
        <v>71.026600000000002</v>
      </c>
      <c r="E816" s="2">
        <v>116</v>
      </c>
      <c r="F816" s="2">
        <v>20970</v>
      </c>
      <c r="G816" s="2">
        <v>36</v>
      </c>
      <c r="H816" s="2">
        <f t="shared" si="120"/>
        <v>0</v>
      </c>
      <c r="I816" s="2">
        <f t="shared" si="121"/>
        <v>0</v>
      </c>
      <c r="J816" s="2">
        <f t="shared" si="122"/>
        <v>0</v>
      </c>
      <c r="K816" s="2">
        <f t="shared" si="123"/>
        <v>0</v>
      </c>
      <c r="L816" s="2">
        <f t="shared" si="124"/>
        <v>0</v>
      </c>
      <c r="M816" s="2">
        <v>415</v>
      </c>
      <c r="Q816" s="2">
        <f t="shared" si="125"/>
        <v>1</v>
      </c>
      <c r="R816" s="2">
        <f t="shared" si="126"/>
        <v>0</v>
      </c>
      <c r="S816" s="2">
        <f t="shared" si="127"/>
        <v>0</v>
      </c>
      <c r="T816" s="2">
        <v>2002</v>
      </c>
      <c r="U816" s="2">
        <f t="shared" si="128"/>
        <v>0</v>
      </c>
      <c r="V816" s="2">
        <v>7</v>
      </c>
      <c r="W816" s="2">
        <f t="shared" si="129"/>
        <v>1</v>
      </c>
    </row>
    <row r="817" spans="1:23" x14ac:dyDescent="0.2">
      <c r="A817" s="2" t="s">
        <v>1403</v>
      </c>
      <c r="B817" s="2" t="s">
        <v>51</v>
      </c>
      <c r="C817" s="2" t="s">
        <v>19</v>
      </c>
      <c r="D817" s="2">
        <v>8.1294599999999999</v>
      </c>
      <c r="E817" s="2">
        <v>101</v>
      </c>
      <c r="F817" s="2">
        <v>661</v>
      </c>
      <c r="G817" s="2">
        <v>45</v>
      </c>
      <c r="H817" s="2">
        <f t="shared" si="120"/>
        <v>0</v>
      </c>
      <c r="I817" s="2">
        <f t="shared" si="121"/>
        <v>0</v>
      </c>
      <c r="J817" s="2">
        <f t="shared" si="122"/>
        <v>0</v>
      </c>
      <c r="K817" s="2">
        <f t="shared" si="123"/>
        <v>0</v>
      </c>
      <c r="L817" s="2">
        <f t="shared" si="124"/>
        <v>1</v>
      </c>
      <c r="M817" s="2">
        <v>32</v>
      </c>
      <c r="Q817" s="2">
        <f t="shared" si="125"/>
        <v>0</v>
      </c>
      <c r="R817" s="2">
        <f t="shared" si="126"/>
        <v>1</v>
      </c>
      <c r="S817" s="2">
        <f t="shared" si="127"/>
        <v>0</v>
      </c>
      <c r="T817" s="2">
        <v>2011</v>
      </c>
      <c r="U817" s="2">
        <f t="shared" si="128"/>
        <v>0</v>
      </c>
      <c r="V817" s="2">
        <v>6.3</v>
      </c>
      <c r="W817" s="2">
        <f t="shared" si="129"/>
        <v>0</v>
      </c>
    </row>
    <row r="818" spans="1:23" x14ac:dyDescent="0.2">
      <c r="A818" s="2" t="s">
        <v>1405</v>
      </c>
      <c r="B818" s="2" t="s">
        <v>11</v>
      </c>
      <c r="C818" s="2" t="s">
        <v>31</v>
      </c>
      <c r="D818" s="2">
        <v>31.179500000000001</v>
      </c>
      <c r="E818" s="2">
        <v>97</v>
      </c>
      <c r="F818" s="2">
        <v>5006</v>
      </c>
      <c r="G818" s="2">
        <v>12</v>
      </c>
      <c r="H818" s="2">
        <f t="shared" si="120"/>
        <v>0</v>
      </c>
      <c r="I818" s="2">
        <f t="shared" si="121"/>
        <v>1</v>
      </c>
      <c r="J818" s="2">
        <f t="shared" si="122"/>
        <v>0</v>
      </c>
      <c r="K818" s="2">
        <f t="shared" si="123"/>
        <v>0</v>
      </c>
      <c r="L818" s="2">
        <f t="shared" si="124"/>
        <v>0</v>
      </c>
      <c r="M818" s="2">
        <v>4</v>
      </c>
      <c r="Q818" s="2">
        <f t="shared" si="125"/>
        <v>1</v>
      </c>
      <c r="R818" s="2">
        <f t="shared" si="126"/>
        <v>0</v>
      </c>
      <c r="S818" s="2">
        <f t="shared" si="127"/>
        <v>0</v>
      </c>
      <c r="T818" s="2">
        <v>2004</v>
      </c>
      <c r="U818" s="2">
        <f t="shared" si="128"/>
        <v>0</v>
      </c>
      <c r="V818" s="2">
        <v>4.3</v>
      </c>
      <c r="W818" s="2">
        <f t="shared" si="129"/>
        <v>0</v>
      </c>
    </row>
    <row r="819" spans="1:23" x14ac:dyDescent="0.2">
      <c r="A819" s="2" t="s">
        <v>1019</v>
      </c>
      <c r="B819" s="2" t="s">
        <v>11</v>
      </c>
      <c r="C819" s="2" t="s">
        <v>24</v>
      </c>
      <c r="D819" s="2">
        <v>10.539400000000001</v>
      </c>
      <c r="E819" s="2">
        <v>81</v>
      </c>
      <c r="F819" s="2">
        <v>14619</v>
      </c>
      <c r="G819" s="2">
        <v>47</v>
      </c>
      <c r="H819" s="2">
        <f t="shared" si="120"/>
        <v>0</v>
      </c>
      <c r="I819" s="2">
        <f t="shared" si="121"/>
        <v>0</v>
      </c>
      <c r="J819" s="2">
        <f t="shared" si="122"/>
        <v>0</v>
      </c>
      <c r="K819" s="2">
        <f t="shared" si="123"/>
        <v>0</v>
      </c>
      <c r="L819" s="2">
        <f t="shared" si="124"/>
        <v>0</v>
      </c>
      <c r="M819" s="2">
        <v>39</v>
      </c>
      <c r="Q819" s="2">
        <f t="shared" si="125"/>
        <v>1</v>
      </c>
      <c r="R819" s="2">
        <f t="shared" si="126"/>
        <v>0</v>
      </c>
      <c r="S819" s="2">
        <f t="shared" si="127"/>
        <v>0</v>
      </c>
      <c r="T819" s="2">
        <v>2010</v>
      </c>
      <c r="U819" s="2">
        <f t="shared" si="128"/>
        <v>0</v>
      </c>
      <c r="V819" s="2">
        <v>4.7</v>
      </c>
      <c r="W819" s="2">
        <f t="shared" si="129"/>
        <v>0</v>
      </c>
    </row>
    <row r="820" spans="1:23" x14ac:dyDescent="0.2">
      <c r="A820" s="2" t="s">
        <v>1408</v>
      </c>
      <c r="B820" s="2" t="s">
        <v>18</v>
      </c>
      <c r="C820" s="2" t="s">
        <v>97</v>
      </c>
      <c r="D820" s="2">
        <v>25.571400000000001</v>
      </c>
      <c r="E820" s="2">
        <v>82</v>
      </c>
      <c r="F820" s="2">
        <v>49</v>
      </c>
      <c r="G820" s="2">
        <v>14</v>
      </c>
      <c r="H820" s="2">
        <f t="shared" si="120"/>
        <v>0</v>
      </c>
      <c r="I820" s="2">
        <f t="shared" si="121"/>
        <v>0</v>
      </c>
      <c r="J820" s="2">
        <f t="shared" si="122"/>
        <v>0</v>
      </c>
      <c r="K820" s="2">
        <f t="shared" si="123"/>
        <v>1</v>
      </c>
      <c r="L820" s="2">
        <f t="shared" si="124"/>
        <v>0</v>
      </c>
      <c r="M820" s="2">
        <v>12</v>
      </c>
      <c r="Q820" s="2">
        <f t="shared" si="125"/>
        <v>0</v>
      </c>
      <c r="R820" s="2">
        <f t="shared" si="126"/>
        <v>0</v>
      </c>
      <c r="S820" s="2">
        <f t="shared" si="127"/>
        <v>0</v>
      </c>
      <c r="T820" s="2">
        <v>2002</v>
      </c>
      <c r="U820" s="2">
        <f t="shared" si="128"/>
        <v>0</v>
      </c>
      <c r="V820" s="2">
        <v>6.6</v>
      </c>
      <c r="W820" s="2">
        <f t="shared" si="129"/>
        <v>0</v>
      </c>
    </row>
    <row r="821" spans="1:23" x14ac:dyDescent="0.2">
      <c r="A821" s="2" t="s">
        <v>566</v>
      </c>
      <c r="B821" s="2" t="s">
        <v>51</v>
      </c>
      <c r="C821" s="2" t="s">
        <v>19</v>
      </c>
      <c r="D821" s="2">
        <v>103.812</v>
      </c>
      <c r="E821" s="2">
        <v>94</v>
      </c>
      <c r="F821" s="2">
        <v>27842</v>
      </c>
      <c r="G821" s="2">
        <v>79</v>
      </c>
      <c r="H821" s="2">
        <f t="shared" si="120"/>
        <v>0</v>
      </c>
      <c r="I821" s="2">
        <f t="shared" si="121"/>
        <v>0</v>
      </c>
      <c r="J821" s="2">
        <f t="shared" si="122"/>
        <v>0</v>
      </c>
      <c r="K821" s="2">
        <f t="shared" si="123"/>
        <v>0</v>
      </c>
      <c r="L821" s="2">
        <f t="shared" si="124"/>
        <v>1</v>
      </c>
      <c r="M821" s="2">
        <v>62</v>
      </c>
      <c r="Q821" s="2">
        <f t="shared" si="125"/>
        <v>0</v>
      </c>
      <c r="R821" s="2">
        <f t="shared" si="126"/>
        <v>1</v>
      </c>
      <c r="S821" s="2">
        <f t="shared" si="127"/>
        <v>0</v>
      </c>
      <c r="T821" s="2">
        <v>2012</v>
      </c>
      <c r="U821" s="2">
        <f t="shared" si="128"/>
        <v>0</v>
      </c>
      <c r="V821" s="2">
        <v>5.8</v>
      </c>
      <c r="W821" s="2">
        <f t="shared" si="129"/>
        <v>0</v>
      </c>
    </row>
    <row r="822" spans="1:23" x14ac:dyDescent="0.2">
      <c r="A822" s="2" t="s">
        <v>1411</v>
      </c>
      <c r="B822" s="2" t="s">
        <v>51</v>
      </c>
      <c r="C822" s="2" t="s">
        <v>19</v>
      </c>
      <c r="D822" s="2">
        <v>101.702</v>
      </c>
      <c r="E822" s="2">
        <v>93</v>
      </c>
      <c r="F822" s="2">
        <v>17925</v>
      </c>
      <c r="G822" s="2">
        <v>45</v>
      </c>
      <c r="H822" s="2">
        <f t="shared" si="120"/>
        <v>0</v>
      </c>
      <c r="I822" s="2">
        <f t="shared" si="121"/>
        <v>0</v>
      </c>
      <c r="J822" s="2">
        <f t="shared" si="122"/>
        <v>0</v>
      </c>
      <c r="K822" s="2">
        <f t="shared" si="123"/>
        <v>0</v>
      </c>
      <c r="L822" s="2">
        <f t="shared" si="124"/>
        <v>1</v>
      </c>
      <c r="M822" s="2">
        <v>40</v>
      </c>
      <c r="Q822" s="2">
        <f t="shared" si="125"/>
        <v>0</v>
      </c>
      <c r="R822" s="2">
        <f t="shared" si="126"/>
        <v>1</v>
      </c>
      <c r="S822" s="2">
        <f t="shared" si="127"/>
        <v>0</v>
      </c>
      <c r="T822" s="2">
        <v>2008</v>
      </c>
      <c r="U822" s="2">
        <f t="shared" si="128"/>
        <v>0</v>
      </c>
      <c r="V822" s="2">
        <v>5.8</v>
      </c>
      <c r="W822" s="2">
        <f t="shared" si="129"/>
        <v>0</v>
      </c>
    </row>
    <row r="823" spans="1:23" x14ac:dyDescent="0.2">
      <c r="A823" s="2" t="s">
        <v>230</v>
      </c>
      <c r="B823" s="2" t="s">
        <v>11</v>
      </c>
      <c r="C823" s="2" t="s">
        <v>40</v>
      </c>
      <c r="D823" s="2">
        <v>56.4435</v>
      </c>
      <c r="E823" s="2">
        <v>124</v>
      </c>
      <c r="F823" s="2">
        <v>75793</v>
      </c>
      <c r="G823" s="2">
        <v>60</v>
      </c>
      <c r="H823" s="2">
        <f t="shared" si="120"/>
        <v>0</v>
      </c>
      <c r="I823" s="2">
        <f t="shared" si="121"/>
        <v>0</v>
      </c>
      <c r="J823" s="2">
        <f t="shared" si="122"/>
        <v>0</v>
      </c>
      <c r="K823" s="2">
        <f t="shared" si="123"/>
        <v>0</v>
      </c>
      <c r="L823" s="2">
        <f t="shared" si="124"/>
        <v>0</v>
      </c>
      <c r="M823" s="2">
        <v>737</v>
      </c>
      <c r="Q823" s="2">
        <f t="shared" si="125"/>
        <v>1</v>
      </c>
      <c r="R823" s="2">
        <f t="shared" si="126"/>
        <v>0</v>
      </c>
      <c r="S823" s="2">
        <f t="shared" si="127"/>
        <v>1</v>
      </c>
      <c r="T823" s="2">
        <v>2015</v>
      </c>
      <c r="U823" s="2">
        <f t="shared" si="128"/>
        <v>0</v>
      </c>
      <c r="V823" s="2">
        <v>6.6</v>
      </c>
      <c r="W823" s="2">
        <f t="shared" si="129"/>
        <v>0</v>
      </c>
    </row>
    <row r="824" spans="1:23" x14ac:dyDescent="0.2">
      <c r="A824" s="2" t="s">
        <v>1414</v>
      </c>
      <c r="B824" s="2" t="s">
        <v>15</v>
      </c>
      <c r="C824" s="2" t="s">
        <v>35</v>
      </c>
      <c r="D824" s="2">
        <v>21.973199999999999</v>
      </c>
      <c r="E824" s="2">
        <v>97</v>
      </c>
      <c r="F824" s="2">
        <v>23242</v>
      </c>
      <c r="G824" s="2">
        <v>23</v>
      </c>
      <c r="H824" s="2">
        <f t="shared" si="120"/>
        <v>1</v>
      </c>
      <c r="I824" s="2">
        <f t="shared" si="121"/>
        <v>0</v>
      </c>
      <c r="J824" s="2">
        <f t="shared" si="122"/>
        <v>1</v>
      </c>
      <c r="K824" s="2">
        <f t="shared" si="123"/>
        <v>0</v>
      </c>
      <c r="L824" s="2">
        <f t="shared" si="124"/>
        <v>0</v>
      </c>
      <c r="M824" s="2">
        <v>131</v>
      </c>
      <c r="Q824" s="2">
        <f t="shared" si="125"/>
        <v>0</v>
      </c>
      <c r="R824" s="2">
        <f t="shared" si="126"/>
        <v>0</v>
      </c>
      <c r="S824" s="2">
        <f t="shared" si="127"/>
        <v>0</v>
      </c>
      <c r="T824" s="2">
        <v>2001</v>
      </c>
      <c r="U824" s="2">
        <f t="shared" si="128"/>
        <v>0</v>
      </c>
      <c r="V824" s="2">
        <v>6.6</v>
      </c>
      <c r="W824" s="2">
        <f t="shared" si="129"/>
        <v>0</v>
      </c>
    </row>
    <row r="825" spans="1:23" x14ac:dyDescent="0.2">
      <c r="A825" s="2" t="s">
        <v>352</v>
      </c>
      <c r="B825" s="2" t="s">
        <v>11</v>
      </c>
      <c r="C825" s="2" t="s">
        <v>31</v>
      </c>
      <c r="D825" s="2">
        <v>30.920200000000001</v>
      </c>
      <c r="E825" s="2">
        <v>118</v>
      </c>
      <c r="F825" s="2">
        <v>3389</v>
      </c>
      <c r="G825" s="2">
        <v>25</v>
      </c>
      <c r="H825" s="2">
        <f t="shared" si="120"/>
        <v>0</v>
      </c>
      <c r="I825" s="2">
        <f t="shared" si="121"/>
        <v>1</v>
      </c>
      <c r="J825" s="2">
        <f t="shared" si="122"/>
        <v>0</v>
      </c>
      <c r="K825" s="2">
        <f t="shared" si="123"/>
        <v>0</v>
      </c>
      <c r="L825" s="2">
        <f t="shared" si="124"/>
        <v>0</v>
      </c>
      <c r="M825" s="2">
        <v>650</v>
      </c>
      <c r="Q825" s="2">
        <f t="shared" si="125"/>
        <v>1</v>
      </c>
      <c r="R825" s="2">
        <f t="shared" si="126"/>
        <v>0</v>
      </c>
      <c r="S825" s="2">
        <f t="shared" si="127"/>
        <v>0</v>
      </c>
      <c r="T825" s="2">
        <v>2012</v>
      </c>
      <c r="U825" s="2">
        <f t="shared" si="128"/>
        <v>0</v>
      </c>
      <c r="V825" s="2">
        <v>5.7</v>
      </c>
      <c r="W825" s="2">
        <f t="shared" si="129"/>
        <v>0</v>
      </c>
    </row>
    <row r="826" spans="1:23" x14ac:dyDescent="0.2">
      <c r="A826" s="2" t="s">
        <v>1417</v>
      </c>
      <c r="B826" s="2" t="s">
        <v>11</v>
      </c>
      <c r="C826" s="2" t="s">
        <v>12</v>
      </c>
      <c r="D826" s="2">
        <v>94.125399999999999</v>
      </c>
      <c r="E826" s="2">
        <v>123</v>
      </c>
      <c r="F826" s="2">
        <v>13321</v>
      </c>
      <c r="G826" s="2">
        <v>40</v>
      </c>
      <c r="H826" s="2">
        <f t="shared" si="120"/>
        <v>0</v>
      </c>
      <c r="I826" s="2">
        <f t="shared" si="121"/>
        <v>0</v>
      </c>
      <c r="J826" s="2">
        <f t="shared" si="122"/>
        <v>0</v>
      </c>
      <c r="K826" s="2">
        <f t="shared" si="123"/>
        <v>0</v>
      </c>
      <c r="L826" s="2">
        <f t="shared" si="124"/>
        <v>0</v>
      </c>
      <c r="M826" s="2">
        <v>0</v>
      </c>
      <c r="Q826" s="2">
        <f t="shared" si="125"/>
        <v>1</v>
      </c>
      <c r="R826" s="2">
        <f t="shared" si="126"/>
        <v>0</v>
      </c>
      <c r="S826" s="2">
        <f t="shared" si="127"/>
        <v>0</v>
      </c>
      <c r="T826" s="2">
        <v>2009</v>
      </c>
      <c r="U826" s="2">
        <f t="shared" si="128"/>
        <v>0</v>
      </c>
      <c r="V826" s="2">
        <v>7</v>
      </c>
      <c r="W826" s="2">
        <f t="shared" si="129"/>
        <v>1</v>
      </c>
    </row>
    <row r="827" spans="1:23" x14ac:dyDescent="0.2">
      <c r="A827" s="2" t="s">
        <v>879</v>
      </c>
      <c r="B827" s="2" t="s">
        <v>11</v>
      </c>
      <c r="C827" s="2" t="s">
        <v>19</v>
      </c>
      <c r="D827" s="2">
        <v>80.170100000000005</v>
      </c>
      <c r="E827" s="2">
        <v>88</v>
      </c>
      <c r="F827" s="2">
        <v>21863</v>
      </c>
      <c r="G827" s="2">
        <v>85</v>
      </c>
      <c r="H827" s="2">
        <f t="shared" si="120"/>
        <v>0</v>
      </c>
      <c r="I827" s="2">
        <f t="shared" si="121"/>
        <v>0</v>
      </c>
      <c r="J827" s="2">
        <f t="shared" si="122"/>
        <v>0</v>
      </c>
      <c r="K827" s="2">
        <f t="shared" si="123"/>
        <v>0</v>
      </c>
      <c r="L827" s="2">
        <f t="shared" si="124"/>
        <v>1</v>
      </c>
      <c r="M827" s="2">
        <v>218</v>
      </c>
      <c r="Q827" s="2">
        <f t="shared" si="125"/>
        <v>1</v>
      </c>
      <c r="R827" s="2">
        <f t="shared" si="126"/>
        <v>0</v>
      </c>
      <c r="S827" s="2">
        <f t="shared" si="127"/>
        <v>0</v>
      </c>
      <c r="T827" s="2">
        <v>2008</v>
      </c>
      <c r="U827" s="2">
        <f t="shared" si="128"/>
        <v>0</v>
      </c>
      <c r="V827" s="2">
        <v>6.1</v>
      </c>
      <c r="W827" s="2">
        <f t="shared" si="129"/>
        <v>0</v>
      </c>
    </row>
    <row r="828" spans="1:23" x14ac:dyDescent="0.2">
      <c r="A828" s="2" t="s">
        <v>1420</v>
      </c>
      <c r="B828" s="2" t="s">
        <v>11</v>
      </c>
      <c r="C828" s="2" t="s">
        <v>40</v>
      </c>
      <c r="D828" s="2">
        <v>37.295400000000001</v>
      </c>
      <c r="E828" s="2">
        <v>112</v>
      </c>
      <c r="F828" s="2">
        <v>5959</v>
      </c>
      <c r="G828" s="2">
        <v>6.6</v>
      </c>
      <c r="H828" s="2">
        <f t="shared" si="120"/>
        <v>0</v>
      </c>
      <c r="I828" s="2">
        <f t="shared" si="121"/>
        <v>0</v>
      </c>
      <c r="J828" s="2">
        <f t="shared" si="122"/>
        <v>0</v>
      </c>
      <c r="K828" s="2">
        <f t="shared" si="123"/>
        <v>0</v>
      </c>
      <c r="L828" s="2">
        <f t="shared" si="124"/>
        <v>0</v>
      </c>
      <c r="M828" s="2">
        <v>70</v>
      </c>
      <c r="Q828" s="2">
        <f t="shared" si="125"/>
        <v>1</v>
      </c>
      <c r="R828" s="2">
        <f t="shared" si="126"/>
        <v>0</v>
      </c>
      <c r="S828" s="2">
        <f t="shared" si="127"/>
        <v>1</v>
      </c>
      <c r="T828" s="2">
        <v>2011</v>
      </c>
      <c r="U828" s="2">
        <f t="shared" si="128"/>
        <v>0</v>
      </c>
      <c r="V828" s="2">
        <v>5.7</v>
      </c>
      <c r="W828" s="2">
        <f t="shared" si="129"/>
        <v>0</v>
      </c>
    </row>
    <row r="829" spans="1:23" x14ac:dyDescent="0.2">
      <c r="A829" s="2" t="s">
        <v>1422</v>
      </c>
      <c r="B829" s="2" t="s">
        <v>11</v>
      </c>
      <c r="C829" s="2" t="s">
        <v>40</v>
      </c>
      <c r="D829" s="2">
        <v>143.49299999999999</v>
      </c>
      <c r="E829" s="2">
        <v>96</v>
      </c>
      <c r="F829" s="2">
        <v>28817</v>
      </c>
      <c r="G829" s="2">
        <v>7.5</v>
      </c>
      <c r="H829" s="2">
        <f t="shared" si="120"/>
        <v>0</v>
      </c>
      <c r="I829" s="2">
        <f t="shared" si="121"/>
        <v>0</v>
      </c>
      <c r="J829" s="2">
        <f t="shared" si="122"/>
        <v>0</v>
      </c>
      <c r="K829" s="2">
        <f t="shared" si="123"/>
        <v>0</v>
      </c>
      <c r="L829" s="2">
        <f t="shared" si="124"/>
        <v>0</v>
      </c>
      <c r="M829" s="2">
        <v>655</v>
      </c>
      <c r="Q829" s="2">
        <f t="shared" si="125"/>
        <v>1</v>
      </c>
      <c r="R829" s="2">
        <f t="shared" si="126"/>
        <v>0</v>
      </c>
      <c r="S829" s="2">
        <f t="shared" si="127"/>
        <v>1</v>
      </c>
      <c r="T829" s="2">
        <v>2007</v>
      </c>
      <c r="U829" s="2">
        <f t="shared" si="128"/>
        <v>0</v>
      </c>
      <c r="V829" s="2">
        <v>7.5</v>
      </c>
      <c r="W829" s="2">
        <f t="shared" si="129"/>
        <v>0</v>
      </c>
    </row>
    <row r="830" spans="1:23" x14ac:dyDescent="0.2">
      <c r="A830" s="2" t="s">
        <v>1424</v>
      </c>
      <c r="B830" s="2" t="s">
        <v>11</v>
      </c>
      <c r="C830" s="2" t="s">
        <v>19</v>
      </c>
      <c r="D830" s="2">
        <v>47.375300000000003</v>
      </c>
      <c r="E830" s="2">
        <v>127</v>
      </c>
      <c r="F830" s="2">
        <v>47334</v>
      </c>
      <c r="G830" s="2">
        <v>176</v>
      </c>
      <c r="H830" s="2">
        <f t="shared" si="120"/>
        <v>0</v>
      </c>
      <c r="I830" s="2">
        <f t="shared" si="121"/>
        <v>0</v>
      </c>
      <c r="J830" s="2">
        <f t="shared" si="122"/>
        <v>0</v>
      </c>
      <c r="K830" s="2">
        <f t="shared" si="123"/>
        <v>0</v>
      </c>
      <c r="L830" s="2">
        <f t="shared" si="124"/>
        <v>1</v>
      </c>
      <c r="M830" s="2">
        <v>0</v>
      </c>
      <c r="Q830" s="2">
        <f t="shared" si="125"/>
        <v>1</v>
      </c>
      <c r="R830" s="2">
        <f t="shared" si="126"/>
        <v>0</v>
      </c>
      <c r="S830" s="2">
        <f t="shared" si="127"/>
        <v>0</v>
      </c>
      <c r="T830" s="2">
        <v>2015</v>
      </c>
      <c r="U830" s="2">
        <f t="shared" si="128"/>
        <v>0</v>
      </c>
      <c r="V830" s="2">
        <v>5.4</v>
      </c>
      <c r="W830" s="2">
        <f t="shared" si="129"/>
        <v>0</v>
      </c>
    </row>
    <row r="831" spans="1:23" x14ac:dyDescent="0.2">
      <c r="A831" s="2" t="s">
        <v>546</v>
      </c>
      <c r="B831" s="2" t="s">
        <v>11</v>
      </c>
      <c r="C831" s="2" t="s">
        <v>19</v>
      </c>
      <c r="D831" s="2">
        <v>181.166</v>
      </c>
      <c r="E831" s="2">
        <v>92</v>
      </c>
      <c r="F831" s="2">
        <v>2574</v>
      </c>
      <c r="G831" s="2">
        <v>93</v>
      </c>
      <c r="H831" s="2">
        <f t="shared" si="120"/>
        <v>0</v>
      </c>
      <c r="I831" s="2">
        <f t="shared" si="121"/>
        <v>0</v>
      </c>
      <c r="J831" s="2">
        <f t="shared" si="122"/>
        <v>0</v>
      </c>
      <c r="K831" s="2">
        <f t="shared" si="123"/>
        <v>0</v>
      </c>
      <c r="L831" s="2">
        <f t="shared" si="124"/>
        <v>1</v>
      </c>
      <c r="M831" s="2">
        <v>394</v>
      </c>
      <c r="Q831" s="2">
        <f t="shared" si="125"/>
        <v>1</v>
      </c>
      <c r="R831" s="2">
        <f t="shared" si="126"/>
        <v>0</v>
      </c>
      <c r="S831" s="2">
        <f t="shared" si="127"/>
        <v>0</v>
      </c>
      <c r="T831" s="2">
        <v>2001</v>
      </c>
      <c r="U831" s="2">
        <f t="shared" si="128"/>
        <v>0</v>
      </c>
      <c r="V831" s="2">
        <v>5.9</v>
      </c>
      <c r="W831" s="2">
        <f t="shared" si="129"/>
        <v>0</v>
      </c>
    </row>
    <row r="832" spans="1:23" x14ac:dyDescent="0.2">
      <c r="A832" s="2" t="s">
        <v>1427</v>
      </c>
      <c r="B832" s="2" t="s">
        <v>11</v>
      </c>
      <c r="C832" s="2" t="s">
        <v>19</v>
      </c>
      <c r="D832" s="2">
        <v>652.17700000000002</v>
      </c>
      <c r="E832" s="2">
        <v>124</v>
      </c>
      <c r="F832" s="2">
        <v>8458</v>
      </c>
      <c r="G832" s="2">
        <v>150</v>
      </c>
      <c r="H832" s="2">
        <f t="shared" si="120"/>
        <v>0</v>
      </c>
      <c r="I832" s="2">
        <f t="shared" si="121"/>
        <v>0</v>
      </c>
      <c r="J832" s="2">
        <f t="shared" si="122"/>
        <v>0</v>
      </c>
      <c r="K832" s="2">
        <f t="shared" si="123"/>
        <v>0</v>
      </c>
      <c r="L832" s="2">
        <f t="shared" si="124"/>
        <v>1</v>
      </c>
      <c r="M832" s="2">
        <v>365</v>
      </c>
      <c r="Q832" s="2">
        <f t="shared" si="125"/>
        <v>1</v>
      </c>
      <c r="R832" s="2">
        <f t="shared" si="126"/>
        <v>0</v>
      </c>
      <c r="S832" s="2">
        <f t="shared" si="127"/>
        <v>0</v>
      </c>
      <c r="T832" s="2">
        <v>2015</v>
      </c>
      <c r="U832" s="2">
        <f t="shared" si="128"/>
        <v>0</v>
      </c>
      <c r="V832" s="2">
        <v>7</v>
      </c>
      <c r="W832" s="2">
        <f t="shared" si="129"/>
        <v>0</v>
      </c>
    </row>
    <row r="833" spans="1:23" x14ac:dyDescent="0.2">
      <c r="A833" s="2" t="s">
        <v>1145</v>
      </c>
      <c r="B833" s="2" t="s">
        <v>11</v>
      </c>
      <c r="C833" s="2" t="s">
        <v>31</v>
      </c>
      <c r="D833" s="2">
        <v>103.02800000000001</v>
      </c>
      <c r="E833" s="2">
        <v>117</v>
      </c>
      <c r="F833" s="2">
        <v>16325</v>
      </c>
      <c r="G833" s="2">
        <v>80</v>
      </c>
      <c r="H833" s="2">
        <f t="shared" si="120"/>
        <v>0</v>
      </c>
      <c r="I833" s="2">
        <f t="shared" si="121"/>
        <v>1</v>
      </c>
      <c r="J833" s="2">
        <f t="shared" si="122"/>
        <v>0</v>
      </c>
      <c r="K833" s="2">
        <f t="shared" si="123"/>
        <v>0</v>
      </c>
      <c r="L833" s="2">
        <f t="shared" si="124"/>
        <v>0</v>
      </c>
      <c r="M833" s="2">
        <v>221</v>
      </c>
      <c r="Q833" s="2">
        <f t="shared" si="125"/>
        <v>1</v>
      </c>
      <c r="R833" s="2">
        <f t="shared" si="126"/>
        <v>0</v>
      </c>
      <c r="S833" s="2">
        <f t="shared" si="127"/>
        <v>0</v>
      </c>
      <c r="T833" s="2">
        <v>2011</v>
      </c>
      <c r="U833" s="2">
        <f t="shared" si="128"/>
        <v>0</v>
      </c>
      <c r="V833" s="2">
        <v>6.4</v>
      </c>
      <c r="W833" s="2">
        <f t="shared" si="129"/>
        <v>0</v>
      </c>
    </row>
    <row r="834" spans="1:23" x14ac:dyDescent="0.2">
      <c r="A834" s="2" t="s">
        <v>1013</v>
      </c>
      <c r="B834" s="2" t="s">
        <v>11</v>
      </c>
      <c r="C834" s="2" t="s">
        <v>31</v>
      </c>
      <c r="D834" s="2">
        <v>48.291600000000003</v>
      </c>
      <c r="E834" s="2">
        <v>95</v>
      </c>
      <c r="F834" s="2">
        <v>2876</v>
      </c>
      <c r="G834" s="2">
        <v>58</v>
      </c>
      <c r="H834" s="2">
        <f t="shared" si="120"/>
        <v>0</v>
      </c>
      <c r="I834" s="2">
        <f t="shared" si="121"/>
        <v>1</v>
      </c>
      <c r="J834" s="2">
        <f t="shared" si="122"/>
        <v>0</v>
      </c>
      <c r="K834" s="2">
        <f t="shared" si="123"/>
        <v>0</v>
      </c>
      <c r="L834" s="2">
        <f t="shared" si="124"/>
        <v>0</v>
      </c>
      <c r="M834" s="2">
        <v>70</v>
      </c>
      <c r="Q834" s="2">
        <f t="shared" si="125"/>
        <v>1</v>
      </c>
      <c r="R834" s="2">
        <f t="shared" si="126"/>
        <v>0</v>
      </c>
      <c r="S834" s="2">
        <f t="shared" si="127"/>
        <v>0</v>
      </c>
      <c r="T834" s="2">
        <v>2005</v>
      </c>
      <c r="U834" s="2">
        <f t="shared" si="128"/>
        <v>0</v>
      </c>
      <c r="V834" s="2">
        <v>6.7</v>
      </c>
      <c r="W834" s="2">
        <f t="shared" si="129"/>
        <v>0</v>
      </c>
    </row>
    <row r="835" spans="1:23" x14ac:dyDescent="0.2">
      <c r="A835" s="2" t="s">
        <v>412</v>
      </c>
      <c r="B835" s="2" t="s">
        <v>11</v>
      </c>
      <c r="C835" s="2" t="s">
        <v>31</v>
      </c>
      <c r="D835" s="2">
        <v>56.127200000000002</v>
      </c>
      <c r="E835" s="2">
        <v>95</v>
      </c>
      <c r="F835" s="2">
        <v>2020</v>
      </c>
      <c r="G835" s="2">
        <v>18</v>
      </c>
      <c r="H835" s="2">
        <f t="shared" ref="H835:H898" si="130">IF(B835="R",1,0)</f>
        <v>0</v>
      </c>
      <c r="I835" s="2">
        <f t="shared" ref="I835:I898" si="131">IF(C835="Comedy",1,0)</f>
        <v>1</v>
      </c>
      <c r="J835" s="2">
        <f t="shared" ref="J835:J898" si="132">IF(C835="Thriller_Horror",1,0)</f>
        <v>0</v>
      </c>
      <c r="K835" s="2">
        <f t="shared" ref="K835:K898" si="133">IF(C835="Animation",1,0)</f>
        <v>0</v>
      </c>
      <c r="L835" s="2">
        <f t="shared" ref="L835:L898" si="134">IF(C835="Adventure_Sci_fi",1,0)</f>
        <v>0</v>
      </c>
      <c r="M835" s="2">
        <v>189</v>
      </c>
      <c r="Q835" s="2">
        <f t="shared" ref="Q835:Q898" si="135">IF(B835="PG-13",1,0)</f>
        <v>1</v>
      </c>
      <c r="R835" s="2">
        <f t="shared" ref="R835:R898" si="136">IF(B835="PG",1,0)</f>
        <v>0</v>
      </c>
      <c r="S835" s="2">
        <f t="shared" ref="S835:S898" si="137">IF(C835="Drama_Comedy",1,0)</f>
        <v>0</v>
      </c>
      <c r="T835" s="2">
        <v>2003</v>
      </c>
      <c r="U835" s="2">
        <f t="shared" ref="U835:U898" si="138">IF(C835="Other",1,0)</f>
        <v>0</v>
      </c>
      <c r="V835" s="2">
        <v>5.4</v>
      </c>
      <c r="W835" s="2">
        <f t="shared" ref="W835:W898" si="139">IF(C835="Drama",1,0)</f>
        <v>0</v>
      </c>
    </row>
    <row r="836" spans="1:23" x14ac:dyDescent="0.2">
      <c r="A836" s="2" t="s">
        <v>1274</v>
      </c>
      <c r="B836" s="2" t="s">
        <v>11</v>
      </c>
      <c r="C836" s="2" t="s">
        <v>31</v>
      </c>
      <c r="D836" s="2">
        <v>17.3247</v>
      </c>
      <c r="E836" s="2">
        <v>103</v>
      </c>
      <c r="F836" s="2">
        <v>3211</v>
      </c>
      <c r="G836" s="2">
        <v>28</v>
      </c>
      <c r="H836" s="2">
        <f t="shared" si="130"/>
        <v>0</v>
      </c>
      <c r="I836" s="2">
        <f t="shared" si="131"/>
        <v>1</v>
      </c>
      <c r="J836" s="2">
        <f t="shared" si="132"/>
        <v>0</v>
      </c>
      <c r="K836" s="2">
        <f t="shared" si="133"/>
        <v>0</v>
      </c>
      <c r="L836" s="2">
        <f t="shared" si="134"/>
        <v>0</v>
      </c>
      <c r="M836" s="2">
        <v>80</v>
      </c>
      <c r="Q836" s="2">
        <f t="shared" si="135"/>
        <v>1</v>
      </c>
      <c r="R836" s="2">
        <f t="shared" si="136"/>
        <v>0</v>
      </c>
      <c r="S836" s="2">
        <f t="shared" si="137"/>
        <v>0</v>
      </c>
      <c r="T836" s="2">
        <v>2006</v>
      </c>
      <c r="U836" s="2">
        <f t="shared" si="138"/>
        <v>0</v>
      </c>
      <c r="V836" s="2">
        <v>5.3</v>
      </c>
      <c r="W836" s="2">
        <f t="shared" si="139"/>
        <v>0</v>
      </c>
    </row>
    <row r="837" spans="1:23" x14ac:dyDescent="0.2">
      <c r="A837" s="2" t="s">
        <v>1060</v>
      </c>
      <c r="B837" s="2" t="s">
        <v>18</v>
      </c>
      <c r="C837" s="2" t="s">
        <v>47</v>
      </c>
      <c r="D837" s="2">
        <v>73.000900000000001</v>
      </c>
      <c r="E837" s="2">
        <v>115</v>
      </c>
      <c r="F837" s="2">
        <v>714</v>
      </c>
      <c r="G837" s="2">
        <v>13</v>
      </c>
      <c r="H837" s="2">
        <f t="shared" si="130"/>
        <v>0</v>
      </c>
      <c r="I837" s="2">
        <f t="shared" si="131"/>
        <v>0</v>
      </c>
      <c r="J837" s="2">
        <f t="shared" si="132"/>
        <v>0</v>
      </c>
      <c r="K837" s="2">
        <f t="shared" si="133"/>
        <v>0</v>
      </c>
      <c r="L837" s="2">
        <f t="shared" si="134"/>
        <v>0</v>
      </c>
      <c r="M837" s="2">
        <v>209</v>
      </c>
      <c r="Q837" s="2">
        <f t="shared" si="135"/>
        <v>0</v>
      </c>
      <c r="R837" s="2">
        <f t="shared" si="136"/>
        <v>0</v>
      </c>
      <c r="S837" s="2">
        <f t="shared" si="137"/>
        <v>0</v>
      </c>
      <c r="T837" s="2">
        <v>2011</v>
      </c>
      <c r="U837" s="2">
        <f t="shared" si="138"/>
        <v>1</v>
      </c>
      <c r="V837" s="2">
        <v>1.6</v>
      </c>
      <c r="W837" s="2">
        <f t="shared" si="139"/>
        <v>0</v>
      </c>
    </row>
    <row r="838" spans="1:23" x14ac:dyDescent="0.2">
      <c r="A838" s="2" t="s">
        <v>1434</v>
      </c>
      <c r="B838" s="2" t="s">
        <v>11</v>
      </c>
      <c r="C838" s="2" t="s">
        <v>40</v>
      </c>
      <c r="D838" s="2">
        <v>13.5718</v>
      </c>
      <c r="E838" s="2">
        <v>91</v>
      </c>
      <c r="F838" s="2">
        <v>3104</v>
      </c>
      <c r="G838" s="2">
        <v>15.6</v>
      </c>
      <c r="H838" s="2">
        <f t="shared" si="130"/>
        <v>0</v>
      </c>
      <c r="I838" s="2">
        <f t="shared" si="131"/>
        <v>0</v>
      </c>
      <c r="J838" s="2">
        <f t="shared" si="132"/>
        <v>0</v>
      </c>
      <c r="K838" s="2">
        <f t="shared" si="133"/>
        <v>0</v>
      </c>
      <c r="L838" s="2">
        <f t="shared" si="134"/>
        <v>0</v>
      </c>
      <c r="M838" s="2">
        <v>10</v>
      </c>
      <c r="Q838" s="2">
        <f t="shared" si="135"/>
        <v>1</v>
      </c>
      <c r="R838" s="2">
        <f t="shared" si="136"/>
        <v>0</v>
      </c>
      <c r="S838" s="2">
        <f t="shared" si="137"/>
        <v>1</v>
      </c>
      <c r="T838" s="2">
        <v>2002</v>
      </c>
      <c r="U838" s="2">
        <f t="shared" si="138"/>
        <v>0</v>
      </c>
      <c r="V838" s="2">
        <v>4.5</v>
      </c>
      <c r="W838" s="2">
        <f t="shared" si="139"/>
        <v>0</v>
      </c>
    </row>
    <row r="839" spans="1:23" x14ac:dyDescent="0.2">
      <c r="A839" s="2" t="s">
        <v>1436</v>
      </c>
      <c r="B839" s="2" t="s">
        <v>11</v>
      </c>
      <c r="C839" s="2" t="s">
        <v>12</v>
      </c>
      <c r="D839" s="2">
        <v>50.173200000000001</v>
      </c>
      <c r="E839" s="2">
        <v>120</v>
      </c>
      <c r="F839" s="2">
        <v>33615</v>
      </c>
      <c r="G839" s="2">
        <v>48</v>
      </c>
      <c r="H839" s="2">
        <f t="shared" si="130"/>
        <v>0</v>
      </c>
      <c r="I839" s="2">
        <f t="shared" si="131"/>
        <v>0</v>
      </c>
      <c r="J839" s="2">
        <f t="shared" si="132"/>
        <v>0</v>
      </c>
      <c r="K839" s="2">
        <f t="shared" si="133"/>
        <v>0</v>
      </c>
      <c r="L839" s="2">
        <f t="shared" si="134"/>
        <v>0</v>
      </c>
      <c r="M839" s="2">
        <v>34</v>
      </c>
      <c r="Q839" s="2">
        <f t="shared" si="135"/>
        <v>1</v>
      </c>
      <c r="R839" s="2">
        <f t="shared" si="136"/>
        <v>0</v>
      </c>
      <c r="S839" s="2">
        <f t="shared" si="137"/>
        <v>0</v>
      </c>
      <c r="T839" s="2">
        <v>2001</v>
      </c>
      <c r="U839" s="2">
        <f t="shared" si="138"/>
        <v>0</v>
      </c>
      <c r="V839" s="2">
        <v>7.4</v>
      </c>
      <c r="W839" s="2">
        <f t="shared" si="139"/>
        <v>1</v>
      </c>
    </row>
    <row r="840" spans="1:23" x14ac:dyDescent="0.2">
      <c r="A840" s="2" t="s">
        <v>676</v>
      </c>
      <c r="B840" s="2" t="s">
        <v>51</v>
      </c>
      <c r="C840" s="2" t="s">
        <v>19</v>
      </c>
      <c r="D840" s="2">
        <v>66.734999999999999</v>
      </c>
      <c r="E840" s="2">
        <v>89</v>
      </c>
      <c r="F840" s="2">
        <v>1233</v>
      </c>
      <c r="G840" s="2">
        <v>60</v>
      </c>
      <c r="H840" s="2">
        <f t="shared" si="130"/>
        <v>0</v>
      </c>
      <c r="I840" s="2">
        <f t="shared" si="131"/>
        <v>0</v>
      </c>
      <c r="J840" s="2">
        <f t="shared" si="132"/>
        <v>0</v>
      </c>
      <c r="K840" s="2">
        <f t="shared" si="133"/>
        <v>0</v>
      </c>
      <c r="L840" s="2">
        <f t="shared" si="134"/>
        <v>1</v>
      </c>
      <c r="M840" s="2">
        <v>18</v>
      </c>
      <c r="Q840" s="2">
        <f t="shared" si="135"/>
        <v>0</v>
      </c>
      <c r="R840" s="2">
        <f t="shared" si="136"/>
        <v>1</v>
      </c>
      <c r="S840" s="2">
        <f t="shared" si="137"/>
        <v>0</v>
      </c>
      <c r="T840" s="2">
        <v>2003</v>
      </c>
      <c r="U840" s="2">
        <f t="shared" si="138"/>
        <v>0</v>
      </c>
      <c r="V840" s="2">
        <v>4.4000000000000004</v>
      </c>
      <c r="W840" s="2">
        <f t="shared" si="139"/>
        <v>0</v>
      </c>
    </row>
    <row r="841" spans="1:23" x14ac:dyDescent="0.2">
      <c r="A841" s="2" t="s">
        <v>77</v>
      </c>
      <c r="B841" s="2" t="s">
        <v>11</v>
      </c>
      <c r="C841" s="2" t="s">
        <v>31</v>
      </c>
      <c r="D841" s="2">
        <v>47.095500000000001</v>
      </c>
      <c r="E841" s="2">
        <v>123</v>
      </c>
      <c r="F841" s="2">
        <v>22209</v>
      </c>
      <c r="G841" s="2">
        <v>48</v>
      </c>
      <c r="H841" s="2">
        <f t="shared" si="130"/>
        <v>0</v>
      </c>
      <c r="I841" s="2">
        <f t="shared" si="131"/>
        <v>1</v>
      </c>
      <c r="J841" s="2">
        <f t="shared" si="132"/>
        <v>0</v>
      </c>
      <c r="K841" s="2">
        <f t="shared" si="133"/>
        <v>0</v>
      </c>
      <c r="L841" s="2">
        <f t="shared" si="134"/>
        <v>0</v>
      </c>
      <c r="M841" s="2">
        <v>446</v>
      </c>
      <c r="Q841" s="2">
        <f t="shared" si="135"/>
        <v>1</v>
      </c>
      <c r="R841" s="2">
        <f t="shared" si="136"/>
        <v>0</v>
      </c>
      <c r="S841" s="2">
        <f t="shared" si="137"/>
        <v>0</v>
      </c>
      <c r="T841" s="2">
        <v>2001</v>
      </c>
      <c r="U841" s="2">
        <f t="shared" si="138"/>
        <v>0</v>
      </c>
      <c r="V841" s="2">
        <v>6.4</v>
      </c>
      <c r="W841" s="2">
        <f t="shared" si="139"/>
        <v>0</v>
      </c>
    </row>
    <row r="842" spans="1:23" x14ac:dyDescent="0.2">
      <c r="A842" s="2" t="s">
        <v>1440</v>
      </c>
      <c r="B842" s="2" t="s">
        <v>51</v>
      </c>
      <c r="C842" s="2" t="s">
        <v>47</v>
      </c>
      <c r="D842" s="2">
        <v>25.241</v>
      </c>
      <c r="E842" s="2">
        <v>93</v>
      </c>
      <c r="F842" s="2">
        <v>52</v>
      </c>
      <c r="G842" s="2">
        <v>12</v>
      </c>
      <c r="H842" s="2">
        <f t="shared" si="130"/>
        <v>0</v>
      </c>
      <c r="I842" s="2">
        <f t="shared" si="131"/>
        <v>0</v>
      </c>
      <c r="J842" s="2">
        <f t="shared" si="132"/>
        <v>0</v>
      </c>
      <c r="K842" s="2">
        <f t="shared" si="133"/>
        <v>0</v>
      </c>
      <c r="L842" s="2">
        <f t="shared" si="134"/>
        <v>0</v>
      </c>
      <c r="M842" s="2">
        <v>4</v>
      </c>
      <c r="Q842" s="2">
        <f t="shared" si="135"/>
        <v>0</v>
      </c>
      <c r="R842" s="2">
        <f t="shared" si="136"/>
        <v>1</v>
      </c>
      <c r="S842" s="2">
        <f t="shared" si="137"/>
        <v>0</v>
      </c>
      <c r="T842" s="2">
        <v>2012</v>
      </c>
      <c r="U842" s="2">
        <f t="shared" si="138"/>
        <v>1</v>
      </c>
      <c r="V842" s="2">
        <v>5.9</v>
      </c>
      <c r="W842" s="2">
        <f t="shared" si="139"/>
        <v>0</v>
      </c>
    </row>
    <row r="843" spans="1:23" x14ac:dyDescent="0.2">
      <c r="A843" s="2" t="s">
        <v>1442</v>
      </c>
      <c r="B843" s="2" t="s">
        <v>15</v>
      </c>
      <c r="C843" s="2" t="s">
        <v>24</v>
      </c>
      <c r="D843" s="2">
        <v>20.566299999999998</v>
      </c>
      <c r="E843" s="2">
        <v>100</v>
      </c>
      <c r="F843" s="2">
        <v>2958</v>
      </c>
      <c r="G843" s="2">
        <v>15</v>
      </c>
      <c r="H843" s="2">
        <f t="shared" si="130"/>
        <v>1</v>
      </c>
      <c r="I843" s="2">
        <f t="shared" si="131"/>
        <v>0</v>
      </c>
      <c r="J843" s="2">
        <f t="shared" si="132"/>
        <v>0</v>
      </c>
      <c r="K843" s="2">
        <f t="shared" si="133"/>
        <v>0</v>
      </c>
      <c r="L843" s="2">
        <f t="shared" si="134"/>
        <v>0</v>
      </c>
      <c r="M843" s="2">
        <v>10</v>
      </c>
      <c r="Q843" s="2">
        <f t="shared" si="135"/>
        <v>0</v>
      </c>
      <c r="R843" s="2">
        <f t="shared" si="136"/>
        <v>0</v>
      </c>
      <c r="S843" s="2">
        <f t="shared" si="137"/>
        <v>0</v>
      </c>
      <c r="T843" s="2">
        <v>2016</v>
      </c>
      <c r="U843" s="2">
        <f t="shared" si="138"/>
        <v>0</v>
      </c>
      <c r="V843" s="2">
        <v>6.4</v>
      </c>
      <c r="W843" s="2">
        <f t="shared" si="139"/>
        <v>0</v>
      </c>
    </row>
    <row r="844" spans="1:23" x14ac:dyDescent="0.2">
      <c r="A844" s="2" t="s">
        <v>1444</v>
      </c>
      <c r="B844" s="2" t="s">
        <v>11</v>
      </c>
      <c r="C844" s="2" t="s">
        <v>40</v>
      </c>
      <c r="D844" s="2">
        <v>37.0364</v>
      </c>
      <c r="E844" s="2">
        <v>128</v>
      </c>
      <c r="F844" s="2">
        <v>5404</v>
      </c>
      <c r="G844" s="2">
        <v>30</v>
      </c>
      <c r="H844" s="2">
        <f t="shared" si="130"/>
        <v>0</v>
      </c>
      <c r="I844" s="2">
        <f t="shared" si="131"/>
        <v>0</v>
      </c>
      <c r="J844" s="2">
        <f t="shared" si="132"/>
        <v>0</v>
      </c>
      <c r="K844" s="2">
        <f t="shared" si="133"/>
        <v>0</v>
      </c>
      <c r="L844" s="2">
        <f t="shared" si="134"/>
        <v>0</v>
      </c>
      <c r="M844" s="2">
        <v>0</v>
      </c>
      <c r="Q844" s="2">
        <f t="shared" si="135"/>
        <v>1</v>
      </c>
      <c r="R844" s="2">
        <f t="shared" si="136"/>
        <v>0</v>
      </c>
      <c r="S844" s="2">
        <f t="shared" si="137"/>
        <v>1</v>
      </c>
      <c r="T844" s="2">
        <v>2000</v>
      </c>
      <c r="U844" s="2">
        <f t="shared" si="138"/>
        <v>0</v>
      </c>
      <c r="V844" s="2">
        <v>6.4</v>
      </c>
      <c r="W844" s="2">
        <f t="shared" si="139"/>
        <v>0</v>
      </c>
    </row>
    <row r="845" spans="1:23" x14ac:dyDescent="0.2">
      <c r="A845" s="2" t="s">
        <v>1446</v>
      </c>
      <c r="B845" s="2" t="s">
        <v>15</v>
      </c>
      <c r="C845" s="2" t="s">
        <v>31</v>
      </c>
      <c r="D845" s="2">
        <v>32.230899999999998</v>
      </c>
      <c r="E845" s="2">
        <v>75</v>
      </c>
      <c r="F845" s="2">
        <v>1385</v>
      </c>
      <c r="G845" s="2">
        <v>2.5</v>
      </c>
      <c r="H845" s="2">
        <f t="shared" si="130"/>
        <v>1</v>
      </c>
      <c r="I845" s="2">
        <f t="shared" si="131"/>
        <v>1</v>
      </c>
      <c r="J845" s="2">
        <f t="shared" si="132"/>
        <v>0</v>
      </c>
      <c r="K845" s="2">
        <f t="shared" si="133"/>
        <v>0</v>
      </c>
      <c r="L845" s="2">
        <f t="shared" si="134"/>
        <v>0</v>
      </c>
      <c r="M845" s="2">
        <v>15</v>
      </c>
      <c r="Q845" s="2">
        <f t="shared" si="135"/>
        <v>0</v>
      </c>
      <c r="R845" s="2">
        <f t="shared" si="136"/>
        <v>0</v>
      </c>
      <c r="S845" s="2">
        <f t="shared" si="137"/>
        <v>0</v>
      </c>
      <c r="T845" s="2">
        <v>2013</v>
      </c>
      <c r="U845" s="2">
        <f t="shared" si="138"/>
        <v>0</v>
      </c>
      <c r="V845" s="2">
        <v>6.7</v>
      </c>
      <c r="W845" s="2">
        <f t="shared" si="139"/>
        <v>0</v>
      </c>
    </row>
    <row r="846" spans="1:23" x14ac:dyDescent="0.2">
      <c r="A846" s="2" t="s">
        <v>695</v>
      </c>
      <c r="B846" s="2" t="s">
        <v>15</v>
      </c>
      <c r="C846" s="2" t="s">
        <v>24</v>
      </c>
      <c r="D846" s="2">
        <v>28.7517</v>
      </c>
      <c r="E846" s="2">
        <v>103</v>
      </c>
      <c r="F846" s="2">
        <v>19168</v>
      </c>
      <c r="G846" s="2">
        <v>28</v>
      </c>
      <c r="H846" s="2">
        <f t="shared" si="130"/>
        <v>1</v>
      </c>
      <c r="I846" s="2">
        <f t="shared" si="131"/>
        <v>0</v>
      </c>
      <c r="J846" s="2">
        <f t="shared" si="132"/>
        <v>0</v>
      </c>
      <c r="K846" s="2">
        <f t="shared" si="133"/>
        <v>0</v>
      </c>
      <c r="L846" s="2">
        <f t="shared" si="134"/>
        <v>0</v>
      </c>
      <c r="M846" s="2">
        <v>65</v>
      </c>
      <c r="Q846" s="2">
        <f t="shared" si="135"/>
        <v>0</v>
      </c>
      <c r="R846" s="2">
        <f t="shared" si="136"/>
        <v>0</v>
      </c>
      <c r="S846" s="2">
        <f t="shared" si="137"/>
        <v>0</v>
      </c>
      <c r="T846" s="2">
        <v>2013</v>
      </c>
      <c r="U846" s="2">
        <f t="shared" si="138"/>
        <v>0</v>
      </c>
      <c r="V846" s="2">
        <v>6.6</v>
      </c>
      <c r="W846" s="2">
        <f t="shared" si="139"/>
        <v>0</v>
      </c>
    </row>
    <row r="847" spans="1:23" x14ac:dyDescent="0.2">
      <c r="A847" s="2" t="s">
        <v>242</v>
      </c>
      <c r="B847" s="2" t="s">
        <v>51</v>
      </c>
      <c r="C847" s="2" t="s">
        <v>31</v>
      </c>
      <c r="D847" s="2">
        <v>52.5809</v>
      </c>
      <c r="E847" s="2">
        <v>95</v>
      </c>
      <c r="F847" s="2">
        <v>27351</v>
      </c>
      <c r="G847" s="2">
        <v>45</v>
      </c>
      <c r="H847" s="2">
        <f t="shared" si="130"/>
        <v>0</v>
      </c>
      <c r="I847" s="2">
        <f t="shared" si="131"/>
        <v>1</v>
      </c>
      <c r="J847" s="2">
        <f t="shared" si="132"/>
        <v>0</v>
      </c>
      <c r="K847" s="2">
        <f t="shared" si="133"/>
        <v>0</v>
      </c>
      <c r="L847" s="2">
        <f t="shared" si="134"/>
        <v>0</v>
      </c>
      <c r="M847" s="2">
        <v>58</v>
      </c>
      <c r="Q847" s="2">
        <f t="shared" si="135"/>
        <v>0</v>
      </c>
      <c r="R847" s="2">
        <f t="shared" si="136"/>
        <v>1</v>
      </c>
      <c r="S847" s="2">
        <f t="shared" si="137"/>
        <v>0</v>
      </c>
      <c r="T847" s="2">
        <v>2005</v>
      </c>
      <c r="U847" s="2">
        <f t="shared" si="138"/>
        <v>0</v>
      </c>
      <c r="V847" s="2">
        <v>5.6</v>
      </c>
      <c r="W847" s="2">
        <f t="shared" si="139"/>
        <v>0</v>
      </c>
    </row>
    <row r="848" spans="1:23" x14ac:dyDescent="0.2">
      <c r="A848" s="2" t="s">
        <v>790</v>
      </c>
      <c r="B848" s="2" t="s">
        <v>15</v>
      </c>
      <c r="C848" s="2" t="s">
        <v>24</v>
      </c>
      <c r="D848" s="2">
        <v>70.098100000000002</v>
      </c>
      <c r="E848" s="2">
        <v>111</v>
      </c>
      <c r="F848" s="2">
        <v>3983</v>
      </c>
      <c r="G848" s="2">
        <v>30</v>
      </c>
      <c r="H848" s="2">
        <f t="shared" si="130"/>
        <v>1</v>
      </c>
      <c r="I848" s="2">
        <f t="shared" si="131"/>
        <v>0</v>
      </c>
      <c r="J848" s="2">
        <f t="shared" si="132"/>
        <v>0</v>
      </c>
      <c r="K848" s="2">
        <f t="shared" si="133"/>
        <v>0</v>
      </c>
      <c r="L848" s="2">
        <f t="shared" si="134"/>
        <v>0</v>
      </c>
      <c r="M848" s="2">
        <v>16000</v>
      </c>
      <c r="Q848" s="2">
        <f t="shared" si="135"/>
        <v>0</v>
      </c>
      <c r="R848" s="2">
        <f t="shared" si="136"/>
        <v>0</v>
      </c>
      <c r="S848" s="2">
        <f t="shared" si="137"/>
        <v>0</v>
      </c>
      <c r="T848" s="2">
        <v>2003</v>
      </c>
      <c r="U848" s="2">
        <f t="shared" si="138"/>
        <v>0</v>
      </c>
      <c r="V848" s="2">
        <v>8.1</v>
      </c>
      <c r="W848" s="2">
        <f t="shared" si="139"/>
        <v>0</v>
      </c>
    </row>
    <row r="849" spans="1:23" x14ac:dyDescent="0.2">
      <c r="A849" s="2" t="s">
        <v>790</v>
      </c>
      <c r="B849" s="2" t="s">
        <v>15</v>
      </c>
      <c r="C849" s="2" t="s">
        <v>24</v>
      </c>
      <c r="D849" s="2">
        <v>66.207899999999995</v>
      </c>
      <c r="E849" s="2">
        <v>137</v>
      </c>
      <c r="F849" s="2">
        <v>1959</v>
      </c>
      <c r="G849" s="2">
        <v>30</v>
      </c>
      <c r="H849" s="2">
        <f t="shared" si="130"/>
        <v>1</v>
      </c>
      <c r="I849" s="2">
        <f t="shared" si="131"/>
        <v>0</v>
      </c>
      <c r="J849" s="2">
        <f t="shared" si="132"/>
        <v>0</v>
      </c>
      <c r="K849" s="2">
        <f t="shared" si="133"/>
        <v>0</v>
      </c>
      <c r="L849" s="2">
        <f t="shared" si="134"/>
        <v>0</v>
      </c>
      <c r="M849" s="2">
        <v>16000</v>
      </c>
      <c r="Q849" s="2">
        <f t="shared" si="135"/>
        <v>0</v>
      </c>
      <c r="R849" s="2">
        <f t="shared" si="136"/>
        <v>0</v>
      </c>
      <c r="S849" s="2">
        <f t="shared" si="137"/>
        <v>0</v>
      </c>
      <c r="T849" s="2">
        <v>2004</v>
      </c>
      <c r="U849" s="2">
        <f t="shared" si="138"/>
        <v>0</v>
      </c>
      <c r="V849" s="2">
        <v>8</v>
      </c>
      <c r="W849" s="2">
        <f t="shared" si="139"/>
        <v>0</v>
      </c>
    </row>
    <row r="850" spans="1:23" x14ac:dyDescent="0.2">
      <c r="A850" s="2" t="s">
        <v>1452</v>
      </c>
      <c r="B850" s="2" t="s">
        <v>15</v>
      </c>
      <c r="C850" s="2" t="s">
        <v>12</v>
      </c>
      <c r="D850" s="2">
        <v>2.4456500000000001</v>
      </c>
      <c r="E850" s="2">
        <v>112</v>
      </c>
      <c r="F850" s="2">
        <v>12897</v>
      </c>
      <c r="G850" s="2">
        <v>5</v>
      </c>
      <c r="H850" s="2">
        <f t="shared" si="130"/>
        <v>1</v>
      </c>
      <c r="I850" s="2">
        <f t="shared" si="131"/>
        <v>0</v>
      </c>
      <c r="J850" s="2">
        <f t="shared" si="132"/>
        <v>0</v>
      </c>
      <c r="K850" s="2">
        <f t="shared" si="133"/>
        <v>0</v>
      </c>
      <c r="L850" s="2">
        <f t="shared" si="134"/>
        <v>0</v>
      </c>
      <c r="M850" s="2">
        <v>52</v>
      </c>
      <c r="Q850" s="2">
        <f t="shared" si="135"/>
        <v>0</v>
      </c>
      <c r="R850" s="2">
        <f t="shared" si="136"/>
        <v>0</v>
      </c>
      <c r="S850" s="2">
        <f t="shared" si="137"/>
        <v>0</v>
      </c>
      <c r="T850" s="2">
        <v>2014</v>
      </c>
      <c r="U850" s="2">
        <f t="shared" si="138"/>
        <v>0</v>
      </c>
      <c r="V850" s="2">
        <v>7</v>
      </c>
      <c r="W850" s="2">
        <f t="shared" si="139"/>
        <v>1</v>
      </c>
    </row>
    <row r="851" spans="1:23" x14ac:dyDescent="0.2">
      <c r="A851" s="2" t="s">
        <v>1454</v>
      </c>
      <c r="B851" s="2" t="s">
        <v>15</v>
      </c>
      <c r="C851" s="2" t="s">
        <v>12</v>
      </c>
      <c r="D851" s="2">
        <v>1.98776</v>
      </c>
      <c r="E851" s="2">
        <v>98</v>
      </c>
      <c r="F851" s="2">
        <v>11853</v>
      </c>
      <c r="G851" s="2">
        <v>11</v>
      </c>
      <c r="H851" s="2">
        <f t="shared" si="130"/>
        <v>1</v>
      </c>
      <c r="I851" s="2">
        <f t="shared" si="131"/>
        <v>0</v>
      </c>
      <c r="J851" s="2">
        <f t="shared" si="132"/>
        <v>0</v>
      </c>
      <c r="K851" s="2">
        <f t="shared" si="133"/>
        <v>0</v>
      </c>
      <c r="L851" s="2">
        <f t="shared" si="134"/>
        <v>0</v>
      </c>
      <c r="M851" s="2">
        <v>607</v>
      </c>
      <c r="Q851" s="2">
        <f t="shared" si="135"/>
        <v>0</v>
      </c>
      <c r="R851" s="2">
        <f t="shared" si="136"/>
        <v>0</v>
      </c>
      <c r="S851" s="2">
        <f t="shared" si="137"/>
        <v>0</v>
      </c>
      <c r="T851" s="2">
        <v>2011</v>
      </c>
      <c r="U851" s="2">
        <f t="shared" si="138"/>
        <v>0</v>
      </c>
      <c r="V851" s="2">
        <v>6.7</v>
      </c>
      <c r="W851" s="2">
        <f t="shared" si="139"/>
        <v>1</v>
      </c>
    </row>
    <row r="852" spans="1:23" x14ac:dyDescent="0.2">
      <c r="A852" s="2" t="s">
        <v>52</v>
      </c>
      <c r="B852" s="2" t="s">
        <v>11</v>
      </c>
      <c r="C852" s="2" t="s">
        <v>24</v>
      </c>
      <c r="D852" s="2">
        <v>47.000500000000002</v>
      </c>
      <c r="E852" s="2">
        <v>100</v>
      </c>
      <c r="F852" s="2">
        <v>25206</v>
      </c>
      <c r="G852" s="2">
        <v>75</v>
      </c>
      <c r="H852" s="2">
        <f t="shared" si="130"/>
        <v>0</v>
      </c>
      <c r="I852" s="2">
        <f t="shared" si="131"/>
        <v>0</v>
      </c>
      <c r="J852" s="2">
        <f t="shared" si="132"/>
        <v>0</v>
      </c>
      <c r="K852" s="2">
        <f t="shared" si="133"/>
        <v>0</v>
      </c>
      <c r="L852" s="2">
        <f t="shared" si="134"/>
        <v>0</v>
      </c>
      <c r="M852" s="2">
        <v>126</v>
      </c>
      <c r="Q852" s="2">
        <f t="shared" si="135"/>
        <v>1</v>
      </c>
      <c r="R852" s="2">
        <f t="shared" si="136"/>
        <v>0</v>
      </c>
      <c r="S852" s="2">
        <f t="shared" si="137"/>
        <v>0</v>
      </c>
      <c r="T852" s="2">
        <v>2010</v>
      </c>
      <c r="U852" s="2">
        <f t="shared" si="138"/>
        <v>0</v>
      </c>
      <c r="V852" s="2">
        <v>5.4</v>
      </c>
      <c r="W852" s="2">
        <f t="shared" si="139"/>
        <v>0</v>
      </c>
    </row>
    <row r="853" spans="1:23" x14ac:dyDescent="0.2">
      <c r="A853" s="2" t="s">
        <v>1457</v>
      </c>
      <c r="B853" s="2" t="s">
        <v>15</v>
      </c>
      <c r="C853" s="2" t="s">
        <v>35</v>
      </c>
      <c r="D853" s="2">
        <v>14.938599999999999</v>
      </c>
      <c r="E853" s="2">
        <v>97</v>
      </c>
      <c r="F853" s="2">
        <v>14025</v>
      </c>
      <c r="G853" s="2">
        <v>15</v>
      </c>
      <c r="H853" s="2">
        <f t="shared" si="130"/>
        <v>1</v>
      </c>
      <c r="I853" s="2">
        <f t="shared" si="131"/>
        <v>0</v>
      </c>
      <c r="J853" s="2">
        <f t="shared" si="132"/>
        <v>1</v>
      </c>
      <c r="K853" s="2">
        <f t="shared" si="133"/>
        <v>0</v>
      </c>
      <c r="L853" s="2">
        <f t="shared" si="134"/>
        <v>0</v>
      </c>
      <c r="M853" s="2">
        <v>181</v>
      </c>
      <c r="Q853" s="2">
        <f t="shared" si="135"/>
        <v>0</v>
      </c>
      <c r="R853" s="2">
        <f t="shared" si="136"/>
        <v>0</v>
      </c>
      <c r="S853" s="2">
        <f t="shared" si="137"/>
        <v>0</v>
      </c>
      <c r="T853" s="2">
        <v>2012</v>
      </c>
      <c r="U853" s="2">
        <f t="shared" si="138"/>
        <v>0</v>
      </c>
      <c r="V853" s="2">
        <v>6.2</v>
      </c>
      <c r="W853" s="2">
        <f t="shared" si="139"/>
        <v>0</v>
      </c>
    </row>
    <row r="854" spans="1:23" x14ac:dyDescent="0.2">
      <c r="A854" s="2" t="s">
        <v>1459</v>
      </c>
      <c r="B854" s="2" t="s">
        <v>11</v>
      </c>
      <c r="C854" s="2" t="s">
        <v>31</v>
      </c>
      <c r="D854" s="2">
        <v>4.0069100000000004</v>
      </c>
      <c r="E854" s="2">
        <v>95</v>
      </c>
      <c r="F854" s="2">
        <v>4990</v>
      </c>
      <c r="G854" s="2">
        <v>15</v>
      </c>
      <c r="H854" s="2">
        <f t="shared" si="130"/>
        <v>0</v>
      </c>
      <c r="I854" s="2">
        <f t="shared" si="131"/>
        <v>1</v>
      </c>
      <c r="J854" s="2">
        <f t="shared" si="132"/>
        <v>0</v>
      </c>
      <c r="K854" s="2">
        <f t="shared" si="133"/>
        <v>0</v>
      </c>
      <c r="L854" s="2">
        <f t="shared" si="134"/>
        <v>0</v>
      </c>
      <c r="M854" s="2">
        <v>2</v>
      </c>
      <c r="Q854" s="2">
        <f t="shared" si="135"/>
        <v>1</v>
      </c>
      <c r="R854" s="2">
        <f t="shared" si="136"/>
        <v>0</v>
      </c>
      <c r="S854" s="2">
        <f t="shared" si="137"/>
        <v>0</v>
      </c>
      <c r="T854" s="2">
        <v>2005</v>
      </c>
      <c r="U854" s="2">
        <f t="shared" si="138"/>
        <v>0</v>
      </c>
      <c r="V854" s="2">
        <v>4.0999999999999996</v>
      </c>
      <c r="W854" s="2">
        <f t="shared" si="139"/>
        <v>0</v>
      </c>
    </row>
    <row r="855" spans="1:23" x14ac:dyDescent="0.2">
      <c r="A855" s="2" t="s">
        <v>110</v>
      </c>
      <c r="B855" s="2" t="s">
        <v>15</v>
      </c>
      <c r="C855" s="2" t="s">
        <v>19</v>
      </c>
      <c r="D855" s="2">
        <v>47.396700000000003</v>
      </c>
      <c r="E855" s="2">
        <v>194</v>
      </c>
      <c r="F855" s="2">
        <v>19600</v>
      </c>
      <c r="G855" s="2">
        <v>130</v>
      </c>
      <c r="H855" s="2">
        <f t="shared" si="130"/>
        <v>1</v>
      </c>
      <c r="I855" s="2">
        <f t="shared" si="131"/>
        <v>0</v>
      </c>
      <c r="J855" s="2">
        <f t="shared" si="132"/>
        <v>0</v>
      </c>
      <c r="K855" s="2">
        <f t="shared" si="133"/>
        <v>0</v>
      </c>
      <c r="L855" s="2">
        <f t="shared" si="134"/>
        <v>1</v>
      </c>
      <c r="M855" s="2">
        <v>0</v>
      </c>
      <c r="Q855" s="2">
        <f t="shared" si="135"/>
        <v>0</v>
      </c>
      <c r="R855" s="2">
        <f t="shared" si="136"/>
        <v>0</v>
      </c>
      <c r="S855" s="2">
        <f t="shared" si="137"/>
        <v>0</v>
      </c>
      <c r="T855" s="2">
        <v>2005</v>
      </c>
      <c r="U855" s="2">
        <f t="shared" si="138"/>
        <v>0</v>
      </c>
      <c r="V855" s="2">
        <v>7.2</v>
      </c>
      <c r="W855" s="2">
        <f t="shared" si="139"/>
        <v>0</v>
      </c>
    </row>
    <row r="856" spans="1:23" x14ac:dyDescent="0.2">
      <c r="A856" s="2" t="s">
        <v>841</v>
      </c>
      <c r="B856" s="2" t="s">
        <v>15</v>
      </c>
      <c r="C856" s="2" t="s">
        <v>12</v>
      </c>
      <c r="D856" s="2">
        <v>10.214600000000001</v>
      </c>
      <c r="E856" s="2">
        <v>118</v>
      </c>
      <c r="F856" s="2">
        <v>17490</v>
      </c>
      <c r="G856" s="2">
        <v>11</v>
      </c>
      <c r="H856" s="2">
        <f t="shared" si="130"/>
        <v>1</v>
      </c>
      <c r="I856" s="2">
        <f t="shared" si="131"/>
        <v>0</v>
      </c>
      <c r="J856" s="2">
        <f t="shared" si="132"/>
        <v>0</v>
      </c>
      <c r="K856" s="2">
        <f t="shared" si="133"/>
        <v>0</v>
      </c>
      <c r="L856" s="2">
        <f t="shared" si="134"/>
        <v>0</v>
      </c>
      <c r="M856" s="2">
        <v>386</v>
      </c>
      <c r="Q856" s="2">
        <f t="shared" si="135"/>
        <v>0</v>
      </c>
      <c r="R856" s="2">
        <f t="shared" si="136"/>
        <v>0</v>
      </c>
      <c r="S856" s="2">
        <f t="shared" si="137"/>
        <v>0</v>
      </c>
      <c r="T856" s="2">
        <v>2004</v>
      </c>
      <c r="U856" s="2">
        <f t="shared" si="138"/>
        <v>0</v>
      </c>
      <c r="V856" s="2">
        <v>7.1</v>
      </c>
      <c r="W856" s="2">
        <f t="shared" si="139"/>
        <v>1</v>
      </c>
    </row>
    <row r="857" spans="1:23" x14ac:dyDescent="0.2">
      <c r="A857" s="2" t="s">
        <v>1362</v>
      </c>
      <c r="B857" s="2" t="s">
        <v>15</v>
      </c>
      <c r="C857" s="2" t="s">
        <v>31</v>
      </c>
      <c r="D857" s="2">
        <v>4.2358399999999996</v>
      </c>
      <c r="E857" s="2">
        <v>103</v>
      </c>
      <c r="F857" s="2">
        <v>23932</v>
      </c>
      <c r="G857" s="2">
        <v>15</v>
      </c>
      <c r="H857" s="2">
        <f t="shared" si="130"/>
        <v>1</v>
      </c>
      <c r="I857" s="2">
        <f t="shared" si="131"/>
        <v>1</v>
      </c>
      <c r="J857" s="2">
        <f t="shared" si="132"/>
        <v>0</v>
      </c>
      <c r="K857" s="2">
        <f t="shared" si="133"/>
        <v>0</v>
      </c>
      <c r="L857" s="2">
        <f t="shared" si="134"/>
        <v>0</v>
      </c>
      <c r="M857" s="2">
        <v>1000</v>
      </c>
      <c r="Q857" s="2">
        <f t="shared" si="135"/>
        <v>0</v>
      </c>
      <c r="R857" s="2">
        <f t="shared" si="136"/>
        <v>0</v>
      </c>
      <c r="S857" s="2">
        <f t="shared" si="137"/>
        <v>0</v>
      </c>
      <c r="T857" s="2">
        <v>2005</v>
      </c>
      <c r="U857" s="2">
        <f t="shared" si="138"/>
        <v>0</v>
      </c>
      <c r="V857" s="2">
        <v>7.6</v>
      </c>
      <c r="W857" s="2">
        <f t="shared" si="139"/>
        <v>0</v>
      </c>
    </row>
    <row r="858" spans="1:23" x14ac:dyDescent="0.2">
      <c r="A858" s="2" t="s">
        <v>1464</v>
      </c>
      <c r="B858" s="2" t="s">
        <v>15</v>
      </c>
      <c r="C858" s="2" t="s">
        <v>31</v>
      </c>
      <c r="D858" s="2">
        <v>3.1937E-2</v>
      </c>
      <c r="E858" s="2">
        <v>100</v>
      </c>
      <c r="F858" s="2">
        <v>2310</v>
      </c>
      <c r="G858" s="2">
        <v>0.5</v>
      </c>
      <c r="H858" s="2">
        <f t="shared" si="130"/>
        <v>1</v>
      </c>
      <c r="I858" s="2">
        <f t="shared" si="131"/>
        <v>1</v>
      </c>
      <c r="J858" s="2">
        <f t="shared" si="132"/>
        <v>0</v>
      </c>
      <c r="K858" s="2">
        <f t="shared" si="133"/>
        <v>0</v>
      </c>
      <c r="L858" s="2">
        <f t="shared" si="134"/>
        <v>0</v>
      </c>
      <c r="M858" s="2">
        <v>6</v>
      </c>
      <c r="Q858" s="2">
        <f t="shared" si="135"/>
        <v>0</v>
      </c>
      <c r="R858" s="2">
        <f t="shared" si="136"/>
        <v>0</v>
      </c>
      <c r="S858" s="2">
        <f t="shared" si="137"/>
        <v>0</v>
      </c>
      <c r="T858" s="2">
        <v>2007</v>
      </c>
      <c r="U858" s="2">
        <f t="shared" si="138"/>
        <v>0</v>
      </c>
      <c r="V858" s="2">
        <v>5.7</v>
      </c>
      <c r="W858" s="2">
        <f t="shared" si="139"/>
        <v>0</v>
      </c>
    </row>
    <row r="859" spans="1:23" x14ac:dyDescent="0.2">
      <c r="A859" s="2" t="s">
        <v>1466</v>
      </c>
      <c r="B859" s="2" t="s">
        <v>15</v>
      </c>
      <c r="C859" s="2" t="s">
        <v>40</v>
      </c>
      <c r="D859" s="2">
        <v>7.0229400000000002</v>
      </c>
      <c r="E859" s="2">
        <v>97</v>
      </c>
      <c r="F859" s="2">
        <v>1173</v>
      </c>
      <c r="G859" s="2">
        <v>1</v>
      </c>
      <c r="H859" s="2">
        <f t="shared" si="130"/>
        <v>1</v>
      </c>
      <c r="I859" s="2">
        <f t="shared" si="131"/>
        <v>0</v>
      </c>
      <c r="J859" s="2">
        <f t="shared" si="132"/>
        <v>0</v>
      </c>
      <c r="K859" s="2">
        <f t="shared" si="133"/>
        <v>0</v>
      </c>
      <c r="L859" s="2">
        <f t="shared" si="134"/>
        <v>0</v>
      </c>
      <c r="M859" s="2">
        <v>0</v>
      </c>
      <c r="Q859" s="2">
        <f t="shared" si="135"/>
        <v>0</v>
      </c>
      <c r="R859" s="2">
        <f t="shared" si="136"/>
        <v>0</v>
      </c>
      <c r="S859" s="2">
        <f t="shared" si="137"/>
        <v>1</v>
      </c>
      <c r="T859" s="2">
        <v>2001</v>
      </c>
      <c r="U859" s="2">
        <f t="shared" si="138"/>
        <v>0</v>
      </c>
      <c r="V859" s="2">
        <v>6.7</v>
      </c>
      <c r="W859" s="2">
        <f t="shared" si="139"/>
        <v>0</v>
      </c>
    </row>
    <row r="860" spans="1:23" x14ac:dyDescent="0.2">
      <c r="A860" s="2" t="s">
        <v>1468</v>
      </c>
      <c r="B860" s="2" t="s">
        <v>18</v>
      </c>
      <c r="C860" s="2" t="s">
        <v>12</v>
      </c>
      <c r="D860" s="2">
        <v>17.655200000000001</v>
      </c>
      <c r="E860" s="2">
        <v>101</v>
      </c>
      <c r="F860" s="2">
        <v>3317</v>
      </c>
      <c r="G860" s="2">
        <v>10</v>
      </c>
      <c r="H860" s="2">
        <f t="shared" si="130"/>
        <v>0</v>
      </c>
      <c r="I860" s="2">
        <f t="shared" si="131"/>
        <v>0</v>
      </c>
      <c r="J860" s="2">
        <f t="shared" si="132"/>
        <v>0</v>
      </c>
      <c r="K860" s="2">
        <f t="shared" si="133"/>
        <v>0</v>
      </c>
      <c r="L860" s="2">
        <f t="shared" si="134"/>
        <v>0</v>
      </c>
      <c r="M860" s="2">
        <v>22</v>
      </c>
      <c r="Q860" s="2">
        <f t="shared" si="135"/>
        <v>0</v>
      </c>
      <c r="R860" s="2">
        <f t="shared" si="136"/>
        <v>0</v>
      </c>
      <c r="S860" s="2">
        <f t="shared" si="137"/>
        <v>0</v>
      </c>
      <c r="T860" s="2">
        <v>2008</v>
      </c>
      <c r="U860" s="2">
        <f t="shared" si="138"/>
        <v>0</v>
      </c>
      <c r="V860" s="2">
        <v>6.7</v>
      </c>
      <c r="W860" s="2">
        <f t="shared" si="139"/>
        <v>1</v>
      </c>
    </row>
    <row r="861" spans="1:23" x14ac:dyDescent="0.2">
      <c r="A861" s="2" t="s">
        <v>77</v>
      </c>
      <c r="B861" s="2" t="s">
        <v>11</v>
      </c>
      <c r="C861" s="2" t="s">
        <v>24</v>
      </c>
      <c r="D861" s="2">
        <v>76.418700000000001</v>
      </c>
      <c r="E861" s="2">
        <v>117</v>
      </c>
      <c r="F861" s="2">
        <v>12731</v>
      </c>
      <c r="G861" s="2">
        <v>117</v>
      </c>
      <c r="H861" s="2">
        <f t="shared" si="130"/>
        <v>0</v>
      </c>
      <c r="I861" s="2">
        <f t="shared" si="131"/>
        <v>0</v>
      </c>
      <c r="J861" s="2">
        <f t="shared" si="132"/>
        <v>0</v>
      </c>
      <c r="K861" s="2">
        <f t="shared" si="133"/>
        <v>0</v>
      </c>
      <c r="L861" s="2">
        <f t="shared" si="134"/>
        <v>0</v>
      </c>
      <c r="M861" s="2">
        <v>446</v>
      </c>
      <c r="Q861" s="2">
        <f t="shared" si="135"/>
        <v>1</v>
      </c>
      <c r="R861" s="2">
        <f t="shared" si="136"/>
        <v>0</v>
      </c>
      <c r="S861" s="2">
        <f t="shared" si="137"/>
        <v>0</v>
      </c>
      <c r="T861" s="2">
        <v>2010</v>
      </c>
      <c r="U861" s="2">
        <f t="shared" si="138"/>
        <v>0</v>
      </c>
      <c r="V861" s="2">
        <v>6.3</v>
      </c>
      <c r="W861" s="2">
        <f t="shared" si="139"/>
        <v>0</v>
      </c>
    </row>
    <row r="862" spans="1:23" x14ac:dyDescent="0.2">
      <c r="A862" s="2" t="s">
        <v>1050</v>
      </c>
      <c r="B862" s="2" t="s">
        <v>15</v>
      </c>
      <c r="C862" s="2" t="s">
        <v>31</v>
      </c>
      <c r="D862" s="2">
        <v>148.73400000000001</v>
      </c>
      <c r="E862" s="2">
        <v>133</v>
      </c>
      <c r="F862" s="2">
        <v>12874</v>
      </c>
      <c r="G862" s="2">
        <v>30</v>
      </c>
      <c r="H862" s="2">
        <f t="shared" si="130"/>
        <v>1</v>
      </c>
      <c r="I862" s="2">
        <f t="shared" si="131"/>
        <v>1</v>
      </c>
      <c r="J862" s="2">
        <f t="shared" si="132"/>
        <v>0</v>
      </c>
      <c r="K862" s="2">
        <f t="shared" si="133"/>
        <v>0</v>
      </c>
      <c r="L862" s="2">
        <f t="shared" si="134"/>
        <v>0</v>
      </c>
      <c r="M862" s="2">
        <v>0</v>
      </c>
      <c r="Q862" s="2">
        <f t="shared" si="135"/>
        <v>0</v>
      </c>
      <c r="R862" s="2">
        <f t="shared" si="136"/>
        <v>0</v>
      </c>
      <c r="S862" s="2">
        <f t="shared" si="137"/>
        <v>0</v>
      </c>
      <c r="T862" s="2">
        <v>2007</v>
      </c>
      <c r="U862" s="2">
        <f t="shared" si="138"/>
        <v>0</v>
      </c>
      <c r="V862" s="2">
        <v>7</v>
      </c>
      <c r="W862" s="2">
        <f t="shared" si="139"/>
        <v>0</v>
      </c>
    </row>
    <row r="863" spans="1:23" x14ac:dyDescent="0.2">
      <c r="A863" s="2" t="s">
        <v>1113</v>
      </c>
      <c r="B863" s="2" t="s">
        <v>11</v>
      </c>
      <c r="C863" s="2" t="s">
        <v>12</v>
      </c>
      <c r="D863" s="2">
        <v>79.948099999999997</v>
      </c>
      <c r="E863" s="2">
        <v>121</v>
      </c>
      <c r="F863" s="2">
        <v>13421</v>
      </c>
      <c r="G863" s="2">
        <v>50</v>
      </c>
      <c r="H863" s="2">
        <f t="shared" si="130"/>
        <v>0</v>
      </c>
      <c r="I863" s="2">
        <f t="shared" si="131"/>
        <v>0</v>
      </c>
      <c r="J863" s="2">
        <f t="shared" si="132"/>
        <v>0</v>
      </c>
      <c r="K863" s="2">
        <f t="shared" si="133"/>
        <v>0</v>
      </c>
      <c r="L863" s="2">
        <f t="shared" si="134"/>
        <v>0</v>
      </c>
      <c r="M863" s="2">
        <v>295</v>
      </c>
      <c r="Q863" s="2">
        <f t="shared" si="135"/>
        <v>1</v>
      </c>
      <c r="R863" s="2">
        <f t="shared" si="136"/>
        <v>0</v>
      </c>
      <c r="S863" s="2">
        <f t="shared" si="137"/>
        <v>0</v>
      </c>
      <c r="T863" s="2">
        <v>2009</v>
      </c>
      <c r="U863" s="2">
        <f t="shared" si="138"/>
        <v>0</v>
      </c>
      <c r="V863" s="2">
        <v>6.2</v>
      </c>
      <c r="W863" s="2">
        <f t="shared" si="139"/>
        <v>1</v>
      </c>
    </row>
    <row r="864" spans="1:23" x14ac:dyDescent="0.2">
      <c r="A864" s="2" t="s">
        <v>1473</v>
      </c>
      <c r="B864" s="2" t="s">
        <v>11</v>
      </c>
      <c r="C864" s="2" t="s">
        <v>31</v>
      </c>
      <c r="D864" s="2">
        <v>42.592500000000001</v>
      </c>
      <c r="E864" s="2">
        <v>98</v>
      </c>
      <c r="F864" s="2">
        <v>4567</v>
      </c>
      <c r="G864" s="2">
        <v>15</v>
      </c>
      <c r="H864" s="2">
        <f t="shared" si="130"/>
        <v>0</v>
      </c>
      <c r="I864" s="2">
        <f t="shared" si="131"/>
        <v>1</v>
      </c>
      <c r="J864" s="2">
        <f t="shared" si="132"/>
        <v>0</v>
      </c>
      <c r="K864" s="2">
        <f t="shared" si="133"/>
        <v>0</v>
      </c>
      <c r="L864" s="2">
        <f t="shared" si="134"/>
        <v>0</v>
      </c>
      <c r="M864" s="2">
        <v>66</v>
      </c>
      <c r="Q864" s="2">
        <f t="shared" si="135"/>
        <v>1</v>
      </c>
      <c r="R864" s="2">
        <f t="shared" si="136"/>
        <v>0</v>
      </c>
      <c r="S864" s="2">
        <f t="shared" si="137"/>
        <v>0</v>
      </c>
      <c r="T864" s="2">
        <v>2015</v>
      </c>
      <c r="U864" s="2">
        <f t="shared" si="138"/>
        <v>0</v>
      </c>
      <c r="V864" s="2">
        <v>6.2</v>
      </c>
      <c r="W864" s="2">
        <f t="shared" si="139"/>
        <v>0</v>
      </c>
    </row>
    <row r="865" spans="1:23" x14ac:dyDescent="0.2">
      <c r="A865" s="2" t="s">
        <v>1475</v>
      </c>
      <c r="B865" s="2" t="s">
        <v>51</v>
      </c>
      <c r="C865" s="2" t="s">
        <v>97</v>
      </c>
      <c r="D865" s="2">
        <v>215.39500000000001</v>
      </c>
      <c r="E865" s="2">
        <v>92</v>
      </c>
      <c r="F865" s="2">
        <v>12754</v>
      </c>
      <c r="G865" s="2">
        <v>130</v>
      </c>
      <c r="H865" s="2">
        <f t="shared" si="130"/>
        <v>0</v>
      </c>
      <c r="I865" s="2">
        <f t="shared" si="131"/>
        <v>0</v>
      </c>
      <c r="J865" s="2">
        <f t="shared" si="132"/>
        <v>0</v>
      </c>
      <c r="K865" s="2">
        <f t="shared" si="133"/>
        <v>1</v>
      </c>
      <c r="L865" s="2">
        <f t="shared" si="134"/>
        <v>0</v>
      </c>
      <c r="M865" s="2">
        <v>54</v>
      </c>
      <c r="Q865" s="2">
        <f t="shared" si="135"/>
        <v>0</v>
      </c>
      <c r="R865" s="2">
        <f t="shared" si="136"/>
        <v>1</v>
      </c>
      <c r="S865" s="2">
        <f t="shared" si="137"/>
        <v>0</v>
      </c>
      <c r="T865" s="2">
        <v>2008</v>
      </c>
      <c r="U865" s="2">
        <f t="shared" si="138"/>
        <v>0</v>
      </c>
      <c r="V865" s="2">
        <v>7.6</v>
      </c>
      <c r="W865" s="2">
        <f t="shared" si="139"/>
        <v>0</v>
      </c>
    </row>
    <row r="866" spans="1:23" x14ac:dyDescent="0.2">
      <c r="A866" s="2" t="s">
        <v>1477</v>
      </c>
      <c r="B866" s="2" t="s">
        <v>51</v>
      </c>
      <c r="C866" s="2" t="s">
        <v>97</v>
      </c>
      <c r="D866" s="2">
        <v>165.23</v>
      </c>
      <c r="E866" s="2">
        <v>90</v>
      </c>
      <c r="F866" s="2">
        <v>21015</v>
      </c>
      <c r="G866" s="2">
        <v>150</v>
      </c>
      <c r="H866" s="2">
        <f t="shared" si="130"/>
        <v>0</v>
      </c>
      <c r="I866" s="2">
        <f t="shared" si="131"/>
        <v>0</v>
      </c>
      <c r="J866" s="2">
        <f t="shared" si="132"/>
        <v>0</v>
      </c>
      <c r="K866" s="2">
        <f t="shared" si="133"/>
        <v>1</v>
      </c>
      <c r="L866" s="2">
        <f t="shared" si="134"/>
        <v>0</v>
      </c>
      <c r="M866" s="2">
        <v>90</v>
      </c>
      <c r="Q866" s="2">
        <f t="shared" si="135"/>
        <v>0</v>
      </c>
      <c r="R866" s="2">
        <f t="shared" si="136"/>
        <v>1</v>
      </c>
      <c r="S866" s="2">
        <f t="shared" si="137"/>
        <v>0</v>
      </c>
      <c r="T866" s="2">
        <v>2011</v>
      </c>
      <c r="U866" s="2">
        <f t="shared" si="138"/>
        <v>0</v>
      </c>
      <c r="V866" s="2">
        <v>7.3</v>
      </c>
      <c r="W866" s="2">
        <f t="shared" si="139"/>
        <v>0</v>
      </c>
    </row>
    <row r="867" spans="1:23" x14ac:dyDescent="0.2">
      <c r="A867" s="2" t="s">
        <v>1479</v>
      </c>
      <c r="B867" s="2" t="s">
        <v>51</v>
      </c>
      <c r="C867" s="2" t="s">
        <v>97</v>
      </c>
      <c r="D867" s="2">
        <v>143.523</v>
      </c>
      <c r="E867" s="2">
        <v>95</v>
      </c>
      <c r="F867" s="2">
        <v>36095</v>
      </c>
      <c r="G867" s="2">
        <v>145</v>
      </c>
      <c r="H867" s="2">
        <f t="shared" si="130"/>
        <v>0</v>
      </c>
      <c r="I867" s="2">
        <f t="shared" si="131"/>
        <v>0</v>
      </c>
      <c r="J867" s="2">
        <f t="shared" si="132"/>
        <v>0</v>
      </c>
      <c r="K867" s="2">
        <f t="shared" si="133"/>
        <v>1</v>
      </c>
      <c r="L867" s="2">
        <f t="shared" si="134"/>
        <v>0</v>
      </c>
      <c r="M867" s="2">
        <v>5</v>
      </c>
      <c r="Q867" s="2">
        <f t="shared" si="135"/>
        <v>0</v>
      </c>
      <c r="R867" s="2">
        <f t="shared" si="136"/>
        <v>1</v>
      </c>
      <c r="S867" s="2">
        <f t="shared" si="137"/>
        <v>0</v>
      </c>
      <c r="T867" s="2">
        <v>2016</v>
      </c>
      <c r="U867" s="2">
        <f t="shared" si="138"/>
        <v>0</v>
      </c>
      <c r="V867" s="2">
        <v>7.2</v>
      </c>
      <c r="W867" s="2">
        <f t="shared" si="139"/>
        <v>0</v>
      </c>
    </row>
    <row r="868" spans="1:23" x14ac:dyDescent="0.2">
      <c r="A868" s="2" t="s">
        <v>1481</v>
      </c>
      <c r="B868" s="2" t="s">
        <v>11</v>
      </c>
      <c r="C868" s="2" t="s">
        <v>24</v>
      </c>
      <c r="D868" s="2">
        <v>16.0336</v>
      </c>
      <c r="E868" s="2">
        <v>81</v>
      </c>
      <c r="F868" s="2">
        <v>361</v>
      </c>
      <c r="G868" s="2">
        <v>10</v>
      </c>
      <c r="H868" s="2">
        <f t="shared" si="130"/>
        <v>0</v>
      </c>
      <c r="I868" s="2">
        <f t="shared" si="131"/>
        <v>0</v>
      </c>
      <c r="J868" s="2">
        <f t="shared" si="132"/>
        <v>0</v>
      </c>
      <c r="K868" s="2">
        <f t="shared" si="133"/>
        <v>0</v>
      </c>
      <c r="L868" s="2">
        <f t="shared" si="134"/>
        <v>0</v>
      </c>
      <c r="M868" s="2">
        <v>176</v>
      </c>
      <c r="Q868" s="2">
        <f t="shared" si="135"/>
        <v>1</v>
      </c>
      <c r="R868" s="2">
        <f t="shared" si="136"/>
        <v>0</v>
      </c>
      <c r="S868" s="2">
        <f t="shared" si="137"/>
        <v>0</v>
      </c>
      <c r="T868" s="2">
        <v>2002</v>
      </c>
      <c r="U868" s="2">
        <f t="shared" si="138"/>
        <v>0</v>
      </c>
      <c r="V868" s="2">
        <v>6.2</v>
      </c>
      <c r="W868" s="2">
        <f t="shared" si="139"/>
        <v>0</v>
      </c>
    </row>
    <row r="869" spans="1:23" x14ac:dyDescent="0.2">
      <c r="A869" s="2" t="s">
        <v>1483</v>
      </c>
      <c r="B869" s="2" t="s">
        <v>15</v>
      </c>
      <c r="C869" s="2" t="s">
        <v>31</v>
      </c>
      <c r="D869" s="2">
        <v>2.0185999999999999E-2</v>
      </c>
      <c r="E869" s="2">
        <v>100</v>
      </c>
      <c r="F869" s="2">
        <v>2924</v>
      </c>
      <c r="G869" s="2">
        <v>0.93</v>
      </c>
      <c r="H869" s="2">
        <f t="shared" si="130"/>
        <v>1</v>
      </c>
      <c r="I869" s="2">
        <f t="shared" si="131"/>
        <v>1</v>
      </c>
      <c r="J869" s="2">
        <f t="shared" si="132"/>
        <v>0</v>
      </c>
      <c r="K869" s="2">
        <f t="shared" si="133"/>
        <v>0</v>
      </c>
      <c r="L869" s="2">
        <f t="shared" si="134"/>
        <v>0</v>
      </c>
      <c r="M869" s="2">
        <v>28</v>
      </c>
      <c r="Q869" s="2">
        <f t="shared" si="135"/>
        <v>0</v>
      </c>
      <c r="R869" s="2">
        <f t="shared" si="136"/>
        <v>0</v>
      </c>
      <c r="S869" s="2">
        <f t="shared" si="137"/>
        <v>0</v>
      </c>
      <c r="T869" s="2">
        <v>2011</v>
      </c>
      <c r="U869" s="2">
        <f t="shared" si="138"/>
        <v>0</v>
      </c>
      <c r="V869" s="2">
        <v>5.7</v>
      </c>
      <c r="W869" s="2">
        <f t="shared" si="139"/>
        <v>0</v>
      </c>
    </row>
    <row r="870" spans="1:23" x14ac:dyDescent="0.2">
      <c r="A870" s="2" t="s">
        <v>1422</v>
      </c>
      <c r="B870" s="2" t="s">
        <v>11</v>
      </c>
      <c r="C870" s="2" t="s">
        <v>12</v>
      </c>
      <c r="D870" s="2">
        <v>13.362299999999999</v>
      </c>
      <c r="E870" s="2">
        <v>111</v>
      </c>
      <c r="F870" s="2">
        <v>39307</v>
      </c>
      <c r="G870" s="2">
        <v>18</v>
      </c>
      <c r="H870" s="2">
        <f t="shared" si="130"/>
        <v>0</v>
      </c>
      <c r="I870" s="2">
        <f t="shared" si="131"/>
        <v>0</v>
      </c>
      <c r="J870" s="2">
        <f t="shared" si="132"/>
        <v>0</v>
      </c>
      <c r="K870" s="2">
        <f t="shared" si="133"/>
        <v>0</v>
      </c>
      <c r="L870" s="2">
        <f t="shared" si="134"/>
        <v>0</v>
      </c>
      <c r="M870" s="2">
        <v>655</v>
      </c>
      <c r="Q870" s="2">
        <f t="shared" si="135"/>
        <v>1</v>
      </c>
      <c r="R870" s="2">
        <f t="shared" si="136"/>
        <v>0</v>
      </c>
      <c r="S870" s="2">
        <f t="shared" si="137"/>
        <v>0</v>
      </c>
      <c r="T870" s="2">
        <v>2013</v>
      </c>
      <c r="U870" s="2">
        <f t="shared" si="138"/>
        <v>0</v>
      </c>
      <c r="V870" s="2">
        <v>6.9</v>
      </c>
      <c r="W870" s="2">
        <f t="shared" si="139"/>
        <v>1</v>
      </c>
    </row>
    <row r="871" spans="1:23" x14ac:dyDescent="0.2">
      <c r="A871" s="2" t="s">
        <v>1486</v>
      </c>
      <c r="B871" s="2" t="s">
        <v>11</v>
      </c>
      <c r="C871" s="2" t="s">
        <v>24</v>
      </c>
      <c r="D871" s="2">
        <v>74.540800000000004</v>
      </c>
      <c r="E871" s="2">
        <v>115</v>
      </c>
      <c r="F871" s="2">
        <v>4496</v>
      </c>
      <c r="G871" s="2">
        <v>55</v>
      </c>
      <c r="H871" s="2">
        <f t="shared" si="130"/>
        <v>0</v>
      </c>
      <c r="I871" s="2">
        <f t="shared" si="131"/>
        <v>0</v>
      </c>
      <c r="J871" s="2">
        <f t="shared" si="132"/>
        <v>0</v>
      </c>
      <c r="K871" s="2">
        <f t="shared" si="133"/>
        <v>0</v>
      </c>
      <c r="L871" s="2">
        <f t="shared" si="134"/>
        <v>0</v>
      </c>
      <c r="M871" s="2">
        <v>13</v>
      </c>
      <c r="Q871" s="2">
        <f t="shared" si="135"/>
        <v>1</v>
      </c>
      <c r="R871" s="2">
        <f t="shared" si="136"/>
        <v>0</v>
      </c>
      <c r="S871" s="2">
        <f t="shared" si="137"/>
        <v>0</v>
      </c>
      <c r="T871" s="2">
        <v>2004</v>
      </c>
      <c r="U871" s="2">
        <f t="shared" si="138"/>
        <v>0</v>
      </c>
      <c r="V871" s="2">
        <v>6.5</v>
      </c>
      <c r="W871" s="2">
        <f t="shared" si="139"/>
        <v>0</v>
      </c>
    </row>
    <row r="872" spans="1:23" x14ac:dyDescent="0.2">
      <c r="A872" s="2" t="s">
        <v>171</v>
      </c>
      <c r="B872" s="2" t="s">
        <v>11</v>
      </c>
      <c r="C872" s="2" t="s">
        <v>12</v>
      </c>
      <c r="D872" s="2">
        <v>42.2727</v>
      </c>
      <c r="E872" s="2">
        <v>110</v>
      </c>
      <c r="F872" s="2">
        <v>5609</v>
      </c>
      <c r="G872" s="2">
        <v>70</v>
      </c>
      <c r="H872" s="2">
        <f t="shared" si="130"/>
        <v>0</v>
      </c>
      <c r="I872" s="2">
        <f t="shared" si="131"/>
        <v>0</v>
      </c>
      <c r="J872" s="2">
        <f t="shared" si="132"/>
        <v>0</v>
      </c>
      <c r="K872" s="2">
        <f t="shared" si="133"/>
        <v>0</v>
      </c>
      <c r="L872" s="2">
        <f t="shared" si="134"/>
        <v>0</v>
      </c>
      <c r="M872" s="2">
        <v>0</v>
      </c>
      <c r="Q872" s="2">
        <f t="shared" si="135"/>
        <v>1</v>
      </c>
      <c r="R872" s="2">
        <f t="shared" si="136"/>
        <v>0</v>
      </c>
      <c r="S872" s="2">
        <f t="shared" si="137"/>
        <v>0</v>
      </c>
      <c r="T872" s="2">
        <v>2006</v>
      </c>
      <c r="U872" s="2">
        <f t="shared" si="138"/>
        <v>0</v>
      </c>
      <c r="V872" s="2">
        <v>5.6</v>
      </c>
      <c r="W872" s="2">
        <f t="shared" si="139"/>
        <v>1</v>
      </c>
    </row>
    <row r="873" spans="1:23" x14ac:dyDescent="0.2">
      <c r="A873" s="2" t="s">
        <v>1489</v>
      </c>
      <c r="B873" s="2" t="s">
        <v>11</v>
      </c>
      <c r="C873" s="2" t="s">
        <v>12</v>
      </c>
      <c r="D873" s="2">
        <v>39.263500000000001</v>
      </c>
      <c r="E873" s="2">
        <v>110</v>
      </c>
      <c r="F873" s="2">
        <v>2382</v>
      </c>
      <c r="G873" s="2">
        <v>22</v>
      </c>
      <c r="H873" s="2">
        <f t="shared" si="130"/>
        <v>0</v>
      </c>
      <c r="I873" s="2">
        <f t="shared" si="131"/>
        <v>0</v>
      </c>
      <c r="J873" s="2">
        <f t="shared" si="132"/>
        <v>0</v>
      </c>
      <c r="K873" s="2">
        <f t="shared" si="133"/>
        <v>0</v>
      </c>
      <c r="L873" s="2">
        <f t="shared" si="134"/>
        <v>0</v>
      </c>
      <c r="M873" s="2">
        <v>119</v>
      </c>
      <c r="Q873" s="2">
        <f t="shared" si="135"/>
        <v>1</v>
      </c>
      <c r="R873" s="2">
        <f t="shared" si="136"/>
        <v>0</v>
      </c>
      <c r="S873" s="2">
        <f t="shared" si="137"/>
        <v>0</v>
      </c>
      <c r="T873" s="2">
        <v>2008</v>
      </c>
      <c r="U873" s="2">
        <f t="shared" si="138"/>
        <v>0</v>
      </c>
      <c r="V873" s="2">
        <v>6.1</v>
      </c>
      <c r="W873" s="2">
        <f t="shared" si="139"/>
        <v>1</v>
      </c>
    </row>
    <row r="874" spans="1:23" x14ac:dyDescent="0.2">
      <c r="A874" s="2" t="s">
        <v>1491</v>
      </c>
      <c r="B874" s="2" t="s">
        <v>11</v>
      </c>
      <c r="C874" s="2" t="s">
        <v>19</v>
      </c>
      <c r="D874" s="2">
        <v>49.392099999999999</v>
      </c>
      <c r="E874" s="2">
        <v>102</v>
      </c>
      <c r="F874" s="2">
        <v>10552</v>
      </c>
      <c r="G874" s="2">
        <v>100</v>
      </c>
      <c r="H874" s="2">
        <f t="shared" si="130"/>
        <v>0</v>
      </c>
      <c r="I874" s="2">
        <f t="shared" si="131"/>
        <v>0</v>
      </c>
      <c r="J874" s="2">
        <f t="shared" si="132"/>
        <v>0</v>
      </c>
      <c r="K874" s="2">
        <f t="shared" si="133"/>
        <v>0</v>
      </c>
      <c r="L874" s="2">
        <f t="shared" si="134"/>
        <v>1</v>
      </c>
      <c r="M874" s="2">
        <v>52</v>
      </c>
      <c r="Q874" s="2">
        <f t="shared" si="135"/>
        <v>1</v>
      </c>
      <c r="R874" s="2">
        <f t="shared" si="136"/>
        <v>0</v>
      </c>
      <c r="S874" s="2">
        <f t="shared" si="137"/>
        <v>0</v>
      </c>
      <c r="T874" s="2">
        <v>2009</v>
      </c>
      <c r="U874" s="2">
        <f t="shared" si="138"/>
        <v>0</v>
      </c>
      <c r="V874" s="2">
        <v>5.4</v>
      </c>
      <c r="W874" s="2">
        <f t="shared" si="139"/>
        <v>0</v>
      </c>
    </row>
    <row r="875" spans="1:23" x14ac:dyDescent="0.2">
      <c r="A875" s="2" t="s">
        <v>1493</v>
      </c>
      <c r="B875" s="2" t="s">
        <v>11</v>
      </c>
      <c r="C875" s="2" t="s">
        <v>19</v>
      </c>
      <c r="D875" s="2">
        <v>65.653800000000004</v>
      </c>
      <c r="E875" s="2">
        <v>117</v>
      </c>
      <c r="F875" s="2">
        <v>33154</v>
      </c>
      <c r="G875" s="2">
        <v>95</v>
      </c>
      <c r="H875" s="2">
        <f t="shared" si="130"/>
        <v>0</v>
      </c>
      <c r="I875" s="2">
        <f t="shared" si="131"/>
        <v>0</v>
      </c>
      <c r="J875" s="2">
        <f t="shared" si="132"/>
        <v>0</v>
      </c>
      <c r="K875" s="2">
        <f t="shared" si="133"/>
        <v>0</v>
      </c>
      <c r="L875" s="2">
        <f t="shared" si="134"/>
        <v>1</v>
      </c>
      <c r="M875" s="2">
        <v>101</v>
      </c>
      <c r="Q875" s="2">
        <f t="shared" si="135"/>
        <v>1</v>
      </c>
      <c r="R875" s="2">
        <f t="shared" si="136"/>
        <v>0</v>
      </c>
      <c r="S875" s="2">
        <f t="shared" si="137"/>
        <v>0</v>
      </c>
      <c r="T875" s="2">
        <v>2003</v>
      </c>
      <c r="U875" s="2">
        <f t="shared" si="138"/>
        <v>0</v>
      </c>
      <c r="V875" s="2">
        <v>5.5</v>
      </c>
      <c r="W875" s="2">
        <f t="shared" si="139"/>
        <v>0</v>
      </c>
    </row>
    <row r="876" spans="1:23" x14ac:dyDescent="0.2">
      <c r="A876" s="2" t="s">
        <v>1495</v>
      </c>
      <c r="B876" s="2" t="s">
        <v>11</v>
      </c>
      <c r="C876" s="2" t="s">
        <v>19</v>
      </c>
      <c r="D876" s="2">
        <v>131.14400000000001</v>
      </c>
      <c r="E876" s="2">
        <v>100</v>
      </c>
      <c r="F876" s="2">
        <v>12150</v>
      </c>
      <c r="G876" s="2">
        <v>115</v>
      </c>
      <c r="H876" s="2">
        <f t="shared" si="130"/>
        <v>0</v>
      </c>
      <c r="I876" s="2">
        <f t="shared" si="131"/>
        <v>0</v>
      </c>
      <c r="J876" s="2">
        <f t="shared" si="132"/>
        <v>0</v>
      </c>
      <c r="K876" s="2">
        <f t="shared" si="133"/>
        <v>0</v>
      </c>
      <c r="L876" s="2">
        <f t="shared" si="134"/>
        <v>1</v>
      </c>
      <c r="M876" s="2">
        <v>165</v>
      </c>
      <c r="Q876" s="2">
        <f t="shared" si="135"/>
        <v>1</v>
      </c>
      <c r="R876" s="2">
        <f t="shared" si="136"/>
        <v>0</v>
      </c>
      <c r="S876" s="2">
        <f t="shared" si="137"/>
        <v>0</v>
      </c>
      <c r="T876" s="2">
        <v>2001</v>
      </c>
      <c r="U876" s="2">
        <f t="shared" si="138"/>
        <v>0</v>
      </c>
      <c r="V876" s="2">
        <v>5.7</v>
      </c>
      <c r="W876" s="2">
        <f t="shared" si="139"/>
        <v>0</v>
      </c>
    </row>
    <row r="877" spans="1:23" x14ac:dyDescent="0.2">
      <c r="A877" s="2" t="s">
        <v>1497</v>
      </c>
      <c r="B877" s="2" t="s">
        <v>11</v>
      </c>
      <c r="C877" s="2" t="s">
        <v>40</v>
      </c>
      <c r="D877" s="2">
        <v>35.566000000000003</v>
      </c>
      <c r="E877" s="2">
        <v>98</v>
      </c>
      <c r="F877" s="2">
        <v>16827</v>
      </c>
      <c r="G877" s="2">
        <v>30</v>
      </c>
      <c r="H877" s="2">
        <f t="shared" si="130"/>
        <v>0</v>
      </c>
      <c r="I877" s="2">
        <f t="shared" si="131"/>
        <v>0</v>
      </c>
      <c r="J877" s="2">
        <f t="shared" si="132"/>
        <v>0</v>
      </c>
      <c r="K877" s="2">
        <f t="shared" si="133"/>
        <v>0</v>
      </c>
      <c r="L877" s="2">
        <f t="shared" si="134"/>
        <v>0</v>
      </c>
      <c r="M877" s="2">
        <v>15000</v>
      </c>
      <c r="Q877" s="2">
        <f t="shared" si="135"/>
        <v>1</v>
      </c>
      <c r="R877" s="2">
        <f t="shared" si="136"/>
        <v>0</v>
      </c>
      <c r="S877" s="2">
        <f t="shared" si="137"/>
        <v>1</v>
      </c>
      <c r="T877" s="2">
        <v>2011</v>
      </c>
      <c r="U877" s="2">
        <f t="shared" si="138"/>
        <v>0</v>
      </c>
      <c r="V877" s="2">
        <v>6.1</v>
      </c>
      <c r="W877" s="2">
        <f t="shared" si="139"/>
        <v>0</v>
      </c>
    </row>
    <row r="878" spans="1:23" x14ac:dyDescent="0.2">
      <c r="A878" s="2" t="s">
        <v>1499</v>
      </c>
      <c r="B878" s="2" t="s">
        <v>11</v>
      </c>
      <c r="C878" s="2" t="s">
        <v>31</v>
      </c>
      <c r="D878" s="2">
        <v>15.6557</v>
      </c>
      <c r="E878" s="2">
        <v>89</v>
      </c>
      <c r="F878" s="2">
        <v>2135</v>
      </c>
      <c r="G878" s="2">
        <v>4</v>
      </c>
      <c r="H878" s="2">
        <f t="shared" si="130"/>
        <v>0</v>
      </c>
      <c r="I878" s="2">
        <f t="shared" si="131"/>
        <v>1</v>
      </c>
      <c r="J878" s="2">
        <f t="shared" si="132"/>
        <v>0</v>
      </c>
      <c r="K878" s="2">
        <f t="shared" si="133"/>
        <v>0</v>
      </c>
      <c r="L878" s="2">
        <f t="shared" si="134"/>
        <v>0</v>
      </c>
      <c r="M878" s="2">
        <v>0</v>
      </c>
      <c r="Q878" s="2">
        <f t="shared" si="135"/>
        <v>1</v>
      </c>
      <c r="R878" s="2">
        <f t="shared" si="136"/>
        <v>0</v>
      </c>
      <c r="S878" s="2">
        <f t="shared" si="137"/>
        <v>0</v>
      </c>
      <c r="T878" s="2">
        <v>2006</v>
      </c>
      <c r="U878" s="2">
        <f t="shared" si="138"/>
        <v>0</v>
      </c>
      <c r="V878" s="2">
        <v>3.1</v>
      </c>
      <c r="W878" s="2">
        <f t="shared" si="139"/>
        <v>0</v>
      </c>
    </row>
    <row r="879" spans="1:23" x14ac:dyDescent="0.2">
      <c r="A879" s="2" t="s">
        <v>1032</v>
      </c>
      <c r="B879" s="2" t="s">
        <v>11</v>
      </c>
      <c r="C879" s="2" t="s">
        <v>40</v>
      </c>
      <c r="D879" s="2">
        <v>5.9496900000000004</v>
      </c>
      <c r="E879" s="2">
        <v>106</v>
      </c>
      <c r="F879" s="2">
        <v>34351</v>
      </c>
      <c r="G879" s="2">
        <v>12</v>
      </c>
      <c r="H879" s="2">
        <f t="shared" si="130"/>
        <v>0</v>
      </c>
      <c r="I879" s="2">
        <f t="shared" si="131"/>
        <v>0</v>
      </c>
      <c r="J879" s="2">
        <f t="shared" si="132"/>
        <v>0</v>
      </c>
      <c r="K879" s="2">
        <f t="shared" si="133"/>
        <v>0</v>
      </c>
      <c r="L879" s="2">
        <f t="shared" si="134"/>
        <v>0</v>
      </c>
      <c r="M879" s="2">
        <v>44</v>
      </c>
      <c r="Q879" s="2">
        <f t="shared" si="135"/>
        <v>1</v>
      </c>
      <c r="R879" s="2">
        <f t="shared" si="136"/>
        <v>0</v>
      </c>
      <c r="S879" s="2">
        <f t="shared" si="137"/>
        <v>1</v>
      </c>
      <c r="T879" s="2">
        <v>2007</v>
      </c>
      <c r="U879" s="2">
        <f t="shared" si="138"/>
        <v>0</v>
      </c>
      <c r="V879" s="2">
        <v>7.4</v>
      </c>
      <c r="W879" s="2">
        <f t="shared" si="139"/>
        <v>0</v>
      </c>
    </row>
    <row r="880" spans="1:23" x14ac:dyDescent="0.2">
      <c r="A880" s="2" t="s">
        <v>378</v>
      </c>
      <c r="B880" s="2" t="s">
        <v>11</v>
      </c>
      <c r="C880" s="2" t="s">
        <v>19</v>
      </c>
      <c r="D880" s="2">
        <v>38.360199999999999</v>
      </c>
      <c r="E880" s="2">
        <v>112</v>
      </c>
      <c r="F880" s="2">
        <v>3757</v>
      </c>
      <c r="G880" s="2">
        <v>45</v>
      </c>
      <c r="H880" s="2">
        <f t="shared" si="130"/>
        <v>0</v>
      </c>
      <c r="I880" s="2">
        <f t="shared" si="131"/>
        <v>0</v>
      </c>
      <c r="J880" s="2">
        <f t="shared" si="132"/>
        <v>0</v>
      </c>
      <c r="K880" s="2">
        <f t="shared" si="133"/>
        <v>0</v>
      </c>
      <c r="L880" s="2">
        <f t="shared" si="134"/>
        <v>1</v>
      </c>
      <c r="M880" s="2">
        <v>61</v>
      </c>
      <c r="Q880" s="2">
        <f t="shared" si="135"/>
        <v>1</v>
      </c>
      <c r="R880" s="2">
        <f t="shared" si="136"/>
        <v>0</v>
      </c>
      <c r="S880" s="2">
        <f t="shared" si="137"/>
        <v>0</v>
      </c>
      <c r="T880" s="2">
        <v>2006</v>
      </c>
      <c r="U880" s="2">
        <f t="shared" si="138"/>
        <v>0</v>
      </c>
      <c r="V880" s="2">
        <v>6.4</v>
      </c>
      <c r="W880" s="2">
        <f t="shared" si="139"/>
        <v>0</v>
      </c>
    </row>
    <row r="881" spans="1:23" x14ac:dyDescent="0.2">
      <c r="A881" s="2" t="s">
        <v>1503</v>
      </c>
      <c r="B881" s="2" t="s">
        <v>11</v>
      </c>
      <c r="C881" s="2" t="s">
        <v>31</v>
      </c>
      <c r="D881" s="2">
        <v>63.910600000000002</v>
      </c>
      <c r="E881" s="2">
        <v>105</v>
      </c>
      <c r="F881" s="2">
        <v>35694</v>
      </c>
      <c r="G881" s="2">
        <v>28</v>
      </c>
      <c r="H881" s="2">
        <f t="shared" si="130"/>
        <v>0</v>
      </c>
      <c r="I881" s="2">
        <f t="shared" si="131"/>
        <v>1</v>
      </c>
      <c r="J881" s="2">
        <f t="shared" si="132"/>
        <v>0</v>
      </c>
      <c r="K881" s="2">
        <f t="shared" si="133"/>
        <v>0</v>
      </c>
      <c r="L881" s="2">
        <f t="shared" si="134"/>
        <v>0</v>
      </c>
      <c r="M881" s="2">
        <v>226</v>
      </c>
      <c r="Q881" s="2">
        <f t="shared" si="135"/>
        <v>1</v>
      </c>
      <c r="R881" s="2">
        <f t="shared" si="136"/>
        <v>0</v>
      </c>
      <c r="S881" s="2">
        <f t="shared" si="137"/>
        <v>0</v>
      </c>
      <c r="T881" s="2">
        <v>2013</v>
      </c>
      <c r="U881" s="2">
        <f t="shared" si="138"/>
        <v>0</v>
      </c>
      <c r="V881" s="2">
        <v>6.6</v>
      </c>
      <c r="W881" s="2">
        <f t="shared" si="139"/>
        <v>0</v>
      </c>
    </row>
    <row r="882" spans="1:23" x14ac:dyDescent="0.2">
      <c r="A882" s="2" t="s">
        <v>1464</v>
      </c>
      <c r="B882" s="2" t="s">
        <v>15</v>
      </c>
      <c r="C882" s="2" t="s">
        <v>40</v>
      </c>
      <c r="D882" s="2">
        <v>0.81993899999999997</v>
      </c>
      <c r="E882" s="2">
        <v>107</v>
      </c>
      <c r="F882" s="2">
        <v>26017</v>
      </c>
      <c r="G882" s="2">
        <v>0.85</v>
      </c>
      <c r="H882" s="2">
        <f t="shared" si="130"/>
        <v>1</v>
      </c>
      <c r="I882" s="2">
        <f t="shared" si="131"/>
        <v>0</v>
      </c>
      <c r="J882" s="2">
        <f t="shared" si="132"/>
        <v>0</v>
      </c>
      <c r="K882" s="2">
        <f t="shared" si="133"/>
        <v>0</v>
      </c>
      <c r="L882" s="2">
        <f t="shared" si="134"/>
        <v>0</v>
      </c>
      <c r="M882" s="2">
        <v>6</v>
      </c>
      <c r="Q882" s="2">
        <f t="shared" si="135"/>
        <v>0</v>
      </c>
      <c r="R882" s="2">
        <f t="shared" si="136"/>
        <v>0</v>
      </c>
      <c r="S882" s="2">
        <f t="shared" si="137"/>
        <v>1</v>
      </c>
      <c r="T882" s="2">
        <v>2003</v>
      </c>
      <c r="U882" s="2">
        <f t="shared" si="138"/>
        <v>0</v>
      </c>
      <c r="V882" s="2">
        <v>7.2</v>
      </c>
      <c r="W882" s="2">
        <f t="shared" si="139"/>
        <v>0</v>
      </c>
    </row>
    <row r="883" spans="1:23" x14ac:dyDescent="0.2">
      <c r="A883" s="2" t="s">
        <v>126</v>
      </c>
      <c r="B883" s="2" t="s">
        <v>15</v>
      </c>
      <c r="C883" s="2" t="s">
        <v>12</v>
      </c>
      <c r="D883" s="2">
        <v>73.343400000000003</v>
      </c>
      <c r="E883" s="2">
        <v>118</v>
      </c>
      <c r="F883" s="2">
        <v>22517</v>
      </c>
      <c r="G883" s="2">
        <v>50</v>
      </c>
      <c r="H883" s="2">
        <f t="shared" si="130"/>
        <v>1</v>
      </c>
      <c r="I883" s="2">
        <f t="shared" si="131"/>
        <v>0</v>
      </c>
      <c r="J883" s="2">
        <f t="shared" si="132"/>
        <v>0</v>
      </c>
      <c r="K883" s="2">
        <f t="shared" si="133"/>
        <v>0</v>
      </c>
      <c r="L883" s="2">
        <f t="shared" si="134"/>
        <v>0</v>
      </c>
      <c r="M883" s="2">
        <v>473</v>
      </c>
      <c r="Q883" s="2">
        <f t="shared" si="135"/>
        <v>0</v>
      </c>
      <c r="R883" s="2">
        <f t="shared" si="136"/>
        <v>0</v>
      </c>
      <c r="S883" s="2">
        <f t="shared" si="137"/>
        <v>0</v>
      </c>
      <c r="T883" s="2">
        <v>2009</v>
      </c>
      <c r="U883" s="2">
        <f t="shared" si="138"/>
        <v>0</v>
      </c>
      <c r="V883" s="2">
        <v>7.4</v>
      </c>
      <c r="W883" s="2">
        <f t="shared" si="139"/>
        <v>1</v>
      </c>
    </row>
    <row r="884" spans="1:23" x14ac:dyDescent="0.2">
      <c r="A884" s="2" t="s">
        <v>1507</v>
      </c>
      <c r="B884" s="2" t="s">
        <v>51</v>
      </c>
      <c r="C884" s="2" t="s">
        <v>31</v>
      </c>
      <c r="D884" s="2">
        <v>1.2560999999999999E-2</v>
      </c>
      <c r="E884" s="2">
        <v>100</v>
      </c>
      <c r="F884" s="2">
        <v>4094</v>
      </c>
      <c r="G884" s="2">
        <v>19</v>
      </c>
      <c r="H884" s="2">
        <f t="shared" si="130"/>
        <v>0</v>
      </c>
      <c r="I884" s="2">
        <f t="shared" si="131"/>
        <v>1</v>
      </c>
      <c r="J884" s="2">
        <f t="shared" si="132"/>
        <v>0</v>
      </c>
      <c r="K884" s="2">
        <f t="shared" si="133"/>
        <v>0</v>
      </c>
      <c r="L884" s="2">
        <f t="shared" si="134"/>
        <v>0</v>
      </c>
      <c r="M884" s="2">
        <v>14</v>
      </c>
      <c r="Q884" s="2">
        <f t="shared" si="135"/>
        <v>0</v>
      </c>
      <c r="R884" s="2">
        <f t="shared" si="136"/>
        <v>1</v>
      </c>
      <c r="S884" s="2">
        <f t="shared" si="137"/>
        <v>0</v>
      </c>
      <c r="T884" s="2">
        <v>2010</v>
      </c>
      <c r="U884" s="2">
        <f t="shared" si="138"/>
        <v>0</v>
      </c>
      <c r="V884" s="2">
        <v>6.4</v>
      </c>
      <c r="W884" s="2">
        <f t="shared" si="139"/>
        <v>0</v>
      </c>
    </row>
    <row r="885" spans="1:23" x14ac:dyDescent="0.2">
      <c r="A885" s="2" t="s">
        <v>1127</v>
      </c>
      <c r="B885" s="2" t="s">
        <v>11</v>
      </c>
      <c r="C885" s="2" t="s">
        <v>40</v>
      </c>
      <c r="D885" s="2">
        <v>31.199200000000001</v>
      </c>
      <c r="E885" s="2">
        <v>114</v>
      </c>
      <c r="F885" s="2">
        <v>589</v>
      </c>
      <c r="G885" s="2">
        <v>58</v>
      </c>
      <c r="H885" s="2">
        <f t="shared" si="130"/>
        <v>0</v>
      </c>
      <c r="I885" s="2">
        <f t="shared" si="131"/>
        <v>0</v>
      </c>
      <c r="J885" s="2">
        <f t="shared" si="132"/>
        <v>0</v>
      </c>
      <c r="K885" s="2">
        <f t="shared" si="133"/>
        <v>0</v>
      </c>
      <c r="L885" s="2">
        <f t="shared" si="134"/>
        <v>0</v>
      </c>
      <c r="M885" s="2">
        <v>0</v>
      </c>
      <c r="Q885" s="2">
        <f t="shared" si="135"/>
        <v>1</v>
      </c>
      <c r="R885" s="2">
        <f t="shared" si="136"/>
        <v>0</v>
      </c>
      <c r="S885" s="2">
        <f t="shared" si="137"/>
        <v>1</v>
      </c>
      <c r="T885" s="2">
        <v>2008</v>
      </c>
      <c r="U885" s="2">
        <f t="shared" si="138"/>
        <v>0</v>
      </c>
      <c r="V885" s="2">
        <v>6</v>
      </c>
      <c r="W885" s="2">
        <f t="shared" si="139"/>
        <v>0</v>
      </c>
    </row>
    <row r="886" spans="1:23" x14ac:dyDescent="0.2">
      <c r="A886" s="2" t="s">
        <v>1510</v>
      </c>
      <c r="B886" s="2" t="s">
        <v>11</v>
      </c>
      <c r="C886" s="2" t="s">
        <v>12</v>
      </c>
      <c r="D886" s="2">
        <v>116.631</v>
      </c>
      <c r="E886" s="2">
        <v>132</v>
      </c>
      <c r="F886" s="2">
        <v>20035</v>
      </c>
      <c r="G886" s="2">
        <v>30</v>
      </c>
      <c r="H886" s="2">
        <f t="shared" si="130"/>
        <v>0</v>
      </c>
      <c r="I886" s="2">
        <f t="shared" si="131"/>
        <v>0</v>
      </c>
      <c r="J886" s="2">
        <f t="shared" si="132"/>
        <v>0</v>
      </c>
      <c r="K886" s="2">
        <f t="shared" si="133"/>
        <v>0</v>
      </c>
      <c r="L886" s="2">
        <f t="shared" si="134"/>
        <v>0</v>
      </c>
      <c r="M886" s="2">
        <v>304</v>
      </c>
      <c r="Q886" s="2">
        <f t="shared" si="135"/>
        <v>1</v>
      </c>
      <c r="R886" s="2">
        <f t="shared" si="136"/>
        <v>0</v>
      </c>
      <c r="S886" s="2">
        <f t="shared" si="137"/>
        <v>0</v>
      </c>
      <c r="T886" s="2">
        <v>2013</v>
      </c>
      <c r="U886" s="2">
        <f t="shared" si="138"/>
        <v>0</v>
      </c>
      <c r="V886" s="2">
        <v>7.2</v>
      </c>
      <c r="W886" s="2">
        <f t="shared" si="139"/>
        <v>1</v>
      </c>
    </row>
    <row r="887" spans="1:23" x14ac:dyDescent="0.2">
      <c r="A887" s="2" t="s">
        <v>1512</v>
      </c>
      <c r="B887" s="2" t="s">
        <v>11</v>
      </c>
      <c r="C887" s="2" t="s">
        <v>24</v>
      </c>
      <c r="D887" s="2">
        <v>13.9983</v>
      </c>
      <c r="E887" s="2">
        <v>110</v>
      </c>
      <c r="F887" s="2">
        <v>15044</v>
      </c>
      <c r="G887" s="2">
        <v>16</v>
      </c>
      <c r="H887" s="2">
        <f t="shared" si="130"/>
        <v>0</v>
      </c>
      <c r="I887" s="2">
        <f t="shared" si="131"/>
        <v>0</v>
      </c>
      <c r="J887" s="2">
        <f t="shared" si="132"/>
        <v>0</v>
      </c>
      <c r="K887" s="2">
        <f t="shared" si="133"/>
        <v>0</v>
      </c>
      <c r="L887" s="2">
        <f t="shared" si="134"/>
        <v>0</v>
      </c>
      <c r="M887" s="2">
        <v>179</v>
      </c>
      <c r="Q887" s="2">
        <f t="shared" si="135"/>
        <v>1</v>
      </c>
      <c r="R887" s="2">
        <f t="shared" si="136"/>
        <v>0</v>
      </c>
      <c r="S887" s="2">
        <f t="shared" si="137"/>
        <v>0</v>
      </c>
      <c r="T887" s="2">
        <v>2014</v>
      </c>
      <c r="U887" s="2">
        <f t="shared" si="138"/>
        <v>0</v>
      </c>
      <c r="V887" s="2">
        <v>3.1</v>
      </c>
      <c r="W887" s="2">
        <f t="shared" si="139"/>
        <v>0</v>
      </c>
    </row>
    <row r="888" spans="1:23" x14ac:dyDescent="0.2">
      <c r="A888" s="2" t="s">
        <v>52</v>
      </c>
      <c r="B888" s="2" t="s">
        <v>11</v>
      </c>
      <c r="C888" s="2" t="s">
        <v>31</v>
      </c>
      <c r="D888" s="2">
        <v>95.001400000000004</v>
      </c>
      <c r="E888" s="2">
        <v>96</v>
      </c>
      <c r="F888" s="2">
        <v>4380</v>
      </c>
      <c r="G888" s="2">
        <v>18</v>
      </c>
      <c r="H888" s="2">
        <f t="shared" si="130"/>
        <v>0</v>
      </c>
      <c r="I888" s="2">
        <f t="shared" si="131"/>
        <v>1</v>
      </c>
      <c r="J888" s="2">
        <f t="shared" si="132"/>
        <v>0</v>
      </c>
      <c r="K888" s="2">
        <f t="shared" si="133"/>
        <v>0</v>
      </c>
      <c r="L888" s="2">
        <f t="shared" si="134"/>
        <v>0</v>
      </c>
      <c r="M888" s="2">
        <v>126</v>
      </c>
      <c r="Q888" s="2">
        <f t="shared" si="135"/>
        <v>1</v>
      </c>
      <c r="R888" s="2">
        <f t="shared" si="136"/>
        <v>0</v>
      </c>
      <c r="S888" s="2">
        <f t="shared" si="137"/>
        <v>0</v>
      </c>
      <c r="T888" s="2">
        <v>2001</v>
      </c>
      <c r="U888" s="2">
        <f t="shared" si="138"/>
        <v>0</v>
      </c>
      <c r="V888" s="2">
        <v>6.2</v>
      </c>
      <c r="W888" s="2">
        <f t="shared" si="139"/>
        <v>0</v>
      </c>
    </row>
    <row r="889" spans="1:23" x14ac:dyDescent="0.2">
      <c r="A889" s="2" t="s">
        <v>1466</v>
      </c>
      <c r="B889" s="2" t="s">
        <v>11</v>
      </c>
      <c r="C889" s="2" t="s">
        <v>31</v>
      </c>
      <c r="D889" s="2">
        <v>89.808400000000006</v>
      </c>
      <c r="E889" s="2">
        <v>95</v>
      </c>
      <c r="F889" s="2">
        <v>3500</v>
      </c>
      <c r="G889" s="2">
        <v>45</v>
      </c>
      <c r="H889" s="2">
        <f t="shared" si="130"/>
        <v>0</v>
      </c>
      <c r="I889" s="2">
        <f t="shared" si="131"/>
        <v>1</v>
      </c>
      <c r="J889" s="2">
        <f t="shared" si="132"/>
        <v>0</v>
      </c>
      <c r="K889" s="2">
        <f t="shared" si="133"/>
        <v>0</v>
      </c>
      <c r="L889" s="2">
        <f t="shared" si="134"/>
        <v>0</v>
      </c>
      <c r="M889" s="2">
        <v>0</v>
      </c>
      <c r="Q889" s="2">
        <f t="shared" si="135"/>
        <v>1</v>
      </c>
      <c r="R889" s="2">
        <f t="shared" si="136"/>
        <v>0</v>
      </c>
      <c r="S889" s="2">
        <f t="shared" si="137"/>
        <v>0</v>
      </c>
      <c r="T889" s="2">
        <v>2003</v>
      </c>
      <c r="U889" s="2">
        <f t="shared" si="138"/>
        <v>0</v>
      </c>
      <c r="V889" s="2">
        <v>4.5999999999999996</v>
      </c>
      <c r="W889" s="2">
        <f t="shared" si="139"/>
        <v>0</v>
      </c>
    </row>
    <row r="890" spans="1:23" x14ac:dyDescent="0.2">
      <c r="A890" s="2" t="s">
        <v>72</v>
      </c>
      <c r="B890" s="2" t="s">
        <v>51</v>
      </c>
      <c r="C890" s="2" t="s">
        <v>97</v>
      </c>
      <c r="D890" s="2">
        <v>55.673299999999998</v>
      </c>
      <c r="E890" s="2">
        <v>101</v>
      </c>
      <c r="F890" s="2">
        <v>4286</v>
      </c>
      <c r="G890" s="2">
        <v>80</v>
      </c>
      <c r="H890" s="2">
        <f t="shared" si="130"/>
        <v>0</v>
      </c>
      <c r="I890" s="2">
        <f t="shared" si="131"/>
        <v>0</v>
      </c>
      <c r="J890" s="2">
        <f t="shared" si="132"/>
        <v>0</v>
      </c>
      <c r="K890" s="2">
        <f t="shared" si="133"/>
        <v>1</v>
      </c>
      <c r="L890" s="2">
        <f t="shared" si="134"/>
        <v>0</v>
      </c>
      <c r="M890" s="2">
        <v>0</v>
      </c>
      <c r="Q890" s="2">
        <f t="shared" si="135"/>
        <v>0</v>
      </c>
      <c r="R890" s="2">
        <f t="shared" si="136"/>
        <v>1</v>
      </c>
      <c r="S890" s="2">
        <f t="shared" si="137"/>
        <v>0</v>
      </c>
      <c r="T890" s="2">
        <v>2010</v>
      </c>
      <c r="U890" s="2">
        <f t="shared" si="138"/>
        <v>0</v>
      </c>
      <c r="V890" s="2">
        <v>7</v>
      </c>
      <c r="W890" s="2">
        <f t="shared" si="139"/>
        <v>0</v>
      </c>
    </row>
    <row r="891" spans="1:23" x14ac:dyDescent="0.2">
      <c r="A891" s="2" t="s">
        <v>1230</v>
      </c>
      <c r="B891" s="2" t="s">
        <v>51</v>
      </c>
      <c r="C891" s="2" t="s">
        <v>97</v>
      </c>
      <c r="D891" s="2">
        <v>8.4609900000000007</v>
      </c>
      <c r="E891" s="2">
        <v>88</v>
      </c>
      <c r="F891" s="2">
        <v>6946</v>
      </c>
      <c r="G891" s="2">
        <v>70</v>
      </c>
      <c r="H891" s="2">
        <f t="shared" si="130"/>
        <v>0</v>
      </c>
      <c r="I891" s="2">
        <f t="shared" si="131"/>
        <v>0</v>
      </c>
      <c r="J891" s="2">
        <f t="shared" si="132"/>
        <v>0</v>
      </c>
      <c r="K891" s="2">
        <f t="shared" si="133"/>
        <v>1</v>
      </c>
      <c r="L891" s="2">
        <f t="shared" si="134"/>
        <v>0</v>
      </c>
      <c r="M891" s="2">
        <v>6</v>
      </c>
      <c r="Q891" s="2">
        <f t="shared" si="135"/>
        <v>0</v>
      </c>
      <c r="R891" s="2">
        <f t="shared" si="136"/>
        <v>1</v>
      </c>
      <c r="S891" s="2">
        <f t="shared" si="137"/>
        <v>0</v>
      </c>
      <c r="T891" s="2">
        <v>2013</v>
      </c>
      <c r="U891" s="2">
        <f t="shared" si="138"/>
        <v>0</v>
      </c>
      <c r="V891" s="2">
        <v>5.6</v>
      </c>
      <c r="W891" s="2">
        <f t="shared" si="139"/>
        <v>0</v>
      </c>
    </row>
    <row r="892" spans="1:23" x14ac:dyDescent="0.2">
      <c r="A892" s="2" t="s">
        <v>1518</v>
      </c>
      <c r="B892" s="2" t="s">
        <v>15</v>
      </c>
      <c r="C892" s="2" t="s">
        <v>24</v>
      </c>
      <c r="D892" s="2">
        <v>40.168100000000003</v>
      </c>
      <c r="E892" s="2">
        <v>100</v>
      </c>
      <c r="F892" s="2">
        <v>3889</v>
      </c>
      <c r="G892" s="2">
        <v>26</v>
      </c>
      <c r="H892" s="2">
        <f t="shared" si="130"/>
        <v>1</v>
      </c>
      <c r="I892" s="2">
        <f t="shared" si="131"/>
        <v>0</v>
      </c>
      <c r="J892" s="2">
        <f t="shared" si="132"/>
        <v>0</v>
      </c>
      <c r="K892" s="2">
        <f t="shared" si="133"/>
        <v>0</v>
      </c>
      <c r="L892" s="2">
        <f t="shared" si="134"/>
        <v>0</v>
      </c>
      <c r="M892" s="2">
        <v>124</v>
      </c>
      <c r="Q892" s="2">
        <f t="shared" si="135"/>
        <v>0</v>
      </c>
      <c r="R892" s="2">
        <f t="shared" si="136"/>
        <v>0</v>
      </c>
      <c r="S892" s="2">
        <f t="shared" si="137"/>
        <v>0</v>
      </c>
      <c r="T892" s="2">
        <v>2010</v>
      </c>
      <c r="U892" s="2">
        <f t="shared" si="138"/>
        <v>0</v>
      </c>
      <c r="V892" s="2">
        <v>5.2</v>
      </c>
      <c r="W892" s="2">
        <f t="shared" si="139"/>
        <v>0</v>
      </c>
    </row>
    <row r="893" spans="1:23" x14ac:dyDescent="0.2">
      <c r="A893" s="2" t="s">
        <v>1520</v>
      </c>
      <c r="B893" s="2" t="s">
        <v>11</v>
      </c>
      <c r="C893" s="2" t="s">
        <v>12</v>
      </c>
      <c r="D893" s="2">
        <v>148.77500000000001</v>
      </c>
      <c r="E893" s="2">
        <v>158</v>
      </c>
      <c r="F893" s="2">
        <v>46204</v>
      </c>
      <c r="G893" s="2">
        <v>61</v>
      </c>
      <c r="H893" s="2">
        <f t="shared" si="130"/>
        <v>0</v>
      </c>
      <c r="I893" s="2">
        <f t="shared" si="131"/>
        <v>0</v>
      </c>
      <c r="J893" s="2">
        <f t="shared" si="132"/>
        <v>0</v>
      </c>
      <c r="K893" s="2">
        <f t="shared" si="133"/>
        <v>0</v>
      </c>
      <c r="L893" s="2">
        <f t="shared" si="134"/>
        <v>0</v>
      </c>
      <c r="M893" s="2">
        <v>0</v>
      </c>
      <c r="Q893" s="2">
        <f t="shared" si="135"/>
        <v>1</v>
      </c>
      <c r="R893" s="2">
        <f t="shared" si="136"/>
        <v>0</v>
      </c>
      <c r="S893" s="2">
        <f t="shared" si="137"/>
        <v>0</v>
      </c>
      <c r="T893" s="2">
        <v>2012</v>
      </c>
      <c r="U893" s="2">
        <f t="shared" si="138"/>
        <v>0</v>
      </c>
      <c r="V893" s="2">
        <v>7.6</v>
      </c>
      <c r="W893" s="2">
        <f t="shared" si="139"/>
        <v>1</v>
      </c>
    </row>
    <row r="894" spans="1:23" x14ac:dyDescent="0.2">
      <c r="A894" s="2" t="s">
        <v>1522</v>
      </c>
      <c r="B894" s="2" t="s">
        <v>15</v>
      </c>
      <c r="C894" s="2" t="s">
        <v>31</v>
      </c>
      <c r="D894" s="2">
        <v>82.389600000000002</v>
      </c>
      <c r="E894" s="2">
        <v>104</v>
      </c>
      <c r="F894" s="2">
        <v>3627</v>
      </c>
      <c r="G894" s="2">
        <v>17</v>
      </c>
      <c r="H894" s="2">
        <f t="shared" si="130"/>
        <v>1</v>
      </c>
      <c r="I894" s="2">
        <f t="shared" si="131"/>
        <v>1</v>
      </c>
      <c r="J894" s="2">
        <f t="shared" si="132"/>
        <v>0</v>
      </c>
      <c r="K894" s="2">
        <f t="shared" si="133"/>
        <v>0</v>
      </c>
      <c r="L894" s="2">
        <f t="shared" si="134"/>
        <v>0</v>
      </c>
      <c r="M894" s="2">
        <v>42</v>
      </c>
      <c r="Q894" s="2">
        <f t="shared" si="135"/>
        <v>0</v>
      </c>
      <c r="R894" s="2">
        <f t="shared" si="136"/>
        <v>0</v>
      </c>
      <c r="S894" s="2">
        <f t="shared" si="137"/>
        <v>0</v>
      </c>
      <c r="T894" s="2">
        <v>2014</v>
      </c>
      <c r="U894" s="2">
        <f t="shared" si="138"/>
        <v>0</v>
      </c>
      <c r="V894" s="2">
        <v>6.5</v>
      </c>
      <c r="W894" s="2">
        <f t="shared" si="139"/>
        <v>0</v>
      </c>
    </row>
    <row r="895" spans="1:23" x14ac:dyDescent="0.2">
      <c r="A895" s="2" t="s">
        <v>1524</v>
      </c>
      <c r="B895" s="2" t="s">
        <v>51</v>
      </c>
      <c r="C895" s="2" t="s">
        <v>12</v>
      </c>
      <c r="D895" s="2">
        <v>2.8485800000000001</v>
      </c>
      <c r="E895" s="2">
        <v>110</v>
      </c>
      <c r="F895" s="2">
        <v>1567</v>
      </c>
      <c r="G895" s="2">
        <v>3.5</v>
      </c>
      <c r="H895" s="2">
        <f t="shared" si="130"/>
        <v>0</v>
      </c>
      <c r="I895" s="2">
        <f t="shared" si="131"/>
        <v>0</v>
      </c>
      <c r="J895" s="2">
        <f t="shared" si="132"/>
        <v>0</v>
      </c>
      <c r="K895" s="2">
        <f t="shared" si="133"/>
        <v>0</v>
      </c>
      <c r="L895" s="2">
        <f t="shared" si="134"/>
        <v>0</v>
      </c>
      <c r="M895" s="2">
        <v>13</v>
      </c>
      <c r="Q895" s="2">
        <f t="shared" si="135"/>
        <v>0</v>
      </c>
      <c r="R895" s="2">
        <f t="shared" si="136"/>
        <v>1</v>
      </c>
      <c r="S895" s="2">
        <f t="shared" si="137"/>
        <v>0</v>
      </c>
      <c r="T895" s="2">
        <v>2010</v>
      </c>
      <c r="U895" s="2">
        <f t="shared" si="138"/>
        <v>0</v>
      </c>
      <c r="V895" s="2">
        <v>6.3</v>
      </c>
      <c r="W895" s="2">
        <f t="shared" si="139"/>
        <v>1</v>
      </c>
    </row>
    <row r="896" spans="1:23" x14ac:dyDescent="0.2">
      <c r="A896" s="2" t="s">
        <v>29</v>
      </c>
      <c r="B896" s="2" t="s">
        <v>51</v>
      </c>
      <c r="C896" s="2" t="s">
        <v>40</v>
      </c>
      <c r="D896" s="2">
        <v>53.021599999999999</v>
      </c>
      <c r="E896" s="2">
        <v>105</v>
      </c>
      <c r="F896" s="2">
        <v>1026</v>
      </c>
      <c r="G896" s="2">
        <v>30</v>
      </c>
      <c r="H896" s="2">
        <f t="shared" si="130"/>
        <v>0</v>
      </c>
      <c r="I896" s="2">
        <f t="shared" si="131"/>
        <v>0</v>
      </c>
      <c r="J896" s="2">
        <f t="shared" si="132"/>
        <v>0</v>
      </c>
      <c r="K896" s="2">
        <f t="shared" si="133"/>
        <v>0</v>
      </c>
      <c r="L896" s="2">
        <f t="shared" si="134"/>
        <v>0</v>
      </c>
      <c r="M896" s="2">
        <v>56</v>
      </c>
      <c r="Q896" s="2">
        <f t="shared" si="135"/>
        <v>0</v>
      </c>
      <c r="R896" s="2">
        <f t="shared" si="136"/>
        <v>1</v>
      </c>
      <c r="S896" s="2">
        <f t="shared" si="137"/>
        <v>1</v>
      </c>
      <c r="T896" s="2">
        <v>2010</v>
      </c>
      <c r="U896" s="2">
        <f t="shared" si="138"/>
        <v>0</v>
      </c>
      <c r="V896" s="2">
        <v>6.5</v>
      </c>
      <c r="W896" s="2">
        <f t="shared" si="139"/>
        <v>0</v>
      </c>
    </row>
    <row r="897" spans="1:23" x14ac:dyDescent="0.2">
      <c r="A897" s="2" t="s">
        <v>417</v>
      </c>
      <c r="B897" s="2" t="s">
        <v>11</v>
      </c>
      <c r="C897" s="2" t="s">
        <v>31</v>
      </c>
      <c r="D897" s="2">
        <v>43.7926</v>
      </c>
      <c r="E897" s="2">
        <v>91</v>
      </c>
      <c r="F897" s="2">
        <v>52566</v>
      </c>
      <c r="G897" s="2">
        <v>35</v>
      </c>
      <c r="H897" s="2">
        <f t="shared" si="130"/>
        <v>0</v>
      </c>
      <c r="I897" s="2">
        <f t="shared" si="131"/>
        <v>1</v>
      </c>
      <c r="J897" s="2">
        <f t="shared" si="132"/>
        <v>0</v>
      </c>
      <c r="K897" s="2">
        <f t="shared" si="133"/>
        <v>0</v>
      </c>
      <c r="L897" s="2">
        <f t="shared" si="134"/>
        <v>0</v>
      </c>
      <c r="M897" s="2">
        <v>42</v>
      </c>
      <c r="Q897" s="2">
        <f t="shared" si="135"/>
        <v>1</v>
      </c>
      <c r="R897" s="2">
        <f t="shared" si="136"/>
        <v>0</v>
      </c>
      <c r="S897" s="2">
        <f t="shared" si="137"/>
        <v>0</v>
      </c>
      <c r="T897" s="2">
        <v>2007</v>
      </c>
      <c r="U897" s="2">
        <f t="shared" si="138"/>
        <v>0</v>
      </c>
      <c r="V897" s="2">
        <v>5.3</v>
      </c>
      <c r="W897" s="2">
        <f t="shared" si="139"/>
        <v>0</v>
      </c>
    </row>
    <row r="898" spans="1:23" x14ac:dyDescent="0.2">
      <c r="A898" s="2" t="s">
        <v>732</v>
      </c>
      <c r="B898" s="2" t="s">
        <v>15</v>
      </c>
      <c r="C898" s="2" t="s">
        <v>12</v>
      </c>
      <c r="D898" s="2">
        <v>15.5616</v>
      </c>
      <c r="E898" s="2">
        <v>125</v>
      </c>
      <c r="F898" s="2">
        <v>21622</v>
      </c>
      <c r="G898" s="2">
        <v>18</v>
      </c>
      <c r="H898" s="2">
        <f t="shared" si="130"/>
        <v>1</v>
      </c>
      <c r="I898" s="2">
        <f t="shared" si="131"/>
        <v>0</v>
      </c>
      <c r="J898" s="2">
        <f t="shared" si="132"/>
        <v>0</v>
      </c>
      <c r="K898" s="2">
        <f t="shared" si="133"/>
        <v>0</v>
      </c>
      <c r="L898" s="2">
        <f t="shared" si="134"/>
        <v>0</v>
      </c>
      <c r="M898" s="2">
        <v>34</v>
      </c>
      <c r="Q898" s="2">
        <f t="shared" si="135"/>
        <v>0</v>
      </c>
      <c r="R898" s="2">
        <f t="shared" si="136"/>
        <v>0</v>
      </c>
      <c r="S898" s="2">
        <f t="shared" si="137"/>
        <v>0</v>
      </c>
      <c r="T898" s="2">
        <v>2001</v>
      </c>
      <c r="U898" s="2">
        <f t="shared" si="138"/>
        <v>0</v>
      </c>
      <c r="V898" s="2">
        <v>7.5</v>
      </c>
      <c r="W898" s="2">
        <f t="shared" si="139"/>
        <v>1</v>
      </c>
    </row>
    <row r="899" spans="1:23" x14ac:dyDescent="0.2">
      <c r="A899" s="2" t="s">
        <v>505</v>
      </c>
      <c r="B899" s="2" t="s">
        <v>51</v>
      </c>
      <c r="C899" s="2" t="s">
        <v>19</v>
      </c>
      <c r="D899" s="2">
        <v>124.977</v>
      </c>
      <c r="E899" s="2">
        <v>127</v>
      </c>
      <c r="F899" s="2">
        <v>2121</v>
      </c>
      <c r="G899" s="2">
        <v>120</v>
      </c>
      <c r="H899" s="2">
        <f t="shared" ref="H899:H962" si="140">IF(B899="R",1,0)</f>
        <v>0</v>
      </c>
      <c r="I899" s="2">
        <f t="shared" ref="I899:I962" si="141">IF(C899="Comedy",1,0)</f>
        <v>0</v>
      </c>
      <c r="J899" s="2">
        <f t="shared" ref="J899:J962" si="142">IF(C899="Thriller_Horror",1,0)</f>
        <v>0</v>
      </c>
      <c r="K899" s="2">
        <f t="shared" ref="K899:K962" si="143">IF(C899="Animation",1,0)</f>
        <v>0</v>
      </c>
      <c r="L899" s="2">
        <f t="shared" ref="L899:L962" si="144">IF(C899="Adventure_Sci_fi",1,0)</f>
        <v>1</v>
      </c>
      <c r="M899" s="2">
        <v>0</v>
      </c>
      <c r="Q899" s="2">
        <f t="shared" ref="Q899:Q962" si="145">IF(B899="PG-13",1,0)</f>
        <v>0</v>
      </c>
      <c r="R899" s="2">
        <f t="shared" ref="R899:R962" si="146">IF(B899="PG",1,0)</f>
        <v>1</v>
      </c>
      <c r="S899" s="2">
        <f t="shared" ref="S899:S962" si="147">IF(C899="Drama_Comedy",1,0)</f>
        <v>0</v>
      </c>
      <c r="T899" s="2">
        <v>2012</v>
      </c>
      <c r="U899" s="2">
        <f t="shared" ref="U899:U962" si="148">IF(C899="Other",1,0)</f>
        <v>0</v>
      </c>
      <c r="V899" s="2">
        <v>8</v>
      </c>
      <c r="W899" s="2">
        <f t="shared" ref="W899:W962" si="149">IF(C899="Drama",1,0)</f>
        <v>0</v>
      </c>
    </row>
    <row r="900" spans="1:23" x14ac:dyDescent="0.2">
      <c r="A900" s="2" t="s">
        <v>1530</v>
      </c>
      <c r="B900" s="2" t="s">
        <v>11</v>
      </c>
      <c r="C900" s="2" t="s">
        <v>31</v>
      </c>
      <c r="D900" s="2">
        <v>14.448600000000001</v>
      </c>
      <c r="E900" s="2">
        <v>103</v>
      </c>
      <c r="F900" s="2">
        <v>12566</v>
      </c>
      <c r="G900" s="2">
        <v>40</v>
      </c>
      <c r="H900" s="2">
        <f t="shared" si="140"/>
        <v>0</v>
      </c>
      <c r="I900" s="2">
        <f t="shared" si="141"/>
        <v>1</v>
      </c>
      <c r="J900" s="2">
        <f t="shared" si="142"/>
        <v>0</v>
      </c>
      <c r="K900" s="2">
        <f t="shared" si="143"/>
        <v>0</v>
      </c>
      <c r="L900" s="2">
        <f t="shared" si="144"/>
        <v>0</v>
      </c>
      <c r="M900" s="2">
        <v>65</v>
      </c>
      <c r="Q900" s="2">
        <f t="shared" si="145"/>
        <v>1</v>
      </c>
      <c r="R900" s="2">
        <f t="shared" si="146"/>
        <v>0</v>
      </c>
      <c r="S900" s="2">
        <f t="shared" si="147"/>
        <v>0</v>
      </c>
      <c r="T900" s="2">
        <v>2002</v>
      </c>
      <c r="U900" s="2">
        <f t="shared" si="148"/>
        <v>0</v>
      </c>
      <c r="V900" s="2">
        <v>5.8</v>
      </c>
      <c r="W900" s="2">
        <f t="shared" si="149"/>
        <v>0</v>
      </c>
    </row>
    <row r="901" spans="1:23" x14ac:dyDescent="0.2">
      <c r="A901" s="2" t="s">
        <v>1532</v>
      </c>
      <c r="B901" s="2" t="s">
        <v>11</v>
      </c>
      <c r="C901" s="2" t="s">
        <v>35</v>
      </c>
      <c r="D901" s="2">
        <v>56.536000000000001</v>
      </c>
      <c r="E901" s="2">
        <v>81</v>
      </c>
      <c r="F901" s="2">
        <v>3344</v>
      </c>
      <c r="G901" s="2">
        <v>4.9000000000000004</v>
      </c>
      <c r="H901" s="2">
        <f t="shared" si="140"/>
        <v>0</v>
      </c>
      <c r="I901" s="2">
        <f t="shared" si="141"/>
        <v>0</v>
      </c>
      <c r="J901" s="2">
        <f t="shared" si="142"/>
        <v>1</v>
      </c>
      <c r="K901" s="2">
        <f t="shared" si="143"/>
        <v>0</v>
      </c>
      <c r="L901" s="2">
        <f t="shared" si="144"/>
        <v>0</v>
      </c>
      <c r="M901" s="2">
        <v>26</v>
      </c>
      <c r="Q901" s="2">
        <f t="shared" si="145"/>
        <v>1</v>
      </c>
      <c r="R901" s="2">
        <f t="shared" si="146"/>
        <v>0</v>
      </c>
      <c r="S901" s="2">
        <f t="shared" si="147"/>
        <v>0</v>
      </c>
      <c r="T901" s="2">
        <v>2016</v>
      </c>
      <c r="U901" s="2">
        <f t="shared" si="148"/>
        <v>0</v>
      </c>
      <c r="V901" s="2">
        <v>6.9</v>
      </c>
      <c r="W901" s="2">
        <f t="shared" si="149"/>
        <v>0</v>
      </c>
    </row>
    <row r="902" spans="1:23" x14ac:dyDescent="0.2">
      <c r="A902" s="2" t="s">
        <v>1534</v>
      </c>
      <c r="B902" s="2" t="s">
        <v>11</v>
      </c>
      <c r="C902" s="2" t="s">
        <v>12</v>
      </c>
      <c r="D902" s="2">
        <v>3.3882099999999999</v>
      </c>
      <c r="E902" s="2">
        <v>90</v>
      </c>
      <c r="F902" s="2">
        <v>34983</v>
      </c>
      <c r="G902" s="2">
        <v>0.25</v>
      </c>
      <c r="H902" s="2">
        <f t="shared" si="140"/>
        <v>0</v>
      </c>
      <c r="I902" s="2">
        <f t="shared" si="141"/>
        <v>0</v>
      </c>
      <c r="J902" s="2">
        <f t="shared" si="142"/>
        <v>0</v>
      </c>
      <c r="K902" s="2">
        <f t="shared" si="143"/>
        <v>0</v>
      </c>
      <c r="L902" s="2">
        <f t="shared" si="144"/>
        <v>0</v>
      </c>
      <c r="M902" s="2">
        <v>52</v>
      </c>
      <c r="Q902" s="2">
        <f t="shared" si="145"/>
        <v>1</v>
      </c>
      <c r="R902" s="2">
        <f t="shared" si="146"/>
        <v>0</v>
      </c>
      <c r="S902" s="2">
        <f t="shared" si="147"/>
        <v>0</v>
      </c>
      <c r="T902" s="2">
        <v>2011</v>
      </c>
      <c r="U902" s="2">
        <f t="shared" si="148"/>
        <v>0</v>
      </c>
      <c r="V902" s="2">
        <v>6.7</v>
      </c>
      <c r="W902" s="2">
        <f t="shared" si="149"/>
        <v>1</v>
      </c>
    </row>
    <row r="903" spans="1:23" x14ac:dyDescent="0.2">
      <c r="A903" s="2" t="s">
        <v>195</v>
      </c>
      <c r="B903" s="2" t="s">
        <v>51</v>
      </c>
      <c r="C903" s="2" t="s">
        <v>31</v>
      </c>
      <c r="D903" s="2">
        <v>51.432400000000001</v>
      </c>
      <c r="E903" s="2">
        <v>99</v>
      </c>
      <c r="F903" s="2">
        <v>3679</v>
      </c>
      <c r="G903" s="2">
        <v>30</v>
      </c>
      <c r="H903" s="2">
        <f t="shared" si="140"/>
        <v>0</v>
      </c>
      <c r="I903" s="2">
        <f t="shared" si="141"/>
        <v>1</v>
      </c>
      <c r="J903" s="2">
        <f t="shared" si="142"/>
        <v>0</v>
      </c>
      <c r="K903" s="2">
        <f t="shared" si="143"/>
        <v>0</v>
      </c>
      <c r="L903" s="2">
        <f t="shared" si="144"/>
        <v>0</v>
      </c>
      <c r="M903" s="2">
        <v>13</v>
      </c>
      <c r="Q903" s="2">
        <f t="shared" si="145"/>
        <v>0</v>
      </c>
      <c r="R903" s="2">
        <f t="shared" si="146"/>
        <v>1</v>
      </c>
      <c r="S903" s="2">
        <f t="shared" si="147"/>
        <v>0</v>
      </c>
      <c r="T903" s="2">
        <v>2002</v>
      </c>
      <c r="U903" s="2">
        <f t="shared" si="148"/>
        <v>0</v>
      </c>
      <c r="V903" s="2">
        <v>5.0999999999999996</v>
      </c>
      <c r="W903" s="2">
        <f t="shared" si="149"/>
        <v>0</v>
      </c>
    </row>
    <row r="904" spans="1:23" x14ac:dyDescent="0.2">
      <c r="A904" s="2" t="s">
        <v>1276</v>
      </c>
      <c r="B904" s="2" t="s">
        <v>51</v>
      </c>
      <c r="C904" s="2" t="s">
        <v>97</v>
      </c>
      <c r="D904" s="2">
        <v>145.77199999999999</v>
      </c>
      <c r="E904" s="2">
        <v>85</v>
      </c>
      <c r="F904" s="2">
        <v>3112</v>
      </c>
      <c r="G904" s="2">
        <v>80</v>
      </c>
      <c r="H904" s="2">
        <f t="shared" si="140"/>
        <v>0</v>
      </c>
      <c r="I904" s="2">
        <f t="shared" si="141"/>
        <v>0</v>
      </c>
      <c r="J904" s="2">
        <f t="shared" si="142"/>
        <v>0</v>
      </c>
      <c r="K904" s="2">
        <f t="shared" si="143"/>
        <v>1</v>
      </c>
      <c r="L904" s="2">
        <f t="shared" si="144"/>
        <v>0</v>
      </c>
      <c r="M904" s="2">
        <v>255</v>
      </c>
      <c r="Q904" s="2">
        <f t="shared" si="145"/>
        <v>0</v>
      </c>
      <c r="R904" s="2">
        <f t="shared" si="146"/>
        <v>1</v>
      </c>
      <c r="S904" s="2">
        <f t="shared" si="147"/>
        <v>0</v>
      </c>
      <c r="T904" s="2">
        <v>2002</v>
      </c>
      <c r="U904" s="2">
        <f t="shared" si="148"/>
        <v>0</v>
      </c>
      <c r="V904" s="2">
        <v>7.2</v>
      </c>
      <c r="W904" s="2">
        <f t="shared" si="149"/>
        <v>0</v>
      </c>
    </row>
    <row r="905" spans="1:23" x14ac:dyDescent="0.2">
      <c r="A905" s="2" t="s">
        <v>152</v>
      </c>
      <c r="B905" s="2" t="s">
        <v>11</v>
      </c>
      <c r="C905" s="2" t="s">
        <v>12</v>
      </c>
      <c r="D905" s="2">
        <v>182.20400000000001</v>
      </c>
      <c r="E905" s="2">
        <v>150</v>
      </c>
      <c r="F905" s="2">
        <v>25517</v>
      </c>
      <c r="G905" s="2">
        <v>65</v>
      </c>
      <c r="H905" s="2">
        <f t="shared" si="140"/>
        <v>0</v>
      </c>
      <c r="I905" s="2">
        <f t="shared" si="141"/>
        <v>0</v>
      </c>
      <c r="J905" s="2">
        <f t="shared" si="142"/>
        <v>0</v>
      </c>
      <c r="K905" s="2">
        <f t="shared" si="143"/>
        <v>0</v>
      </c>
      <c r="L905" s="2">
        <f t="shared" si="144"/>
        <v>0</v>
      </c>
      <c r="M905" s="2">
        <v>14000</v>
      </c>
      <c r="Q905" s="2">
        <f t="shared" si="145"/>
        <v>1</v>
      </c>
      <c r="R905" s="2">
        <f t="shared" si="146"/>
        <v>0</v>
      </c>
      <c r="S905" s="2">
        <f t="shared" si="147"/>
        <v>0</v>
      </c>
      <c r="T905" s="2">
        <v>2012</v>
      </c>
      <c r="U905" s="2">
        <f t="shared" si="148"/>
        <v>0</v>
      </c>
      <c r="V905" s="2">
        <v>7.4</v>
      </c>
      <c r="W905" s="2">
        <f t="shared" si="149"/>
        <v>1</v>
      </c>
    </row>
    <row r="906" spans="1:23" x14ac:dyDescent="0.2">
      <c r="A906" s="2" t="s">
        <v>1539</v>
      </c>
      <c r="B906" s="2" t="s">
        <v>15</v>
      </c>
      <c r="C906" s="2" t="s">
        <v>12</v>
      </c>
      <c r="D906" s="2">
        <v>14.998100000000001</v>
      </c>
      <c r="E906" s="2">
        <v>92</v>
      </c>
      <c r="F906" s="2">
        <v>32875</v>
      </c>
      <c r="G906" s="2">
        <v>35</v>
      </c>
      <c r="H906" s="2">
        <f t="shared" si="140"/>
        <v>1</v>
      </c>
      <c r="I906" s="2">
        <f t="shared" si="141"/>
        <v>0</v>
      </c>
      <c r="J906" s="2">
        <f t="shared" si="142"/>
        <v>0</v>
      </c>
      <c r="K906" s="2">
        <f t="shared" si="143"/>
        <v>0</v>
      </c>
      <c r="L906" s="2">
        <f t="shared" si="144"/>
        <v>0</v>
      </c>
      <c r="M906" s="2">
        <v>0</v>
      </c>
      <c r="Q906" s="2">
        <f t="shared" si="145"/>
        <v>0</v>
      </c>
      <c r="R906" s="2">
        <f t="shared" si="146"/>
        <v>0</v>
      </c>
      <c r="S906" s="2">
        <f t="shared" si="147"/>
        <v>0</v>
      </c>
      <c r="T906" s="2">
        <v>2007</v>
      </c>
      <c r="U906" s="2">
        <f t="shared" si="148"/>
        <v>0</v>
      </c>
      <c r="V906" s="2">
        <v>6.2</v>
      </c>
      <c r="W906" s="2">
        <f t="shared" si="149"/>
        <v>1</v>
      </c>
    </row>
    <row r="907" spans="1:23" x14ac:dyDescent="0.2">
      <c r="A907" s="2" t="s">
        <v>1541</v>
      </c>
      <c r="B907" s="2" t="s">
        <v>11</v>
      </c>
      <c r="C907" s="2" t="s">
        <v>40</v>
      </c>
      <c r="D907" s="2">
        <v>20.4222</v>
      </c>
      <c r="E907" s="2">
        <v>105</v>
      </c>
      <c r="F907" s="2">
        <v>4369</v>
      </c>
      <c r="G907" s="2">
        <v>35</v>
      </c>
      <c r="H907" s="2">
        <f t="shared" si="140"/>
        <v>0</v>
      </c>
      <c r="I907" s="2">
        <f t="shared" si="141"/>
        <v>0</v>
      </c>
      <c r="J907" s="2">
        <f t="shared" si="142"/>
        <v>0</v>
      </c>
      <c r="K907" s="2">
        <f t="shared" si="143"/>
        <v>0</v>
      </c>
      <c r="L907" s="2">
        <f t="shared" si="144"/>
        <v>0</v>
      </c>
      <c r="M907" s="2">
        <v>34</v>
      </c>
      <c r="Q907" s="2">
        <f t="shared" si="145"/>
        <v>1</v>
      </c>
      <c r="R907" s="2">
        <f t="shared" si="146"/>
        <v>0</v>
      </c>
      <c r="S907" s="2">
        <f t="shared" si="147"/>
        <v>1</v>
      </c>
      <c r="T907" s="2">
        <v>2004</v>
      </c>
      <c r="U907" s="2">
        <f t="shared" si="148"/>
        <v>0</v>
      </c>
      <c r="V907" s="2">
        <v>5.2</v>
      </c>
      <c r="W907" s="2">
        <f t="shared" si="149"/>
        <v>0</v>
      </c>
    </row>
    <row r="908" spans="1:23" x14ac:dyDescent="0.2">
      <c r="A908" s="2" t="s">
        <v>1326</v>
      </c>
      <c r="B908" s="2" t="s">
        <v>15</v>
      </c>
      <c r="C908" s="2" t="s">
        <v>12</v>
      </c>
      <c r="D908" s="2">
        <v>5.4598199999999997</v>
      </c>
      <c r="E908" s="2">
        <v>137</v>
      </c>
      <c r="F908" s="2">
        <v>15337</v>
      </c>
      <c r="G908" s="2">
        <v>26</v>
      </c>
      <c r="H908" s="2">
        <f t="shared" si="140"/>
        <v>1</v>
      </c>
      <c r="I908" s="2">
        <f t="shared" si="141"/>
        <v>0</v>
      </c>
      <c r="J908" s="2">
        <f t="shared" si="142"/>
        <v>0</v>
      </c>
      <c r="K908" s="2">
        <f t="shared" si="143"/>
        <v>0</v>
      </c>
      <c r="L908" s="2">
        <f t="shared" si="144"/>
        <v>0</v>
      </c>
      <c r="M908" s="2">
        <v>143</v>
      </c>
      <c r="Q908" s="2">
        <f t="shared" si="145"/>
        <v>0</v>
      </c>
      <c r="R908" s="2">
        <f t="shared" si="146"/>
        <v>0</v>
      </c>
      <c r="S908" s="2">
        <f t="shared" si="147"/>
        <v>0</v>
      </c>
      <c r="T908" s="2">
        <v>2006</v>
      </c>
      <c r="U908" s="2">
        <f t="shared" si="148"/>
        <v>0</v>
      </c>
      <c r="V908" s="2">
        <v>7.6</v>
      </c>
      <c r="W908" s="2">
        <f t="shared" si="149"/>
        <v>1</v>
      </c>
    </row>
    <row r="909" spans="1:23" x14ac:dyDescent="0.2">
      <c r="A909" s="2" t="s">
        <v>169</v>
      </c>
      <c r="B909" s="2" t="s">
        <v>11</v>
      </c>
      <c r="C909" s="2" t="s">
        <v>31</v>
      </c>
      <c r="D909" s="2">
        <v>148.38399999999999</v>
      </c>
      <c r="E909" s="2">
        <v>98</v>
      </c>
      <c r="F909" s="2">
        <v>24082</v>
      </c>
      <c r="G909" s="2">
        <v>100</v>
      </c>
      <c r="H909" s="2">
        <f t="shared" si="140"/>
        <v>0</v>
      </c>
      <c r="I909" s="2">
        <f t="shared" si="141"/>
        <v>1</v>
      </c>
      <c r="J909" s="2">
        <f t="shared" si="142"/>
        <v>0</v>
      </c>
      <c r="K909" s="2">
        <f t="shared" si="143"/>
        <v>0</v>
      </c>
      <c r="L909" s="2">
        <f t="shared" si="144"/>
        <v>0</v>
      </c>
      <c r="M909" s="2">
        <v>80</v>
      </c>
      <c r="Q909" s="2">
        <f t="shared" si="145"/>
        <v>1</v>
      </c>
      <c r="R909" s="2">
        <f t="shared" si="146"/>
        <v>0</v>
      </c>
      <c r="S909" s="2">
        <f t="shared" si="147"/>
        <v>0</v>
      </c>
      <c r="T909" s="2">
        <v>2010</v>
      </c>
      <c r="U909" s="2">
        <f t="shared" si="148"/>
        <v>0</v>
      </c>
      <c r="V909" s="2">
        <v>5.5</v>
      </c>
      <c r="W909" s="2">
        <f t="shared" si="149"/>
        <v>0</v>
      </c>
    </row>
    <row r="910" spans="1:23" x14ac:dyDescent="0.2">
      <c r="A910" s="2" t="s">
        <v>1545</v>
      </c>
      <c r="B910" s="2" t="s">
        <v>15</v>
      </c>
      <c r="C910" s="2" t="s">
        <v>40</v>
      </c>
      <c r="D910" s="2">
        <v>59.889899999999997</v>
      </c>
      <c r="E910" s="2">
        <v>101</v>
      </c>
      <c r="F910" s="2">
        <v>7227</v>
      </c>
      <c r="G910" s="2">
        <v>8</v>
      </c>
      <c r="H910" s="2">
        <f t="shared" si="140"/>
        <v>1</v>
      </c>
      <c r="I910" s="2">
        <f t="shared" si="141"/>
        <v>0</v>
      </c>
      <c r="J910" s="2">
        <f t="shared" si="142"/>
        <v>0</v>
      </c>
      <c r="K910" s="2">
        <f t="shared" si="143"/>
        <v>0</v>
      </c>
      <c r="L910" s="2">
        <f t="shared" si="144"/>
        <v>0</v>
      </c>
      <c r="M910" s="2">
        <v>36</v>
      </c>
      <c r="Q910" s="2">
        <f t="shared" si="145"/>
        <v>0</v>
      </c>
      <c r="R910" s="2">
        <f t="shared" si="146"/>
        <v>0</v>
      </c>
      <c r="S910" s="2">
        <f t="shared" si="147"/>
        <v>1</v>
      </c>
      <c r="T910" s="2">
        <v>2006</v>
      </c>
      <c r="U910" s="2">
        <f t="shared" si="148"/>
        <v>0</v>
      </c>
      <c r="V910" s="2">
        <v>7.9</v>
      </c>
      <c r="W910" s="2">
        <f t="shared" si="149"/>
        <v>0</v>
      </c>
    </row>
    <row r="911" spans="1:23" x14ac:dyDescent="0.2">
      <c r="A911" s="2" t="s">
        <v>843</v>
      </c>
      <c r="B911" s="2" t="s">
        <v>11</v>
      </c>
      <c r="C911" s="2" t="s">
        <v>31</v>
      </c>
      <c r="D911" s="2">
        <v>39.442900000000002</v>
      </c>
      <c r="E911" s="2">
        <v>90</v>
      </c>
      <c r="F911" s="2">
        <v>25190</v>
      </c>
      <c r="G911" s="2">
        <v>80</v>
      </c>
      <c r="H911" s="2">
        <f t="shared" si="140"/>
        <v>0</v>
      </c>
      <c r="I911" s="2">
        <f t="shared" si="141"/>
        <v>1</v>
      </c>
      <c r="J911" s="2">
        <f t="shared" si="142"/>
        <v>0</v>
      </c>
      <c r="K911" s="2">
        <f t="shared" si="143"/>
        <v>0</v>
      </c>
      <c r="L911" s="2">
        <f t="shared" si="144"/>
        <v>0</v>
      </c>
      <c r="M911" s="2">
        <v>65</v>
      </c>
      <c r="Q911" s="2">
        <f t="shared" si="145"/>
        <v>1</v>
      </c>
      <c r="R911" s="2">
        <f t="shared" si="146"/>
        <v>0</v>
      </c>
      <c r="S911" s="2">
        <f t="shared" si="147"/>
        <v>0</v>
      </c>
      <c r="T911" s="2">
        <v>2000</v>
      </c>
      <c r="U911" s="2">
        <f t="shared" si="148"/>
        <v>0</v>
      </c>
      <c r="V911" s="2">
        <v>5.3</v>
      </c>
      <c r="W911" s="2">
        <f t="shared" si="149"/>
        <v>0</v>
      </c>
    </row>
    <row r="912" spans="1:23" x14ac:dyDescent="0.2">
      <c r="A912" s="2" t="s">
        <v>1548</v>
      </c>
      <c r="B912" s="2" t="s">
        <v>11</v>
      </c>
      <c r="C912" s="2" t="s">
        <v>31</v>
      </c>
      <c r="D912" s="2">
        <v>58.255299999999998</v>
      </c>
      <c r="E912" s="2">
        <v>98</v>
      </c>
      <c r="F912" s="2">
        <v>6334</v>
      </c>
      <c r="G912" s="2">
        <v>64</v>
      </c>
      <c r="H912" s="2">
        <f t="shared" si="140"/>
        <v>0</v>
      </c>
      <c r="I912" s="2">
        <f t="shared" si="141"/>
        <v>1</v>
      </c>
      <c r="J912" s="2">
        <f t="shared" si="142"/>
        <v>0</v>
      </c>
      <c r="K912" s="2">
        <f t="shared" si="143"/>
        <v>0</v>
      </c>
      <c r="L912" s="2">
        <f t="shared" si="144"/>
        <v>0</v>
      </c>
      <c r="M912" s="2">
        <v>322</v>
      </c>
      <c r="Q912" s="2">
        <f t="shared" si="145"/>
        <v>1</v>
      </c>
      <c r="R912" s="2">
        <f t="shared" si="146"/>
        <v>0</v>
      </c>
      <c r="S912" s="2">
        <f t="shared" si="147"/>
        <v>0</v>
      </c>
      <c r="T912" s="2">
        <v>2006</v>
      </c>
      <c r="U912" s="2">
        <f t="shared" si="148"/>
        <v>0</v>
      </c>
      <c r="V912" s="2">
        <v>4.3</v>
      </c>
      <c r="W912" s="2">
        <f t="shared" si="149"/>
        <v>0</v>
      </c>
    </row>
    <row r="913" spans="1:23" x14ac:dyDescent="0.2">
      <c r="A913" s="2" t="s">
        <v>1550</v>
      </c>
      <c r="B913" s="2" t="s">
        <v>11</v>
      </c>
      <c r="C913" s="2" t="s">
        <v>19</v>
      </c>
      <c r="D913" s="2">
        <v>134.52099999999999</v>
      </c>
      <c r="E913" s="2">
        <v>129</v>
      </c>
      <c r="F913" s="2">
        <v>13961</v>
      </c>
      <c r="G913" s="2">
        <v>110</v>
      </c>
      <c r="H913" s="2">
        <f t="shared" si="140"/>
        <v>0</v>
      </c>
      <c r="I913" s="2">
        <f t="shared" si="141"/>
        <v>0</v>
      </c>
      <c r="J913" s="2">
        <f t="shared" si="142"/>
        <v>0</v>
      </c>
      <c r="K913" s="2">
        <f t="shared" si="143"/>
        <v>0</v>
      </c>
      <c r="L913" s="2">
        <f t="shared" si="144"/>
        <v>1</v>
      </c>
      <c r="M913" s="2">
        <v>235</v>
      </c>
      <c r="Q913" s="2">
        <f t="shared" si="145"/>
        <v>1</v>
      </c>
      <c r="R913" s="2">
        <f t="shared" si="146"/>
        <v>0</v>
      </c>
      <c r="S913" s="2">
        <f t="shared" si="147"/>
        <v>0</v>
      </c>
      <c r="T913" s="2">
        <v>2007</v>
      </c>
      <c r="U913" s="2">
        <f t="shared" si="148"/>
        <v>0</v>
      </c>
      <c r="V913" s="2">
        <v>7.2</v>
      </c>
      <c r="W913" s="2">
        <f t="shared" si="149"/>
        <v>0</v>
      </c>
    </row>
    <row r="914" spans="1:23" x14ac:dyDescent="0.2">
      <c r="A914" s="2" t="s">
        <v>1552</v>
      </c>
      <c r="B914" s="2" t="s">
        <v>15</v>
      </c>
      <c r="C914" s="2" t="s">
        <v>35</v>
      </c>
      <c r="D914" s="2">
        <v>2.4680000000000001E-3</v>
      </c>
      <c r="E914" s="2">
        <v>95</v>
      </c>
      <c r="F914" s="2">
        <v>2048</v>
      </c>
      <c r="G914" s="2">
        <v>0.3</v>
      </c>
      <c r="H914" s="2">
        <f t="shared" si="140"/>
        <v>1</v>
      </c>
      <c r="I914" s="2">
        <f t="shared" si="141"/>
        <v>0</v>
      </c>
      <c r="J914" s="2">
        <f t="shared" si="142"/>
        <v>1</v>
      </c>
      <c r="K914" s="2">
        <f t="shared" si="143"/>
        <v>0</v>
      </c>
      <c r="L914" s="2">
        <f t="shared" si="144"/>
        <v>0</v>
      </c>
      <c r="M914" s="2">
        <v>0</v>
      </c>
      <c r="Q914" s="2">
        <f t="shared" si="145"/>
        <v>0</v>
      </c>
      <c r="R914" s="2">
        <f t="shared" si="146"/>
        <v>0</v>
      </c>
      <c r="S914" s="2">
        <f t="shared" si="147"/>
        <v>0</v>
      </c>
      <c r="T914" s="2">
        <v>2014</v>
      </c>
      <c r="U914" s="2">
        <f t="shared" si="148"/>
        <v>0</v>
      </c>
      <c r="V914" s="2">
        <v>4.8</v>
      </c>
      <c r="W914" s="2">
        <f t="shared" si="149"/>
        <v>0</v>
      </c>
    </row>
    <row r="915" spans="1:23" x14ac:dyDescent="0.2">
      <c r="A915" s="2" t="s">
        <v>369</v>
      </c>
      <c r="B915" s="2" t="s">
        <v>15</v>
      </c>
      <c r="C915" s="2" t="s">
        <v>24</v>
      </c>
      <c r="D915" s="2">
        <v>125.07</v>
      </c>
      <c r="E915" s="2">
        <v>121</v>
      </c>
      <c r="F915" s="2">
        <v>1261</v>
      </c>
      <c r="G915" s="2">
        <v>40</v>
      </c>
      <c r="H915" s="2">
        <f t="shared" si="140"/>
        <v>1</v>
      </c>
      <c r="I915" s="2">
        <f t="shared" si="141"/>
        <v>0</v>
      </c>
      <c r="J915" s="2">
        <f t="shared" si="142"/>
        <v>0</v>
      </c>
      <c r="K915" s="2">
        <f t="shared" si="143"/>
        <v>0</v>
      </c>
      <c r="L915" s="2">
        <f t="shared" si="144"/>
        <v>0</v>
      </c>
      <c r="M915" s="2">
        <v>532</v>
      </c>
      <c r="Q915" s="2">
        <f t="shared" si="145"/>
        <v>0</v>
      </c>
      <c r="R915" s="2">
        <f t="shared" si="146"/>
        <v>0</v>
      </c>
      <c r="S915" s="2">
        <f t="shared" si="147"/>
        <v>0</v>
      </c>
      <c r="T915" s="2">
        <v>2013</v>
      </c>
      <c r="U915" s="2">
        <f t="shared" si="148"/>
        <v>0</v>
      </c>
      <c r="V915" s="2">
        <v>7.6</v>
      </c>
      <c r="W915" s="2">
        <f t="shared" si="149"/>
        <v>0</v>
      </c>
    </row>
    <row r="916" spans="1:23" x14ac:dyDescent="0.2">
      <c r="A916" s="2" t="s">
        <v>1555</v>
      </c>
      <c r="B916" s="2" t="s">
        <v>15</v>
      </c>
      <c r="C916" s="2" t="s">
        <v>40</v>
      </c>
      <c r="D916" s="2">
        <v>0.15407699999999999</v>
      </c>
      <c r="E916" s="2">
        <v>91</v>
      </c>
      <c r="F916" s="2">
        <v>1440</v>
      </c>
      <c r="G916" s="2">
        <v>0.5</v>
      </c>
      <c r="H916" s="2">
        <f t="shared" si="140"/>
        <v>1</v>
      </c>
      <c r="I916" s="2">
        <f t="shared" si="141"/>
        <v>0</v>
      </c>
      <c r="J916" s="2">
        <f t="shared" si="142"/>
        <v>0</v>
      </c>
      <c r="K916" s="2">
        <f t="shared" si="143"/>
        <v>0</v>
      </c>
      <c r="L916" s="2">
        <f t="shared" si="144"/>
        <v>0</v>
      </c>
      <c r="M916" s="2">
        <v>12000</v>
      </c>
      <c r="Q916" s="2">
        <f t="shared" si="145"/>
        <v>0</v>
      </c>
      <c r="R916" s="2">
        <f t="shared" si="146"/>
        <v>0</v>
      </c>
      <c r="S916" s="2">
        <f t="shared" si="147"/>
        <v>1</v>
      </c>
      <c r="T916" s="2">
        <v>2005</v>
      </c>
      <c r="U916" s="2">
        <f t="shared" si="148"/>
        <v>0</v>
      </c>
      <c r="V916" s="2">
        <v>6.6</v>
      </c>
      <c r="W916" s="2">
        <f t="shared" si="149"/>
        <v>0</v>
      </c>
    </row>
    <row r="917" spans="1:23" x14ac:dyDescent="0.2">
      <c r="A917" s="2" t="s">
        <v>1557</v>
      </c>
      <c r="B917" s="2" t="s">
        <v>15</v>
      </c>
      <c r="C917" s="2" t="s">
        <v>24</v>
      </c>
      <c r="D917" s="2">
        <v>66.468299999999999</v>
      </c>
      <c r="E917" s="2">
        <v>119</v>
      </c>
      <c r="F917" s="2">
        <v>37387</v>
      </c>
      <c r="G917" s="2">
        <v>30</v>
      </c>
      <c r="H917" s="2">
        <f t="shared" si="140"/>
        <v>1</v>
      </c>
      <c r="I917" s="2">
        <f t="shared" si="141"/>
        <v>0</v>
      </c>
      <c r="J917" s="2">
        <f t="shared" si="142"/>
        <v>0</v>
      </c>
      <c r="K917" s="2">
        <f t="shared" si="143"/>
        <v>0</v>
      </c>
      <c r="L917" s="2">
        <f t="shared" si="144"/>
        <v>0</v>
      </c>
      <c r="M917" s="2">
        <v>0</v>
      </c>
      <c r="Q917" s="2">
        <f t="shared" si="145"/>
        <v>0</v>
      </c>
      <c r="R917" s="2">
        <f t="shared" si="146"/>
        <v>0</v>
      </c>
      <c r="S917" s="2">
        <f t="shared" si="147"/>
        <v>0</v>
      </c>
      <c r="T917" s="2">
        <v>2012</v>
      </c>
      <c r="U917" s="2">
        <f t="shared" si="148"/>
        <v>0</v>
      </c>
      <c r="V917" s="2">
        <v>7.4</v>
      </c>
      <c r="W917" s="2">
        <f t="shared" si="149"/>
        <v>0</v>
      </c>
    </row>
    <row r="918" spans="1:23" x14ac:dyDescent="0.2">
      <c r="A918" s="2" t="s">
        <v>1331</v>
      </c>
      <c r="B918" s="2" t="s">
        <v>15</v>
      </c>
      <c r="C918" s="2" t="s">
        <v>12</v>
      </c>
      <c r="D918" s="2">
        <v>24.1279</v>
      </c>
      <c r="E918" s="2">
        <v>122</v>
      </c>
      <c r="F918" s="2">
        <v>12076</v>
      </c>
      <c r="G918" s="2">
        <v>50</v>
      </c>
      <c r="H918" s="2">
        <f t="shared" si="140"/>
        <v>1</v>
      </c>
      <c r="I918" s="2">
        <f t="shared" si="141"/>
        <v>0</v>
      </c>
      <c r="J918" s="2">
        <f t="shared" si="142"/>
        <v>0</v>
      </c>
      <c r="K918" s="2">
        <f t="shared" si="143"/>
        <v>0</v>
      </c>
      <c r="L918" s="2">
        <f t="shared" si="144"/>
        <v>0</v>
      </c>
      <c r="M918" s="2">
        <v>487</v>
      </c>
      <c r="Q918" s="2">
        <f t="shared" si="145"/>
        <v>0</v>
      </c>
      <c r="R918" s="2">
        <f t="shared" si="146"/>
        <v>0</v>
      </c>
      <c r="S918" s="2">
        <f t="shared" si="147"/>
        <v>0</v>
      </c>
      <c r="T918" s="2">
        <v>2005</v>
      </c>
      <c r="U918" s="2">
        <f t="shared" si="148"/>
        <v>0</v>
      </c>
      <c r="V918" s="2">
        <v>7.6</v>
      </c>
      <c r="W918" s="2">
        <f t="shared" si="149"/>
        <v>1</v>
      </c>
    </row>
    <row r="919" spans="1:23" x14ac:dyDescent="0.2">
      <c r="A919" s="2" t="s">
        <v>1560</v>
      </c>
      <c r="B919" s="2" t="s">
        <v>11</v>
      </c>
      <c r="C919" s="2" t="s">
        <v>12</v>
      </c>
      <c r="D919" s="2">
        <v>11.0084</v>
      </c>
      <c r="E919" s="2">
        <v>107</v>
      </c>
      <c r="F919" s="2">
        <v>16651</v>
      </c>
      <c r="G919" s="2">
        <v>25</v>
      </c>
      <c r="H919" s="2">
        <f t="shared" si="140"/>
        <v>0</v>
      </c>
      <c r="I919" s="2">
        <f t="shared" si="141"/>
        <v>0</v>
      </c>
      <c r="J919" s="2">
        <f t="shared" si="142"/>
        <v>0</v>
      </c>
      <c r="K919" s="2">
        <f t="shared" si="143"/>
        <v>0</v>
      </c>
      <c r="L919" s="2">
        <f t="shared" si="144"/>
        <v>0</v>
      </c>
      <c r="M919" s="2">
        <v>308</v>
      </c>
      <c r="Q919" s="2">
        <f t="shared" si="145"/>
        <v>1</v>
      </c>
      <c r="R919" s="2">
        <f t="shared" si="146"/>
        <v>0</v>
      </c>
      <c r="S919" s="2">
        <f t="shared" si="147"/>
        <v>0</v>
      </c>
      <c r="T919" s="2">
        <v>2005</v>
      </c>
      <c r="U919" s="2">
        <f t="shared" si="148"/>
        <v>0</v>
      </c>
      <c r="V919" s="2">
        <v>7.1</v>
      </c>
      <c r="W919" s="2">
        <f t="shared" si="149"/>
        <v>1</v>
      </c>
    </row>
    <row r="920" spans="1:23" x14ac:dyDescent="0.2">
      <c r="A920" s="2" t="s">
        <v>1562</v>
      </c>
      <c r="B920" s="2" t="s">
        <v>11</v>
      </c>
      <c r="C920" s="2" t="s">
        <v>31</v>
      </c>
      <c r="D920" s="2">
        <v>15.464</v>
      </c>
      <c r="E920" s="2">
        <v>98</v>
      </c>
      <c r="F920" s="2">
        <v>1189</v>
      </c>
      <c r="G920" s="2">
        <v>20</v>
      </c>
      <c r="H920" s="2">
        <f t="shared" si="140"/>
        <v>0</v>
      </c>
      <c r="I920" s="2">
        <f t="shared" si="141"/>
        <v>1</v>
      </c>
      <c r="J920" s="2">
        <f t="shared" si="142"/>
        <v>0</v>
      </c>
      <c r="K920" s="2">
        <f t="shared" si="143"/>
        <v>0</v>
      </c>
      <c r="L920" s="2">
        <f t="shared" si="144"/>
        <v>0</v>
      </c>
      <c r="M920" s="2">
        <v>143</v>
      </c>
      <c r="Q920" s="2">
        <f t="shared" si="145"/>
        <v>1</v>
      </c>
      <c r="R920" s="2">
        <f t="shared" si="146"/>
        <v>0</v>
      </c>
      <c r="S920" s="2">
        <f t="shared" si="147"/>
        <v>0</v>
      </c>
      <c r="T920" s="2">
        <v>2000</v>
      </c>
      <c r="U920" s="2">
        <f t="shared" si="148"/>
        <v>0</v>
      </c>
      <c r="V920" s="2">
        <v>5.3</v>
      </c>
      <c r="W920" s="2">
        <f t="shared" si="149"/>
        <v>0</v>
      </c>
    </row>
    <row r="921" spans="1:23" x14ac:dyDescent="0.2">
      <c r="A921" s="2" t="s">
        <v>1564</v>
      </c>
      <c r="B921" s="2" t="s">
        <v>15</v>
      </c>
      <c r="C921" s="2" t="s">
        <v>12</v>
      </c>
      <c r="D921" s="2">
        <v>44.566000000000003</v>
      </c>
      <c r="E921" s="2">
        <v>101</v>
      </c>
      <c r="F921" s="2">
        <v>32015</v>
      </c>
      <c r="G921" s="2">
        <v>4</v>
      </c>
      <c r="H921" s="2">
        <f t="shared" si="140"/>
        <v>1</v>
      </c>
      <c r="I921" s="2">
        <f t="shared" si="141"/>
        <v>0</v>
      </c>
      <c r="J921" s="2">
        <f t="shared" si="142"/>
        <v>0</v>
      </c>
      <c r="K921" s="2">
        <f t="shared" si="143"/>
        <v>0</v>
      </c>
      <c r="L921" s="2">
        <f t="shared" si="144"/>
        <v>0</v>
      </c>
      <c r="M921" s="2">
        <v>0</v>
      </c>
      <c r="Q921" s="2">
        <f t="shared" si="145"/>
        <v>0</v>
      </c>
      <c r="R921" s="2">
        <f t="shared" si="146"/>
        <v>0</v>
      </c>
      <c r="S921" s="2">
        <f t="shared" si="147"/>
        <v>0</v>
      </c>
      <c r="T921" s="2">
        <v>2003</v>
      </c>
      <c r="U921" s="2">
        <f t="shared" si="148"/>
        <v>0</v>
      </c>
      <c r="V921" s="2">
        <v>7.8</v>
      </c>
      <c r="W921" s="2">
        <f t="shared" si="149"/>
        <v>1</v>
      </c>
    </row>
    <row r="922" spans="1:23" x14ac:dyDescent="0.2">
      <c r="A922" s="2" t="s">
        <v>1566</v>
      </c>
      <c r="B922" s="2" t="s">
        <v>15</v>
      </c>
      <c r="C922" s="2" t="s">
        <v>12</v>
      </c>
      <c r="D922" s="2">
        <v>16.779599999999999</v>
      </c>
      <c r="E922" s="2">
        <v>97</v>
      </c>
      <c r="F922" s="2">
        <v>1805</v>
      </c>
      <c r="G922" s="2">
        <v>28</v>
      </c>
      <c r="H922" s="2">
        <f t="shared" si="140"/>
        <v>1</v>
      </c>
      <c r="I922" s="2">
        <f t="shared" si="141"/>
        <v>0</v>
      </c>
      <c r="J922" s="2">
        <f t="shared" si="142"/>
        <v>0</v>
      </c>
      <c r="K922" s="2">
        <f t="shared" si="143"/>
        <v>0</v>
      </c>
      <c r="L922" s="2">
        <f t="shared" si="144"/>
        <v>0</v>
      </c>
      <c r="M922" s="2">
        <v>710</v>
      </c>
      <c r="Q922" s="2">
        <f t="shared" si="145"/>
        <v>0</v>
      </c>
      <c r="R922" s="2">
        <f t="shared" si="146"/>
        <v>0</v>
      </c>
      <c r="S922" s="2">
        <f t="shared" si="147"/>
        <v>0</v>
      </c>
      <c r="T922" s="2">
        <v>2000</v>
      </c>
      <c r="U922" s="2">
        <f t="shared" si="148"/>
        <v>0</v>
      </c>
      <c r="V922" s="2">
        <v>4.8</v>
      </c>
      <c r="W922" s="2">
        <f t="shared" si="149"/>
        <v>1</v>
      </c>
    </row>
    <row r="923" spans="1:23" x14ac:dyDescent="0.2">
      <c r="A923" s="2" t="s">
        <v>407</v>
      </c>
      <c r="B923" s="2" t="s">
        <v>11</v>
      </c>
      <c r="C923" s="2" t="s">
        <v>12</v>
      </c>
      <c r="D923" s="2">
        <v>27.441099999999999</v>
      </c>
      <c r="E923" s="2">
        <v>124</v>
      </c>
      <c r="F923" s="2">
        <v>5135</v>
      </c>
      <c r="G923" s="2">
        <v>15</v>
      </c>
      <c r="H923" s="2">
        <f t="shared" si="140"/>
        <v>0</v>
      </c>
      <c r="I923" s="2">
        <f t="shared" si="141"/>
        <v>0</v>
      </c>
      <c r="J923" s="2">
        <f t="shared" si="142"/>
        <v>0</v>
      </c>
      <c r="K923" s="2">
        <f t="shared" si="143"/>
        <v>0</v>
      </c>
      <c r="L923" s="2">
        <f t="shared" si="144"/>
        <v>0</v>
      </c>
      <c r="M923" s="2">
        <v>107</v>
      </c>
      <c r="Q923" s="2">
        <f t="shared" si="145"/>
        <v>1</v>
      </c>
      <c r="R923" s="2">
        <f t="shared" si="146"/>
        <v>0</v>
      </c>
      <c r="S923" s="2">
        <f t="shared" si="147"/>
        <v>0</v>
      </c>
      <c r="T923" s="2">
        <v>2000</v>
      </c>
      <c r="U923" s="2">
        <f t="shared" si="148"/>
        <v>0</v>
      </c>
      <c r="V923" s="2">
        <v>7.2</v>
      </c>
      <c r="W923" s="2">
        <f t="shared" si="149"/>
        <v>1</v>
      </c>
    </row>
    <row r="924" spans="1:23" x14ac:dyDescent="0.2">
      <c r="A924" s="2" t="s">
        <v>1569</v>
      </c>
      <c r="B924" s="2" t="s">
        <v>15</v>
      </c>
      <c r="C924" s="2" t="s">
        <v>40</v>
      </c>
      <c r="D924" s="2">
        <v>32.357500000000002</v>
      </c>
      <c r="E924" s="2">
        <v>112</v>
      </c>
      <c r="F924" s="2">
        <v>31278</v>
      </c>
      <c r="G924" s="2">
        <v>30</v>
      </c>
      <c r="H924" s="2">
        <f t="shared" si="140"/>
        <v>1</v>
      </c>
      <c r="I924" s="2">
        <f t="shared" si="141"/>
        <v>0</v>
      </c>
      <c r="J924" s="2">
        <f t="shared" si="142"/>
        <v>0</v>
      </c>
      <c r="K924" s="2">
        <f t="shared" si="143"/>
        <v>0</v>
      </c>
      <c r="L924" s="2">
        <f t="shared" si="144"/>
        <v>0</v>
      </c>
      <c r="M924" s="2">
        <v>380</v>
      </c>
      <c r="Q924" s="2">
        <f t="shared" si="145"/>
        <v>0</v>
      </c>
      <c r="R924" s="2">
        <f t="shared" si="146"/>
        <v>0</v>
      </c>
      <c r="S924" s="2">
        <f t="shared" si="147"/>
        <v>1</v>
      </c>
      <c r="T924" s="2">
        <v>2010</v>
      </c>
      <c r="U924" s="2">
        <f t="shared" si="148"/>
        <v>0</v>
      </c>
      <c r="V924" s="2">
        <v>6.7</v>
      </c>
      <c r="W924" s="2">
        <f t="shared" si="149"/>
        <v>0</v>
      </c>
    </row>
    <row r="925" spans="1:23" x14ac:dyDescent="0.2">
      <c r="A925" s="2" t="s">
        <v>1571</v>
      </c>
      <c r="B925" s="2" t="s">
        <v>11</v>
      </c>
      <c r="C925" s="2" t="s">
        <v>12</v>
      </c>
      <c r="D925" s="2">
        <v>22.927399999999999</v>
      </c>
      <c r="E925" s="2">
        <v>109</v>
      </c>
      <c r="F925" s="2">
        <v>4947</v>
      </c>
      <c r="G925" s="2">
        <v>18</v>
      </c>
      <c r="H925" s="2">
        <f t="shared" si="140"/>
        <v>0</v>
      </c>
      <c r="I925" s="2">
        <f t="shared" si="141"/>
        <v>0</v>
      </c>
      <c r="J925" s="2">
        <f t="shared" si="142"/>
        <v>0</v>
      </c>
      <c r="K925" s="2">
        <f t="shared" si="143"/>
        <v>0</v>
      </c>
      <c r="L925" s="2">
        <f t="shared" si="144"/>
        <v>0</v>
      </c>
      <c r="M925" s="2">
        <v>7</v>
      </c>
      <c r="Q925" s="2">
        <f t="shared" si="145"/>
        <v>1</v>
      </c>
      <c r="R925" s="2">
        <f t="shared" si="146"/>
        <v>0</v>
      </c>
      <c r="S925" s="2">
        <f t="shared" si="147"/>
        <v>0</v>
      </c>
      <c r="T925" s="2">
        <v>2009</v>
      </c>
      <c r="U925" s="2">
        <f t="shared" si="148"/>
        <v>0</v>
      </c>
      <c r="V925" s="2">
        <v>5.6</v>
      </c>
      <c r="W925" s="2">
        <f t="shared" si="149"/>
        <v>1</v>
      </c>
    </row>
    <row r="926" spans="1:23" x14ac:dyDescent="0.2">
      <c r="A926" s="2" t="s">
        <v>1573</v>
      </c>
      <c r="B926" s="2" t="s">
        <v>15</v>
      </c>
      <c r="C926" s="2" t="s">
        <v>12</v>
      </c>
      <c r="D926" s="2">
        <v>4.5848899999999997</v>
      </c>
      <c r="E926" s="2">
        <v>139</v>
      </c>
      <c r="F926" s="2">
        <v>538</v>
      </c>
      <c r="G926" s="2">
        <v>45</v>
      </c>
      <c r="H926" s="2">
        <f t="shared" si="140"/>
        <v>1</v>
      </c>
      <c r="I926" s="2">
        <f t="shared" si="141"/>
        <v>0</v>
      </c>
      <c r="J926" s="2">
        <f t="shared" si="142"/>
        <v>0</v>
      </c>
      <c r="K926" s="2">
        <f t="shared" si="143"/>
        <v>0</v>
      </c>
      <c r="L926" s="2">
        <f t="shared" si="144"/>
        <v>0</v>
      </c>
      <c r="M926" s="2">
        <v>179</v>
      </c>
      <c r="Q926" s="2">
        <f t="shared" si="145"/>
        <v>0</v>
      </c>
      <c r="R926" s="2">
        <f t="shared" si="146"/>
        <v>0</v>
      </c>
      <c r="S926" s="2">
        <f t="shared" si="147"/>
        <v>0</v>
      </c>
      <c r="T926" s="2">
        <v>2007</v>
      </c>
      <c r="U926" s="2">
        <f t="shared" si="148"/>
        <v>0</v>
      </c>
      <c r="V926" s="2">
        <v>6.4</v>
      </c>
      <c r="W926" s="2">
        <f t="shared" si="149"/>
        <v>1</v>
      </c>
    </row>
    <row r="927" spans="1:23" x14ac:dyDescent="0.2">
      <c r="A927" s="2" t="s">
        <v>1575</v>
      </c>
      <c r="B927" s="2" t="s">
        <v>15</v>
      </c>
      <c r="C927" s="2" t="s">
        <v>40</v>
      </c>
      <c r="D927" s="2">
        <v>0.134904</v>
      </c>
      <c r="E927" s="2">
        <v>117</v>
      </c>
      <c r="F927" s="2">
        <v>3204</v>
      </c>
      <c r="G927" s="2">
        <v>25</v>
      </c>
      <c r="H927" s="2">
        <f t="shared" si="140"/>
        <v>1</v>
      </c>
      <c r="I927" s="2">
        <f t="shared" si="141"/>
        <v>0</v>
      </c>
      <c r="J927" s="2">
        <f t="shared" si="142"/>
        <v>0</v>
      </c>
      <c r="K927" s="2">
        <f t="shared" si="143"/>
        <v>0</v>
      </c>
      <c r="L927" s="2">
        <f t="shared" si="144"/>
        <v>0</v>
      </c>
      <c r="M927" s="2">
        <v>138</v>
      </c>
      <c r="Q927" s="2">
        <f t="shared" si="145"/>
        <v>0</v>
      </c>
      <c r="R927" s="2">
        <f t="shared" si="146"/>
        <v>0</v>
      </c>
      <c r="S927" s="2">
        <f t="shared" si="147"/>
        <v>1</v>
      </c>
      <c r="T927" s="2">
        <v>2010</v>
      </c>
      <c r="U927" s="2">
        <f t="shared" si="148"/>
        <v>0</v>
      </c>
      <c r="V927" s="2">
        <v>5.7</v>
      </c>
      <c r="W927" s="2">
        <f t="shared" si="149"/>
        <v>0</v>
      </c>
    </row>
    <row r="928" spans="1:23" x14ac:dyDescent="0.2">
      <c r="A928" s="2" t="s">
        <v>1285</v>
      </c>
      <c r="B928" s="2" t="s">
        <v>11</v>
      </c>
      <c r="C928" s="2" t="s">
        <v>31</v>
      </c>
      <c r="D928" s="2">
        <v>26.284500000000001</v>
      </c>
      <c r="E928" s="2">
        <v>107</v>
      </c>
      <c r="F928" s="2">
        <v>10691</v>
      </c>
      <c r="G928" s="2">
        <v>17</v>
      </c>
      <c r="H928" s="2">
        <f t="shared" si="140"/>
        <v>0</v>
      </c>
      <c r="I928" s="2">
        <f t="shared" si="141"/>
        <v>1</v>
      </c>
      <c r="J928" s="2">
        <f t="shared" si="142"/>
        <v>0</v>
      </c>
      <c r="K928" s="2">
        <f t="shared" si="143"/>
        <v>0</v>
      </c>
      <c r="L928" s="2">
        <f t="shared" si="144"/>
        <v>0</v>
      </c>
      <c r="M928" s="2">
        <v>24</v>
      </c>
      <c r="Q928" s="2">
        <f t="shared" si="145"/>
        <v>1</v>
      </c>
      <c r="R928" s="2">
        <f t="shared" si="146"/>
        <v>0</v>
      </c>
      <c r="S928" s="2">
        <f t="shared" si="147"/>
        <v>0</v>
      </c>
      <c r="T928" s="2">
        <v>2015</v>
      </c>
      <c r="U928" s="2">
        <f t="shared" si="148"/>
        <v>0</v>
      </c>
      <c r="V928" s="2">
        <v>5.7</v>
      </c>
      <c r="W928" s="2">
        <f t="shared" si="149"/>
        <v>0</v>
      </c>
    </row>
    <row r="929" spans="1:23" x14ac:dyDescent="0.2">
      <c r="A929" s="2" t="s">
        <v>907</v>
      </c>
      <c r="B929" s="2" t="s">
        <v>15</v>
      </c>
      <c r="C929" s="2" t="s">
        <v>40</v>
      </c>
      <c r="D929" s="2">
        <v>4.1869300000000003</v>
      </c>
      <c r="E929" s="2">
        <v>91</v>
      </c>
      <c r="F929" s="2">
        <v>1330</v>
      </c>
      <c r="G929" s="2">
        <v>0.25</v>
      </c>
      <c r="H929" s="2">
        <f t="shared" si="140"/>
        <v>1</v>
      </c>
      <c r="I929" s="2">
        <f t="shared" si="141"/>
        <v>0</v>
      </c>
      <c r="J929" s="2">
        <f t="shared" si="142"/>
        <v>0</v>
      </c>
      <c r="K929" s="2">
        <f t="shared" si="143"/>
        <v>0</v>
      </c>
      <c r="L929" s="2">
        <f t="shared" si="144"/>
        <v>0</v>
      </c>
      <c r="M929" s="2">
        <v>132</v>
      </c>
      <c r="Q929" s="2">
        <f t="shared" si="145"/>
        <v>0</v>
      </c>
      <c r="R929" s="2">
        <f t="shared" si="146"/>
        <v>0</v>
      </c>
      <c r="S929" s="2">
        <f t="shared" si="147"/>
        <v>1</v>
      </c>
      <c r="T929" s="2">
        <v>2001</v>
      </c>
      <c r="U929" s="2">
        <f t="shared" si="148"/>
        <v>0</v>
      </c>
      <c r="V929" s="2">
        <v>6.9</v>
      </c>
      <c r="W929" s="2">
        <f t="shared" si="149"/>
        <v>0</v>
      </c>
    </row>
    <row r="930" spans="1:23" x14ac:dyDescent="0.2">
      <c r="A930" s="2" t="s">
        <v>1579</v>
      </c>
      <c r="B930" s="2" t="s">
        <v>51</v>
      </c>
      <c r="C930" s="2" t="s">
        <v>12</v>
      </c>
      <c r="D930" s="2">
        <v>0.12472</v>
      </c>
      <c r="E930" s="2">
        <v>90</v>
      </c>
      <c r="F930" s="2">
        <v>4987</v>
      </c>
      <c r="G930" s="2">
        <v>5</v>
      </c>
      <c r="H930" s="2">
        <f t="shared" si="140"/>
        <v>0</v>
      </c>
      <c r="I930" s="2">
        <f t="shared" si="141"/>
        <v>0</v>
      </c>
      <c r="J930" s="2">
        <f t="shared" si="142"/>
        <v>0</v>
      </c>
      <c r="K930" s="2">
        <f t="shared" si="143"/>
        <v>0</v>
      </c>
      <c r="L930" s="2">
        <f t="shared" si="144"/>
        <v>0</v>
      </c>
      <c r="M930" s="2">
        <v>6</v>
      </c>
      <c r="Q930" s="2">
        <f t="shared" si="145"/>
        <v>0</v>
      </c>
      <c r="R930" s="2">
        <f t="shared" si="146"/>
        <v>1</v>
      </c>
      <c r="S930" s="2">
        <f t="shared" si="147"/>
        <v>0</v>
      </c>
      <c r="T930" s="2">
        <v>2008</v>
      </c>
      <c r="U930" s="2">
        <f t="shared" si="148"/>
        <v>0</v>
      </c>
      <c r="V930" s="2">
        <v>7.3</v>
      </c>
      <c r="W930" s="2">
        <f t="shared" si="149"/>
        <v>1</v>
      </c>
    </row>
    <row r="931" spans="1:23" x14ac:dyDescent="0.2">
      <c r="A931" s="2" t="s">
        <v>90</v>
      </c>
      <c r="B931" s="2" t="s">
        <v>11</v>
      </c>
      <c r="C931" s="2" t="s">
        <v>12</v>
      </c>
      <c r="D931" s="2">
        <v>5.7552899999999996</v>
      </c>
      <c r="E931" s="2">
        <v>124</v>
      </c>
      <c r="F931" s="2">
        <v>26334</v>
      </c>
      <c r="G931" s="2">
        <v>55</v>
      </c>
      <c r="H931" s="2">
        <f t="shared" si="140"/>
        <v>0</v>
      </c>
      <c r="I931" s="2">
        <f t="shared" si="141"/>
        <v>0</v>
      </c>
      <c r="J931" s="2">
        <f t="shared" si="142"/>
        <v>0</v>
      </c>
      <c r="K931" s="2">
        <f t="shared" si="143"/>
        <v>0</v>
      </c>
      <c r="L931" s="2">
        <f t="shared" si="144"/>
        <v>0</v>
      </c>
      <c r="M931" s="2">
        <v>161</v>
      </c>
      <c r="Q931" s="2">
        <f t="shared" si="145"/>
        <v>1</v>
      </c>
      <c r="R931" s="2">
        <f t="shared" si="146"/>
        <v>0</v>
      </c>
      <c r="S931" s="2">
        <f t="shared" si="147"/>
        <v>0</v>
      </c>
      <c r="T931" s="2">
        <v>2007</v>
      </c>
      <c r="U931" s="2">
        <f t="shared" si="148"/>
        <v>0</v>
      </c>
      <c r="V931" s="2">
        <v>5.9</v>
      </c>
      <c r="W931" s="2">
        <f t="shared" si="149"/>
        <v>1</v>
      </c>
    </row>
    <row r="932" spans="1:23" x14ac:dyDescent="0.2">
      <c r="A932" s="2" t="s">
        <v>1582</v>
      </c>
      <c r="B932" s="2" t="s">
        <v>15</v>
      </c>
      <c r="C932" s="2" t="s">
        <v>31</v>
      </c>
      <c r="D932" s="2">
        <v>0.428535</v>
      </c>
      <c r="E932" s="2">
        <v>100</v>
      </c>
      <c r="F932" s="2">
        <v>2289</v>
      </c>
      <c r="G932" s="2">
        <v>1</v>
      </c>
      <c r="H932" s="2">
        <f t="shared" si="140"/>
        <v>1</v>
      </c>
      <c r="I932" s="2">
        <f t="shared" si="141"/>
        <v>1</v>
      </c>
      <c r="J932" s="2">
        <f t="shared" si="142"/>
        <v>0</v>
      </c>
      <c r="K932" s="2">
        <f t="shared" si="143"/>
        <v>0</v>
      </c>
      <c r="L932" s="2">
        <f t="shared" si="144"/>
        <v>0</v>
      </c>
      <c r="M932" s="2">
        <v>0</v>
      </c>
      <c r="Q932" s="2">
        <f t="shared" si="145"/>
        <v>0</v>
      </c>
      <c r="R932" s="2">
        <f t="shared" si="146"/>
        <v>0</v>
      </c>
      <c r="S932" s="2">
        <f t="shared" si="147"/>
        <v>0</v>
      </c>
      <c r="T932" s="2">
        <v>2000</v>
      </c>
      <c r="U932" s="2">
        <f t="shared" si="148"/>
        <v>0</v>
      </c>
      <c r="V932" s="2">
        <v>3.6</v>
      </c>
      <c r="W932" s="2">
        <f t="shared" si="149"/>
        <v>0</v>
      </c>
    </row>
    <row r="933" spans="1:23" x14ac:dyDescent="0.2">
      <c r="A933" s="2" t="s">
        <v>1584</v>
      </c>
      <c r="B933" s="2" t="s">
        <v>15</v>
      </c>
      <c r="C933" s="2" t="s">
        <v>24</v>
      </c>
      <c r="D933" s="2">
        <v>8.4610000000000003</v>
      </c>
      <c r="E933" s="2">
        <v>95</v>
      </c>
      <c r="F933" s="2">
        <v>2618</v>
      </c>
      <c r="G933" s="2">
        <v>10</v>
      </c>
      <c r="H933" s="2">
        <f t="shared" si="140"/>
        <v>1</v>
      </c>
      <c r="I933" s="2">
        <f t="shared" si="141"/>
        <v>0</v>
      </c>
      <c r="J933" s="2">
        <f t="shared" si="142"/>
        <v>0</v>
      </c>
      <c r="K933" s="2">
        <f t="shared" si="143"/>
        <v>0</v>
      </c>
      <c r="L933" s="2">
        <f t="shared" si="144"/>
        <v>0</v>
      </c>
      <c r="M933" s="2">
        <v>434</v>
      </c>
      <c r="Q933" s="2">
        <f t="shared" si="145"/>
        <v>0</v>
      </c>
      <c r="R933" s="2">
        <f t="shared" si="146"/>
        <v>0</v>
      </c>
      <c r="S933" s="2">
        <f t="shared" si="147"/>
        <v>0</v>
      </c>
      <c r="T933" s="2">
        <v>2010</v>
      </c>
      <c r="U933" s="2">
        <f t="shared" si="148"/>
        <v>0</v>
      </c>
      <c r="V933" s="2">
        <v>5.5</v>
      </c>
      <c r="W933" s="2">
        <f t="shared" si="149"/>
        <v>0</v>
      </c>
    </row>
    <row r="934" spans="1:23" x14ac:dyDescent="0.2">
      <c r="A934" s="2" t="s">
        <v>1586</v>
      </c>
      <c r="B934" s="2" t="s">
        <v>15</v>
      </c>
      <c r="C934" s="2" t="s">
        <v>24</v>
      </c>
      <c r="D934" s="2">
        <v>26.59</v>
      </c>
      <c r="E934" s="2">
        <v>105</v>
      </c>
      <c r="F934" s="2">
        <v>26233</v>
      </c>
      <c r="G934" s="2">
        <v>10.5</v>
      </c>
      <c r="H934" s="2">
        <f t="shared" si="140"/>
        <v>1</v>
      </c>
      <c r="I934" s="2">
        <f t="shared" si="141"/>
        <v>0</v>
      </c>
      <c r="J934" s="2">
        <f t="shared" si="142"/>
        <v>0</v>
      </c>
      <c r="K934" s="2">
        <f t="shared" si="143"/>
        <v>0</v>
      </c>
      <c r="L934" s="2">
        <f t="shared" si="144"/>
        <v>0</v>
      </c>
      <c r="M934" s="2">
        <v>20</v>
      </c>
      <c r="Q934" s="2">
        <f t="shared" si="145"/>
        <v>0</v>
      </c>
      <c r="R934" s="2">
        <f t="shared" si="146"/>
        <v>0</v>
      </c>
      <c r="S934" s="2">
        <f t="shared" si="147"/>
        <v>0</v>
      </c>
      <c r="T934" s="2">
        <v>2010</v>
      </c>
      <c r="U934" s="2">
        <f t="shared" si="148"/>
        <v>0</v>
      </c>
      <c r="V934" s="2">
        <v>6.7</v>
      </c>
      <c r="W934" s="2">
        <f t="shared" si="149"/>
        <v>0</v>
      </c>
    </row>
    <row r="935" spans="1:23" x14ac:dyDescent="0.2">
      <c r="A935" s="2" t="s">
        <v>984</v>
      </c>
      <c r="B935" s="2" t="s">
        <v>15</v>
      </c>
      <c r="C935" s="2" t="s">
        <v>24</v>
      </c>
      <c r="D935" s="2">
        <v>0.53757999999999995</v>
      </c>
      <c r="E935" s="2">
        <v>129</v>
      </c>
      <c r="F935" s="2">
        <v>19620</v>
      </c>
      <c r="G935" s="2">
        <v>30</v>
      </c>
      <c r="H935" s="2">
        <f t="shared" si="140"/>
        <v>1</v>
      </c>
      <c r="I935" s="2">
        <f t="shared" si="141"/>
        <v>0</v>
      </c>
      <c r="J935" s="2">
        <f t="shared" si="142"/>
        <v>0</v>
      </c>
      <c r="K935" s="2">
        <f t="shared" si="143"/>
        <v>0</v>
      </c>
      <c r="L935" s="2">
        <f t="shared" si="144"/>
        <v>0</v>
      </c>
      <c r="M935" s="2">
        <v>395</v>
      </c>
      <c r="Q935" s="2">
        <f t="shared" si="145"/>
        <v>0</v>
      </c>
      <c r="R935" s="2">
        <f t="shared" si="146"/>
        <v>0</v>
      </c>
      <c r="S935" s="2">
        <f t="shared" si="147"/>
        <v>0</v>
      </c>
      <c r="T935" s="2">
        <v>2011</v>
      </c>
      <c r="U935" s="2">
        <f t="shared" si="148"/>
        <v>0</v>
      </c>
      <c r="V935" s="2">
        <v>6.8</v>
      </c>
      <c r="W935" s="2">
        <f t="shared" si="149"/>
        <v>0</v>
      </c>
    </row>
    <row r="936" spans="1:23" x14ac:dyDescent="0.2">
      <c r="A936" s="2" t="s">
        <v>788</v>
      </c>
      <c r="B936" s="2" t="s">
        <v>11</v>
      </c>
      <c r="C936" s="2" t="s">
        <v>31</v>
      </c>
      <c r="D936" s="2">
        <v>20.668800000000001</v>
      </c>
      <c r="E936" s="2">
        <v>104</v>
      </c>
      <c r="F936" s="2">
        <v>2453</v>
      </c>
      <c r="G936" s="2">
        <v>22</v>
      </c>
      <c r="H936" s="2">
        <f t="shared" si="140"/>
        <v>0</v>
      </c>
      <c r="I936" s="2">
        <f t="shared" si="141"/>
        <v>1</v>
      </c>
      <c r="J936" s="2">
        <f t="shared" si="142"/>
        <v>0</v>
      </c>
      <c r="K936" s="2">
        <f t="shared" si="143"/>
        <v>0</v>
      </c>
      <c r="L936" s="2">
        <f t="shared" si="144"/>
        <v>0</v>
      </c>
      <c r="M936" s="2">
        <v>144</v>
      </c>
      <c r="Q936" s="2">
        <f t="shared" si="145"/>
        <v>1</v>
      </c>
      <c r="R936" s="2">
        <f t="shared" si="146"/>
        <v>0</v>
      </c>
      <c r="S936" s="2">
        <f t="shared" si="147"/>
        <v>0</v>
      </c>
      <c r="T936" s="2">
        <v>2008</v>
      </c>
      <c r="U936" s="2">
        <f t="shared" si="148"/>
        <v>0</v>
      </c>
      <c r="V936" s="2">
        <v>5.8</v>
      </c>
      <c r="W936" s="2">
        <f t="shared" si="149"/>
        <v>0</v>
      </c>
    </row>
    <row r="937" spans="1:23" x14ac:dyDescent="0.2">
      <c r="A937" s="2" t="s">
        <v>1590</v>
      </c>
      <c r="B937" s="2" t="s">
        <v>51</v>
      </c>
      <c r="C937" s="2" t="s">
        <v>97</v>
      </c>
      <c r="D937" s="2">
        <v>193.137</v>
      </c>
      <c r="E937" s="2">
        <v>86</v>
      </c>
      <c r="F937" s="2">
        <v>1777</v>
      </c>
      <c r="G937" s="2">
        <v>75</v>
      </c>
      <c r="H937" s="2">
        <f t="shared" si="140"/>
        <v>0</v>
      </c>
      <c r="I937" s="2">
        <f t="shared" si="141"/>
        <v>0</v>
      </c>
      <c r="J937" s="2">
        <f t="shared" si="142"/>
        <v>0</v>
      </c>
      <c r="K937" s="2">
        <f t="shared" si="143"/>
        <v>1</v>
      </c>
      <c r="L937" s="2">
        <f t="shared" si="144"/>
        <v>0</v>
      </c>
      <c r="M937" s="2">
        <v>35</v>
      </c>
      <c r="Q937" s="2">
        <f t="shared" si="145"/>
        <v>0</v>
      </c>
      <c r="R937" s="2">
        <f t="shared" si="146"/>
        <v>1</v>
      </c>
      <c r="S937" s="2">
        <f t="shared" si="147"/>
        <v>0</v>
      </c>
      <c r="T937" s="2">
        <v>2005</v>
      </c>
      <c r="U937" s="2">
        <f t="shared" si="148"/>
        <v>0</v>
      </c>
      <c r="V937" s="2">
        <v>6.9</v>
      </c>
      <c r="W937" s="2">
        <f t="shared" si="149"/>
        <v>0</v>
      </c>
    </row>
    <row r="938" spans="1:23" x14ac:dyDescent="0.2">
      <c r="A938" s="2" t="s">
        <v>1590</v>
      </c>
      <c r="B938" s="2" t="s">
        <v>51</v>
      </c>
      <c r="C938" s="2" t="s">
        <v>97</v>
      </c>
      <c r="D938" s="2">
        <v>216.36699999999999</v>
      </c>
      <c r="E938" s="2">
        <v>93</v>
      </c>
      <c r="F938" s="2">
        <v>2444</v>
      </c>
      <c r="G938" s="2">
        <v>145</v>
      </c>
      <c r="H938" s="2">
        <f t="shared" si="140"/>
        <v>0</v>
      </c>
      <c r="I938" s="2">
        <f t="shared" si="141"/>
        <v>0</v>
      </c>
      <c r="J938" s="2">
        <f t="shared" si="142"/>
        <v>0</v>
      </c>
      <c r="K938" s="2">
        <f t="shared" si="143"/>
        <v>1</v>
      </c>
      <c r="L938" s="2">
        <f t="shared" si="144"/>
        <v>0</v>
      </c>
      <c r="M938" s="2">
        <v>35</v>
      </c>
      <c r="Q938" s="2">
        <f t="shared" si="145"/>
        <v>0</v>
      </c>
      <c r="R938" s="2">
        <f t="shared" si="146"/>
        <v>1</v>
      </c>
      <c r="S938" s="2">
        <f t="shared" si="147"/>
        <v>0</v>
      </c>
      <c r="T938" s="2">
        <v>2012</v>
      </c>
      <c r="U938" s="2">
        <f t="shared" si="148"/>
        <v>0</v>
      </c>
      <c r="V938" s="2">
        <v>6.9</v>
      </c>
      <c r="W938" s="2">
        <f t="shared" si="149"/>
        <v>0</v>
      </c>
    </row>
    <row r="939" spans="1:23" x14ac:dyDescent="0.2">
      <c r="A939" s="2" t="s">
        <v>1590</v>
      </c>
      <c r="B939" s="2" t="s">
        <v>51</v>
      </c>
      <c r="C939" s="2" t="s">
        <v>97</v>
      </c>
      <c r="D939" s="2">
        <v>179.983</v>
      </c>
      <c r="E939" s="2">
        <v>89</v>
      </c>
      <c r="F939" s="2">
        <v>3285</v>
      </c>
      <c r="G939" s="2">
        <v>150</v>
      </c>
      <c r="H939" s="2">
        <f t="shared" si="140"/>
        <v>0</v>
      </c>
      <c r="I939" s="2">
        <f t="shared" si="141"/>
        <v>0</v>
      </c>
      <c r="J939" s="2">
        <f t="shared" si="142"/>
        <v>0</v>
      </c>
      <c r="K939" s="2">
        <f t="shared" si="143"/>
        <v>1</v>
      </c>
      <c r="L939" s="2">
        <f t="shared" si="144"/>
        <v>0</v>
      </c>
      <c r="M939" s="2">
        <v>35</v>
      </c>
      <c r="Q939" s="2">
        <f t="shared" si="145"/>
        <v>0</v>
      </c>
      <c r="R939" s="2">
        <f t="shared" si="146"/>
        <v>1</v>
      </c>
      <c r="S939" s="2">
        <f t="shared" si="147"/>
        <v>0</v>
      </c>
      <c r="T939" s="2">
        <v>2008</v>
      </c>
      <c r="U939" s="2">
        <f t="shared" si="148"/>
        <v>0</v>
      </c>
      <c r="V939" s="2">
        <v>6.7</v>
      </c>
      <c r="W939" s="2">
        <f t="shared" si="149"/>
        <v>0</v>
      </c>
    </row>
    <row r="940" spans="1:23" x14ac:dyDescent="0.2">
      <c r="A940" s="2" t="s">
        <v>887</v>
      </c>
      <c r="B940" s="2" t="s">
        <v>15</v>
      </c>
      <c r="C940" s="2" t="s">
        <v>40</v>
      </c>
      <c r="D940" s="2">
        <v>5.3087099999999996</v>
      </c>
      <c r="E940" s="2">
        <v>95</v>
      </c>
      <c r="F940" s="2">
        <v>5245</v>
      </c>
      <c r="G940" s="2">
        <v>5</v>
      </c>
      <c r="H940" s="2">
        <f t="shared" si="140"/>
        <v>1</v>
      </c>
      <c r="I940" s="2">
        <f t="shared" si="141"/>
        <v>0</v>
      </c>
      <c r="J940" s="2">
        <f t="shared" si="142"/>
        <v>0</v>
      </c>
      <c r="K940" s="2">
        <f t="shared" si="143"/>
        <v>0</v>
      </c>
      <c r="L940" s="2">
        <f t="shared" si="144"/>
        <v>0</v>
      </c>
      <c r="M940" s="2">
        <v>4000</v>
      </c>
      <c r="Q940" s="2">
        <f t="shared" si="145"/>
        <v>0</v>
      </c>
      <c r="R940" s="2">
        <f t="shared" si="146"/>
        <v>0</v>
      </c>
      <c r="S940" s="2">
        <f t="shared" si="147"/>
        <v>1</v>
      </c>
      <c r="T940" s="2">
        <v>2001</v>
      </c>
      <c r="U940" s="2">
        <f t="shared" si="148"/>
        <v>0</v>
      </c>
      <c r="V940" s="2">
        <v>6.4</v>
      </c>
      <c r="W940" s="2">
        <f t="shared" si="149"/>
        <v>0</v>
      </c>
    </row>
    <row r="941" spans="1:23" x14ac:dyDescent="0.2">
      <c r="A941" s="2" t="s">
        <v>1595</v>
      </c>
      <c r="B941" s="2" t="s">
        <v>11</v>
      </c>
      <c r="C941" s="2" t="s">
        <v>31</v>
      </c>
      <c r="D941" s="2">
        <v>46.012700000000002</v>
      </c>
      <c r="E941" s="2">
        <v>101</v>
      </c>
      <c r="F941" s="2">
        <v>4298</v>
      </c>
      <c r="G941" s="2">
        <v>40</v>
      </c>
      <c r="H941" s="2">
        <f t="shared" si="140"/>
        <v>0</v>
      </c>
      <c r="I941" s="2">
        <f t="shared" si="141"/>
        <v>1</v>
      </c>
      <c r="J941" s="2">
        <f t="shared" si="142"/>
        <v>0</v>
      </c>
      <c r="K941" s="2">
        <f t="shared" si="143"/>
        <v>0</v>
      </c>
      <c r="L941" s="2">
        <f t="shared" si="144"/>
        <v>0</v>
      </c>
      <c r="M941" s="2">
        <v>10</v>
      </c>
      <c r="Q941" s="2">
        <f t="shared" si="145"/>
        <v>1</v>
      </c>
      <c r="R941" s="2">
        <f t="shared" si="146"/>
        <v>0</v>
      </c>
      <c r="S941" s="2">
        <f t="shared" si="147"/>
        <v>0</v>
      </c>
      <c r="T941" s="2">
        <v>2008</v>
      </c>
      <c r="U941" s="2">
        <f t="shared" si="148"/>
        <v>0</v>
      </c>
      <c r="V941" s="2">
        <v>5.8</v>
      </c>
      <c r="W941" s="2">
        <f t="shared" si="149"/>
        <v>0</v>
      </c>
    </row>
    <row r="942" spans="1:23" x14ac:dyDescent="0.2">
      <c r="A942" s="2" t="s">
        <v>124</v>
      </c>
      <c r="B942" s="2" t="s">
        <v>11</v>
      </c>
      <c r="C942" s="2" t="s">
        <v>40</v>
      </c>
      <c r="D942" s="2">
        <v>63.231499999999997</v>
      </c>
      <c r="E942" s="2">
        <v>107</v>
      </c>
      <c r="F942" s="2">
        <v>5264</v>
      </c>
      <c r="G942" s="2">
        <v>6</v>
      </c>
      <c r="H942" s="2">
        <f t="shared" si="140"/>
        <v>0</v>
      </c>
      <c r="I942" s="2">
        <f t="shared" si="141"/>
        <v>0</v>
      </c>
      <c r="J942" s="2">
        <f t="shared" si="142"/>
        <v>0</v>
      </c>
      <c r="K942" s="2">
        <f t="shared" si="143"/>
        <v>0</v>
      </c>
      <c r="L942" s="2">
        <f t="shared" si="144"/>
        <v>0</v>
      </c>
      <c r="M942" s="2">
        <v>0</v>
      </c>
      <c r="Q942" s="2">
        <f t="shared" si="145"/>
        <v>1</v>
      </c>
      <c r="R942" s="2">
        <f t="shared" si="146"/>
        <v>0</v>
      </c>
      <c r="S942" s="2">
        <f t="shared" si="147"/>
        <v>1</v>
      </c>
      <c r="T942" s="2">
        <v>2006</v>
      </c>
      <c r="U942" s="2">
        <f t="shared" si="148"/>
        <v>0</v>
      </c>
      <c r="V942" s="2">
        <v>5</v>
      </c>
      <c r="W942" s="2">
        <f t="shared" si="149"/>
        <v>0</v>
      </c>
    </row>
    <row r="943" spans="1:23" x14ac:dyDescent="0.2">
      <c r="A943" s="2" t="s">
        <v>124</v>
      </c>
      <c r="B943" s="2" t="s">
        <v>11</v>
      </c>
      <c r="C943" s="2" t="s">
        <v>40</v>
      </c>
      <c r="D943" s="2">
        <v>65.623099999999994</v>
      </c>
      <c r="E943" s="2">
        <v>114</v>
      </c>
      <c r="F943" s="2">
        <v>2753</v>
      </c>
      <c r="G943" s="2">
        <v>20</v>
      </c>
      <c r="H943" s="2">
        <f t="shared" si="140"/>
        <v>0</v>
      </c>
      <c r="I943" s="2">
        <f t="shared" si="141"/>
        <v>0</v>
      </c>
      <c r="J943" s="2">
        <f t="shared" si="142"/>
        <v>0</v>
      </c>
      <c r="K943" s="2">
        <f t="shared" si="143"/>
        <v>0</v>
      </c>
      <c r="L943" s="2">
        <f t="shared" si="144"/>
        <v>0</v>
      </c>
      <c r="M943" s="2">
        <v>0</v>
      </c>
      <c r="Q943" s="2">
        <f t="shared" si="145"/>
        <v>1</v>
      </c>
      <c r="R943" s="2">
        <f t="shared" si="146"/>
        <v>0</v>
      </c>
      <c r="S943" s="2">
        <f t="shared" si="147"/>
        <v>1</v>
      </c>
      <c r="T943" s="2">
        <v>2012</v>
      </c>
      <c r="U943" s="2">
        <f t="shared" si="148"/>
        <v>0</v>
      </c>
      <c r="V943" s="2">
        <v>4.8</v>
      </c>
      <c r="W943" s="2">
        <f t="shared" si="149"/>
        <v>0</v>
      </c>
    </row>
    <row r="944" spans="1:23" x14ac:dyDescent="0.2">
      <c r="A944" s="2" t="s">
        <v>1599</v>
      </c>
      <c r="B944" s="2" t="s">
        <v>11</v>
      </c>
      <c r="C944" s="2" t="s">
        <v>12</v>
      </c>
      <c r="D944" s="2">
        <v>0.13117500000000001</v>
      </c>
      <c r="E944" s="2">
        <v>95</v>
      </c>
      <c r="F944" s="2">
        <v>1885</v>
      </c>
      <c r="G944" s="2">
        <v>8.5</v>
      </c>
      <c r="H944" s="2">
        <f t="shared" si="140"/>
        <v>0</v>
      </c>
      <c r="I944" s="2">
        <f t="shared" si="141"/>
        <v>0</v>
      </c>
      <c r="J944" s="2">
        <f t="shared" si="142"/>
        <v>0</v>
      </c>
      <c r="K944" s="2">
        <f t="shared" si="143"/>
        <v>0</v>
      </c>
      <c r="L944" s="2">
        <f t="shared" si="144"/>
        <v>0</v>
      </c>
      <c r="M944" s="2">
        <v>9</v>
      </c>
      <c r="Q944" s="2">
        <f t="shared" si="145"/>
        <v>1</v>
      </c>
      <c r="R944" s="2">
        <f t="shared" si="146"/>
        <v>0</v>
      </c>
      <c r="S944" s="2">
        <f t="shared" si="147"/>
        <v>0</v>
      </c>
      <c r="T944" s="2">
        <v>2015</v>
      </c>
      <c r="U944" s="2">
        <f t="shared" si="148"/>
        <v>0</v>
      </c>
      <c r="V944" s="2">
        <v>5.6</v>
      </c>
      <c r="W944" s="2">
        <f t="shared" si="149"/>
        <v>1</v>
      </c>
    </row>
    <row r="945" spans="1:23" x14ac:dyDescent="0.2">
      <c r="A945" s="2" t="s">
        <v>659</v>
      </c>
      <c r="B945" s="2" t="s">
        <v>15</v>
      </c>
      <c r="C945" s="2" t="s">
        <v>40</v>
      </c>
      <c r="D945" s="2">
        <v>113.71</v>
      </c>
      <c r="E945" s="2">
        <v>110</v>
      </c>
      <c r="F945" s="2">
        <v>46646</v>
      </c>
      <c r="G945" s="2">
        <v>7</v>
      </c>
      <c r="H945" s="2">
        <f t="shared" si="140"/>
        <v>1</v>
      </c>
      <c r="I945" s="2">
        <f t="shared" si="141"/>
        <v>0</v>
      </c>
      <c r="J945" s="2">
        <f t="shared" si="142"/>
        <v>0</v>
      </c>
      <c r="K945" s="2">
        <f t="shared" si="143"/>
        <v>0</v>
      </c>
      <c r="L945" s="2">
        <f t="shared" si="144"/>
        <v>0</v>
      </c>
      <c r="M945" s="2">
        <v>0</v>
      </c>
      <c r="Q945" s="2">
        <f t="shared" si="145"/>
        <v>0</v>
      </c>
      <c r="R945" s="2">
        <f t="shared" si="146"/>
        <v>0</v>
      </c>
      <c r="S945" s="2">
        <f t="shared" si="147"/>
        <v>1</v>
      </c>
      <c r="T945" s="2">
        <v>2012</v>
      </c>
      <c r="U945" s="2">
        <f t="shared" si="148"/>
        <v>0</v>
      </c>
      <c r="V945" s="2">
        <v>6.1</v>
      </c>
      <c r="W945" s="2">
        <f t="shared" si="149"/>
        <v>0</v>
      </c>
    </row>
    <row r="946" spans="1:23" x14ac:dyDescent="0.2">
      <c r="A946" s="2" t="s">
        <v>1602</v>
      </c>
      <c r="B946" s="2" t="s">
        <v>15</v>
      </c>
      <c r="C946" s="2" t="s">
        <v>40</v>
      </c>
      <c r="D946" s="2">
        <v>66.010000000000005</v>
      </c>
      <c r="E946" s="2">
        <v>115</v>
      </c>
      <c r="F946" s="2">
        <v>38963</v>
      </c>
      <c r="G946" s="2">
        <v>14.8</v>
      </c>
      <c r="H946" s="2">
        <f t="shared" si="140"/>
        <v>1</v>
      </c>
      <c r="I946" s="2">
        <f t="shared" si="141"/>
        <v>0</v>
      </c>
      <c r="J946" s="2">
        <f t="shared" si="142"/>
        <v>0</v>
      </c>
      <c r="K946" s="2">
        <f t="shared" si="143"/>
        <v>0</v>
      </c>
      <c r="L946" s="2">
        <f t="shared" si="144"/>
        <v>0</v>
      </c>
      <c r="M946" s="2">
        <v>13</v>
      </c>
      <c r="Q946" s="2">
        <f t="shared" si="145"/>
        <v>0</v>
      </c>
      <c r="R946" s="2">
        <f t="shared" si="146"/>
        <v>0</v>
      </c>
      <c r="S946" s="2">
        <f t="shared" si="147"/>
        <v>1</v>
      </c>
      <c r="T946" s="2">
        <v>2015</v>
      </c>
      <c r="U946" s="2">
        <f t="shared" si="148"/>
        <v>0</v>
      </c>
      <c r="V946" s="2">
        <v>5.7</v>
      </c>
      <c r="W946" s="2">
        <f t="shared" si="149"/>
        <v>0</v>
      </c>
    </row>
    <row r="947" spans="1:23" x14ac:dyDescent="0.2">
      <c r="A947" s="2" t="s">
        <v>378</v>
      </c>
      <c r="B947" s="2" t="s">
        <v>11</v>
      </c>
      <c r="C947" s="2" t="s">
        <v>40</v>
      </c>
      <c r="D947" s="2">
        <v>93.815100000000001</v>
      </c>
      <c r="E947" s="2">
        <v>105</v>
      </c>
      <c r="F947" s="2">
        <v>7184</v>
      </c>
      <c r="G947" s="2">
        <v>55</v>
      </c>
      <c r="H947" s="2">
        <f t="shared" si="140"/>
        <v>0</v>
      </c>
      <c r="I947" s="2">
        <f t="shared" si="141"/>
        <v>0</v>
      </c>
      <c r="J947" s="2">
        <f t="shared" si="142"/>
        <v>0</v>
      </c>
      <c r="K947" s="2">
        <f t="shared" si="143"/>
        <v>0</v>
      </c>
      <c r="L947" s="2">
        <f t="shared" si="144"/>
        <v>0</v>
      </c>
      <c r="M947" s="2">
        <v>61</v>
      </c>
      <c r="Q947" s="2">
        <f t="shared" si="145"/>
        <v>1</v>
      </c>
      <c r="R947" s="2">
        <f t="shared" si="146"/>
        <v>0</v>
      </c>
      <c r="S947" s="2">
        <f t="shared" si="147"/>
        <v>1</v>
      </c>
      <c r="T947" s="2">
        <v>2002</v>
      </c>
      <c r="U947" s="2">
        <f t="shared" si="148"/>
        <v>0</v>
      </c>
      <c r="V947" s="2">
        <v>5.0999999999999996</v>
      </c>
      <c r="W947" s="2">
        <f t="shared" si="149"/>
        <v>0</v>
      </c>
    </row>
    <row r="948" spans="1:23" x14ac:dyDescent="0.2">
      <c r="A948" s="2" t="s">
        <v>1605</v>
      </c>
      <c r="B948" s="2" t="s">
        <v>51</v>
      </c>
      <c r="C948" s="2" t="s">
        <v>19</v>
      </c>
      <c r="D948" s="2">
        <v>241.40700000000001</v>
      </c>
      <c r="E948" s="2">
        <v>97</v>
      </c>
      <c r="F948" s="2">
        <v>15516</v>
      </c>
      <c r="G948" s="2">
        <v>180</v>
      </c>
      <c r="H948" s="2">
        <f t="shared" si="140"/>
        <v>0</v>
      </c>
      <c r="I948" s="2">
        <f t="shared" si="141"/>
        <v>0</v>
      </c>
      <c r="J948" s="2">
        <f t="shared" si="142"/>
        <v>0</v>
      </c>
      <c r="K948" s="2">
        <f t="shared" si="143"/>
        <v>0</v>
      </c>
      <c r="L948" s="2">
        <f t="shared" si="144"/>
        <v>1</v>
      </c>
      <c r="M948" s="2">
        <v>171</v>
      </c>
      <c r="Q948" s="2">
        <f t="shared" si="145"/>
        <v>0</v>
      </c>
      <c r="R948" s="2">
        <f t="shared" si="146"/>
        <v>1</v>
      </c>
      <c r="S948" s="2">
        <f t="shared" si="147"/>
        <v>0</v>
      </c>
      <c r="T948" s="2">
        <v>2014</v>
      </c>
      <c r="U948" s="2">
        <f t="shared" si="148"/>
        <v>0</v>
      </c>
      <c r="V948" s="2">
        <v>7</v>
      </c>
      <c r="W948" s="2">
        <f t="shared" si="149"/>
        <v>0</v>
      </c>
    </row>
    <row r="949" spans="1:23" x14ac:dyDescent="0.2">
      <c r="A949" s="2" t="s">
        <v>420</v>
      </c>
      <c r="B949" s="2" t="s">
        <v>11</v>
      </c>
      <c r="C949" s="2" t="s">
        <v>31</v>
      </c>
      <c r="D949" s="2">
        <v>34.308900000000001</v>
      </c>
      <c r="E949" s="2">
        <v>86</v>
      </c>
      <c r="F949" s="2">
        <v>4435</v>
      </c>
      <c r="G949" s="2">
        <v>16</v>
      </c>
      <c r="H949" s="2">
        <f t="shared" si="140"/>
        <v>0</v>
      </c>
      <c r="I949" s="2">
        <f t="shared" si="141"/>
        <v>1</v>
      </c>
      <c r="J949" s="2">
        <f t="shared" si="142"/>
        <v>0</v>
      </c>
      <c r="K949" s="2">
        <f t="shared" si="143"/>
        <v>0</v>
      </c>
      <c r="L949" s="2">
        <f t="shared" si="144"/>
        <v>0</v>
      </c>
      <c r="M949" s="2">
        <v>14</v>
      </c>
      <c r="Q949" s="2">
        <f t="shared" si="145"/>
        <v>1</v>
      </c>
      <c r="R949" s="2">
        <f t="shared" si="146"/>
        <v>0</v>
      </c>
      <c r="S949" s="2">
        <f t="shared" si="147"/>
        <v>0</v>
      </c>
      <c r="T949" s="2">
        <v>2003</v>
      </c>
      <c r="U949" s="2">
        <f t="shared" si="148"/>
        <v>0</v>
      </c>
      <c r="V949" s="2">
        <v>5.0999999999999996</v>
      </c>
      <c r="W949" s="2">
        <f t="shared" si="149"/>
        <v>0</v>
      </c>
    </row>
    <row r="950" spans="1:23" x14ac:dyDescent="0.2">
      <c r="A950" s="2" t="s">
        <v>1608</v>
      </c>
      <c r="B950" s="2" t="s">
        <v>11</v>
      </c>
      <c r="C950" s="2" t="s">
        <v>31</v>
      </c>
      <c r="D950" s="2">
        <v>143.70400000000001</v>
      </c>
      <c r="E950" s="2">
        <v>108</v>
      </c>
      <c r="F950" s="2">
        <v>26002</v>
      </c>
      <c r="G950" s="2">
        <v>52</v>
      </c>
      <c r="H950" s="2">
        <f t="shared" si="140"/>
        <v>0</v>
      </c>
      <c r="I950" s="2">
        <f t="shared" si="141"/>
        <v>1</v>
      </c>
      <c r="J950" s="2">
        <f t="shared" si="142"/>
        <v>0</v>
      </c>
      <c r="K950" s="2">
        <f t="shared" si="143"/>
        <v>0</v>
      </c>
      <c r="L950" s="2">
        <f t="shared" si="144"/>
        <v>0</v>
      </c>
      <c r="M950" s="2">
        <v>58</v>
      </c>
      <c r="Q950" s="2">
        <f t="shared" si="145"/>
        <v>1</v>
      </c>
      <c r="R950" s="2">
        <f t="shared" si="146"/>
        <v>0</v>
      </c>
      <c r="S950" s="2">
        <f t="shared" si="147"/>
        <v>0</v>
      </c>
      <c r="T950" s="2">
        <v>2008</v>
      </c>
      <c r="U950" s="2">
        <f t="shared" si="148"/>
        <v>0</v>
      </c>
      <c r="V950" s="2">
        <v>6.3</v>
      </c>
      <c r="W950" s="2">
        <f t="shared" si="149"/>
        <v>0</v>
      </c>
    </row>
    <row r="951" spans="1:23" x14ac:dyDescent="0.2">
      <c r="A951" s="2" t="s">
        <v>72</v>
      </c>
      <c r="B951" s="2" t="s">
        <v>11</v>
      </c>
      <c r="C951" s="2" t="s">
        <v>19</v>
      </c>
      <c r="D951" s="2">
        <v>291.02199999999999</v>
      </c>
      <c r="E951" s="2">
        <v>143</v>
      </c>
      <c r="F951" s="2">
        <v>20495</v>
      </c>
      <c r="G951" s="2">
        <v>225</v>
      </c>
      <c r="H951" s="2">
        <f t="shared" si="140"/>
        <v>0</v>
      </c>
      <c r="I951" s="2">
        <f t="shared" si="141"/>
        <v>0</v>
      </c>
      <c r="J951" s="2">
        <f t="shared" si="142"/>
        <v>0</v>
      </c>
      <c r="K951" s="2">
        <f t="shared" si="143"/>
        <v>0</v>
      </c>
      <c r="L951" s="2">
        <f t="shared" si="144"/>
        <v>1</v>
      </c>
      <c r="M951" s="2">
        <v>0</v>
      </c>
      <c r="Q951" s="2">
        <f t="shared" si="145"/>
        <v>1</v>
      </c>
      <c r="R951" s="2">
        <f t="shared" si="146"/>
        <v>0</v>
      </c>
      <c r="S951" s="2">
        <f t="shared" si="147"/>
        <v>0</v>
      </c>
      <c r="T951" s="2">
        <v>2013</v>
      </c>
      <c r="U951" s="2">
        <f t="shared" si="148"/>
        <v>0</v>
      </c>
      <c r="V951" s="2">
        <v>7.2</v>
      </c>
      <c r="W951" s="2">
        <f t="shared" si="149"/>
        <v>0</v>
      </c>
    </row>
    <row r="952" spans="1:23" x14ac:dyDescent="0.2">
      <c r="A952" s="2" t="s">
        <v>1530</v>
      </c>
      <c r="B952" s="2" t="s">
        <v>11</v>
      </c>
      <c r="C952" s="2" t="s">
        <v>24</v>
      </c>
      <c r="D952" s="2">
        <v>19.118200000000002</v>
      </c>
      <c r="E952" s="2">
        <v>100</v>
      </c>
      <c r="F952" s="2">
        <v>6171</v>
      </c>
      <c r="G952" s="2">
        <v>40</v>
      </c>
      <c r="H952" s="2">
        <f t="shared" si="140"/>
        <v>0</v>
      </c>
      <c r="I952" s="2">
        <f t="shared" si="141"/>
        <v>0</v>
      </c>
      <c r="J952" s="2">
        <f t="shared" si="142"/>
        <v>0</v>
      </c>
      <c r="K952" s="2">
        <f t="shared" si="143"/>
        <v>0</v>
      </c>
      <c r="L952" s="2">
        <f t="shared" si="144"/>
        <v>0</v>
      </c>
      <c r="M952" s="2">
        <v>65</v>
      </c>
      <c r="Q952" s="2">
        <f t="shared" si="145"/>
        <v>1</v>
      </c>
      <c r="R952" s="2">
        <f t="shared" si="146"/>
        <v>0</v>
      </c>
      <c r="S952" s="2">
        <f t="shared" si="147"/>
        <v>0</v>
      </c>
      <c r="T952" s="2">
        <v>2005</v>
      </c>
      <c r="U952" s="2">
        <f t="shared" si="148"/>
        <v>0</v>
      </c>
      <c r="V952" s="2">
        <v>5.4</v>
      </c>
      <c r="W952" s="2">
        <f t="shared" si="149"/>
        <v>0</v>
      </c>
    </row>
    <row r="953" spans="1:23" x14ac:dyDescent="0.2">
      <c r="A953" s="2" t="s">
        <v>248</v>
      </c>
      <c r="B953" s="2" t="s">
        <v>11</v>
      </c>
      <c r="C953" s="2" t="s">
        <v>40</v>
      </c>
      <c r="D953" s="2">
        <v>37.4422</v>
      </c>
      <c r="E953" s="2">
        <v>115</v>
      </c>
      <c r="F953" s="2">
        <v>52571</v>
      </c>
      <c r="G953" s="2">
        <v>20</v>
      </c>
      <c r="H953" s="2">
        <f t="shared" si="140"/>
        <v>0</v>
      </c>
      <c r="I953" s="2">
        <f t="shared" si="141"/>
        <v>0</v>
      </c>
      <c r="J953" s="2">
        <f t="shared" si="142"/>
        <v>0</v>
      </c>
      <c r="K953" s="2">
        <f t="shared" si="143"/>
        <v>0</v>
      </c>
      <c r="L953" s="2">
        <f t="shared" si="144"/>
        <v>0</v>
      </c>
      <c r="M953" s="2">
        <v>272</v>
      </c>
      <c r="Q953" s="2">
        <f t="shared" si="145"/>
        <v>1</v>
      </c>
      <c r="R953" s="2">
        <f t="shared" si="146"/>
        <v>0</v>
      </c>
      <c r="S953" s="2">
        <f t="shared" si="147"/>
        <v>1</v>
      </c>
      <c r="T953" s="2">
        <v>2006</v>
      </c>
      <c r="U953" s="2">
        <f t="shared" si="148"/>
        <v>0</v>
      </c>
      <c r="V953" s="2">
        <v>6.2</v>
      </c>
      <c r="W953" s="2">
        <f t="shared" si="149"/>
        <v>0</v>
      </c>
    </row>
    <row r="954" spans="1:23" x14ac:dyDescent="0.2">
      <c r="A954" s="2" t="s">
        <v>1613</v>
      </c>
      <c r="B954" s="2" t="s">
        <v>11</v>
      </c>
      <c r="C954" s="2" t="s">
        <v>24</v>
      </c>
      <c r="D954" s="2">
        <v>18.600899999999999</v>
      </c>
      <c r="E954" s="2">
        <v>102</v>
      </c>
      <c r="F954" s="2">
        <v>362</v>
      </c>
      <c r="G954" s="2">
        <v>42</v>
      </c>
      <c r="H954" s="2">
        <f t="shared" si="140"/>
        <v>0</v>
      </c>
      <c r="I954" s="2">
        <f t="shared" si="141"/>
        <v>0</v>
      </c>
      <c r="J954" s="2">
        <f t="shared" si="142"/>
        <v>0</v>
      </c>
      <c r="K954" s="2">
        <f t="shared" si="143"/>
        <v>0</v>
      </c>
      <c r="L954" s="2">
        <f t="shared" si="144"/>
        <v>0</v>
      </c>
      <c r="M954" s="2">
        <v>20</v>
      </c>
      <c r="Q954" s="2">
        <f t="shared" si="145"/>
        <v>1</v>
      </c>
      <c r="R954" s="2">
        <f t="shared" si="146"/>
        <v>0</v>
      </c>
      <c r="S954" s="2">
        <f t="shared" si="147"/>
        <v>0</v>
      </c>
      <c r="T954" s="2">
        <v>2012</v>
      </c>
      <c r="U954" s="2">
        <f t="shared" si="148"/>
        <v>0</v>
      </c>
      <c r="V954" s="2">
        <v>6.6</v>
      </c>
      <c r="W954" s="2">
        <f t="shared" si="149"/>
        <v>0</v>
      </c>
    </row>
    <row r="955" spans="1:23" x14ac:dyDescent="0.2">
      <c r="A955" s="2" t="s">
        <v>1615</v>
      </c>
      <c r="B955" s="2" t="s">
        <v>15</v>
      </c>
      <c r="C955" s="2" t="s">
        <v>24</v>
      </c>
      <c r="D955" s="2">
        <v>77.862499999999997</v>
      </c>
      <c r="E955" s="2">
        <v>146</v>
      </c>
      <c r="F955" s="2">
        <v>20454</v>
      </c>
      <c r="G955" s="2">
        <v>70</v>
      </c>
      <c r="H955" s="2">
        <f t="shared" si="140"/>
        <v>1</v>
      </c>
      <c r="I955" s="2">
        <f t="shared" si="141"/>
        <v>0</v>
      </c>
      <c r="J955" s="2">
        <f t="shared" si="142"/>
        <v>0</v>
      </c>
      <c r="K955" s="2">
        <f t="shared" si="143"/>
        <v>0</v>
      </c>
      <c r="L955" s="2">
        <f t="shared" si="144"/>
        <v>0</v>
      </c>
      <c r="M955" s="2">
        <v>12000</v>
      </c>
      <c r="Q955" s="2">
        <f t="shared" si="145"/>
        <v>0</v>
      </c>
      <c r="R955" s="2">
        <f t="shared" si="146"/>
        <v>0</v>
      </c>
      <c r="S955" s="2">
        <f t="shared" si="147"/>
        <v>0</v>
      </c>
      <c r="T955" s="2">
        <v>2004</v>
      </c>
      <c r="U955" s="2">
        <f t="shared" si="148"/>
        <v>0</v>
      </c>
      <c r="V955" s="2">
        <v>7.7</v>
      </c>
      <c r="W955" s="2">
        <f t="shared" si="149"/>
        <v>0</v>
      </c>
    </row>
    <row r="956" spans="1:23" x14ac:dyDescent="0.2">
      <c r="A956" s="2" t="s">
        <v>1617</v>
      </c>
      <c r="B956" s="2" t="s">
        <v>15</v>
      </c>
      <c r="C956" s="2" t="s">
        <v>31</v>
      </c>
      <c r="D956" s="2">
        <v>1.64666</v>
      </c>
      <c r="E956" s="2">
        <v>80</v>
      </c>
      <c r="F956" s="2">
        <v>2467</v>
      </c>
      <c r="G956" s="2">
        <v>20</v>
      </c>
      <c r="H956" s="2">
        <f t="shared" si="140"/>
        <v>1</v>
      </c>
      <c r="I956" s="2">
        <f t="shared" si="141"/>
        <v>1</v>
      </c>
      <c r="J956" s="2">
        <f t="shared" si="142"/>
        <v>0</v>
      </c>
      <c r="K956" s="2">
        <f t="shared" si="143"/>
        <v>0</v>
      </c>
      <c r="L956" s="2">
        <f t="shared" si="144"/>
        <v>0</v>
      </c>
      <c r="M956" s="2">
        <v>121</v>
      </c>
      <c r="Q956" s="2">
        <f t="shared" si="145"/>
        <v>0</v>
      </c>
      <c r="R956" s="2">
        <f t="shared" si="146"/>
        <v>0</v>
      </c>
      <c r="S956" s="2">
        <f t="shared" si="147"/>
        <v>0</v>
      </c>
      <c r="T956" s="2">
        <v>2003</v>
      </c>
      <c r="U956" s="2">
        <f t="shared" si="148"/>
        <v>0</v>
      </c>
      <c r="V956" s="2">
        <v>2.8</v>
      </c>
      <c r="W956" s="2">
        <f t="shared" si="149"/>
        <v>0</v>
      </c>
    </row>
    <row r="957" spans="1:23" x14ac:dyDescent="0.2">
      <c r="A957" s="2" t="s">
        <v>1619</v>
      </c>
      <c r="B957" s="2" t="s">
        <v>15</v>
      </c>
      <c r="C957" s="2" t="s">
        <v>12</v>
      </c>
      <c r="D957" s="2">
        <v>4.6495000000000002E-2</v>
      </c>
      <c r="E957" s="2">
        <v>186</v>
      </c>
      <c r="F957" s="2">
        <v>14638</v>
      </c>
      <c r="G957" s="2">
        <v>14</v>
      </c>
      <c r="H957" s="2">
        <f t="shared" si="140"/>
        <v>1</v>
      </c>
      <c r="I957" s="2">
        <f t="shared" si="141"/>
        <v>0</v>
      </c>
      <c r="J957" s="2">
        <f t="shared" si="142"/>
        <v>0</v>
      </c>
      <c r="K957" s="2">
        <f t="shared" si="143"/>
        <v>0</v>
      </c>
      <c r="L957" s="2">
        <f t="shared" si="144"/>
        <v>0</v>
      </c>
      <c r="M957" s="2">
        <v>50</v>
      </c>
      <c r="Q957" s="2">
        <f t="shared" si="145"/>
        <v>0</v>
      </c>
      <c r="R957" s="2">
        <f t="shared" si="146"/>
        <v>0</v>
      </c>
      <c r="S957" s="2">
        <f t="shared" si="147"/>
        <v>0</v>
      </c>
      <c r="T957" s="2">
        <v>2011</v>
      </c>
      <c r="U957" s="2">
        <f t="shared" si="148"/>
        <v>0</v>
      </c>
      <c r="V957" s="2">
        <v>6.5</v>
      </c>
      <c r="W957" s="2">
        <f t="shared" si="149"/>
        <v>1</v>
      </c>
    </row>
    <row r="958" spans="1:23" x14ac:dyDescent="0.2">
      <c r="A958" s="2" t="s">
        <v>132</v>
      </c>
      <c r="B958" s="2" t="s">
        <v>15</v>
      </c>
      <c r="C958" s="2" t="s">
        <v>12</v>
      </c>
      <c r="D958" s="2">
        <v>5.3540400000000004</v>
      </c>
      <c r="E958" s="2">
        <v>107</v>
      </c>
      <c r="F958" s="2">
        <v>22834</v>
      </c>
      <c r="G958" s="2">
        <v>3.5</v>
      </c>
      <c r="H958" s="2">
        <f t="shared" si="140"/>
        <v>1</v>
      </c>
      <c r="I958" s="2">
        <f t="shared" si="141"/>
        <v>0</v>
      </c>
      <c r="J958" s="2">
        <f t="shared" si="142"/>
        <v>0</v>
      </c>
      <c r="K958" s="2">
        <f t="shared" si="143"/>
        <v>0</v>
      </c>
      <c r="L958" s="2">
        <f t="shared" si="144"/>
        <v>0</v>
      </c>
      <c r="M958" s="2">
        <v>78</v>
      </c>
      <c r="Q958" s="2">
        <f t="shared" si="145"/>
        <v>0</v>
      </c>
      <c r="R958" s="2">
        <f t="shared" si="146"/>
        <v>0</v>
      </c>
      <c r="S958" s="2">
        <f t="shared" si="147"/>
        <v>0</v>
      </c>
      <c r="T958" s="2">
        <v>2011</v>
      </c>
      <c r="U958" s="2">
        <f t="shared" si="148"/>
        <v>0</v>
      </c>
      <c r="V958" s="2">
        <v>7.1</v>
      </c>
      <c r="W958" s="2">
        <f t="shared" si="149"/>
        <v>1</v>
      </c>
    </row>
    <row r="959" spans="1:23" x14ac:dyDescent="0.2">
      <c r="A959" s="2" t="s">
        <v>1564</v>
      </c>
      <c r="B959" s="2" t="s">
        <v>11</v>
      </c>
      <c r="C959" s="2" t="s">
        <v>12</v>
      </c>
      <c r="D959" s="2">
        <v>15.9625</v>
      </c>
      <c r="E959" s="2">
        <v>123</v>
      </c>
      <c r="F959" s="2">
        <v>7243</v>
      </c>
      <c r="G959" s="2">
        <v>40</v>
      </c>
      <c r="H959" s="2">
        <f t="shared" si="140"/>
        <v>0</v>
      </c>
      <c r="I959" s="2">
        <f t="shared" si="141"/>
        <v>0</v>
      </c>
      <c r="J959" s="2">
        <f t="shared" si="142"/>
        <v>0</v>
      </c>
      <c r="K959" s="2">
        <f t="shared" si="143"/>
        <v>0</v>
      </c>
      <c r="L959" s="2">
        <f t="shared" si="144"/>
        <v>0</v>
      </c>
      <c r="M959" s="2">
        <v>0</v>
      </c>
      <c r="Q959" s="2">
        <f t="shared" si="145"/>
        <v>1</v>
      </c>
      <c r="R959" s="2">
        <f t="shared" si="146"/>
        <v>0</v>
      </c>
      <c r="S959" s="2">
        <f t="shared" si="147"/>
        <v>0</v>
      </c>
      <c r="T959" s="2">
        <v>2006</v>
      </c>
      <c r="U959" s="2">
        <f t="shared" si="148"/>
        <v>0</v>
      </c>
      <c r="V959" s="2">
        <v>6.4</v>
      </c>
      <c r="W959" s="2">
        <f t="shared" si="149"/>
        <v>1</v>
      </c>
    </row>
    <row r="960" spans="1:23" x14ac:dyDescent="0.2">
      <c r="A960" s="2" t="s">
        <v>1244</v>
      </c>
      <c r="B960" s="2" t="s">
        <v>51</v>
      </c>
      <c r="C960" s="2" t="s">
        <v>40</v>
      </c>
      <c r="D960" s="2">
        <v>143.15100000000001</v>
      </c>
      <c r="E960" s="2">
        <v>115</v>
      </c>
      <c r="F960" s="2">
        <v>4811</v>
      </c>
      <c r="G960" s="2">
        <v>60</v>
      </c>
      <c r="H960" s="2">
        <f t="shared" si="140"/>
        <v>0</v>
      </c>
      <c r="I960" s="2">
        <f t="shared" si="141"/>
        <v>0</v>
      </c>
      <c r="J960" s="2">
        <f t="shared" si="142"/>
        <v>0</v>
      </c>
      <c r="K960" s="2">
        <f t="shared" si="143"/>
        <v>0</v>
      </c>
      <c r="L960" s="2">
        <f t="shared" si="144"/>
        <v>0</v>
      </c>
      <c r="M960" s="2">
        <v>64</v>
      </c>
      <c r="Q960" s="2">
        <f t="shared" si="145"/>
        <v>0</v>
      </c>
      <c r="R960" s="2">
        <f t="shared" si="146"/>
        <v>1</v>
      </c>
      <c r="S960" s="2">
        <f t="shared" si="147"/>
        <v>1</v>
      </c>
      <c r="T960" s="2">
        <v>2008</v>
      </c>
      <c r="U960" s="2">
        <f t="shared" si="148"/>
        <v>0</v>
      </c>
      <c r="V960" s="2">
        <v>7.1</v>
      </c>
      <c r="W960" s="2">
        <f t="shared" si="149"/>
        <v>0</v>
      </c>
    </row>
    <row r="961" spans="1:23" x14ac:dyDescent="0.2">
      <c r="A961" s="2" t="s">
        <v>948</v>
      </c>
      <c r="B961" s="2" t="s">
        <v>51</v>
      </c>
      <c r="C961" s="2" t="s">
        <v>31</v>
      </c>
      <c r="D961" s="2">
        <v>33.643500000000003</v>
      </c>
      <c r="E961" s="2">
        <v>87</v>
      </c>
      <c r="F961" s="2">
        <v>20061</v>
      </c>
      <c r="G961" s="2">
        <v>50</v>
      </c>
      <c r="H961" s="2">
        <f t="shared" si="140"/>
        <v>0</v>
      </c>
      <c r="I961" s="2">
        <f t="shared" si="141"/>
        <v>1</v>
      </c>
      <c r="J961" s="2">
        <f t="shared" si="142"/>
        <v>0</v>
      </c>
      <c r="K961" s="2">
        <f t="shared" si="143"/>
        <v>0</v>
      </c>
      <c r="L961" s="2">
        <f t="shared" si="144"/>
        <v>0</v>
      </c>
      <c r="M961" s="2">
        <v>9</v>
      </c>
      <c r="Q961" s="2">
        <f t="shared" si="145"/>
        <v>0</v>
      </c>
      <c r="R961" s="2">
        <f t="shared" si="146"/>
        <v>1</v>
      </c>
      <c r="S961" s="2">
        <f t="shared" si="147"/>
        <v>0</v>
      </c>
      <c r="T961" s="2">
        <v>2010</v>
      </c>
      <c r="U961" s="2">
        <f t="shared" si="148"/>
        <v>0</v>
      </c>
      <c r="V961" s="2">
        <v>4.2</v>
      </c>
      <c r="W961" s="2">
        <f t="shared" si="149"/>
        <v>0</v>
      </c>
    </row>
    <row r="962" spans="1:23" x14ac:dyDescent="0.2">
      <c r="A962" s="2" t="s">
        <v>1625</v>
      </c>
      <c r="B962" s="2" t="s">
        <v>11</v>
      </c>
      <c r="C962" s="2" t="s">
        <v>12</v>
      </c>
      <c r="D962" s="2">
        <v>1.5069999999999999</v>
      </c>
      <c r="E962" s="2">
        <v>91</v>
      </c>
      <c r="F962" s="2">
        <v>141</v>
      </c>
      <c r="G962" s="2">
        <v>12</v>
      </c>
      <c r="H962" s="2">
        <f t="shared" si="140"/>
        <v>0</v>
      </c>
      <c r="I962" s="2">
        <f t="shared" si="141"/>
        <v>0</v>
      </c>
      <c r="J962" s="2">
        <f t="shared" si="142"/>
        <v>0</v>
      </c>
      <c r="K962" s="2">
        <f t="shared" si="143"/>
        <v>0</v>
      </c>
      <c r="L962" s="2">
        <f t="shared" si="144"/>
        <v>0</v>
      </c>
      <c r="M962" s="2">
        <v>60</v>
      </c>
      <c r="Q962" s="2">
        <f t="shared" si="145"/>
        <v>1</v>
      </c>
      <c r="R962" s="2">
        <f t="shared" si="146"/>
        <v>0</v>
      </c>
      <c r="S962" s="2">
        <f t="shared" si="147"/>
        <v>0</v>
      </c>
      <c r="T962" s="2">
        <v>2007</v>
      </c>
      <c r="U962" s="2">
        <f t="shared" si="148"/>
        <v>0</v>
      </c>
      <c r="V962" s="2">
        <v>6.3</v>
      </c>
      <c r="W962" s="2">
        <f t="shared" si="149"/>
        <v>1</v>
      </c>
    </row>
    <row r="963" spans="1:23" x14ac:dyDescent="0.2">
      <c r="A963" s="2" t="s">
        <v>1627</v>
      </c>
      <c r="B963" s="2" t="s">
        <v>51</v>
      </c>
      <c r="C963" s="2" t="s">
        <v>97</v>
      </c>
      <c r="D963" s="2">
        <v>21.379300000000001</v>
      </c>
      <c r="E963" s="2">
        <v>88</v>
      </c>
      <c r="F963" s="2">
        <v>2652</v>
      </c>
      <c r="G963" s="2">
        <v>150</v>
      </c>
      <c r="H963" s="2">
        <f t="shared" ref="H963:H1026" si="150">IF(B963="R",1,0)</f>
        <v>0</v>
      </c>
      <c r="I963" s="2">
        <f t="shared" ref="I963:I1026" si="151">IF(C963="Comedy",1,0)</f>
        <v>0</v>
      </c>
      <c r="J963" s="2">
        <f t="shared" ref="J963:J1026" si="152">IF(C963="Thriller_Horror",1,0)</f>
        <v>0</v>
      </c>
      <c r="K963" s="2">
        <f t="shared" ref="K963:K1026" si="153">IF(C963="Animation",1,0)</f>
        <v>1</v>
      </c>
      <c r="L963" s="2">
        <f t="shared" ref="L963:L1026" si="154">IF(C963="Adventure_Sci_fi",1,0)</f>
        <v>0</v>
      </c>
      <c r="M963" s="2">
        <v>25</v>
      </c>
      <c r="Q963" s="2">
        <f t="shared" ref="Q963:Q1026" si="155">IF(B963="PG-13",1,0)</f>
        <v>0</v>
      </c>
      <c r="R963" s="2">
        <f t="shared" ref="R963:R1026" si="156">IF(B963="PG",1,0)</f>
        <v>1</v>
      </c>
      <c r="S963" s="2">
        <f t="shared" ref="S963:S1026" si="157">IF(C963="Drama_Comedy",1,0)</f>
        <v>0</v>
      </c>
      <c r="T963" s="2">
        <v>2011</v>
      </c>
      <c r="U963" s="2">
        <f t="shared" ref="U963:U1026" si="158">IF(C963="Other",1,0)</f>
        <v>0</v>
      </c>
      <c r="V963" s="2">
        <v>5.4</v>
      </c>
      <c r="W963" s="2">
        <f t="shared" ref="W963:W1026" si="159">IF(C963="Drama",1,0)</f>
        <v>0</v>
      </c>
    </row>
    <row r="964" spans="1:23" x14ac:dyDescent="0.2">
      <c r="A964" s="2" t="s">
        <v>1629</v>
      </c>
      <c r="B964" s="2" t="s">
        <v>51</v>
      </c>
      <c r="C964" s="2" t="s">
        <v>40</v>
      </c>
      <c r="D964" s="2">
        <v>7.48691</v>
      </c>
      <c r="E964" s="2">
        <v>106</v>
      </c>
      <c r="F964" s="2">
        <v>2495</v>
      </c>
      <c r="G964" s="2">
        <v>27</v>
      </c>
      <c r="H964" s="2">
        <f t="shared" si="150"/>
        <v>0</v>
      </c>
      <c r="I964" s="2">
        <f t="shared" si="151"/>
        <v>0</v>
      </c>
      <c r="J964" s="2">
        <f t="shared" si="152"/>
        <v>0</v>
      </c>
      <c r="K964" s="2">
        <f t="shared" si="153"/>
        <v>0</v>
      </c>
      <c r="L964" s="2">
        <f t="shared" si="154"/>
        <v>0</v>
      </c>
      <c r="M964" s="2">
        <v>43</v>
      </c>
      <c r="Q964" s="2">
        <f t="shared" si="155"/>
        <v>0</v>
      </c>
      <c r="R964" s="2">
        <f t="shared" si="156"/>
        <v>1</v>
      </c>
      <c r="S964" s="2">
        <f t="shared" si="157"/>
        <v>1</v>
      </c>
      <c r="T964" s="2">
        <v>2007</v>
      </c>
      <c r="U964" s="2">
        <f t="shared" si="158"/>
        <v>0</v>
      </c>
      <c r="V964" s="2">
        <v>6.8</v>
      </c>
      <c r="W964" s="2">
        <f t="shared" si="159"/>
        <v>0</v>
      </c>
    </row>
    <row r="965" spans="1:23" x14ac:dyDescent="0.2">
      <c r="A965" s="2" t="s">
        <v>1631</v>
      </c>
      <c r="B965" s="2" t="s">
        <v>15</v>
      </c>
      <c r="C965" s="2" t="s">
        <v>31</v>
      </c>
      <c r="D965" s="2">
        <v>19.184000000000001</v>
      </c>
      <c r="E965" s="2">
        <v>113</v>
      </c>
      <c r="F965" s="2">
        <v>159</v>
      </c>
      <c r="G965" s="2">
        <v>3</v>
      </c>
      <c r="H965" s="2">
        <f t="shared" si="150"/>
        <v>1</v>
      </c>
      <c r="I965" s="2">
        <f t="shared" si="151"/>
        <v>1</v>
      </c>
      <c r="J965" s="2">
        <f t="shared" si="152"/>
        <v>0</v>
      </c>
      <c r="K965" s="2">
        <f t="shared" si="153"/>
        <v>0</v>
      </c>
      <c r="L965" s="2">
        <f t="shared" si="154"/>
        <v>0</v>
      </c>
      <c r="M965" s="2">
        <v>9</v>
      </c>
      <c r="Q965" s="2">
        <f t="shared" si="155"/>
        <v>0</v>
      </c>
      <c r="R965" s="2">
        <f t="shared" si="156"/>
        <v>0</v>
      </c>
      <c r="S965" s="2">
        <f t="shared" si="157"/>
        <v>0</v>
      </c>
      <c r="T965" s="2">
        <v>2002</v>
      </c>
      <c r="U965" s="2">
        <f t="shared" si="158"/>
        <v>0</v>
      </c>
      <c r="V965" s="2">
        <v>5.4</v>
      </c>
      <c r="W965" s="2">
        <f t="shared" si="159"/>
        <v>0</v>
      </c>
    </row>
    <row r="966" spans="1:23" x14ac:dyDescent="0.2">
      <c r="A966" s="2" t="s">
        <v>1633</v>
      </c>
      <c r="B966" s="2" t="s">
        <v>11</v>
      </c>
      <c r="C966" s="2" t="s">
        <v>19</v>
      </c>
      <c r="D966" s="2">
        <v>93.926400000000001</v>
      </c>
      <c r="E966" s="2">
        <v>138</v>
      </c>
      <c r="F966" s="2">
        <v>1205</v>
      </c>
      <c r="G966" s="2">
        <v>150</v>
      </c>
      <c r="H966" s="2">
        <f t="shared" si="150"/>
        <v>0</v>
      </c>
      <c r="I966" s="2">
        <f t="shared" si="151"/>
        <v>0</v>
      </c>
      <c r="J966" s="2">
        <f t="shared" si="152"/>
        <v>0</v>
      </c>
      <c r="K966" s="2">
        <f t="shared" si="153"/>
        <v>0</v>
      </c>
      <c r="L966" s="2">
        <f t="shared" si="154"/>
        <v>1</v>
      </c>
      <c r="M966" s="2">
        <v>608</v>
      </c>
      <c r="Q966" s="2">
        <f t="shared" si="155"/>
        <v>1</v>
      </c>
      <c r="R966" s="2">
        <f t="shared" si="156"/>
        <v>0</v>
      </c>
      <c r="S966" s="2">
        <f t="shared" si="157"/>
        <v>0</v>
      </c>
      <c r="T966" s="2">
        <v>2003</v>
      </c>
      <c r="U966" s="2">
        <f t="shared" si="158"/>
        <v>0</v>
      </c>
      <c r="V966" s="2">
        <v>7.4</v>
      </c>
      <c r="W966" s="2">
        <f t="shared" si="159"/>
        <v>0</v>
      </c>
    </row>
    <row r="967" spans="1:23" x14ac:dyDescent="0.2">
      <c r="A967" s="2" t="s">
        <v>1635</v>
      </c>
      <c r="B967" s="2" t="s">
        <v>51</v>
      </c>
      <c r="C967" s="2" t="s">
        <v>19</v>
      </c>
      <c r="D967" s="2">
        <v>42.652000000000001</v>
      </c>
      <c r="E967" s="2">
        <v>111</v>
      </c>
      <c r="F967" s="2">
        <v>2851</v>
      </c>
      <c r="G967" s="2">
        <v>20</v>
      </c>
      <c r="H967" s="2">
        <f t="shared" si="150"/>
        <v>0</v>
      </c>
      <c r="I967" s="2">
        <f t="shared" si="151"/>
        <v>0</v>
      </c>
      <c r="J967" s="2">
        <f t="shared" si="152"/>
        <v>0</v>
      </c>
      <c r="K967" s="2">
        <f t="shared" si="153"/>
        <v>0</v>
      </c>
      <c r="L967" s="2">
        <f t="shared" si="154"/>
        <v>1</v>
      </c>
      <c r="M967" s="2">
        <v>132</v>
      </c>
      <c r="Q967" s="2">
        <f t="shared" si="155"/>
        <v>0</v>
      </c>
      <c r="R967" s="2">
        <f t="shared" si="156"/>
        <v>1</v>
      </c>
      <c r="S967" s="2">
        <f t="shared" si="157"/>
        <v>0</v>
      </c>
      <c r="T967" s="2">
        <v>2015</v>
      </c>
      <c r="U967" s="2">
        <f t="shared" si="158"/>
        <v>0</v>
      </c>
      <c r="V967" s="2">
        <v>6.8</v>
      </c>
      <c r="W967" s="2">
        <f t="shared" si="159"/>
        <v>0</v>
      </c>
    </row>
    <row r="968" spans="1:23" x14ac:dyDescent="0.2">
      <c r="A968" s="2" t="s">
        <v>219</v>
      </c>
      <c r="B968" s="2" t="s">
        <v>51</v>
      </c>
      <c r="C968" s="2" t="s">
        <v>31</v>
      </c>
      <c r="D968" s="2">
        <v>17.292400000000001</v>
      </c>
      <c r="E968" s="2">
        <v>91</v>
      </c>
      <c r="F968" s="2">
        <v>4551</v>
      </c>
      <c r="G968" s="2">
        <v>12</v>
      </c>
      <c r="H968" s="2">
        <f t="shared" si="150"/>
        <v>0</v>
      </c>
      <c r="I968" s="2">
        <f t="shared" si="151"/>
        <v>1</v>
      </c>
      <c r="J968" s="2">
        <f t="shared" si="152"/>
        <v>0</v>
      </c>
      <c r="K968" s="2">
        <f t="shared" si="153"/>
        <v>0</v>
      </c>
      <c r="L968" s="2">
        <f t="shared" si="154"/>
        <v>0</v>
      </c>
      <c r="M968" s="2">
        <v>25</v>
      </c>
      <c r="Q968" s="2">
        <f t="shared" si="155"/>
        <v>0</v>
      </c>
      <c r="R968" s="2">
        <f t="shared" si="156"/>
        <v>1</v>
      </c>
      <c r="S968" s="2">
        <f t="shared" si="157"/>
        <v>0</v>
      </c>
      <c r="T968" s="2">
        <v>2001</v>
      </c>
      <c r="U968" s="2">
        <f t="shared" si="158"/>
        <v>0</v>
      </c>
      <c r="V968" s="2">
        <v>5.3</v>
      </c>
      <c r="W968" s="2">
        <f t="shared" si="159"/>
        <v>0</v>
      </c>
    </row>
    <row r="969" spans="1:23" x14ac:dyDescent="0.2">
      <c r="A969" s="2" t="s">
        <v>1638</v>
      </c>
      <c r="B969" s="2" t="s">
        <v>15</v>
      </c>
      <c r="C969" s="2" t="s">
        <v>12</v>
      </c>
      <c r="D969" s="2">
        <v>0.14554</v>
      </c>
      <c r="E969" s="2">
        <v>93</v>
      </c>
      <c r="F969" s="2">
        <v>2489</v>
      </c>
      <c r="G969" s="2">
        <v>0.5</v>
      </c>
      <c r="H969" s="2">
        <f t="shared" si="150"/>
        <v>1</v>
      </c>
      <c r="I969" s="2">
        <f t="shared" si="151"/>
        <v>0</v>
      </c>
      <c r="J969" s="2">
        <f t="shared" si="152"/>
        <v>0</v>
      </c>
      <c r="K969" s="2">
        <f t="shared" si="153"/>
        <v>0</v>
      </c>
      <c r="L969" s="2">
        <f t="shared" si="154"/>
        <v>0</v>
      </c>
      <c r="M969" s="2">
        <v>75</v>
      </c>
      <c r="Q969" s="2">
        <f t="shared" si="155"/>
        <v>0</v>
      </c>
      <c r="R969" s="2">
        <f t="shared" si="156"/>
        <v>0</v>
      </c>
      <c r="S969" s="2">
        <f t="shared" si="157"/>
        <v>0</v>
      </c>
      <c r="T969" s="2">
        <v>2002</v>
      </c>
      <c r="U969" s="2">
        <f t="shared" si="158"/>
        <v>0</v>
      </c>
      <c r="V969" s="2">
        <v>6.7</v>
      </c>
      <c r="W969" s="2">
        <f t="shared" si="159"/>
        <v>1</v>
      </c>
    </row>
    <row r="970" spans="1:23" x14ac:dyDescent="0.2">
      <c r="A970" s="2" t="s">
        <v>1640</v>
      </c>
      <c r="B970" s="2" t="s">
        <v>51</v>
      </c>
      <c r="C970" s="2" t="s">
        <v>12</v>
      </c>
      <c r="D970" s="2">
        <v>44.4696</v>
      </c>
      <c r="E970" s="2">
        <v>129</v>
      </c>
      <c r="F970" s="2">
        <v>952</v>
      </c>
      <c r="G970" s="2">
        <v>17</v>
      </c>
      <c r="H970" s="2">
        <f t="shared" si="150"/>
        <v>0</v>
      </c>
      <c r="I970" s="2">
        <f t="shared" si="151"/>
        <v>0</v>
      </c>
      <c r="J970" s="2">
        <f t="shared" si="152"/>
        <v>0</v>
      </c>
      <c r="K970" s="2">
        <f t="shared" si="153"/>
        <v>0</v>
      </c>
      <c r="L970" s="2">
        <f t="shared" si="154"/>
        <v>0</v>
      </c>
      <c r="M970" s="2">
        <v>51</v>
      </c>
      <c r="Q970" s="2">
        <f t="shared" si="155"/>
        <v>0</v>
      </c>
      <c r="R970" s="2">
        <f t="shared" si="156"/>
        <v>1</v>
      </c>
      <c r="S970" s="2">
        <f t="shared" si="157"/>
        <v>0</v>
      </c>
      <c r="T970" s="2">
        <v>2015</v>
      </c>
      <c r="U970" s="2">
        <f t="shared" si="158"/>
        <v>0</v>
      </c>
      <c r="V970" s="2">
        <v>7.4</v>
      </c>
      <c r="W970" s="2">
        <f t="shared" si="159"/>
        <v>1</v>
      </c>
    </row>
    <row r="971" spans="1:23" x14ac:dyDescent="0.2">
      <c r="A971" s="2" t="s">
        <v>1642</v>
      </c>
      <c r="B971" s="2" t="s">
        <v>15</v>
      </c>
      <c r="C971" s="2" t="s">
        <v>40</v>
      </c>
      <c r="D971" s="2">
        <v>3.8851300000000002</v>
      </c>
      <c r="E971" s="2">
        <v>91</v>
      </c>
      <c r="F971" s="2">
        <v>1349</v>
      </c>
      <c r="G971" s="2">
        <v>2</v>
      </c>
      <c r="H971" s="2">
        <f t="shared" si="150"/>
        <v>1</v>
      </c>
      <c r="I971" s="2">
        <f t="shared" si="151"/>
        <v>0</v>
      </c>
      <c r="J971" s="2">
        <f t="shared" si="152"/>
        <v>0</v>
      </c>
      <c r="K971" s="2">
        <f t="shared" si="153"/>
        <v>0</v>
      </c>
      <c r="L971" s="2">
        <f t="shared" si="154"/>
        <v>0</v>
      </c>
      <c r="M971" s="2">
        <v>244</v>
      </c>
      <c r="Q971" s="2">
        <f t="shared" si="155"/>
        <v>0</v>
      </c>
      <c r="R971" s="2">
        <f t="shared" si="156"/>
        <v>0</v>
      </c>
      <c r="S971" s="2">
        <f t="shared" si="157"/>
        <v>1</v>
      </c>
      <c r="T971" s="2">
        <v>2005</v>
      </c>
      <c r="U971" s="2">
        <f t="shared" si="158"/>
        <v>0</v>
      </c>
      <c r="V971" s="2">
        <v>7.4</v>
      </c>
      <c r="W971" s="2">
        <f t="shared" si="159"/>
        <v>0</v>
      </c>
    </row>
    <row r="972" spans="1:23" x14ac:dyDescent="0.2">
      <c r="A972" s="2" t="s">
        <v>861</v>
      </c>
      <c r="B972" s="2" t="s">
        <v>15</v>
      </c>
      <c r="C972" s="2" t="s">
        <v>31</v>
      </c>
      <c r="D972" s="2">
        <v>90.567700000000002</v>
      </c>
      <c r="E972" s="2">
        <v>116</v>
      </c>
      <c r="F972" s="2">
        <v>1711</v>
      </c>
      <c r="G972" s="2">
        <v>51</v>
      </c>
      <c r="H972" s="2">
        <f t="shared" si="150"/>
        <v>1</v>
      </c>
      <c r="I972" s="2">
        <f t="shared" si="151"/>
        <v>1</v>
      </c>
      <c r="J972" s="2">
        <f t="shared" si="152"/>
        <v>0</v>
      </c>
      <c r="K972" s="2">
        <f t="shared" si="153"/>
        <v>0</v>
      </c>
      <c r="L972" s="2">
        <f t="shared" si="154"/>
        <v>0</v>
      </c>
      <c r="M972" s="2">
        <v>101</v>
      </c>
      <c r="Q972" s="2">
        <f t="shared" si="155"/>
        <v>0</v>
      </c>
      <c r="R972" s="2">
        <f t="shared" si="156"/>
        <v>0</v>
      </c>
      <c r="S972" s="2">
        <f t="shared" si="157"/>
        <v>0</v>
      </c>
      <c r="T972" s="2">
        <v>2000</v>
      </c>
      <c r="U972" s="2">
        <f t="shared" si="158"/>
        <v>0</v>
      </c>
      <c r="V972" s="2">
        <v>6.5</v>
      </c>
      <c r="W972" s="2">
        <f t="shared" si="159"/>
        <v>0</v>
      </c>
    </row>
    <row r="973" spans="1:23" x14ac:dyDescent="0.2">
      <c r="A973" s="2" t="s">
        <v>1645</v>
      </c>
      <c r="B973" s="2" t="s">
        <v>15</v>
      </c>
      <c r="C973" s="2" t="s">
        <v>12</v>
      </c>
      <c r="D973" s="2">
        <v>0.60394300000000001</v>
      </c>
      <c r="E973" s="2">
        <v>90</v>
      </c>
      <c r="F973" s="2">
        <v>2655</v>
      </c>
      <c r="G973" s="2">
        <v>0.5</v>
      </c>
      <c r="H973" s="2">
        <f t="shared" si="150"/>
        <v>1</v>
      </c>
      <c r="I973" s="2">
        <f t="shared" si="151"/>
        <v>0</v>
      </c>
      <c r="J973" s="2">
        <f t="shared" si="152"/>
        <v>0</v>
      </c>
      <c r="K973" s="2">
        <f t="shared" si="153"/>
        <v>0</v>
      </c>
      <c r="L973" s="2">
        <f t="shared" si="154"/>
        <v>0</v>
      </c>
      <c r="M973" s="2">
        <v>9</v>
      </c>
      <c r="Q973" s="2">
        <f t="shared" si="155"/>
        <v>0</v>
      </c>
      <c r="R973" s="2">
        <f t="shared" si="156"/>
        <v>0</v>
      </c>
      <c r="S973" s="2">
        <f t="shared" si="157"/>
        <v>0</v>
      </c>
      <c r="T973" s="2">
        <v>2004</v>
      </c>
      <c r="U973" s="2">
        <f t="shared" si="158"/>
        <v>0</v>
      </c>
      <c r="V973" s="2">
        <v>7.3</v>
      </c>
      <c r="W973" s="2">
        <f t="shared" si="159"/>
        <v>1</v>
      </c>
    </row>
    <row r="974" spans="1:23" x14ac:dyDescent="0.2">
      <c r="A974" s="2" t="s">
        <v>1013</v>
      </c>
      <c r="B974" s="2" t="s">
        <v>11</v>
      </c>
      <c r="C974" s="2" t="s">
        <v>31</v>
      </c>
      <c r="D974" s="2">
        <v>86.049400000000006</v>
      </c>
      <c r="E974" s="2">
        <v>97</v>
      </c>
      <c r="F974" s="2">
        <v>5032</v>
      </c>
      <c r="G974" s="2">
        <v>17</v>
      </c>
      <c r="H974" s="2">
        <f t="shared" si="150"/>
        <v>0</v>
      </c>
      <c r="I974" s="2">
        <f t="shared" si="151"/>
        <v>1</v>
      </c>
      <c r="J974" s="2">
        <f t="shared" si="152"/>
        <v>0</v>
      </c>
      <c r="K974" s="2">
        <f t="shared" si="153"/>
        <v>0</v>
      </c>
      <c r="L974" s="2">
        <f t="shared" si="154"/>
        <v>0</v>
      </c>
      <c r="M974" s="2">
        <v>70</v>
      </c>
      <c r="Q974" s="2">
        <f t="shared" si="155"/>
        <v>1</v>
      </c>
      <c r="R974" s="2">
        <f t="shared" si="156"/>
        <v>0</v>
      </c>
      <c r="S974" s="2">
        <f t="shared" si="157"/>
        <v>0</v>
      </c>
      <c r="T974" s="2">
        <v>2004</v>
      </c>
      <c r="U974" s="2">
        <f t="shared" si="158"/>
        <v>0</v>
      </c>
      <c r="V974" s="2">
        <v>7</v>
      </c>
      <c r="W974" s="2">
        <f t="shared" si="159"/>
        <v>0</v>
      </c>
    </row>
    <row r="975" spans="1:23" x14ac:dyDescent="0.2">
      <c r="A975" s="2" t="s">
        <v>144</v>
      </c>
      <c r="B975" s="2" t="s">
        <v>51</v>
      </c>
      <c r="C975" s="2" t="s">
        <v>19</v>
      </c>
      <c r="D975" s="2">
        <v>11.802099999999999</v>
      </c>
      <c r="E975" s="2">
        <v>90</v>
      </c>
      <c r="F975" s="2">
        <v>1865</v>
      </c>
      <c r="G975" s="2">
        <v>60</v>
      </c>
      <c r="H975" s="2">
        <f t="shared" si="150"/>
        <v>0</v>
      </c>
      <c r="I975" s="2">
        <f t="shared" si="151"/>
        <v>0</v>
      </c>
      <c r="J975" s="2">
        <f t="shared" si="152"/>
        <v>0</v>
      </c>
      <c r="K975" s="2">
        <f t="shared" si="153"/>
        <v>0</v>
      </c>
      <c r="L975" s="2">
        <f t="shared" si="154"/>
        <v>1</v>
      </c>
      <c r="M975" s="2">
        <v>48</v>
      </c>
      <c r="Q975" s="2">
        <f t="shared" si="155"/>
        <v>0</v>
      </c>
      <c r="R975" s="2">
        <f t="shared" si="156"/>
        <v>1</v>
      </c>
      <c r="S975" s="2">
        <f t="shared" si="157"/>
        <v>0</v>
      </c>
      <c r="T975" s="2">
        <v>2008</v>
      </c>
      <c r="U975" s="2">
        <f t="shared" si="158"/>
        <v>0</v>
      </c>
      <c r="V975" s="2">
        <v>4.9000000000000004</v>
      </c>
      <c r="W975" s="2">
        <f t="shared" si="159"/>
        <v>0</v>
      </c>
    </row>
    <row r="976" spans="1:23" x14ac:dyDescent="0.2">
      <c r="A976" s="2" t="s">
        <v>311</v>
      </c>
      <c r="B976" s="2" t="s">
        <v>11</v>
      </c>
      <c r="C976" s="2" t="s">
        <v>31</v>
      </c>
      <c r="D976" s="2">
        <v>279.16800000000001</v>
      </c>
      <c r="E976" s="2">
        <v>106</v>
      </c>
      <c r="F976" s="2">
        <v>24938</v>
      </c>
      <c r="G976" s="2">
        <v>80</v>
      </c>
      <c r="H976" s="2">
        <f t="shared" si="150"/>
        <v>0</v>
      </c>
      <c r="I976" s="2">
        <f t="shared" si="151"/>
        <v>1</v>
      </c>
      <c r="J976" s="2">
        <f t="shared" si="152"/>
        <v>0</v>
      </c>
      <c r="K976" s="2">
        <f t="shared" si="153"/>
        <v>0</v>
      </c>
      <c r="L976" s="2">
        <f t="shared" si="154"/>
        <v>0</v>
      </c>
      <c r="M976" s="2">
        <v>116</v>
      </c>
      <c r="Q976" s="2">
        <f t="shared" si="155"/>
        <v>1</v>
      </c>
      <c r="R976" s="2">
        <f t="shared" si="156"/>
        <v>0</v>
      </c>
      <c r="S976" s="2">
        <f t="shared" si="157"/>
        <v>0</v>
      </c>
      <c r="T976" s="2">
        <v>2004</v>
      </c>
      <c r="U976" s="2">
        <f t="shared" si="158"/>
        <v>0</v>
      </c>
      <c r="V976" s="2">
        <v>6.3</v>
      </c>
      <c r="W976" s="2">
        <f t="shared" si="159"/>
        <v>0</v>
      </c>
    </row>
    <row r="977" spans="1:23" x14ac:dyDescent="0.2">
      <c r="A977" s="2" t="s">
        <v>311</v>
      </c>
      <c r="B977" s="2" t="s">
        <v>11</v>
      </c>
      <c r="C977" s="2" t="s">
        <v>31</v>
      </c>
      <c r="D977" s="2">
        <v>166.22499999999999</v>
      </c>
      <c r="E977" s="2">
        <v>108</v>
      </c>
      <c r="F977" s="2">
        <v>24286</v>
      </c>
      <c r="G977" s="2">
        <v>55</v>
      </c>
      <c r="H977" s="2">
        <f t="shared" si="150"/>
        <v>0</v>
      </c>
      <c r="I977" s="2">
        <f t="shared" si="151"/>
        <v>1</v>
      </c>
      <c r="J977" s="2">
        <f t="shared" si="152"/>
        <v>0</v>
      </c>
      <c r="K977" s="2">
        <f t="shared" si="153"/>
        <v>0</v>
      </c>
      <c r="L977" s="2">
        <f t="shared" si="154"/>
        <v>0</v>
      </c>
      <c r="M977" s="2">
        <v>116</v>
      </c>
      <c r="Q977" s="2">
        <f t="shared" si="155"/>
        <v>1</v>
      </c>
      <c r="R977" s="2">
        <f t="shared" si="156"/>
        <v>0</v>
      </c>
      <c r="S977" s="2">
        <f t="shared" si="157"/>
        <v>0</v>
      </c>
      <c r="T977" s="2">
        <v>2000</v>
      </c>
      <c r="U977" s="2">
        <f t="shared" si="158"/>
        <v>0</v>
      </c>
      <c r="V977" s="2">
        <v>7</v>
      </c>
      <c r="W977" s="2">
        <f t="shared" si="159"/>
        <v>0</v>
      </c>
    </row>
    <row r="978" spans="1:23" x14ac:dyDescent="0.2">
      <c r="A978" s="2" t="s">
        <v>782</v>
      </c>
      <c r="B978" s="2" t="s">
        <v>11</v>
      </c>
      <c r="C978" s="2" t="s">
        <v>31</v>
      </c>
      <c r="D978" s="2">
        <v>38.232599999999998</v>
      </c>
      <c r="E978" s="2">
        <v>86</v>
      </c>
      <c r="F978" s="2">
        <v>3854</v>
      </c>
      <c r="G978" s="2">
        <v>30</v>
      </c>
      <c r="H978" s="2">
        <f t="shared" si="150"/>
        <v>0</v>
      </c>
      <c r="I978" s="2">
        <f t="shared" si="151"/>
        <v>1</v>
      </c>
      <c r="J978" s="2">
        <f t="shared" si="152"/>
        <v>0</v>
      </c>
      <c r="K978" s="2">
        <f t="shared" si="153"/>
        <v>0</v>
      </c>
      <c r="L978" s="2">
        <f t="shared" si="154"/>
        <v>0</v>
      </c>
      <c r="M978" s="2">
        <v>82</v>
      </c>
      <c r="Q978" s="2">
        <f t="shared" si="155"/>
        <v>1</v>
      </c>
      <c r="R978" s="2">
        <f t="shared" si="156"/>
        <v>0</v>
      </c>
      <c r="S978" s="2">
        <f t="shared" si="157"/>
        <v>0</v>
      </c>
      <c r="T978" s="2">
        <v>2008</v>
      </c>
      <c r="U978" s="2">
        <f t="shared" si="158"/>
        <v>0</v>
      </c>
      <c r="V978" s="2">
        <v>2.7</v>
      </c>
      <c r="W978" s="2">
        <f t="shared" si="159"/>
        <v>0</v>
      </c>
    </row>
    <row r="979" spans="1:23" x14ac:dyDescent="0.2">
      <c r="A979" s="2" t="s">
        <v>1652</v>
      </c>
      <c r="B979" s="2" t="s">
        <v>51</v>
      </c>
      <c r="C979" s="2" t="s">
        <v>97</v>
      </c>
      <c r="D979" s="2">
        <v>148.33799999999999</v>
      </c>
      <c r="E979" s="2">
        <v>95</v>
      </c>
      <c r="F979" s="2">
        <v>46120</v>
      </c>
      <c r="G979" s="2">
        <v>130</v>
      </c>
      <c r="H979" s="2">
        <f t="shared" si="150"/>
        <v>0</v>
      </c>
      <c r="I979" s="2">
        <f t="shared" si="151"/>
        <v>0</v>
      </c>
      <c r="J979" s="2">
        <f t="shared" si="152"/>
        <v>0</v>
      </c>
      <c r="K979" s="2">
        <f t="shared" si="153"/>
        <v>1</v>
      </c>
      <c r="L979" s="2">
        <f t="shared" si="154"/>
        <v>0</v>
      </c>
      <c r="M979" s="2">
        <v>96</v>
      </c>
      <c r="Q979" s="2">
        <f t="shared" si="155"/>
        <v>0</v>
      </c>
      <c r="R979" s="2">
        <f t="shared" si="156"/>
        <v>1</v>
      </c>
      <c r="S979" s="2">
        <f t="shared" si="157"/>
        <v>0</v>
      </c>
      <c r="T979" s="2">
        <v>2010</v>
      </c>
      <c r="U979" s="2">
        <f t="shared" si="158"/>
        <v>0</v>
      </c>
      <c r="V979" s="2">
        <v>7.3</v>
      </c>
      <c r="W979" s="2">
        <f t="shared" si="159"/>
        <v>0</v>
      </c>
    </row>
    <row r="980" spans="1:23" x14ac:dyDescent="0.2">
      <c r="A980" s="2" t="s">
        <v>1654</v>
      </c>
      <c r="B980" s="2" t="s">
        <v>11</v>
      </c>
      <c r="C980" s="2" t="s">
        <v>19</v>
      </c>
      <c r="D980" s="2">
        <v>5.9746499999999996</v>
      </c>
      <c r="E980" s="2">
        <v>104</v>
      </c>
      <c r="F980" s="2">
        <v>4221</v>
      </c>
      <c r="G980" s="2">
        <v>22</v>
      </c>
      <c r="H980" s="2">
        <f t="shared" si="150"/>
        <v>0</v>
      </c>
      <c r="I980" s="2">
        <f t="shared" si="151"/>
        <v>0</v>
      </c>
      <c r="J980" s="2">
        <f t="shared" si="152"/>
        <v>0</v>
      </c>
      <c r="K980" s="2">
        <f t="shared" si="153"/>
        <v>0</v>
      </c>
      <c r="L980" s="2">
        <f t="shared" si="154"/>
        <v>1</v>
      </c>
      <c r="M980" s="2">
        <v>53</v>
      </c>
      <c r="Q980" s="2">
        <f t="shared" si="155"/>
        <v>1</v>
      </c>
      <c r="R980" s="2">
        <f t="shared" si="156"/>
        <v>0</v>
      </c>
      <c r="S980" s="2">
        <f t="shared" si="157"/>
        <v>0</v>
      </c>
      <c r="T980" s="2">
        <v>2001</v>
      </c>
      <c r="U980" s="2">
        <f t="shared" si="158"/>
        <v>0</v>
      </c>
      <c r="V980" s="2">
        <v>4.0999999999999996</v>
      </c>
      <c r="W980" s="2">
        <f t="shared" si="159"/>
        <v>0</v>
      </c>
    </row>
    <row r="981" spans="1:23" x14ac:dyDescent="0.2">
      <c r="A981" s="2" t="s">
        <v>360</v>
      </c>
      <c r="B981" s="2" t="s">
        <v>15</v>
      </c>
      <c r="C981" s="2" t="s">
        <v>35</v>
      </c>
      <c r="D981" s="2">
        <v>25.530899999999999</v>
      </c>
      <c r="E981" s="2">
        <v>113</v>
      </c>
      <c r="F981" s="2">
        <v>1997</v>
      </c>
      <c r="G981" s="2">
        <v>9</v>
      </c>
      <c r="H981" s="2">
        <f t="shared" si="150"/>
        <v>1</v>
      </c>
      <c r="I981" s="2">
        <f t="shared" si="151"/>
        <v>0</v>
      </c>
      <c r="J981" s="2">
        <f t="shared" si="152"/>
        <v>1</v>
      </c>
      <c r="K981" s="2">
        <f t="shared" si="153"/>
        <v>0</v>
      </c>
      <c r="L981" s="2">
        <f t="shared" si="154"/>
        <v>0</v>
      </c>
      <c r="M981" s="2">
        <v>22000</v>
      </c>
      <c r="Q981" s="2">
        <f t="shared" si="155"/>
        <v>0</v>
      </c>
      <c r="R981" s="2">
        <f t="shared" si="156"/>
        <v>0</v>
      </c>
      <c r="S981" s="2">
        <f t="shared" si="157"/>
        <v>0</v>
      </c>
      <c r="T981" s="2">
        <v>2000</v>
      </c>
      <c r="U981" s="2">
        <f t="shared" si="158"/>
        <v>0</v>
      </c>
      <c r="V981" s="2">
        <v>8.5</v>
      </c>
      <c r="W981" s="2">
        <f t="shared" si="159"/>
        <v>0</v>
      </c>
    </row>
    <row r="982" spans="1:23" x14ac:dyDescent="0.2">
      <c r="A982" s="2" t="s">
        <v>599</v>
      </c>
      <c r="B982" s="2" t="s">
        <v>11</v>
      </c>
      <c r="C982" s="2" t="s">
        <v>12</v>
      </c>
      <c r="D982" s="2">
        <v>57.010899999999999</v>
      </c>
      <c r="E982" s="2">
        <v>145</v>
      </c>
      <c r="F982" s="2">
        <v>2380</v>
      </c>
      <c r="G982" s="2">
        <v>85</v>
      </c>
      <c r="H982" s="2">
        <f t="shared" si="150"/>
        <v>0</v>
      </c>
      <c r="I982" s="2">
        <f t="shared" si="151"/>
        <v>0</v>
      </c>
      <c r="J982" s="2">
        <f t="shared" si="152"/>
        <v>0</v>
      </c>
      <c r="K982" s="2">
        <f t="shared" si="153"/>
        <v>0</v>
      </c>
      <c r="L982" s="2">
        <f t="shared" si="154"/>
        <v>0</v>
      </c>
      <c r="M982" s="2">
        <v>252</v>
      </c>
      <c r="Q982" s="2">
        <f t="shared" si="155"/>
        <v>1</v>
      </c>
      <c r="R982" s="2">
        <f t="shared" si="156"/>
        <v>0</v>
      </c>
      <c r="S982" s="2">
        <f t="shared" si="157"/>
        <v>0</v>
      </c>
      <c r="T982" s="2">
        <v>2005</v>
      </c>
      <c r="U982" s="2">
        <f t="shared" si="158"/>
        <v>0</v>
      </c>
      <c r="V982" s="2">
        <v>7.3</v>
      </c>
      <c r="W982" s="2">
        <f t="shared" si="159"/>
        <v>1</v>
      </c>
    </row>
    <row r="983" spans="1:23" x14ac:dyDescent="0.2">
      <c r="A983" s="2" t="s">
        <v>423</v>
      </c>
      <c r="B983" s="2" t="s">
        <v>11</v>
      </c>
      <c r="C983" s="2" t="s">
        <v>19</v>
      </c>
      <c r="D983" s="2">
        <v>179.02099999999999</v>
      </c>
      <c r="E983" s="2">
        <v>106</v>
      </c>
      <c r="F983" s="2">
        <v>12572</v>
      </c>
      <c r="G983" s="2">
        <v>225</v>
      </c>
      <c r="H983" s="2">
        <f t="shared" si="150"/>
        <v>0</v>
      </c>
      <c r="I983" s="2">
        <f t="shared" si="151"/>
        <v>0</v>
      </c>
      <c r="J983" s="2">
        <f t="shared" si="152"/>
        <v>0</v>
      </c>
      <c r="K983" s="2">
        <f t="shared" si="153"/>
        <v>0</v>
      </c>
      <c r="L983" s="2">
        <f t="shared" si="154"/>
        <v>1</v>
      </c>
      <c r="M983" s="2">
        <v>188</v>
      </c>
      <c r="Q983" s="2">
        <f t="shared" si="155"/>
        <v>1</v>
      </c>
      <c r="R983" s="2">
        <f t="shared" si="156"/>
        <v>0</v>
      </c>
      <c r="S983" s="2">
        <f t="shared" si="157"/>
        <v>0</v>
      </c>
      <c r="T983" s="2">
        <v>2012</v>
      </c>
      <c r="U983" s="2">
        <f t="shared" si="158"/>
        <v>0</v>
      </c>
      <c r="V983" s="2">
        <v>6.8</v>
      </c>
      <c r="W983" s="2">
        <f t="shared" si="159"/>
        <v>0</v>
      </c>
    </row>
    <row r="984" spans="1:23" x14ac:dyDescent="0.2">
      <c r="A984" s="2" t="s">
        <v>423</v>
      </c>
      <c r="B984" s="2" t="s">
        <v>11</v>
      </c>
      <c r="C984" s="2" t="s">
        <v>19</v>
      </c>
      <c r="D984" s="2">
        <v>190.41900000000001</v>
      </c>
      <c r="E984" s="2">
        <v>88</v>
      </c>
      <c r="F984" s="2">
        <v>14823</v>
      </c>
      <c r="G984" s="2">
        <v>140</v>
      </c>
      <c r="H984" s="2">
        <f t="shared" si="150"/>
        <v>0</v>
      </c>
      <c r="I984" s="2">
        <f t="shared" si="151"/>
        <v>0</v>
      </c>
      <c r="J984" s="2">
        <f t="shared" si="152"/>
        <v>0</v>
      </c>
      <c r="K984" s="2">
        <f t="shared" si="153"/>
        <v>0</v>
      </c>
      <c r="L984" s="2">
        <f t="shared" si="154"/>
        <v>1</v>
      </c>
      <c r="M984" s="2">
        <v>188</v>
      </c>
      <c r="Q984" s="2">
        <f t="shared" si="155"/>
        <v>1</v>
      </c>
      <c r="R984" s="2">
        <f t="shared" si="156"/>
        <v>0</v>
      </c>
      <c r="S984" s="2">
        <f t="shared" si="157"/>
        <v>0</v>
      </c>
      <c r="T984" s="2">
        <v>2002</v>
      </c>
      <c r="U984" s="2">
        <f t="shared" si="158"/>
        <v>0</v>
      </c>
      <c r="V984" s="2">
        <v>6.1</v>
      </c>
      <c r="W984" s="2">
        <f t="shared" si="159"/>
        <v>0</v>
      </c>
    </row>
    <row r="985" spans="1:23" x14ac:dyDescent="0.2">
      <c r="A985" s="2" t="s">
        <v>962</v>
      </c>
      <c r="B985" s="2" t="s">
        <v>15</v>
      </c>
      <c r="C985" s="2" t="s">
        <v>12</v>
      </c>
      <c r="D985" s="2">
        <v>48.814900000000002</v>
      </c>
      <c r="E985" s="2">
        <v>129</v>
      </c>
      <c r="F985" s="2">
        <v>36069</v>
      </c>
      <c r="G985" s="2">
        <v>32</v>
      </c>
      <c r="H985" s="2">
        <f t="shared" si="150"/>
        <v>1</v>
      </c>
      <c r="I985" s="2">
        <f t="shared" si="151"/>
        <v>0</v>
      </c>
      <c r="J985" s="2">
        <f t="shared" si="152"/>
        <v>0</v>
      </c>
      <c r="K985" s="2">
        <f t="shared" si="153"/>
        <v>0</v>
      </c>
      <c r="L985" s="2">
        <f t="shared" si="154"/>
        <v>0</v>
      </c>
      <c r="M985" s="2">
        <v>88</v>
      </c>
      <c r="Q985" s="2">
        <f t="shared" si="155"/>
        <v>0</v>
      </c>
      <c r="R985" s="2">
        <f t="shared" si="156"/>
        <v>0</v>
      </c>
      <c r="S985" s="2">
        <f t="shared" si="157"/>
        <v>0</v>
      </c>
      <c r="T985" s="2">
        <v>2000</v>
      </c>
      <c r="U985" s="2">
        <f t="shared" si="158"/>
        <v>0</v>
      </c>
      <c r="V985" s="2">
        <v>7.2</v>
      </c>
      <c r="W985" s="2">
        <f t="shared" si="159"/>
        <v>1</v>
      </c>
    </row>
    <row r="986" spans="1:23" x14ac:dyDescent="0.2">
      <c r="A986" s="2" t="s">
        <v>792</v>
      </c>
      <c r="B986" s="2" t="s">
        <v>11</v>
      </c>
      <c r="C986" s="2" t="s">
        <v>24</v>
      </c>
      <c r="D986" s="2">
        <v>0.171988</v>
      </c>
      <c r="E986" s="2">
        <v>106</v>
      </c>
      <c r="F986" s="2">
        <v>1281</v>
      </c>
      <c r="G986" s="2">
        <v>0.6</v>
      </c>
      <c r="H986" s="2">
        <f t="shared" si="150"/>
        <v>0</v>
      </c>
      <c r="I986" s="2">
        <f t="shared" si="151"/>
        <v>0</v>
      </c>
      <c r="J986" s="2">
        <f t="shared" si="152"/>
        <v>0</v>
      </c>
      <c r="K986" s="2">
        <f t="shared" si="153"/>
        <v>0</v>
      </c>
      <c r="L986" s="2">
        <f t="shared" si="154"/>
        <v>0</v>
      </c>
      <c r="M986" s="2">
        <v>16</v>
      </c>
      <c r="Q986" s="2">
        <f t="shared" si="155"/>
        <v>1</v>
      </c>
      <c r="R986" s="2">
        <f t="shared" si="156"/>
        <v>0</v>
      </c>
      <c r="S986" s="2">
        <f t="shared" si="157"/>
        <v>0</v>
      </c>
      <c r="T986" s="2">
        <v>2000</v>
      </c>
      <c r="U986" s="2">
        <f t="shared" si="158"/>
        <v>0</v>
      </c>
      <c r="V986" s="2">
        <v>5.6</v>
      </c>
      <c r="W986" s="2">
        <f t="shared" si="159"/>
        <v>0</v>
      </c>
    </row>
    <row r="987" spans="1:23" x14ac:dyDescent="0.2">
      <c r="A987" s="2" t="s">
        <v>1662</v>
      </c>
      <c r="B987" s="2" t="s">
        <v>15</v>
      </c>
      <c r="C987" s="2" t="s">
        <v>12</v>
      </c>
      <c r="D987" s="2">
        <v>3.3300000000000001E-3</v>
      </c>
      <c r="E987" s="2">
        <v>125</v>
      </c>
      <c r="F987" s="2">
        <v>214</v>
      </c>
      <c r="G987" s="2">
        <v>2.1</v>
      </c>
      <c r="H987" s="2">
        <f t="shared" si="150"/>
        <v>1</v>
      </c>
      <c r="I987" s="2">
        <f t="shared" si="151"/>
        <v>0</v>
      </c>
      <c r="J987" s="2">
        <f t="shared" si="152"/>
        <v>0</v>
      </c>
      <c r="K987" s="2">
        <f t="shared" si="153"/>
        <v>0</v>
      </c>
      <c r="L987" s="2">
        <f t="shared" si="154"/>
        <v>0</v>
      </c>
      <c r="M987" s="2">
        <v>7</v>
      </c>
      <c r="Q987" s="2">
        <f t="shared" si="155"/>
        <v>0</v>
      </c>
      <c r="R987" s="2">
        <f t="shared" si="156"/>
        <v>0</v>
      </c>
      <c r="S987" s="2">
        <f t="shared" si="157"/>
        <v>0</v>
      </c>
      <c r="T987" s="2">
        <v>2015</v>
      </c>
      <c r="U987" s="2">
        <f t="shared" si="158"/>
        <v>0</v>
      </c>
      <c r="V987" s="2">
        <v>7.2</v>
      </c>
      <c r="W987" s="2">
        <f t="shared" si="159"/>
        <v>1</v>
      </c>
    </row>
    <row r="988" spans="1:23" x14ac:dyDescent="0.2">
      <c r="A988" s="2" t="s">
        <v>867</v>
      </c>
      <c r="B988" s="2" t="s">
        <v>15</v>
      </c>
      <c r="C988" s="2" t="s">
        <v>12</v>
      </c>
      <c r="D988" s="2">
        <v>49.024999999999999</v>
      </c>
      <c r="E988" s="2">
        <v>119</v>
      </c>
      <c r="F988" s="2">
        <v>3284</v>
      </c>
      <c r="G988" s="2">
        <v>25</v>
      </c>
      <c r="H988" s="2">
        <f t="shared" si="150"/>
        <v>1</v>
      </c>
      <c r="I988" s="2">
        <f t="shared" si="151"/>
        <v>0</v>
      </c>
      <c r="J988" s="2">
        <f t="shared" si="152"/>
        <v>0</v>
      </c>
      <c r="K988" s="2">
        <f t="shared" si="153"/>
        <v>0</v>
      </c>
      <c r="L988" s="2">
        <f t="shared" si="154"/>
        <v>0</v>
      </c>
      <c r="M988" s="2">
        <v>209</v>
      </c>
      <c r="Q988" s="2">
        <f t="shared" si="155"/>
        <v>0</v>
      </c>
      <c r="R988" s="2">
        <f t="shared" si="156"/>
        <v>0</v>
      </c>
      <c r="S988" s="2">
        <f t="shared" si="157"/>
        <v>0</v>
      </c>
      <c r="T988" s="2">
        <v>2007</v>
      </c>
      <c r="U988" s="2">
        <f t="shared" si="158"/>
        <v>0</v>
      </c>
      <c r="V988" s="2">
        <v>7.3</v>
      </c>
      <c r="W988" s="2">
        <f t="shared" si="159"/>
        <v>1</v>
      </c>
    </row>
    <row r="989" spans="1:23" x14ac:dyDescent="0.2">
      <c r="A989" s="2" t="s">
        <v>1665</v>
      </c>
      <c r="B989" s="2" t="s">
        <v>15</v>
      </c>
      <c r="C989" s="2" t="s">
        <v>12</v>
      </c>
      <c r="D989" s="2">
        <v>7.8030000000000002E-2</v>
      </c>
      <c r="E989" s="2">
        <v>97</v>
      </c>
      <c r="F989" s="2">
        <v>3021</v>
      </c>
      <c r="G989" s="2">
        <v>0.2</v>
      </c>
      <c r="H989" s="2">
        <f t="shared" si="150"/>
        <v>1</v>
      </c>
      <c r="I989" s="2">
        <f t="shared" si="151"/>
        <v>0</v>
      </c>
      <c r="J989" s="2">
        <f t="shared" si="152"/>
        <v>0</v>
      </c>
      <c r="K989" s="2">
        <f t="shared" si="153"/>
        <v>0</v>
      </c>
      <c r="L989" s="2">
        <f t="shared" si="154"/>
        <v>0</v>
      </c>
      <c r="M989" s="2">
        <v>151</v>
      </c>
      <c r="Q989" s="2">
        <f t="shared" si="155"/>
        <v>0</v>
      </c>
      <c r="R989" s="2">
        <f t="shared" si="156"/>
        <v>0</v>
      </c>
      <c r="S989" s="2">
        <f t="shared" si="157"/>
        <v>0</v>
      </c>
      <c r="T989" s="2">
        <v>2012</v>
      </c>
      <c r="U989" s="2">
        <f t="shared" si="158"/>
        <v>0</v>
      </c>
      <c r="V989" s="2">
        <v>6.5</v>
      </c>
      <c r="W989" s="2">
        <f t="shared" si="159"/>
        <v>1</v>
      </c>
    </row>
    <row r="990" spans="1:23" x14ac:dyDescent="0.2">
      <c r="A990" s="2" t="s">
        <v>980</v>
      </c>
      <c r="B990" s="2" t="s">
        <v>15</v>
      </c>
      <c r="C990" s="2" t="s">
        <v>12</v>
      </c>
      <c r="D990" s="2">
        <v>31.838000000000001</v>
      </c>
      <c r="E990" s="2">
        <v>128</v>
      </c>
      <c r="F990" s="2">
        <v>13189</v>
      </c>
      <c r="G990" s="2">
        <v>20</v>
      </c>
      <c r="H990" s="2">
        <f t="shared" si="150"/>
        <v>1</v>
      </c>
      <c r="I990" s="2">
        <f t="shared" si="151"/>
        <v>0</v>
      </c>
      <c r="J990" s="2">
        <f t="shared" si="152"/>
        <v>0</v>
      </c>
      <c r="K990" s="2">
        <f t="shared" si="153"/>
        <v>0</v>
      </c>
      <c r="L990" s="2">
        <f t="shared" si="154"/>
        <v>0</v>
      </c>
      <c r="M990" s="2">
        <v>835</v>
      </c>
      <c r="Q990" s="2">
        <f t="shared" si="155"/>
        <v>0</v>
      </c>
      <c r="R990" s="2">
        <f t="shared" si="156"/>
        <v>0</v>
      </c>
      <c r="S990" s="2">
        <f t="shared" si="157"/>
        <v>0</v>
      </c>
      <c r="T990" s="2">
        <v>2008</v>
      </c>
      <c r="U990" s="2">
        <f t="shared" si="158"/>
        <v>0</v>
      </c>
      <c r="V990" s="2">
        <v>7.6</v>
      </c>
      <c r="W990" s="2">
        <f t="shared" si="159"/>
        <v>1</v>
      </c>
    </row>
    <row r="991" spans="1:23" x14ac:dyDescent="0.2">
      <c r="A991" s="2" t="s">
        <v>1032</v>
      </c>
      <c r="B991" s="2" t="s">
        <v>51</v>
      </c>
      <c r="C991" s="2" t="s">
        <v>12</v>
      </c>
      <c r="D991" s="2">
        <v>36.448</v>
      </c>
      <c r="E991" s="2">
        <v>124</v>
      </c>
      <c r="F991" s="2">
        <v>6393</v>
      </c>
      <c r="G991" s="2">
        <v>25</v>
      </c>
      <c r="H991" s="2">
        <f t="shared" si="150"/>
        <v>0</v>
      </c>
      <c r="I991" s="2">
        <f t="shared" si="151"/>
        <v>0</v>
      </c>
      <c r="J991" s="2">
        <f t="shared" si="152"/>
        <v>0</v>
      </c>
      <c r="K991" s="2">
        <f t="shared" si="153"/>
        <v>0</v>
      </c>
      <c r="L991" s="2">
        <f t="shared" si="154"/>
        <v>0</v>
      </c>
      <c r="M991" s="2">
        <v>44</v>
      </c>
      <c r="Q991" s="2">
        <f t="shared" si="155"/>
        <v>0</v>
      </c>
      <c r="R991" s="2">
        <f t="shared" si="156"/>
        <v>1</v>
      </c>
      <c r="S991" s="2">
        <f t="shared" si="157"/>
        <v>0</v>
      </c>
      <c r="T991" s="2">
        <v>2014</v>
      </c>
      <c r="U991" s="2">
        <f t="shared" si="158"/>
        <v>0</v>
      </c>
      <c r="V991" s="2">
        <v>7</v>
      </c>
      <c r="W991" s="2">
        <f t="shared" si="159"/>
        <v>1</v>
      </c>
    </row>
    <row r="992" spans="1:23" x14ac:dyDescent="0.2">
      <c r="A992" s="2" t="s">
        <v>240</v>
      </c>
      <c r="B992" s="2" t="s">
        <v>11</v>
      </c>
      <c r="C992" s="2" t="s">
        <v>12</v>
      </c>
      <c r="D992" s="2">
        <v>100.423</v>
      </c>
      <c r="E992" s="2">
        <v>132</v>
      </c>
      <c r="F992" s="2">
        <v>28830</v>
      </c>
      <c r="G992" s="2">
        <v>30</v>
      </c>
      <c r="H992" s="2">
        <f t="shared" si="150"/>
        <v>0</v>
      </c>
      <c r="I992" s="2">
        <f t="shared" si="151"/>
        <v>0</v>
      </c>
      <c r="J992" s="2">
        <f t="shared" si="152"/>
        <v>0</v>
      </c>
      <c r="K992" s="2">
        <f t="shared" si="153"/>
        <v>0</v>
      </c>
      <c r="L992" s="2">
        <f t="shared" si="154"/>
        <v>0</v>
      </c>
      <c r="M992" s="2">
        <v>16000</v>
      </c>
      <c r="Q992" s="2">
        <f t="shared" si="155"/>
        <v>1</v>
      </c>
      <c r="R992" s="2">
        <f t="shared" si="156"/>
        <v>0</v>
      </c>
      <c r="S992" s="2">
        <f t="shared" si="157"/>
        <v>0</v>
      </c>
      <c r="T992" s="2">
        <v>2004</v>
      </c>
      <c r="U992" s="2">
        <f t="shared" si="158"/>
        <v>0</v>
      </c>
      <c r="V992" s="2">
        <v>8.1</v>
      </c>
      <c r="W992" s="2">
        <f t="shared" si="159"/>
        <v>1</v>
      </c>
    </row>
    <row r="993" spans="1:23" x14ac:dyDescent="0.2">
      <c r="A993" s="2" t="s">
        <v>22</v>
      </c>
      <c r="B993" s="2" t="s">
        <v>15</v>
      </c>
      <c r="C993" s="2" t="s">
        <v>35</v>
      </c>
      <c r="D993" s="2">
        <v>4.4762300000000002</v>
      </c>
      <c r="E993" s="2">
        <v>101</v>
      </c>
      <c r="F993" s="2">
        <v>4186</v>
      </c>
      <c r="G993" s="2">
        <v>27</v>
      </c>
      <c r="H993" s="2">
        <f t="shared" si="150"/>
        <v>1</v>
      </c>
      <c r="I993" s="2">
        <f t="shared" si="151"/>
        <v>0</v>
      </c>
      <c r="J993" s="2">
        <f t="shared" si="152"/>
        <v>1</v>
      </c>
      <c r="K993" s="2">
        <f t="shared" si="153"/>
        <v>0</v>
      </c>
      <c r="L993" s="2">
        <f t="shared" si="154"/>
        <v>0</v>
      </c>
      <c r="M993" s="2">
        <v>212</v>
      </c>
      <c r="Q993" s="2">
        <f t="shared" si="155"/>
        <v>0</v>
      </c>
      <c r="R993" s="2">
        <f t="shared" si="156"/>
        <v>0</v>
      </c>
      <c r="S993" s="2">
        <f t="shared" si="157"/>
        <v>0</v>
      </c>
      <c r="T993" s="2">
        <v>2004</v>
      </c>
      <c r="U993" s="2">
        <f t="shared" si="158"/>
        <v>0</v>
      </c>
      <c r="V993" s="2">
        <v>6.4</v>
      </c>
      <c r="W993" s="2">
        <f t="shared" si="159"/>
        <v>0</v>
      </c>
    </row>
    <row r="994" spans="1:23" x14ac:dyDescent="0.2">
      <c r="A994" s="2" t="s">
        <v>1671</v>
      </c>
      <c r="B994" s="2" t="s">
        <v>51</v>
      </c>
      <c r="C994" s="2" t="s">
        <v>97</v>
      </c>
      <c r="D994" s="2">
        <v>336.03</v>
      </c>
      <c r="E994" s="2">
        <v>91</v>
      </c>
      <c r="F994" s="2">
        <v>13616</v>
      </c>
      <c r="G994" s="2">
        <v>74</v>
      </c>
      <c r="H994" s="2">
        <f t="shared" si="150"/>
        <v>0</v>
      </c>
      <c r="I994" s="2">
        <f t="shared" si="151"/>
        <v>0</v>
      </c>
      <c r="J994" s="2">
        <f t="shared" si="152"/>
        <v>0</v>
      </c>
      <c r="K994" s="2">
        <f t="shared" si="153"/>
        <v>1</v>
      </c>
      <c r="L994" s="2">
        <f t="shared" si="154"/>
        <v>0</v>
      </c>
      <c r="M994" s="2">
        <v>22</v>
      </c>
      <c r="Q994" s="2">
        <f t="shared" si="155"/>
        <v>0</v>
      </c>
      <c r="R994" s="2">
        <f t="shared" si="156"/>
        <v>1</v>
      </c>
      <c r="S994" s="2">
        <f t="shared" si="157"/>
        <v>0</v>
      </c>
      <c r="T994" s="2">
        <v>2015</v>
      </c>
      <c r="U994" s="2">
        <f t="shared" si="158"/>
        <v>0</v>
      </c>
      <c r="V994" s="2">
        <v>6.4</v>
      </c>
      <c r="W994" s="2">
        <f t="shared" si="159"/>
        <v>0</v>
      </c>
    </row>
    <row r="995" spans="1:23" x14ac:dyDescent="0.2">
      <c r="A995" s="2" t="s">
        <v>152</v>
      </c>
      <c r="B995" s="2" t="s">
        <v>11</v>
      </c>
      <c r="C995" s="2" t="s">
        <v>24</v>
      </c>
      <c r="D995" s="2">
        <v>132.01400000000001</v>
      </c>
      <c r="E995" s="2">
        <v>145</v>
      </c>
      <c r="F995" s="2">
        <v>12546</v>
      </c>
      <c r="G995" s="2">
        <v>102</v>
      </c>
      <c r="H995" s="2">
        <f t="shared" si="150"/>
        <v>0</v>
      </c>
      <c r="I995" s="2">
        <f t="shared" si="151"/>
        <v>0</v>
      </c>
      <c r="J995" s="2">
        <f t="shared" si="152"/>
        <v>0</v>
      </c>
      <c r="K995" s="2">
        <f t="shared" si="153"/>
        <v>0</v>
      </c>
      <c r="L995" s="2">
        <f t="shared" si="154"/>
        <v>0</v>
      </c>
      <c r="M995" s="2">
        <v>14000</v>
      </c>
      <c r="Q995" s="2">
        <f t="shared" si="155"/>
        <v>1</v>
      </c>
      <c r="R995" s="2">
        <f t="shared" si="156"/>
        <v>0</v>
      </c>
      <c r="S995" s="2">
        <f t="shared" si="157"/>
        <v>0</v>
      </c>
      <c r="T995" s="2">
        <v>2002</v>
      </c>
      <c r="U995" s="2">
        <f t="shared" si="158"/>
        <v>0</v>
      </c>
      <c r="V995" s="2">
        <v>7.7</v>
      </c>
      <c r="W995" s="2">
        <f t="shared" si="159"/>
        <v>0</v>
      </c>
    </row>
    <row r="996" spans="1:23" x14ac:dyDescent="0.2">
      <c r="A996" s="2" t="s">
        <v>1381</v>
      </c>
      <c r="B996" s="2" t="s">
        <v>51</v>
      </c>
      <c r="C996" s="2" t="s">
        <v>12</v>
      </c>
      <c r="D996" s="2">
        <v>64.371200000000002</v>
      </c>
      <c r="E996" s="2">
        <v>135</v>
      </c>
      <c r="F996" s="2">
        <v>1845</v>
      </c>
      <c r="G996" s="2">
        <v>28</v>
      </c>
      <c r="H996" s="2">
        <f t="shared" si="150"/>
        <v>0</v>
      </c>
      <c r="I996" s="2">
        <f t="shared" si="151"/>
        <v>0</v>
      </c>
      <c r="J996" s="2">
        <f t="shared" si="152"/>
        <v>0</v>
      </c>
      <c r="K996" s="2">
        <f t="shared" si="153"/>
        <v>0</v>
      </c>
      <c r="L996" s="2">
        <f t="shared" si="154"/>
        <v>0</v>
      </c>
      <c r="M996" s="2">
        <v>149</v>
      </c>
      <c r="Q996" s="2">
        <f t="shared" si="155"/>
        <v>0</v>
      </c>
      <c r="R996" s="2">
        <f t="shared" si="156"/>
        <v>1</v>
      </c>
      <c r="S996" s="2">
        <f t="shared" si="157"/>
        <v>0</v>
      </c>
      <c r="T996" s="2">
        <v>2004</v>
      </c>
      <c r="U996" s="2">
        <f t="shared" si="158"/>
        <v>0</v>
      </c>
      <c r="V996" s="2">
        <v>7.5</v>
      </c>
      <c r="W996" s="2">
        <f t="shared" si="159"/>
        <v>1</v>
      </c>
    </row>
    <row r="997" spans="1:23" x14ac:dyDescent="0.2">
      <c r="A997" s="2" t="s">
        <v>60</v>
      </c>
      <c r="B997" s="2" t="s">
        <v>15</v>
      </c>
      <c r="C997" s="2" t="s">
        <v>24</v>
      </c>
      <c r="D997" s="2">
        <v>7.9168900000000004</v>
      </c>
      <c r="E997" s="2">
        <v>160</v>
      </c>
      <c r="F997" s="2">
        <v>26982</v>
      </c>
      <c r="G997" s="2">
        <v>45</v>
      </c>
      <c r="H997" s="2">
        <f t="shared" si="150"/>
        <v>1</v>
      </c>
      <c r="I997" s="2">
        <f t="shared" si="151"/>
        <v>0</v>
      </c>
      <c r="J997" s="2">
        <f t="shared" si="152"/>
        <v>0</v>
      </c>
      <c r="K997" s="2">
        <f t="shared" si="153"/>
        <v>0</v>
      </c>
      <c r="L997" s="2">
        <f t="shared" si="154"/>
        <v>0</v>
      </c>
      <c r="M997" s="2">
        <v>0</v>
      </c>
      <c r="Q997" s="2">
        <f t="shared" si="155"/>
        <v>0</v>
      </c>
      <c r="R997" s="2">
        <f t="shared" si="156"/>
        <v>0</v>
      </c>
      <c r="S997" s="2">
        <f t="shared" si="157"/>
        <v>0</v>
      </c>
      <c r="T997" s="2">
        <v>2008</v>
      </c>
      <c r="U997" s="2">
        <f t="shared" si="158"/>
        <v>0</v>
      </c>
      <c r="V997" s="2">
        <v>6</v>
      </c>
      <c r="W997" s="2">
        <f t="shared" si="159"/>
        <v>0</v>
      </c>
    </row>
    <row r="998" spans="1:23" x14ac:dyDescent="0.2">
      <c r="A998" s="2" t="s">
        <v>1676</v>
      </c>
      <c r="B998" s="2" t="s">
        <v>51</v>
      </c>
      <c r="C998" s="2" t="s">
        <v>12</v>
      </c>
      <c r="D998" s="2">
        <v>61.6935</v>
      </c>
      <c r="E998" s="2">
        <v>109</v>
      </c>
      <c r="F998" s="2">
        <v>7833</v>
      </c>
      <c r="G998" s="2">
        <v>13</v>
      </c>
      <c r="H998" s="2">
        <f t="shared" si="150"/>
        <v>0</v>
      </c>
      <c r="I998" s="2">
        <f t="shared" si="151"/>
        <v>0</v>
      </c>
      <c r="J998" s="2">
        <f t="shared" si="152"/>
        <v>0</v>
      </c>
      <c r="K998" s="2">
        <f t="shared" si="153"/>
        <v>0</v>
      </c>
      <c r="L998" s="2">
        <f t="shared" si="154"/>
        <v>0</v>
      </c>
      <c r="M998" s="2">
        <v>36</v>
      </c>
      <c r="Q998" s="2">
        <f t="shared" si="155"/>
        <v>0</v>
      </c>
      <c r="R998" s="2">
        <f t="shared" si="156"/>
        <v>1</v>
      </c>
      <c r="S998" s="2">
        <f t="shared" si="157"/>
        <v>0</v>
      </c>
      <c r="T998" s="2">
        <v>2016</v>
      </c>
      <c r="U998" s="2">
        <f t="shared" si="158"/>
        <v>0</v>
      </c>
      <c r="V998" s="2">
        <v>6.8</v>
      </c>
      <c r="W998" s="2">
        <f t="shared" si="159"/>
        <v>1</v>
      </c>
    </row>
    <row r="999" spans="1:23" x14ac:dyDescent="0.2">
      <c r="A999" s="2" t="s">
        <v>1322</v>
      </c>
      <c r="B999" s="2" t="s">
        <v>51</v>
      </c>
      <c r="C999" s="2" t="s">
        <v>19</v>
      </c>
      <c r="D999" s="2">
        <v>64.933700000000002</v>
      </c>
      <c r="E999" s="2">
        <v>106</v>
      </c>
      <c r="F999" s="2">
        <v>11454</v>
      </c>
      <c r="G999" s="2">
        <v>85</v>
      </c>
      <c r="H999" s="2">
        <f t="shared" si="150"/>
        <v>0</v>
      </c>
      <c r="I999" s="2">
        <f t="shared" si="151"/>
        <v>0</v>
      </c>
      <c r="J999" s="2">
        <f t="shared" si="152"/>
        <v>0</v>
      </c>
      <c r="K999" s="2">
        <f t="shared" si="153"/>
        <v>0</v>
      </c>
      <c r="L999" s="2">
        <f t="shared" si="154"/>
        <v>1</v>
      </c>
      <c r="M999" s="2">
        <v>763</v>
      </c>
      <c r="Q999" s="2">
        <f t="shared" si="155"/>
        <v>0</v>
      </c>
      <c r="R999" s="2">
        <f t="shared" si="156"/>
        <v>1</v>
      </c>
      <c r="S999" s="2">
        <f t="shared" si="157"/>
        <v>0</v>
      </c>
      <c r="T999" s="2">
        <v>2012</v>
      </c>
      <c r="U999" s="2">
        <f t="shared" si="158"/>
        <v>0</v>
      </c>
      <c r="V999" s="2">
        <v>5.6</v>
      </c>
      <c r="W999" s="2">
        <f t="shared" si="159"/>
        <v>0</v>
      </c>
    </row>
    <row r="1000" spans="1:23" x14ac:dyDescent="0.2">
      <c r="A1000" s="2" t="s">
        <v>1679</v>
      </c>
      <c r="B1000" s="2" t="s">
        <v>15</v>
      </c>
      <c r="C1000" s="2" t="s">
        <v>35</v>
      </c>
      <c r="D1000" s="2">
        <v>30.691400000000002</v>
      </c>
      <c r="E1000" s="2">
        <v>112</v>
      </c>
      <c r="F1000" s="2">
        <v>3185</v>
      </c>
      <c r="G1000" s="2">
        <v>35</v>
      </c>
      <c r="H1000" s="2">
        <f t="shared" si="150"/>
        <v>1</v>
      </c>
      <c r="I1000" s="2">
        <f t="shared" si="151"/>
        <v>0</v>
      </c>
      <c r="J1000" s="2">
        <f t="shared" si="152"/>
        <v>1</v>
      </c>
      <c r="K1000" s="2">
        <f t="shared" si="153"/>
        <v>0</v>
      </c>
      <c r="L1000" s="2">
        <f t="shared" si="154"/>
        <v>0</v>
      </c>
      <c r="M1000" s="2">
        <v>192</v>
      </c>
      <c r="Q1000" s="2">
        <f t="shared" si="155"/>
        <v>0</v>
      </c>
      <c r="R1000" s="2">
        <f t="shared" si="156"/>
        <v>0</v>
      </c>
      <c r="S1000" s="2">
        <f t="shared" si="157"/>
        <v>0</v>
      </c>
      <c r="T1000" s="2">
        <v>2008</v>
      </c>
      <c r="U1000" s="2">
        <f t="shared" si="158"/>
        <v>0</v>
      </c>
      <c r="V1000" s="2">
        <v>6.2</v>
      </c>
      <c r="W1000" s="2">
        <f t="shared" si="159"/>
        <v>0</v>
      </c>
    </row>
    <row r="1001" spans="1:23" x14ac:dyDescent="0.2">
      <c r="A1001" s="2" t="s">
        <v>1274</v>
      </c>
      <c r="B1001" s="2" t="s">
        <v>11</v>
      </c>
      <c r="C1001" s="2" t="s">
        <v>24</v>
      </c>
      <c r="D1001" s="2">
        <v>106.80800000000001</v>
      </c>
      <c r="E1001" s="2">
        <v>109</v>
      </c>
      <c r="F1001" s="2">
        <v>1574</v>
      </c>
      <c r="G1001" s="2">
        <v>45</v>
      </c>
      <c r="H1001" s="2">
        <f t="shared" si="150"/>
        <v>0</v>
      </c>
      <c r="I1001" s="2">
        <f t="shared" si="151"/>
        <v>0</v>
      </c>
      <c r="J1001" s="2">
        <f t="shared" si="152"/>
        <v>0</v>
      </c>
      <c r="K1001" s="2">
        <f t="shared" si="153"/>
        <v>0</v>
      </c>
      <c r="L1001" s="2">
        <f t="shared" si="154"/>
        <v>0</v>
      </c>
      <c r="M1001" s="2">
        <v>80</v>
      </c>
      <c r="Q1001" s="2">
        <f t="shared" si="155"/>
        <v>1</v>
      </c>
      <c r="R1001" s="2">
        <f t="shared" si="156"/>
        <v>0</v>
      </c>
      <c r="S1001" s="2">
        <f t="shared" si="157"/>
        <v>0</v>
      </c>
      <c r="T1001" s="2">
        <v>2000</v>
      </c>
      <c r="U1001" s="2">
        <f t="shared" si="158"/>
        <v>0</v>
      </c>
      <c r="V1001" s="2">
        <v>6.2</v>
      </c>
      <c r="W1001" s="2">
        <f t="shared" si="159"/>
        <v>0</v>
      </c>
    </row>
    <row r="1002" spans="1:23" x14ac:dyDescent="0.2">
      <c r="A1002" s="2" t="s">
        <v>1398</v>
      </c>
      <c r="B1002" s="2" t="s">
        <v>11</v>
      </c>
      <c r="C1002" s="2" t="s">
        <v>24</v>
      </c>
      <c r="D1002" s="2">
        <v>48.472200000000001</v>
      </c>
      <c r="E1002" s="2">
        <v>115</v>
      </c>
      <c r="F1002" s="2">
        <v>4305</v>
      </c>
      <c r="G1002" s="2">
        <v>45</v>
      </c>
      <c r="H1002" s="2">
        <f t="shared" si="150"/>
        <v>0</v>
      </c>
      <c r="I1002" s="2">
        <f t="shared" si="151"/>
        <v>0</v>
      </c>
      <c r="J1002" s="2">
        <f t="shared" si="152"/>
        <v>0</v>
      </c>
      <c r="K1002" s="2">
        <f t="shared" si="153"/>
        <v>0</v>
      </c>
      <c r="L1002" s="2">
        <f t="shared" si="154"/>
        <v>0</v>
      </c>
      <c r="M1002" s="2">
        <v>11</v>
      </c>
      <c r="Q1002" s="2">
        <f t="shared" si="155"/>
        <v>1</v>
      </c>
      <c r="R1002" s="2">
        <f t="shared" si="156"/>
        <v>0</v>
      </c>
      <c r="S1002" s="2">
        <f t="shared" si="157"/>
        <v>0</v>
      </c>
      <c r="T1002" s="2">
        <v>2005</v>
      </c>
      <c r="U1002" s="2">
        <f t="shared" si="158"/>
        <v>0</v>
      </c>
      <c r="V1002" s="2">
        <v>5</v>
      </c>
      <c r="W1002" s="2">
        <f t="shared" si="159"/>
        <v>0</v>
      </c>
    </row>
    <row r="1003" spans="1:23" x14ac:dyDescent="0.2">
      <c r="A1003" s="2" t="s">
        <v>1683</v>
      </c>
      <c r="B1003" s="2" t="s">
        <v>15</v>
      </c>
      <c r="C1003" s="2" t="s">
        <v>31</v>
      </c>
      <c r="D1003" s="2">
        <v>4.54277</v>
      </c>
      <c r="E1003" s="2">
        <v>90</v>
      </c>
      <c r="F1003" s="2">
        <v>1831</v>
      </c>
      <c r="G1003" s="2">
        <v>6</v>
      </c>
      <c r="H1003" s="2">
        <f t="shared" si="150"/>
        <v>1</v>
      </c>
      <c r="I1003" s="2">
        <f t="shared" si="151"/>
        <v>1</v>
      </c>
      <c r="J1003" s="2">
        <f t="shared" si="152"/>
        <v>0</v>
      </c>
      <c r="K1003" s="2">
        <f t="shared" si="153"/>
        <v>0</v>
      </c>
      <c r="L1003" s="2">
        <f t="shared" si="154"/>
        <v>0</v>
      </c>
      <c r="M1003" s="2">
        <v>138</v>
      </c>
      <c r="Q1003" s="2">
        <f t="shared" si="155"/>
        <v>0</v>
      </c>
      <c r="R1003" s="2">
        <f t="shared" si="156"/>
        <v>0</v>
      </c>
      <c r="S1003" s="2">
        <f t="shared" si="157"/>
        <v>0</v>
      </c>
      <c r="T1003" s="2">
        <v>2009</v>
      </c>
      <c r="U1003" s="2">
        <f t="shared" si="158"/>
        <v>0</v>
      </c>
      <c r="V1003" s="2">
        <v>5.0999999999999996</v>
      </c>
      <c r="W1003" s="2">
        <f t="shared" si="159"/>
        <v>0</v>
      </c>
    </row>
    <row r="1004" spans="1:23" x14ac:dyDescent="0.2">
      <c r="A1004" s="2" t="s">
        <v>1685</v>
      </c>
      <c r="B1004" s="2" t="s">
        <v>51</v>
      </c>
      <c r="C1004" s="2" t="s">
        <v>19</v>
      </c>
      <c r="D1004" s="2">
        <v>60.874600000000001</v>
      </c>
      <c r="E1004" s="2">
        <v>114</v>
      </c>
      <c r="F1004" s="2">
        <v>4902</v>
      </c>
      <c r="G1004" s="2">
        <v>90</v>
      </c>
      <c r="H1004" s="2">
        <f t="shared" si="150"/>
        <v>0</v>
      </c>
      <c r="I1004" s="2">
        <f t="shared" si="151"/>
        <v>0</v>
      </c>
      <c r="J1004" s="2">
        <f t="shared" si="152"/>
        <v>0</v>
      </c>
      <c r="K1004" s="2">
        <f t="shared" si="153"/>
        <v>0</v>
      </c>
      <c r="L1004" s="2">
        <f t="shared" si="154"/>
        <v>1</v>
      </c>
      <c r="M1004" s="2">
        <v>0</v>
      </c>
      <c r="Q1004" s="2">
        <f t="shared" si="155"/>
        <v>0</v>
      </c>
      <c r="R1004" s="2">
        <f t="shared" si="156"/>
        <v>1</v>
      </c>
      <c r="S1004" s="2">
        <f t="shared" si="157"/>
        <v>0</v>
      </c>
      <c r="T1004" s="2">
        <v>2000</v>
      </c>
      <c r="U1004" s="2">
        <f t="shared" si="158"/>
        <v>0</v>
      </c>
      <c r="V1004" s="2">
        <v>5.6</v>
      </c>
      <c r="W1004" s="2">
        <f t="shared" si="159"/>
        <v>0</v>
      </c>
    </row>
    <row r="1005" spans="1:23" x14ac:dyDescent="0.2">
      <c r="A1005" s="2" t="s">
        <v>1687</v>
      </c>
      <c r="B1005" s="2" t="s">
        <v>11</v>
      </c>
      <c r="C1005" s="2" t="s">
        <v>19</v>
      </c>
      <c r="D1005" s="2">
        <v>209.36500000000001</v>
      </c>
      <c r="E1005" s="2">
        <v>133</v>
      </c>
      <c r="F1005" s="2">
        <v>21768</v>
      </c>
      <c r="G1005" s="2">
        <v>145</v>
      </c>
      <c r="H1005" s="2">
        <f t="shared" si="150"/>
        <v>0</v>
      </c>
      <c r="I1005" s="2">
        <f t="shared" si="151"/>
        <v>0</v>
      </c>
      <c r="J1005" s="2">
        <f t="shared" si="152"/>
        <v>0</v>
      </c>
      <c r="K1005" s="2">
        <f t="shared" si="153"/>
        <v>0</v>
      </c>
      <c r="L1005" s="2">
        <f t="shared" si="154"/>
        <v>1</v>
      </c>
      <c r="M1005" s="2">
        <v>663</v>
      </c>
      <c r="Q1005" s="2">
        <f t="shared" si="155"/>
        <v>1</v>
      </c>
      <c r="R1005" s="2">
        <f t="shared" si="156"/>
        <v>0</v>
      </c>
      <c r="S1005" s="2">
        <f t="shared" si="157"/>
        <v>0</v>
      </c>
      <c r="T1005" s="2">
        <v>2011</v>
      </c>
      <c r="U1005" s="2">
        <f t="shared" si="158"/>
        <v>0</v>
      </c>
      <c r="V1005" s="2">
        <v>7.4</v>
      </c>
      <c r="W1005" s="2">
        <f t="shared" si="159"/>
        <v>0</v>
      </c>
    </row>
    <row r="1006" spans="1:23" x14ac:dyDescent="0.2">
      <c r="A1006" s="2" t="s">
        <v>1689</v>
      </c>
      <c r="B1006" s="2" t="s">
        <v>11</v>
      </c>
      <c r="C1006" s="2" t="s">
        <v>19</v>
      </c>
      <c r="D1006" s="2">
        <v>215.39699999999999</v>
      </c>
      <c r="E1006" s="2">
        <v>123</v>
      </c>
      <c r="F1006" s="2">
        <v>11930</v>
      </c>
      <c r="G1006" s="2">
        <v>125</v>
      </c>
      <c r="H1006" s="2">
        <f t="shared" si="150"/>
        <v>0</v>
      </c>
      <c r="I1006" s="2">
        <f t="shared" si="151"/>
        <v>0</v>
      </c>
      <c r="J1006" s="2">
        <f t="shared" si="152"/>
        <v>0</v>
      </c>
      <c r="K1006" s="2">
        <f t="shared" si="153"/>
        <v>0</v>
      </c>
      <c r="L1006" s="2">
        <f t="shared" si="154"/>
        <v>1</v>
      </c>
      <c r="M1006" s="2">
        <v>610</v>
      </c>
      <c r="Q1006" s="2">
        <f t="shared" si="155"/>
        <v>1</v>
      </c>
      <c r="R1006" s="2">
        <f t="shared" si="156"/>
        <v>0</v>
      </c>
      <c r="S1006" s="2">
        <f t="shared" si="157"/>
        <v>0</v>
      </c>
      <c r="T1006" s="2">
        <v>2000</v>
      </c>
      <c r="U1006" s="2">
        <f t="shared" si="158"/>
        <v>0</v>
      </c>
      <c r="V1006" s="2">
        <v>6.1</v>
      </c>
      <c r="W1006" s="2">
        <f t="shared" si="159"/>
        <v>0</v>
      </c>
    </row>
    <row r="1007" spans="1:23" x14ac:dyDescent="0.2">
      <c r="A1007" s="2" t="s">
        <v>1691</v>
      </c>
      <c r="B1007" s="2" t="s">
        <v>11</v>
      </c>
      <c r="C1007" s="2" t="s">
        <v>19</v>
      </c>
      <c r="D1007" s="2">
        <v>133.38200000000001</v>
      </c>
      <c r="E1007" s="2">
        <v>124</v>
      </c>
      <c r="F1007" s="2">
        <v>34817</v>
      </c>
      <c r="G1007" s="2">
        <v>150</v>
      </c>
      <c r="H1007" s="2">
        <f t="shared" si="150"/>
        <v>0</v>
      </c>
      <c r="I1007" s="2">
        <f t="shared" si="151"/>
        <v>0</v>
      </c>
      <c r="J1007" s="2">
        <f t="shared" si="152"/>
        <v>0</v>
      </c>
      <c r="K1007" s="2">
        <f t="shared" si="153"/>
        <v>0</v>
      </c>
      <c r="L1007" s="2">
        <f t="shared" si="154"/>
        <v>1</v>
      </c>
      <c r="M1007" s="2">
        <v>14000</v>
      </c>
      <c r="Q1007" s="2">
        <f t="shared" si="155"/>
        <v>1</v>
      </c>
      <c r="R1007" s="2">
        <f t="shared" si="156"/>
        <v>0</v>
      </c>
      <c r="S1007" s="2">
        <f t="shared" si="157"/>
        <v>0</v>
      </c>
      <c r="T1007" s="2">
        <v>2006</v>
      </c>
      <c r="U1007" s="2">
        <f t="shared" si="158"/>
        <v>0</v>
      </c>
      <c r="V1007" s="2">
        <v>6.9</v>
      </c>
      <c r="W1007" s="2">
        <f t="shared" si="159"/>
        <v>0</v>
      </c>
    </row>
    <row r="1008" spans="1:23" x14ac:dyDescent="0.2">
      <c r="A1008" s="2" t="s">
        <v>1693</v>
      </c>
      <c r="B1008" s="2" t="s">
        <v>51</v>
      </c>
      <c r="C1008" s="2" t="s">
        <v>31</v>
      </c>
      <c r="D1008" s="2">
        <v>10.4297</v>
      </c>
      <c r="E1008" s="2">
        <v>98</v>
      </c>
      <c r="F1008" s="2">
        <v>2705</v>
      </c>
      <c r="G1008" s="2">
        <v>5</v>
      </c>
      <c r="H1008" s="2">
        <f t="shared" si="150"/>
        <v>0</v>
      </c>
      <c r="I1008" s="2">
        <f t="shared" si="151"/>
        <v>1</v>
      </c>
      <c r="J1008" s="2">
        <f t="shared" si="152"/>
        <v>0</v>
      </c>
      <c r="K1008" s="2">
        <f t="shared" si="153"/>
        <v>0</v>
      </c>
      <c r="L1008" s="2">
        <f t="shared" si="154"/>
        <v>0</v>
      </c>
      <c r="M1008" s="2">
        <v>10</v>
      </c>
      <c r="Q1008" s="2">
        <f t="shared" si="155"/>
        <v>0</v>
      </c>
      <c r="R1008" s="2">
        <f t="shared" si="156"/>
        <v>1</v>
      </c>
      <c r="S1008" s="2">
        <f t="shared" si="157"/>
        <v>0</v>
      </c>
      <c r="T1008" s="2">
        <v>2014</v>
      </c>
      <c r="U1008" s="2">
        <f t="shared" si="158"/>
        <v>0</v>
      </c>
      <c r="V1008" s="2">
        <v>5.4</v>
      </c>
      <c r="W1008" s="2">
        <f t="shared" si="159"/>
        <v>0</v>
      </c>
    </row>
    <row r="1009" spans="1:23" x14ac:dyDescent="0.2">
      <c r="A1009" s="2" t="s">
        <v>1573</v>
      </c>
      <c r="B1009" s="2" t="s">
        <v>11</v>
      </c>
      <c r="C1009" s="2" t="s">
        <v>12</v>
      </c>
      <c r="D1009" s="2">
        <v>63.695799999999998</v>
      </c>
      <c r="E1009" s="2">
        <v>117</v>
      </c>
      <c r="F1009" s="2">
        <v>12850</v>
      </c>
      <c r="G1009" s="2">
        <v>65</v>
      </c>
      <c r="H1009" s="2">
        <f t="shared" si="150"/>
        <v>0</v>
      </c>
      <c r="I1009" s="2">
        <f t="shared" si="151"/>
        <v>0</v>
      </c>
      <c r="J1009" s="2">
        <f t="shared" si="152"/>
        <v>0</v>
      </c>
      <c r="K1009" s="2">
        <f t="shared" si="153"/>
        <v>0</v>
      </c>
      <c r="L1009" s="2">
        <f t="shared" si="154"/>
        <v>0</v>
      </c>
      <c r="M1009" s="2">
        <v>179</v>
      </c>
      <c r="Q1009" s="2">
        <f t="shared" si="155"/>
        <v>1</v>
      </c>
      <c r="R1009" s="2">
        <f t="shared" si="156"/>
        <v>0</v>
      </c>
      <c r="S1009" s="2">
        <f t="shared" si="157"/>
        <v>0</v>
      </c>
      <c r="T1009" s="2">
        <v>2003</v>
      </c>
      <c r="U1009" s="2">
        <f t="shared" si="158"/>
        <v>0</v>
      </c>
      <c r="V1009" s="2">
        <v>6.4</v>
      </c>
      <c r="W1009" s="2">
        <f t="shared" si="159"/>
        <v>1</v>
      </c>
    </row>
    <row r="1010" spans="1:23" x14ac:dyDescent="0.2">
      <c r="A1010" s="2" t="s">
        <v>1696</v>
      </c>
      <c r="B1010" s="2" t="s">
        <v>15</v>
      </c>
      <c r="C1010" s="2" t="s">
        <v>12</v>
      </c>
      <c r="D1010" s="2">
        <v>41.008499999999998</v>
      </c>
      <c r="E1010" s="2">
        <v>98</v>
      </c>
      <c r="F1010" s="2">
        <v>10894</v>
      </c>
      <c r="G1010" s="2">
        <v>27</v>
      </c>
      <c r="H1010" s="2">
        <f t="shared" si="150"/>
        <v>1</v>
      </c>
      <c r="I1010" s="2">
        <f t="shared" si="151"/>
        <v>0</v>
      </c>
      <c r="J1010" s="2">
        <f t="shared" si="152"/>
        <v>0</v>
      </c>
      <c r="K1010" s="2">
        <f t="shared" si="153"/>
        <v>0</v>
      </c>
      <c r="L1010" s="2">
        <f t="shared" si="154"/>
        <v>0</v>
      </c>
      <c r="M1010" s="2">
        <v>0</v>
      </c>
      <c r="Q1010" s="2">
        <f t="shared" si="155"/>
        <v>0</v>
      </c>
      <c r="R1010" s="2">
        <f t="shared" si="156"/>
        <v>0</v>
      </c>
      <c r="S1010" s="2">
        <f t="shared" si="157"/>
        <v>0</v>
      </c>
      <c r="T1010" s="2">
        <v>2016</v>
      </c>
      <c r="U1010" s="2">
        <f t="shared" si="158"/>
        <v>0</v>
      </c>
      <c r="V1010" s="2">
        <v>6.7</v>
      </c>
      <c r="W1010" s="2">
        <f t="shared" si="159"/>
        <v>1</v>
      </c>
    </row>
    <row r="1011" spans="1:23" x14ac:dyDescent="0.2">
      <c r="A1011" s="2" t="s">
        <v>1698</v>
      </c>
      <c r="B1011" s="2" t="s">
        <v>11</v>
      </c>
      <c r="C1011" s="2" t="s">
        <v>12</v>
      </c>
      <c r="D1011" s="2">
        <v>75.605500000000006</v>
      </c>
      <c r="E1011" s="2">
        <v>133</v>
      </c>
      <c r="F1011" s="2">
        <v>53094</v>
      </c>
      <c r="G1011" s="2">
        <v>50</v>
      </c>
      <c r="H1011" s="2">
        <f t="shared" si="150"/>
        <v>0</v>
      </c>
      <c r="I1011" s="2">
        <f t="shared" si="151"/>
        <v>0</v>
      </c>
      <c r="J1011" s="2">
        <f t="shared" si="152"/>
        <v>0</v>
      </c>
      <c r="K1011" s="2">
        <f t="shared" si="153"/>
        <v>0</v>
      </c>
      <c r="L1011" s="2">
        <f t="shared" si="154"/>
        <v>0</v>
      </c>
      <c r="M1011" s="2">
        <v>152</v>
      </c>
      <c r="Q1011" s="2">
        <f t="shared" si="155"/>
        <v>1</v>
      </c>
      <c r="R1011" s="2">
        <f t="shared" si="156"/>
        <v>0</v>
      </c>
      <c r="S1011" s="2">
        <f t="shared" si="157"/>
        <v>0</v>
      </c>
      <c r="T1011" s="2">
        <v>2011</v>
      </c>
      <c r="U1011" s="2">
        <f t="shared" si="158"/>
        <v>0</v>
      </c>
      <c r="V1011" s="2">
        <v>7.6</v>
      </c>
      <c r="W1011" s="2">
        <f t="shared" si="159"/>
        <v>1</v>
      </c>
    </row>
    <row r="1012" spans="1:23" x14ac:dyDescent="0.2">
      <c r="A1012" s="2" t="s">
        <v>665</v>
      </c>
      <c r="B1012" s="2" t="s">
        <v>11</v>
      </c>
      <c r="C1012" s="2" t="s">
        <v>97</v>
      </c>
      <c r="D1012" s="2">
        <v>5.4095199999999997</v>
      </c>
      <c r="E1012" s="2">
        <v>93</v>
      </c>
      <c r="F1012" s="2">
        <v>5580</v>
      </c>
      <c r="G1012" s="2">
        <v>75</v>
      </c>
      <c r="H1012" s="2">
        <f t="shared" si="150"/>
        <v>0</v>
      </c>
      <c r="I1012" s="2">
        <f t="shared" si="151"/>
        <v>0</v>
      </c>
      <c r="J1012" s="2">
        <f t="shared" si="152"/>
        <v>0</v>
      </c>
      <c r="K1012" s="2">
        <f t="shared" si="153"/>
        <v>1</v>
      </c>
      <c r="L1012" s="2">
        <f t="shared" si="154"/>
        <v>0</v>
      </c>
      <c r="M1012" s="2">
        <v>253</v>
      </c>
      <c r="Q1012" s="2">
        <f t="shared" si="155"/>
        <v>1</v>
      </c>
      <c r="R1012" s="2">
        <f t="shared" si="156"/>
        <v>0</v>
      </c>
      <c r="S1012" s="2">
        <f t="shared" si="157"/>
        <v>0</v>
      </c>
      <c r="T1012" s="2">
        <v>2001</v>
      </c>
      <c r="U1012" s="2">
        <f t="shared" si="158"/>
        <v>0</v>
      </c>
      <c r="V1012" s="2">
        <v>4.7</v>
      </c>
      <c r="W1012" s="2">
        <f t="shared" si="159"/>
        <v>0</v>
      </c>
    </row>
    <row r="1013" spans="1:23" x14ac:dyDescent="0.2">
      <c r="A1013" s="2" t="s">
        <v>1701</v>
      </c>
      <c r="B1013" s="2" t="s">
        <v>15</v>
      </c>
      <c r="C1013" s="2" t="s">
        <v>12</v>
      </c>
      <c r="D1013" s="2">
        <v>34.468200000000003</v>
      </c>
      <c r="E1013" s="2">
        <v>109</v>
      </c>
      <c r="F1013" s="2">
        <v>11736</v>
      </c>
      <c r="G1013" s="2">
        <v>4.5</v>
      </c>
      <c r="H1013" s="2">
        <f t="shared" si="150"/>
        <v>1</v>
      </c>
      <c r="I1013" s="2">
        <f t="shared" si="151"/>
        <v>0</v>
      </c>
      <c r="J1013" s="2">
        <f t="shared" si="152"/>
        <v>0</v>
      </c>
      <c r="K1013" s="2">
        <f t="shared" si="153"/>
        <v>0</v>
      </c>
      <c r="L1013" s="2">
        <f t="shared" si="154"/>
        <v>0</v>
      </c>
      <c r="M1013" s="2">
        <v>260</v>
      </c>
      <c r="Q1013" s="2">
        <f t="shared" si="155"/>
        <v>0</v>
      </c>
      <c r="R1013" s="2">
        <f t="shared" si="156"/>
        <v>0</v>
      </c>
      <c r="S1013" s="2">
        <f t="shared" si="157"/>
        <v>0</v>
      </c>
      <c r="T1013" s="2">
        <v>2003</v>
      </c>
      <c r="U1013" s="2">
        <f t="shared" si="158"/>
        <v>0</v>
      </c>
      <c r="V1013" s="2">
        <v>7.3</v>
      </c>
      <c r="W1013" s="2">
        <f t="shared" si="159"/>
        <v>1</v>
      </c>
    </row>
    <row r="1014" spans="1:23" x14ac:dyDescent="0.2">
      <c r="A1014" s="2" t="s">
        <v>621</v>
      </c>
      <c r="B1014" s="2" t="s">
        <v>51</v>
      </c>
      <c r="C1014" s="2" t="s">
        <v>97</v>
      </c>
      <c r="D1014" s="2">
        <v>73.661000000000001</v>
      </c>
      <c r="E1014" s="2">
        <v>91</v>
      </c>
      <c r="F1014" s="2">
        <v>17299</v>
      </c>
      <c r="G1014" s="2">
        <v>75</v>
      </c>
      <c r="H1014" s="2">
        <f t="shared" si="150"/>
        <v>0</v>
      </c>
      <c r="I1014" s="2">
        <f t="shared" si="151"/>
        <v>0</v>
      </c>
      <c r="J1014" s="2">
        <f t="shared" si="152"/>
        <v>0</v>
      </c>
      <c r="K1014" s="2">
        <f t="shared" si="153"/>
        <v>1</v>
      </c>
      <c r="L1014" s="2">
        <f t="shared" si="154"/>
        <v>0</v>
      </c>
      <c r="M1014" s="2">
        <v>27</v>
      </c>
      <c r="Q1014" s="2">
        <f t="shared" si="155"/>
        <v>0</v>
      </c>
      <c r="R1014" s="2">
        <f t="shared" si="156"/>
        <v>1</v>
      </c>
      <c r="S1014" s="2">
        <f t="shared" si="157"/>
        <v>0</v>
      </c>
      <c r="T1014" s="2">
        <v>2006</v>
      </c>
      <c r="U1014" s="2">
        <f t="shared" si="158"/>
        <v>0</v>
      </c>
      <c r="V1014" s="2">
        <v>6.6</v>
      </c>
      <c r="W1014" s="2">
        <f t="shared" si="159"/>
        <v>0</v>
      </c>
    </row>
    <row r="1015" spans="1:23" x14ac:dyDescent="0.2">
      <c r="A1015" s="2" t="s">
        <v>984</v>
      </c>
      <c r="B1015" s="2" t="s">
        <v>15</v>
      </c>
      <c r="C1015" s="2" t="s">
        <v>12</v>
      </c>
      <c r="D1015" s="2">
        <v>31.253</v>
      </c>
      <c r="E1015" s="2">
        <v>112</v>
      </c>
      <c r="F1015" s="2">
        <v>13707</v>
      </c>
      <c r="G1015" s="2">
        <v>4</v>
      </c>
      <c r="H1015" s="2">
        <f t="shared" si="150"/>
        <v>1</v>
      </c>
      <c r="I1015" s="2">
        <f t="shared" si="151"/>
        <v>0</v>
      </c>
      <c r="J1015" s="2">
        <f t="shared" si="152"/>
        <v>0</v>
      </c>
      <c r="K1015" s="2">
        <f t="shared" si="153"/>
        <v>0</v>
      </c>
      <c r="L1015" s="2">
        <f t="shared" si="154"/>
        <v>0</v>
      </c>
      <c r="M1015" s="2">
        <v>395</v>
      </c>
      <c r="Q1015" s="2">
        <f t="shared" si="155"/>
        <v>0</v>
      </c>
      <c r="R1015" s="2">
        <f t="shared" si="156"/>
        <v>0</v>
      </c>
      <c r="S1015" s="2">
        <f t="shared" si="157"/>
        <v>0</v>
      </c>
      <c r="T1015" s="2">
        <v>2001</v>
      </c>
      <c r="U1015" s="2">
        <f t="shared" si="158"/>
        <v>0</v>
      </c>
      <c r="V1015" s="2">
        <v>7.1</v>
      </c>
      <c r="W1015" s="2">
        <f t="shared" si="159"/>
        <v>1</v>
      </c>
    </row>
    <row r="1016" spans="1:23" x14ac:dyDescent="0.2">
      <c r="A1016" s="2" t="s">
        <v>1705</v>
      </c>
      <c r="B1016" s="2" t="s">
        <v>18</v>
      </c>
      <c r="C1016" s="2" t="s">
        <v>97</v>
      </c>
      <c r="D1016" s="2">
        <v>268.488</v>
      </c>
      <c r="E1016" s="2">
        <v>104</v>
      </c>
      <c r="F1016" s="2">
        <v>14863</v>
      </c>
      <c r="G1016" s="2">
        <v>200</v>
      </c>
      <c r="H1016" s="2">
        <f t="shared" si="150"/>
        <v>0</v>
      </c>
      <c r="I1016" s="2">
        <f t="shared" si="151"/>
        <v>0</v>
      </c>
      <c r="J1016" s="2">
        <f t="shared" si="152"/>
        <v>0</v>
      </c>
      <c r="K1016" s="2">
        <f t="shared" si="153"/>
        <v>1</v>
      </c>
      <c r="L1016" s="2">
        <f t="shared" si="154"/>
        <v>0</v>
      </c>
      <c r="M1016" s="2">
        <v>37</v>
      </c>
      <c r="Q1016" s="2">
        <f t="shared" si="155"/>
        <v>0</v>
      </c>
      <c r="R1016" s="2">
        <f t="shared" si="156"/>
        <v>0</v>
      </c>
      <c r="S1016" s="2">
        <f t="shared" si="157"/>
        <v>0</v>
      </c>
      <c r="T1016" s="2">
        <v>2013</v>
      </c>
      <c r="U1016" s="2">
        <f t="shared" si="158"/>
        <v>0</v>
      </c>
      <c r="V1016" s="2">
        <v>7.3</v>
      </c>
      <c r="W1016" s="2">
        <f t="shared" si="159"/>
        <v>0</v>
      </c>
    </row>
    <row r="1017" spans="1:23" x14ac:dyDescent="0.2">
      <c r="A1017" s="2" t="s">
        <v>1129</v>
      </c>
      <c r="B1017" s="2" t="s">
        <v>51</v>
      </c>
      <c r="C1017" s="2" t="s">
        <v>97</v>
      </c>
      <c r="D1017" s="2">
        <v>198.33199999999999</v>
      </c>
      <c r="E1017" s="2">
        <v>94</v>
      </c>
      <c r="F1017" s="2">
        <v>2579</v>
      </c>
      <c r="G1017" s="2">
        <v>175</v>
      </c>
      <c r="H1017" s="2">
        <f t="shared" si="150"/>
        <v>0</v>
      </c>
      <c r="I1017" s="2">
        <f t="shared" si="151"/>
        <v>0</v>
      </c>
      <c r="J1017" s="2">
        <f t="shared" si="152"/>
        <v>0</v>
      </c>
      <c r="K1017" s="2">
        <f t="shared" si="153"/>
        <v>1</v>
      </c>
      <c r="L1017" s="2">
        <f t="shared" si="154"/>
        <v>0</v>
      </c>
      <c r="M1017" s="2">
        <v>11</v>
      </c>
      <c r="Q1017" s="2">
        <f t="shared" si="155"/>
        <v>0</v>
      </c>
      <c r="R1017" s="2">
        <f t="shared" si="156"/>
        <v>1</v>
      </c>
      <c r="S1017" s="2">
        <f t="shared" si="157"/>
        <v>0</v>
      </c>
      <c r="T1017" s="2">
        <v>2009</v>
      </c>
      <c r="U1017" s="2">
        <f t="shared" si="158"/>
        <v>0</v>
      </c>
      <c r="V1017" s="2">
        <v>6.5</v>
      </c>
      <c r="W1017" s="2">
        <f t="shared" si="159"/>
        <v>0</v>
      </c>
    </row>
    <row r="1018" spans="1:23" x14ac:dyDescent="0.2">
      <c r="A1018" s="2" t="s">
        <v>1342</v>
      </c>
      <c r="B1018" s="2" t="s">
        <v>18</v>
      </c>
      <c r="C1018" s="2" t="s">
        <v>97</v>
      </c>
      <c r="D1018" s="2">
        <v>289.90699999999998</v>
      </c>
      <c r="E1018" s="2">
        <v>92</v>
      </c>
      <c r="F1018" s="2">
        <v>15013</v>
      </c>
      <c r="G1018" s="2">
        <v>115</v>
      </c>
      <c r="H1018" s="2">
        <f t="shared" si="150"/>
        <v>0</v>
      </c>
      <c r="I1018" s="2">
        <f t="shared" si="151"/>
        <v>0</v>
      </c>
      <c r="J1018" s="2">
        <f t="shared" si="152"/>
        <v>0</v>
      </c>
      <c r="K1018" s="2">
        <f t="shared" si="153"/>
        <v>1</v>
      </c>
      <c r="L1018" s="2">
        <f t="shared" si="154"/>
        <v>0</v>
      </c>
      <c r="M1018" s="2">
        <v>0</v>
      </c>
      <c r="Q1018" s="2">
        <f t="shared" si="155"/>
        <v>0</v>
      </c>
      <c r="R1018" s="2">
        <f t="shared" si="156"/>
        <v>0</v>
      </c>
      <c r="S1018" s="2">
        <f t="shared" si="157"/>
        <v>0</v>
      </c>
      <c r="T1018" s="2">
        <v>2001</v>
      </c>
      <c r="U1018" s="2">
        <f t="shared" si="158"/>
        <v>0</v>
      </c>
      <c r="V1018" s="2">
        <v>8.1</v>
      </c>
      <c r="W1018" s="2">
        <f t="shared" si="159"/>
        <v>0</v>
      </c>
    </row>
    <row r="1019" spans="1:23" x14ac:dyDescent="0.2">
      <c r="A1019" s="2" t="s">
        <v>1491</v>
      </c>
      <c r="B1019" s="2" t="s">
        <v>11</v>
      </c>
      <c r="C1019" s="2" t="s">
        <v>12</v>
      </c>
      <c r="D1019" s="2">
        <v>6.8309600000000001</v>
      </c>
      <c r="E1019" s="2">
        <v>112</v>
      </c>
      <c r="F1019" s="2">
        <v>16692</v>
      </c>
      <c r="G1019" s="2">
        <v>21</v>
      </c>
      <c r="H1019" s="2">
        <f t="shared" si="150"/>
        <v>0</v>
      </c>
      <c r="I1019" s="2">
        <f t="shared" si="151"/>
        <v>0</v>
      </c>
      <c r="J1019" s="2">
        <f t="shared" si="152"/>
        <v>0</v>
      </c>
      <c r="K1019" s="2">
        <f t="shared" si="153"/>
        <v>0</v>
      </c>
      <c r="L1019" s="2">
        <f t="shared" si="154"/>
        <v>0</v>
      </c>
      <c r="M1019" s="2">
        <v>52</v>
      </c>
      <c r="Q1019" s="2">
        <f t="shared" si="155"/>
        <v>1</v>
      </c>
      <c r="R1019" s="2">
        <f t="shared" si="156"/>
        <v>0</v>
      </c>
      <c r="S1019" s="2">
        <f t="shared" si="157"/>
        <v>0</v>
      </c>
      <c r="T1019" s="2">
        <v>2002</v>
      </c>
      <c r="U1019" s="2">
        <f t="shared" si="158"/>
        <v>0</v>
      </c>
      <c r="V1019" s="2">
        <v>6.7</v>
      </c>
      <c r="W1019" s="2">
        <f t="shared" si="159"/>
        <v>1</v>
      </c>
    </row>
    <row r="1020" spans="1:23" x14ac:dyDescent="0.2">
      <c r="A1020" s="2" t="s">
        <v>957</v>
      </c>
      <c r="B1020" s="2" t="s">
        <v>11</v>
      </c>
      <c r="C1020" s="2" t="s">
        <v>19</v>
      </c>
      <c r="D1020" s="2">
        <v>45.507100000000001</v>
      </c>
      <c r="E1020" s="2">
        <v>94</v>
      </c>
      <c r="F1020" s="2">
        <v>27911</v>
      </c>
      <c r="G1020" s="2">
        <v>16</v>
      </c>
      <c r="H1020" s="2">
        <f t="shared" si="150"/>
        <v>0</v>
      </c>
      <c r="I1020" s="2">
        <f t="shared" si="151"/>
        <v>0</v>
      </c>
      <c r="J1020" s="2">
        <f t="shared" si="152"/>
        <v>0</v>
      </c>
      <c r="K1020" s="2">
        <f t="shared" si="153"/>
        <v>0</v>
      </c>
      <c r="L1020" s="2">
        <f t="shared" si="154"/>
        <v>1</v>
      </c>
      <c r="M1020" s="2">
        <v>0</v>
      </c>
      <c r="Q1020" s="2">
        <f t="shared" si="155"/>
        <v>1</v>
      </c>
      <c r="R1020" s="2">
        <f t="shared" si="156"/>
        <v>0</v>
      </c>
      <c r="S1020" s="2">
        <f t="shared" si="157"/>
        <v>0</v>
      </c>
      <c r="T1020" s="2">
        <v>2012</v>
      </c>
      <c r="U1020" s="2">
        <f t="shared" si="158"/>
        <v>0</v>
      </c>
      <c r="V1020" s="2">
        <v>7.8</v>
      </c>
      <c r="W1020" s="2">
        <f t="shared" si="159"/>
        <v>0</v>
      </c>
    </row>
    <row r="1021" spans="1:23" x14ac:dyDescent="0.2">
      <c r="A1021" s="2" t="s">
        <v>579</v>
      </c>
      <c r="B1021" s="2" t="s">
        <v>11</v>
      </c>
      <c r="C1021" s="2" t="s">
        <v>40</v>
      </c>
      <c r="D1021" s="2">
        <v>30.993500000000001</v>
      </c>
      <c r="E1021" s="2">
        <v>107</v>
      </c>
      <c r="F1021" s="2">
        <v>621</v>
      </c>
      <c r="G1021" s="2">
        <v>40</v>
      </c>
      <c r="H1021" s="2">
        <f t="shared" si="150"/>
        <v>0</v>
      </c>
      <c r="I1021" s="2">
        <f t="shared" si="151"/>
        <v>0</v>
      </c>
      <c r="J1021" s="2">
        <f t="shared" si="152"/>
        <v>0</v>
      </c>
      <c r="K1021" s="2">
        <f t="shared" si="153"/>
        <v>0</v>
      </c>
      <c r="L1021" s="2">
        <f t="shared" si="154"/>
        <v>0</v>
      </c>
      <c r="M1021" s="2">
        <v>50</v>
      </c>
      <c r="Q1021" s="2">
        <f t="shared" si="155"/>
        <v>1</v>
      </c>
      <c r="R1021" s="2">
        <f t="shared" si="156"/>
        <v>0</v>
      </c>
      <c r="S1021" s="2">
        <f t="shared" si="157"/>
        <v>1</v>
      </c>
      <c r="T1021" s="2">
        <v>2010</v>
      </c>
      <c r="U1021" s="2">
        <f t="shared" si="158"/>
        <v>0</v>
      </c>
      <c r="V1021" s="2">
        <v>6.5</v>
      </c>
      <c r="W1021" s="2">
        <f t="shared" si="159"/>
        <v>0</v>
      </c>
    </row>
    <row r="1022" spans="1:23" x14ac:dyDescent="0.2">
      <c r="A1022" s="2" t="s">
        <v>1712</v>
      </c>
      <c r="B1022" s="2" t="s">
        <v>15</v>
      </c>
      <c r="C1022" s="2" t="s">
        <v>12</v>
      </c>
      <c r="D1022" s="2">
        <v>1.11029</v>
      </c>
      <c r="E1022" s="2">
        <v>125</v>
      </c>
      <c r="F1022" s="2">
        <v>8876</v>
      </c>
      <c r="G1022" s="2">
        <v>4.8250000000000002</v>
      </c>
      <c r="H1022" s="2">
        <f t="shared" si="150"/>
        <v>1</v>
      </c>
      <c r="I1022" s="2">
        <f t="shared" si="151"/>
        <v>0</v>
      </c>
      <c r="J1022" s="2">
        <f t="shared" si="152"/>
        <v>0</v>
      </c>
      <c r="K1022" s="2">
        <f t="shared" si="153"/>
        <v>0</v>
      </c>
      <c r="L1022" s="2">
        <f t="shared" si="154"/>
        <v>0</v>
      </c>
      <c r="M1022" s="2">
        <v>127</v>
      </c>
      <c r="Q1022" s="2">
        <f t="shared" si="155"/>
        <v>0</v>
      </c>
      <c r="R1022" s="2">
        <f t="shared" si="156"/>
        <v>0</v>
      </c>
      <c r="S1022" s="2">
        <f t="shared" si="157"/>
        <v>0</v>
      </c>
      <c r="T1022" s="2">
        <v>2009</v>
      </c>
      <c r="U1022" s="2">
        <f t="shared" si="158"/>
        <v>0</v>
      </c>
      <c r="V1022" s="2">
        <v>7.2</v>
      </c>
      <c r="W1022" s="2">
        <f t="shared" si="159"/>
        <v>1</v>
      </c>
    </row>
    <row r="1023" spans="1:23" x14ac:dyDescent="0.2">
      <c r="A1023" s="2" t="s">
        <v>1714</v>
      </c>
      <c r="B1023" s="2" t="s">
        <v>11</v>
      </c>
      <c r="C1023" s="2" t="s">
        <v>40</v>
      </c>
      <c r="D1023" s="2">
        <v>9.2899999999999996E-2</v>
      </c>
      <c r="E1023" s="2">
        <v>90</v>
      </c>
      <c r="F1023" s="2">
        <v>3146</v>
      </c>
      <c r="G1023" s="2">
        <v>5</v>
      </c>
      <c r="H1023" s="2">
        <f t="shared" si="150"/>
        <v>0</v>
      </c>
      <c r="I1023" s="2">
        <f t="shared" si="151"/>
        <v>0</v>
      </c>
      <c r="J1023" s="2">
        <f t="shared" si="152"/>
        <v>0</v>
      </c>
      <c r="K1023" s="2">
        <f t="shared" si="153"/>
        <v>0</v>
      </c>
      <c r="L1023" s="2">
        <f t="shared" si="154"/>
        <v>0</v>
      </c>
      <c r="M1023" s="2">
        <v>8</v>
      </c>
      <c r="Q1023" s="2">
        <f t="shared" si="155"/>
        <v>1</v>
      </c>
      <c r="R1023" s="2">
        <f t="shared" si="156"/>
        <v>0</v>
      </c>
      <c r="S1023" s="2">
        <f t="shared" si="157"/>
        <v>1</v>
      </c>
      <c r="T1023" s="2">
        <v>2009</v>
      </c>
      <c r="U1023" s="2">
        <f t="shared" si="158"/>
        <v>0</v>
      </c>
      <c r="V1023" s="2">
        <v>4.7</v>
      </c>
      <c r="W1023" s="2">
        <f t="shared" si="159"/>
        <v>0</v>
      </c>
    </row>
    <row r="1024" spans="1:23" x14ac:dyDescent="0.2">
      <c r="A1024" s="2" t="s">
        <v>1716</v>
      </c>
      <c r="B1024" s="2" t="s">
        <v>11</v>
      </c>
      <c r="C1024" s="2" t="s">
        <v>12</v>
      </c>
      <c r="D1024" s="2">
        <v>57.386400000000002</v>
      </c>
      <c r="E1024" s="2">
        <v>127</v>
      </c>
      <c r="F1024" s="2">
        <v>2601</v>
      </c>
      <c r="G1024" s="2">
        <v>52.5</v>
      </c>
      <c r="H1024" s="2">
        <f t="shared" si="150"/>
        <v>0</v>
      </c>
      <c r="I1024" s="2">
        <f t="shared" si="151"/>
        <v>0</v>
      </c>
      <c r="J1024" s="2">
        <f t="shared" si="152"/>
        <v>0</v>
      </c>
      <c r="K1024" s="2">
        <f t="shared" si="153"/>
        <v>0</v>
      </c>
      <c r="L1024" s="2">
        <f t="shared" si="154"/>
        <v>0</v>
      </c>
      <c r="M1024" s="2">
        <v>1000</v>
      </c>
      <c r="Q1024" s="2">
        <f t="shared" si="155"/>
        <v>1</v>
      </c>
      <c r="R1024" s="2">
        <f t="shared" si="156"/>
        <v>0</v>
      </c>
      <c r="S1024" s="2">
        <f t="shared" si="157"/>
        <v>0</v>
      </c>
      <c r="T1024" s="2">
        <v>2001</v>
      </c>
      <c r="U1024" s="2">
        <f t="shared" si="158"/>
        <v>0</v>
      </c>
      <c r="V1024" s="2">
        <v>7.6</v>
      </c>
      <c r="W1024" s="2">
        <f t="shared" si="159"/>
        <v>1</v>
      </c>
    </row>
    <row r="1025" spans="1:23" x14ac:dyDescent="0.2">
      <c r="A1025" s="2" t="s">
        <v>1718</v>
      </c>
      <c r="B1025" s="2" t="s">
        <v>15</v>
      </c>
      <c r="C1025" s="2" t="s">
        <v>31</v>
      </c>
      <c r="D1025" s="2">
        <v>8.8287700000000005</v>
      </c>
      <c r="E1025" s="2">
        <v>94</v>
      </c>
      <c r="F1025" s="2">
        <v>41059</v>
      </c>
      <c r="G1025" s="2">
        <v>6</v>
      </c>
      <c r="H1025" s="2">
        <f t="shared" si="150"/>
        <v>1</v>
      </c>
      <c r="I1025" s="2">
        <f t="shared" si="151"/>
        <v>1</v>
      </c>
      <c r="J1025" s="2">
        <f t="shared" si="152"/>
        <v>0</v>
      </c>
      <c r="K1025" s="2">
        <f t="shared" si="153"/>
        <v>0</v>
      </c>
      <c r="L1025" s="2">
        <f t="shared" si="154"/>
        <v>0</v>
      </c>
      <c r="M1025" s="2">
        <v>0</v>
      </c>
      <c r="Q1025" s="2">
        <f t="shared" si="155"/>
        <v>0</v>
      </c>
      <c r="R1025" s="2">
        <f t="shared" si="156"/>
        <v>0</v>
      </c>
      <c r="S1025" s="2">
        <f t="shared" si="157"/>
        <v>0</v>
      </c>
      <c r="T1025" s="2">
        <v>2013</v>
      </c>
      <c r="U1025" s="2">
        <f t="shared" si="158"/>
        <v>0</v>
      </c>
      <c r="V1025" s="2">
        <v>4.3</v>
      </c>
      <c r="W1025" s="2">
        <f t="shared" si="159"/>
        <v>0</v>
      </c>
    </row>
    <row r="1026" spans="1:23" x14ac:dyDescent="0.2">
      <c r="A1026" s="2" t="s">
        <v>851</v>
      </c>
      <c r="B1026" s="2" t="s">
        <v>11</v>
      </c>
      <c r="C1026" s="2" t="s">
        <v>40</v>
      </c>
      <c r="D1026" s="2">
        <v>21.8003</v>
      </c>
      <c r="E1026" s="2">
        <v>104</v>
      </c>
      <c r="F1026" s="2">
        <v>4462</v>
      </c>
      <c r="G1026" s="2">
        <v>30</v>
      </c>
      <c r="H1026" s="2">
        <f t="shared" si="150"/>
        <v>0</v>
      </c>
      <c r="I1026" s="2">
        <f t="shared" si="151"/>
        <v>0</v>
      </c>
      <c r="J1026" s="2">
        <f t="shared" si="152"/>
        <v>0</v>
      </c>
      <c r="K1026" s="2">
        <f t="shared" si="153"/>
        <v>0</v>
      </c>
      <c r="L1026" s="2">
        <f t="shared" si="154"/>
        <v>0</v>
      </c>
      <c r="M1026" s="2">
        <v>30</v>
      </c>
      <c r="Q1026" s="2">
        <f t="shared" si="155"/>
        <v>1</v>
      </c>
      <c r="R1026" s="2">
        <f t="shared" si="156"/>
        <v>0</v>
      </c>
      <c r="S1026" s="2">
        <f t="shared" si="157"/>
        <v>1</v>
      </c>
      <c r="T1026" s="2">
        <v>2004</v>
      </c>
      <c r="U1026" s="2">
        <f t="shared" si="158"/>
        <v>0</v>
      </c>
      <c r="V1026" s="2">
        <v>5.5</v>
      </c>
      <c r="W1026" s="2">
        <f t="shared" si="159"/>
        <v>0</v>
      </c>
    </row>
    <row r="1027" spans="1:23" x14ac:dyDescent="0.2">
      <c r="A1027" s="2" t="s">
        <v>879</v>
      </c>
      <c r="B1027" s="2" t="s">
        <v>11</v>
      </c>
      <c r="C1027" s="2" t="s">
        <v>24</v>
      </c>
      <c r="D1027" s="2">
        <v>186.33600000000001</v>
      </c>
      <c r="E1027" s="2">
        <v>126</v>
      </c>
      <c r="F1027" s="2">
        <v>22722</v>
      </c>
      <c r="G1027" s="2">
        <v>120</v>
      </c>
      <c r="H1027" s="2">
        <f t="shared" ref="H1027:H1090" si="160">IF(B1027="R",1,0)</f>
        <v>0</v>
      </c>
      <c r="I1027" s="2">
        <f t="shared" ref="I1027:I1090" si="161">IF(C1027="Comedy",1,0)</f>
        <v>0</v>
      </c>
      <c r="J1027" s="2">
        <f t="shared" ref="J1027:J1090" si="162">IF(C1027="Thriller_Horror",1,0)</f>
        <v>0</v>
      </c>
      <c r="K1027" s="2">
        <f t="shared" ref="K1027:K1090" si="163">IF(C1027="Animation",1,0)</f>
        <v>0</v>
      </c>
      <c r="L1027" s="2">
        <f t="shared" ref="L1027:L1090" si="164">IF(C1027="Adventure_Sci_fi",1,0)</f>
        <v>0</v>
      </c>
      <c r="M1027" s="2">
        <v>218</v>
      </c>
      <c r="Q1027" s="2">
        <f t="shared" ref="Q1027:Q1090" si="165">IF(B1027="PG-13",1,0)</f>
        <v>1</v>
      </c>
      <c r="R1027" s="2">
        <f t="shared" ref="R1027:R1090" si="166">IF(B1027="PG",1,0)</f>
        <v>0</v>
      </c>
      <c r="S1027" s="2">
        <f t="shared" ref="S1027:S1090" si="167">IF(C1027="Drama_Comedy",1,0)</f>
        <v>0</v>
      </c>
      <c r="T1027" s="2">
        <v>2005</v>
      </c>
      <c r="U1027" s="2">
        <f t="shared" ref="U1027:U1090" si="168">IF(C1027="Other",1,0)</f>
        <v>0</v>
      </c>
      <c r="V1027" s="2">
        <v>6.5</v>
      </c>
      <c r="W1027" s="2">
        <f t="shared" ref="W1027:W1090" si="169">IF(C1027="Drama",1,0)</f>
        <v>0</v>
      </c>
    </row>
    <row r="1028" spans="1:23" x14ac:dyDescent="0.2">
      <c r="A1028" s="2" t="s">
        <v>843</v>
      </c>
      <c r="B1028" s="2" t="s">
        <v>11</v>
      </c>
      <c r="C1028" s="2" t="s">
        <v>31</v>
      </c>
      <c r="D1028" s="2">
        <v>126.203</v>
      </c>
      <c r="E1028" s="2">
        <v>96</v>
      </c>
      <c r="F1028" s="2">
        <v>26826</v>
      </c>
      <c r="G1028" s="2">
        <v>50</v>
      </c>
      <c r="H1028" s="2">
        <f t="shared" si="160"/>
        <v>0</v>
      </c>
      <c r="I1028" s="2">
        <f t="shared" si="161"/>
        <v>1</v>
      </c>
      <c r="J1028" s="2">
        <f t="shared" si="162"/>
        <v>0</v>
      </c>
      <c r="K1028" s="2">
        <f t="shared" si="163"/>
        <v>0</v>
      </c>
      <c r="L1028" s="2">
        <f t="shared" si="164"/>
        <v>0</v>
      </c>
      <c r="M1028" s="2">
        <v>65</v>
      </c>
      <c r="Q1028" s="2">
        <f t="shared" si="165"/>
        <v>1</v>
      </c>
      <c r="R1028" s="2">
        <f t="shared" si="166"/>
        <v>0</v>
      </c>
      <c r="S1028" s="2">
        <f t="shared" si="167"/>
        <v>0</v>
      </c>
      <c r="T1028" s="2">
        <v>2002</v>
      </c>
      <c r="U1028" s="2">
        <f t="shared" si="168"/>
        <v>0</v>
      </c>
      <c r="V1028" s="2">
        <v>5.8</v>
      </c>
      <c r="W1028" s="2">
        <f t="shared" si="169"/>
        <v>0</v>
      </c>
    </row>
    <row r="1029" spans="1:23" x14ac:dyDescent="0.2">
      <c r="A1029" s="2" t="s">
        <v>1723</v>
      </c>
      <c r="B1029" s="2" t="s">
        <v>51</v>
      </c>
      <c r="C1029" s="2" t="s">
        <v>97</v>
      </c>
      <c r="D1029" s="2">
        <v>111.506</v>
      </c>
      <c r="E1029" s="2">
        <v>92</v>
      </c>
      <c r="F1029" s="2">
        <v>5810</v>
      </c>
      <c r="G1029" s="2">
        <v>145</v>
      </c>
      <c r="H1029" s="2">
        <f t="shared" si="160"/>
        <v>0</v>
      </c>
      <c r="I1029" s="2">
        <f t="shared" si="161"/>
        <v>0</v>
      </c>
      <c r="J1029" s="2">
        <f t="shared" si="162"/>
        <v>0</v>
      </c>
      <c r="K1029" s="2">
        <f t="shared" si="163"/>
        <v>1</v>
      </c>
      <c r="L1029" s="2">
        <f t="shared" si="164"/>
        <v>0</v>
      </c>
      <c r="M1029" s="2">
        <v>50</v>
      </c>
      <c r="Q1029" s="2">
        <f t="shared" si="165"/>
        <v>0</v>
      </c>
      <c r="R1029" s="2">
        <f t="shared" si="166"/>
        <v>1</v>
      </c>
      <c r="S1029" s="2">
        <f t="shared" si="167"/>
        <v>0</v>
      </c>
      <c r="T1029" s="2">
        <v>2014</v>
      </c>
      <c r="U1029" s="2">
        <f t="shared" si="168"/>
        <v>0</v>
      </c>
      <c r="V1029" s="2">
        <v>6.9</v>
      </c>
      <c r="W1029" s="2">
        <f t="shared" si="169"/>
        <v>0</v>
      </c>
    </row>
    <row r="1030" spans="1:23" x14ac:dyDescent="0.2">
      <c r="A1030" s="2" t="s">
        <v>1013</v>
      </c>
      <c r="B1030" s="2" t="s">
        <v>51</v>
      </c>
      <c r="C1030" s="2" t="s">
        <v>31</v>
      </c>
      <c r="D1030" s="2">
        <v>68.218000000000004</v>
      </c>
      <c r="E1030" s="2">
        <v>94</v>
      </c>
      <c r="F1030" s="2">
        <v>2820</v>
      </c>
      <c r="G1030" s="2">
        <v>55</v>
      </c>
      <c r="H1030" s="2">
        <f t="shared" si="160"/>
        <v>0</v>
      </c>
      <c r="I1030" s="2">
        <f t="shared" si="161"/>
        <v>1</v>
      </c>
      <c r="J1030" s="2">
        <f t="shared" si="162"/>
        <v>0</v>
      </c>
      <c r="K1030" s="2">
        <f t="shared" si="163"/>
        <v>0</v>
      </c>
      <c r="L1030" s="2">
        <f t="shared" si="164"/>
        <v>0</v>
      </c>
      <c r="M1030" s="2">
        <v>70</v>
      </c>
      <c r="Q1030" s="2">
        <f t="shared" si="165"/>
        <v>0</v>
      </c>
      <c r="R1030" s="2">
        <f t="shared" si="166"/>
        <v>1</v>
      </c>
      <c r="S1030" s="2">
        <f t="shared" si="167"/>
        <v>0</v>
      </c>
      <c r="T1030" s="2">
        <v>2011</v>
      </c>
      <c r="U1030" s="2">
        <f t="shared" si="168"/>
        <v>0</v>
      </c>
      <c r="V1030" s="2">
        <v>6</v>
      </c>
      <c r="W1030" s="2">
        <f t="shared" si="169"/>
        <v>0</v>
      </c>
    </row>
    <row r="1031" spans="1:23" x14ac:dyDescent="0.2">
      <c r="A1031" s="2" t="s">
        <v>1726</v>
      </c>
      <c r="B1031" s="2" t="s">
        <v>11</v>
      </c>
      <c r="C1031" s="2" t="s">
        <v>12</v>
      </c>
      <c r="D1031" s="2">
        <v>21.589300000000001</v>
      </c>
      <c r="E1031" s="2">
        <v>130</v>
      </c>
      <c r="F1031" s="2">
        <v>13960</v>
      </c>
      <c r="G1031" s="2">
        <v>10</v>
      </c>
      <c r="H1031" s="2">
        <f t="shared" si="160"/>
        <v>0</v>
      </c>
      <c r="I1031" s="2">
        <f t="shared" si="161"/>
        <v>0</v>
      </c>
      <c r="J1031" s="2">
        <f t="shared" si="162"/>
        <v>0</v>
      </c>
      <c r="K1031" s="2">
        <f t="shared" si="163"/>
        <v>0</v>
      </c>
      <c r="L1031" s="2">
        <f t="shared" si="164"/>
        <v>0</v>
      </c>
      <c r="M1031" s="2">
        <v>337</v>
      </c>
      <c r="Q1031" s="2">
        <f t="shared" si="165"/>
        <v>1</v>
      </c>
      <c r="R1031" s="2">
        <f t="shared" si="166"/>
        <v>0</v>
      </c>
      <c r="S1031" s="2">
        <f t="shared" si="167"/>
        <v>0</v>
      </c>
      <c r="T1031" s="2">
        <v>2012</v>
      </c>
      <c r="U1031" s="2">
        <f t="shared" si="168"/>
        <v>0</v>
      </c>
      <c r="V1031" s="2">
        <v>7.4</v>
      </c>
      <c r="W1031" s="2">
        <f t="shared" si="169"/>
        <v>1</v>
      </c>
    </row>
    <row r="1032" spans="1:23" x14ac:dyDescent="0.2">
      <c r="A1032" s="2" t="s">
        <v>193</v>
      </c>
      <c r="B1032" s="2" t="s">
        <v>51</v>
      </c>
      <c r="C1032" s="2" t="s">
        <v>19</v>
      </c>
      <c r="D1032" s="2">
        <v>51.178899999999999</v>
      </c>
      <c r="E1032" s="2">
        <v>119</v>
      </c>
      <c r="F1032" s="2">
        <v>6089</v>
      </c>
      <c r="G1032" s="2">
        <v>50</v>
      </c>
      <c r="H1032" s="2">
        <f t="shared" si="160"/>
        <v>0</v>
      </c>
      <c r="I1032" s="2">
        <f t="shared" si="161"/>
        <v>0</v>
      </c>
      <c r="J1032" s="2">
        <f t="shared" si="162"/>
        <v>0</v>
      </c>
      <c r="K1032" s="2">
        <f t="shared" si="163"/>
        <v>0</v>
      </c>
      <c r="L1032" s="2">
        <f t="shared" si="164"/>
        <v>1</v>
      </c>
      <c r="M1032" s="2">
        <v>33</v>
      </c>
      <c r="Q1032" s="2">
        <f t="shared" si="165"/>
        <v>0</v>
      </c>
      <c r="R1032" s="2">
        <f t="shared" si="166"/>
        <v>1</v>
      </c>
      <c r="S1032" s="2">
        <f t="shared" si="167"/>
        <v>0</v>
      </c>
      <c r="T1032" s="2">
        <v>2014</v>
      </c>
      <c r="U1032" s="2">
        <f t="shared" si="168"/>
        <v>0</v>
      </c>
      <c r="V1032" s="2">
        <v>6.4</v>
      </c>
      <c r="W1032" s="2">
        <f t="shared" si="169"/>
        <v>0</v>
      </c>
    </row>
    <row r="1033" spans="1:23" x14ac:dyDescent="0.2">
      <c r="A1033" s="2" t="s">
        <v>1729</v>
      </c>
      <c r="B1033" s="2" t="s">
        <v>15</v>
      </c>
      <c r="C1033" s="2" t="s">
        <v>35</v>
      </c>
      <c r="D1033" s="2">
        <v>31.8749</v>
      </c>
      <c r="E1033" s="2">
        <v>115</v>
      </c>
      <c r="F1033" s="2">
        <v>34606</v>
      </c>
      <c r="G1033" s="2">
        <v>50</v>
      </c>
      <c r="H1033" s="2">
        <f t="shared" si="160"/>
        <v>1</v>
      </c>
      <c r="I1033" s="2">
        <f t="shared" si="161"/>
        <v>0</v>
      </c>
      <c r="J1033" s="2">
        <f t="shared" si="162"/>
        <v>1</v>
      </c>
      <c r="K1033" s="2">
        <f t="shared" si="163"/>
        <v>0</v>
      </c>
      <c r="L1033" s="2">
        <f t="shared" si="164"/>
        <v>0</v>
      </c>
      <c r="M1033" s="2">
        <v>58</v>
      </c>
      <c r="Q1033" s="2">
        <f t="shared" si="165"/>
        <v>0</v>
      </c>
      <c r="R1033" s="2">
        <f t="shared" si="166"/>
        <v>0</v>
      </c>
      <c r="S1033" s="2">
        <f t="shared" si="167"/>
        <v>0</v>
      </c>
      <c r="T1033" s="2">
        <v>2002</v>
      </c>
      <c r="U1033" s="2">
        <f t="shared" si="168"/>
        <v>0</v>
      </c>
      <c r="V1033" s="2">
        <v>6.1</v>
      </c>
      <c r="W1033" s="2">
        <f t="shared" si="169"/>
        <v>0</v>
      </c>
    </row>
    <row r="1034" spans="1:23" x14ac:dyDescent="0.2">
      <c r="A1034" s="2" t="s">
        <v>1731</v>
      </c>
      <c r="B1034" s="2" t="s">
        <v>15</v>
      </c>
      <c r="C1034" s="2" t="s">
        <v>47</v>
      </c>
      <c r="D1034" s="2">
        <v>1.5238799999999999</v>
      </c>
      <c r="E1034" s="2">
        <v>88</v>
      </c>
      <c r="F1034" s="2">
        <v>15</v>
      </c>
      <c r="G1034" s="2">
        <v>1.75021</v>
      </c>
      <c r="H1034" s="2">
        <f t="shared" si="160"/>
        <v>1</v>
      </c>
      <c r="I1034" s="2">
        <f t="shared" si="161"/>
        <v>0</v>
      </c>
      <c r="J1034" s="2">
        <f t="shared" si="162"/>
        <v>0</v>
      </c>
      <c r="K1034" s="2">
        <f t="shared" si="163"/>
        <v>0</v>
      </c>
      <c r="L1034" s="2">
        <f t="shared" si="164"/>
        <v>0</v>
      </c>
      <c r="M1034" s="2">
        <v>30</v>
      </c>
      <c r="Q1034" s="2">
        <f t="shared" si="165"/>
        <v>0</v>
      </c>
      <c r="R1034" s="2">
        <f t="shared" si="166"/>
        <v>0</v>
      </c>
      <c r="S1034" s="2">
        <f t="shared" si="167"/>
        <v>0</v>
      </c>
      <c r="T1034" s="2">
        <v>2005</v>
      </c>
      <c r="U1034" s="2">
        <f t="shared" si="168"/>
        <v>1</v>
      </c>
      <c r="V1034" s="2">
        <v>7.8</v>
      </c>
      <c r="W1034" s="2">
        <f t="shared" si="169"/>
        <v>0</v>
      </c>
    </row>
    <row r="1035" spans="1:23" x14ac:dyDescent="0.2">
      <c r="A1035" s="2" t="s">
        <v>1733</v>
      </c>
      <c r="B1035" s="2" t="s">
        <v>11</v>
      </c>
      <c r="C1035" s="2" t="s">
        <v>31</v>
      </c>
      <c r="D1035" s="2">
        <v>43.8949</v>
      </c>
      <c r="E1035" s="2">
        <v>98</v>
      </c>
      <c r="F1035" s="2">
        <v>4879</v>
      </c>
      <c r="G1035" s="2">
        <v>30</v>
      </c>
      <c r="H1035" s="2">
        <f t="shared" si="160"/>
        <v>0</v>
      </c>
      <c r="I1035" s="2">
        <f t="shared" si="161"/>
        <v>1</v>
      </c>
      <c r="J1035" s="2">
        <f t="shared" si="162"/>
        <v>0</v>
      </c>
      <c r="K1035" s="2">
        <f t="shared" si="163"/>
        <v>0</v>
      </c>
      <c r="L1035" s="2">
        <f t="shared" si="164"/>
        <v>0</v>
      </c>
      <c r="M1035" s="2">
        <v>30</v>
      </c>
      <c r="Q1035" s="2">
        <f t="shared" si="165"/>
        <v>1</v>
      </c>
      <c r="R1035" s="2">
        <f t="shared" si="166"/>
        <v>0</v>
      </c>
      <c r="S1035" s="2">
        <f t="shared" si="167"/>
        <v>0</v>
      </c>
      <c r="T1035" s="2">
        <v>2005</v>
      </c>
      <c r="U1035" s="2">
        <f t="shared" si="168"/>
        <v>0</v>
      </c>
      <c r="V1035" s="2">
        <v>5.9</v>
      </c>
      <c r="W1035" s="2">
        <f t="shared" si="169"/>
        <v>0</v>
      </c>
    </row>
    <row r="1036" spans="1:23" x14ac:dyDescent="0.2">
      <c r="A1036" s="2" t="s">
        <v>1735</v>
      </c>
      <c r="B1036" s="2" t="s">
        <v>15</v>
      </c>
      <c r="C1036" s="2" t="s">
        <v>31</v>
      </c>
      <c r="D1036" s="2">
        <v>19.151900000000001</v>
      </c>
      <c r="E1036" s="2">
        <v>112</v>
      </c>
      <c r="F1036" s="2">
        <v>3301</v>
      </c>
      <c r="G1036" s="2">
        <v>40</v>
      </c>
      <c r="H1036" s="2">
        <f t="shared" si="160"/>
        <v>1</v>
      </c>
      <c r="I1036" s="2">
        <f t="shared" si="161"/>
        <v>1</v>
      </c>
      <c r="J1036" s="2">
        <f t="shared" si="162"/>
        <v>0</v>
      </c>
      <c r="K1036" s="2">
        <f t="shared" si="163"/>
        <v>0</v>
      </c>
      <c r="L1036" s="2">
        <f t="shared" si="164"/>
        <v>0</v>
      </c>
      <c r="M1036" s="2">
        <v>41</v>
      </c>
      <c r="Q1036" s="2">
        <f t="shared" si="165"/>
        <v>0</v>
      </c>
      <c r="R1036" s="2">
        <f t="shared" si="166"/>
        <v>0</v>
      </c>
      <c r="S1036" s="2">
        <f t="shared" si="167"/>
        <v>0</v>
      </c>
      <c r="T1036" s="2">
        <v>2008</v>
      </c>
      <c r="U1036" s="2">
        <f t="shared" si="168"/>
        <v>0</v>
      </c>
      <c r="V1036" s="2">
        <v>5.9</v>
      </c>
      <c r="W1036" s="2">
        <f t="shared" si="169"/>
        <v>0</v>
      </c>
    </row>
    <row r="1037" spans="1:23" x14ac:dyDescent="0.2">
      <c r="A1037" s="2" t="s">
        <v>964</v>
      </c>
      <c r="B1037" s="2" t="s">
        <v>51</v>
      </c>
      <c r="C1037" s="2" t="s">
        <v>31</v>
      </c>
      <c r="D1037" s="2">
        <v>241.43700000000001</v>
      </c>
      <c r="E1037" s="2">
        <v>95</v>
      </c>
      <c r="F1037" s="2">
        <v>1495</v>
      </c>
      <c r="G1037" s="2">
        <v>5</v>
      </c>
      <c r="H1037" s="2">
        <f t="shared" si="160"/>
        <v>0</v>
      </c>
      <c r="I1037" s="2">
        <f t="shared" si="161"/>
        <v>1</v>
      </c>
      <c r="J1037" s="2">
        <f t="shared" si="162"/>
        <v>0</v>
      </c>
      <c r="K1037" s="2">
        <f t="shared" si="163"/>
        <v>0</v>
      </c>
      <c r="L1037" s="2">
        <f t="shared" si="164"/>
        <v>0</v>
      </c>
      <c r="M1037" s="2">
        <v>38</v>
      </c>
      <c r="Q1037" s="2">
        <f t="shared" si="165"/>
        <v>0</v>
      </c>
      <c r="R1037" s="2">
        <f t="shared" si="166"/>
        <v>1</v>
      </c>
      <c r="S1037" s="2">
        <f t="shared" si="167"/>
        <v>0</v>
      </c>
      <c r="T1037" s="2">
        <v>2002</v>
      </c>
      <c r="U1037" s="2">
        <f t="shared" si="168"/>
        <v>0</v>
      </c>
      <c r="V1037" s="2">
        <v>6.6</v>
      </c>
      <c r="W1037" s="2">
        <f t="shared" si="169"/>
        <v>0</v>
      </c>
    </row>
    <row r="1038" spans="1:23" x14ac:dyDescent="0.2">
      <c r="A1038" s="2" t="s">
        <v>927</v>
      </c>
      <c r="B1038" s="2" t="s">
        <v>11</v>
      </c>
      <c r="C1038" s="2" t="s">
        <v>31</v>
      </c>
      <c r="D1038" s="2">
        <v>59.573099999999997</v>
      </c>
      <c r="E1038" s="2">
        <v>94</v>
      </c>
      <c r="F1038" s="2">
        <v>2259</v>
      </c>
      <c r="G1038" s="2">
        <v>18</v>
      </c>
      <c r="H1038" s="2">
        <f t="shared" si="160"/>
        <v>0</v>
      </c>
      <c r="I1038" s="2">
        <f t="shared" si="161"/>
        <v>1</v>
      </c>
      <c r="J1038" s="2">
        <f t="shared" si="162"/>
        <v>0</v>
      </c>
      <c r="K1038" s="2">
        <f t="shared" si="163"/>
        <v>0</v>
      </c>
      <c r="L1038" s="2">
        <f t="shared" si="164"/>
        <v>0</v>
      </c>
      <c r="M1038" s="2">
        <v>52</v>
      </c>
      <c r="Q1038" s="2">
        <f t="shared" si="165"/>
        <v>1</v>
      </c>
      <c r="R1038" s="2">
        <f t="shared" si="166"/>
        <v>0</v>
      </c>
      <c r="S1038" s="2">
        <f t="shared" si="167"/>
        <v>0</v>
      </c>
      <c r="T1038" s="2">
        <v>2016</v>
      </c>
      <c r="U1038" s="2">
        <f t="shared" si="168"/>
        <v>0</v>
      </c>
      <c r="V1038" s="2">
        <v>6.1</v>
      </c>
      <c r="W1038" s="2">
        <f t="shared" si="169"/>
        <v>0</v>
      </c>
    </row>
    <row r="1039" spans="1:23" x14ac:dyDescent="0.2">
      <c r="A1039" s="2" t="s">
        <v>825</v>
      </c>
      <c r="B1039" s="2" t="s">
        <v>15</v>
      </c>
      <c r="C1039" s="2" t="s">
        <v>35</v>
      </c>
      <c r="D1039" s="2">
        <v>51.527799999999999</v>
      </c>
      <c r="E1039" s="2">
        <v>101</v>
      </c>
      <c r="F1039" s="2">
        <v>14159</v>
      </c>
      <c r="G1039" s="2">
        <v>15</v>
      </c>
      <c r="H1039" s="2">
        <f t="shared" si="160"/>
        <v>1</v>
      </c>
      <c r="I1039" s="2">
        <f t="shared" si="161"/>
        <v>0</v>
      </c>
      <c r="J1039" s="2">
        <f t="shared" si="162"/>
        <v>1</v>
      </c>
      <c r="K1039" s="2">
        <f t="shared" si="163"/>
        <v>0</v>
      </c>
      <c r="L1039" s="2">
        <f t="shared" si="164"/>
        <v>0</v>
      </c>
      <c r="M1039" s="2">
        <v>71</v>
      </c>
      <c r="Q1039" s="2">
        <f t="shared" si="165"/>
        <v>0</v>
      </c>
      <c r="R1039" s="2">
        <f t="shared" si="166"/>
        <v>0</v>
      </c>
      <c r="S1039" s="2">
        <f t="shared" si="167"/>
        <v>0</v>
      </c>
      <c r="T1039" s="2">
        <v>2009</v>
      </c>
      <c r="U1039" s="2">
        <f t="shared" si="168"/>
        <v>0</v>
      </c>
      <c r="V1039" s="2">
        <v>5.5</v>
      </c>
      <c r="W1039" s="2">
        <f t="shared" si="169"/>
        <v>0</v>
      </c>
    </row>
    <row r="1040" spans="1:23" x14ac:dyDescent="0.2">
      <c r="A1040" s="2" t="s">
        <v>246</v>
      </c>
      <c r="B1040" s="2" t="s">
        <v>11</v>
      </c>
      <c r="C1040" s="2" t="s">
        <v>31</v>
      </c>
      <c r="D1040" s="2">
        <v>15.5497</v>
      </c>
      <c r="E1040" s="2">
        <v>90</v>
      </c>
      <c r="F1040" s="2">
        <v>3007</v>
      </c>
      <c r="G1040" s="2">
        <v>14</v>
      </c>
      <c r="H1040" s="2">
        <f t="shared" si="160"/>
        <v>0</v>
      </c>
      <c r="I1040" s="2">
        <f t="shared" si="161"/>
        <v>1</v>
      </c>
      <c r="J1040" s="2">
        <f t="shared" si="162"/>
        <v>0</v>
      </c>
      <c r="K1040" s="2">
        <f t="shared" si="163"/>
        <v>0</v>
      </c>
      <c r="L1040" s="2">
        <f t="shared" si="164"/>
        <v>0</v>
      </c>
      <c r="M1040" s="2">
        <v>119</v>
      </c>
      <c r="Q1040" s="2">
        <f t="shared" si="165"/>
        <v>1</v>
      </c>
      <c r="R1040" s="2">
        <f t="shared" si="166"/>
        <v>0</v>
      </c>
      <c r="S1040" s="2">
        <f t="shared" si="167"/>
        <v>0</v>
      </c>
      <c r="T1040" s="2">
        <v>2003</v>
      </c>
      <c r="U1040" s="2">
        <f t="shared" si="168"/>
        <v>0</v>
      </c>
      <c r="V1040" s="2">
        <v>4.5999999999999996</v>
      </c>
      <c r="W1040" s="2">
        <f t="shared" si="169"/>
        <v>0</v>
      </c>
    </row>
    <row r="1041" spans="1:23" x14ac:dyDescent="0.2">
      <c r="A1041" s="2" t="s">
        <v>792</v>
      </c>
      <c r="B1041" s="2" t="s">
        <v>51</v>
      </c>
      <c r="C1041" s="2" t="s">
        <v>47</v>
      </c>
      <c r="D1041" s="2">
        <v>8.5222000000000006E-2</v>
      </c>
      <c r="E1041" s="2">
        <v>90</v>
      </c>
      <c r="F1041" s="2">
        <v>163</v>
      </c>
      <c r="G1041" s="2">
        <v>1.1000000000000001E-3</v>
      </c>
      <c r="H1041" s="2">
        <f t="shared" si="160"/>
        <v>0</v>
      </c>
      <c r="I1041" s="2">
        <f t="shared" si="161"/>
        <v>0</v>
      </c>
      <c r="J1041" s="2">
        <f t="shared" si="162"/>
        <v>0</v>
      </c>
      <c r="K1041" s="2">
        <f t="shared" si="163"/>
        <v>0</v>
      </c>
      <c r="L1041" s="2">
        <f t="shared" si="164"/>
        <v>0</v>
      </c>
      <c r="M1041" s="2">
        <v>16</v>
      </c>
      <c r="Q1041" s="2">
        <f t="shared" si="165"/>
        <v>0</v>
      </c>
      <c r="R1041" s="2">
        <f t="shared" si="166"/>
        <v>1</v>
      </c>
      <c r="S1041" s="2">
        <f t="shared" si="167"/>
        <v>0</v>
      </c>
      <c r="T1041" s="2">
        <v>2004</v>
      </c>
      <c r="U1041" s="2">
        <f t="shared" si="168"/>
        <v>1</v>
      </c>
      <c r="V1041" s="2">
        <v>6.6</v>
      </c>
      <c r="W1041" s="2">
        <f t="shared" si="169"/>
        <v>0</v>
      </c>
    </row>
    <row r="1042" spans="1:23" x14ac:dyDescent="0.2">
      <c r="A1042" s="2" t="s">
        <v>1486</v>
      </c>
      <c r="B1042" s="2" t="s">
        <v>51</v>
      </c>
      <c r="C1042" s="2" t="s">
        <v>12</v>
      </c>
      <c r="D1042" s="2">
        <v>34.099600000000002</v>
      </c>
      <c r="E1042" s="2">
        <v>95</v>
      </c>
      <c r="F1042" s="2">
        <v>2515</v>
      </c>
      <c r="G1042" s="2">
        <v>5</v>
      </c>
      <c r="H1042" s="2">
        <f t="shared" si="160"/>
        <v>0</v>
      </c>
      <c r="I1042" s="2">
        <f t="shared" si="161"/>
        <v>0</v>
      </c>
      <c r="J1042" s="2">
        <f t="shared" si="162"/>
        <v>0</v>
      </c>
      <c r="K1042" s="2">
        <f t="shared" si="163"/>
        <v>0</v>
      </c>
      <c r="L1042" s="2">
        <f t="shared" si="164"/>
        <v>0</v>
      </c>
      <c r="M1042" s="2">
        <v>13</v>
      </c>
      <c r="Q1042" s="2">
        <f t="shared" si="165"/>
        <v>0</v>
      </c>
      <c r="R1042" s="2">
        <f t="shared" si="166"/>
        <v>1</v>
      </c>
      <c r="S1042" s="2">
        <f t="shared" si="167"/>
        <v>0</v>
      </c>
      <c r="T1042" s="2">
        <v>2000</v>
      </c>
      <c r="U1042" s="2">
        <f t="shared" si="168"/>
        <v>0</v>
      </c>
      <c r="V1042" s="2">
        <v>7</v>
      </c>
      <c r="W1042" s="2">
        <f t="shared" si="169"/>
        <v>1</v>
      </c>
    </row>
    <row r="1043" spans="1:23" x14ac:dyDescent="0.2">
      <c r="A1043" s="2" t="s">
        <v>1274</v>
      </c>
      <c r="B1043" s="2" t="s">
        <v>11</v>
      </c>
      <c r="C1043" s="2" t="s">
        <v>31</v>
      </c>
      <c r="D1043" s="2">
        <v>8.6623199999999994</v>
      </c>
      <c r="E1043" s="2">
        <v>98</v>
      </c>
      <c r="F1043" s="2">
        <v>2016</v>
      </c>
      <c r="G1043" s="2">
        <v>17</v>
      </c>
      <c r="H1043" s="2">
        <f t="shared" si="160"/>
        <v>0</v>
      </c>
      <c r="I1043" s="2">
        <f t="shared" si="161"/>
        <v>1</v>
      </c>
      <c r="J1043" s="2">
        <f t="shared" si="162"/>
        <v>0</v>
      </c>
      <c r="K1043" s="2">
        <f t="shared" si="163"/>
        <v>0</v>
      </c>
      <c r="L1043" s="2">
        <f t="shared" si="164"/>
        <v>0</v>
      </c>
      <c r="M1043" s="2">
        <v>80</v>
      </c>
      <c r="Q1043" s="2">
        <f t="shared" si="165"/>
        <v>1</v>
      </c>
      <c r="R1043" s="2">
        <f t="shared" si="166"/>
        <v>0</v>
      </c>
      <c r="S1043" s="2">
        <f t="shared" si="167"/>
        <v>0</v>
      </c>
      <c r="T1043" s="2">
        <v>2009</v>
      </c>
      <c r="U1043" s="2">
        <f t="shared" si="168"/>
        <v>0</v>
      </c>
      <c r="V1043" s="2">
        <v>5.9</v>
      </c>
      <c r="W1043" s="2">
        <f t="shared" si="169"/>
        <v>0</v>
      </c>
    </row>
    <row r="1044" spans="1:23" x14ac:dyDescent="0.2">
      <c r="A1044" s="2" t="s">
        <v>1744</v>
      </c>
      <c r="B1044" s="2" t="s">
        <v>15</v>
      </c>
      <c r="C1044" s="2" t="s">
        <v>31</v>
      </c>
      <c r="D1044" s="2">
        <v>0.173066</v>
      </c>
      <c r="E1044" s="2">
        <v>84</v>
      </c>
      <c r="F1044" s="2">
        <v>1238</v>
      </c>
      <c r="G1044" s="2">
        <v>1.5</v>
      </c>
      <c r="H1044" s="2">
        <f t="shared" si="160"/>
        <v>1</v>
      </c>
      <c r="I1044" s="2">
        <f t="shared" si="161"/>
        <v>1</v>
      </c>
      <c r="J1044" s="2">
        <f t="shared" si="162"/>
        <v>0</v>
      </c>
      <c r="K1044" s="2">
        <f t="shared" si="163"/>
        <v>0</v>
      </c>
      <c r="L1044" s="2">
        <f t="shared" si="164"/>
        <v>0</v>
      </c>
      <c r="M1044" s="2">
        <v>0</v>
      </c>
      <c r="Q1044" s="2">
        <f t="shared" si="165"/>
        <v>0</v>
      </c>
      <c r="R1044" s="2">
        <f t="shared" si="166"/>
        <v>0</v>
      </c>
      <c r="S1044" s="2">
        <f t="shared" si="167"/>
        <v>0</v>
      </c>
      <c r="T1044" s="2">
        <v>2007</v>
      </c>
      <c r="U1044" s="2">
        <f t="shared" si="168"/>
        <v>0</v>
      </c>
      <c r="V1044" s="2">
        <v>6.3</v>
      </c>
      <c r="W1044" s="2">
        <f t="shared" si="169"/>
        <v>0</v>
      </c>
    </row>
    <row r="1045" spans="1:23" x14ac:dyDescent="0.2">
      <c r="A1045" s="2" t="s">
        <v>1401</v>
      </c>
      <c r="B1045" s="2" t="s">
        <v>11</v>
      </c>
      <c r="C1045" s="2" t="s">
        <v>12</v>
      </c>
      <c r="D1045" s="2">
        <v>49.186</v>
      </c>
      <c r="E1045" s="2">
        <v>109</v>
      </c>
      <c r="F1045" s="2">
        <v>1775</v>
      </c>
      <c r="G1045" s="2">
        <v>30</v>
      </c>
      <c r="H1045" s="2">
        <f t="shared" si="160"/>
        <v>0</v>
      </c>
      <c r="I1045" s="2">
        <f t="shared" si="161"/>
        <v>0</v>
      </c>
      <c r="J1045" s="2">
        <f t="shared" si="162"/>
        <v>0</v>
      </c>
      <c r="K1045" s="2">
        <f t="shared" si="163"/>
        <v>0</v>
      </c>
      <c r="L1045" s="2">
        <f t="shared" si="164"/>
        <v>0</v>
      </c>
      <c r="M1045" s="2">
        <v>415</v>
      </c>
      <c r="Q1045" s="2">
        <f t="shared" si="165"/>
        <v>1</v>
      </c>
      <c r="R1045" s="2">
        <f t="shared" si="166"/>
        <v>0</v>
      </c>
      <c r="S1045" s="2">
        <f t="shared" si="167"/>
        <v>0</v>
      </c>
      <c r="T1045" s="2">
        <v>2009</v>
      </c>
      <c r="U1045" s="2">
        <f t="shared" si="168"/>
        <v>0</v>
      </c>
      <c r="V1045" s="2">
        <v>7.4</v>
      </c>
      <c r="W1045" s="2">
        <f t="shared" si="169"/>
        <v>1</v>
      </c>
    </row>
    <row r="1046" spans="1:23" x14ac:dyDescent="0.2">
      <c r="A1046" s="2" t="s">
        <v>699</v>
      </c>
      <c r="B1046" s="2" t="s">
        <v>15</v>
      </c>
      <c r="C1046" s="2" t="s">
        <v>35</v>
      </c>
      <c r="D1046" s="2">
        <v>14.637499999999999</v>
      </c>
      <c r="E1046" s="2">
        <v>107</v>
      </c>
      <c r="F1046" s="2">
        <v>2537</v>
      </c>
      <c r="G1046" s="2">
        <v>25</v>
      </c>
      <c r="H1046" s="2">
        <f t="shared" si="160"/>
        <v>1</v>
      </c>
      <c r="I1046" s="2">
        <f t="shared" si="161"/>
        <v>0</v>
      </c>
      <c r="J1046" s="2">
        <f t="shared" si="162"/>
        <v>1</v>
      </c>
      <c r="K1046" s="2">
        <f t="shared" si="163"/>
        <v>0</v>
      </c>
      <c r="L1046" s="2">
        <f t="shared" si="164"/>
        <v>0</v>
      </c>
      <c r="M1046" s="2">
        <v>0</v>
      </c>
      <c r="Q1046" s="2">
        <f t="shared" si="165"/>
        <v>0</v>
      </c>
      <c r="R1046" s="2">
        <f t="shared" si="166"/>
        <v>0</v>
      </c>
      <c r="S1046" s="2">
        <f t="shared" si="167"/>
        <v>0</v>
      </c>
      <c r="T1046" s="2">
        <v>2010</v>
      </c>
      <c r="U1046" s="2">
        <f t="shared" si="168"/>
        <v>0</v>
      </c>
      <c r="V1046" s="2">
        <v>4.8</v>
      </c>
      <c r="W1046" s="2">
        <f t="shared" si="169"/>
        <v>0</v>
      </c>
    </row>
    <row r="1047" spans="1:23" x14ac:dyDescent="0.2">
      <c r="A1047" s="2" t="s">
        <v>829</v>
      </c>
      <c r="B1047" s="2" t="s">
        <v>11</v>
      </c>
      <c r="C1047" s="2" t="s">
        <v>31</v>
      </c>
      <c r="D1047" s="2">
        <v>22.5261</v>
      </c>
      <c r="E1047" s="2">
        <v>95</v>
      </c>
      <c r="F1047" s="2">
        <v>2737</v>
      </c>
      <c r="G1047" s="2">
        <v>30</v>
      </c>
      <c r="H1047" s="2">
        <f t="shared" si="160"/>
        <v>0</v>
      </c>
      <c r="I1047" s="2">
        <f t="shared" si="161"/>
        <v>1</v>
      </c>
      <c r="J1047" s="2">
        <f t="shared" si="162"/>
        <v>0</v>
      </c>
      <c r="K1047" s="2">
        <f t="shared" si="163"/>
        <v>0</v>
      </c>
      <c r="L1047" s="2">
        <f t="shared" si="164"/>
        <v>0</v>
      </c>
      <c r="M1047" s="2">
        <v>425</v>
      </c>
      <c r="Q1047" s="2">
        <f t="shared" si="165"/>
        <v>1</v>
      </c>
      <c r="R1047" s="2">
        <f t="shared" si="166"/>
        <v>0</v>
      </c>
      <c r="S1047" s="2">
        <f t="shared" si="167"/>
        <v>0</v>
      </c>
      <c r="T1047" s="2">
        <v>2006</v>
      </c>
      <c r="U1047" s="2">
        <f t="shared" si="168"/>
        <v>0</v>
      </c>
      <c r="V1047" s="2">
        <v>5.0999999999999996</v>
      </c>
      <c r="W1047" s="2">
        <f t="shared" si="169"/>
        <v>0</v>
      </c>
    </row>
    <row r="1048" spans="1:23" x14ac:dyDescent="0.2">
      <c r="A1048" s="2" t="s">
        <v>240</v>
      </c>
      <c r="B1048" s="2" t="s">
        <v>15</v>
      </c>
      <c r="C1048" s="2" t="s">
        <v>12</v>
      </c>
      <c r="D1048" s="2">
        <v>90.135199999999998</v>
      </c>
      <c r="E1048" s="2">
        <v>138</v>
      </c>
      <c r="F1048" s="2">
        <v>1942</v>
      </c>
      <c r="G1048" s="2">
        <v>25</v>
      </c>
      <c r="H1048" s="2">
        <f t="shared" si="160"/>
        <v>1</v>
      </c>
      <c r="I1048" s="2">
        <f t="shared" si="161"/>
        <v>0</v>
      </c>
      <c r="J1048" s="2">
        <f t="shared" si="162"/>
        <v>0</v>
      </c>
      <c r="K1048" s="2">
        <f t="shared" si="163"/>
        <v>0</v>
      </c>
      <c r="L1048" s="2">
        <f t="shared" si="164"/>
        <v>0</v>
      </c>
      <c r="M1048" s="2">
        <v>16000</v>
      </c>
      <c r="Q1048" s="2">
        <f t="shared" si="165"/>
        <v>0</v>
      </c>
      <c r="R1048" s="2">
        <f t="shared" si="166"/>
        <v>0</v>
      </c>
      <c r="S1048" s="2">
        <f t="shared" si="167"/>
        <v>0</v>
      </c>
      <c r="T1048" s="2">
        <v>2003</v>
      </c>
      <c r="U1048" s="2">
        <f t="shared" si="168"/>
        <v>0</v>
      </c>
      <c r="V1048" s="2">
        <v>8</v>
      </c>
      <c r="W1048" s="2">
        <f t="shared" si="169"/>
        <v>1</v>
      </c>
    </row>
    <row r="1049" spans="1:23" x14ac:dyDescent="0.2">
      <c r="A1049" s="2" t="s">
        <v>1163</v>
      </c>
      <c r="B1049" s="2" t="s">
        <v>51</v>
      </c>
      <c r="C1049" s="2" t="s">
        <v>31</v>
      </c>
      <c r="D1049" s="2">
        <v>25.584700000000002</v>
      </c>
      <c r="E1049" s="2">
        <v>99</v>
      </c>
      <c r="F1049" s="2">
        <v>3327</v>
      </c>
      <c r="G1049" s="2">
        <v>20</v>
      </c>
      <c r="H1049" s="2">
        <f t="shared" si="160"/>
        <v>0</v>
      </c>
      <c r="I1049" s="2">
        <f t="shared" si="161"/>
        <v>1</v>
      </c>
      <c r="J1049" s="2">
        <f t="shared" si="162"/>
        <v>0</v>
      </c>
      <c r="K1049" s="2">
        <f t="shared" si="163"/>
        <v>0</v>
      </c>
      <c r="L1049" s="2">
        <f t="shared" si="164"/>
        <v>0</v>
      </c>
      <c r="M1049" s="2">
        <v>26</v>
      </c>
      <c r="Q1049" s="2">
        <f t="shared" si="165"/>
        <v>0</v>
      </c>
      <c r="R1049" s="2">
        <f t="shared" si="166"/>
        <v>1</v>
      </c>
      <c r="S1049" s="2">
        <f t="shared" si="167"/>
        <v>0</v>
      </c>
      <c r="T1049" s="2">
        <v>2007</v>
      </c>
      <c r="U1049" s="2">
        <f t="shared" si="168"/>
        <v>0</v>
      </c>
      <c r="V1049" s="2">
        <v>5.9</v>
      </c>
      <c r="W1049" s="2">
        <f t="shared" si="169"/>
        <v>0</v>
      </c>
    </row>
    <row r="1050" spans="1:23" x14ac:dyDescent="0.2">
      <c r="A1050" s="2" t="s">
        <v>927</v>
      </c>
      <c r="B1050" s="2" t="s">
        <v>51</v>
      </c>
      <c r="C1050" s="2" t="s">
        <v>31</v>
      </c>
      <c r="D1050" s="2">
        <v>47.124400000000001</v>
      </c>
      <c r="E1050" s="2">
        <v>97</v>
      </c>
      <c r="F1050" s="2">
        <v>17278</v>
      </c>
      <c r="G1050" s="2">
        <v>25</v>
      </c>
      <c r="H1050" s="2">
        <f t="shared" si="160"/>
        <v>0</v>
      </c>
      <c r="I1050" s="2">
        <f t="shared" si="161"/>
        <v>1</v>
      </c>
      <c r="J1050" s="2">
        <f t="shared" si="162"/>
        <v>0</v>
      </c>
      <c r="K1050" s="2">
        <f t="shared" si="163"/>
        <v>0</v>
      </c>
      <c r="L1050" s="2">
        <f t="shared" si="164"/>
        <v>0</v>
      </c>
      <c r="M1050" s="2">
        <v>52</v>
      </c>
      <c r="Q1050" s="2">
        <f t="shared" si="165"/>
        <v>0</v>
      </c>
      <c r="R1050" s="2">
        <f t="shared" si="166"/>
        <v>1</v>
      </c>
      <c r="S1050" s="2">
        <f t="shared" si="167"/>
        <v>0</v>
      </c>
      <c r="T1050" s="2">
        <v>2005</v>
      </c>
      <c r="U1050" s="2">
        <f t="shared" si="168"/>
        <v>0</v>
      </c>
      <c r="V1050" s="2">
        <v>6.6</v>
      </c>
      <c r="W1050" s="2">
        <f t="shared" si="169"/>
        <v>0</v>
      </c>
    </row>
    <row r="1051" spans="1:23" x14ac:dyDescent="0.2">
      <c r="A1051" s="2" t="s">
        <v>1752</v>
      </c>
      <c r="B1051" s="2" t="s">
        <v>51</v>
      </c>
      <c r="C1051" s="2" t="s">
        <v>31</v>
      </c>
      <c r="D1051" s="2">
        <v>44.540999999999997</v>
      </c>
      <c r="E1051" s="2">
        <v>92</v>
      </c>
      <c r="F1051" s="2">
        <v>3950</v>
      </c>
      <c r="G1051" s="2">
        <v>0.4</v>
      </c>
      <c r="H1051" s="2">
        <f t="shared" si="160"/>
        <v>0</v>
      </c>
      <c r="I1051" s="2">
        <f t="shared" si="161"/>
        <v>1</v>
      </c>
      <c r="J1051" s="2">
        <f t="shared" si="162"/>
        <v>0</v>
      </c>
      <c r="K1051" s="2">
        <f t="shared" si="163"/>
        <v>0</v>
      </c>
      <c r="L1051" s="2">
        <f t="shared" si="164"/>
        <v>0</v>
      </c>
      <c r="M1051" s="2">
        <v>100</v>
      </c>
      <c r="Q1051" s="2">
        <f t="shared" si="165"/>
        <v>0</v>
      </c>
      <c r="R1051" s="2">
        <f t="shared" si="166"/>
        <v>1</v>
      </c>
      <c r="S1051" s="2">
        <f t="shared" si="167"/>
        <v>0</v>
      </c>
      <c r="T1051" s="2">
        <v>2004</v>
      </c>
      <c r="U1051" s="2">
        <f t="shared" si="168"/>
        <v>0</v>
      </c>
      <c r="V1051" s="2">
        <v>6.9</v>
      </c>
      <c r="W1051" s="2">
        <f t="shared" si="169"/>
        <v>0</v>
      </c>
    </row>
    <row r="1052" spans="1:23" x14ac:dyDescent="0.2">
      <c r="A1052" s="2" t="s">
        <v>1754</v>
      </c>
      <c r="B1052" s="2" t="s">
        <v>15</v>
      </c>
      <c r="C1052" s="2" t="s">
        <v>12</v>
      </c>
      <c r="D1052" s="2">
        <v>10.460100000000001</v>
      </c>
      <c r="E1052" s="2">
        <v>105</v>
      </c>
      <c r="F1052" s="2">
        <v>1442</v>
      </c>
      <c r="G1052" s="2">
        <v>7.5</v>
      </c>
      <c r="H1052" s="2">
        <f t="shared" si="160"/>
        <v>1</v>
      </c>
      <c r="I1052" s="2">
        <f t="shared" si="161"/>
        <v>0</v>
      </c>
      <c r="J1052" s="2">
        <f t="shared" si="162"/>
        <v>0</v>
      </c>
      <c r="K1052" s="2">
        <f t="shared" si="163"/>
        <v>0</v>
      </c>
      <c r="L1052" s="2">
        <f t="shared" si="164"/>
        <v>0</v>
      </c>
      <c r="M1052" s="2">
        <v>248</v>
      </c>
      <c r="Q1052" s="2">
        <f t="shared" si="165"/>
        <v>0</v>
      </c>
      <c r="R1052" s="2">
        <f t="shared" si="166"/>
        <v>0</v>
      </c>
      <c r="S1052" s="2">
        <f t="shared" si="167"/>
        <v>0</v>
      </c>
      <c r="T1052" s="2">
        <v>2002</v>
      </c>
      <c r="U1052" s="2">
        <f t="shared" si="168"/>
        <v>0</v>
      </c>
      <c r="V1052" s="2">
        <v>7.2</v>
      </c>
      <c r="W1052" s="2">
        <f t="shared" si="169"/>
        <v>1</v>
      </c>
    </row>
    <row r="1053" spans="1:23" x14ac:dyDescent="0.2">
      <c r="A1053" s="2" t="s">
        <v>1503</v>
      </c>
      <c r="B1053" s="2" t="s">
        <v>51</v>
      </c>
      <c r="C1053" s="2" t="s">
        <v>19</v>
      </c>
      <c r="D1053" s="2">
        <v>173.005</v>
      </c>
      <c r="E1053" s="2">
        <v>131</v>
      </c>
      <c r="F1053" s="2">
        <v>13679</v>
      </c>
      <c r="G1053" s="2">
        <v>100</v>
      </c>
      <c r="H1053" s="2">
        <f t="shared" si="160"/>
        <v>0</v>
      </c>
      <c r="I1053" s="2">
        <f t="shared" si="161"/>
        <v>0</v>
      </c>
      <c r="J1053" s="2">
        <f t="shared" si="162"/>
        <v>0</v>
      </c>
      <c r="K1053" s="2">
        <f t="shared" si="163"/>
        <v>0</v>
      </c>
      <c r="L1053" s="2">
        <f t="shared" si="164"/>
        <v>1</v>
      </c>
      <c r="M1053" s="2">
        <v>226</v>
      </c>
      <c r="Q1053" s="2">
        <f t="shared" si="165"/>
        <v>0</v>
      </c>
      <c r="R1053" s="2">
        <f t="shared" si="166"/>
        <v>1</v>
      </c>
      <c r="S1053" s="2">
        <f t="shared" si="167"/>
        <v>0</v>
      </c>
      <c r="T1053" s="2">
        <v>2004</v>
      </c>
      <c r="U1053" s="2">
        <f t="shared" si="168"/>
        <v>0</v>
      </c>
      <c r="V1053" s="2">
        <v>6.9</v>
      </c>
      <c r="W1053" s="2">
        <f t="shared" si="169"/>
        <v>0</v>
      </c>
    </row>
    <row r="1054" spans="1:23" x14ac:dyDescent="0.2">
      <c r="A1054" s="2" t="s">
        <v>159</v>
      </c>
      <c r="B1054" s="2" t="s">
        <v>15</v>
      </c>
      <c r="C1054" s="2" t="s">
        <v>19</v>
      </c>
      <c r="D1054" s="2">
        <v>17.613499999999998</v>
      </c>
      <c r="E1054" s="2">
        <v>115</v>
      </c>
      <c r="F1054" s="2">
        <v>3798</v>
      </c>
      <c r="G1054" s="2">
        <v>12</v>
      </c>
      <c r="H1054" s="2">
        <f t="shared" si="160"/>
        <v>1</v>
      </c>
      <c r="I1054" s="2">
        <f t="shared" si="161"/>
        <v>0</v>
      </c>
      <c r="J1054" s="2">
        <f t="shared" si="162"/>
        <v>0</v>
      </c>
      <c r="K1054" s="2">
        <f t="shared" si="163"/>
        <v>0</v>
      </c>
      <c r="L1054" s="2">
        <f t="shared" si="164"/>
        <v>1</v>
      </c>
      <c r="M1054" s="2">
        <v>729</v>
      </c>
      <c r="Q1054" s="2">
        <f t="shared" si="165"/>
        <v>0</v>
      </c>
      <c r="R1054" s="2">
        <f t="shared" si="166"/>
        <v>0</v>
      </c>
      <c r="S1054" s="2">
        <f t="shared" si="167"/>
        <v>0</v>
      </c>
      <c r="T1054" s="2">
        <v>2013</v>
      </c>
      <c r="U1054" s="2">
        <f t="shared" si="168"/>
        <v>0</v>
      </c>
      <c r="V1054" s="2">
        <v>7.8</v>
      </c>
      <c r="W1054" s="2">
        <f t="shared" si="169"/>
        <v>0</v>
      </c>
    </row>
    <row r="1055" spans="1:23" x14ac:dyDescent="0.2">
      <c r="A1055" s="2" t="s">
        <v>1758</v>
      </c>
      <c r="B1055" s="2" t="s">
        <v>11</v>
      </c>
      <c r="C1055" s="2" t="s">
        <v>24</v>
      </c>
      <c r="D1055" s="2">
        <v>43.5685</v>
      </c>
      <c r="E1055" s="2">
        <v>132</v>
      </c>
      <c r="F1055" s="2">
        <v>7081</v>
      </c>
      <c r="G1055" s="2">
        <v>66</v>
      </c>
      <c r="H1055" s="2">
        <f t="shared" si="160"/>
        <v>0</v>
      </c>
      <c r="I1055" s="2">
        <f t="shared" si="161"/>
        <v>0</v>
      </c>
      <c r="J1055" s="2">
        <f t="shared" si="162"/>
        <v>0</v>
      </c>
      <c r="K1055" s="2">
        <f t="shared" si="163"/>
        <v>0</v>
      </c>
      <c r="L1055" s="2">
        <f t="shared" si="164"/>
        <v>0</v>
      </c>
      <c r="M1055" s="2">
        <v>76</v>
      </c>
      <c r="Q1055" s="2">
        <f t="shared" si="165"/>
        <v>1</v>
      </c>
      <c r="R1055" s="2">
        <f t="shared" si="166"/>
        <v>0</v>
      </c>
      <c r="S1055" s="2">
        <f t="shared" si="167"/>
        <v>0</v>
      </c>
      <c r="T1055" s="2">
        <v>2014</v>
      </c>
      <c r="U1055" s="2">
        <f t="shared" si="168"/>
        <v>0</v>
      </c>
      <c r="V1055" s="2">
        <v>6.5</v>
      </c>
      <c r="W1055" s="2">
        <f t="shared" si="169"/>
        <v>0</v>
      </c>
    </row>
    <row r="1056" spans="1:23" x14ac:dyDescent="0.2">
      <c r="A1056" s="2" t="s">
        <v>1003</v>
      </c>
      <c r="B1056" s="2" t="s">
        <v>15</v>
      </c>
      <c r="C1056" s="2" t="s">
        <v>31</v>
      </c>
      <c r="D1056" s="2">
        <v>150.05699999999999</v>
      </c>
      <c r="E1056" s="2">
        <v>97</v>
      </c>
      <c r="F1056" s="2">
        <v>2771</v>
      </c>
      <c r="G1056" s="2">
        <v>18</v>
      </c>
      <c r="H1056" s="2">
        <f t="shared" si="160"/>
        <v>1</v>
      </c>
      <c r="I1056" s="2">
        <f t="shared" si="161"/>
        <v>1</v>
      </c>
      <c r="J1056" s="2">
        <f t="shared" si="162"/>
        <v>0</v>
      </c>
      <c r="K1056" s="2">
        <f t="shared" si="163"/>
        <v>0</v>
      </c>
      <c r="L1056" s="2">
        <f t="shared" si="164"/>
        <v>0</v>
      </c>
      <c r="M1056" s="2">
        <v>89</v>
      </c>
      <c r="Q1056" s="2">
        <f t="shared" si="165"/>
        <v>0</v>
      </c>
      <c r="R1056" s="2">
        <f t="shared" si="166"/>
        <v>0</v>
      </c>
      <c r="S1056" s="2">
        <f t="shared" si="167"/>
        <v>0</v>
      </c>
      <c r="T1056" s="2">
        <v>2014</v>
      </c>
      <c r="U1056" s="2">
        <f t="shared" si="168"/>
        <v>0</v>
      </c>
      <c r="V1056" s="2">
        <v>6.4</v>
      </c>
      <c r="W1056" s="2">
        <f t="shared" si="169"/>
        <v>0</v>
      </c>
    </row>
    <row r="1057" spans="1:23" x14ac:dyDescent="0.2">
      <c r="A1057" s="2" t="s">
        <v>1003</v>
      </c>
      <c r="B1057" s="2" t="s">
        <v>15</v>
      </c>
      <c r="C1057" s="2" t="s">
        <v>31</v>
      </c>
      <c r="D1057" s="2">
        <v>55.291800000000002</v>
      </c>
      <c r="E1057" s="2">
        <v>92</v>
      </c>
      <c r="F1057" s="2">
        <v>17860</v>
      </c>
      <c r="G1057" s="2">
        <v>35</v>
      </c>
      <c r="H1057" s="2">
        <f t="shared" si="160"/>
        <v>1</v>
      </c>
      <c r="I1057" s="2">
        <f t="shared" si="161"/>
        <v>1</v>
      </c>
      <c r="J1057" s="2">
        <f t="shared" si="162"/>
        <v>0</v>
      </c>
      <c r="K1057" s="2">
        <f t="shared" si="163"/>
        <v>0</v>
      </c>
      <c r="L1057" s="2">
        <f t="shared" si="164"/>
        <v>0</v>
      </c>
      <c r="M1057" s="2">
        <v>89</v>
      </c>
      <c r="Q1057" s="2">
        <f t="shared" si="165"/>
        <v>0</v>
      </c>
      <c r="R1057" s="2">
        <f t="shared" si="166"/>
        <v>0</v>
      </c>
      <c r="S1057" s="2">
        <f t="shared" si="167"/>
        <v>0</v>
      </c>
      <c r="T1057" s="2">
        <v>2016</v>
      </c>
      <c r="U1057" s="2">
        <f t="shared" si="168"/>
        <v>0</v>
      </c>
      <c r="V1057" s="2">
        <v>6</v>
      </c>
      <c r="W1057" s="2">
        <f t="shared" si="169"/>
        <v>0</v>
      </c>
    </row>
    <row r="1058" spans="1:23" x14ac:dyDescent="0.2">
      <c r="A1058" s="2" t="s">
        <v>1762</v>
      </c>
      <c r="B1058" s="2" t="s">
        <v>11</v>
      </c>
      <c r="C1058" s="2" t="s">
        <v>19</v>
      </c>
      <c r="D1058" s="2">
        <v>28.876899999999999</v>
      </c>
      <c r="E1058" s="2">
        <v>96</v>
      </c>
      <c r="F1058" s="2">
        <v>1780</v>
      </c>
      <c r="G1058" s="2">
        <v>20</v>
      </c>
      <c r="H1058" s="2">
        <f t="shared" si="160"/>
        <v>0</v>
      </c>
      <c r="I1058" s="2">
        <f t="shared" si="161"/>
        <v>0</v>
      </c>
      <c r="J1058" s="2">
        <f t="shared" si="162"/>
        <v>0</v>
      </c>
      <c r="K1058" s="2">
        <f t="shared" si="163"/>
        <v>0</v>
      </c>
      <c r="L1058" s="2">
        <f t="shared" si="164"/>
        <v>1</v>
      </c>
      <c r="M1058" s="2">
        <v>24</v>
      </c>
      <c r="Q1058" s="2">
        <f t="shared" si="165"/>
        <v>1</v>
      </c>
      <c r="R1058" s="2">
        <f t="shared" si="166"/>
        <v>0</v>
      </c>
      <c r="S1058" s="2">
        <f t="shared" si="167"/>
        <v>0</v>
      </c>
      <c r="T1058" s="2">
        <v>2016</v>
      </c>
      <c r="U1058" s="2">
        <f t="shared" si="168"/>
        <v>0</v>
      </c>
      <c r="V1058" s="2">
        <v>7.1</v>
      </c>
      <c r="W1058" s="2">
        <f t="shared" si="169"/>
        <v>0</v>
      </c>
    </row>
    <row r="1059" spans="1:23" x14ac:dyDescent="0.2">
      <c r="A1059" s="2" t="s">
        <v>1764</v>
      </c>
      <c r="B1059" s="2" t="s">
        <v>15</v>
      </c>
      <c r="C1059" s="2" t="s">
        <v>31</v>
      </c>
      <c r="D1059" s="2">
        <v>0.29546800000000001</v>
      </c>
      <c r="E1059" s="2">
        <v>98</v>
      </c>
      <c r="F1059" s="2">
        <v>24382</v>
      </c>
      <c r="G1059" s="2">
        <v>0.5</v>
      </c>
      <c r="H1059" s="2">
        <f t="shared" si="160"/>
        <v>1</v>
      </c>
      <c r="I1059" s="2">
        <f t="shared" si="161"/>
        <v>1</v>
      </c>
      <c r="J1059" s="2">
        <f t="shared" si="162"/>
        <v>0</v>
      </c>
      <c r="K1059" s="2">
        <f t="shared" si="163"/>
        <v>0</v>
      </c>
      <c r="L1059" s="2">
        <f t="shared" si="164"/>
        <v>0</v>
      </c>
      <c r="M1059" s="2">
        <v>71</v>
      </c>
      <c r="Q1059" s="2">
        <f t="shared" si="165"/>
        <v>0</v>
      </c>
      <c r="R1059" s="2">
        <f t="shared" si="166"/>
        <v>0</v>
      </c>
      <c r="S1059" s="2">
        <f t="shared" si="167"/>
        <v>0</v>
      </c>
      <c r="T1059" s="2">
        <v>2001</v>
      </c>
      <c r="U1059" s="2">
        <f t="shared" si="168"/>
        <v>0</v>
      </c>
      <c r="V1059" s="2">
        <v>6</v>
      </c>
      <c r="W1059" s="2">
        <f t="shared" si="169"/>
        <v>0</v>
      </c>
    </row>
    <row r="1060" spans="1:23" x14ac:dyDescent="0.2">
      <c r="A1060" s="2" t="s">
        <v>695</v>
      </c>
      <c r="B1060" s="2" t="s">
        <v>11</v>
      </c>
      <c r="C1060" s="2" t="s">
        <v>24</v>
      </c>
      <c r="D1060" s="2">
        <v>24.848299999999998</v>
      </c>
      <c r="E1060" s="2">
        <v>110</v>
      </c>
      <c r="F1060" s="2">
        <v>4089</v>
      </c>
      <c r="G1060" s="2">
        <v>20</v>
      </c>
      <c r="H1060" s="2">
        <f t="shared" si="160"/>
        <v>0</v>
      </c>
      <c r="I1060" s="2">
        <f t="shared" si="161"/>
        <v>0</v>
      </c>
      <c r="J1060" s="2">
        <f t="shared" si="162"/>
        <v>0</v>
      </c>
      <c r="K1060" s="2">
        <f t="shared" si="163"/>
        <v>0</v>
      </c>
      <c r="L1060" s="2">
        <f t="shared" si="164"/>
        <v>0</v>
      </c>
      <c r="M1060" s="2">
        <v>65</v>
      </c>
      <c r="Q1060" s="2">
        <f t="shared" si="165"/>
        <v>1</v>
      </c>
      <c r="R1060" s="2">
        <f t="shared" si="166"/>
        <v>0</v>
      </c>
      <c r="S1060" s="2">
        <f t="shared" si="167"/>
        <v>0</v>
      </c>
      <c r="T1060" s="2">
        <v>2008</v>
      </c>
      <c r="U1060" s="2">
        <f t="shared" si="168"/>
        <v>0</v>
      </c>
      <c r="V1060" s="2">
        <v>6.6</v>
      </c>
      <c r="W1060" s="2">
        <f t="shared" si="169"/>
        <v>0</v>
      </c>
    </row>
    <row r="1061" spans="1:23" x14ac:dyDescent="0.2">
      <c r="A1061" s="2" t="s">
        <v>1767</v>
      </c>
      <c r="B1061" s="2" t="s">
        <v>51</v>
      </c>
      <c r="C1061" s="2" t="s">
        <v>31</v>
      </c>
      <c r="D1061" s="2">
        <v>16.6997</v>
      </c>
      <c r="E1061" s="2">
        <v>97</v>
      </c>
      <c r="F1061" s="2">
        <v>25792</v>
      </c>
      <c r="G1061" s="2">
        <v>8</v>
      </c>
      <c r="H1061" s="2">
        <f t="shared" si="160"/>
        <v>0</v>
      </c>
      <c r="I1061" s="2">
        <f t="shared" si="161"/>
        <v>1</v>
      </c>
      <c r="J1061" s="2">
        <f t="shared" si="162"/>
        <v>0</v>
      </c>
      <c r="K1061" s="2">
        <f t="shared" si="163"/>
        <v>0</v>
      </c>
      <c r="L1061" s="2">
        <f t="shared" si="164"/>
        <v>0</v>
      </c>
      <c r="M1061" s="2">
        <v>3</v>
      </c>
      <c r="Q1061" s="2">
        <f t="shared" si="165"/>
        <v>0</v>
      </c>
      <c r="R1061" s="2">
        <f t="shared" si="166"/>
        <v>1</v>
      </c>
      <c r="S1061" s="2">
        <f t="shared" si="167"/>
        <v>0</v>
      </c>
      <c r="T1061" s="2">
        <v>2009</v>
      </c>
      <c r="U1061" s="2">
        <f t="shared" si="168"/>
        <v>0</v>
      </c>
      <c r="V1061" s="2">
        <v>5.6</v>
      </c>
      <c r="W1061" s="2">
        <f t="shared" si="169"/>
        <v>0</v>
      </c>
    </row>
    <row r="1062" spans="1:23" x14ac:dyDescent="0.2">
      <c r="A1062" s="2" t="s">
        <v>1073</v>
      </c>
      <c r="B1062" s="2" t="s">
        <v>11</v>
      </c>
      <c r="C1062" s="2" t="s">
        <v>31</v>
      </c>
      <c r="D1062" s="2">
        <v>54.540500000000002</v>
      </c>
      <c r="E1062" s="2">
        <v>113</v>
      </c>
      <c r="F1062" s="2">
        <v>23456</v>
      </c>
      <c r="G1062" s="2">
        <v>56</v>
      </c>
      <c r="H1062" s="2">
        <f t="shared" si="160"/>
        <v>0</v>
      </c>
      <c r="I1062" s="2">
        <f t="shared" si="161"/>
        <v>1</v>
      </c>
      <c r="J1062" s="2">
        <f t="shared" si="162"/>
        <v>0</v>
      </c>
      <c r="K1062" s="2">
        <f t="shared" si="163"/>
        <v>0</v>
      </c>
      <c r="L1062" s="2">
        <f t="shared" si="164"/>
        <v>0</v>
      </c>
      <c r="M1062" s="2">
        <v>0</v>
      </c>
      <c r="Q1062" s="2">
        <f t="shared" si="165"/>
        <v>1</v>
      </c>
      <c r="R1062" s="2">
        <f t="shared" si="166"/>
        <v>0</v>
      </c>
      <c r="S1062" s="2">
        <f t="shared" si="167"/>
        <v>0</v>
      </c>
      <c r="T1062" s="2">
        <v>2011</v>
      </c>
      <c r="U1062" s="2">
        <f t="shared" si="168"/>
        <v>0</v>
      </c>
      <c r="V1062" s="2">
        <v>5.7</v>
      </c>
      <c r="W1062" s="2">
        <f t="shared" si="169"/>
        <v>0</v>
      </c>
    </row>
    <row r="1063" spans="1:23" x14ac:dyDescent="0.2">
      <c r="A1063" s="2" t="s">
        <v>1396</v>
      </c>
      <c r="B1063" s="2" t="s">
        <v>51</v>
      </c>
      <c r="C1063" s="2" t="s">
        <v>31</v>
      </c>
      <c r="D1063" s="2">
        <v>14.0184</v>
      </c>
      <c r="E1063" s="2">
        <v>91</v>
      </c>
      <c r="F1063" s="2">
        <v>3974</v>
      </c>
      <c r="G1063" s="2">
        <v>30</v>
      </c>
      <c r="H1063" s="2">
        <f t="shared" si="160"/>
        <v>0</v>
      </c>
      <c r="I1063" s="2">
        <f t="shared" si="161"/>
        <v>1</v>
      </c>
      <c r="J1063" s="2">
        <f t="shared" si="162"/>
        <v>0</v>
      </c>
      <c r="K1063" s="2">
        <f t="shared" si="163"/>
        <v>0</v>
      </c>
      <c r="L1063" s="2">
        <f t="shared" si="164"/>
        <v>0</v>
      </c>
      <c r="M1063" s="2">
        <v>29</v>
      </c>
      <c r="Q1063" s="2">
        <f t="shared" si="165"/>
        <v>0</v>
      </c>
      <c r="R1063" s="2">
        <f t="shared" si="166"/>
        <v>1</v>
      </c>
      <c r="S1063" s="2">
        <f t="shared" si="167"/>
        <v>0</v>
      </c>
      <c r="T1063" s="2">
        <v>2004</v>
      </c>
      <c r="U1063" s="2">
        <f t="shared" si="168"/>
        <v>0</v>
      </c>
      <c r="V1063" s="2">
        <v>4.8</v>
      </c>
      <c r="W1063" s="2">
        <f t="shared" si="169"/>
        <v>0</v>
      </c>
    </row>
    <row r="1064" spans="1:23" x14ac:dyDescent="0.2">
      <c r="A1064" s="2" t="s">
        <v>1771</v>
      </c>
      <c r="B1064" s="2" t="s">
        <v>15</v>
      </c>
      <c r="C1064" s="2" t="s">
        <v>24</v>
      </c>
      <c r="D1064" s="2">
        <v>10.016999999999999</v>
      </c>
      <c r="E1064" s="2">
        <v>84</v>
      </c>
      <c r="F1064" s="2">
        <v>4815</v>
      </c>
      <c r="G1064" s="2">
        <v>3</v>
      </c>
      <c r="H1064" s="2">
        <f t="shared" si="160"/>
        <v>1</v>
      </c>
      <c r="I1064" s="2">
        <f t="shared" si="161"/>
        <v>0</v>
      </c>
      <c r="J1064" s="2">
        <f t="shared" si="162"/>
        <v>0</v>
      </c>
      <c r="K1064" s="2">
        <f t="shared" si="163"/>
        <v>0</v>
      </c>
      <c r="L1064" s="2">
        <f t="shared" si="164"/>
        <v>0</v>
      </c>
      <c r="M1064" s="2">
        <v>23</v>
      </c>
      <c r="Q1064" s="2">
        <f t="shared" si="165"/>
        <v>0</v>
      </c>
      <c r="R1064" s="2">
        <f t="shared" si="166"/>
        <v>0</v>
      </c>
      <c r="S1064" s="2">
        <f t="shared" si="167"/>
        <v>0</v>
      </c>
      <c r="T1064" s="2">
        <v>2009</v>
      </c>
      <c r="U1064" s="2">
        <f t="shared" si="168"/>
        <v>0</v>
      </c>
      <c r="V1064" s="2">
        <v>5.9</v>
      </c>
      <c r="W1064" s="2">
        <f t="shared" si="169"/>
        <v>0</v>
      </c>
    </row>
    <row r="1065" spans="1:23" x14ac:dyDescent="0.2">
      <c r="A1065" s="2" t="s">
        <v>707</v>
      </c>
      <c r="B1065" s="2" t="s">
        <v>15</v>
      </c>
      <c r="C1065" s="2" t="s">
        <v>31</v>
      </c>
      <c r="D1065" s="2">
        <v>57.176600000000001</v>
      </c>
      <c r="E1065" s="2">
        <v>98</v>
      </c>
      <c r="F1065" s="2">
        <v>3939</v>
      </c>
      <c r="G1065" s="2">
        <v>9.5</v>
      </c>
      <c r="H1065" s="2">
        <f t="shared" si="160"/>
        <v>1</v>
      </c>
      <c r="I1065" s="2">
        <f t="shared" si="161"/>
        <v>1</v>
      </c>
      <c r="J1065" s="2">
        <f t="shared" si="162"/>
        <v>0</v>
      </c>
      <c r="K1065" s="2">
        <f t="shared" si="163"/>
        <v>0</v>
      </c>
      <c r="L1065" s="2">
        <f t="shared" si="164"/>
        <v>0</v>
      </c>
      <c r="M1065" s="2">
        <v>41</v>
      </c>
      <c r="Q1065" s="2">
        <f t="shared" si="165"/>
        <v>0</v>
      </c>
      <c r="R1065" s="2">
        <f t="shared" si="166"/>
        <v>0</v>
      </c>
      <c r="S1065" s="2">
        <f t="shared" si="167"/>
        <v>0</v>
      </c>
      <c r="T1065" s="2">
        <v>2000</v>
      </c>
      <c r="U1065" s="2">
        <f t="shared" si="168"/>
        <v>0</v>
      </c>
      <c r="V1065" s="2">
        <v>6.1</v>
      </c>
      <c r="W1065" s="2">
        <f t="shared" si="169"/>
        <v>0</v>
      </c>
    </row>
    <row r="1066" spans="1:23" x14ac:dyDescent="0.2">
      <c r="A1066" s="2" t="s">
        <v>1023</v>
      </c>
      <c r="B1066" s="2" t="s">
        <v>11</v>
      </c>
      <c r="C1066" s="2" t="s">
        <v>40</v>
      </c>
      <c r="D1066" s="2">
        <v>31.487300000000001</v>
      </c>
      <c r="E1066" s="2">
        <v>90</v>
      </c>
      <c r="F1066" s="2">
        <v>2807</v>
      </c>
      <c r="G1066" s="2">
        <v>9</v>
      </c>
      <c r="H1066" s="2">
        <f t="shared" si="160"/>
        <v>0</v>
      </c>
      <c r="I1066" s="2">
        <f t="shared" si="161"/>
        <v>0</v>
      </c>
      <c r="J1066" s="2">
        <f t="shared" si="162"/>
        <v>0</v>
      </c>
      <c r="K1066" s="2">
        <f t="shared" si="163"/>
        <v>0</v>
      </c>
      <c r="L1066" s="2">
        <f t="shared" si="164"/>
        <v>0</v>
      </c>
      <c r="M1066" s="2">
        <v>6</v>
      </c>
      <c r="Q1066" s="2">
        <f t="shared" si="165"/>
        <v>1</v>
      </c>
      <c r="R1066" s="2">
        <f t="shared" si="166"/>
        <v>0</v>
      </c>
      <c r="S1066" s="2">
        <f t="shared" si="167"/>
        <v>1</v>
      </c>
      <c r="T1066" s="2">
        <v>2008</v>
      </c>
      <c r="U1066" s="2">
        <f t="shared" si="168"/>
        <v>0</v>
      </c>
      <c r="V1066" s="2">
        <v>6.7</v>
      </c>
      <c r="W1066" s="2">
        <f t="shared" si="169"/>
        <v>0</v>
      </c>
    </row>
    <row r="1067" spans="1:23" x14ac:dyDescent="0.2">
      <c r="A1067" s="2" t="s">
        <v>412</v>
      </c>
      <c r="B1067" s="2" t="s">
        <v>51</v>
      </c>
      <c r="C1067" s="2" t="s">
        <v>19</v>
      </c>
      <c r="D1067" s="2">
        <v>250.863</v>
      </c>
      <c r="E1067" s="2">
        <v>108</v>
      </c>
      <c r="F1067" s="2">
        <v>55486</v>
      </c>
      <c r="G1067" s="2">
        <v>110</v>
      </c>
      <c r="H1067" s="2">
        <f t="shared" si="160"/>
        <v>0</v>
      </c>
      <c r="I1067" s="2">
        <f t="shared" si="161"/>
        <v>0</v>
      </c>
      <c r="J1067" s="2">
        <f t="shared" si="162"/>
        <v>0</v>
      </c>
      <c r="K1067" s="2">
        <f t="shared" si="163"/>
        <v>0</v>
      </c>
      <c r="L1067" s="2">
        <f t="shared" si="164"/>
        <v>1</v>
      </c>
      <c r="M1067" s="2">
        <v>189</v>
      </c>
      <c r="Q1067" s="2">
        <f t="shared" si="165"/>
        <v>0</v>
      </c>
      <c r="R1067" s="2">
        <f t="shared" si="166"/>
        <v>1</v>
      </c>
      <c r="S1067" s="2">
        <f t="shared" si="167"/>
        <v>0</v>
      </c>
      <c r="T1067" s="2">
        <v>2006</v>
      </c>
      <c r="U1067" s="2">
        <f t="shared" si="168"/>
        <v>0</v>
      </c>
      <c r="V1067" s="2">
        <v>6.4</v>
      </c>
      <c r="W1067" s="2">
        <f t="shared" si="169"/>
        <v>0</v>
      </c>
    </row>
    <row r="1068" spans="1:23" x14ac:dyDescent="0.2">
      <c r="A1068" s="2" t="s">
        <v>412</v>
      </c>
      <c r="B1068" s="2" t="s">
        <v>51</v>
      </c>
      <c r="C1068" s="2" t="s">
        <v>19</v>
      </c>
      <c r="D1068" s="2">
        <v>177.244</v>
      </c>
      <c r="E1068" s="2">
        <v>105</v>
      </c>
      <c r="F1068" s="2">
        <v>54039</v>
      </c>
      <c r="G1068" s="2">
        <v>150</v>
      </c>
      <c r="H1068" s="2">
        <f t="shared" si="160"/>
        <v>0</v>
      </c>
      <c r="I1068" s="2">
        <f t="shared" si="161"/>
        <v>0</v>
      </c>
      <c r="J1068" s="2">
        <f t="shared" si="162"/>
        <v>0</v>
      </c>
      <c r="K1068" s="2">
        <f t="shared" si="163"/>
        <v>0</v>
      </c>
      <c r="L1068" s="2">
        <f t="shared" si="164"/>
        <v>1</v>
      </c>
      <c r="M1068" s="2">
        <v>189</v>
      </c>
      <c r="Q1068" s="2">
        <f t="shared" si="165"/>
        <v>0</v>
      </c>
      <c r="R1068" s="2">
        <f t="shared" si="166"/>
        <v>1</v>
      </c>
      <c r="S1068" s="2">
        <f t="shared" si="167"/>
        <v>0</v>
      </c>
      <c r="T1068" s="2">
        <v>2009</v>
      </c>
      <c r="U1068" s="2">
        <f t="shared" si="168"/>
        <v>0</v>
      </c>
      <c r="V1068" s="2">
        <v>5.9</v>
      </c>
      <c r="W1068" s="2">
        <f t="shared" si="169"/>
        <v>0</v>
      </c>
    </row>
    <row r="1069" spans="1:23" x14ac:dyDescent="0.2">
      <c r="A1069" s="2" t="s">
        <v>412</v>
      </c>
      <c r="B1069" s="2" t="s">
        <v>51</v>
      </c>
      <c r="C1069" s="2" t="s">
        <v>19</v>
      </c>
      <c r="D1069" s="2">
        <v>113.73399999999999</v>
      </c>
      <c r="E1069" s="2">
        <v>98</v>
      </c>
      <c r="F1069" s="2">
        <v>53587</v>
      </c>
      <c r="G1069" s="2">
        <v>127</v>
      </c>
      <c r="H1069" s="2">
        <f t="shared" si="160"/>
        <v>0</v>
      </c>
      <c r="I1069" s="2">
        <f t="shared" si="161"/>
        <v>0</v>
      </c>
      <c r="J1069" s="2">
        <f t="shared" si="162"/>
        <v>0</v>
      </c>
      <c r="K1069" s="2">
        <f t="shared" si="163"/>
        <v>0</v>
      </c>
      <c r="L1069" s="2">
        <f t="shared" si="164"/>
        <v>1</v>
      </c>
      <c r="M1069" s="2">
        <v>189</v>
      </c>
      <c r="Q1069" s="2">
        <f t="shared" si="165"/>
        <v>0</v>
      </c>
      <c r="R1069" s="2">
        <f t="shared" si="166"/>
        <v>1</v>
      </c>
      <c r="S1069" s="2">
        <f t="shared" si="167"/>
        <v>0</v>
      </c>
      <c r="T1069" s="2">
        <v>2014</v>
      </c>
      <c r="U1069" s="2">
        <f t="shared" si="168"/>
        <v>0</v>
      </c>
      <c r="V1069" s="2">
        <v>6.2</v>
      </c>
      <c r="W1069" s="2">
        <f t="shared" si="169"/>
        <v>0</v>
      </c>
    </row>
    <row r="1070" spans="1:23" x14ac:dyDescent="0.2">
      <c r="A1070" s="2" t="s">
        <v>1778</v>
      </c>
      <c r="B1070" s="2" t="s">
        <v>15</v>
      </c>
      <c r="C1070" s="2" t="s">
        <v>12</v>
      </c>
      <c r="D1070" s="2">
        <v>32.28</v>
      </c>
      <c r="E1070" s="2">
        <v>117</v>
      </c>
      <c r="F1070" s="2">
        <v>15554</v>
      </c>
      <c r="G1070" s="2">
        <v>8.5</v>
      </c>
      <c r="H1070" s="2">
        <f t="shared" si="160"/>
        <v>1</v>
      </c>
      <c r="I1070" s="2">
        <f t="shared" si="161"/>
        <v>0</v>
      </c>
      <c r="J1070" s="2">
        <f t="shared" si="162"/>
        <v>0</v>
      </c>
      <c r="K1070" s="2">
        <f t="shared" si="163"/>
        <v>0</v>
      </c>
      <c r="L1070" s="2">
        <f t="shared" si="164"/>
        <v>0</v>
      </c>
      <c r="M1070" s="2">
        <v>66</v>
      </c>
      <c r="Q1070" s="2">
        <f t="shared" si="165"/>
        <v>0</v>
      </c>
      <c r="R1070" s="2">
        <f t="shared" si="166"/>
        <v>0</v>
      </c>
      <c r="S1070" s="2">
        <f t="shared" si="167"/>
        <v>0</v>
      </c>
      <c r="T1070" s="2">
        <v>2014</v>
      </c>
      <c r="U1070" s="2">
        <f t="shared" si="168"/>
        <v>0</v>
      </c>
      <c r="V1070" s="2">
        <v>7.9</v>
      </c>
      <c r="W1070" s="2">
        <f t="shared" si="169"/>
        <v>1</v>
      </c>
    </row>
    <row r="1071" spans="1:23" x14ac:dyDescent="0.2">
      <c r="A1071" s="2" t="s">
        <v>1780</v>
      </c>
      <c r="B1071" s="2" t="s">
        <v>51</v>
      </c>
      <c r="C1071" s="2" t="s">
        <v>19</v>
      </c>
      <c r="D1071" s="2">
        <v>48.006500000000003</v>
      </c>
      <c r="E1071" s="2">
        <v>96</v>
      </c>
      <c r="F1071" s="2">
        <v>18178</v>
      </c>
      <c r="G1071" s="2">
        <v>37</v>
      </c>
      <c r="H1071" s="2">
        <f t="shared" si="160"/>
        <v>0</v>
      </c>
      <c r="I1071" s="2">
        <f t="shared" si="161"/>
        <v>0</v>
      </c>
      <c r="J1071" s="2">
        <f t="shared" si="162"/>
        <v>0</v>
      </c>
      <c r="K1071" s="2">
        <f t="shared" si="163"/>
        <v>0</v>
      </c>
      <c r="L1071" s="2">
        <f t="shared" si="164"/>
        <v>1</v>
      </c>
      <c r="M1071" s="2">
        <v>3</v>
      </c>
      <c r="Q1071" s="2">
        <f t="shared" si="165"/>
        <v>0</v>
      </c>
      <c r="R1071" s="2">
        <f t="shared" si="166"/>
        <v>1</v>
      </c>
      <c r="S1071" s="2">
        <f t="shared" si="167"/>
        <v>0</v>
      </c>
      <c r="T1071" s="2">
        <v>2008</v>
      </c>
      <c r="U1071" s="2">
        <f t="shared" si="168"/>
        <v>0</v>
      </c>
      <c r="V1071" s="2">
        <v>6</v>
      </c>
      <c r="W1071" s="2">
        <f t="shared" si="169"/>
        <v>0</v>
      </c>
    </row>
    <row r="1072" spans="1:23" x14ac:dyDescent="0.2">
      <c r="A1072" s="2" t="s">
        <v>599</v>
      </c>
      <c r="B1072" s="2" t="s">
        <v>11</v>
      </c>
      <c r="C1072" s="2" t="s">
        <v>12</v>
      </c>
      <c r="D1072" s="2">
        <v>19.673400000000001</v>
      </c>
      <c r="E1072" s="2">
        <v>118</v>
      </c>
      <c r="F1072" s="2">
        <v>619</v>
      </c>
      <c r="G1072" s="2">
        <v>80</v>
      </c>
      <c r="H1072" s="2">
        <f t="shared" si="160"/>
        <v>0</v>
      </c>
      <c r="I1072" s="2">
        <f t="shared" si="161"/>
        <v>0</v>
      </c>
      <c r="J1072" s="2">
        <f t="shared" si="162"/>
        <v>0</v>
      </c>
      <c r="K1072" s="2">
        <f t="shared" si="163"/>
        <v>0</v>
      </c>
      <c r="L1072" s="2">
        <f t="shared" si="164"/>
        <v>0</v>
      </c>
      <c r="M1072" s="2">
        <v>252</v>
      </c>
      <c r="Q1072" s="2">
        <f t="shared" si="165"/>
        <v>1</v>
      </c>
      <c r="R1072" s="2">
        <f t="shared" si="166"/>
        <v>0</v>
      </c>
      <c r="S1072" s="2">
        <f t="shared" si="167"/>
        <v>0</v>
      </c>
      <c r="T1072" s="2">
        <v>2009</v>
      </c>
      <c r="U1072" s="2">
        <f t="shared" si="168"/>
        <v>0</v>
      </c>
      <c r="V1072" s="2">
        <v>5.8</v>
      </c>
      <c r="W1072" s="2">
        <f t="shared" si="169"/>
        <v>1</v>
      </c>
    </row>
    <row r="1073" spans="1:23" x14ac:dyDescent="0.2">
      <c r="A1073" s="2" t="s">
        <v>1783</v>
      </c>
      <c r="B1073" s="2" t="s">
        <v>15</v>
      </c>
      <c r="C1073" s="2" t="s">
        <v>24</v>
      </c>
      <c r="D1073" s="2">
        <v>38.1051</v>
      </c>
      <c r="E1073" s="2">
        <v>99</v>
      </c>
      <c r="F1073" s="2">
        <v>701</v>
      </c>
      <c r="G1073" s="2">
        <v>40</v>
      </c>
      <c r="H1073" s="2">
        <f t="shared" si="160"/>
        <v>1</v>
      </c>
      <c r="I1073" s="2">
        <f t="shared" si="161"/>
        <v>0</v>
      </c>
      <c r="J1073" s="2">
        <f t="shared" si="162"/>
        <v>0</v>
      </c>
      <c r="K1073" s="2">
        <f t="shared" si="163"/>
        <v>0</v>
      </c>
      <c r="L1073" s="2">
        <f t="shared" si="164"/>
        <v>0</v>
      </c>
      <c r="M1073" s="2">
        <v>160</v>
      </c>
      <c r="Q1073" s="2">
        <f t="shared" si="165"/>
        <v>0</v>
      </c>
      <c r="R1073" s="2">
        <f t="shared" si="166"/>
        <v>0</v>
      </c>
      <c r="S1073" s="2">
        <f t="shared" si="167"/>
        <v>0</v>
      </c>
      <c r="T1073" s="2">
        <v>2009</v>
      </c>
      <c r="U1073" s="2">
        <f t="shared" si="168"/>
        <v>0</v>
      </c>
      <c r="V1073" s="2">
        <v>6.4</v>
      </c>
      <c r="W1073" s="2">
        <f t="shared" si="169"/>
        <v>0</v>
      </c>
    </row>
    <row r="1074" spans="1:23" x14ac:dyDescent="0.2">
      <c r="A1074" s="2" t="s">
        <v>140</v>
      </c>
      <c r="B1074" s="2" t="s">
        <v>15</v>
      </c>
      <c r="C1074" s="2" t="s">
        <v>12</v>
      </c>
      <c r="D1074" s="2">
        <v>74.273499999999999</v>
      </c>
      <c r="E1074" s="2">
        <v>122</v>
      </c>
      <c r="F1074" s="2">
        <v>4738</v>
      </c>
      <c r="G1074" s="2">
        <v>25</v>
      </c>
      <c r="H1074" s="2">
        <f t="shared" si="160"/>
        <v>1</v>
      </c>
      <c r="I1074" s="2">
        <f t="shared" si="161"/>
        <v>0</v>
      </c>
      <c r="J1074" s="2">
        <f t="shared" si="162"/>
        <v>0</v>
      </c>
      <c r="K1074" s="2">
        <f t="shared" si="163"/>
        <v>0</v>
      </c>
      <c r="L1074" s="2">
        <f t="shared" si="164"/>
        <v>0</v>
      </c>
      <c r="M1074" s="2">
        <v>1000</v>
      </c>
      <c r="Q1074" s="2">
        <f t="shared" si="165"/>
        <v>0</v>
      </c>
      <c r="R1074" s="2">
        <f t="shared" si="166"/>
        <v>0</v>
      </c>
      <c r="S1074" s="2">
        <f t="shared" si="167"/>
        <v>0</v>
      </c>
      <c r="T1074" s="2">
        <v>2007</v>
      </c>
      <c r="U1074" s="2">
        <f t="shared" si="168"/>
        <v>0</v>
      </c>
      <c r="V1074" s="2">
        <v>8.1</v>
      </c>
      <c r="W1074" s="2">
        <f t="shared" si="169"/>
        <v>1</v>
      </c>
    </row>
    <row r="1075" spans="1:23" x14ac:dyDescent="0.2">
      <c r="A1075" s="2" t="s">
        <v>297</v>
      </c>
      <c r="B1075" s="2" t="s">
        <v>15</v>
      </c>
      <c r="C1075" s="2" t="s">
        <v>24</v>
      </c>
      <c r="D1075" s="2">
        <v>27.286000000000001</v>
      </c>
      <c r="E1075" s="2">
        <v>103</v>
      </c>
      <c r="F1075" s="2">
        <v>259</v>
      </c>
      <c r="G1075" s="2">
        <v>5</v>
      </c>
      <c r="H1075" s="2">
        <f t="shared" si="160"/>
        <v>1</v>
      </c>
      <c r="I1075" s="2">
        <f t="shared" si="161"/>
        <v>0</v>
      </c>
      <c r="J1075" s="2">
        <f t="shared" si="162"/>
        <v>0</v>
      </c>
      <c r="K1075" s="2">
        <f t="shared" si="163"/>
        <v>0</v>
      </c>
      <c r="L1075" s="2">
        <f t="shared" si="164"/>
        <v>0</v>
      </c>
      <c r="M1075" s="2">
        <v>66</v>
      </c>
      <c r="Q1075" s="2">
        <f t="shared" si="165"/>
        <v>0</v>
      </c>
      <c r="R1075" s="2">
        <f t="shared" si="166"/>
        <v>0</v>
      </c>
      <c r="S1075" s="2">
        <f t="shared" si="167"/>
        <v>0</v>
      </c>
      <c r="T1075" s="2">
        <v>2015</v>
      </c>
      <c r="U1075" s="2">
        <f t="shared" si="168"/>
        <v>0</v>
      </c>
      <c r="V1075" s="2">
        <v>6.8</v>
      </c>
      <c r="W1075" s="2">
        <f t="shared" si="169"/>
        <v>0</v>
      </c>
    </row>
    <row r="1076" spans="1:23" x14ac:dyDescent="0.2">
      <c r="A1076" s="2" t="s">
        <v>1787</v>
      </c>
      <c r="B1076" s="2" t="s">
        <v>11</v>
      </c>
      <c r="C1076" s="2" t="s">
        <v>35</v>
      </c>
      <c r="D1076" s="2">
        <v>52.543599999999998</v>
      </c>
      <c r="E1076" s="2">
        <v>84</v>
      </c>
      <c r="F1076" s="2">
        <v>2297</v>
      </c>
      <c r="G1076" s="2">
        <v>13.2</v>
      </c>
      <c r="H1076" s="2">
        <f t="shared" si="160"/>
        <v>0</v>
      </c>
      <c r="I1076" s="2">
        <f t="shared" si="161"/>
        <v>0</v>
      </c>
      <c r="J1076" s="2">
        <f t="shared" si="162"/>
        <v>1</v>
      </c>
      <c r="K1076" s="2">
        <f t="shared" si="163"/>
        <v>0</v>
      </c>
      <c r="L1076" s="2">
        <f t="shared" si="164"/>
        <v>0</v>
      </c>
      <c r="M1076" s="2">
        <v>12</v>
      </c>
      <c r="Q1076" s="2">
        <f t="shared" si="165"/>
        <v>1</v>
      </c>
      <c r="R1076" s="2">
        <f t="shared" si="166"/>
        <v>0</v>
      </c>
      <c r="S1076" s="2">
        <f t="shared" si="167"/>
        <v>0</v>
      </c>
      <c r="T1076" s="2">
        <v>2014</v>
      </c>
      <c r="U1076" s="2">
        <f t="shared" si="168"/>
        <v>0</v>
      </c>
      <c r="V1076" s="2">
        <v>5.6</v>
      </c>
      <c r="W1076" s="2">
        <f t="shared" si="169"/>
        <v>0</v>
      </c>
    </row>
    <row r="1077" spans="1:23" x14ac:dyDescent="0.2">
      <c r="A1077" s="2" t="s">
        <v>1192</v>
      </c>
      <c r="B1077" s="2" t="s">
        <v>51</v>
      </c>
      <c r="C1077" s="2" t="s">
        <v>40</v>
      </c>
      <c r="D1077" s="2">
        <v>43.097700000000003</v>
      </c>
      <c r="E1077" s="2">
        <v>104</v>
      </c>
      <c r="F1077" s="2">
        <v>3497</v>
      </c>
      <c r="G1077" s="2">
        <v>28</v>
      </c>
      <c r="H1077" s="2">
        <f t="shared" si="160"/>
        <v>0</v>
      </c>
      <c r="I1077" s="2">
        <f t="shared" si="161"/>
        <v>0</v>
      </c>
      <c r="J1077" s="2">
        <f t="shared" si="162"/>
        <v>0</v>
      </c>
      <c r="K1077" s="2">
        <f t="shared" si="163"/>
        <v>0</v>
      </c>
      <c r="L1077" s="2">
        <f t="shared" si="164"/>
        <v>0</v>
      </c>
      <c r="M1077" s="2">
        <v>96</v>
      </c>
      <c r="Q1077" s="2">
        <f t="shared" si="165"/>
        <v>0</v>
      </c>
      <c r="R1077" s="2">
        <f t="shared" si="166"/>
        <v>1</v>
      </c>
      <c r="S1077" s="2">
        <f t="shared" si="167"/>
        <v>1</v>
      </c>
      <c r="T1077" s="2">
        <v>2007</v>
      </c>
      <c r="U1077" s="2">
        <f t="shared" si="168"/>
        <v>0</v>
      </c>
      <c r="V1077" s="2">
        <v>6.3</v>
      </c>
      <c r="W1077" s="2">
        <f t="shared" si="169"/>
        <v>0</v>
      </c>
    </row>
    <row r="1078" spans="1:23" x14ac:dyDescent="0.2">
      <c r="A1078" s="2" t="s">
        <v>829</v>
      </c>
      <c r="B1078" s="2" t="s">
        <v>15</v>
      </c>
      <c r="C1078" s="2" t="s">
        <v>31</v>
      </c>
      <c r="D1078" s="2">
        <v>70.626000000000005</v>
      </c>
      <c r="E1078" s="2">
        <v>108</v>
      </c>
      <c r="F1078" s="2">
        <v>22739</v>
      </c>
      <c r="G1078" s="2">
        <v>25</v>
      </c>
      <c r="H1078" s="2">
        <f t="shared" si="160"/>
        <v>1</v>
      </c>
      <c r="I1078" s="2">
        <f t="shared" si="161"/>
        <v>1</v>
      </c>
      <c r="J1078" s="2">
        <f t="shared" si="162"/>
        <v>0</v>
      </c>
      <c r="K1078" s="2">
        <f t="shared" si="163"/>
        <v>0</v>
      </c>
      <c r="L1078" s="2">
        <f t="shared" si="164"/>
        <v>0</v>
      </c>
      <c r="M1078" s="2">
        <v>425</v>
      </c>
      <c r="Q1078" s="2">
        <f t="shared" si="165"/>
        <v>0</v>
      </c>
      <c r="R1078" s="2">
        <f t="shared" si="166"/>
        <v>0</v>
      </c>
      <c r="S1078" s="2">
        <f t="shared" si="167"/>
        <v>0</v>
      </c>
      <c r="T1078" s="2">
        <v>2011</v>
      </c>
      <c r="U1078" s="2">
        <f t="shared" si="168"/>
        <v>0</v>
      </c>
      <c r="V1078" s="2">
        <v>6.2</v>
      </c>
      <c r="W1078" s="2">
        <f t="shared" si="169"/>
        <v>0</v>
      </c>
    </row>
    <row r="1079" spans="1:23" x14ac:dyDescent="0.2">
      <c r="A1079" s="2" t="s">
        <v>441</v>
      </c>
      <c r="B1079" s="2" t="s">
        <v>11</v>
      </c>
      <c r="C1079" s="2" t="s">
        <v>19</v>
      </c>
      <c r="D1079" s="2">
        <v>101.161</v>
      </c>
      <c r="E1079" s="2">
        <v>138</v>
      </c>
      <c r="F1079" s="2">
        <v>32355</v>
      </c>
      <c r="G1079" s="2">
        <v>125</v>
      </c>
      <c r="H1079" s="2">
        <f t="shared" si="160"/>
        <v>0</v>
      </c>
      <c r="I1079" s="2">
        <f t="shared" si="161"/>
        <v>0</v>
      </c>
      <c r="J1079" s="2">
        <f t="shared" si="162"/>
        <v>0</v>
      </c>
      <c r="K1079" s="2">
        <f t="shared" si="163"/>
        <v>0</v>
      </c>
      <c r="L1079" s="2">
        <f t="shared" si="164"/>
        <v>1</v>
      </c>
      <c r="M1079" s="2">
        <v>0</v>
      </c>
      <c r="Q1079" s="2">
        <f t="shared" si="165"/>
        <v>1</v>
      </c>
      <c r="R1079" s="2">
        <f t="shared" si="166"/>
        <v>0</v>
      </c>
      <c r="S1079" s="2">
        <f t="shared" si="167"/>
        <v>0</v>
      </c>
      <c r="T1079" s="2">
        <v>2014</v>
      </c>
      <c r="U1079" s="2">
        <f t="shared" si="168"/>
        <v>0</v>
      </c>
      <c r="V1079" s="2">
        <v>5.8</v>
      </c>
      <c r="W1079" s="2">
        <f t="shared" si="169"/>
        <v>0</v>
      </c>
    </row>
    <row r="1080" spans="1:23" x14ac:dyDescent="0.2">
      <c r="A1080" s="2" t="s">
        <v>1640</v>
      </c>
      <c r="B1080" s="2" t="s">
        <v>15</v>
      </c>
      <c r="C1080" s="2" t="s">
        <v>12</v>
      </c>
      <c r="D1080" s="2">
        <v>18.324200000000001</v>
      </c>
      <c r="E1080" s="2">
        <v>126</v>
      </c>
      <c r="F1080" s="2">
        <v>20563</v>
      </c>
      <c r="G1080" s="2">
        <v>35</v>
      </c>
      <c r="H1080" s="2">
        <f t="shared" si="160"/>
        <v>1</v>
      </c>
      <c r="I1080" s="2">
        <f t="shared" si="161"/>
        <v>0</v>
      </c>
      <c r="J1080" s="2">
        <f t="shared" si="162"/>
        <v>0</v>
      </c>
      <c r="K1080" s="2">
        <f t="shared" si="163"/>
        <v>0</v>
      </c>
      <c r="L1080" s="2">
        <f t="shared" si="164"/>
        <v>0</v>
      </c>
      <c r="M1080" s="2">
        <v>51</v>
      </c>
      <c r="Q1080" s="2">
        <f t="shared" si="165"/>
        <v>0</v>
      </c>
      <c r="R1080" s="2">
        <f t="shared" si="166"/>
        <v>0</v>
      </c>
      <c r="S1080" s="2">
        <f t="shared" si="167"/>
        <v>0</v>
      </c>
      <c r="T1080" s="2">
        <v>2005</v>
      </c>
      <c r="U1080" s="2">
        <f t="shared" si="168"/>
        <v>0</v>
      </c>
      <c r="V1080" s="2">
        <v>7.3</v>
      </c>
      <c r="W1080" s="2">
        <f t="shared" si="169"/>
        <v>1</v>
      </c>
    </row>
    <row r="1081" spans="1:23" x14ac:dyDescent="0.2">
      <c r="A1081" s="2" t="s">
        <v>98</v>
      </c>
      <c r="B1081" s="2" t="s">
        <v>11</v>
      </c>
      <c r="C1081" s="2" t="s">
        <v>12</v>
      </c>
      <c r="D1081" s="2">
        <v>1.42058</v>
      </c>
      <c r="E1081" s="2">
        <v>103</v>
      </c>
      <c r="F1081" s="2">
        <v>2389</v>
      </c>
      <c r="G1081" s="2">
        <v>1.9</v>
      </c>
      <c r="H1081" s="2">
        <f t="shared" si="160"/>
        <v>0</v>
      </c>
      <c r="I1081" s="2">
        <f t="shared" si="161"/>
        <v>0</v>
      </c>
      <c r="J1081" s="2">
        <f t="shared" si="162"/>
        <v>0</v>
      </c>
      <c r="K1081" s="2">
        <f t="shared" si="163"/>
        <v>0</v>
      </c>
      <c r="L1081" s="2">
        <f t="shared" si="164"/>
        <v>0</v>
      </c>
      <c r="M1081" s="2">
        <v>35</v>
      </c>
      <c r="Q1081" s="2">
        <f t="shared" si="165"/>
        <v>1</v>
      </c>
      <c r="R1081" s="2">
        <f t="shared" si="166"/>
        <v>0</v>
      </c>
      <c r="S1081" s="2">
        <f t="shared" si="167"/>
        <v>0</v>
      </c>
      <c r="T1081" s="2">
        <v>2003</v>
      </c>
      <c r="U1081" s="2">
        <f t="shared" si="168"/>
        <v>0</v>
      </c>
      <c r="V1081" s="2">
        <v>6.4</v>
      </c>
      <c r="W1081" s="2">
        <f t="shared" si="169"/>
        <v>1</v>
      </c>
    </row>
    <row r="1082" spans="1:23" x14ac:dyDescent="0.2">
      <c r="A1082" s="2" t="s">
        <v>1794</v>
      </c>
      <c r="B1082" s="2" t="s">
        <v>15</v>
      </c>
      <c r="C1082" s="2" t="s">
        <v>31</v>
      </c>
      <c r="D1082" s="2">
        <v>37.882599999999996</v>
      </c>
      <c r="E1082" s="2">
        <v>99</v>
      </c>
      <c r="F1082" s="2">
        <v>15369</v>
      </c>
      <c r="G1082" s="2">
        <v>16</v>
      </c>
      <c r="H1082" s="2">
        <f t="shared" si="160"/>
        <v>1</v>
      </c>
      <c r="I1082" s="2">
        <f t="shared" si="161"/>
        <v>1</v>
      </c>
      <c r="J1082" s="2">
        <f t="shared" si="162"/>
        <v>0</v>
      </c>
      <c r="K1082" s="2">
        <f t="shared" si="163"/>
        <v>0</v>
      </c>
      <c r="L1082" s="2">
        <f t="shared" si="164"/>
        <v>0</v>
      </c>
      <c r="M1082" s="2">
        <v>11</v>
      </c>
      <c r="Q1082" s="2">
        <f t="shared" si="165"/>
        <v>0</v>
      </c>
      <c r="R1082" s="2">
        <f t="shared" si="166"/>
        <v>0</v>
      </c>
      <c r="S1082" s="2">
        <f t="shared" si="167"/>
        <v>0</v>
      </c>
      <c r="T1082" s="2">
        <v>2001</v>
      </c>
      <c r="U1082" s="2">
        <f t="shared" si="168"/>
        <v>0</v>
      </c>
      <c r="V1082" s="2">
        <v>5.7</v>
      </c>
      <c r="W1082" s="2">
        <f t="shared" si="169"/>
        <v>0</v>
      </c>
    </row>
    <row r="1083" spans="1:23" x14ac:dyDescent="0.2">
      <c r="A1083" s="2" t="s">
        <v>1796</v>
      </c>
      <c r="B1083" s="2" t="s">
        <v>11</v>
      </c>
      <c r="C1083" s="2" t="s">
        <v>12</v>
      </c>
      <c r="D1083" s="2">
        <v>10.572699999999999</v>
      </c>
      <c r="E1083" s="2">
        <v>99</v>
      </c>
      <c r="F1083" s="2">
        <v>2269</v>
      </c>
      <c r="G1083" s="2">
        <v>8</v>
      </c>
      <c r="H1083" s="2">
        <f t="shared" si="160"/>
        <v>0</v>
      </c>
      <c r="I1083" s="2">
        <f t="shared" si="161"/>
        <v>0</v>
      </c>
      <c r="J1083" s="2">
        <f t="shared" si="162"/>
        <v>0</v>
      </c>
      <c r="K1083" s="2">
        <f t="shared" si="163"/>
        <v>0</v>
      </c>
      <c r="L1083" s="2">
        <f t="shared" si="164"/>
        <v>0</v>
      </c>
      <c r="M1083" s="2">
        <v>1000</v>
      </c>
      <c r="Q1083" s="2">
        <f t="shared" si="165"/>
        <v>1</v>
      </c>
      <c r="R1083" s="2">
        <f t="shared" si="166"/>
        <v>0</v>
      </c>
      <c r="S1083" s="2">
        <f t="shared" si="167"/>
        <v>0</v>
      </c>
      <c r="T1083" s="2">
        <v>2009</v>
      </c>
      <c r="U1083" s="2">
        <f t="shared" si="168"/>
        <v>0</v>
      </c>
      <c r="V1083" s="2">
        <v>6.1</v>
      </c>
      <c r="W1083" s="2">
        <f t="shared" si="169"/>
        <v>1</v>
      </c>
    </row>
    <row r="1084" spans="1:23" x14ac:dyDescent="0.2">
      <c r="A1084" s="2" t="s">
        <v>1143</v>
      </c>
      <c r="B1084" s="2" t="s">
        <v>15</v>
      </c>
      <c r="C1084" s="2" t="s">
        <v>12</v>
      </c>
      <c r="D1084" s="2">
        <v>0.19130900000000001</v>
      </c>
      <c r="E1084" s="2">
        <v>78</v>
      </c>
      <c r="F1084" s="2">
        <v>1008</v>
      </c>
      <c r="G1084" s="2">
        <v>0.15</v>
      </c>
      <c r="H1084" s="2">
        <f t="shared" si="160"/>
        <v>1</v>
      </c>
      <c r="I1084" s="2">
        <f t="shared" si="161"/>
        <v>0</v>
      </c>
      <c r="J1084" s="2">
        <f t="shared" si="162"/>
        <v>0</v>
      </c>
      <c r="K1084" s="2">
        <f t="shared" si="163"/>
        <v>0</v>
      </c>
      <c r="L1084" s="2">
        <f t="shared" si="164"/>
        <v>0</v>
      </c>
      <c r="M1084" s="2">
        <v>7</v>
      </c>
      <c r="Q1084" s="2">
        <f t="shared" si="165"/>
        <v>0</v>
      </c>
      <c r="R1084" s="2">
        <f t="shared" si="166"/>
        <v>0</v>
      </c>
      <c r="S1084" s="2">
        <f t="shared" si="167"/>
        <v>0</v>
      </c>
      <c r="T1084" s="2">
        <v>2004</v>
      </c>
      <c r="U1084" s="2">
        <f t="shared" si="168"/>
        <v>0</v>
      </c>
      <c r="V1084" s="2">
        <v>5.5</v>
      </c>
      <c r="W1084" s="2">
        <f t="shared" si="169"/>
        <v>1</v>
      </c>
    </row>
    <row r="1085" spans="1:23" x14ac:dyDescent="0.2">
      <c r="A1085" s="2" t="s">
        <v>1799</v>
      </c>
      <c r="B1085" s="2" t="s">
        <v>15</v>
      </c>
      <c r="C1085" s="2" t="s">
        <v>40</v>
      </c>
      <c r="D1085" s="2">
        <v>2.0252400000000002</v>
      </c>
      <c r="E1085" s="2">
        <v>95</v>
      </c>
      <c r="F1085" s="2">
        <v>489</v>
      </c>
      <c r="G1085" s="2">
        <v>6</v>
      </c>
      <c r="H1085" s="2">
        <f t="shared" si="160"/>
        <v>1</v>
      </c>
      <c r="I1085" s="2">
        <f t="shared" si="161"/>
        <v>0</v>
      </c>
      <c r="J1085" s="2">
        <f t="shared" si="162"/>
        <v>0</v>
      </c>
      <c r="K1085" s="2">
        <f t="shared" si="163"/>
        <v>0</v>
      </c>
      <c r="L1085" s="2">
        <f t="shared" si="164"/>
        <v>0</v>
      </c>
      <c r="M1085" s="2">
        <v>8</v>
      </c>
      <c r="Q1085" s="2">
        <f t="shared" si="165"/>
        <v>0</v>
      </c>
      <c r="R1085" s="2">
        <f t="shared" si="166"/>
        <v>0</v>
      </c>
      <c r="S1085" s="2">
        <f t="shared" si="167"/>
        <v>1</v>
      </c>
      <c r="T1085" s="2">
        <v>2001</v>
      </c>
      <c r="U1085" s="2">
        <f t="shared" si="168"/>
        <v>0</v>
      </c>
      <c r="V1085" s="2">
        <v>5.8</v>
      </c>
      <c r="W1085" s="2">
        <f t="shared" si="169"/>
        <v>0</v>
      </c>
    </row>
    <row r="1086" spans="1:23" x14ac:dyDescent="0.2">
      <c r="A1086" s="2" t="s">
        <v>627</v>
      </c>
      <c r="B1086" s="2" t="s">
        <v>11</v>
      </c>
      <c r="C1086" s="2" t="s">
        <v>35</v>
      </c>
      <c r="D1086" s="2">
        <v>117.699</v>
      </c>
      <c r="E1086" s="2">
        <v>125</v>
      </c>
      <c r="F1086" s="2">
        <v>13312</v>
      </c>
      <c r="G1086" s="2">
        <v>75</v>
      </c>
      <c r="H1086" s="2">
        <f t="shared" si="160"/>
        <v>0</v>
      </c>
      <c r="I1086" s="2">
        <f t="shared" si="161"/>
        <v>0</v>
      </c>
      <c r="J1086" s="2">
        <f t="shared" si="162"/>
        <v>1</v>
      </c>
      <c r="K1086" s="2">
        <f t="shared" si="163"/>
        <v>0</v>
      </c>
      <c r="L1086" s="2">
        <f t="shared" si="164"/>
        <v>0</v>
      </c>
      <c r="M1086" s="2">
        <v>255</v>
      </c>
      <c r="Q1086" s="2">
        <f t="shared" si="165"/>
        <v>1</v>
      </c>
      <c r="R1086" s="2">
        <f t="shared" si="166"/>
        <v>0</v>
      </c>
      <c r="S1086" s="2">
        <f t="shared" si="167"/>
        <v>0</v>
      </c>
      <c r="T1086" s="2">
        <v>2013</v>
      </c>
      <c r="U1086" s="2">
        <f t="shared" si="168"/>
        <v>0</v>
      </c>
      <c r="V1086" s="2">
        <v>7.3</v>
      </c>
      <c r="W1086" s="2">
        <f t="shared" si="169"/>
        <v>0</v>
      </c>
    </row>
    <row r="1087" spans="1:23" x14ac:dyDescent="0.2">
      <c r="A1087" s="2" t="s">
        <v>1060</v>
      </c>
      <c r="B1087" s="2" t="s">
        <v>11</v>
      </c>
      <c r="C1087" s="2" t="s">
        <v>19</v>
      </c>
      <c r="D1087" s="2">
        <v>64.685400000000001</v>
      </c>
      <c r="E1087" s="2">
        <v>129</v>
      </c>
      <c r="F1087" s="2">
        <v>23031</v>
      </c>
      <c r="G1087" s="2">
        <v>90</v>
      </c>
      <c r="H1087" s="2">
        <f t="shared" si="160"/>
        <v>0</v>
      </c>
      <c r="I1087" s="2">
        <f t="shared" si="161"/>
        <v>0</v>
      </c>
      <c r="J1087" s="2">
        <f t="shared" si="162"/>
        <v>0</v>
      </c>
      <c r="K1087" s="2">
        <f t="shared" si="163"/>
        <v>0</v>
      </c>
      <c r="L1087" s="2">
        <f t="shared" si="164"/>
        <v>1</v>
      </c>
      <c r="M1087" s="2">
        <v>209</v>
      </c>
      <c r="Q1087" s="2">
        <f t="shared" si="165"/>
        <v>1</v>
      </c>
      <c r="R1087" s="2">
        <f t="shared" si="166"/>
        <v>0</v>
      </c>
      <c r="S1087" s="2">
        <f t="shared" si="167"/>
        <v>0</v>
      </c>
      <c r="T1087" s="2">
        <v>2016</v>
      </c>
      <c r="U1087" s="2">
        <f t="shared" si="168"/>
        <v>0</v>
      </c>
      <c r="V1087" s="2">
        <v>6.9</v>
      </c>
      <c r="W1087" s="2">
        <f t="shared" si="169"/>
        <v>0</v>
      </c>
    </row>
    <row r="1088" spans="1:23" x14ac:dyDescent="0.2">
      <c r="A1088" s="2" t="s">
        <v>84</v>
      </c>
      <c r="B1088" s="2" t="s">
        <v>11</v>
      </c>
      <c r="C1088" s="2" t="s">
        <v>31</v>
      </c>
      <c r="D1088" s="2">
        <v>123.30800000000001</v>
      </c>
      <c r="E1088" s="2">
        <v>109</v>
      </c>
      <c r="F1088" s="2">
        <v>2818</v>
      </c>
      <c r="G1088" s="2">
        <v>65</v>
      </c>
      <c r="H1088" s="2">
        <f t="shared" si="160"/>
        <v>0</v>
      </c>
      <c r="I1088" s="2">
        <f t="shared" si="161"/>
        <v>1</v>
      </c>
      <c r="J1088" s="2">
        <f t="shared" si="162"/>
        <v>0</v>
      </c>
      <c r="K1088" s="2">
        <f t="shared" si="163"/>
        <v>0</v>
      </c>
      <c r="L1088" s="2">
        <f t="shared" si="164"/>
        <v>0</v>
      </c>
      <c r="M1088" s="2">
        <v>88</v>
      </c>
      <c r="Q1088" s="2">
        <f t="shared" si="165"/>
        <v>1</v>
      </c>
      <c r="R1088" s="2">
        <f t="shared" si="166"/>
        <v>0</v>
      </c>
      <c r="S1088" s="2">
        <f t="shared" si="167"/>
        <v>0</v>
      </c>
      <c r="T1088" s="2">
        <v>2000</v>
      </c>
      <c r="U1088" s="2">
        <f t="shared" si="168"/>
        <v>0</v>
      </c>
      <c r="V1088" s="2">
        <v>4.3</v>
      </c>
      <c r="W1088" s="2">
        <f t="shared" si="169"/>
        <v>0</v>
      </c>
    </row>
    <row r="1089" spans="1:23" x14ac:dyDescent="0.2">
      <c r="A1089" s="2" t="s">
        <v>1804</v>
      </c>
      <c r="B1089" s="2" t="s">
        <v>15</v>
      </c>
      <c r="C1089" s="2" t="s">
        <v>12</v>
      </c>
      <c r="D1089" s="2">
        <v>16.017399999999999</v>
      </c>
      <c r="E1089" s="2">
        <v>95</v>
      </c>
      <c r="F1089" s="2">
        <v>3300</v>
      </c>
      <c r="G1089" s="2">
        <v>5</v>
      </c>
      <c r="H1089" s="2">
        <f t="shared" si="160"/>
        <v>1</v>
      </c>
      <c r="I1089" s="2">
        <f t="shared" si="161"/>
        <v>0</v>
      </c>
      <c r="J1089" s="2">
        <f t="shared" si="162"/>
        <v>0</v>
      </c>
      <c r="K1089" s="2">
        <f t="shared" si="163"/>
        <v>0</v>
      </c>
      <c r="L1089" s="2">
        <f t="shared" si="164"/>
        <v>0</v>
      </c>
      <c r="M1089" s="2">
        <v>596</v>
      </c>
      <c r="Q1089" s="2">
        <f t="shared" si="165"/>
        <v>0</v>
      </c>
      <c r="R1089" s="2">
        <f t="shared" si="166"/>
        <v>0</v>
      </c>
      <c r="S1089" s="2">
        <f t="shared" si="167"/>
        <v>0</v>
      </c>
      <c r="T1089" s="2">
        <v>2001</v>
      </c>
      <c r="U1089" s="2">
        <f t="shared" si="168"/>
        <v>0</v>
      </c>
      <c r="V1089" s="2">
        <v>6.2</v>
      </c>
      <c r="W1089" s="2">
        <f t="shared" si="169"/>
        <v>1</v>
      </c>
    </row>
    <row r="1090" spans="1:23" x14ac:dyDescent="0.2">
      <c r="A1090" s="2" t="s">
        <v>1806</v>
      </c>
      <c r="B1090" s="2" t="s">
        <v>11</v>
      </c>
      <c r="C1090" s="2" t="s">
        <v>19</v>
      </c>
      <c r="D1090" s="2">
        <v>89.021699999999996</v>
      </c>
      <c r="E1090" s="2">
        <v>124</v>
      </c>
      <c r="F1090" s="2">
        <v>22004</v>
      </c>
      <c r="G1090" s="2">
        <v>120</v>
      </c>
      <c r="H1090" s="2">
        <f t="shared" si="160"/>
        <v>0</v>
      </c>
      <c r="I1090" s="2">
        <f t="shared" si="161"/>
        <v>0</v>
      </c>
      <c r="J1090" s="2">
        <f t="shared" si="162"/>
        <v>0</v>
      </c>
      <c r="K1090" s="2">
        <f t="shared" si="163"/>
        <v>0</v>
      </c>
      <c r="L1090" s="2">
        <f t="shared" si="164"/>
        <v>1</v>
      </c>
      <c r="M1090" s="2">
        <v>364</v>
      </c>
      <c r="Q1090" s="2">
        <f t="shared" si="165"/>
        <v>1</v>
      </c>
      <c r="R1090" s="2">
        <f t="shared" si="166"/>
        <v>0</v>
      </c>
      <c r="S1090" s="2">
        <f t="shared" si="167"/>
        <v>0</v>
      </c>
      <c r="T1090" s="2">
        <v>2013</v>
      </c>
      <c r="U1090" s="2">
        <f t="shared" si="168"/>
        <v>0</v>
      </c>
      <c r="V1090" s="2">
        <v>7</v>
      </c>
      <c r="W1090" s="2">
        <f t="shared" si="169"/>
        <v>0</v>
      </c>
    </row>
    <row r="1091" spans="1:23" x14ac:dyDescent="0.2">
      <c r="A1091" s="2" t="s">
        <v>1808</v>
      </c>
      <c r="B1091" s="2" t="s">
        <v>15</v>
      </c>
      <c r="C1091" s="2" t="s">
        <v>40</v>
      </c>
      <c r="D1091" s="2">
        <v>23.993600000000001</v>
      </c>
      <c r="E1091" s="2">
        <v>86</v>
      </c>
      <c r="F1091" s="2">
        <v>727</v>
      </c>
      <c r="G1091" s="2">
        <v>18</v>
      </c>
      <c r="H1091" s="2">
        <f t="shared" ref="H1091:H1154" si="170">IF(B1091="R",1,0)</f>
        <v>1</v>
      </c>
      <c r="I1091" s="2">
        <f t="shared" ref="I1091:I1154" si="171">IF(C1091="Comedy",1,0)</f>
        <v>0</v>
      </c>
      <c r="J1091" s="2">
        <f t="shared" ref="J1091:J1154" si="172">IF(C1091="Thriller_Horror",1,0)</f>
        <v>0</v>
      </c>
      <c r="K1091" s="2">
        <f t="shared" ref="K1091:K1154" si="173">IF(C1091="Animation",1,0)</f>
        <v>0</v>
      </c>
      <c r="L1091" s="2">
        <f t="shared" ref="L1091:L1154" si="174">IF(C1091="Adventure_Sci_fi",1,0)</f>
        <v>0</v>
      </c>
      <c r="M1091" s="2">
        <v>62</v>
      </c>
      <c r="Q1091" s="2">
        <f t="shared" ref="Q1091:Q1154" si="175">IF(B1091="PG-13",1,0)</f>
        <v>0</v>
      </c>
      <c r="R1091" s="2">
        <f t="shared" ref="R1091:R1154" si="176">IF(B1091="PG",1,0)</f>
        <v>0</v>
      </c>
      <c r="S1091" s="2">
        <f t="shared" ref="S1091:S1154" si="177">IF(C1091="Drama_Comedy",1,0)</f>
        <v>1</v>
      </c>
      <c r="T1091" s="2">
        <v>2009</v>
      </c>
      <c r="U1091" s="2">
        <f t="shared" ref="U1091:U1154" si="178">IF(C1091="Other",1,0)</f>
        <v>0</v>
      </c>
      <c r="V1091" s="2">
        <v>5.8</v>
      </c>
      <c r="W1091" s="2">
        <f t="shared" ref="W1091:W1154" si="179">IF(C1091="Drama",1,0)</f>
        <v>0</v>
      </c>
    </row>
    <row r="1092" spans="1:23" x14ac:dyDescent="0.2">
      <c r="A1092" s="2" t="s">
        <v>659</v>
      </c>
      <c r="B1092" s="2" t="s">
        <v>11</v>
      </c>
      <c r="C1092" s="2" t="s">
        <v>35</v>
      </c>
      <c r="D1092" s="2">
        <v>183.40600000000001</v>
      </c>
      <c r="E1092" s="2">
        <v>116</v>
      </c>
      <c r="F1092" s="2">
        <v>13028</v>
      </c>
      <c r="G1092" s="2">
        <v>85</v>
      </c>
      <c r="H1092" s="2">
        <f t="shared" si="170"/>
        <v>0</v>
      </c>
      <c r="I1092" s="2">
        <f t="shared" si="171"/>
        <v>0</v>
      </c>
      <c r="J1092" s="2">
        <f t="shared" si="172"/>
        <v>1</v>
      </c>
      <c r="K1092" s="2">
        <f t="shared" si="173"/>
        <v>0</v>
      </c>
      <c r="L1092" s="2">
        <f t="shared" si="174"/>
        <v>0</v>
      </c>
      <c r="M1092" s="2">
        <v>0</v>
      </c>
      <c r="Q1092" s="2">
        <f t="shared" si="175"/>
        <v>1</v>
      </c>
      <c r="R1092" s="2">
        <f t="shared" si="176"/>
        <v>0</v>
      </c>
      <c r="S1092" s="2">
        <f t="shared" si="177"/>
        <v>0</v>
      </c>
      <c r="T1092" s="2">
        <v>2001</v>
      </c>
      <c r="U1092" s="2">
        <f t="shared" si="178"/>
        <v>0</v>
      </c>
      <c r="V1092" s="2">
        <v>7.8</v>
      </c>
      <c r="W1092" s="2">
        <f t="shared" si="179"/>
        <v>0</v>
      </c>
    </row>
    <row r="1093" spans="1:23" x14ac:dyDescent="0.2">
      <c r="A1093" s="2" t="s">
        <v>659</v>
      </c>
      <c r="B1093" s="2" t="s">
        <v>11</v>
      </c>
      <c r="C1093" s="2" t="s">
        <v>35</v>
      </c>
      <c r="D1093" s="2">
        <v>117.14400000000001</v>
      </c>
      <c r="E1093" s="2">
        <v>122</v>
      </c>
      <c r="F1093" s="2">
        <v>43499</v>
      </c>
      <c r="G1093" s="2">
        <v>85</v>
      </c>
      <c r="H1093" s="2">
        <f t="shared" si="170"/>
        <v>0</v>
      </c>
      <c r="I1093" s="2">
        <f t="shared" si="171"/>
        <v>0</v>
      </c>
      <c r="J1093" s="2">
        <f t="shared" si="172"/>
        <v>1</v>
      </c>
      <c r="K1093" s="2">
        <f t="shared" si="173"/>
        <v>0</v>
      </c>
      <c r="L1093" s="2">
        <f t="shared" si="174"/>
        <v>0</v>
      </c>
      <c r="M1093" s="2">
        <v>0</v>
      </c>
      <c r="Q1093" s="2">
        <f t="shared" si="175"/>
        <v>1</v>
      </c>
      <c r="R1093" s="2">
        <f t="shared" si="176"/>
        <v>0</v>
      </c>
      <c r="S1093" s="2">
        <f t="shared" si="177"/>
        <v>0</v>
      </c>
      <c r="T1093" s="2">
        <v>2007</v>
      </c>
      <c r="U1093" s="2">
        <f t="shared" si="178"/>
        <v>0</v>
      </c>
      <c r="V1093" s="2">
        <v>6.9</v>
      </c>
      <c r="W1093" s="2">
        <f t="shared" si="179"/>
        <v>0</v>
      </c>
    </row>
    <row r="1094" spans="1:23" x14ac:dyDescent="0.2">
      <c r="A1094" s="2" t="s">
        <v>659</v>
      </c>
      <c r="B1094" s="2" t="s">
        <v>11</v>
      </c>
      <c r="C1094" s="2" t="s">
        <v>35</v>
      </c>
      <c r="D1094" s="2">
        <v>125.532</v>
      </c>
      <c r="E1094" s="2">
        <v>125</v>
      </c>
      <c r="F1094" s="2">
        <v>19359</v>
      </c>
      <c r="G1094" s="2">
        <v>110</v>
      </c>
      <c r="H1094" s="2">
        <f t="shared" si="170"/>
        <v>0</v>
      </c>
      <c r="I1094" s="2">
        <f t="shared" si="171"/>
        <v>0</v>
      </c>
      <c r="J1094" s="2">
        <f t="shared" si="172"/>
        <v>1</v>
      </c>
      <c r="K1094" s="2">
        <f t="shared" si="173"/>
        <v>0</v>
      </c>
      <c r="L1094" s="2">
        <f t="shared" si="174"/>
        <v>0</v>
      </c>
      <c r="M1094" s="2">
        <v>0</v>
      </c>
      <c r="Q1094" s="2">
        <f t="shared" si="175"/>
        <v>1</v>
      </c>
      <c r="R1094" s="2">
        <f t="shared" si="176"/>
        <v>0</v>
      </c>
      <c r="S1094" s="2">
        <f t="shared" si="177"/>
        <v>0</v>
      </c>
      <c r="T1094" s="2">
        <v>2004</v>
      </c>
      <c r="U1094" s="2">
        <f t="shared" si="178"/>
        <v>0</v>
      </c>
      <c r="V1094" s="2">
        <v>6.4</v>
      </c>
      <c r="W1094" s="2">
        <f t="shared" si="179"/>
        <v>0</v>
      </c>
    </row>
    <row r="1095" spans="1:23" x14ac:dyDescent="0.2">
      <c r="A1095" s="2" t="s">
        <v>1813</v>
      </c>
      <c r="B1095" s="2" t="s">
        <v>15</v>
      </c>
      <c r="C1095" s="2" t="s">
        <v>35</v>
      </c>
      <c r="D1095" s="2">
        <v>27.689499999999999</v>
      </c>
      <c r="E1095" s="2">
        <v>104</v>
      </c>
      <c r="F1095" s="2">
        <v>2071</v>
      </c>
      <c r="G1095" s="2">
        <v>5</v>
      </c>
      <c r="H1095" s="2">
        <f t="shared" si="170"/>
        <v>1</v>
      </c>
      <c r="I1095" s="2">
        <f t="shared" si="171"/>
        <v>0</v>
      </c>
      <c r="J1095" s="2">
        <f t="shared" si="172"/>
        <v>1</v>
      </c>
      <c r="K1095" s="2">
        <f t="shared" si="173"/>
        <v>0</v>
      </c>
      <c r="L1095" s="2">
        <f t="shared" si="174"/>
        <v>0</v>
      </c>
      <c r="M1095" s="2">
        <v>59</v>
      </c>
      <c r="Q1095" s="2">
        <f t="shared" si="175"/>
        <v>0</v>
      </c>
      <c r="R1095" s="2">
        <f t="shared" si="176"/>
        <v>0</v>
      </c>
      <c r="S1095" s="2">
        <f t="shared" si="177"/>
        <v>0</v>
      </c>
      <c r="T1095" s="2">
        <v>2013</v>
      </c>
      <c r="U1095" s="2">
        <f t="shared" si="178"/>
        <v>0</v>
      </c>
      <c r="V1095" s="2">
        <v>6.5</v>
      </c>
      <c r="W1095" s="2">
        <f t="shared" si="179"/>
        <v>0</v>
      </c>
    </row>
    <row r="1096" spans="1:23" x14ac:dyDescent="0.2">
      <c r="A1096" s="2" t="s">
        <v>223</v>
      </c>
      <c r="B1096" s="2" t="s">
        <v>51</v>
      </c>
      <c r="C1096" s="2" t="s">
        <v>31</v>
      </c>
      <c r="D1096" s="2">
        <v>49.473999999999997</v>
      </c>
      <c r="E1096" s="2">
        <v>88</v>
      </c>
      <c r="F1096" s="2">
        <v>53370</v>
      </c>
      <c r="G1096" s="2">
        <v>35</v>
      </c>
      <c r="H1096" s="2">
        <f t="shared" si="170"/>
        <v>0</v>
      </c>
      <c r="I1096" s="2">
        <f t="shared" si="171"/>
        <v>1</v>
      </c>
      <c r="J1096" s="2">
        <f t="shared" si="172"/>
        <v>0</v>
      </c>
      <c r="K1096" s="2">
        <f t="shared" si="173"/>
        <v>0</v>
      </c>
      <c r="L1096" s="2">
        <f t="shared" si="174"/>
        <v>0</v>
      </c>
      <c r="M1096" s="2">
        <v>12</v>
      </c>
      <c r="Q1096" s="2">
        <f t="shared" si="175"/>
        <v>0</v>
      </c>
      <c r="R1096" s="2">
        <f t="shared" si="176"/>
        <v>1</v>
      </c>
      <c r="S1096" s="2">
        <f t="shared" si="177"/>
        <v>0</v>
      </c>
      <c r="T1096" s="2">
        <v>2009</v>
      </c>
      <c r="U1096" s="2">
        <f t="shared" si="178"/>
        <v>0</v>
      </c>
      <c r="V1096" s="2">
        <v>5.4</v>
      </c>
      <c r="W1096" s="2">
        <f t="shared" si="179"/>
        <v>0</v>
      </c>
    </row>
    <row r="1097" spans="1:23" x14ac:dyDescent="0.2">
      <c r="A1097" s="2" t="s">
        <v>855</v>
      </c>
      <c r="B1097" s="2" t="s">
        <v>15</v>
      </c>
      <c r="C1097" s="2" t="s">
        <v>31</v>
      </c>
      <c r="D1097" s="2">
        <v>74.608500000000006</v>
      </c>
      <c r="E1097" s="2">
        <v>88</v>
      </c>
      <c r="F1097" s="2">
        <v>10325</v>
      </c>
      <c r="G1097" s="2">
        <v>24</v>
      </c>
      <c r="H1097" s="2">
        <f t="shared" si="170"/>
        <v>1</v>
      </c>
      <c r="I1097" s="2">
        <f t="shared" si="171"/>
        <v>1</v>
      </c>
      <c r="J1097" s="2">
        <f t="shared" si="172"/>
        <v>0</v>
      </c>
      <c r="K1097" s="2">
        <f t="shared" si="173"/>
        <v>0</v>
      </c>
      <c r="L1097" s="2">
        <f t="shared" si="174"/>
        <v>0</v>
      </c>
      <c r="M1097" s="2">
        <v>480</v>
      </c>
      <c r="Q1097" s="2">
        <f t="shared" si="175"/>
        <v>0</v>
      </c>
      <c r="R1097" s="2">
        <f t="shared" si="176"/>
        <v>0</v>
      </c>
      <c r="S1097" s="2">
        <f t="shared" si="177"/>
        <v>0</v>
      </c>
      <c r="T1097" s="2">
        <v>2003</v>
      </c>
      <c r="U1097" s="2">
        <f t="shared" si="178"/>
        <v>0</v>
      </c>
      <c r="V1097" s="2">
        <v>7.2</v>
      </c>
      <c r="W1097" s="2">
        <f t="shared" si="179"/>
        <v>0</v>
      </c>
    </row>
    <row r="1098" spans="1:23" x14ac:dyDescent="0.2">
      <c r="A1098" s="2" t="s">
        <v>511</v>
      </c>
      <c r="B1098" s="2" t="s">
        <v>15</v>
      </c>
      <c r="C1098" s="2" t="s">
        <v>24</v>
      </c>
      <c r="D1098" s="2">
        <v>98.895399999999995</v>
      </c>
      <c r="E1098" s="2">
        <v>119</v>
      </c>
      <c r="F1098" s="2">
        <v>31782</v>
      </c>
      <c r="G1098" s="2">
        <v>70</v>
      </c>
      <c r="H1098" s="2">
        <f t="shared" si="170"/>
        <v>1</v>
      </c>
      <c r="I1098" s="2">
        <f t="shared" si="171"/>
        <v>0</v>
      </c>
      <c r="J1098" s="2">
        <f t="shared" si="172"/>
        <v>0</v>
      </c>
      <c r="K1098" s="2">
        <f t="shared" si="173"/>
        <v>0</v>
      </c>
      <c r="L1098" s="2">
        <f t="shared" si="174"/>
        <v>0</v>
      </c>
      <c r="M1098" s="2">
        <v>845</v>
      </c>
      <c r="Q1098" s="2">
        <f t="shared" si="175"/>
        <v>0</v>
      </c>
      <c r="R1098" s="2">
        <f t="shared" si="176"/>
        <v>0</v>
      </c>
      <c r="S1098" s="2">
        <f t="shared" si="177"/>
        <v>0</v>
      </c>
      <c r="T1098" s="2">
        <v>2013</v>
      </c>
      <c r="U1098" s="2">
        <f t="shared" si="178"/>
        <v>0</v>
      </c>
      <c r="V1098" s="2">
        <v>6.5</v>
      </c>
      <c r="W1098" s="2">
        <f t="shared" si="179"/>
        <v>0</v>
      </c>
    </row>
    <row r="1099" spans="1:23" x14ac:dyDescent="0.2">
      <c r="A1099" s="2" t="s">
        <v>1818</v>
      </c>
      <c r="B1099" s="2" t="s">
        <v>51</v>
      </c>
      <c r="C1099" s="2" t="s">
        <v>31</v>
      </c>
      <c r="D1099" s="2">
        <v>4.3567400000000003</v>
      </c>
      <c r="E1099" s="2">
        <v>85</v>
      </c>
      <c r="F1099" s="2">
        <v>2446</v>
      </c>
      <c r="G1099" s="2">
        <v>16</v>
      </c>
      <c r="H1099" s="2">
        <f t="shared" si="170"/>
        <v>0</v>
      </c>
      <c r="I1099" s="2">
        <f t="shared" si="171"/>
        <v>1</v>
      </c>
      <c r="J1099" s="2">
        <f t="shared" si="172"/>
        <v>0</v>
      </c>
      <c r="K1099" s="2">
        <f t="shared" si="173"/>
        <v>0</v>
      </c>
      <c r="L1099" s="2">
        <f t="shared" si="174"/>
        <v>0</v>
      </c>
      <c r="M1099" s="2">
        <v>49</v>
      </c>
      <c r="Q1099" s="2">
        <f t="shared" si="175"/>
        <v>0</v>
      </c>
      <c r="R1099" s="2">
        <f t="shared" si="176"/>
        <v>1</v>
      </c>
      <c r="S1099" s="2">
        <f t="shared" si="177"/>
        <v>0</v>
      </c>
      <c r="T1099" s="2">
        <v>2001</v>
      </c>
      <c r="U1099" s="2">
        <f t="shared" si="178"/>
        <v>0</v>
      </c>
      <c r="V1099" s="2">
        <v>4.0999999999999996</v>
      </c>
      <c r="W1099" s="2">
        <f t="shared" si="179"/>
        <v>0</v>
      </c>
    </row>
    <row r="1100" spans="1:23" x14ac:dyDescent="0.2">
      <c r="A1100" s="2" t="s">
        <v>1141</v>
      </c>
      <c r="B1100" s="2" t="s">
        <v>15</v>
      </c>
      <c r="C1100" s="2" t="s">
        <v>24</v>
      </c>
      <c r="D1100" s="2">
        <v>55.8459</v>
      </c>
      <c r="E1100" s="2">
        <v>102</v>
      </c>
      <c r="F1100" s="2">
        <v>46186</v>
      </c>
      <c r="G1100" s="2">
        <v>29</v>
      </c>
      <c r="H1100" s="2">
        <f t="shared" si="170"/>
        <v>1</v>
      </c>
      <c r="I1100" s="2">
        <f t="shared" si="171"/>
        <v>0</v>
      </c>
      <c r="J1100" s="2">
        <f t="shared" si="172"/>
        <v>0</v>
      </c>
      <c r="K1100" s="2">
        <f t="shared" si="173"/>
        <v>0</v>
      </c>
      <c r="L1100" s="2">
        <f t="shared" si="174"/>
        <v>0</v>
      </c>
      <c r="M1100" s="2">
        <v>0</v>
      </c>
      <c r="Q1100" s="2">
        <f t="shared" si="175"/>
        <v>0</v>
      </c>
      <c r="R1100" s="2">
        <f t="shared" si="176"/>
        <v>0</v>
      </c>
      <c r="S1100" s="2">
        <f t="shared" si="177"/>
        <v>0</v>
      </c>
      <c r="T1100" s="2">
        <v>2003</v>
      </c>
      <c r="U1100" s="2">
        <f t="shared" si="178"/>
        <v>0</v>
      </c>
      <c r="V1100" s="2">
        <v>6.4</v>
      </c>
      <c r="W1100" s="2">
        <f t="shared" si="179"/>
        <v>0</v>
      </c>
    </row>
    <row r="1101" spans="1:23" x14ac:dyDescent="0.2">
      <c r="A1101" s="2" t="s">
        <v>1821</v>
      </c>
      <c r="B1101" s="2" t="s">
        <v>11</v>
      </c>
      <c r="C1101" s="2" t="s">
        <v>12</v>
      </c>
      <c r="D1101" s="2">
        <v>13.766</v>
      </c>
      <c r="E1101" s="2">
        <v>107</v>
      </c>
      <c r="F1101" s="2">
        <v>17627</v>
      </c>
      <c r="G1101" s="2">
        <v>15</v>
      </c>
      <c r="H1101" s="2">
        <f t="shared" si="170"/>
        <v>0</v>
      </c>
      <c r="I1101" s="2">
        <f t="shared" si="171"/>
        <v>0</v>
      </c>
      <c r="J1101" s="2">
        <f t="shared" si="172"/>
        <v>0</v>
      </c>
      <c r="K1101" s="2">
        <f t="shared" si="173"/>
        <v>0</v>
      </c>
      <c r="L1101" s="2">
        <f t="shared" si="174"/>
        <v>0</v>
      </c>
      <c r="M1101" s="2">
        <v>92</v>
      </c>
      <c r="Q1101" s="2">
        <f t="shared" si="175"/>
        <v>1</v>
      </c>
      <c r="R1101" s="2">
        <f t="shared" si="176"/>
        <v>0</v>
      </c>
      <c r="S1101" s="2">
        <f t="shared" si="177"/>
        <v>0</v>
      </c>
      <c r="T1101" s="2">
        <v>2011</v>
      </c>
      <c r="U1101" s="2">
        <f t="shared" si="178"/>
        <v>0</v>
      </c>
      <c r="V1101" s="2">
        <v>7</v>
      </c>
      <c r="W1101" s="2">
        <f t="shared" si="179"/>
        <v>1</v>
      </c>
    </row>
    <row r="1102" spans="1:23" x14ac:dyDescent="0.2">
      <c r="A1102" s="2" t="s">
        <v>1823</v>
      </c>
      <c r="B1102" s="2" t="s">
        <v>51</v>
      </c>
      <c r="C1102" s="2" t="s">
        <v>47</v>
      </c>
      <c r="D1102" s="2">
        <v>28.8734</v>
      </c>
      <c r="E1102" s="2">
        <v>106</v>
      </c>
      <c r="F1102" s="2">
        <v>2787</v>
      </c>
      <c r="G1102" s="2">
        <v>10</v>
      </c>
      <c r="H1102" s="2">
        <f t="shared" si="170"/>
        <v>0</v>
      </c>
      <c r="I1102" s="2">
        <f t="shared" si="171"/>
        <v>0</v>
      </c>
      <c r="J1102" s="2">
        <f t="shared" si="172"/>
        <v>0</v>
      </c>
      <c r="K1102" s="2">
        <f t="shared" si="173"/>
        <v>0</v>
      </c>
      <c r="L1102" s="2">
        <f t="shared" si="174"/>
        <v>0</v>
      </c>
      <c r="M1102" s="2">
        <v>293</v>
      </c>
      <c r="Q1102" s="2">
        <f t="shared" si="175"/>
        <v>0</v>
      </c>
      <c r="R1102" s="2">
        <f t="shared" si="176"/>
        <v>1</v>
      </c>
      <c r="S1102" s="2">
        <f t="shared" si="177"/>
        <v>0</v>
      </c>
      <c r="T1102" s="2">
        <v>2013</v>
      </c>
      <c r="U1102" s="2">
        <f t="shared" si="178"/>
        <v>1</v>
      </c>
      <c r="V1102" s="2">
        <v>4.0999999999999996</v>
      </c>
      <c r="W1102" s="2">
        <f t="shared" si="179"/>
        <v>0</v>
      </c>
    </row>
    <row r="1103" spans="1:23" x14ac:dyDescent="0.2">
      <c r="A1103" s="2" t="s">
        <v>1825</v>
      </c>
      <c r="B1103" s="2" t="s">
        <v>11</v>
      </c>
      <c r="C1103" s="2" t="s">
        <v>24</v>
      </c>
      <c r="D1103" s="2">
        <v>26.404800000000002</v>
      </c>
      <c r="E1103" s="2">
        <v>91</v>
      </c>
      <c r="F1103" s="2">
        <v>3301</v>
      </c>
      <c r="G1103" s="2">
        <v>40</v>
      </c>
      <c r="H1103" s="2">
        <f t="shared" si="170"/>
        <v>0</v>
      </c>
      <c r="I1103" s="2">
        <f t="shared" si="171"/>
        <v>0</v>
      </c>
      <c r="J1103" s="2">
        <f t="shared" si="172"/>
        <v>0</v>
      </c>
      <c r="K1103" s="2">
        <f t="shared" si="173"/>
        <v>0</v>
      </c>
      <c r="L1103" s="2">
        <f t="shared" si="174"/>
        <v>0</v>
      </c>
      <c r="M1103" s="2">
        <v>30</v>
      </c>
      <c r="Q1103" s="2">
        <f t="shared" si="175"/>
        <v>1</v>
      </c>
      <c r="R1103" s="2">
        <f t="shared" si="176"/>
        <v>0</v>
      </c>
      <c r="S1103" s="2">
        <f t="shared" si="177"/>
        <v>0</v>
      </c>
      <c r="T1103" s="2">
        <v>2012</v>
      </c>
      <c r="U1103" s="2">
        <f t="shared" si="178"/>
        <v>0</v>
      </c>
      <c r="V1103" s="2">
        <v>5.3</v>
      </c>
      <c r="W1103" s="2">
        <f t="shared" si="179"/>
        <v>0</v>
      </c>
    </row>
    <row r="1104" spans="1:23" x14ac:dyDescent="0.2">
      <c r="A1104" s="2" t="s">
        <v>1827</v>
      </c>
      <c r="B1104" s="2" t="s">
        <v>15</v>
      </c>
      <c r="C1104" s="2" t="s">
        <v>12</v>
      </c>
      <c r="D1104" s="2">
        <v>31.597100000000001</v>
      </c>
      <c r="E1104" s="2">
        <v>96</v>
      </c>
      <c r="F1104" s="2">
        <v>52138</v>
      </c>
      <c r="G1104" s="2">
        <v>12</v>
      </c>
      <c r="H1104" s="2">
        <f t="shared" si="170"/>
        <v>1</v>
      </c>
      <c r="I1104" s="2">
        <f t="shared" si="171"/>
        <v>0</v>
      </c>
      <c r="J1104" s="2">
        <f t="shared" si="172"/>
        <v>0</v>
      </c>
      <c r="K1104" s="2">
        <f t="shared" si="173"/>
        <v>0</v>
      </c>
      <c r="L1104" s="2">
        <f t="shared" si="174"/>
        <v>0</v>
      </c>
      <c r="M1104" s="2">
        <v>132</v>
      </c>
      <c r="Q1104" s="2">
        <f t="shared" si="175"/>
        <v>0</v>
      </c>
      <c r="R1104" s="2">
        <f t="shared" si="176"/>
        <v>0</v>
      </c>
      <c r="S1104" s="2">
        <f t="shared" si="177"/>
        <v>0</v>
      </c>
      <c r="T1104" s="2">
        <v>2002</v>
      </c>
      <c r="U1104" s="2">
        <f t="shared" si="178"/>
        <v>0</v>
      </c>
      <c r="V1104" s="2">
        <v>6.8</v>
      </c>
      <c r="W1104" s="2">
        <f t="shared" si="179"/>
        <v>1</v>
      </c>
    </row>
    <row r="1105" spans="1:23" x14ac:dyDescent="0.2">
      <c r="A1105" s="2" t="s">
        <v>1829</v>
      </c>
      <c r="B1105" s="2" t="s">
        <v>51</v>
      </c>
      <c r="C1105" s="2" t="s">
        <v>12</v>
      </c>
      <c r="D1105" s="2">
        <v>13.3912</v>
      </c>
      <c r="E1105" s="2">
        <v>123</v>
      </c>
      <c r="F1105" s="2">
        <v>908</v>
      </c>
      <c r="G1105" s="2">
        <v>20</v>
      </c>
      <c r="H1105" s="2">
        <f t="shared" si="170"/>
        <v>0</v>
      </c>
      <c r="I1105" s="2">
        <f t="shared" si="171"/>
        <v>0</v>
      </c>
      <c r="J1105" s="2">
        <f t="shared" si="172"/>
        <v>0</v>
      </c>
      <c r="K1105" s="2">
        <f t="shared" si="173"/>
        <v>0</v>
      </c>
      <c r="L1105" s="2">
        <f t="shared" si="174"/>
        <v>0</v>
      </c>
      <c r="M1105" s="2">
        <v>6</v>
      </c>
      <c r="Q1105" s="2">
        <f t="shared" si="175"/>
        <v>0</v>
      </c>
      <c r="R1105" s="2">
        <f t="shared" si="176"/>
        <v>1</v>
      </c>
      <c r="S1105" s="2">
        <f t="shared" si="177"/>
        <v>0</v>
      </c>
      <c r="T1105" s="2">
        <v>2006</v>
      </c>
      <c r="U1105" s="2">
        <f t="shared" si="178"/>
        <v>0</v>
      </c>
      <c r="V1105" s="2">
        <v>6.3</v>
      </c>
      <c r="W1105" s="2">
        <f t="shared" si="179"/>
        <v>1</v>
      </c>
    </row>
    <row r="1106" spans="1:23" x14ac:dyDescent="0.2">
      <c r="A1106" s="2" t="s">
        <v>1831</v>
      </c>
      <c r="B1106" s="2" t="s">
        <v>15</v>
      </c>
      <c r="C1106" s="2" t="s">
        <v>12</v>
      </c>
      <c r="D1106" s="2">
        <v>58.328699999999998</v>
      </c>
      <c r="E1106" s="2">
        <v>139</v>
      </c>
      <c r="F1106" s="2">
        <v>5458</v>
      </c>
      <c r="G1106" s="2">
        <v>22</v>
      </c>
      <c r="H1106" s="2">
        <f t="shared" si="170"/>
        <v>1</v>
      </c>
      <c r="I1106" s="2">
        <f t="shared" si="171"/>
        <v>0</v>
      </c>
      <c r="J1106" s="2">
        <f t="shared" si="172"/>
        <v>0</v>
      </c>
      <c r="K1106" s="2">
        <f t="shared" si="173"/>
        <v>0</v>
      </c>
      <c r="L1106" s="2">
        <f t="shared" si="174"/>
        <v>0</v>
      </c>
      <c r="M1106" s="2">
        <v>0</v>
      </c>
      <c r="Q1106" s="2">
        <f t="shared" si="175"/>
        <v>0</v>
      </c>
      <c r="R1106" s="2">
        <f t="shared" si="176"/>
        <v>0</v>
      </c>
      <c r="S1106" s="2">
        <f t="shared" si="177"/>
        <v>0</v>
      </c>
      <c r="T1106" s="2">
        <v>2003</v>
      </c>
      <c r="U1106" s="2">
        <f t="shared" si="178"/>
        <v>0</v>
      </c>
      <c r="V1106" s="2">
        <v>7.5</v>
      </c>
      <c r="W1106" s="2">
        <f t="shared" si="179"/>
        <v>1</v>
      </c>
    </row>
    <row r="1107" spans="1:23" x14ac:dyDescent="0.2">
      <c r="A1107" s="2" t="s">
        <v>1833</v>
      </c>
      <c r="B1107" s="2" t="s">
        <v>51</v>
      </c>
      <c r="C1107" s="2" t="s">
        <v>97</v>
      </c>
      <c r="D1107" s="2">
        <v>84.303600000000003</v>
      </c>
      <c r="E1107" s="2">
        <v>83</v>
      </c>
      <c r="F1107" s="2">
        <v>6081</v>
      </c>
      <c r="G1107" s="2">
        <v>85</v>
      </c>
      <c r="H1107" s="2">
        <f t="shared" si="170"/>
        <v>0</v>
      </c>
      <c r="I1107" s="2">
        <f t="shared" si="171"/>
        <v>0</v>
      </c>
      <c r="J1107" s="2">
        <f t="shared" si="172"/>
        <v>0</v>
      </c>
      <c r="K1107" s="2">
        <f t="shared" si="173"/>
        <v>1</v>
      </c>
      <c r="L1107" s="2">
        <f t="shared" si="174"/>
        <v>0</v>
      </c>
      <c r="M1107" s="2">
        <v>28</v>
      </c>
      <c r="Q1107" s="2">
        <f t="shared" si="175"/>
        <v>0</v>
      </c>
      <c r="R1107" s="2">
        <f t="shared" si="176"/>
        <v>1</v>
      </c>
      <c r="S1107" s="2">
        <f t="shared" si="177"/>
        <v>0</v>
      </c>
      <c r="T1107" s="2">
        <v>2006</v>
      </c>
      <c r="U1107" s="2">
        <f t="shared" si="178"/>
        <v>0</v>
      </c>
      <c r="V1107" s="2">
        <v>6.2</v>
      </c>
      <c r="W1107" s="2">
        <f t="shared" si="179"/>
        <v>0</v>
      </c>
    </row>
    <row r="1108" spans="1:23" x14ac:dyDescent="0.2">
      <c r="A1108" s="2" t="s">
        <v>1835</v>
      </c>
      <c r="B1108" s="2" t="s">
        <v>15</v>
      </c>
      <c r="C1108" s="2" t="s">
        <v>19</v>
      </c>
      <c r="D1108" s="2">
        <v>30.500900000000001</v>
      </c>
      <c r="E1108" s="2">
        <v>79</v>
      </c>
      <c r="F1108" s="2">
        <v>67</v>
      </c>
      <c r="G1108" s="2">
        <v>0.5</v>
      </c>
      <c r="H1108" s="2">
        <f t="shared" si="170"/>
        <v>1</v>
      </c>
      <c r="I1108" s="2">
        <f t="shared" si="171"/>
        <v>0</v>
      </c>
      <c r="J1108" s="2">
        <f t="shared" si="172"/>
        <v>0</v>
      </c>
      <c r="K1108" s="2">
        <f t="shared" si="173"/>
        <v>0</v>
      </c>
      <c r="L1108" s="2">
        <f t="shared" si="174"/>
        <v>1</v>
      </c>
      <c r="M1108" s="2">
        <v>9</v>
      </c>
      <c r="Q1108" s="2">
        <f t="shared" si="175"/>
        <v>0</v>
      </c>
      <c r="R1108" s="2">
        <f t="shared" si="176"/>
        <v>0</v>
      </c>
      <c r="S1108" s="2">
        <f t="shared" si="177"/>
        <v>0</v>
      </c>
      <c r="T1108" s="2">
        <v>2003</v>
      </c>
      <c r="U1108" s="2">
        <f t="shared" si="178"/>
        <v>0</v>
      </c>
      <c r="V1108" s="2">
        <v>5.7</v>
      </c>
      <c r="W1108" s="2">
        <f t="shared" si="179"/>
        <v>0</v>
      </c>
    </row>
    <row r="1109" spans="1:23" x14ac:dyDescent="0.2">
      <c r="A1109" s="2" t="s">
        <v>861</v>
      </c>
      <c r="B1109" s="2" t="s">
        <v>51</v>
      </c>
      <c r="C1109" s="2" t="s">
        <v>97</v>
      </c>
      <c r="D1109" s="2">
        <v>13.5969</v>
      </c>
      <c r="E1109" s="2">
        <v>95</v>
      </c>
      <c r="F1109" s="2">
        <v>3734</v>
      </c>
      <c r="G1109" s="2">
        <v>70</v>
      </c>
      <c r="H1109" s="2">
        <f t="shared" si="170"/>
        <v>0</v>
      </c>
      <c r="I1109" s="2">
        <f t="shared" si="171"/>
        <v>0</v>
      </c>
      <c r="J1109" s="2">
        <f t="shared" si="172"/>
        <v>0</v>
      </c>
      <c r="K1109" s="2">
        <f t="shared" si="173"/>
        <v>1</v>
      </c>
      <c r="L1109" s="2">
        <f t="shared" si="174"/>
        <v>0</v>
      </c>
      <c r="M1109" s="2">
        <v>101</v>
      </c>
      <c r="Q1109" s="2">
        <f t="shared" si="175"/>
        <v>0</v>
      </c>
      <c r="R1109" s="2">
        <f t="shared" si="176"/>
        <v>1</v>
      </c>
      <c r="S1109" s="2">
        <f t="shared" si="177"/>
        <v>0</v>
      </c>
      <c r="T1109" s="2">
        <v>2001</v>
      </c>
      <c r="U1109" s="2">
        <f t="shared" si="178"/>
        <v>0</v>
      </c>
      <c r="V1109" s="2">
        <v>6.2</v>
      </c>
      <c r="W1109" s="2">
        <f t="shared" si="179"/>
        <v>0</v>
      </c>
    </row>
    <row r="1110" spans="1:23" x14ac:dyDescent="0.2">
      <c r="A1110" s="2" t="s">
        <v>1838</v>
      </c>
      <c r="B1110" s="2" t="s">
        <v>11</v>
      </c>
      <c r="C1110" s="2" t="s">
        <v>35</v>
      </c>
      <c r="D1110" s="2">
        <v>50.820900000000002</v>
      </c>
      <c r="E1110" s="2">
        <v>89</v>
      </c>
      <c r="F1110" s="2">
        <v>5056</v>
      </c>
      <c r="G1110" s="2">
        <v>5</v>
      </c>
      <c r="H1110" s="2">
        <f t="shared" si="170"/>
        <v>0</v>
      </c>
      <c r="I1110" s="2">
        <f t="shared" si="171"/>
        <v>0</v>
      </c>
      <c r="J1110" s="2">
        <f t="shared" si="172"/>
        <v>1</v>
      </c>
      <c r="K1110" s="2">
        <f t="shared" si="173"/>
        <v>0</v>
      </c>
      <c r="L1110" s="2">
        <f t="shared" si="174"/>
        <v>0</v>
      </c>
      <c r="M1110" s="2">
        <v>10</v>
      </c>
      <c r="Q1110" s="2">
        <f t="shared" si="175"/>
        <v>1</v>
      </c>
      <c r="R1110" s="2">
        <f t="shared" si="176"/>
        <v>0</v>
      </c>
      <c r="S1110" s="2">
        <f t="shared" si="177"/>
        <v>0</v>
      </c>
      <c r="T1110" s="2">
        <v>2014</v>
      </c>
      <c r="U1110" s="2">
        <f t="shared" si="178"/>
        <v>0</v>
      </c>
      <c r="V1110" s="2">
        <v>4.4000000000000004</v>
      </c>
      <c r="W1110" s="2">
        <f t="shared" si="179"/>
        <v>0</v>
      </c>
    </row>
    <row r="1111" spans="1:23" x14ac:dyDescent="0.2">
      <c r="A1111" s="2" t="s">
        <v>206</v>
      </c>
      <c r="B1111" s="2" t="s">
        <v>15</v>
      </c>
      <c r="C1111" s="2" t="s">
        <v>40</v>
      </c>
      <c r="D1111" s="2">
        <v>6.9983199999999997</v>
      </c>
      <c r="E1111" s="2">
        <v>107</v>
      </c>
      <c r="F1111" s="2">
        <v>3944</v>
      </c>
      <c r="G1111" s="2">
        <v>28</v>
      </c>
      <c r="H1111" s="2">
        <f t="shared" si="170"/>
        <v>1</v>
      </c>
      <c r="I1111" s="2">
        <f t="shared" si="171"/>
        <v>0</v>
      </c>
      <c r="J1111" s="2">
        <f t="shared" si="172"/>
        <v>0</v>
      </c>
      <c r="K1111" s="2">
        <f t="shared" si="173"/>
        <v>0</v>
      </c>
      <c r="L1111" s="2">
        <f t="shared" si="174"/>
        <v>0</v>
      </c>
      <c r="M1111" s="2">
        <v>234</v>
      </c>
      <c r="Q1111" s="2">
        <f t="shared" si="175"/>
        <v>0</v>
      </c>
      <c r="R1111" s="2">
        <f t="shared" si="176"/>
        <v>0</v>
      </c>
      <c r="S1111" s="2">
        <f t="shared" si="177"/>
        <v>1</v>
      </c>
      <c r="T1111" s="2">
        <v>2015</v>
      </c>
      <c r="U1111" s="2">
        <f t="shared" si="178"/>
        <v>0</v>
      </c>
      <c r="V1111" s="2">
        <v>6.1</v>
      </c>
      <c r="W1111" s="2">
        <f t="shared" si="179"/>
        <v>0</v>
      </c>
    </row>
    <row r="1112" spans="1:23" x14ac:dyDescent="0.2">
      <c r="A1112" s="2" t="s">
        <v>519</v>
      </c>
      <c r="B1112" s="2" t="s">
        <v>11</v>
      </c>
      <c r="C1112" s="2" t="s">
        <v>31</v>
      </c>
      <c r="D1112" s="2">
        <v>20.247</v>
      </c>
      <c r="E1112" s="2">
        <v>103</v>
      </c>
      <c r="F1112" s="2">
        <v>3299</v>
      </c>
      <c r="G1112" s="2">
        <v>14</v>
      </c>
      <c r="H1112" s="2">
        <f t="shared" si="170"/>
        <v>0</v>
      </c>
      <c r="I1112" s="2">
        <f t="shared" si="171"/>
        <v>1</v>
      </c>
      <c r="J1112" s="2">
        <f t="shared" si="172"/>
        <v>0</v>
      </c>
      <c r="K1112" s="2">
        <f t="shared" si="173"/>
        <v>0</v>
      </c>
      <c r="L1112" s="2">
        <f t="shared" si="174"/>
        <v>0</v>
      </c>
      <c r="M1112" s="2">
        <v>44</v>
      </c>
      <c r="Q1112" s="2">
        <f t="shared" si="175"/>
        <v>1</v>
      </c>
      <c r="R1112" s="2">
        <f t="shared" si="176"/>
        <v>0</v>
      </c>
      <c r="S1112" s="2">
        <f t="shared" si="177"/>
        <v>0</v>
      </c>
      <c r="T1112" s="2">
        <v>2010</v>
      </c>
      <c r="U1112" s="2">
        <f t="shared" si="178"/>
        <v>0</v>
      </c>
      <c r="V1112" s="2">
        <v>4.9000000000000004</v>
      </c>
      <c r="W1112" s="2">
        <f t="shared" si="179"/>
        <v>0</v>
      </c>
    </row>
    <row r="1113" spans="1:23" x14ac:dyDescent="0.2">
      <c r="A1113" s="2" t="s">
        <v>1842</v>
      </c>
      <c r="B1113" s="2" t="s">
        <v>15</v>
      </c>
      <c r="C1113" s="2" t="s">
        <v>40</v>
      </c>
      <c r="D1113" s="2">
        <v>24.8095</v>
      </c>
      <c r="E1113" s="2">
        <v>90</v>
      </c>
      <c r="F1113" s="2">
        <v>15710</v>
      </c>
      <c r="G1113" s="2">
        <v>5</v>
      </c>
      <c r="H1113" s="2">
        <f t="shared" si="170"/>
        <v>1</v>
      </c>
      <c r="I1113" s="2">
        <f t="shared" si="171"/>
        <v>0</v>
      </c>
      <c r="J1113" s="2">
        <f t="shared" si="172"/>
        <v>0</v>
      </c>
      <c r="K1113" s="2">
        <f t="shared" si="173"/>
        <v>0</v>
      </c>
      <c r="L1113" s="2">
        <f t="shared" si="174"/>
        <v>0</v>
      </c>
      <c r="M1113" s="2">
        <v>37</v>
      </c>
      <c r="Q1113" s="2">
        <f t="shared" si="175"/>
        <v>0</v>
      </c>
      <c r="R1113" s="2">
        <f t="shared" si="176"/>
        <v>0</v>
      </c>
      <c r="S1113" s="2">
        <f t="shared" si="177"/>
        <v>1</v>
      </c>
      <c r="T1113" s="2">
        <v>2011</v>
      </c>
      <c r="U1113" s="2">
        <f t="shared" si="178"/>
        <v>0</v>
      </c>
      <c r="V1113" s="2">
        <v>6.4</v>
      </c>
      <c r="W1113" s="2">
        <f t="shared" si="179"/>
        <v>0</v>
      </c>
    </row>
    <row r="1114" spans="1:23" x14ac:dyDescent="0.2">
      <c r="A1114" s="2" t="s">
        <v>1844</v>
      </c>
      <c r="B1114" s="2" t="s">
        <v>11</v>
      </c>
      <c r="C1114" s="2" t="s">
        <v>31</v>
      </c>
      <c r="D1114" s="2">
        <v>13.9033</v>
      </c>
      <c r="E1114" s="2">
        <v>89</v>
      </c>
      <c r="F1114" s="2">
        <v>4291</v>
      </c>
      <c r="G1114" s="2">
        <v>11</v>
      </c>
      <c r="H1114" s="2">
        <f t="shared" si="170"/>
        <v>0</v>
      </c>
      <c r="I1114" s="2">
        <f t="shared" si="171"/>
        <v>1</v>
      </c>
      <c r="J1114" s="2">
        <f t="shared" si="172"/>
        <v>0</v>
      </c>
      <c r="K1114" s="2">
        <f t="shared" si="173"/>
        <v>0</v>
      </c>
      <c r="L1114" s="2">
        <f t="shared" si="174"/>
        <v>0</v>
      </c>
      <c r="M1114" s="2">
        <v>2</v>
      </c>
      <c r="Q1114" s="2">
        <f t="shared" si="175"/>
        <v>1</v>
      </c>
      <c r="R1114" s="2">
        <f t="shared" si="176"/>
        <v>0</v>
      </c>
      <c r="S1114" s="2">
        <f t="shared" si="177"/>
        <v>0</v>
      </c>
      <c r="T1114" s="2">
        <v>2001</v>
      </c>
      <c r="U1114" s="2">
        <f t="shared" si="178"/>
        <v>0</v>
      </c>
      <c r="V1114" s="2">
        <v>6.3</v>
      </c>
      <c r="W1114" s="2">
        <f t="shared" si="179"/>
        <v>0</v>
      </c>
    </row>
    <row r="1115" spans="1:23" x14ac:dyDescent="0.2">
      <c r="A1115" s="2" t="s">
        <v>433</v>
      </c>
      <c r="B1115" s="2" t="s">
        <v>15</v>
      </c>
      <c r="C1115" s="2" t="s">
        <v>12</v>
      </c>
      <c r="D1115" s="2">
        <v>11.3268</v>
      </c>
      <c r="E1115" s="2">
        <v>116</v>
      </c>
      <c r="F1115" s="2">
        <v>24134</v>
      </c>
      <c r="G1115" s="2">
        <v>22</v>
      </c>
      <c r="H1115" s="2">
        <f t="shared" si="170"/>
        <v>1</v>
      </c>
      <c r="I1115" s="2">
        <f t="shared" si="171"/>
        <v>0</v>
      </c>
      <c r="J1115" s="2">
        <f t="shared" si="172"/>
        <v>0</v>
      </c>
      <c r="K1115" s="2">
        <f t="shared" si="173"/>
        <v>0</v>
      </c>
      <c r="L1115" s="2">
        <f t="shared" si="174"/>
        <v>0</v>
      </c>
      <c r="M1115" s="2">
        <v>108</v>
      </c>
      <c r="Q1115" s="2">
        <f t="shared" si="175"/>
        <v>0</v>
      </c>
      <c r="R1115" s="2">
        <f t="shared" si="176"/>
        <v>0</v>
      </c>
      <c r="S1115" s="2">
        <f t="shared" si="177"/>
        <v>0</v>
      </c>
      <c r="T1115" s="2">
        <v>2013</v>
      </c>
      <c r="U1115" s="2">
        <f t="shared" si="178"/>
        <v>0</v>
      </c>
      <c r="V1115" s="2">
        <v>6.8</v>
      </c>
      <c r="W1115" s="2">
        <f t="shared" si="179"/>
        <v>1</v>
      </c>
    </row>
    <row r="1116" spans="1:23" x14ac:dyDescent="0.2">
      <c r="A1116" s="2" t="s">
        <v>1214</v>
      </c>
      <c r="B1116" s="2" t="s">
        <v>15</v>
      </c>
      <c r="C1116" s="2" t="s">
        <v>12</v>
      </c>
      <c r="D1116" s="2">
        <v>40.905299999999997</v>
      </c>
      <c r="E1116" s="2">
        <v>114</v>
      </c>
      <c r="F1116" s="2">
        <v>19739</v>
      </c>
      <c r="G1116" s="2">
        <v>50</v>
      </c>
      <c r="H1116" s="2">
        <f t="shared" si="170"/>
        <v>1</v>
      </c>
      <c r="I1116" s="2">
        <f t="shared" si="171"/>
        <v>0</v>
      </c>
      <c r="J1116" s="2">
        <f t="shared" si="172"/>
        <v>0</v>
      </c>
      <c r="K1116" s="2">
        <f t="shared" si="173"/>
        <v>0</v>
      </c>
      <c r="L1116" s="2">
        <f t="shared" si="174"/>
        <v>0</v>
      </c>
      <c r="M1116" s="2">
        <v>73</v>
      </c>
      <c r="Q1116" s="2">
        <f t="shared" si="175"/>
        <v>0</v>
      </c>
      <c r="R1116" s="2">
        <f t="shared" si="176"/>
        <v>0</v>
      </c>
      <c r="S1116" s="2">
        <f t="shared" si="177"/>
        <v>0</v>
      </c>
      <c r="T1116" s="2">
        <v>2003</v>
      </c>
      <c r="U1116" s="2">
        <f t="shared" si="178"/>
        <v>0</v>
      </c>
      <c r="V1116" s="2">
        <v>6.5</v>
      </c>
      <c r="W1116" s="2">
        <f t="shared" si="179"/>
        <v>1</v>
      </c>
    </row>
    <row r="1117" spans="1:23" x14ac:dyDescent="0.2">
      <c r="A1117" s="2" t="s">
        <v>1848</v>
      </c>
      <c r="B1117" s="2" t="s">
        <v>11</v>
      </c>
      <c r="C1117" s="2" t="s">
        <v>31</v>
      </c>
      <c r="D1117" s="2">
        <v>7.5636700000000001</v>
      </c>
      <c r="E1117" s="2">
        <v>95</v>
      </c>
      <c r="F1117" s="2">
        <v>3651</v>
      </c>
      <c r="G1117" s="2">
        <v>10</v>
      </c>
      <c r="H1117" s="2">
        <f t="shared" si="170"/>
        <v>0</v>
      </c>
      <c r="I1117" s="2">
        <f t="shared" si="171"/>
        <v>1</v>
      </c>
      <c r="J1117" s="2">
        <f t="shared" si="172"/>
        <v>0</v>
      </c>
      <c r="K1117" s="2">
        <f t="shared" si="173"/>
        <v>0</v>
      </c>
      <c r="L1117" s="2">
        <f t="shared" si="174"/>
        <v>0</v>
      </c>
      <c r="M1117" s="2">
        <v>4</v>
      </c>
      <c r="Q1117" s="2">
        <f t="shared" si="175"/>
        <v>1</v>
      </c>
      <c r="R1117" s="2">
        <f t="shared" si="176"/>
        <v>0</v>
      </c>
      <c r="S1117" s="2">
        <f t="shared" si="177"/>
        <v>0</v>
      </c>
      <c r="T1117" s="2">
        <v>2008</v>
      </c>
      <c r="U1117" s="2">
        <f t="shared" si="178"/>
        <v>0</v>
      </c>
      <c r="V1117" s="2">
        <v>5.2</v>
      </c>
      <c r="W1117" s="2">
        <f t="shared" si="179"/>
        <v>0</v>
      </c>
    </row>
    <row r="1118" spans="1:23" x14ac:dyDescent="0.2">
      <c r="A1118" s="2" t="s">
        <v>1228</v>
      </c>
      <c r="B1118" s="2" t="s">
        <v>51</v>
      </c>
      <c r="C1118" s="2" t="s">
        <v>97</v>
      </c>
      <c r="D1118" s="2">
        <v>155.01900000000001</v>
      </c>
      <c r="E1118" s="2">
        <v>83</v>
      </c>
      <c r="F1118" s="2">
        <v>22813</v>
      </c>
      <c r="G1118" s="2">
        <v>80</v>
      </c>
      <c r="H1118" s="2">
        <f t="shared" si="170"/>
        <v>0</v>
      </c>
      <c r="I1118" s="2">
        <f t="shared" si="171"/>
        <v>0</v>
      </c>
      <c r="J1118" s="2">
        <f t="shared" si="172"/>
        <v>0</v>
      </c>
      <c r="K1118" s="2">
        <f t="shared" si="173"/>
        <v>1</v>
      </c>
      <c r="L1118" s="2">
        <f t="shared" si="174"/>
        <v>0</v>
      </c>
      <c r="M1118" s="2">
        <v>12</v>
      </c>
      <c r="Q1118" s="2">
        <f t="shared" si="175"/>
        <v>0</v>
      </c>
      <c r="R1118" s="2">
        <f t="shared" si="176"/>
        <v>1</v>
      </c>
      <c r="S1118" s="2">
        <f t="shared" si="177"/>
        <v>0</v>
      </c>
      <c r="T1118" s="2">
        <v>2006</v>
      </c>
      <c r="U1118" s="2">
        <f t="shared" si="178"/>
        <v>0</v>
      </c>
      <c r="V1118" s="2">
        <v>6.8</v>
      </c>
      <c r="W1118" s="2">
        <f t="shared" si="179"/>
        <v>0</v>
      </c>
    </row>
    <row r="1119" spans="1:23" x14ac:dyDescent="0.2">
      <c r="A1119" s="2" t="s">
        <v>831</v>
      </c>
      <c r="B1119" s="2" t="s">
        <v>51</v>
      </c>
      <c r="C1119" s="2" t="s">
        <v>19</v>
      </c>
      <c r="D1119" s="2">
        <v>234.90299999999999</v>
      </c>
      <c r="E1119" s="2">
        <v>130</v>
      </c>
      <c r="F1119" s="2">
        <v>73441</v>
      </c>
      <c r="G1119" s="2">
        <v>215</v>
      </c>
      <c r="H1119" s="2">
        <f t="shared" si="170"/>
        <v>0</v>
      </c>
      <c r="I1119" s="2">
        <f t="shared" si="171"/>
        <v>0</v>
      </c>
      <c r="J1119" s="2">
        <f t="shared" si="172"/>
        <v>0</v>
      </c>
      <c r="K1119" s="2">
        <f t="shared" si="173"/>
        <v>0</v>
      </c>
      <c r="L1119" s="2">
        <f t="shared" si="174"/>
        <v>1</v>
      </c>
      <c r="M1119" s="2">
        <v>0</v>
      </c>
      <c r="Q1119" s="2">
        <f t="shared" si="175"/>
        <v>0</v>
      </c>
      <c r="R1119" s="2">
        <f t="shared" si="176"/>
        <v>1</v>
      </c>
      <c r="S1119" s="2">
        <f t="shared" si="177"/>
        <v>0</v>
      </c>
      <c r="T1119" s="2">
        <v>2013</v>
      </c>
      <c r="U1119" s="2">
        <f t="shared" si="178"/>
        <v>0</v>
      </c>
      <c r="V1119" s="2">
        <v>6.4</v>
      </c>
      <c r="W1119" s="2">
        <f t="shared" si="179"/>
        <v>0</v>
      </c>
    </row>
    <row r="1120" spans="1:23" x14ac:dyDescent="0.2">
      <c r="A1120" s="2" t="s">
        <v>376</v>
      </c>
      <c r="B1120" s="2" t="s">
        <v>11</v>
      </c>
      <c r="C1120" s="2" t="s">
        <v>12</v>
      </c>
      <c r="D1120" s="2">
        <v>53.680799999999998</v>
      </c>
      <c r="E1120" s="2">
        <v>126</v>
      </c>
      <c r="F1120" s="2">
        <v>18726</v>
      </c>
      <c r="G1120" s="2">
        <v>30</v>
      </c>
      <c r="H1120" s="2">
        <f t="shared" si="170"/>
        <v>0</v>
      </c>
      <c r="I1120" s="2">
        <f t="shared" si="171"/>
        <v>0</v>
      </c>
      <c r="J1120" s="2">
        <f t="shared" si="172"/>
        <v>0</v>
      </c>
      <c r="K1120" s="2">
        <f t="shared" si="173"/>
        <v>0</v>
      </c>
      <c r="L1120" s="2">
        <f t="shared" si="174"/>
        <v>0</v>
      </c>
      <c r="M1120" s="2">
        <v>98</v>
      </c>
      <c r="Q1120" s="2">
        <f t="shared" si="175"/>
        <v>1</v>
      </c>
      <c r="R1120" s="2">
        <f t="shared" si="176"/>
        <v>0</v>
      </c>
      <c r="S1120" s="2">
        <f t="shared" si="177"/>
        <v>0</v>
      </c>
      <c r="T1120" s="2">
        <v>2007</v>
      </c>
      <c r="U1120" s="2">
        <f t="shared" si="178"/>
        <v>0</v>
      </c>
      <c r="V1120" s="2">
        <v>7.1</v>
      </c>
      <c r="W1120" s="2">
        <f t="shared" si="179"/>
        <v>1</v>
      </c>
    </row>
    <row r="1121" spans="1:23" x14ac:dyDescent="0.2">
      <c r="A1121" s="2" t="s">
        <v>444</v>
      </c>
      <c r="B1121" s="2" t="s">
        <v>11</v>
      </c>
      <c r="C1121" s="2" t="s">
        <v>19</v>
      </c>
      <c r="D1121" s="2">
        <v>101.785</v>
      </c>
      <c r="E1121" s="2">
        <v>131</v>
      </c>
      <c r="F1121" s="2">
        <v>19166</v>
      </c>
      <c r="G1121" s="2">
        <v>190</v>
      </c>
      <c r="H1121" s="2">
        <f t="shared" si="170"/>
        <v>0</v>
      </c>
      <c r="I1121" s="2">
        <f t="shared" si="171"/>
        <v>0</v>
      </c>
      <c r="J1121" s="2">
        <f t="shared" si="172"/>
        <v>0</v>
      </c>
      <c r="K1121" s="2">
        <f t="shared" si="173"/>
        <v>0</v>
      </c>
      <c r="L1121" s="2">
        <f t="shared" si="174"/>
        <v>1</v>
      </c>
      <c r="M1121" s="2">
        <v>0</v>
      </c>
      <c r="Q1121" s="2">
        <f t="shared" si="175"/>
        <v>1</v>
      </c>
      <c r="R1121" s="2">
        <f t="shared" si="176"/>
        <v>0</v>
      </c>
      <c r="S1121" s="2">
        <f t="shared" si="177"/>
        <v>0</v>
      </c>
      <c r="T1121" s="2">
        <v>2013</v>
      </c>
      <c r="U1121" s="2">
        <f t="shared" si="178"/>
        <v>0</v>
      </c>
      <c r="V1121" s="2">
        <v>7</v>
      </c>
      <c r="W1121" s="2">
        <f t="shared" si="179"/>
        <v>0</v>
      </c>
    </row>
    <row r="1122" spans="1:23" x14ac:dyDescent="0.2">
      <c r="A1122" s="2" t="s">
        <v>32</v>
      </c>
      <c r="B1122" s="2" t="s">
        <v>15</v>
      </c>
      <c r="C1122" s="2" t="s">
        <v>40</v>
      </c>
      <c r="D1122" s="2">
        <v>49.874899999999997</v>
      </c>
      <c r="E1122" s="2">
        <v>129</v>
      </c>
      <c r="F1122" s="2">
        <v>13573</v>
      </c>
      <c r="G1122" s="2">
        <v>26</v>
      </c>
      <c r="H1122" s="2">
        <f t="shared" si="170"/>
        <v>1</v>
      </c>
      <c r="I1122" s="2">
        <f t="shared" si="171"/>
        <v>0</v>
      </c>
      <c r="J1122" s="2">
        <f t="shared" si="172"/>
        <v>0</v>
      </c>
      <c r="K1122" s="2">
        <f t="shared" si="173"/>
        <v>0</v>
      </c>
      <c r="L1122" s="2">
        <f t="shared" si="174"/>
        <v>0</v>
      </c>
      <c r="M1122" s="2">
        <v>0</v>
      </c>
      <c r="Q1122" s="2">
        <f t="shared" si="175"/>
        <v>0</v>
      </c>
      <c r="R1122" s="2">
        <f t="shared" si="176"/>
        <v>0</v>
      </c>
      <c r="S1122" s="2">
        <f t="shared" si="177"/>
        <v>1</v>
      </c>
      <c r="T1122" s="2">
        <v>2013</v>
      </c>
      <c r="U1122" s="2">
        <f t="shared" si="178"/>
        <v>0</v>
      </c>
      <c r="V1122" s="2">
        <v>6.5</v>
      </c>
      <c r="W1122" s="2">
        <f t="shared" si="179"/>
        <v>0</v>
      </c>
    </row>
    <row r="1123" spans="1:23" x14ac:dyDescent="0.2">
      <c r="A1123" s="2" t="s">
        <v>1166</v>
      </c>
      <c r="B1123" s="2" t="s">
        <v>51</v>
      </c>
      <c r="C1123" s="2" t="s">
        <v>19</v>
      </c>
      <c r="D1123" s="2">
        <v>34.964799999999997</v>
      </c>
      <c r="E1123" s="2">
        <v>111</v>
      </c>
      <c r="F1123" s="2">
        <v>21404</v>
      </c>
      <c r="G1123" s="2">
        <v>150</v>
      </c>
      <c r="H1123" s="2">
        <f t="shared" si="170"/>
        <v>0</v>
      </c>
      <c r="I1123" s="2">
        <f t="shared" si="171"/>
        <v>0</v>
      </c>
      <c r="J1123" s="2">
        <f t="shared" si="172"/>
        <v>0</v>
      </c>
      <c r="K1123" s="2">
        <f t="shared" si="173"/>
        <v>0</v>
      </c>
      <c r="L1123" s="2">
        <f t="shared" si="174"/>
        <v>1</v>
      </c>
      <c r="M1123" s="2">
        <v>456</v>
      </c>
      <c r="Q1123" s="2">
        <f t="shared" si="175"/>
        <v>0</v>
      </c>
      <c r="R1123" s="2">
        <f t="shared" si="176"/>
        <v>1</v>
      </c>
      <c r="S1123" s="2">
        <f t="shared" si="177"/>
        <v>0</v>
      </c>
      <c r="T1123" s="2">
        <v>2015</v>
      </c>
      <c r="U1123" s="2">
        <f t="shared" si="178"/>
        <v>0</v>
      </c>
      <c r="V1123" s="2">
        <v>5.8</v>
      </c>
      <c r="W1123" s="2">
        <f t="shared" si="179"/>
        <v>0</v>
      </c>
    </row>
    <row r="1124" spans="1:23" x14ac:dyDescent="0.2">
      <c r="A1124" s="2" t="s">
        <v>1119</v>
      </c>
      <c r="B1124" s="2" t="s">
        <v>15</v>
      </c>
      <c r="C1124" s="2" t="s">
        <v>12</v>
      </c>
      <c r="D1124" s="2">
        <v>95.308400000000006</v>
      </c>
      <c r="E1124" s="2">
        <v>112</v>
      </c>
      <c r="F1124" s="2">
        <v>18141</v>
      </c>
      <c r="G1124" s="2">
        <v>48</v>
      </c>
      <c r="H1124" s="2">
        <f t="shared" si="170"/>
        <v>1</v>
      </c>
      <c r="I1124" s="2">
        <f t="shared" si="171"/>
        <v>0</v>
      </c>
      <c r="J1124" s="2">
        <f t="shared" si="172"/>
        <v>0</v>
      </c>
      <c r="K1124" s="2">
        <f t="shared" si="173"/>
        <v>0</v>
      </c>
      <c r="L1124" s="2">
        <f t="shared" si="174"/>
        <v>0</v>
      </c>
      <c r="M1124" s="2">
        <v>21000</v>
      </c>
      <c r="Q1124" s="2">
        <f t="shared" si="175"/>
        <v>0</v>
      </c>
      <c r="R1124" s="2">
        <f t="shared" si="176"/>
        <v>0</v>
      </c>
      <c r="S1124" s="2">
        <f t="shared" si="177"/>
        <v>0</v>
      </c>
      <c r="T1124" s="2">
        <v>2002</v>
      </c>
      <c r="U1124" s="2">
        <f t="shared" si="178"/>
        <v>0</v>
      </c>
      <c r="V1124" s="2">
        <v>6.8</v>
      </c>
      <c r="W1124" s="2">
        <f t="shared" si="179"/>
        <v>1</v>
      </c>
    </row>
    <row r="1125" spans="1:23" x14ac:dyDescent="0.2">
      <c r="A1125" s="2" t="s">
        <v>1857</v>
      </c>
      <c r="B1125" s="2" t="s">
        <v>11</v>
      </c>
      <c r="C1125" s="2" t="s">
        <v>24</v>
      </c>
      <c r="D1125" s="2">
        <v>15.7121</v>
      </c>
      <c r="E1125" s="2">
        <v>84</v>
      </c>
      <c r="F1125" s="2">
        <v>2915</v>
      </c>
      <c r="G1125" s="2">
        <v>20</v>
      </c>
      <c r="H1125" s="2">
        <f t="shared" si="170"/>
        <v>0</v>
      </c>
      <c r="I1125" s="2">
        <f t="shared" si="171"/>
        <v>0</v>
      </c>
      <c r="J1125" s="2">
        <f t="shared" si="172"/>
        <v>0</v>
      </c>
      <c r="K1125" s="2">
        <f t="shared" si="173"/>
        <v>0</v>
      </c>
      <c r="L1125" s="2">
        <f t="shared" si="174"/>
        <v>0</v>
      </c>
      <c r="M1125" s="2">
        <v>2</v>
      </c>
      <c r="Q1125" s="2">
        <f t="shared" si="175"/>
        <v>1</v>
      </c>
      <c r="R1125" s="2">
        <f t="shared" si="176"/>
        <v>0</v>
      </c>
      <c r="S1125" s="2">
        <f t="shared" si="177"/>
        <v>0</v>
      </c>
      <c r="T1125" s="2">
        <v>2004</v>
      </c>
      <c r="U1125" s="2">
        <f t="shared" si="178"/>
        <v>0</v>
      </c>
      <c r="V1125" s="2">
        <v>5.8</v>
      </c>
      <c r="W1125" s="2">
        <f t="shared" si="179"/>
        <v>0</v>
      </c>
    </row>
    <row r="1126" spans="1:23" x14ac:dyDescent="0.2">
      <c r="A1126" s="2" t="s">
        <v>1859</v>
      </c>
      <c r="B1126" s="2" t="s">
        <v>11</v>
      </c>
      <c r="C1126" s="2" t="s">
        <v>12</v>
      </c>
      <c r="D1126" s="2">
        <v>31.990100000000002</v>
      </c>
      <c r="E1126" s="2">
        <v>109</v>
      </c>
      <c r="F1126" s="2">
        <v>2753</v>
      </c>
      <c r="G1126" s="2">
        <v>12</v>
      </c>
      <c r="H1126" s="2">
        <f t="shared" si="170"/>
        <v>0</v>
      </c>
      <c r="I1126" s="2">
        <f t="shared" si="171"/>
        <v>0</v>
      </c>
      <c r="J1126" s="2">
        <f t="shared" si="172"/>
        <v>0</v>
      </c>
      <c r="K1126" s="2">
        <f t="shared" si="173"/>
        <v>0</v>
      </c>
      <c r="L1126" s="2">
        <f t="shared" si="174"/>
        <v>0</v>
      </c>
      <c r="M1126" s="2">
        <v>14</v>
      </c>
      <c r="Q1126" s="2">
        <f t="shared" si="175"/>
        <v>1</v>
      </c>
      <c r="R1126" s="2">
        <f t="shared" si="176"/>
        <v>0</v>
      </c>
      <c r="S1126" s="2">
        <f t="shared" si="177"/>
        <v>0</v>
      </c>
      <c r="T1126" s="2">
        <v>2015</v>
      </c>
      <c r="U1126" s="2">
        <f t="shared" si="178"/>
        <v>0</v>
      </c>
      <c r="V1126" s="2">
        <v>6.4</v>
      </c>
      <c r="W1126" s="2">
        <f t="shared" si="179"/>
        <v>1</v>
      </c>
    </row>
    <row r="1127" spans="1:23" x14ac:dyDescent="0.2">
      <c r="A1127" s="2" t="s">
        <v>1861</v>
      </c>
      <c r="B1127" s="2" t="s">
        <v>15</v>
      </c>
      <c r="C1127" s="2" t="s">
        <v>35</v>
      </c>
      <c r="D1127" s="2">
        <v>107.917</v>
      </c>
      <c r="E1127" s="2">
        <v>84</v>
      </c>
      <c r="F1127" s="2">
        <v>330</v>
      </c>
      <c r="G1127" s="2">
        <v>1.4999999999999999E-2</v>
      </c>
      <c r="H1127" s="2">
        <f t="shared" si="170"/>
        <v>1</v>
      </c>
      <c r="I1127" s="2">
        <f t="shared" si="171"/>
        <v>0</v>
      </c>
      <c r="J1127" s="2">
        <f t="shared" si="172"/>
        <v>1</v>
      </c>
      <c r="K1127" s="2">
        <f t="shared" si="173"/>
        <v>0</v>
      </c>
      <c r="L1127" s="2">
        <f t="shared" si="174"/>
        <v>0</v>
      </c>
      <c r="M1127" s="2">
        <v>110</v>
      </c>
      <c r="Q1127" s="2">
        <f t="shared" si="175"/>
        <v>0</v>
      </c>
      <c r="R1127" s="2">
        <f t="shared" si="176"/>
        <v>0</v>
      </c>
      <c r="S1127" s="2">
        <f t="shared" si="177"/>
        <v>0</v>
      </c>
      <c r="T1127" s="2">
        <v>2007</v>
      </c>
      <c r="U1127" s="2">
        <f t="shared" si="178"/>
        <v>0</v>
      </c>
      <c r="V1127" s="2">
        <v>6.3</v>
      </c>
      <c r="W1127" s="2">
        <f t="shared" si="179"/>
        <v>0</v>
      </c>
    </row>
    <row r="1128" spans="1:23" x14ac:dyDescent="0.2">
      <c r="A1128" s="2" t="s">
        <v>1863</v>
      </c>
      <c r="B1128" s="2" t="s">
        <v>15</v>
      </c>
      <c r="C1128" s="2" t="s">
        <v>35</v>
      </c>
      <c r="D1128" s="2">
        <v>84.749899999999997</v>
      </c>
      <c r="E1128" s="2">
        <v>98</v>
      </c>
      <c r="F1128" s="2">
        <v>1081</v>
      </c>
      <c r="G1128" s="2">
        <v>3</v>
      </c>
      <c r="H1128" s="2">
        <f t="shared" si="170"/>
        <v>1</v>
      </c>
      <c r="I1128" s="2">
        <f t="shared" si="171"/>
        <v>0</v>
      </c>
      <c r="J1128" s="2">
        <f t="shared" si="172"/>
        <v>1</v>
      </c>
      <c r="K1128" s="2">
        <f t="shared" si="173"/>
        <v>0</v>
      </c>
      <c r="L1128" s="2">
        <f t="shared" si="174"/>
        <v>0</v>
      </c>
      <c r="M1128" s="2">
        <v>21</v>
      </c>
      <c r="Q1128" s="2">
        <f t="shared" si="175"/>
        <v>0</v>
      </c>
      <c r="R1128" s="2">
        <f t="shared" si="176"/>
        <v>0</v>
      </c>
      <c r="S1128" s="2">
        <f t="shared" si="177"/>
        <v>0</v>
      </c>
      <c r="T1128" s="2">
        <v>2010</v>
      </c>
      <c r="U1128" s="2">
        <f t="shared" si="178"/>
        <v>0</v>
      </c>
      <c r="V1128" s="2">
        <v>5.7</v>
      </c>
      <c r="W1128" s="2">
        <f t="shared" si="179"/>
        <v>0</v>
      </c>
    </row>
    <row r="1129" spans="1:23" x14ac:dyDescent="0.2">
      <c r="A1129" s="2" t="s">
        <v>1762</v>
      </c>
      <c r="B1129" s="2" t="s">
        <v>15</v>
      </c>
      <c r="C1129" s="2" t="s">
        <v>35</v>
      </c>
      <c r="D1129" s="2">
        <v>104.008</v>
      </c>
      <c r="E1129" s="2">
        <v>94</v>
      </c>
      <c r="F1129" s="2">
        <v>2371</v>
      </c>
      <c r="G1129" s="2">
        <v>5</v>
      </c>
      <c r="H1129" s="2">
        <f t="shared" si="170"/>
        <v>1</v>
      </c>
      <c r="I1129" s="2">
        <f t="shared" si="171"/>
        <v>0</v>
      </c>
      <c r="J1129" s="2">
        <f t="shared" si="172"/>
        <v>1</v>
      </c>
      <c r="K1129" s="2">
        <f t="shared" si="173"/>
        <v>0</v>
      </c>
      <c r="L1129" s="2">
        <f t="shared" si="174"/>
        <v>0</v>
      </c>
      <c r="M1129" s="2">
        <v>24</v>
      </c>
      <c r="Q1129" s="2">
        <f t="shared" si="175"/>
        <v>0</v>
      </c>
      <c r="R1129" s="2">
        <f t="shared" si="176"/>
        <v>0</v>
      </c>
      <c r="S1129" s="2">
        <f t="shared" si="177"/>
        <v>0</v>
      </c>
      <c r="T1129" s="2">
        <v>2011</v>
      </c>
      <c r="U1129" s="2">
        <f t="shared" si="178"/>
        <v>0</v>
      </c>
      <c r="V1129" s="2">
        <v>5.8</v>
      </c>
      <c r="W1129" s="2">
        <f t="shared" si="179"/>
        <v>0</v>
      </c>
    </row>
    <row r="1130" spans="1:23" x14ac:dyDescent="0.2">
      <c r="A1130" s="2" t="s">
        <v>1762</v>
      </c>
      <c r="B1130" s="2" t="s">
        <v>15</v>
      </c>
      <c r="C1130" s="2" t="s">
        <v>35</v>
      </c>
      <c r="D1130" s="2">
        <v>53.884799999999998</v>
      </c>
      <c r="E1130" s="2">
        <v>96</v>
      </c>
      <c r="F1130" s="2">
        <v>799</v>
      </c>
      <c r="G1130" s="2">
        <v>5</v>
      </c>
      <c r="H1130" s="2">
        <f t="shared" si="170"/>
        <v>1</v>
      </c>
      <c r="I1130" s="2">
        <f t="shared" si="171"/>
        <v>0</v>
      </c>
      <c r="J1130" s="2">
        <f t="shared" si="172"/>
        <v>1</v>
      </c>
      <c r="K1130" s="2">
        <f t="shared" si="173"/>
        <v>0</v>
      </c>
      <c r="L1130" s="2">
        <f t="shared" si="174"/>
        <v>0</v>
      </c>
      <c r="M1130" s="2">
        <v>24</v>
      </c>
      <c r="Q1130" s="2">
        <f t="shared" si="175"/>
        <v>0</v>
      </c>
      <c r="R1130" s="2">
        <f t="shared" si="176"/>
        <v>0</v>
      </c>
      <c r="S1130" s="2">
        <f t="shared" si="177"/>
        <v>0</v>
      </c>
      <c r="T1130" s="2">
        <v>2012</v>
      </c>
      <c r="U1130" s="2">
        <f t="shared" si="178"/>
        <v>0</v>
      </c>
      <c r="V1130" s="2">
        <v>4.5999999999999996</v>
      </c>
      <c r="W1130" s="2">
        <f t="shared" si="179"/>
        <v>0</v>
      </c>
    </row>
    <row r="1131" spans="1:23" x14ac:dyDescent="0.2">
      <c r="A1131" s="2" t="s">
        <v>1867</v>
      </c>
      <c r="B1131" s="2" t="s">
        <v>15</v>
      </c>
      <c r="C1131" s="2" t="s">
        <v>35</v>
      </c>
      <c r="D1131" s="2">
        <v>32.453299999999999</v>
      </c>
      <c r="E1131" s="2">
        <v>101</v>
      </c>
      <c r="F1131" s="2">
        <v>2161</v>
      </c>
      <c r="G1131" s="2">
        <v>5</v>
      </c>
      <c r="H1131" s="2">
        <f t="shared" si="170"/>
        <v>1</v>
      </c>
      <c r="I1131" s="2">
        <f t="shared" si="171"/>
        <v>0</v>
      </c>
      <c r="J1131" s="2">
        <f t="shared" si="172"/>
        <v>1</v>
      </c>
      <c r="K1131" s="2">
        <f t="shared" si="173"/>
        <v>0</v>
      </c>
      <c r="L1131" s="2">
        <f t="shared" si="174"/>
        <v>0</v>
      </c>
      <c r="M1131" s="2">
        <v>52</v>
      </c>
      <c r="Q1131" s="2">
        <f t="shared" si="175"/>
        <v>0</v>
      </c>
      <c r="R1131" s="2">
        <f t="shared" si="176"/>
        <v>0</v>
      </c>
      <c r="S1131" s="2">
        <f t="shared" si="177"/>
        <v>0</v>
      </c>
      <c r="T1131" s="2">
        <v>2014</v>
      </c>
      <c r="U1131" s="2">
        <f t="shared" si="178"/>
        <v>0</v>
      </c>
      <c r="V1131" s="2">
        <v>5</v>
      </c>
      <c r="W1131" s="2">
        <f t="shared" si="179"/>
        <v>0</v>
      </c>
    </row>
    <row r="1132" spans="1:23" x14ac:dyDescent="0.2">
      <c r="A1132" s="2" t="s">
        <v>1869</v>
      </c>
      <c r="B1132" s="2" t="s">
        <v>51</v>
      </c>
      <c r="C1132" s="2" t="s">
        <v>97</v>
      </c>
      <c r="D1132" s="2">
        <v>55.994599999999998</v>
      </c>
      <c r="E1132" s="2">
        <v>92</v>
      </c>
      <c r="F1132" s="2">
        <v>13597</v>
      </c>
      <c r="G1132" s="2">
        <v>60</v>
      </c>
      <c r="H1132" s="2">
        <f t="shared" si="170"/>
        <v>0</v>
      </c>
      <c r="I1132" s="2">
        <f t="shared" si="171"/>
        <v>0</v>
      </c>
      <c r="J1132" s="2">
        <f t="shared" si="172"/>
        <v>0</v>
      </c>
      <c r="K1132" s="2">
        <f t="shared" si="173"/>
        <v>1</v>
      </c>
      <c r="L1132" s="2">
        <f t="shared" si="174"/>
        <v>0</v>
      </c>
      <c r="M1132" s="2">
        <v>28</v>
      </c>
      <c r="Q1132" s="2">
        <f t="shared" si="175"/>
        <v>0</v>
      </c>
      <c r="R1132" s="2">
        <f t="shared" si="176"/>
        <v>1</v>
      </c>
      <c r="S1132" s="2">
        <f t="shared" si="177"/>
        <v>0</v>
      </c>
      <c r="T1132" s="2">
        <v>2012</v>
      </c>
      <c r="U1132" s="2">
        <f t="shared" si="178"/>
        <v>0</v>
      </c>
      <c r="V1132" s="2">
        <v>7</v>
      </c>
      <c r="W1132" s="2">
        <f t="shared" si="179"/>
        <v>0</v>
      </c>
    </row>
    <row r="1133" spans="1:23" x14ac:dyDescent="0.2">
      <c r="A1133" s="2" t="s">
        <v>1871</v>
      </c>
      <c r="B1133" s="2" t="s">
        <v>51</v>
      </c>
      <c r="C1133" s="2" t="s">
        <v>31</v>
      </c>
      <c r="D1133" s="2">
        <v>77.264899999999997</v>
      </c>
      <c r="E1133" s="2">
        <v>105</v>
      </c>
      <c r="F1133" s="2">
        <v>5740</v>
      </c>
      <c r="G1133" s="2">
        <v>25</v>
      </c>
      <c r="H1133" s="2">
        <f t="shared" si="170"/>
        <v>0</v>
      </c>
      <c r="I1133" s="2">
        <f t="shared" si="171"/>
        <v>1</v>
      </c>
      <c r="J1133" s="2">
        <f t="shared" si="172"/>
        <v>0</v>
      </c>
      <c r="K1133" s="2">
        <f t="shared" si="173"/>
        <v>0</v>
      </c>
      <c r="L1133" s="2">
        <f t="shared" si="174"/>
        <v>0</v>
      </c>
      <c r="M1133" s="2">
        <v>99</v>
      </c>
      <c r="Q1133" s="2">
        <f t="shared" si="175"/>
        <v>0</v>
      </c>
      <c r="R1133" s="2">
        <f t="shared" si="176"/>
        <v>1</v>
      </c>
      <c r="S1133" s="2">
        <f t="shared" si="177"/>
        <v>0</v>
      </c>
      <c r="T1133" s="2">
        <v>2012</v>
      </c>
      <c r="U1133" s="2">
        <f t="shared" si="178"/>
        <v>0</v>
      </c>
      <c r="V1133" s="2">
        <v>6.1</v>
      </c>
      <c r="W1133" s="2">
        <f t="shared" si="179"/>
        <v>0</v>
      </c>
    </row>
    <row r="1134" spans="1:23" x14ac:dyDescent="0.2">
      <c r="A1134" s="2" t="s">
        <v>1575</v>
      </c>
      <c r="B1134" s="2" t="s">
        <v>15</v>
      </c>
      <c r="C1134" s="2" t="s">
        <v>24</v>
      </c>
      <c r="D1134" s="2">
        <v>17.61</v>
      </c>
      <c r="E1134" s="2">
        <v>118</v>
      </c>
      <c r="F1134" s="2">
        <v>28479</v>
      </c>
      <c r="G1134" s="2">
        <v>35</v>
      </c>
      <c r="H1134" s="2">
        <f t="shared" si="170"/>
        <v>1</v>
      </c>
      <c r="I1134" s="2">
        <f t="shared" si="171"/>
        <v>0</v>
      </c>
      <c r="J1134" s="2">
        <f t="shared" si="172"/>
        <v>0</v>
      </c>
      <c r="K1134" s="2">
        <f t="shared" si="173"/>
        <v>0</v>
      </c>
      <c r="L1134" s="2">
        <f t="shared" si="174"/>
        <v>0</v>
      </c>
      <c r="M1134" s="2">
        <v>138</v>
      </c>
      <c r="Q1134" s="2">
        <f t="shared" si="175"/>
        <v>0</v>
      </c>
      <c r="R1134" s="2">
        <f t="shared" si="176"/>
        <v>0</v>
      </c>
      <c r="S1134" s="2">
        <f t="shared" si="177"/>
        <v>0</v>
      </c>
      <c r="T1134" s="2">
        <v>2013</v>
      </c>
      <c r="U1134" s="2">
        <f t="shared" si="178"/>
        <v>0</v>
      </c>
      <c r="V1134" s="2">
        <v>6.2</v>
      </c>
      <c r="W1134" s="2">
        <f t="shared" si="179"/>
        <v>0</v>
      </c>
    </row>
    <row r="1135" spans="1:23" x14ac:dyDescent="0.2">
      <c r="A1135" s="2" t="s">
        <v>1874</v>
      </c>
      <c r="B1135" s="2" t="s">
        <v>15</v>
      </c>
      <c r="C1135" s="2" t="s">
        <v>12</v>
      </c>
      <c r="D1135" s="2">
        <v>0.29666500000000001</v>
      </c>
      <c r="E1135" s="2">
        <v>98</v>
      </c>
      <c r="F1135" s="2">
        <v>5185</v>
      </c>
      <c r="G1135" s="2">
        <v>5</v>
      </c>
      <c r="H1135" s="2">
        <f t="shared" si="170"/>
        <v>1</v>
      </c>
      <c r="I1135" s="2">
        <f t="shared" si="171"/>
        <v>0</v>
      </c>
      <c r="J1135" s="2">
        <f t="shared" si="172"/>
        <v>0</v>
      </c>
      <c r="K1135" s="2">
        <f t="shared" si="173"/>
        <v>0</v>
      </c>
      <c r="L1135" s="2">
        <f t="shared" si="174"/>
        <v>0</v>
      </c>
      <c r="M1135" s="2">
        <v>13</v>
      </c>
      <c r="Q1135" s="2">
        <f t="shared" si="175"/>
        <v>0</v>
      </c>
      <c r="R1135" s="2">
        <f t="shared" si="176"/>
        <v>0</v>
      </c>
      <c r="S1135" s="2">
        <f t="shared" si="177"/>
        <v>0</v>
      </c>
      <c r="T1135" s="2">
        <v>2003</v>
      </c>
      <c r="U1135" s="2">
        <f t="shared" si="178"/>
        <v>0</v>
      </c>
      <c r="V1135" s="2">
        <v>6.3</v>
      </c>
      <c r="W1135" s="2">
        <f t="shared" si="179"/>
        <v>1</v>
      </c>
    </row>
    <row r="1136" spans="1:23" x14ac:dyDescent="0.2">
      <c r="A1136" s="2" t="s">
        <v>1876</v>
      </c>
      <c r="B1136" s="2" t="s">
        <v>15</v>
      </c>
      <c r="C1136" s="2" t="s">
        <v>35</v>
      </c>
      <c r="D1136" s="2">
        <v>0.10866199999999999</v>
      </c>
      <c r="E1136" s="2">
        <v>95</v>
      </c>
      <c r="F1136" s="2">
        <v>3185</v>
      </c>
      <c r="G1136" s="2">
        <v>8</v>
      </c>
      <c r="H1136" s="2">
        <f t="shared" si="170"/>
        <v>1</v>
      </c>
      <c r="I1136" s="2">
        <f t="shared" si="171"/>
        <v>0</v>
      </c>
      <c r="J1136" s="2">
        <f t="shared" si="172"/>
        <v>1</v>
      </c>
      <c r="K1136" s="2">
        <f t="shared" si="173"/>
        <v>0</v>
      </c>
      <c r="L1136" s="2">
        <f t="shared" si="174"/>
        <v>0</v>
      </c>
      <c r="M1136" s="2">
        <v>3</v>
      </c>
      <c r="Q1136" s="2">
        <f t="shared" si="175"/>
        <v>0</v>
      </c>
      <c r="R1136" s="2">
        <f t="shared" si="176"/>
        <v>0</v>
      </c>
      <c r="S1136" s="2">
        <f t="shared" si="177"/>
        <v>0</v>
      </c>
      <c r="T1136" s="2">
        <v>2008</v>
      </c>
      <c r="U1136" s="2">
        <f t="shared" si="178"/>
        <v>0</v>
      </c>
      <c r="V1136" s="2">
        <v>6</v>
      </c>
      <c r="W1136" s="2">
        <f t="shared" si="179"/>
        <v>0</v>
      </c>
    </row>
    <row r="1137" spans="1:23" x14ac:dyDescent="0.2">
      <c r="A1137" s="2" t="s">
        <v>1878</v>
      </c>
      <c r="B1137" s="2" t="s">
        <v>15</v>
      </c>
      <c r="C1137" s="2" t="s">
        <v>19</v>
      </c>
      <c r="D1137" s="2">
        <v>37.371400000000001</v>
      </c>
      <c r="E1137" s="2">
        <v>109</v>
      </c>
      <c r="F1137" s="2">
        <v>390</v>
      </c>
      <c r="G1137" s="2">
        <v>40</v>
      </c>
      <c r="H1137" s="2">
        <f t="shared" si="170"/>
        <v>1</v>
      </c>
      <c r="I1137" s="2">
        <f t="shared" si="171"/>
        <v>0</v>
      </c>
      <c r="J1137" s="2">
        <f t="shared" si="172"/>
        <v>0</v>
      </c>
      <c r="K1137" s="2">
        <f t="shared" si="173"/>
        <v>0</v>
      </c>
      <c r="L1137" s="2">
        <f t="shared" si="174"/>
        <v>1</v>
      </c>
      <c r="M1137" s="2">
        <v>99</v>
      </c>
      <c r="Q1137" s="2">
        <f t="shared" si="175"/>
        <v>0</v>
      </c>
      <c r="R1137" s="2">
        <f t="shared" si="176"/>
        <v>0</v>
      </c>
      <c r="S1137" s="2">
        <f t="shared" si="177"/>
        <v>0</v>
      </c>
      <c r="T1137" s="2">
        <v>2011</v>
      </c>
      <c r="U1137" s="2">
        <f t="shared" si="178"/>
        <v>0</v>
      </c>
      <c r="V1137" s="2">
        <v>7</v>
      </c>
      <c r="W1137" s="2">
        <f t="shared" si="179"/>
        <v>0</v>
      </c>
    </row>
    <row r="1138" spans="1:23" x14ac:dyDescent="0.2">
      <c r="A1138" s="2" t="s">
        <v>707</v>
      </c>
      <c r="B1138" s="2" t="s">
        <v>51</v>
      </c>
      <c r="C1138" s="2" t="s">
        <v>24</v>
      </c>
      <c r="D1138" s="2">
        <v>20.819099999999999</v>
      </c>
      <c r="E1138" s="2">
        <v>91</v>
      </c>
      <c r="F1138" s="2">
        <v>2954</v>
      </c>
      <c r="G1138" s="2">
        <v>26</v>
      </c>
      <c r="H1138" s="2">
        <f t="shared" si="170"/>
        <v>0</v>
      </c>
      <c r="I1138" s="2">
        <f t="shared" si="171"/>
        <v>0</v>
      </c>
      <c r="J1138" s="2">
        <f t="shared" si="172"/>
        <v>0</v>
      </c>
      <c r="K1138" s="2">
        <f t="shared" si="173"/>
        <v>0</v>
      </c>
      <c r="L1138" s="2">
        <f t="shared" si="174"/>
        <v>0</v>
      </c>
      <c r="M1138" s="2">
        <v>41</v>
      </c>
      <c r="Q1138" s="2">
        <f t="shared" si="175"/>
        <v>0</v>
      </c>
      <c r="R1138" s="2">
        <f t="shared" si="176"/>
        <v>1</v>
      </c>
      <c r="S1138" s="2">
        <f t="shared" si="177"/>
        <v>0</v>
      </c>
      <c r="T1138" s="2">
        <v>2009</v>
      </c>
      <c r="U1138" s="2">
        <f t="shared" si="178"/>
        <v>0</v>
      </c>
      <c r="V1138" s="2">
        <v>5.2</v>
      </c>
      <c r="W1138" s="2">
        <f t="shared" si="179"/>
        <v>0</v>
      </c>
    </row>
    <row r="1139" spans="1:23" x14ac:dyDescent="0.2">
      <c r="A1139" s="2" t="s">
        <v>1871</v>
      </c>
      <c r="B1139" s="2" t="s">
        <v>51</v>
      </c>
      <c r="C1139" s="2" t="s">
        <v>24</v>
      </c>
      <c r="D1139" s="2">
        <v>71.038200000000003</v>
      </c>
      <c r="E1139" s="2">
        <v>94</v>
      </c>
      <c r="F1139" s="2">
        <v>3552</v>
      </c>
      <c r="G1139" s="2">
        <v>30</v>
      </c>
      <c r="H1139" s="2">
        <f t="shared" si="170"/>
        <v>0</v>
      </c>
      <c r="I1139" s="2">
        <f t="shared" si="171"/>
        <v>0</v>
      </c>
      <c r="J1139" s="2">
        <f t="shared" si="172"/>
        <v>0</v>
      </c>
      <c r="K1139" s="2">
        <f t="shared" si="173"/>
        <v>0</v>
      </c>
      <c r="L1139" s="2">
        <f t="shared" si="174"/>
        <v>0</v>
      </c>
      <c r="M1139" s="2">
        <v>99</v>
      </c>
      <c r="Q1139" s="2">
        <f t="shared" si="175"/>
        <v>0</v>
      </c>
      <c r="R1139" s="2">
        <f t="shared" si="176"/>
        <v>1</v>
      </c>
      <c r="S1139" s="2">
        <f t="shared" si="177"/>
        <v>0</v>
      </c>
      <c r="T1139" s="2">
        <v>2015</v>
      </c>
      <c r="U1139" s="2">
        <f t="shared" si="178"/>
        <v>0</v>
      </c>
      <c r="V1139" s="2">
        <v>4.4000000000000004</v>
      </c>
      <c r="W1139" s="2">
        <f t="shared" si="179"/>
        <v>0</v>
      </c>
    </row>
    <row r="1140" spans="1:23" x14ac:dyDescent="0.2">
      <c r="A1140" s="2" t="s">
        <v>1882</v>
      </c>
      <c r="B1140" s="2" t="s">
        <v>11</v>
      </c>
      <c r="C1140" s="2" t="s">
        <v>12</v>
      </c>
      <c r="D1140" s="2">
        <v>33.508899999999997</v>
      </c>
      <c r="E1140" s="2">
        <v>123</v>
      </c>
      <c r="F1140" s="2">
        <v>23920</v>
      </c>
      <c r="G1140" s="2">
        <v>40</v>
      </c>
      <c r="H1140" s="2">
        <f t="shared" si="170"/>
        <v>0</v>
      </c>
      <c r="I1140" s="2">
        <f t="shared" si="171"/>
        <v>0</v>
      </c>
      <c r="J1140" s="2">
        <f t="shared" si="172"/>
        <v>0</v>
      </c>
      <c r="K1140" s="2">
        <f t="shared" si="173"/>
        <v>0</v>
      </c>
      <c r="L1140" s="2">
        <f t="shared" si="174"/>
        <v>0</v>
      </c>
      <c r="M1140" s="2">
        <v>75</v>
      </c>
      <c r="Q1140" s="2">
        <f t="shared" si="175"/>
        <v>1</v>
      </c>
      <c r="R1140" s="2">
        <f t="shared" si="176"/>
        <v>0</v>
      </c>
      <c r="S1140" s="2">
        <f t="shared" si="177"/>
        <v>0</v>
      </c>
      <c r="T1140" s="2">
        <v>2000</v>
      </c>
      <c r="U1140" s="2">
        <f t="shared" si="178"/>
        <v>0</v>
      </c>
      <c r="V1140" s="2">
        <v>7.2</v>
      </c>
      <c r="W1140" s="2">
        <f t="shared" si="179"/>
        <v>1</v>
      </c>
    </row>
    <row r="1141" spans="1:23" x14ac:dyDescent="0.2">
      <c r="A1141" s="2" t="s">
        <v>1689</v>
      </c>
      <c r="B1141" s="2" t="s">
        <v>11</v>
      </c>
      <c r="C1141" s="2" t="s">
        <v>24</v>
      </c>
      <c r="D1141" s="2">
        <v>53.789299999999997</v>
      </c>
      <c r="E1141" s="2">
        <v>119</v>
      </c>
      <c r="F1141" s="2">
        <v>3637</v>
      </c>
      <c r="G1141" s="2">
        <v>60</v>
      </c>
      <c r="H1141" s="2">
        <f t="shared" si="170"/>
        <v>0</v>
      </c>
      <c r="I1141" s="2">
        <f t="shared" si="171"/>
        <v>0</v>
      </c>
      <c r="J1141" s="2">
        <f t="shared" si="172"/>
        <v>0</v>
      </c>
      <c r="K1141" s="2">
        <f t="shared" si="173"/>
        <v>0</v>
      </c>
      <c r="L1141" s="2">
        <f t="shared" si="174"/>
        <v>0</v>
      </c>
      <c r="M1141" s="2">
        <v>610</v>
      </c>
      <c r="Q1141" s="2">
        <f t="shared" si="175"/>
        <v>1</v>
      </c>
      <c r="R1141" s="2">
        <f t="shared" si="176"/>
        <v>0</v>
      </c>
      <c r="S1141" s="2">
        <f t="shared" si="177"/>
        <v>0</v>
      </c>
      <c r="T1141" s="2">
        <v>2003</v>
      </c>
      <c r="U1141" s="2">
        <f t="shared" si="178"/>
        <v>0</v>
      </c>
      <c r="V1141" s="2">
        <v>6.3</v>
      </c>
      <c r="W1141" s="2">
        <f t="shared" si="179"/>
        <v>0</v>
      </c>
    </row>
    <row r="1142" spans="1:23" x14ac:dyDescent="0.2">
      <c r="A1142" s="2" t="s">
        <v>32</v>
      </c>
      <c r="B1142" s="2" t="s">
        <v>11</v>
      </c>
      <c r="C1142" s="2" t="s">
        <v>24</v>
      </c>
      <c r="D1142" s="2">
        <v>198.54</v>
      </c>
      <c r="E1142" s="2">
        <v>184</v>
      </c>
      <c r="F1142" s="2">
        <v>5401</v>
      </c>
      <c r="G1142" s="2">
        <v>140</v>
      </c>
      <c r="H1142" s="2">
        <f t="shared" si="170"/>
        <v>0</v>
      </c>
      <c r="I1142" s="2">
        <f t="shared" si="171"/>
        <v>0</v>
      </c>
      <c r="J1142" s="2">
        <f t="shared" si="172"/>
        <v>0</v>
      </c>
      <c r="K1142" s="2">
        <f t="shared" si="173"/>
        <v>0</v>
      </c>
      <c r="L1142" s="2">
        <f t="shared" si="174"/>
        <v>0</v>
      </c>
      <c r="M1142" s="2">
        <v>0</v>
      </c>
      <c r="Q1142" s="2">
        <f t="shared" si="175"/>
        <v>1</v>
      </c>
      <c r="R1142" s="2">
        <f t="shared" si="176"/>
        <v>0</v>
      </c>
      <c r="S1142" s="2">
        <f t="shared" si="177"/>
        <v>0</v>
      </c>
      <c r="T1142" s="2">
        <v>2001</v>
      </c>
      <c r="U1142" s="2">
        <f t="shared" si="178"/>
        <v>0</v>
      </c>
      <c r="V1142" s="2">
        <v>6.1</v>
      </c>
      <c r="W1142" s="2">
        <f t="shared" si="179"/>
        <v>0</v>
      </c>
    </row>
    <row r="1143" spans="1:23" x14ac:dyDescent="0.2">
      <c r="A1143" s="2" t="s">
        <v>1886</v>
      </c>
      <c r="B1143" s="2" t="s">
        <v>11</v>
      </c>
      <c r="C1143" s="2" t="s">
        <v>31</v>
      </c>
      <c r="D1143" s="2">
        <v>9.1238299999999999</v>
      </c>
      <c r="E1143" s="2">
        <v>95</v>
      </c>
      <c r="F1143" s="2">
        <v>3322</v>
      </c>
      <c r="G1143" s="2">
        <v>15</v>
      </c>
      <c r="H1143" s="2">
        <f t="shared" si="170"/>
        <v>0</v>
      </c>
      <c r="I1143" s="2">
        <f t="shared" si="171"/>
        <v>1</v>
      </c>
      <c r="J1143" s="2">
        <f t="shared" si="172"/>
        <v>0</v>
      </c>
      <c r="K1143" s="2">
        <f t="shared" si="173"/>
        <v>0</v>
      </c>
      <c r="L1143" s="2">
        <f t="shared" si="174"/>
        <v>0</v>
      </c>
      <c r="M1143" s="2">
        <v>24</v>
      </c>
      <c r="Q1143" s="2">
        <f t="shared" si="175"/>
        <v>1</v>
      </c>
      <c r="R1143" s="2">
        <f t="shared" si="176"/>
        <v>0</v>
      </c>
      <c r="S1143" s="2">
        <f t="shared" si="177"/>
        <v>0</v>
      </c>
      <c r="T1143" s="2">
        <v>2013</v>
      </c>
      <c r="U1143" s="2">
        <f t="shared" si="178"/>
        <v>0</v>
      </c>
      <c r="V1143" s="2">
        <v>5.3</v>
      </c>
      <c r="W1143" s="2">
        <f t="shared" si="179"/>
        <v>0</v>
      </c>
    </row>
    <row r="1144" spans="1:23" x14ac:dyDescent="0.2">
      <c r="A1144" s="2" t="s">
        <v>1590</v>
      </c>
      <c r="B1144" s="2" t="s">
        <v>51</v>
      </c>
      <c r="C1144" s="2" t="s">
        <v>97</v>
      </c>
      <c r="D1144" s="2">
        <v>83.3489</v>
      </c>
      <c r="E1144" s="2">
        <v>92</v>
      </c>
      <c r="F1144" s="2">
        <v>19963</v>
      </c>
      <c r="G1144" s="2">
        <v>132</v>
      </c>
      <c r="H1144" s="2">
        <f t="shared" si="170"/>
        <v>0</v>
      </c>
      <c r="I1144" s="2">
        <f t="shared" si="171"/>
        <v>0</v>
      </c>
      <c r="J1144" s="2">
        <f t="shared" si="172"/>
        <v>0</v>
      </c>
      <c r="K1144" s="2">
        <f t="shared" si="173"/>
        <v>1</v>
      </c>
      <c r="L1144" s="2">
        <f t="shared" si="174"/>
        <v>0</v>
      </c>
      <c r="M1144" s="2">
        <v>35</v>
      </c>
      <c r="Q1144" s="2">
        <f t="shared" si="175"/>
        <v>0</v>
      </c>
      <c r="R1144" s="2">
        <f t="shared" si="176"/>
        <v>1</v>
      </c>
      <c r="S1144" s="2">
        <f t="shared" si="177"/>
        <v>0</v>
      </c>
      <c r="T1144" s="2">
        <v>2014</v>
      </c>
      <c r="U1144" s="2">
        <f t="shared" si="178"/>
        <v>0</v>
      </c>
      <c r="V1144" s="2">
        <v>6.7</v>
      </c>
      <c r="W1144" s="2">
        <f t="shared" si="179"/>
        <v>0</v>
      </c>
    </row>
    <row r="1145" spans="1:23" x14ac:dyDescent="0.2">
      <c r="A1145" s="2" t="s">
        <v>1889</v>
      </c>
      <c r="B1145" s="2" t="s">
        <v>15</v>
      </c>
      <c r="C1145" s="2" t="s">
        <v>12</v>
      </c>
      <c r="D1145" s="2">
        <v>0.121972</v>
      </c>
      <c r="E1145" s="2">
        <v>100</v>
      </c>
      <c r="F1145" s="2">
        <v>15612</v>
      </c>
      <c r="G1145" s="2">
        <v>22</v>
      </c>
      <c r="H1145" s="2">
        <f t="shared" si="170"/>
        <v>1</v>
      </c>
      <c r="I1145" s="2">
        <f t="shared" si="171"/>
        <v>0</v>
      </c>
      <c r="J1145" s="2">
        <f t="shared" si="172"/>
        <v>0</v>
      </c>
      <c r="K1145" s="2">
        <f t="shared" si="173"/>
        <v>0</v>
      </c>
      <c r="L1145" s="2">
        <f t="shared" si="174"/>
        <v>0</v>
      </c>
      <c r="M1145" s="2">
        <v>3</v>
      </c>
      <c r="Q1145" s="2">
        <f t="shared" si="175"/>
        <v>0</v>
      </c>
      <c r="R1145" s="2">
        <f t="shared" si="176"/>
        <v>0</v>
      </c>
      <c r="S1145" s="2">
        <f t="shared" si="177"/>
        <v>0</v>
      </c>
      <c r="T1145" s="2">
        <v>2002</v>
      </c>
      <c r="U1145" s="2">
        <f t="shared" si="178"/>
        <v>0</v>
      </c>
      <c r="V1145" s="2">
        <v>5.5</v>
      </c>
      <c r="W1145" s="2">
        <f t="shared" si="179"/>
        <v>1</v>
      </c>
    </row>
    <row r="1146" spans="1:23" x14ac:dyDescent="0.2">
      <c r="A1146" s="2" t="s">
        <v>765</v>
      </c>
      <c r="B1146" s="2" t="s">
        <v>51</v>
      </c>
      <c r="C1146" s="2" t="s">
        <v>19</v>
      </c>
      <c r="D1146" s="2">
        <v>68.558700000000002</v>
      </c>
      <c r="E1146" s="2">
        <v>106</v>
      </c>
      <c r="F1146" s="2">
        <v>10882</v>
      </c>
      <c r="G1146" s="2">
        <v>90</v>
      </c>
      <c r="H1146" s="2">
        <f t="shared" si="170"/>
        <v>0</v>
      </c>
      <c r="I1146" s="2">
        <f t="shared" si="171"/>
        <v>0</v>
      </c>
      <c r="J1146" s="2">
        <f t="shared" si="172"/>
        <v>0</v>
      </c>
      <c r="K1146" s="2">
        <f t="shared" si="173"/>
        <v>0</v>
      </c>
      <c r="L1146" s="2">
        <f t="shared" si="174"/>
        <v>1</v>
      </c>
      <c r="M1146" s="2">
        <v>87</v>
      </c>
      <c r="Q1146" s="2">
        <f t="shared" si="175"/>
        <v>0</v>
      </c>
      <c r="R1146" s="2">
        <f t="shared" si="176"/>
        <v>1</v>
      </c>
      <c r="S1146" s="2">
        <f t="shared" si="177"/>
        <v>0</v>
      </c>
      <c r="T1146" s="2">
        <v>2013</v>
      </c>
      <c r="U1146" s="2">
        <f t="shared" si="178"/>
        <v>0</v>
      </c>
      <c r="V1146" s="2">
        <v>5.9</v>
      </c>
      <c r="W1146" s="2">
        <f t="shared" si="179"/>
        <v>0</v>
      </c>
    </row>
    <row r="1147" spans="1:23" x14ac:dyDescent="0.2">
      <c r="A1147" s="2" t="s">
        <v>1892</v>
      </c>
      <c r="B1147" s="2" t="s">
        <v>11</v>
      </c>
      <c r="C1147" s="2" t="s">
        <v>31</v>
      </c>
      <c r="D1147" s="2">
        <v>7.0595400000000001</v>
      </c>
      <c r="E1147" s="2">
        <v>99</v>
      </c>
      <c r="F1147" s="2">
        <v>2321</v>
      </c>
      <c r="G1147" s="2">
        <v>3</v>
      </c>
      <c r="H1147" s="2">
        <f t="shared" si="170"/>
        <v>0</v>
      </c>
      <c r="I1147" s="2">
        <f t="shared" si="171"/>
        <v>1</v>
      </c>
      <c r="J1147" s="2">
        <f t="shared" si="172"/>
        <v>0</v>
      </c>
      <c r="K1147" s="2">
        <f t="shared" si="173"/>
        <v>0</v>
      </c>
      <c r="L1147" s="2">
        <f t="shared" si="174"/>
        <v>0</v>
      </c>
      <c r="M1147" s="2">
        <v>18</v>
      </c>
      <c r="Q1147" s="2">
        <f t="shared" si="175"/>
        <v>1</v>
      </c>
      <c r="R1147" s="2">
        <f t="shared" si="176"/>
        <v>0</v>
      </c>
      <c r="S1147" s="2">
        <f t="shared" si="177"/>
        <v>0</v>
      </c>
      <c r="T1147" s="2">
        <v>2006</v>
      </c>
      <c r="U1147" s="2">
        <f t="shared" si="178"/>
        <v>0</v>
      </c>
      <c r="V1147" s="2">
        <v>3</v>
      </c>
      <c r="W1147" s="2">
        <f t="shared" si="179"/>
        <v>0</v>
      </c>
    </row>
    <row r="1148" spans="1:23" x14ac:dyDescent="0.2">
      <c r="A1148" s="2" t="s">
        <v>333</v>
      </c>
      <c r="B1148" s="2" t="s">
        <v>15</v>
      </c>
      <c r="C1148" s="2" t="s">
        <v>35</v>
      </c>
      <c r="D1148" s="2">
        <v>46.563200000000002</v>
      </c>
      <c r="E1148" s="2">
        <v>81</v>
      </c>
      <c r="F1148" s="2">
        <v>2562</v>
      </c>
      <c r="G1148" s="2">
        <v>13</v>
      </c>
      <c r="H1148" s="2">
        <f t="shared" si="170"/>
        <v>1</v>
      </c>
      <c r="I1148" s="2">
        <f t="shared" si="171"/>
        <v>0</v>
      </c>
      <c r="J1148" s="2">
        <f t="shared" si="172"/>
        <v>1</v>
      </c>
      <c r="K1148" s="2">
        <f t="shared" si="173"/>
        <v>0</v>
      </c>
      <c r="L1148" s="2">
        <f t="shared" si="174"/>
        <v>0</v>
      </c>
      <c r="M1148" s="2">
        <v>541</v>
      </c>
      <c r="Q1148" s="2">
        <f t="shared" si="175"/>
        <v>0</v>
      </c>
      <c r="R1148" s="2">
        <f t="shared" si="176"/>
        <v>0</v>
      </c>
      <c r="S1148" s="2">
        <f t="shared" si="177"/>
        <v>0</v>
      </c>
      <c r="T1148" s="2">
        <v>2002</v>
      </c>
      <c r="U1148" s="2">
        <f t="shared" si="178"/>
        <v>0</v>
      </c>
      <c r="V1148" s="2">
        <v>7.1</v>
      </c>
      <c r="W1148" s="2">
        <f t="shared" si="179"/>
        <v>0</v>
      </c>
    </row>
    <row r="1149" spans="1:23" x14ac:dyDescent="0.2">
      <c r="A1149" s="2" t="s">
        <v>1895</v>
      </c>
      <c r="B1149" s="2" t="s">
        <v>11</v>
      </c>
      <c r="C1149" s="2" t="s">
        <v>40</v>
      </c>
      <c r="D1149" s="2">
        <v>2.3601800000000002</v>
      </c>
      <c r="E1149" s="2">
        <v>80</v>
      </c>
      <c r="F1149" s="2">
        <v>3010</v>
      </c>
      <c r="G1149" s="2">
        <v>0.3</v>
      </c>
      <c r="H1149" s="2">
        <f t="shared" si="170"/>
        <v>0</v>
      </c>
      <c r="I1149" s="2">
        <f t="shared" si="171"/>
        <v>0</v>
      </c>
      <c r="J1149" s="2">
        <f t="shared" si="172"/>
        <v>0</v>
      </c>
      <c r="K1149" s="2">
        <f t="shared" si="173"/>
        <v>0</v>
      </c>
      <c r="L1149" s="2">
        <f t="shared" si="174"/>
        <v>0</v>
      </c>
      <c r="M1149" s="2">
        <v>54</v>
      </c>
      <c r="Q1149" s="2">
        <f t="shared" si="175"/>
        <v>1</v>
      </c>
      <c r="R1149" s="2">
        <f t="shared" si="176"/>
        <v>0</v>
      </c>
      <c r="S1149" s="2">
        <f t="shared" si="177"/>
        <v>1</v>
      </c>
      <c r="T1149" s="2">
        <v>2003</v>
      </c>
      <c r="U1149" s="2">
        <f t="shared" si="178"/>
        <v>0</v>
      </c>
      <c r="V1149" s="2">
        <v>7.1</v>
      </c>
      <c r="W1149" s="2">
        <f t="shared" si="179"/>
        <v>0</v>
      </c>
    </row>
    <row r="1150" spans="1:23" x14ac:dyDescent="0.2">
      <c r="A1150" s="2" t="s">
        <v>206</v>
      </c>
      <c r="B1150" s="2" t="s">
        <v>15</v>
      </c>
      <c r="C1150" s="2" t="s">
        <v>24</v>
      </c>
      <c r="D1150" s="2">
        <v>87.341399999999993</v>
      </c>
      <c r="E1150" s="2">
        <v>117</v>
      </c>
      <c r="F1150" s="2">
        <v>15590</v>
      </c>
      <c r="G1150" s="2">
        <v>27</v>
      </c>
      <c r="H1150" s="2">
        <f t="shared" si="170"/>
        <v>1</v>
      </c>
      <c r="I1150" s="2">
        <f t="shared" si="171"/>
        <v>0</v>
      </c>
      <c r="J1150" s="2">
        <f t="shared" si="172"/>
        <v>0</v>
      </c>
      <c r="K1150" s="2">
        <f t="shared" si="173"/>
        <v>0</v>
      </c>
      <c r="L1150" s="2">
        <f t="shared" si="174"/>
        <v>0</v>
      </c>
      <c r="M1150" s="2">
        <v>234</v>
      </c>
      <c r="Q1150" s="2">
        <f t="shared" si="175"/>
        <v>0</v>
      </c>
      <c r="R1150" s="2">
        <f t="shared" si="176"/>
        <v>0</v>
      </c>
      <c r="S1150" s="2">
        <f t="shared" si="177"/>
        <v>0</v>
      </c>
      <c r="T1150" s="2">
        <v>2008</v>
      </c>
      <c r="U1150" s="2">
        <f t="shared" si="178"/>
        <v>0</v>
      </c>
      <c r="V1150" s="2">
        <v>7</v>
      </c>
      <c r="W1150" s="2">
        <f t="shared" si="179"/>
        <v>0</v>
      </c>
    </row>
    <row r="1151" spans="1:23" x14ac:dyDescent="0.2">
      <c r="A1151" s="2" t="s">
        <v>1679</v>
      </c>
      <c r="B1151" s="2" t="s">
        <v>15</v>
      </c>
      <c r="C1151" s="2" t="s">
        <v>31</v>
      </c>
      <c r="D1151" s="2">
        <v>25.0031</v>
      </c>
      <c r="E1151" s="2">
        <v>88</v>
      </c>
      <c r="F1151" s="2">
        <v>5737</v>
      </c>
      <c r="G1151" s="2">
        <v>24</v>
      </c>
      <c r="H1151" s="2">
        <f t="shared" si="170"/>
        <v>1</v>
      </c>
      <c r="I1151" s="2">
        <f t="shared" si="171"/>
        <v>1</v>
      </c>
      <c r="J1151" s="2">
        <f t="shared" si="172"/>
        <v>0</v>
      </c>
      <c r="K1151" s="2">
        <f t="shared" si="173"/>
        <v>0</v>
      </c>
      <c r="L1151" s="2">
        <f t="shared" si="174"/>
        <v>0</v>
      </c>
      <c r="M1151" s="2">
        <v>192</v>
      </c>
      <c r="Q1151" s="2">
        <f t="shared" si="175"/>
        <v>0</v>
      </c>
      <c r="R1151" s="2">
        <f t="shared" si="176"/>
        <v>0</v>
      </c>
      <c r="S1151" s="2">
        <f t="shared" si="177"/>
        <v>0</v>
      </c>
      <c r="T1151" s="2">
        <v>2010</v>
      </c>
      <c r="U1151" s="2">
        <f t="shared" si="178"/>
        <v>0</v>
      </c>
      <c r="V1151" s="2">
        <v>5.5</v>
      </c>
      <c r="W1151" s="2">
        <f t="shared" si="179"/>
        <v>0</v>
      </c>
    </row>
    <row r="1152" spans="1:23" x14ac:dyDescent="0.2">
      <c r="A1152" s="2" t="s">
        <v>1899</v>
      </c>
      <c r="B1152" s="2" t="s">
        <v>11</v>
      </c>
      <c r="C1152" s="2" t="s">
        <v>19</v>
      </c>
      <c r="D1152" s="2">
        <v>309.404</v>
      </c>
      <c r="E1152" s="2">
        <v>169</v>
      </c>
      <c r="F1152" s="2">
        <v>48350</v>
      </c>
      <c r="G1152" s="2">
        <v>300</v>
      </c>
      <c r="H1152" s="2">
        <f t="shared" si="170"/>
        <v>0</v>
      </c>
      <c r="I1152" s="2">
        <f t="shared" si="171"/>
        <v>0</v>
      </c>
      <c r="J1152" s="2">
        <f t="shared" si="172"/>
        <v>0</v>
      </c>
      <c r="K1152" s="2">
        <f t="shared" si="173"/>
        <v>0</v>
      </c>
      <c r="L1152" s="2">
        <f t="shared" si="174"/>
        <v>1</v>
      </c>
      <c r="M1152" s="2">
        <v>563</v>
      </c>
      <c r="Q1152" s="2">
        <f t="shared" si="175"/>
        <v>1</v>
      </c>
      <c r="R1152" s="2">
        <f t="shared" si="176"/>
        <v>0</v>
      </c>
      <c r="S1152" s="2">
        <f t="shared" si="177"/>
        <v>0</v>
      </c>
      <c r="T1152" s="2">
        <v>2007</v>
      </c>
      <c r="U1152" s="2">
        <f t="shared" si="178"/>
        <v>0</v>
      </c>
      <c r="V1152" s="2">
        <v>7.1</v>
      </c>
      <c r="W1152" s="2">
        <f t="shared" si="179"/>
        <v>0</v>
      </c>
    </row>
    <row r="1153" spans="1:23" x14ac:dyDescent="0.2">
      <c r="A1153" s="2" t="s">
        <v>1899</v>
      </c>
      <c r="B1153" s="2" t="s">
        <v>11</v>
      </c>
      <c r="C1153" s="2" t="s">
        <v>19</v>
      </c>
      <c r="D1153" s="2">
        <v>423.03300000000002</v>
      </c>
      <c r="E1153" s="2">
        <v>151</v>
      </c>
      <c r="F1153" s="2">
        <v>48486</v>
      </c>
      <c r="G1153" s="2">
        <v>225</v>
      </c>
      <c r="H1153" s="2">
        <f t="shared" si="170"/>
        <v>0</v>
      </c>
      <c r="I1153" s="2">
        <f t="shared" si="171"/>
        <v>0</v>
      </c>
      <c r="J1153" s="2">
        <f t="shared" si="172"/>
        <v>0</v>
      </c>
      <c r="K1153" s="2">
        <f t="shared" si="173"/>
        <v>0</v>
      </c>
      <c r="L1153" s="2">
        <f t="shared" si="174"/>
        <v>1</v>
      </c>
      <c r="M1153" s="2">
        <v>563</v>
      </c>
      <c r="Q1153" s="2">
        <f t="shared" si="175"/>
        <v>1</v>
      </c>
      <c r="R1153" s="2">
        <f t="shared" si="176"/>
        <v>0</v>
      </c>
      <c r="S1153" s="2">
        <f t="shared" si="177"/>
        <v>0</v>
      </c>
      <c r="T1153" s="2">
        <v>2006</v>
      </c>
      <c r="U1153" s="2">
        <f t="shared" si="178"/>
        <v>0</v>
      </c>
      <c r="V1153" s="2">
        <v>7.3</v>
      </c>
      <c r="W1153" s="2">
        <f t="shared" si="179"/>
        <v>0</v>
      </c>
    </row>
    <row r="1154" spans="1:23" x14ac:dyDescent="0.2">
      <c r="A1154" s="2" t="s">
        <v>599</v>
      </c>
      <c r="B1154" s="2" t="s">
        <v>11</v>
      </c>
      <c r="C1154" s="2" t="s">
        <v>19</v>
      </c>
      <c r="D1154" s="2">
        <v>241.06399999999999</v>
      </c>
      <c r="E1154" s="2">
        <v>136</v>
      </c>
      <c r="F1154" s="2">
        <v>54083</v>
      </c>
      <c r="G1154" s="2">
        <v>250</v>
      </c>
      <c r="H1154" s="2">
        <f t="shared" si="170"/>
        <v>0</v>
      </c>
      <c r="I1154" s="2">
        <f t="shared" si="171"/>
        <v>0</v>
      </c>
      <c r="J1154" s="2">
        <f t="shared" si="172"/>
        <v>0</v>
      </c>
      <c r="K1154" s="2">
        <f t="shared" si="173"/>
        <v>0</v>
      </c>
      <c r="L1154" s="2">
        <f t="shared" si="174"/>
        <v>1</v>
      </c>
      <c r="M1154" s="2">
        <v>252</v>
      </c>
      <c r="Q1154" s="2">
        <f t="shared" si="175"/>
        <v>1</v>
      </c>
      <c r="R1154" s="2">
        <f t="shared" si="176"/>
        <v>0</v>
      </c>
      <c r="S1154" s="2">
        <f t="shared" si="177"/>
        <v>0</v>
      </c>
      <c r="T1154" s="2">
        <v>2011</v>
      </c>
      <c r="U1154" s="2">
        <f t="shared" si="178"/>
        <v>0</v>
      </c>
      <c r="V1154" s="2">
        <v>6.7</v>
      </c>
      <c r="W1154" s="2">
        <f t="shared" si="179"/>
        <v>0</v>
      </c>
    </row>
    <row r="1155" spans="1:23" x14ac:dyDescent="0.2">
      <c r="A1155" s="2" t="s">
        <v>1899</v>
      </c>
      <c r="B1155" s="2" t="s">
        <v>11</v>
      </c>
      <c r="C1155" s="2" t="s">
        <v>19</v>
      </c>
      <c r="D1155" s="2">
        <v>305.38900000000001</v>
      </c>
      <c r="E1155" s="2">
        <v>143</v>
      </c>
      <c r="F1155" s="2">
        <v>48184</v>
      </c>
      <c r="G1155" s="2">
        <v>140</v>
      </c>
      <c r="H1155" s="2">
        <f t="shared" ref="H1155:H1218" si="180">IF(B1155="R",1,0)</f>
        <v>0</v>
      </c>
      <c r="I1155" s="2">
        <f t="shared" ref="I1155:I1218" si="181">IF(C1155="Comedy",1,0)</f>
        <v>0</v>
      </c>
      <c r="J1155" s="2">
        <f t="shared" ref="J1155:J1218" si="182">IF(C1155="Thriller_Horror",1,0)</f>
        <v>0</v>
      </c>
      <c r="K1155" s="2">
        <f t="shared" ref="K1155:K1218" si="183">IF(C1155="Animation",1,0)</f>
        <v>0</v>
      </c>
      <c r="L1155" s="2">
        <f t="shared" ref="L1155:L1218" si="184">IF(C1155="Adventure_Sci_fi",1,0)</f>
        <v>1</v>
      </c>
      <c r="M1155" s="2">
        <v>563</v>
      </c>
      <c r="Q1155" s="2">
        <f t="shared" ref="Q1155:Q1218" si="185">IF(B1155="PG-13",1,0)</f>
        <v>1</v>
      </c>
      <c r="R1155" s="2">
        <f t="shared" ref="R1155:R1218" si="186">IF(B1155="PG",1,0)</f>
        <v>0</v>
      </c>
      <c r="S1155" s="2">
        <f t="shared" ref="S1155:S1218" si="187">IF(C1155="Drama_Comedy",1,0)</f>
        <v>0</v>
      </c>
      <c r="T1155" s="2">
        <v>2003</v>
      </c>
      <c r="U1155" s="2">
        <f t="shared" ref="U1155:U1218" si="188">IF(C1155="Other",1,0)</f>
        <v>0</v>
      </c>
      <c r="V1155" s="2">
        <v>8.1</v>
      </c>
      <c r="W1155" s="2">
        <f t="shared" ref="W1155:W1218" si="189">IF(C1155="Drama",1,0)</f>
        <v>0</v>
      </c>
    </row>
    <row r="1156" spans="1:23" x14ac:dyDescent="0.2">
      <c r="A1156" s="2" t="s">
        <v>134</v>
      </c>
      <c r="B1156" s="2" t="s">
        <v>15</v>
      </c>
      <c r="C1156" s="2" t="s">
        <v>35</v>
      </c>
      <c r="D1156" s="2">
        <v>39.235100000000003</v>
      </c>
      <c r="E1156" s="2">
        <v>112</v>
      </c>
      <c r="F1156" s="2">
        <v>16196</v>
      </c>
      <c r="G1156" s="2">
        <v>23</v>
      </c>
      <c r="H1156" s="2">
        <f t="shared" si="180"/>
        <v>1</v>
      </c>
      <c r="I1156" s="2">
        <f t="shared" si="181"/>
        <v>0</v>
      </c>
      <c r="J1156" s="2">
        <f t="shared" si="182"/>
        <v>1</v>
      </c>
      <c r="K1156" s="2">
        <f t="shared" si="183"/>
        <v>0</v>
      </c>
      <c r="L1156" s="2">
        <f t="shared" si="184"/>
        <v>0</v>
      </c>
      <c r="M1156" s="2">
        <v>123</v>
      </c>
      <c r="Q1156" s="2">
        <f t="shared" si="185"/>
        <v>0</v>
      </c>
      <c r="R1156" s="2">
        <f t="shared" si="186"/>
        <v>0</v>
      </c>
      <c r="S1156" s="2">
        <f t="shared" si="187"/>
        <v>0</v>
      </c>
      <c r="T1156" s="2">
        <v>2000</v>
      </c>
      <c r="U1156" s="2">
        <f t="shared" si="188"/>
        <v>0</v>
      </c>
      <c r="V1156" s="2">
        <v>7.1</v>
      </c>
      <c r="W1156" s="2">
        <f t="shared" si="189"/>
        <v>0</v>
      </c>
    </row>
    <row r="1157" spans="1:23" x14ac:dyDescent="0.2">
      <c r="A1157" s="2" t="s">
        <v>1905</v>
      </c>
      <c r="B1157" s="2" t="s">
        <v>11</v>
      </c>
      <c r="C1157" s="2" t="s">
        <v>31</v>
      </c>
      <c r="D1157" s="2">
        <v>64.998400000000004</v>
      </c>
      <c r="E1157" s="2">
        <v>112</v>
      </c>
      <c r="F1157" s="2">
        <v>12676</v>
      </c>
      <c r="G1157" s="2">
        <v>17</v>
      </c>
      <c r="H1157" s="2">
        <f t="shared" si="180"/>
        <v>0</v>
      </c>
      <c r="I1157" s="2">
        <f t="shared" si="181"/>
        <v>1</v>
      </c>
      <c r="J1157" s="2">
        <f t="shared" si="182"/>
        <v>0</v>
      </c>
      <c r="K1157" s="2">
        <f t="shared" si="183"/>
        <v>0</v>
      </c>
      <c r="L1157" s="2">
        <f t="shared" si="184"/>
        <v>0</v>
      </c>
      <c r="M1157" s="2">
        <v>36</v>
      </c>
      <c r="Q1157" s="2">
        <f t="shared" si="185"/>
        <v>1</v>
      </c>
      <c r="R1157" s="2">
        <f t="shared" si="186"/>
        <v>0</v>
      </c>
      <c r="S1157" s="2">
        <f t="shared" si="187"/>
        <v>0</v>
      </c>
      <c r="T1157" s="2">
        <v>2012</v>
      </c>
      <c r="U1157" s="2">
        <f t="shared" si="188"/>
        <v>0</v>
      </c>
      <c r="V1157" s="2">
        <v>7.2</v>
      </c>
      <c r="W1157" s="2">
        <f t="shared" si="189"/>
        <v>0</v>
      </c>
    </row>
    <row r="1158" spans="1:23" x14ac:dyDescent="0.2">
      <c r="A1158" s="2" t="s">
        <v>1718</v>
      </c>
      <c r="B1158" s="2" t="s">
        <v>11</v>
      </c>
      <c r="C1158" s="2" t="s">
        <v>31</v>
      </c>
      <c r="D1158" s="2">
        <v>183.43600000000001</v>
      </c>
      <c r="E1158" s="2">
        <v>115</v>
      </c>
      <c r="F1158" s="2">
        <v>13159</v>
      </c>
      <c r="G1158" s="2">
        <v>29</v>
      </c>
      <c r="H1158" s="2">
        <f t="shared" si="180"/>
        <v>0</v>
      </c>
      <c r="I1158" s="2">
        <f t="shared" si="181"/>
        <v>1</v>
      </c>
      <c r="J1158" s="2">
        <f t="shared" si="182"/>
        <v>0</v>
      </c>
      <c r="K1158" s="2">
        <f t="shared" si="183"/>
        <v>0</v>
      </c>
      <c r="L1158" s="2">
        <f t="shared" si="184"/>
        <v>0</v>
      </c>
      <c r="M1158" s="2">
        <v>0</v>
      </c>
      <c r="Q1158" s="2">
        <f t="shared" si="185"/>
        <v>1</v>
      </c>
      <c r="R1158" s="2">
        <f t="shared" si="186"/>
        <v>0</v>
      </c>
      <c r="S1158" s="2">
        <f t="shared" si="187"/>
        <v>0</v>
      </c>
      <c r="T1158" s="2">
        <v>2015</v>
      </c>
      <c r="U1158" s="2">
        <f t="shared" si="188"/>
        <v>0</v>
      </c>
      <c r="V1158" s="2">
        <v>6.5</v>
      </c>
      <c r="W1158" s="2">
        <f t="shared" si="189"/>
        <v>0</v>
      </c>
    </row>
    <row r="1159" spans="1:23" x14ac:dyDescent="0.2">
      <c r="A1159" s="2" t="s">
        <v>1908</v>
      </c>
      <c r="B1159" s="2" t="s">
        <v>11</v>
      </c>
      <c r="C1159" s="2" t="s">
        <v>97</v>
      </c>
      <c r="D1159" s="2">
        <v>78.747600000000006</v>
      </c>
      <c r="E1159" s="2">
        <v>106</v>
      </c>
      <c r="F1159" s="2">
        <v>35367</v>
      </c>
      <c r="G1159" s="2">
        <v>88</v>
      </c>
      <c r="H1159" s="2">
        <f t="shared" si="180"/>
        <v>0</v>
      </c>
      <c r="I1159" s="2">
        <f t="shared" si="181"/>
        <v>0</v>
      </c>
      <c r="J1159" s="2">
        <f t="shared" si="182"/>
        <v>0</v>
      </c>
      <c r="K1159" s="2">
        <f t="shared" si="183"/>
        <v>1</v>
      </c>
      <c r="L1159" s="2">
        <f t="shared" si="184"/>
        <v>0</v>
      </c>
      <c r="M1159" s="2">
        <v>0</v>
      </c>
      <c r="Q1159" s="2">
        <f t="shared" si="185"/>
        <v>1</v>
      </c>
      <c r="R1159" s="2">
        <f t="shared" si="186"/>
        <v>0</v>
      </c>
      <c r="S1159" s="2">
        <f t="shared" si="187"/>
        <v>0</v>
      </c>
      <c r="T1159" s="2">
        <v>2015</v>
      </c>
      <c r="U1159" s="2">
        <f t="shared" si="188"/>
        <v>0</v>
      </c>
      <c r="V1159" s="2">
        <v>5.6</v>
      </c>
      <c r="W1159" s="2">
        <f t="shared" si="189"/>
        <v>0</v>
      </c>
    </row>
    <row r="1160" spans="1:23" x14ac:dyDescent="0.2">
      <c r="A1160" s="2" t="s">
        <v>191</v>
      </c>
      <c r="B1160" s="2" t="s">
        <v>11</v>
      </c>
      <c r="C1160" s="2" t="s">
        <v>19</v>
      </c>
      <c r="D1160" s="2">
        <v>180.012</v>
      </c>
      <c r="E1160" s="2">
        <v>119</v>
      </c>
      <c r="F1160" s="2">
        <v>2776</v>
      </c>
      <c r="G1160" s="2">
        <v>100</v>
      </c>
      <c r="H1160" s="2">
        <f t="shared" si="180"/>
        <v>0</v>
      </c>
      <c r="I1160" s="2">
        <f t="shared" si="181"/>
        <v>0</v>
      </c>
      <c r="J1160" s="2">
        <f t="shared" si="182"/>
        <v>0</v>
      </c>
      <c r="K1160" s="2">
        <f t="shared" si="183"/>
        <v>0</v>
      </c>
      <c r="L1160" s="2">
        <f t="shared" si="184"/>
        <v>1</v>
      </c>
      <c r="M1160" s="2">
        <v>13000</v>
      </c>
      <c r="Q1160" s="2">
        <f t="shared" si="185"/>
        <v>1</v>
      </c>
      <c r="R1160" s="2">
        <f t="shared" si="186"/>
        <v>0</v>
      </c>
      <c r="S1160" s="2">
        <f t="shared" si="187"/>
        <v>0</v>
      </c>
      <c r="T1160" s="2">
        <v>2001</v>
      </c>
      <c r="U1160" s="2">
        <f t="shared" si="188"/>
        <v>0</v>
      </c>
      <c r="V1160" s="2">
        <v>5.7</v>
      </c>
      <c r="W1160" s="2">
        <f t="shared" si="189"/>
        <v>0</v>
      </c>
    </row>
    <row r="1161" spans="1:23" x14ac:dyDescent="0.2">
      <c r="A1161" s="2" t="s">
        <v>1911</v>
      </c>
      <c r="B1161" s="2" t="s">
        <v>11</v>
      </c>
      <c r="C1161" s="2" t="s">
        <v>31</v>
      </c>
      <c r="D1161" s="2">
        <v>13.101100000000001</v>
      </c>
      <c r="E1161" s="2">
        <v>105</v>
      </c>
      <c r="F1161" s="2">
        <v>23122</v>
      </c>
      <c r="G1161" s="2">
        <v>35</v>
      </c>
      <c r="H1161" s="2">
        <f t="shared" si="180"/>
        <v>0</v>
      </c>
      <c r="I1161" s="2">
        <f t="shared" si="181"/>
        <v>1</v>
      </c>
      <c r="J1161" s="2">
        <f t="shared" si="182"/>
        <v>0</v>
      </c>
      <c r="K1161" s="2">
        <f t="shared" si="183"/>
        <v>0</v>
      </c>
      <c r="L1161" s="2">
        <f t="shared" si="184"/>
        <v>0</v>
      </c>
      <c r="M1161" s="2">
        <v>125</v>
      </c>
      <c r="Q1161" s="2">
        <f t="shared" si="185"/>
        <v>1</v>
      </c>
      <c r="R1161" s="2">
        <f t="shared" si="186"/>
        <v>0</v>
      </c>
      <c r="S1161" s="2">
        <f t="shared" si="187"/>
        <v>0</v>
      </c>
      <c r="T1161" s="2">
        <v>2012</v>
      </c>
      <c r="U1161" s="2">
        <f t="shared" si="188"/>
        <v>0</v>
      </c>
      <c r="V1161" s="2">
        <v>5.7</v>
      </c>
      <c r="W1161" s="2">
        <f t="shared" si="189"/>
        <v>0</v>
      </c>
    </row>
    <row r="1162" spans="1:23" x14ac:dyDescent="0.2">
      <c r="A1162" s="2" t="s">
        <v>1913</v>
      </c>
      <c r="B1162" s="2" t="s">
        <v>11</v>
      </c>
      <c r="C1162" s="2" t="s">
        <v>24</v>
      </c>
      <c r="D1162" s="2">
        <v>28.772200000000002</v>
      </c>
      <c r="E1162" s="2">
        <v>114</v>
      </c>
      <c r="F1162" s="2">
        <v>3962</v>
      </c>
      <c r="G1162" s="2">
        <v>105</v>
      </c>
      <c r="H1162" s="2">
        <f t="shared" si="180"/>
        <v>0</v>
      </c>
      <c r="I1162" s="2">
        <f t="shared" si="181"/>
        <v>0</v>
      </c>
      <c r="J1162" s="2">
        <f t="shared" si="182"/>
        <v>0</v>
      </c>
      <c r="K1162" s="2">
        <f t="shared" si="183"/>
        <v>0</v>
      </c>
      <c r="L1162" s="2">
        <f t="shared" si="184"/>
        <v>0</v>
      </c>
      <c r="M1162" s="2">
        <v>19</v>
      </c>
      <c r="Q1162" s="2">
        <f t="shared" si="185"/>
        <v>1</v>
      </c>
      <c r="R1162" s="2">
        <f t="shared" si="186"/>
        <v>0</v>
      </c>
      <c r="S1162" s="2">
        <f t="shared" si="187"/>
        <v>0</v>
      </c>
      <c r="T1162" s="2">
        <v>2015</v>
      </c>
      <c r="U1162" s="2">
        <f t="shared" si="188"/>
        <v>0</v>
      </c>
      <c r="V1162" s="2">
        <v>5.3</v>
      </c>
      <c r="W1162" s="2">
        <f t="shared" si="189"/>
        <v>0</v>
      </c>
    </row>
    <row r="1163" spans="1:23" x14ac:dyDescent="0.2">
      <c r="A1163" s="2" t="s">
        <v>1915</v>
      </c>
      <c r="B1163" s="2" t="s">
        <v>15</v>
      </c>
      <c r="C1163" s="2" t="s">
        <v>12</v>
      </c>
      <c r="D1163" s="2">
        <v>8.5969099999999994</v>
      </c>
      <c r="E1163" s="2">
        <v>122</v>
      </c>
      <c r="F1163" s="2">
        <v>1517</v>
      </c>
      <c r="G1163" s="2">
        <v>6</v>
      </c>
      <c r="H1163" s="2">
        <f t="shared" si="180"/>
        <v>1</v>
      </c>
      <c r="I1163" s="2">
        <f t="shared" si="181"/>
        <v>0</v>
      </c>
      <c r="J1163" s="2">
        <f t="shared" si="182"/>
        <v>0</v>
      </c>
      <c r="K1163" s="2">
        <f t="shared" si="183"/>
        <v>0</v>
      </c>
      <c r="L1163" s="2">
        <f t="shared" si="184"/>
        <v>0</v>
      </c>
      <c r="M1163" s="2">
        <v>0</v>
      </c>
      <c r="Q1163" s="2">
        <f t="shared" si="185"/>
        <v>0</v>
      </c>
      <c r="R1163" s="2">
        <f t="shared" si="186"/>
        <v>0</v>
      </c>
      <c r="S1163" s="2">
        <f t="shared" si="187"/>
        <v>0</v>
      </c>
      <c r="T1163" s="2">
        <v>2000</v>
      </c>
      <c r="U1163" s="2">
        <f t="shared" si="188"/>
        <v>0</v>
      </c>
      <c r="V1163" s="2">
        <v>7</v>
      </c>
      <c r="W1163" s="2">
        <f t="shared" si="189"/>
        <v>1</v>
      </c>
    </row>
    <row r="1164" spans="1:23" x14ac:dyDescent="0.2">
      <c r="A1164" s="2" t="s">
        <v>1917</v>
      </c>
      <c r="B1164" s="2" t="s">
        <v>18</v>
      </c>
      <c r="C1164" s="2" t="s">
        <v>97</v>
      </c>
      <c r="D1164" s="2">
        <v>18.081600000000002</v>
      </c>
      <c r="E1164" s="2">
        <v>68</v>
      </c>
      <c r="F1164" s="2">
        <v>861</v>
      </c>
      <c r="G1164" s="2">
        <v>20</v>
      </c>
      <c r="H1164" s="2">
        <f t="shared" si="180"/>
        <v>0</v>
      </c>
      <c r="I1164" s="2">
        <f t="shared" si="181"/>
        <v>0</v>
      </c>
      <c r="J1164" s="2">
        <f t="shared" si="182"/>
        <v>0</v>
      </c>
      <c r="K1164" s="2">
        <f t="shared" si="183"/>
        <v>1</v>
      </c>
      <c r="L1164" s="2">
        <f t="shared" si="184"/>
        <v>0</v>
      </c>
      <c r="M1164" s="2">
        <v>0</v>
      </c>
      <c r="Q1164" s="2">
        <f t="shared" si="185"/>
        <v>0</v>
      </c>
      <c r="R1164" s="2">
        <f t="shared" si="186"/>
        <v>0</v>
      </c>
      <c r="S1164" s="2">
        <f t="shared" si="187"/>
        <v>0</v>
      </c>
      <c r="T1164" s="2">
        <v>2005</v>
      </c>
      <c r="U1164" s="2">
        <f t="shared" si="188"/>
        <v>0</v>
      </c>
      <c r="V1164" s="2">
        <v>6.4</v>
      </c>
      <c r="W1164" s="2">
        <f t="shared" si="189"/>
        <v>0</v>
      </c>
    </row>
    <row r="1165" spans="1:23" x14ac:dyDescent="0.2">
      <c r="A1165" s="2" t="s">
        <v>1919</v>
      </c>
      <c r="B1165" s="2" t="s">
        <v>15</v>
      </c>
      <c r="C1165" s="2" t="s">
        <v>12</v>
      </c>
      <c r="D1165" s="2">
        <v>0.56205899999999998</v>
      </c>
      <c r="E1165" s="2">
        <v>99</v>
      </c>
      <c r="F1165" s="2">
        <v>3130</v>
      </c>
      <c r="G1165" s="2">
        <v>4</v>
      </c>
      <c r="H1165" s="2">
        <f t="shared" si="180"/>
        <v>1</v>
      </c>
      <c r="I1165" s="2">
        <f t="shared" si="181"/>
        <v>0</v>
      </c>
      <c r="J1165" s="2">
        <f t="shared" si="182"/>
        <v>0</v>
      </c>
      <c r="K1165" s="2">
        <f t="shared" si="183"/>
        <v>0</v>
      </c>
      <c r="L1165" s="2">
        <f t="shared" si="184"/>
        <v>0</v>
      </c>
      <c r="M1165" s="2">
        <v>60</v>
      </c>
      <c r="Q1165" s="2">
        <f t="shared" si="185"/>
        <v>0</v>
      </c>
      <c r="R1165" s="2">
        <f t="shared" si="186"/>
        <v>0</v>
      </c>
      <c r="S1165" s="2">
        <f t="shared" si="187"/>
        <v>0</v>
      </c>
      <c r="T1165" s="2">
        <v>2002</v>
      </c>
      <c r="U1165" s="2">
        <f t="shared" si="188"/>
        <v>0</v>
      </c>
      <c r="V1165" s="2">
        <v>7</v>
      </c>
      <c r="W1165" s="2">
        <f t="shared" si="189"/>
        <v>1</v>
      </c>
    </row>
    <row r="1166" spans="1:23" x14ac:dyDescent="0.2">
      <c r="A1166" s="2" t="s">
        <v>1921</v>
      </c>
      <c r="B1166" s="2" t="s">
        <v>11</v>
      </c>
      <c r="C1166" s="2" t="s">
        <v>19</v>
      </c>
      <c r="D1166" s="2">
        <v>3.2932600000000001</v>
      </c>
      <c r="E1166" s="2">
        <v>81</v>
      </c>
      <c r="F1166" s="2">
        <v>2238</v>
      </c>
      <c r="G1166" s="2">
        <v>3</v>
      </c>
      <c r="H1166" s="2">
        <f t="shared" si="180"/>
        <v>0</v>
      </c>
      <c r="I1166" s="2">
        <f t="shared" si="181"/>
        <v>0</v>
      </c>
      <c r="J1166" s="2">
        <f t="shared" si="182"/>
        <v>0</v>
      </c>
      <c r="K1166" s="2">
        <f t="shared" si="183"/>
        <v>0</v>
      </c>
      <c r="L1166" s="2">
        <f t="shared" si="184"/>
        <v>1</v>
      </c>
      <c r="M1166" s="2">
        <v>0</v>
      </c>
      <c r="Q1166" s="2">
        <f t="shared" si="185"/>
        <v>1</v>
      </c>
      <c r="R1166" s="2">
        <f t="shared" si="186"/>
        <v>0</v>
      </c>
      <c r="S1166" s="2">
        <f t="shared" si="187"/>
        <v>0</v>
      </c>
      <c r="T1166" s="2">
        <v>2001</v>
      </c>
      <c r="U1166" s="2">
        <f t="shared" si="188"/>
        <v>0</v>
      </c>
      <c r="V1166" s="2">
        <v>5.2</v>
      </c>
      <c r="W1166" s="2">
        <f t="shared" si="189"/>
        <v>0</v>
      </c>
    </row>
    <row r="1167" spans="1:23" x14ac:dyDescent="0.2">
      <c r="A1167" s="2" t="s">
        <v>1923</v>
      </c>
      <c r="B1167" s="2" t="s">
        <v>11</v>
      </c>
      <c r="C1167" s="2" t="s">
        <v>19</v>
      </c>
      <c r="D1167" s="2">
        <v>60.655500000000004</v>
      </c>
      <c r="E1167" s="2">
        <v>98</v>
      </c>
      <c r="F1167" s="2">
        <v>92456</v>
      </c>
      <c r="G1167" s="2">
        <v>160</v>
      </c>
      <c r="H1167" s="2">
        <f t="shared" si="180"/>
        <v>0</v>
      </c>
      <c r="I1167" s="2">
        <f t="shared" si="181"/>
        <v>0</v>
      </c>
      <c r="J1167" s="2">
        <f t="shared" si="182"/>
        <v>0</v>
      </c>
      <c r="K1167" s="2">
        <f t="shared" si="183"/>
        <v>0</v>
      </c>
      <c r="L1167" s="2">
        <f t="shared" si="184"/>
        <v>1</v>
      </c>
      <c r="M1167" s="2">
        <v>249</v>
      </c>
      <c r="Q1167" s="2">
        <f t="shared" si="185"/>
        <v>1</v>
      </c>
      <c r="R1167" s="2">
        <f t="shared" si="186"/>
        <v>0</v>
      </c>
      <c r="S1167" s="2">
        <f t="shared" si="187"/>
        <v>0</v>
      </c>
      <c r="T1167" s="2">
        <v>2006</v>
      </c>
      <c r="U1167" s="2">
        <f t="shared" si="188"/>
        <v>0</v>
      </c>
      <c r="V1167" s="2">
        <v>5.6</v>
      </c>
      <c r="W1167" s="2">
        <f t="shared" si="189"/>
        <v>0</v>
      </c>
    </row>
    <row r="1168" spans="1:23" x14ac:dyDescent="0.2">
      <c r="A1168" s="2" t="s">
        <v>1925</v>
      </c>
      <c r="B1168" s="2" t="s">
        <v>11</v>
      </c>
      <c r="C1168" s="2" t="s">
        <v>31</v>
      </c>
      <c r="D1168" s="2">
        <v>6.3736899999999999</v>
      </c>
      <c r="E1168" s="2">
        <v>88</v>
      </c>
      <c r="F1168" s="2">
        <v>25637</v>
      </c>
      <c r="G1168" s="2">
        <v>15</v>
      </c>
      <c r="H1168" s="2">
        <f t="shared" si="180"/>
        <v>0</v>
      </c>
      <c r="I1168" s="2">
        <f t="shared" si="181"/>
        <v>1</v>
      </c>
      <c r="J1168" s="2">
        <f t="shared" si="182"/>
        <v>0</v>
      </c>
      <c r="K1168" s="2">
        <f t="shared" si="183"/>
        <v>0</v>
      </c>
      <c r="L1168" s="2">
        <f t="shared" si="184"/>
        <v>0</v>
      </c>
      <c r="M1168" s="2">
        <v>96</v>
      </c>
      <c r="Q1168" s="2">
        <f t="shared" si="185"/>
        <v>1</v>
      </c>
      <c r="R1168" s="2">
        <f t="shared" si="186"/>
        <v>0</v>
      </c>
      <c r="S1168" s="2">
        <f t="shared" si="187"/>
        <v>0</v>
      </c>
      <c r="T1168" s="2">
        <v>2009</v>
      </c>
      <c r="U1168" s="2">
        <f t="shared" si="188"/>
        <v>0</v>
      </c>
      <c r="V1168" s="2">
        <v>5.3</v>
      </c>
      <c r="W1168" s="2">
        <f t="shared" si="189"/>
        <v>0</v>
      </c>
    </row>
    <row r="1169" spans="1:23" x14ac:dyDescent="0.2">
      <c r="A1169" s="2" t="s">
        <v>1510</v>
      </c>
      <c r="B1169" s="2" t="s">
        <v>15</v>
      </c>
      <c r="C1169" s="2" t="s">
        <v>12</v>
      </c>
      <c r="D1169" s="2">
        <v>47.536999999999999</v>
      </c>
      <c r="E1169" s="2">
        <v>109</v>
      </c>
      <c r="F1169" s="2">
        <v>3277</v>
      </c>
      <c r="G1169" s="2">
        <v>10</v>
      </c>
      <c r="H1169" s="2">
        <f t="shared" si="180"/>
        <v>1</v>
      </c>
      <c r="I1169" s="2">
        <f t="shared" si="181"/>
        <v>0</v>
      </c>
      <c r="J1169" s="2">
        <f t="shared" si="182"/>
        <v>0</v>
      </c>
      <c r="K1169" s="2">
        <f t="shared" si="183"/>
        <v>0</v>
      </c>
      <c r="L1169" s="2">
        <f t="shared" si="184"/>
        <v>0</v>
      </c>
      <c r="M1169" s="2">
        <v>304</v>
      </c>
      <c r="Q1169" s="2">
        <f t="shared" si="185"/>
        <v>0</v>
      </c>
      <c r="R1169" s="2">
        <f t="shared" si="186"/>
        <v>0</v>
      </c>
      <c r="S1169" s="2">
        <f t="shared" si="187"/>
        <v>0</v>
      </c>
      <c r="T1169" s="2">
        <v>2009</v>
      </c>
      <c r="U1169" s="2">
        <f t="shared" si="188"/>
        <v>0</v>
      </c>
      <c r="V1169" s="2">
        <v>7.3</v>
      </c>
      <c r="W1169" s="2">
        <f t="shared" si="189"/>
        <v>1</v>
      </c>
    </row>
    <row r="1170" spans="1:23" x14ac:dyDescent="0.2">
      <c r="A1170" s="2" t="s">
        <v>291</v>
      </c>
      <c r="B1170" s="2" t="s">
        <v>15</v>
      </c>
      <c r="C1170" s="2" t="s">
        <v>19</v>
      </c>
      <c r="D1170" s="2">
        <v>52.000700000000002</v>
      </c>
      <c r="E1170" s="2">
        <v>107</v>
      </c>
      <c r="F1170" s="2">
        <v>4243</v>
      </c>
      <c r="G1170" s="2">
        <v>40</v>
      </c>
      <c r="H1170" s="2">
        <f t="shared" si="180"/>
        <v>1</v>
      </c>
      <c r="I1170" s="2">
        <f t="shared" si="181"/>
        <v>0</v>
      </c>
      <c r="J1170" s="2">
        <f t="shared" si="182"/>
        <v>0</v>
      </c>
      <c r="K1170" s="2">
        <f t="shared" si="183"/>
        <v>0</v>
      </c>
      <c r="L1170" s="2">
        <f t="shared" si="184"/>
        <v>1</v>
      </c>
      <c r="M1170" s="2">
        <v>190</v>
      </c>
      <c r="Q1170" s="2">
        <f t="shared" si="185"/>
        <v>0</v>
      </c>
      <c r="R1170" s="2">
        <f t="shared" si="186"/>
        <v>0</v>
      </c>
      <c r="S1170" s="2">
        <f t="shared" si="187"/>
        <v>0</v>
      </c>
      <c r="T1170" s="2">
        <v>2010</v>
      </c>
      <c r="U1170" s="2">
        <f t="shared" si="188"/>
        <v>0</v>
      </c>
      <c r="V1170" s="2">
        <v>6.4</v>
      </c>
      <c r="W1170" s="2">
        <f t="shared" si="189"/>
        <v>0</v>
      </c>
    </row>
    <row r="1171" spans="1:23" x14ac:dyDescent="0.2">
      <c r="A1171" s="2" t="s">
        <v>1093</v>
      </c>
      <c r="B1171" s="2" t="s">
        <v>11</v>
      </c>
      <c r="C1171" s="2" t="s">
        <v>24</v>
      </c>
      <c r="D1171" s="2">
        <v>20.275400000000001</v>
      </c>
      <c r="E1171" s="2">
        <v>91</v>
      </c>
      <c r="F1171" s="2">
        <v>24669</v>
      </c>
      <c r="G1171" s="2">
        <v>35</v>
      </c>
      <c r="H1171" s="2">
        <f t="shared" si="180"/>
        <v>0</v>
      </c>
      <c r="I1171" s="2">
        <f t="shared" si="181"/>
        <v>0</v>
      </c>
      <c r="J1171" s="2">
        <f t="shared" si="182"/>
        <v>0</v>
      </c>
      <c r="K1171" s="2">
        <f t="shared" si="183"/>
        <v>0</v>
      </c>
      <c r="L1171" s="2">
        <f t="shared" si="184"/>
        <v>0</v>
      </c>
      <c r="M1171" s="2">
        <v>192</v>
      </c>
      <c r="Q1171" s="2">
        <f t="shared" si="185"/>
        <v>1</v>
      </c>
      <c r="R1171" s="2">
        <f t="shared" si="186"/>
        <v>0</v>
      </c>
      <c r="S1171" s="2">
        <f t="shared" si="187"/>
        <v>0</v>
      </c>
      <c r="T1171" s="2">
        <v>2012</v>
      </c>
      <c r="U1171" s="2">
        <f t="shared" si="188"/>
        <v>0</v>
      </c>
      <c r="V1171" s="2">
        <v>6.5</v>
      </c>
      <c r="W1171" s="2">
        <f t="shared" si="189"/>
        <v>0</v>
      </c>
    </row>
    <row r="1172" spans="1:23" x14ac:dyDescent="0.2">
      <c r="A1172" s="2" t="s">
        <v>1930</v>
      </c>
      <c r="B1172" s="2" t="s">
        <v>11</v>
      </c>
      <c r="C1172" s="2" t="s">
        <v>12</v>
      </c>
      <c r="D1172" s="2">
        <v>47.852600000000002</v>
      </c>
      <c r="E1172" s="2">
        <v>96</v>
      </c>
      <c r="F1172" s="2">
        <v>1825</v>
      </c>
      <c r="G1172" s="2">
        <v>20</v>
      </c>
      <c r="H1172" s="2">
        <f t="shared" si="180"/>
        <v>0</v>
      </c>
      <c r="I1172" s="2">
        <f t="shared" si="181"/>
        <v>0</v>
      </c>
      <c r="J1172" s="2">
        <f t="shared" si="182"/>
        <v>0</v>
      </c>
      <c r="K1172" s="2">
        <f t="shared" si="183"/>
        <v>0</v>
      </c>
      <c r="L1172" s="2">
        <f t="shared" si="184"/>
        <v>0</v>
      </c>
      <c r="M1172" s="2">
        <v>9</v>
      </c>
      <c r="Q1172" s="2">
        <f t="shared" si="185"/>
        <v>1</v>
      </c>
      <c r="R1172" s="2">
        <f t="shared" si="186"/>
        <v>0</v>
      </c>
      <c r="S1172" s="2">
        <f t="shared" si="187"/>
        <v>0</v>
      </c>
      <c r="T1172" s="2">
        <v>2007</v>
      </c>
      <c r="U1172" s="2">
        <f t="shared" si="188"/>
        <v>0</v>
      </c>
      <c r="V1172" s="2">
        <v>5.9</v>
      </c>
      <c r="W1172" s="2">
        <f t="shared" si="189"/>
        <v>1</v>
      </c>
    </row>
    <row r="1173" spans="1:23" x14ac:dyDescent="0.2">
      <c r="A1173" s="2" t="s">
        <v>1381</v>
      </c>
      <c r="B1173" s="2" t="s">
        <v>15</v>
      </c>
      <c r="C1173" s="2" t="s">
        <v>12</v>
      </c>
      <c r="D1173" s="2">
        <v>15.7094</v>
      </c>
      <c r="E1173" s="2">
        <v>130</v>
      </c>
      <c r="F1173" s="2">
        <v>5101</v>
      </c>
      <c r="G1173" s="2">
        <v>30</v>
      </c>
      <c r="H1173" s="2">
        <f t="shared" si="180"/>
        <v>1</v>
      </c>
      <c r="I1173" s="2">
        <f t="shared" si="181"/>
        <v>0</v>
      </c>
      <c r="J1173" s="2">
        <f t="shared" si="182"/>
        <v>0</v>
      </c>
      <c r="K1173" s="2">
        <f t="shared" si="183"/>
        <v>0</v>
      </c>
      <c r="L1173" s="2">
        <f t="shared" si="184"/>
        <v>0</v>
      </c>
      <c r="M1173" s="2">
        <v>149</v>
      </c>
      <c r="Q1173" s="2">
        <f t="shared" si="185"/>
        <v>0</v>
      </c>
      <c r="R1173" s="2">
        <f t="shared" si="186"/>
        <v>0</v>
      </c>
      <c r="S1173" s="2">
        <f t="shared" si="187"/>
        <v>0</v>
      </c>
      <c r="T1173" s="2">
        <v>2008</v>
      </c>
      <c r="U1173" s="2">
        <f t="shared" si="188"/>
        <v>0</v>
      </c>
      <c r="V1173" s="2">
        <v>6.7</v>
      </c>
      <c r="W1173" s="2">
        <f t="shared" si="189"/>
        <v>1</v>
      </c>
    </row>
    <row r="1174" spans="1:23" x14ac:dyDescent="0.2">
      <c r="A1174" s="2" t="s">
        <v>38</v>
      </c>
      <c r="B1174" s="2" t="s">
        <v>11</v>
      </c>
      <c r="C1174" s="2" t="s">
        <v>24</v>
      </c>
      <c r="D1174" s="2">
        <v>10.907299999999999</v>
      </c>
      <c r="E1174" s="2">
        <v>108</v>
      </c>
      <c r="F1174" s="2">
        <v>4710</v>
      </c>
      <c r="G1174" s="2">
        <v>28</v>
      </c>
      <c r="H1174" s="2">
        <f t="shared" si="180"/>
        <v>0</v>
      </c>
      <c r="I1174" s="2">
        <f t="shared" si="181"/>
        <v>0</v>
      </c>
      <c r="J1174" s="2">
        <f t="shared" si="182"/>
        <v>0</v>
      </c>
      <c r="K1174" s="2">
        <f t="shared" si="183"/>
        <v>0</v>
      </c>
      <c r="L1174" s="2">
        <f t="shared" si="184"/>
        <v>0</v>
      </c>
      <c r="M1174" s="2">
        <v>23</v>
      </c>
      <c r="Q1174" s="2">
        <f t="shared" si="185"/>
        <v>1</v>
      </c>
      <c r="R1174" s="2">
        <f t="shared" si="186"/>
        <v>0</v>
      </c>
      <c r="S1174" s="2">
        <f t="shared" si="187"/>
        <v>0</v>
      </c>
      <c r="T1174" s="2">
        <v>2016</v>
      </c>
      <c r="U1174" s="2">
        <f t="shared" si="188"/>
        <v>0</v>
      </c>
      <c r="V1174" s="2">
        <v>5.8</v>
      </c>
      <c r="W1174" s="2">
        <f t="shared" si="189"/>
        <v>0</v>
      </c>
    </row>
    <row r="1175" spans="1:23" x14ac:dyDescent="0.2">
      <c r="A1175" s="2" t="s">
        <v>1518</v>
      </c>
      <c r="B1175" s="2" t="s">
        <v>11</v>
      </c>
      <c r="C1175" s="2" t="s">
        <v>24</v>
      </c>
      <c r="D1175" s="2">
        <v>29.136600000000001</v>
      </c>
      <c r="E1175" s="2">
        <v>87</v>
      </c>
      <c r="F1175" s="2">
        <v>1417</v>
      </c>
      <c r="G1175" s="2">
        <v>60</v>
      </c>
      <c r="H1175" s="2">
        <f t="shared" si="180"/>
        <v>0</v>
      </c>
      <c r="I1175" s="2">
        <f t="shared" si="181"/>
        <v>0</v>
      </c>
      <c r="J1175" s="2">
        <f t="shared" si="182"/>
        <v>0</v>
      </c>
      <c r="K1175" s="2">
        <f t="shared" si="183"/>
        <v>0</v>
      </c>
      <c r="L1175" s="2">
        <f t="shared" si="184"/>
        <v>0</v>
      </c>
      <c r="M1175" s="2">
        <v>124</v>
      </c>
      <c r="Q1175" s="2">
        <f t="shared" si="185"/>
        <v>1</v>
      </c>
      <c r="R1175" s="2">
        <f t="shared" si="186"/>
        <v>0</v>
      </c>
      <c r="S1175" s="2">
        <f t="shared" si="187"/>
        <v>0</v>
      </c>
      <c r="T1175" s="2">
        <v>2011</v>
      </c>
      <c r="U1175" s="2">
        <f t="shared" si="188"/>
        <v>0</v>
      </c>
      <c r="V1175" s="2">
        <v>5.7</v>
      </c>
      <c r="W1175" s="2">
        <f t="shared" si="189"/>
        <v>0</v>
      </c>
    </row>
    <row r="1176" spans="1:23" x14ac:dyDescent="0.2">
      <c r="A1176" s="2" t="s">
        <v>1935</v>
      </c>
      <c r="B1176" s="2" t="s">
        <v>11</v>
      </c>
      <c r="C1176" s="2" t="s">
        <v>12</v>
      </c>
      <c r="D1176" s="2">
        <v>0.42476000000000003</v>
      </c>
      <c r="E1176" s="2">
        <v>77</v>
      </c>
      <c r="F1176" s="2">
        <v>368</v>
      </c>
      <c r="G1176" s="2">
        <v>7.0000000000000001E-3</v>
      </c>
      <c r="H1176" s="2">
        <f t="shared" si="180"/>
        <v>0</v>
      </c>
      <c r="I1176" s="2">
        <f t="shared" si="181"/>
        <v>0</v>
      </c>
      <c r="J1176" s="2">
        <f t="shared" si="182"/>
        <v>0</v>
      </c>
      <c r="K1176" s="2">
        <f t="shared" si="183"/>
        <v>0</v>
      </c>
      <c r="L1176" s="2">
        <f t="shared" si="184"/>
        <v>0</v>
      </c>
      <c r="M1176" s="2">
        <v>291</v>
      </c>
      <c r="Q1176" s="2">
        <f t="shared" si="185"/>
        <v>1</v>
      </c>
      <c r="R1176" s="2">
        <f t="shared" si="186"/>
        <v>0</v>
      </c>
      <c r="S1176" s="2">
        <f t="shared" si="187"/>
        <v>0</v>
      </c>
      <c r="T1176" s="2">
        <v>2004</v>
      </c>
      <c r="U1176" s="2">
        <f t="shared" si="188"/>
        <v>0</v>
      </c>
      <c r="V1176" s="2">
        <v>7</v>
      </c>
      <c r="W1176" s="2">
        <f t="shared" si="189"/>
        <v>1</v>
      </c>
    </row>
    <row r="1177" spans="1:23" x14ac:dyDescent="0.2">
      <c r="A1177" s="2" t="s">
        <v>1573</v>
      </c>
      <c r="B1177" s="2" t="s">
        <v>11</v>
      </c>
      <c r="C1177" s="2" t="s">
        <v>19</v>
      </c>
      <c r="D1177" s="2">
        <v>90.755600000000001</v>
      </c>
      <c r="E1177" s="2">
        <v>116</v>
      </c>
      <c r="F1177" s="2">
        <v>16149</v>
      </c>
      <c r="G1177" s="2">
        <v>200</v>
      </c>
      <c r="H1177" s="2">
        <f t="shared" si="180"/>
        <v>0</v>
      </c>
      <c r="I1177" s="2">
        <f t="shared" si="181"/>
        <v>0</v>
      </c>
      <c r="J1177" s="2">
        <f t="shared" si="182"/>
        <v>0</v>
      </c>
      <c r="K1177" s="2">
        <f t="shared" si="183"/>
        <v>0</v>
      </c>
      <c r="L1177" s="2">
        <f t="shared" si="184"/>
        <v>1</v>
      </c>
      <c r="M1177" s="2">
        <v>179</v>
      </c>
      <c r="Q1177" s="2">
        <f t="shared" si="185"/>
        <v>1</v>
      </c>
      <c r="R1177" s="2">
        <f t="shared" si="186"/>
        <v>0</v>
      </c>
      <c r="S1177" s="2">
        <f t="shared" si="187"/>
        <v>0</v>
      </c>
      <c r="T1177" s="2">
        <v>2010</v>
      </c>
      <c r="U1177" s="2">
        <f t="shared" si="188"/>
        <v>0</v>
      </c>
      <c r="V1177" s="2">
        <v>6.6</v>
      </c>
      <c r="W1177" s="2">
        <f t="shared" si="189"/>
        <v>0</v>
      </c>
    </row>
    <row r="1178" spans="1:23" x14ac:dyDescent="0.2">
      <c r="A1178" s="2" t="s">
        <v>1938</v>
      </c>
      <c r="B1178" s="2" t="s">
        <v>51</v>
      </c>
      <c r="C1178" s="2" t="s">
        <v>12</v>
      </c>
      <c r="D1178" s="2">
        <v>0.88388699999999998</v>
      </c>
      <c r="E1178" s="2">
        <v>97</v>
      </c>
      <c r="F1178" s="2">
        <v>1426</v>
      </c>
      <c r="G1178" s="2">
        <v>9</v>
      </c>
      <c r="H1178" s="2">
        <f t="shared" si="180"/>
        <v>0</v>
      </c>
      <c r="I1178" s="2">
        <f t="shared" si="181"/>
        <v>0</v>
      </c>
      <c r="J1178" s="2">
        <f t="shared" si="182"/>
        <v>0</v>
      </c>
      <c r="K1178" s="2">
        <f t="shared" si="183"/>
        <v>0</v>
      </c>
      <c r="L1178" s="2">
        <f t="shared" si="184"/>
        <v>0</v>
      </c>
      <c r="M1178" s="2">
        <v>3</v>
      </c>
      <c r="Q1178" s="2">
        <f t="shared" si="185"/>
        <v>0</v>
      </c>
      <c r="R1178" s="2">
        <f t="shared" si="186"/>
        <v>1</v>
      </c>
      <c r="S1178" s="2">
        <f t="shared" si="187"/>
        <v>0</v>
      </c>
      <c r="T1178" s="2">
        <v>2009</v>
      </c>
      <c r="U1178" s="2">
        <f t="shared" si="188"/>
        <v>0</v>
      </c>
      <c r="V1178" s="2">
        <v>6.2</v>
      </c>
      <c r="W1178" s="2">
        <f t="shared" si="189"/>
        <v>1</v>
      </c>
    </row>
    <row r="1179" spans="1:23" x14ac:dyDescent="0.2">
      <c r="A1179" s="2" t="s">
        <v>1940</v>
      </c>
      <c r="B1179" s="2" t="s">
        <v>15</v>
      </c>
      <c r="C1179" s="2" t="s">
        <v>12</v>
      </c>
      <c r="D1179" s="2">
        <v>60.962899999999998</v>
      </c>
      <c r="E1179" s="2">
        <v>153</v>
      </c>
      <c r="F1179" s="2">
        <v>37321</v>
      </c>
      <c r="G1179" s="2">
        <v>46</v>
      </c>
      <c r="H1179" s="2">
        <f t="shared" si="180"/>
        <v>1</v>
      </c>
      <c r="I1179" s="2">
        <f t="shared" si="181"/>
        <v>0</v>
      </c>
      <c r="J1179" s="2">
        <f t="shared" si="182"/>
        <v>0</v>
      </c>
      <c r="K1179" s="2">
        <f t="shared" si="183"/>
        <v>0</v>
      </c>
      <c r="L1179" s="2">
        <f t="shared" si="184"/>
        <v>0</v>
      </c>
      <c r="M1179" s="2">
        <v>777</v>
      </c>
      <c r="Q1179" s="2">
        <f t="shared" si="185"/>
        <v>0</v>
      </c>
      <c r="R1179" s="2">
        <f t="shared" si="186"/>
        <v>0</v>
      </c>
      <c r="S1179" s="2">
        <f t="shared" si="187"/>
        <v>0</v>
      </c>
      <c r="T1179" s="2">
        <v>2013</v>
      </c>
      <c r="U1179" s="2">
        <f t="shared" si="188"/>
        <v>0</v>
      </c>
      <c r="V1179" s="2">
        <v>8.1</v>
      </c>
      <c r="W1179" s="2">
        <f t="shared" si="189"/>
        <v>1</v>
      </c>
    </row>
    <row r="1180" spans="1:23" x14ac:dyDescent="0.2">
      <c r="A1180" s="2" t="s">
        <v>1942</v>
      </c>
      <c r="B1180" s="2" t="s">
        <v>11</v>
      </c>
      <c r="C1180" s="2" t="s">
        <v>35</v>
      </c>
      <c r="D1180" s="2">
        <v>22.331</v>
      </c>
      <c r="E1180" s="2">
        <v>106</v>
      </c>
      <c r="F1180" s="2">
        <v>1819</v>
      </c>
      <c r="G1180" s="2">
        <v>12</v>
      </c>
      <c r="H1180" s="2">
        <f t="shared" si="180"/>
        <v>0</v>
      </c>
      <c r="I1180" s="2">
        <f t="shared" si="181"/>
        <v>0</v>
      </c>
      <c r="J1180" s="2">
        <f t="shared" si="182"/>
        <v>1</v>
      </c>
      <c r="K1180" s="2">
        <f t="shared" si="183"/>
        <v>0</v>
      </c>
      <c r="L1180" s="2">
        <f t="shared" si="184"/>
        <v>0</v>
      </c>
      <c r="M1180" s="2">
        <v>16</v>
      </c>
      <c r="Q1180" s="2">
        <f t="shared" si="185"/>
        <v>1</v>
      </c>
      <c r="R1180" s="2">
        <f t="shared" si="186"/>
        <v>0</v>
      </c>
      <c r="S1180" s="2">
        <f t="shared" si="187"/>
        <v>0</v>
      </c>
      <c r="T1180" s="2">
        <v>2015</v>
      </c>
      <c r="U1180" s="2">
        <f t="shared" si="188"/>
        <v>0</v>
      </c>
      <c r="V1180" s="2">
        <v>6.4</v>
      </c>
      <c r="W1180" s="2">
        <f t="shared" si="189"/>
        <v>0</v>
      </c>
    </row>
    <row r="1181" spans="1:23" x14ac:dyDescent="0.2">
      <c r="A1181" s="2" t="s">
        <v>1944</v>
      </c>
      <c r="B1181" s="2" t="s">
        <v>15</v>
      </c>
      <c r="C1181" s="2" t="s">
        <v>31</v>
      </c>
      <c r="D1181" s="2">
        <v>54.724299999999999</v>
      </c>
      <c r="E1181" s="2">
        <v>93</v>
      </c>
      <c r="F1181" s="2">
        <v>2043</v>
      </c>
      <c r="G1181" s="2">
        <v>12</v>
      </c>
      <c r="H1181" s="2">
        <f t="shared" si="180"/>
        <v>1</v>
      </c>
      <c r="I1181" s="2">
        <f t="shared" si="181"/>
        <v>1</v>
      </c>
      <c r="J1181" s="2">
        <f t="shared" si="182"/>
        <v>0</v>
      </c>
      <c r="K1181" s="2">
        <f t="shared" si="183"/>
        <v>0</v>
      </c>
      <c r="L1181" s="2">
        <f t="shared" si="184"/>
        <v>0</v>
      </c>
      <c r="M1181" s="2">
        <v>166</v>
      </c>
      <c r="Q1181" s="2">
        <f t="shared" si="185"/>
        <v>0</v>
      </c>
      <c r="R1181" s="2">
        <f t="shared" si="186"/>
        <v>0</v>
      </c>
      <c r="S1181" s="2">
        <f t="shared" si="187"/>
        <v>0</v>
      </c>
      <c r="T1181" s="2">
        <v>2012</v>
      </c>
      <c r="U1181" s="2">
        <f t="shared" si="188"/>
        <v>0</v>
      </c>
      <c r="V1181" s="2">
        <v>6.7</v>
      </c>
      <c r="W1181" s="2">
        <f t="shared" si="189"/>
        <v>0</v>
      </c>
    </row>
    <row r="1182" spans="1:23" x14ac:dyDescent="0.2">
      <c r="A1182" s="2" t="s">
        <v>1946</v>
      </c>
      <c r="B1182" s="2" t="s">
        <v>51</v>
      </c>
      <c r="C1182" s="2" t="s">
        <v>40</v>
      </c>
      <c r="D1182" s="2">
        <v>10.106199999999999</v>
      </c>
      <c r="E1182" s="2">
        <v>104</v>
      </c>
      <c r="F1182" s="2">
        <v>5190</v>
      </c>
      <c r="G1182" s="2">
        <v>8</v>
      </c>
      <c r="H1182" s="2">
        <f t="shared" si="180"/>
        <v>0</v>
      </c>
      <c r="I1182" s="2">
        <f t="shared" si="181"/>
        <v>0</v>
      </c>
      <c r="J1182" s="2">
        <f t="shared" si="182"/>
        <v>0</v>
      </c>
      <c r="K1182" s="2">
        <f t="shared" si="183"/>
        <v>0</v>
      </c>
      <c r="L1182" s="2">
        <f t="shared" si="184"/>
        <v>0</v>
      </c>
      <c r="M1182" s="2">
        <v>18</v>
      </c>
      <c r="Q1182" s="2">
        <f t="shared" si="185"/>
        <v>0</v>
      </c>
      <c r="R1182" s="2">
        <f t="shared" si="186"/>
        <v>1</v>
      </c>
      <c r="S1182" s="2">
        <f t="shared" si="187"/>
        <v>1</v>
      </c>
      <c r="T1182" s="2">
        <v>2011</v>
      </c>
      <c r="U1182" s="2">
        <f t="shared" si="188"/>
        <v>0</v>
      </c>
      <c r="V1182" s="2">
        <v>5.4</v>
      </c>
      <c r="W1182" s="2">
        <f t="shared" si="189"/>
        <v>0</v>
      </c>
    </row>
    <row r="1183" spans="1:23" x14ac:dyDescent="0.2">
      <c r="A1183" s="2" t="s">
        <v>1948</v>
      </c>
      <c r="B1183" s="2" t="s">
        <v>11</v>
      </c>
      <c r="C1183" s="2" t="s">
        <v>35</v>
      </c>
      <c r="D1183" s="2">
        <v>43.818199999999997</v>
      </c>
      <c r="E1183" s="2">
        <v>89</v>
      </c>
      <c r="F1183" s="2">
        <v>4867</v>
      </c>
      <c r="G1183" s="2">
        <v>20</v>
      </c>
      <c r="H1183" s="2">
        <f t="shared" si="180"/>
        <v>0</v>
      </c>
      <c r="I1183" s="2">
        <f t="shared" si="181"/>
        <v>0</v>
      </c>
      <c r="J1183" s="2">
        <f t="shared" si="182"/>
        <v>1</v>
      </c>
      <c r="K1183" s="2">
        <f t="shared" si="183"/>
        <v>0</v>
      </c>
      <c r="L1183" s="2">
        <f t="shared" si="184"/>
        <v>0</v>
      </c>
      <c r="M1183" s="2">
        <v>29</v>
      </c>
      <c r="Q1183" s="2">
        <f t="shared" si="185"/>
        <v>1</v>
      </c>
      <c r="R1183" s="2">
        <f t="shared" si="186"/>
        <v>0</v>
      </c>
      <c r="S1183" s="2">
        <f t="shared" si="187"/>
        <v>0</v>
      </c>
      <c r="T1183" s="2">
        <v>2008</v>
      </c>
      <c r="U1183" s="2">
        <f t="shared" si="188"/>
        <v>0</v>
      </c>
      <c r="V1183" s="2">
        <v>3.9</v>
      </c>
      <c r="W1183" s="2">
        <f t="shared" si="189"/>
        <v>0</v>
      </c>
    </row>
    <row r="1184" spans="1:23" x14ac:dyDescent="0.2">
      <c r="A1184" s="2" t="s">
        <v>110</v>
      </c>
      <c r="B1184" s="2" t="s">
        <v>15</v>
      </c>
      <c r="C1184" s="2" t="s">
        <v>19</v>
      </c>
      <c r="D1184" s="2">
        <v>126.465</v>
      </c>
      <c r="E1184" s="2">
        <v>124</v>
      </c>
      <c r="F1184" s="2">
        <v>24098</v>
      </c>
      <c r="G1184" s="2">
        <v>130</v>
      </c>
      <c r="H1184" s="2">
        <f t="shared" si="180"/>
        <v>1</v>
      </c>
      <c r="I1184" s="2">
        <f t="shared" si="181"/>
        <v>0</v>
      </c>
      <c r="J1184" s="2">
        <f t="shared" si="182"/>
        <v>0</v>
      </c>
      <c r="K1184" s="2">
        <f t="shared" si="183"/>
        <v>0</v>
      </c>
      <c r="L1184" s="2">
        <f t="shared" si="184"/>
        <v>1</v>
      </c>
      <c r="M1184" s="2">
        <v>0</v>
      </c>
      <c r="Q1184" s="2">
        <f t="shared" si="185"/>
        <v>0</v>
      </c>
      <c r="R1184" s="2">
        <f t="shared" si="186"/>
        <v>0</v>
      </c>
      <c r="S1184" s="2">
        <f t="shared" si="187"/>
        <v>0</v>
      </c>
      <c r="T1184" s="2">
        <v>2012</v>
      </c>
      <c r="U1184" s="2">
        <f t="shared" si="188"/>
        <v>0</v>
      </c>
      <c r="V1184" s="2">
        <v>7</v>
      </c>
      <c r="W1184" s="2">
        <f t="shared" si="189"/>
        <v>0</v>
      </c>
    </row>
    <row r="1185" spans="1:23" x14ac:dyDescent="0.2">
      <c r="A1185" s="2" t="s">
        <v>980</v>
      </c>
      <c r="B1185" s="2" t="s">
        <v>15</v>
      </c>
      <c r="C1185" s="2" t="s">
        <v>12</v>
      </c>
      <c r="D1185" s="2">
        <v>7.5567099999999998</v>
      </c>
      <c r="E1185" s="2">
        <v>106</v>
      </c>
      <c r="F1185" s="2">
        <v>14544</v>
      </c>
      <c r="G1185" s="2">
        <v>15</v>
      </c>
      <c r="H1185" s="2">
        <f t="shared" si="180"/>
        <v>1</v>
      </c>
      <c r="I1185" s="2">
        <f t="shared" si="181"/>
        <v>0</v>
      </c>
      <c r="J1185" s="2">
        <f t="shared" si="182"/>
        <v>0</v>
      </c>
      <c r="K1185" s="2">
        <f t="shared" si="183"/>
        <v>0</v>
      </c>
      <c r="L1185" s="2">
        <f t="shared" si="184"/>
        <v>0</v>
      </c>
      <c r="M1185" s="2">
        <v>835</v>
      </c>
      <c r="Q1185" s="2">
        <f t="shared" si="185"/>
        <v>0</v>
      </c>
      <c r="R1185" s="2">
        <f t="shared" si="186"/>
        <v>0</v>
      </c>
      <c r="S1185" s="2">
        <f t="shared" si="187"/>
        <v>0</v>
      </c>
      <c r="T1185" s="2">
        <v>2012</v>
      </c>
      <c r="U1185" s="2">
        <f t="shared" si="188"/>
        <v>0</v>
      </c>
      <c r="V1185" s="2">
        <v>6.6</v>
      </c>
      <c r="W1185" s="2">
        <f t="shared" si="189"/>
        <v>1</v>
      </c>
    </row>
    <row r="1186" spans="1:23" x14ac:dyDescent="0.2">
      <c r="A1186" s="2" t="s">
        <v>1575</v>
      </c>
      <c r="B1186" s="2" t="s">
        <v>15</v>
      </c>
      <c r="C1186" s="2" t="s">
        <v>24</v>
      </c>
      <c r="D1186" s="2">
        <v>32.5989</v>
      </c>
      <c r="E1186" s="2">
        <v>135</v>
      </c>
      <c r="F1186" s="2">
        <v>1013</v>
      </c>
      <c r="G1186" s="2">
        <v>65</v>
      </c>
      <c r="H1186" s="2">
        <f t="shared" si="180"/>
        <v>1</v>
      </c>
      <c r="I1186" s="2">
        <f t="shared" si="181"/>
        <v>0</v>
      </c>
      <c r="J1186" s="2">
        <f t="shared" si="182"/>
        <v>0</v>
      </c>
      <c r="K1186" s="2">
        <f t="shared" si="183"/>
        <v>0</v>
      </c>
      <c r="L1186" s="2">
        <f t="shared" si="184"/>
        <v>0</v>
      </c>
      <c r="M1186" s="2">
        <v>138</v>
      </c>
      <c r="Q1186" s="2">
        <f t="shared" si="185"/>
        <v>0</v>
      </c>
      <c r="R1186" s="2">
        <f t="shared" si="186"/>
        <v>0</v>
      </c>
      <c r="S1186" s="2">
        <f t="shared" si="187"/>
        <v>0</v>
      </c>
      <c r="T1186" s="2">
        <v>2000</v>
      </c>
      <c r="U1186" s="2">
        <f t="shared" si="188"/>
        <v>0</v>
      </c>
      <c r="V1186" s="2">
        <v>6.2</v>
      </c>
      <c r="W1186" s="2">
        <f t="shared" si="189"/>
        <v>0</v>
      </c>
    </row>
    <row r="1187" spans="1:23" x14ac:dyDescent="0.2">
      <c r="A1187" s="2" t="s">
        <v>189</v>
      </c>
      <c r="B1187" s="2" t="s">
        <v>15</v>
      </c>
      <c r="C1187" s="2" t="s">
        <v>12</v>
      </c>
      <c r="D1187" s="2">
        <v>97.030699999999996</v>
      </c>
      <c r="E1187" s="2">
        <v>140</v>
      </c>
      <c r="F1187" s="2">
        <v>64599</v>
      </c>
      <c r="G1187" s="2">
        <v>100</v>
      </c>
      <c r="H1187" s="2">
        <f t="shared" si="180"/>
        <v>1</v>
      </c>
      <c r="I1187" s="2">
        <f t="shared" si="181"/>
        <v>0</v>
      </c>
      <c r="J1187" s="2">
        <f t="shared" si="182"/>
        <v>0</v>
      </c>
      <c r="K1187" s="2">
        <f t="shared" si="183"/>
        <v>0</v>
      </c>
      <c r="L1187" s="2">
        <f t="shared" si="184"/>
        <v>0</v>
      </c>
      <c r="M1187" s="2">
        <v>0</v>
      </c>
      <c r="Q1187" s="2">
        <f t="shared" si="185"/>
        <v>0</v>
      </c>
      <c r="R1187" s="2">
        <f t="shared" si="186"/>
        <v>0</v>
      </c>
      <c r="S1187" s="2">
        <f t="shared" si="187"/>
        <v>0</v>
      </c>
      <c r="T1187" s="2">
        <v>2009</v>
      </c>
      <c r="U1187" s="2">
        <f t="shared" si="188"/>
        <v>0</v>
      </c>
      <c r="V1187" s="2">
        <v>7</v>
      </c>
      <c r="W1187" s="2">
        <f t="shared" si="189"/>
        <v>1</v>
      </c>
    </row>
    <row r="1188" spans="1:23" x14ac:dyDescent="0.2">
      <c r="A1188" s="2" t="s">
        <v>1954</v>
      </c>
      <c r="B1188" s="2" t="s">
        <v>11</v>
      </c>
      <c r="C1188" s="2" t="s">
        <v>12</v>
      </c>
      <c r="D1188" s="2">
        <v>20.2593</v>
      </c>
      <c r="E1188" s="2">
        <v>90</v>
      </c>
      <c r="F1188" s="2">
        <v>19952</v>
      </c>
      <c r="G1188" s="2">
        <v>20</v>
      </c>
      <c r="H1188" s="2">
        <f t="shared" si="180"/>
        <v>0</v>
      </c>
      <c r="I1188" s="2">
        <f t="shared" si="181"/>
        <v>0</v>
      </c>
      <c r="J1188" s="2">
        <f t="shared" si="182"/>
        <v>0</v>
      </c>
      <c r="K1188" s="2">
        <f t="shared" si="183"/>
        <v>0</v>
      </c>
      <c r="L1188" s="2">
        <f t="shared" si="184"/>
        <v>0</v>
      </c>
      <c r="M1188" s="2">
        <v>2</v>
      </c>
      <c r="Q1188" s="2">
        <f t="shared" si="185"/>
        <v>1</v>
      </c>
      <c r="R1188" s="2">
        <f t="shared" si="186"/>
        <v>0</v>
      </c>
      <c r="S1188" s="2">
        <f t="shared" si="187"/>
        <v>0</v>
      </c>
      <c r="T1188" s="2">
        <v>2006</v>
      </c>
      <c r="U1188" s="2">
        <f t="shared" si="188"/>
        <v>0</v>
      </c>
      <c r="V1188" s="2">
        <v>4.7</v>
      </c>
      <c r="W1188" s="2">
        <f t="shared" si="189"/>
        <v>1</v>
      </c>
    </row>
    <row r="1189" spans="1:23" x14ac:dyDescent="0.2">
      <c r="A1189" s="2" t="s">
        <v>1338</v>
      </c>
      <c r="B1189" s="2" t="s">
        <v>15</v>
      </c>
      <c r="C1189" s="2" t="s">
        <v>40</v>
      </c>
      <c r="D1189" s="2">
        <v>17.791</v>
      </c>
      <c r="E1189" s="2">
        <v>95</v>
      </c>
      <c r="F1189" s="2">
        <v>11994</v>
      </c>
      <c r="G1189" s="2">
        <v>25</v>
      </c>
      <c r="H1189" s="2">
        <f t="shared" si="180"/>
        <v>1</v>
      </c>
      <c r="I1189" s="2">
        <f t="shared" si="181"/>
        <v>0</v>
      </c>
      <c r="J1189" s="2">
        <f t="shared" si="182"/>
        <v>0</v>
      </c>
      <c r="K1189" s="2">
        <f t="shared" si="183"/>
        <v>0</v>
      </c>
      <c r="L1189" s="2">
        <f t="shared" si="184"/>
        <v>0</v>
      </c>
      <c r="M1189" s="2">
        <v>0</v>
      </c>
      <c r="Q1189" s="2">
        <f t="shared" si="185"/>
        <v>0</v>
      </c>
      <c r="R1189" s="2">
        <f t="shared" si="186"/>
        <v>0</v>
      </c>
      <c r="S1189" s="2">
        <f t="shared" si="187"/>
        <v>1</v>
      </c>
      <c r="T1189" s="2">
        <v>2002</v>
      </c>
      <c r="U1189" s="2">
        <f t="shared" si="188"/>
        <v>0</v>
      </c>
      <c r="V1189" s="2">
        <v>7.3</v>
      </c>
      <c r="W1189" s="2">
        <f t="shared" si="189"/>
        <v>0</v>
      </c>
    </row>
    <row r="1190" spans="1:23" x14ac:dyDescent="0.2">
      <c r="A1190" s="2" t="s">
        <v>1957</v>
      </c>
      <c r="B1190" s="2" t="s">
        <v>15</v>
      </c>
      <c r="C1190" s="2" t="s">
        <v>24</v>
      </c>
      <c r="D1190" s="2">
        <v>7.9481599999999997</v>
      </c>
      <c r="E1190" s="2">
        <v>103</v>
      </c>
      <c r="F1190" s="2">
        <v>6563</v>
      </c>
      <c r="G1190" s="2">
        <v>35</v>
      </c>
      <c r="H1190" s="2">
        <f t="shared" si="180"/>
        <v>1</v>
      </c>
      <c r="I1190" s="2">
        <f t="shared" si="181"/>
        <v>0</v>
      </c>
      <c r="J1190" s="2">
        <f t="shared" si="182"/>
        <v>0</v>
      </c>
      <c r="K1190" s="2">
        <f t="shared" si="183"/>
        <v>0</v>
      </c>
      <c r="L1190" s="2">
        <f t="shared" si="184"/>
        <v>0</v>
      </c>
      <c r="M1190" s="2">
        <v>189</v>
      </c>
      <c r="Q1190" s="2">
        <f t="shared" si="185"/>
        <v>0</v>
      </c>
      <c r="R1190" s="2">
        <f t="shared" si="186"/>
        <v>0</v>
      </c>
      <c r="S1190" s="2">
        <f t="shared" si="187"/>
        <v>0</v>
      </c>
      <c r="T1190" s="2">
        <v>2008</v>
      </c>
      <c r="U1190" s="2">
        <f t="shared" si="188"/>
        <v>0</v>
      </c>
      <c r="V1190" s="2">
        <v>6</v>
      </c>
      <c r="W1190" s="2">
        <f t="shared" si="189"/>
        <v>0</v>
      </c>
    </row>
    <row r="1191" spans="1:23" x14ac:dyDescent="0.2">
      <c r="A1191" s="2" t="s">
        <v>1959</v>
      </c>
      <c r="B1191" s="2" t="s">
        <v>51</v>
      </c>
      <c r="C1191" s="2" t="s">
        <v>97</v>
      </c>
      <c r="D1191" s="2">
        <v>149.23500000000001</v>
      </c>
      <c r="E1191" s="2">
        <v>90</v>
      </c>
      <c r="F1191" s="2">
        <v>5046</v>
      </c>
      <c r="G1191" s="2">
        <v>130</v>
      </c>
      <c r="H1191" s="2">
        <f t="shared" si="180"/>
        <v>0</v>
      </c>
      <c r="I1191" s="2">
        <f t="shared" si="181"/>
        <v>0</v>
      </c>
      <c r="J1191" s="2">
        <f t="shared" si="182"/>
        <v>0</v>
      </c>
      <c r="K1191" s="2">
        <f t="shared" si="183"/>
        <v>1</v>
      </c>
      <c r="L1191" s="2">
        <f t="shared" si="184"/>
        <v>0</v>
      </c>
      <c r="M1191" s="2">
        <v>50</v>
      </c>
      <c r="Q1191" s="2">
        <f t="shared" si="185"/>
        <v>0</v>
      </c>
      <c r="R1191" s="2">
        <f t="shared" si="186"/>
        <v>1</v>
      </c>
      <c r="S1191" s="2">
        <f t="shared" si="187"/>
        <v>0</v>
      </c>
      <c r="T1191" s="2">
        <v>2011</v>
      </c>
      <c r="U1191" s="2">
        <f t="shared" si="188"/>
        <v>0</v>
      </c>
      <c r="V1191" s="2">
        <v>6.7</v>
      </c>
      <c r="W1191" s="2">
        <f t="shared" si="189"/>
        <v>0</v>
      </c>
    </row>
    <row r="1192" spans="1:23" x14ac:dyDescent="0.2">
      <c r="A1192" s="2" t="s">
        <v>297</v>
      </c>
      <c r="B1192" s="2" t="s">
        <v>15</v>
      </c>
      <c r="C1192" s="2" t="s">
        <v>35</v>
      </c>
      <c r="D1192" s="2">
        <v>31.691800000000001</v>
      </c>
      <c r="E1192" s="2">
        <v>89</v>
      </c>
      <c r="F1192" s="2">
        <v>140268</v>
      </c>
      <c r="G1192" s="2">
        <v>12</v>
      </c>
      <c r="H1192" s="2">
        <f t="shared" si="180"/>
        <v>1</v>
      </c>
      <c r="I1192" s="2">
        <f t="shared" si="181"/>
        <v>0</v>
      </c>
      <c r="J1192" s="2">
        <f t="shared" si="182"/>
        <v>1</v>
      </c>
      <c r="K1192" s="2">
        <f t="shared" si="183"/>
        <v>0</v>
      </c>
      <c r="L1192" s="2">
        <f t="shared" si="184"/>
        <v>0</v>
      </c>
      <c r="M1192" s="2">
        <v>66</v>
      </c>
      <c r="Q1192" s="2">
        <f t="shared" si="185"/>
        <v>0</v>
      </c>
      <c r="R1192" s="2">
        <f t="shared" si="186"/>
        <v>0</v>
      </c>
      <c r="S1192" s="2">
        <f t="shared" si="187"/>
        <v>0</v>
      </c>
      <c r="T1192" s="2">
        <v>2008</v>
      </c>
      <c r="U1192" s="2">
        <f t="shared" si="188"/>
        <v>0</v>
      </c>
      <c r="V1192" s="2">
        <v>6</v>
      </c>
      <c r="W1192" s="2">
        <f t="shared" si="189"/>
        <v>0</v>
      </c>
    </row>
    <row r="1193" spans="1:23" x14ac:dyDescent="0.2">
      <c r="A1193" s="2" t="s">
        <v>1962</v>
      </c>
      <c r="B1193" s="2" t="s">
        <v>15</v>
      </c>
      <c r="C1193" s="2" t="s">
        <v>12</v>
      </c>
      <c r="D1193" s="2">
        <v>30.3078</v>
      </c>
      <c r="E1193" s="2">
        <v>101</v>
      </c>
      <c r="F1193" s="2">
        <v>3001</v>
      </c>
      <c r="G1193" s="2">
        <v>35</v>
      </c>
      <c r="H1193" s="2">
        <f t="shared" si="180"/>
        <v>1</v>
      </c>
      <c r="I1193" s="2">
        <f t="shared" si="181"/>
        <v>0</v>
      </c>
      <c r="J1193" s="2">
        <f t="shared" si="182"/>
        <v>0</v>
      </c>
      <c r="K1193" s="2">
        <f t="shared" si="183"/>
        <v>0</v>
      </c>
      <c r="L1193" s="2">
        <f t="shared" si="184"/>
        <v>0</v>
      </c>
      <c r="M1193" s="2">
        <v>48</v>
      </c>
      <c r="Q1193" s="2">
        <f t="shared" si="185"/>
        <v>0</v>
      </c>
      <c r="R1193" s="2">
        <f t="shared" si="186"/>
        <v>0</v>
      </c>
      <c r="S1193" s="2">
        <f t="shared" si="187"/>
        <v>0</v>
      </c>
      <c r="T1193" s="2">
        <v>2002</v>
      </c>
      <c r="U1193" s="2">
        <f t="shared" si="188"/>
        <v>0</v>
      </c>
      <c r="V1193" s="2">
        <v>5.2</v>
      </c>
      <c r="W1193" s="2">
        <f t="shared" si="189"/>
        <v>1</v>
      </c>
    </row>
    <row r="1194" spans="1:23" x14ac:dyDescent="0.2">
      <c r="A1194" s="2" t="s">
        <v>208</v>
      </c>
      <c r="B1194" s="2" t="s">
        <v>11</v>
      </c>
      <c r="C1194" s="2" t="s">
        <v>24</v>
      </c>
      <c r="D1194" s="2">
        <v>33.592399999999998</v>
      </c>
      <c r="E1194" s="2">
        <v>96</v>
      </c>
      <c r="F1194" s="2">
        <v>31549</v>
      </c>
      <c r="G1194" s="2">
        <v>130</v>
      </c>
      <c r="H1194" s="2">
        <f t="shared" si="180"/>
        <v>0</v>
      </c>
      <c r="I1194" s="2">
        <f t="shared" si="181"/>
        <v>0</v>
      </c>
      <c r="J1194" s="2">
        <f t="shared" si="182"/>
        <v>0</v>
      </c>
      <c r="K1194" s="2">
        <f t="shared" si="183"/>
        <v>0</v>
      </c>
      <c r="L1194" s="2">
        <f t="shared" si="184"/>
        <v>0</v>
      </c>
      <c r="M1194" s="2">
        <v>124</v>
      </c>
      <c r="Q1194" s="2">
        <f t="shared" si="185"/>
        <v>1</v>
      </c>
      <c r="R1194" s="2">
        <f t="shared" si="186"/>
        <v>0</v>
      </c>
      <c r="S1194" s="2">
        <f t="shared" si="187"/>
        <v>0</v>
      </c>
      <c r="T1194" s="2">
        <v>2013</v>
      </c>
      <c r="U1194" s="2">
        <f t="shared" si="188"/>
        <v>0</v>
      </c>
      <c r="V1194" s="2">
        <v>5.6</v>
      </c>
      <c r="W1194" s="2">
        <f t="shared" si="189"/>
        <v>0</v>
      </c>
    </row>
    <row r="1195" spans="1:23" x14ac:dyDescent="0.2">
      <c r="A1195" s="2" t="s">
        <v>1196</v>
      </c>
      <c r="B1195" s="2" t="s">
        <v>11</v>
      </c>
      <c r="C1195" s="2" t="s">
        <v>12</v>
      </c>
      <c r="D1195" s="2">
        <v>2.2218100000000001</v>
      </c>
      <c r="E1195" s="2">
        <v>91</v>
      </c>
      <c r="F1195" s="2">
        <v>1582</v>
      </c>
      <c r="G1195" s="2">
        <v>5</v>
      </c>
      <c r="H1195" s="2">
        <f t="shared" si="180"/>
        <v>0</v>
      </c>
      <c r="I1195" s="2">
        <f t="shared" si="181"/>
        <v>0</v>
      </c>
      <c r="J1195" s="2">
        <f t="shared" si="182"/>
        <v>0</v>
      </c>
      <c r="K1195" s="2">
        <f t="shared" si="183"/>
        <v>0</v>
      </c>
      <c r="L1195" s="2">
        <f t="shared" si="184"/>
        <v>0</v>
      </c>
      <c r="M1195" s="2">
        <v>263</v>
      </c>
      <c r="Q1195" s="2">
        <f t="shared" si="185"/>
        <v>1</v>
      </c>
      <c r="R1195" s="2">
        <f t="shared" si="186"/>
        <v>0</v>
      </c>
      <c r="S1195" s="2">
        <f t="shared" si="187"/>
        <v>0</v>
      </c>
      <c r="T1195" s="2">
        <v>2010</v>
      </c>
      <c r="U1195" s="2">
        <f t="shared" si="188"/>
        <v>0</v>
      </c>
      <c r="V1195" s="2">
        <v>7</v>
      </c>
      <c r="W1195" s="2">
        <f t="shared" si="189"/>
        <v>1</v>
      </c>
    </row>
    <row r="1196" spans="1:23" x14ac:dyDescent="0.2">
      <c r="A1196" s="2" t="s">
        <v>1871</v>
      </c>
      <c r="B1196" s="2" t="s">
        <v>51</v>
      </c>
      <c r="C1196" s="2" t="s">
        <v>19</v>
      </c>
      <c r="D1196" s="2">
        <v>67.128200000000007</v>
      </c>
      <c r="E1196" s="2">
        <v>98</v>
      </c>
      <c r="F1196" s="2">
        <v>14007</v>
      </c>
      <c r="G1196" s="2">
        <v>65</v>
      </c>
      <c r="H1196" s="2">
        <f t="shared" si="180"/>
        <v>0</v>
      </c>
      <c r="I1196" s="2">
        <f t="shared" si="181"/>
        <v>0</v>
      </c>
      <c r="J1196" s="2">
        <f t="shared" si="182"/>
        <v>0</v>
      </c>
      <c r="K1196" s="2">
        <f t="shared" si="183"/>
        <v>0</v>
      </c>
      <c r="L1196" s="2">
        <f t="shared" si="184"/>
        <v>1</v>
      </c>
      <c r="M1196" s="2">
        <v>99</v>
      </c>
      <c r="Q1196" s="2">
        <f t="shared" si="185"/>
        <v>0</v>
      </c>
      <c r="R1196" s="2">
        <f t="shared" si="186"/>
        <v>1</v>
      </c>
      <c r="S1196" s="2">
        <f t="shared" si="187"/>
        <v>0</v>
      </c>
      <c r="T1196" s="2">
        <v>2009</v>
      </c>
      <c r="U1196" s="2">
        <f t="shared" si="188"/>
        <v>0</v>
      </c>
      <c r="V1196" s="2">
        <v>5.7</v>
      </c>
      <c r="W1196" s="2">
        <f t="shared" si="189"/>
        <v>0</v>
      </c>
    </row>
    <row r="1197" spans="1:23" x14ac:dyDescent="0.2">
      <c r="A1197" s="2" t="s">
        <v>1967</v>
      </c>
      <c r="B1197" s="2" t="s">
        <v>51</v>
      </c>
      <c r="C1197" s="2" t="s">
        <v>12</v>
      </c>
      <c r="D1197" s="2">
        <v>52.277500000000003</v>
      </c>
      <c r="E1197" s="2">
        <v>109</v>
      </c>
      <c r="F1197" s="2">
        <v>4231</v>
      </c>
      <c r="G1197" s="2">
        <v>35</v>
      </c>
      <c r="H1197" s="2">
        <f t="shared" si="180"/>
        <v>0</v>
      </c>
      <c r="I1197" s="2">
        <f t="shared" si="181"/>
        <v>0</v>
      </c>
      <c r="J1197" s="2">
        <f t="shared" si="182"/>
        <v>0</v>
      </c>
      <c r="K1197" s="2">
        <f t="shared" si="183"/>
        <v>0</v>
      </c>
      <c r="L1197" s="2">
        <f t="shared" si="184"/>
        <v>0</v>
      </c>
      <c r="M1197" s="2">
        <v>19</v>
      </c>
      <c r="Q1197" s="2">
        <f t="shared" si="185"/>
        <v>0</v>
      </c>
      <c r="R1197" s="2">
        <f t="shared" si="186"/>
        <v>1</v>
      </c>
      <c r="S1197" s="2">
        <f t="shared" si="187"/>
        <v>0</v>
      </c>
      <c r="T1197" s="2">
        <v>2003</v>
      </c>
      <c r="U1197" s="2">
        <f t="shared" si="188"/>
        <v>0</v>
      </c>
      <c r="V1197" s="2">
        <v>6.9</v>
      </c>
      <c r="W1197" s="2">
        <f t="shared" si="189"/>
        <v>1</v>
      </c>
    </row>
    <row r="1198" spans="1:23" x14ac:dyDescent="0.2">
      <c r="A1198" s="2" t="s">
        <v>1969</v>
      </c>
      <c r="B1198" s="2" t="s">
        <v>51</v>
      </c>
      <c r="C1198" s="2" t="s">
        <v>47</v>
      </c>
      <c r="D1198" s="2">
        <v>10.412000000000001</v>
      </c>
      <c r="E1198" s="2">
        <v>103</v>
      </c>
      <c r="F1198" s="2">
        <v>4676</v>
      </c>
      <c r="G1198" s="2">
        <v>15</v>
      </c>
      <c r="H1198" s="2">
        <f t="shared" si="180"/>
        <v>0</v>
      </c>
      <c r="I1198" s="2">
        <f t="shared" si="181"/>
        <v>0</v>
      </c>
      <c r="J1198" s="2">
        <f t="shared" si="182"/>
        <v>0</v>
      </c>
      <c r="K1198" s="2">
        <f t="shared" si="183"/>
        <v>0</v>
      </c>
      <c r="L1198" s="2">
        <f t="shared" si="184"/>
        <v>0</v>
      </c>
      <c r="M1198" s="2">
        <v>80</v>
      </c>
      <c r="Q1198" s="2">
        <f t="shared" si="185"/>
        <v>0</v>
      </c>
      <c r="R1198" s="2">
        <f t="shared" si="186"/>
        <v>1</v>
      </c>
      <c r="S1198" s="2">
        <f t="shared" si="187"/>
        <v>0</v>
      </c>
      <c r="T1198" s="2">
        <v>2004</v>
      </c>
      <c r="U1198" s="2">
        <f t="shared" si="188"/>
        <v>1</v>
      </c>
      <c r="V1198" s="2">
        <v>5.9</v>
      </c>
      <c r="W1198" s="2">
        <f t="shared" si="189"/>
        <v>0</v>
      </c>
    </row>
    <row r="1199" spans="1:23" x14ac:dyDescent="0.2">
      <c r="A1199" s="2" t="s">
        <v>1073</v>
      </c>
      <c r="B1199" s="2" t="s">
        <v>11</v>
      </c>
      <c r="C1199" s="2" t="s">
        <v>40</v>
      </c>
      <c r="D1199" s="2">
        <v>37.4861</v>
      </c>
      <c r="E1199" s="2">
        <v>119</v>
      </c>
      <c r="F1199" s="2">
        <v>2052</v>
      </c>
      <c r="G1199" s="2">
        <v>50</v>
      </c>
      <c r="H1199" s="2">
        <f t="shared" si="180"/>
        <v>0</v>
      </c>
      <c r="I1199" s="2">
        <f t="shared" si="181"/>
        <v>0</v>
      </c>
      <c r="J1199" s="2">
        <f t="shared" si="182"/>
        <v>0</v>
      </c>
      <c r="K1199" s="2">
        <f t="shared" si="183"/>
        <v>0</v>
      </c>
      <c r="L1199" s="2">
        <f t="shared" si="184"/>
        <v>0</v>
      </c>
      <c r="M1199" s="2">
        <v>0</v>
      </c>
      <c r="Q1199" s="2">
        <f t="shared" si="185"/>
        <v>1</v>
      </c>
      <c r="R1199" s="2">
        <f t="shared" si="186"/>
        <v>0</v>
      </c>
      <c r="S1199" s="2">
        <f t="shared" si="187"/>
        <v>1</v>
      </c>
      <c r="T1199" s="2">
        <v>2004</v>
      </c>
      <c r="U1199" s="2">
        <f t="shared" si="188"/>
        <v>0</v>
      </c>
      <c r="V1199" s="2">
        <v>6</v>
      </c>
      <c r="W1199" s="2">
        <f t="shared" si="189"/>
        <v>0</v>
      </c>
    </row>
    <row r="1200" spans="1:23" x14ac:dyDescent="0.2">
      <c r="A1200" s="2" t="s">
        <v>283</v>
      </c>
      <c r="B1200" s="2" t="s">
        <v>18</v>
      </c>
      <c r="C1200" s="2" t="s">
        <v>19</v>
      </c>
      <c r="D1200" s="2">
        <v>26.1614</v>
      </c>
      <c r="E1200" s="2">
        <v>103</v>
      </c>
      <c r="F1200" s="2">
        <v>1002</v>
      </c>
      <c r="G1200" s="2">
        <v>15</v>
      </c>
      <c r="H1200" s="2">
        <f t="shared" si="180"/>
        <v>0</v>
      </c>
      <c r="I1200" s="2">
        <f t="shared" si="181"/>
        <v>0</v>
      </c>
      <c r="J1200" s="2">
        <f t="shared" si="182"/>
        <v>0</v>
      </c>
      <c r="K1200" s="2">
        <f t="shared" si="183"/>
        <v>0</v>
      </c>
      <c r="L1200" s="2">
        <f t="shared" si="184"/>
        <v>1</v>
      </c>
      <c r="M1200" s="2">
        <v>20</v>
      </c>
      <c r="Q1200" s="2">
        <f t="shared" si="185"/>
        <v>0</v>
      </c>
      <c r="R1200" s="2">
        <f t="shared" si="186"/>
        <v>0</v>
      </c>
      <c r="S1200" s="2">
        <f t="shared" si="187"/>
        <v>0</v>
      </c>
      <c r="T1200" s="2">
        <v>2010</v>
      </c>
      <c r="U1200" s="2">
        <f t="shared" si="188"/>
        <v>0</v>
      </c>
      <c r="V1200" s="2">
        <v>6.7</v>
      </c>
      <c r="W1200" s="2">
        <f t="shared" si="189"/>
        <v>0</v>
      </c>
    </row>
    <row r="1201" spans="1:23" x14ac:dyDescent="0.2">
      <c r="A1201" s="2" t="s">
        <v>1899</v>
      </c>
      <c r="B1201" s="2" t="s">
        <v>51</v>
      </c>
      <c r="C1201" s="2" t="s">
        <v>97</v>
      </c>
      <c r="D1201" s="2">
        <v>123.20699999999999</v>
      </c>
      <c r="E1201" s="2">
        <v>107</v>
      </c>
      <c r="F1201" s="2">
        <v>43291</v>
      </c>
      <c r="G1201" s="2">
        <v>135</v>
      </c>
      <c r="H1201" s="2">
        <f t="shared" si="180"/>
        <v>0</v>
      </c>
      <c r="I1201" s="2">
        <f t="shared" si="181"/>
        <v>0</v>
      </c>
      <c r="J1201" s="2">
        <f t="shared" si="182"/>
        <v>0</v>
      </c>
      <c r="K1201" s="2">
        <f t="shared" si="183"/>
        <v>1</v>
      </c>
      <c r="L1201" s="2">
        <f t="shared" si="184"/>
        <v>0</v>
      </c>
      <c r="M1201" s="2">
        <v>563</v>
      </c>
      <c r="Q1201" s="2">
        <f t="shared" si="185"/>
        <v>0</v>
      </c>
      <c r="R1201" s="2">
        <f t="shared" si="186"/>
        <v>1</v>
      </c>
      <c r="S1201" s="2">
        <f t="shared" si="187"/>
        <v>0</v>
      </c>
      <c r="T1201" s="2">
        <v>2011</v>
      </c>
      <c r="U1201" s="2">
        <f t="shared" si="188"/>
        <v>0</v>
      </c>
      <c r="V1201" s="2">
        <v>7.2</v>
      </c>
      <c r="W1201" s="2">
        <f t="shared" si="189"/>
        <v>0</v>
      </c>
    </row>
    <row r="1202" spans="1:23" x14ac:dyDescent="0.2">
      <c r="A1202" s="2" t="s">
        <v>1687</v>
      </c>
      <c r="B1202" s="2" t="s">
        <v>18</v>
      </c>
      <c r="C1202" s="2" t="s">
        <v>97</v>
      </c>
      <c r="D1202" s="2">
        <v>206.435</v>
      </c>
      <c r="E1202" s="2">
        <v>111</v>
      </c>
      <c r="F1202" s="2">
        <v>4764</v>
      </c>
      <c r="G1202" s="2">
        <v>150</v>
      </c>
      <c r="H1202" s="2">
        <f t="shared" si="180"/>
        <v>0</v>
      </c>
      <c r="I1202" s="2">
        <f t="shared" si="181"/>
        <v>0</v>
      </c>
      <c r="J1202" s="2">
        <f t="shared" si="182"/>
        <v>0</v>
      </c>
      <c r="K1202" s="2">
        <f t="shared" si="183"/>
        <v>1</v>
      </c>
      <c r="L1202" s="2">
        <f t="shared" si="184"/>
        <v>0</v>
      </c>
      <c r="M1202" s="2">
        <v>663</v>
      </c>
      <c r="Q1202" s="2">
        <f t="shared" si="185"/>
        <v>0</v>
      </c>
      <c r="R1202" s="2">
        <f t="shared" si="186"/>
        <v>0</v>
      </c>
      <c r="S1202" s="2">
        <f t="shared" si="187"/>
        <v>0</v>
      </c>
      <c r="T1202" s="2">
        <v>2007</v>
      </c>
      <c r="U1202" s="2">
        <f t="shared" si="188"/>
        <v>0</v>
      </c>
      <c r="V1202" s="2">
        <v>8</v>
      </c>
      <c r="W1202" s="2">
        <f t="shared" si="189"/>
        <v>0</v>
      </c>
    </row>
    <row r="1203" spans="1:23" x14ac:dyDescent="0.2">
      <c r="A1203" s="2" t="s">
        <v>1575</v>
      </c>
      <c r="B1203" s="2" t="s">
        <v>11</v>
      </c>
      <c r="C1203" s="2" t="s">
        <v>12</v>
      </c>
      <c r="D1203" s="2">
        <v>75.305999999999997</v>
      </c>
      <c r="E1203" s="2">
        <v>178</v>
      </c>
      <c r="F1203" s="2">
        <v>5074</v>
      </c>
      <c r="G1203" s="2">
        <v>40</v>
      </c>
      <c r="H1203" s="2">
        <f t="shared" si="180"/>
        <v>0</v>
      </c>
      <c r="I1203" s="2">
        <f t="shared" si="181"/>
        <v>0</v>
      </c>
      <c r="J1203" s="2">
        <f t="shared" si="182"/>
        <v>0</v>
      </c>
      <c r="K1203" s="2">
        <f t="shared" si="183"/>
        <v>0</v>
      </c>
      <c r="L1203" s="2">
        <f t="shared" si="184"/>
        <v>0</v>
      </c>
      <c r="M1203" s="2">
        <v>138</v>
      </c>
      <c r="Q1203" s="2">
        <f t="shared" si="185"/>
        <v>1</v>
      </c>
      <c r="R1203" s="2">
        <f t="shared" si="186"/>
        <v>0</v>
      </c>
      <c r="S1203" s="2">
        <f t="shared" si="187"/>
        <v>0</v>
      </c>
      <c r="T1203" s="2">
        <v>2004</v>
      </c>
      <c r="U1203" s="2">
        <f t="shared" si="188"/>
        <v>0</v>
      </c>
      <c r="V1203" s="2">
        <v>7.7</v>
      </c>
      <c r="W1203" s="2">
        <f t="shared" si="189"/>
        <v>1</v>
      </c>
    </row>
    <row r="1204" spans="1:23" x14ac:dyDescent="0.2">
      <c r="A1204" s="2" t="s">
        <v>144</v>
      </c>
      <c r="B1204" s="2" t="s">
        <v>11</v>
      </c>
      <c r="C1204" s="2" t="s">
        <v>31</v>
      </c>
      <c r="D1204" s="2">
        <v>12.372400000000001</v>
      </c>
      <c r="E1204" s="2">
        <v>107</v>
      </c>
      <c r="F1204" s="2">
        <v>4971</v>
      </c>
      <c r="G1204" s="2">
        <v>24</v>
      </c>
      <c r="H1204" s="2">
        <f t="shared" si="180"/>
        <v>0</v>
      </c>
      <c r="I1204" s="2">
        <f t="shared" si="181"/>
        <v>1</v>
      </c>
      <c r="J1204" s="2">
        <f t="shared" si="182"/>
        <v>0</v>
      </c>
      <c r="K1204" s="2">
        <f t="shared" si="183"/>
        <v>0</v>
      </c>
      <c r="L1204" s="2">
        <f t="shared" si="184"/>
        <v>0</v>
      </c>
      <c r="M1204" s="2">
        <v>48</v>
      </c>
      <c r="Q1204" s="2">
        <f t="shared" si="185"/>
        <v>1</v>
      </c>
      <c r="R1204" s="2">
        <f t="shared" si="186"/>
        <v>0</v>
      </c>
      <c r="S1204" s="2">
        <f t="shared" si="187"/>
        <v>0</v>
      </c>
      <c r="T1204" s="2">
        <v>2000</v>
      </c>
      <c r="U1204" s="2">
        <f t="shared" si="188"/>
        <v>0</v>
      </c>
      <c r="V1204" s="2">
        <v>5.3</v>
      </c>
      <c r="W1204" s="2">
        <f t="shared" si="189"/>
        <v>0</v>
      </c>
    </row>
    <row r="1205" spans="1:23" x14ac:dyDescent="0.2">
      <c r="A1205" s="2" t="s">
        <v>412</v>
      </c>
      <c r="B1205" s="2" t="s">
        <v>11</v>
      </c>
      <c r="C1205" s="2" t="s">
        <v>24</v>
      </c>
      <c r="D1205" s="2">
        <v>85.463300000000004</v>
      </c>
      <c r="E1205" s="2">
        <v>127</v>
      </c>
      <c r="F1205" s="2">
        <v>22254</v>
      </c>
      <c r="G1205" s="2">
        <v>110</v>
      </c>
      <c r="H1205" s="2">
        <f t="shared" si="180"/>
        <v>0</v>
      </c>
      <c r="I1205" s="2">
        <f t="shared" si="181"/>
        <v>0</v>
      </c>
      <c r="J1205" s="2">
        <f t="shared" si="182"/>
        <v>0</v>
      </c>
      <c r="K1205" s="2">
        <f t="shared" si="183"/>
        <v>0</v>
      </c>
      <c r="L1205" s="2">
        <f t="shared" si="184"/>
        <v>0</v>
      </c>
      <c r="M1205" s="2">
        <v>189</v>
      </c>
      <c r="Q1205" s="2">
        <f t="shared" si="185"/>
        <v>1</v>
      </c>
      <c r="R1205" s="2">
        <f t="shared" si="186"/>
        <v>0</v>
      </c>
      <c r="S1205" s="2">
        <f t="shared" si="187"/>
        <v>0</v>
      </c>
      <c r="T1205" s="2">
        <v>2011</v>
      </c>
      <c r="U1205" s="2">
        <f t="shared" si="188"/>
        <v>0</v>
      </c>
      <c r="V1205" s="2">
        <v>7.1</v>
      </c>
      <c r="W1205" s="2">
        <f t="shared" si="189"/>
        <v>0</v>
      </c>
    </row>
    <row r="1206" spans="1:23" x14ac:dyDescent="0.2">
      <c r="A1206" s="2" t="s">
        <v>1978</v>
      </c>
      <c r="B1206" s="2" t="s">
        <v>11</v>
      </c>
      <c r="C1206" s="2" t="s">
        <v>40</v>
      </c>
      <c r="D1206" s="2">
        <v>5.8449299999999997</v>
      </c>
      <c r="E1206" s="2">
        <v>90</v>
      </c>
      <c r="F1206" s="2">
        <v>2510</v>
      </c>
      <c r="G1206" s="2">
        <v>3</v>
      </c>
      <c r="H1206" s="2">
        <f t="shared" si="180"/>
        <v>0</v>
      </c>
      <c r="I1206" s="2">
        <f t="shared" si="181"/>
        <v>0</v>
      </c>
      <c r="J1206" s="2">
        <f t="shared" si="182"/>
        <v>0</v>
      </c>
      <c r="K1206" s="2">
        <f t="shared" si="183"/>
        <v>0</v>
      </c>
      <c r="L1206" s="2">
        <f t="shared" si="184"/>
        <v>0</v>
      </c>
      <c r="M1206" s="2">
        <v>15</v>
      </c>
      <c r="Q1206" s="2">
        <f t="shared" si="185"/>
        <v>1</v>
      </c>
      <c r="R1206" s="2">
        <f t="shared" si="186"/>
        <v>0</v>
      </c>
      <c r="S1206" s="2">
        <f t="shared" si="187"/>
        <v>1</v>
      </c>
      <c r="T1206" s="2">
        <v>2002</v>
      </c>
      <c r="U1206" s="2">
        <f t="shared" si="188"/>
        <v>0</v>
      </c>
      <c r="V1206" s="2">
        <v>7</v>
      </c>
      <c r="W1206" s="2">
        <f t="shared" si="189"/>
        <v>0</v>
      </c>
    </row>
    <row r="1207" spans="1:23" x14ac:dyDescent="0.2">
      <c r="A1207" s="2" t="s">
        <v>1980</v>
      </c>
      <c r="B1207" s="2" t="s">
        <v>18</v>
      </c>
      <c r="C1207" s="2" t="s">
        <v>97</v>
      </c>
      <c r="D1207" s="2">
        <v>36.696800000000003</v>
      </c>
      <c r="E1207" s="2">
        <v>82</v>
      </c>
      <c r="F1207" s="2">
        <v>2197</v>
      </c>
      <c r="G1207" s="2">
        <v>23</v>
      </c>
      <c r="H1207" s="2">
        <f t="shared" si="180"/>
        <v>0</v>
      </c>
      <c r="I1207" s="2">
        <f t="shared" si="181"/>
        <v>0</v>
      </c>
      <c r="J1207" s="2">
        <f t="shared" si="182"/>
        <v>0</v>
      </c>
      <c r="K1207" s="2">
        <f t="shared" si="183"/>
        <v>1</v>
      </c>
      <c r="L1207" s="2">
        <f t="shared" si="184"/>
        <v>0</v>
      </c>
      <c r="M1207" s="2">
        <v>6</v>
      </c>
      <c r="Q1207" s="2">
        <f t="shared" si="185"/>
        <v>0</v>
      </c>
      <c r="R1207" s="2">
        <f t="shared" si="186"/>
        <v>0</v>
      </c>
      <c r="S1207" s="2">
        <f t="shared" si="187"/>
        <v>0</v>
      </c>
      <c r="T1207" s="2">
        <v>2001</v>
      </c>
      <c r="U1207" s="2">
        <f t="shared" si="188"/>
        <v>0</v>
      </c>
      <c r="V1207" s="2">
        <v>6.5</v>
      </c>
      <c r="W1207" s="2">
        <f t="shared" si="189"/>
        <v>0</v>
      </c>
    </row>
    <row r="1208" spans="1:23" x14ac:dyDescent="0.2">
      <c r="A1208" s="2" t="s">
        <v>208</v>
      </c>
      <c r="B1208" s="2" t="s">
        <v>11</v>
      </c>
      <c r="C1208" s="2" t="s">
        <v>24</v>
      </c>
      <c r="D1208" s="2">
        <v>90.356899999999996</v>
      </c>
      <c r="E1208" s="2">
        <v>111</v>
      </c>
      <c r="F1208" s="2">
        <v>24928</v>
      </c>
      <c r="G1208" s="2">
        <v>58</v>
      </c>
      <c r="H1208" s="2">
        <f t="shared" si="180"/>
        <v>0</v>
      </c>
      <c r="I1208" s="2">
        <f t="shared" si="181"/>
        <v>0</v>
      </c>
      <c r="J1208" s="2">
        <f t="shared" si="182"/>
        <v>0</v>
      </c>
      <c r="K1208" s="2">
        <f t="shared" si="183"/>
        <v>0</v>
      </c>
      <c r="L1208" s="2">
        <f t="shared" si="184"/>
        <v>0</v>
      </c>
      <c r="M1208" s="2">
        <v>124</v>
      </c>
      <c r="Q1208" s="2">
        <f t="shared" si="185"/>
        <v>1</v>
      </c>
      <c r="R1208" s="2">
        <f t="shared" si="186"/>
        <v>0</v>
      </c>
      <c r="S1208" s="2">
        <f t="shared" si="187"/>
        <v>0</v>
      </c>
      <c r="T1208" s="2">
        <v>2010</v>
      </c>
      <c r="U1208" s="2">
        <f t="shared" si="188"/>
        <v>0</v>
      </c>
      <c r="V1208" s="2">
        <v>7.1</v>
      </c>
      <c r="W1208" s="2">
        <f t="shared" si="189"/>
        <v>0</v>
      </c>
    </row>
    <row r="1209" spans="1:23" x14ac:dyDescent="0.2">
      <c r="A1209" s="2" t="s">
        <v>1046</v>
      </c>
      <c r="B1209" s="2" t="s">
        <v>11</v>
      </c>
      <c r="C1209" s="2" t="s">
        <v>24</v>
      </c>
      <c r="D1209" s="2">
        <v>53.216000000000001</v>
      </c>
      <c r="E1209" s="2">
        <v>116</v>
      </c>
      <c r="F1209" s="2">
        <v>25220</v>
      </c>
      <c r="G1209" s="2">
        <v>84</v>
      </c>
      <c r="H1209" s="2">
        <f t="shared" si="180"/>
        <v>0</v>
      </c>
      <c r="I1209" s="2">
        <f t="shared" si="181"/>
        <v>0</v>
      </c>
      <c r="J1209" s="2">
        <f t="shared" si="182"/>
        <v>0</v>
      </c>
      <c r="K1209" s="2">
        <f t="shared" si="183"/>
        <v>0</v>
      </c>
      <c r="L1209" s="2">
        <f t="shared" si="184"/>
        <v>0</v>
      </c>
      <c r="M1209" s="2">
        <v>23</v>
      </c>
      <c r="Q1209" s="2">
        <f t="shared" si="185"/>
        <v>1</v>
      </c>
      <c r="R1209" s="2">
        <f t="shared" si="186"/>
        <v>0</v>
      </c>
      <c r="S1209" s="2">
        <f t="shared" si="187"/>
        <v>0</v>
      </c>
      <c r="T1209" s="2">
        <v>2013</v>
      </c>
      <c r="U1209" s="2">
        <f t="shared" si="188"/>
        <v>0</v>
      </c>
      <c r="V1209" s="2">
        <v>6.7</v>
      </c>
      <c r="W1209" s="2">
        <f t="shared" si="189"/>
        <v>0</v>
      </c>
    </row>
    <row r="1210" spans="1:23" x14ac:dyDescent="0.2">
      <c r="A1210" s="2" t="s">
        <v>699</v>
      </c>
      <c r="B1210" s="2" t="s">
        <v>11</v>
      </c>
      <c r="C1210" s="2" t="s">
        <v>35</v>
      </c>
      <c r="D1210" s="2">
        <v>57.859099999999998</v>
      </c>
      <c r="E1210" s="2">
        <v>85</v>
      </c>
      <c r="F1210" s="2">
        <v>1090</v>
      </c>
      <c r="G1210" s="2">
        <v>26</v>
      </c>
      <c r="H1210" s="2">
        <f t="shared" si="180"/>
        <v>0</v>
      </c>
      <c r="I1210" s="2">
        <f t="shared" si="181"/>
        <v>0</v>
      </c>
      <c r="J1210" s="2">
        <f t="shared" si="182"/>
        <v>1</v>
      </c>
      <c r="K1210" s="2">
        <f t="shared" si="183"/>
        <v>0</v>
      </c>
      <c r="L1210" s="2">
        <f t="shared" si="184"/>
        <v>0</v>
      </c>
      <c r="M1210" s="2">
        <v>0</v>
      </c>
      <c r="Q1210" s="2">
        <f t="shared" si="185"/>
        <v>1</v>
      </c>
      <c r="R1210" s="2">
        <f t="shared" si="186"/>
        <v>0</v>
      </c>
      <c r="S1210" s="2">
        <f t="shared" si="187"/>
        <v>0</v>
      </c>
      <c r="T1210" s="2">
        <v>2005</v>
      </c>
      <c r="U1210" s="2">
        <f t="shared" si="188"/>
        <v>0</v>
      </c>
      <c r="V1210" s="2">
        <v>6.5</v>
      </c>
      <c r="W1210" s="2">
        <f t="shared" si="189"/>
        <v>0</v>
      </c>
    </row>
    <row r="1211" spans="1:23" x14ac:dyDescent="0.2">
      <c r="A1211" s="2" t="s">
        <v>1985</v>
      </c>
      <c r="B1211" s="2" t="s">
        <v>11</v>
      </c>
      <c r="C1211" s="2" t="s">
        <v>24</v>
      </c>
      <c r="D1211" s="2">
        <v>17.473199999999999</v>
      </c>
      <c r="E1211" s="2">
        <v>106</v>
      </c>
      <c r="F1211" s="2">
        <v>2</v>
      </c>
      <c r="G1211" s="2">
        <v>70</v>
      </c>
      <c r="H1211" s="2">
        <f t="shared" si="180"/>
        <v>0</v>
      </c>
      <c r="I1211" s="2">
        <f t="shared" si="181"/>
        <v>0</v>
      </c>
      <c r="J1211" s="2">
        <f t="shared" si="182"/>
        <v>0</v>
      </c>
      <c r="K1211" s="2">
        <f t="shared" si="183"/>
        <v>0</v>
      </c>
      <c r="L1211" s="2">
        <f t="shared" si="184"/>
        <v>0</v>
      </c>
      <c r="M1211" s="2">
        <v>14</v>
      </c>
      <c r="Q1211" s="2">
        <f t="shared" si="185"/>
        <v>1</v>
      </c>
      <c r="R1211" s="2">
        <f t="shared" si="186"/>
        <v>0</v>
      </c>
      <c r="S1211" s="2">
        <f t="shared" si="187"/>
        <v>0</v>
      </c>
      <c r="T1211" s="2">
        <v>2000</v>
      </c>
      <c r="U1211" s="2">
        <f t="shared" si="188"/>
        <v>0</v>
      </c>
      <c r="V1211" s="2">
        <v>5.7</v>
      </c>
      <c r="W1211" s="2">
        <f t="shared" si="189"/>
        <v>0</v>
      </c>
    </row>
    <row r="1212" spans="1:23" x14ac:dyDescent="0.2">
      <c r="A1212" s="2" t="s">
        <v>1560</v>
      </c>
      <c r="B1212" s="2" t="s">
        <v>11</v>
      </c>
      <c r="C1212" s="2" t="s">
        <v>35</v>
      </c>
      <c r="D1212" s="2">
        <v>37.6526</v>
      </c>
      <c r="E1212" s="2">
        <v>100</v>
      </c>
      <c r="F1212" s="2">
        <v>15369</v>
      </c>
      <c r="G1212" s="2">
        <v>42</v>
      </c>
      <c r="H1212" s="2">
        <f t="shared" si="180"/>
        <v>0</v>
      </c>
      <c r="I1212" s="2">
        <f t="shared" si="181"/>
        <v>0</v>
      </c>
      <c r="J1212" s="2">
        <f t="shared" si="182"/>
        <v>1</v>
      </c>
      <c r="K1212" s="2">
        <f t="shared" si="183"/>
        <v>0</v>
      </c>
      <c r="L1212" s="2">
        <f t="shared" si="184"/>
        <v>0</v>
      </c>
      <c r="M1212" s="2">
        <v>308</v>
      </c>
      <c r="Q1212" s="2">
        <f t="shared" si="185"/>
        <v>1</v>
      </c>
      <c r="R1212" s="2">
        <f t="shared" si="186"/>
        <v>0</v>
      </c>
      <c r="S1212" s="2">
        <f t="shared" si="187"/>
        <v>0</v>
      </c>
      <c r="T1212" s="2">
        <v>2011</v>
      </c>
      <c r="U1212" s="2">
        <f t="shared" si="188"/>
        <v>0</v>
      </c>
      <c r="V1212" s="2">
        <v>5.4</v>
      </c>
      <c r="W1212" s="2">
        <f t="shared" si="189"/>
        <v>0</v>
      </c>
    </row>
    <row r="1213" spans="1:23" x14ac:dyDescent="0.2">
      <c r="A1213" s="2" t="s">
        <v>1988</v>
      </c>
      <c r="B1213" s="2" t="s">
        <v>11</v>
      </c>
      <c r="C1213" s="2" t="s">
        <v>19</v>
      </c>
      <c r="D1213" s="2">
        <v>49.875599999999999</v>
      </c>
      <c r="E1213" s="2">
        <v>125</v>
      </c>
      <c r="F1213" s="2">
        <v>4416</v>
      </c>
      <c r="G1213" s="2">
        <v>58</v>
      </c>
      <c r="H1213" s="2">
        <f t="shared" si="180"/>
        <v>0</v>
      </c>
      <c r="I1213" s="2">
        <f t="shared" si="181"/>
        <v>0</v>
      </c>
      <c r="J1213" s="2">
        <f t="shared" si="182"/>
        <v>0</v>
      </c>
      <c r="K1213" s="2">
        <f t="shared" si="183"/>
        <v>0</v>
      </c>
      <c r="L1213" s="2">
        <f t="shared" si="184"/>
        <v>1</v>
      </c>
      <c r="M1213" s="2">
        <v>143</v>
      </c>
      <c r="Q1213" s="2">
        <f t="shared" si="185"/>
        <v>1</v>
      </c>
      <c r="R1213" s="2">
        <f t="shared" si="186"/>
        <v>0</v>
      </c>
      <c r="S1213" s="2">
        <f t="shared" si="187"/>
        <v>0</v>
      </c>
      <c r="T1213" s="2">
        <v>2012</v>
      </c>
      <c r="U1213" s="2">
        <f t="shared" si="188"/>
        <v>0</v>
      </c>
      <c r="V1213" s="2">
        <v>5.9</v>
      </c>
      <c r="W1213" s="2">
        <f t="shared" si="189"/>
        <v>0</v>
      </c>
    </row>
    <row r="1214" spans="1:23" x14ac:dyDescent="0.2">
      <c r="A1214" s="2" t="s">
        <v>1685</v>
      </c>
      <c r="B1214" s="2" t="s">
        <v>15</v>
      </c>
      <c r="C1214" s="2" t="s">
        <v>35</v>
      </c>
      <c r="D1214" s="2">
        <v>6.5087000000000006E-2</v>
      </c>
      <c r="E1214" s="2">
        <v>90</v>
      </c>
      <c r="F1214" s="2">
        <v>408</v>
      </c>
      <c r="G1214" s="2">
        <v>5</v>
      </c>
      <c r="H1214" s="2">
        <f t="shared" si="180"/>
        <v>1</v>
      </c>
      <c r="I1214" s="2">
        <f t="shared" si="181"/>
        <v>0</v>
      </c>
      <c r="J1214" s="2">
        <f t="shared" si="182"/>
        <v>1</v>
      </c>
      <c r="K1214" s="2">
        <f t="shared" si="183"/>
        <v>0</v>
      </c>
      <c r="L1214" s="2">
        <f t="shared" si="184"/>
        <v>0</v>
      </c>
      <c r="M1214" s="2">
        <v>0</v>
      </c>
      <c r="Q1214" s="2">
        <f t="shared" si="185"/>
        <v>0</v>
      </c>
      <c r="R1214" s="2">
        <f t="shared" si="186"/>
        <v>0</v>
      </c>
      <c r="S1214" s="2">
        <f t="shared" si="187"/>
        <v>0</v>
      </c>
      <c r="T1214" s="2">
        <v>2007</v>
      </c>
      <c r="U1214" s="2">
        <f t="shared" si="188"/>
        <v>0</v>
      </c>
      <c r="V1214" s="2">
        <v>6.2</v>
      </c>
      <c r="W1214" s="2">
        <f t="shared" si="189"/>
        <v>0</v>
      </c>
    </row>
    <row r="1215" spans="1:23" x14ac:dyDescent="0.2">
      <c r="A1215" s="2" t="s">
        <v>1991</v>
      </c>
      <c r="B1215" s="2" t="s">
        <v>15</v>
      </c>
      <c r="C1215" s="2" t="s">
        <v>12</v>
      </c>
      <c r="D1215" s="2">
        <v>2.3448500000000001</v>
      </c>
      <c r="E1215" s="2">
        <v>99</v>
      </c>
      <c r="F1215" s="2">
        <v>2158</v>
      </c>
      <c r="G1215" s="2">
        <v>7</v>
      </c>
      <c r="H1215" s="2">
        <f t="shared" si="180"/>
        <v>1</v>
      </c>
      <c r="I1215" s="2">
        <f t="shared" si="181"/>
        <v>0</v>
      </c>
      <c r="J1215" s="2">
        <f t="shared" si="182"/>
        <v>0</v>
      </c>
      <c r="K1215" s="2">
        <f t="shared" si="183"/>
        <v>0</v>
      </c>
      <c r="L1215" s="2">
        <f t="shared" si="184"/>
        <v>0</v>
      </c>
      <c r="M1215" s="2">
        <v>342</v>
      </c>
      <c r="Q1215" s="2">
        <f t="shared" si="185"/>
        <v>0</v>
      </c>
      <c r="R1215" s="2">
        <f t="shared" si="186"/>
        <v>0</v>
      </c>
      <c r="S1215" s="2">
        <f t="shared" si="187"/>
        <v>0</v>
      </c>
      <c r="T1215" s="2">
        <v>2008</v>
      </c>
      <c r="U1215" s="2">
        <f t="shared" si="188"/>
        <v>0</v>
      </c>
      <c r="V1215" s="2">
        <v>6.8</v>
      </c>
      <c r="W1215" s="2">
        <f t="shared" si="189"/>
        <v>1</v>
      </c>
    </row>
    <row r="1216" spans="1:23" x14ac:dyDescent="0.2">
      <c r="A1216" s="2" t="s">
        <v>1993</v>
      </c>
      <c r="B1216" s="2" t="s">
        <v>11</v>
      </c>
      <c r="C1216" s="2" t="s">
        <v>19</v>
      </c>
      <c r="D1216" s="2">
        <v>43.060600000000001</v>
      </c>
      <c r="E1216" s="2">
        <v>101</v>
      </c>
      <c r="F1216" s="2">
        <v>53024</v>
      </c>
      <c r="G1216" s="2">
        <v>60</v>
      </c>
      <c r="H1216" s="2">
        <f t="shared" si="180"/>
        <v>0</v>
      </c>
      <c r="I1216" s="2">
        <f t="shared" si="181"/>
        <v>0</v>
      </c>
      <c r="J1216" s="2">
        <f t="shared" si="182"/>
        <v>0</v>
      </c>
      <c r="K1216" s="2">
        <f t="shared" si="183"/>
        <v>0</v>
      </c>
      <c r="L1216" s="2">
        <f t="shared" si="184"/>
        <v>1</v>
      </c>
      <c r="M1216" s="2">
        <v>38</v>
      </c>
      <c r="Q1216" s="2">
        <f t="shared" si="185"/>
        <v>1</v>
      </c>
      <c r="R1216" s="2">
        <f t="shared" si="186"/>
        <v>0</v>
      </c>
      <c r="S1216" s="2">
        <f t="shared" si="187"/>
        <v>0</v>
      </c>
      <c r="T1216" s="2">
        <v>2002</v>
      </c>
      <c r="U1216" s="2">
        <f t="shared" si="188"/>
        <v>0</v>
      </c>
      <c r="V1216" s="2">
        <v>6.2</v>
      </c>
      <c r="W1216" s="2">
        <f t="shared" si="189"/>
        <v>0</v>
      </c>
    </row>
    <row r="1217" spans="1:23" x14ac:dyDescent="0.2">
      <c r="A1217" s="2" t="s">
        <v>437</v>
      </c>
      <c r="B1217" s="2" t="s">
        <v>15</v>
      </c>
      <c r="C1217" s="2" t="s">
        <v>12</v>
      </c>
      <c r="D1217" s="2">
        <v>19.661999999999999</v>
      </c>
      <c r="E1217" s="2">
        <v>124</v>
      </c>
      <c r="F1217" s="2">
        <v>17050</v>
      </c>
      <c r="G1217" s="2">
        <v>20</v>
      </c>
      <c r="H1217" s="2">
        <f t="shared" si="180"/>
        <v>1</v>
      </c>
      <c r="I1217" s="2">
        <f t="shared" si="181"/>
        <v>0</v>
      </c>
      <c r="J1217" s="2">
        <f t="shared" si="182"/>
        <v>0</v>
      </c>
      <c r="K1217" s="2">
        <f t="shared" si="183"/>
        <v>0</v>
      </c>
      <c r="L1217" s="2">
        <f t="shared" si="184"/>
        <v>0</v>
      </c>
      <c r="M1217" s="2">
        <v>57</v>
      </c>
      <c r="Q1217" s="2">
        <f t="shared" si="185"/>
        <v>0</v>
      </c>
      <c r="R1217" s="2">
        <f t="shared" si="186"/>
        <v>0</v>
      </c>
      <c r="S1217" s="2">
        <f t="shared" si="187"/>
        <v>0</v>
      </c>
      <c r="T1217" s="2">
        <v>2007</v>
      </c>
      <c r="U1217" s="2">
        <f t="shared" si="188"/>
        <v>0</v>
      </c>
      <c r="V1217" s="2">
        <v>7.5</v>
      </c>
      <c r="W1217" s="2">
        <f t="shared" si="189"/>
        <v>1</v>
      </c>
    </row>
    <row r="1218" spans="1:23" x14ac:dyDescent="0.2">
      <c r="A1218" s="2" t="s">
        <v>1996</v>
      </c>
      <c r="B1218" s="2" t="s">
        <v>15</v>
      </c>
      <c r="C1218" s="2" t="s">
        <v>19</v>
      </c>
      <c r="D1218" s="2">
        <v>23.360800000000001</v>
      </c>
      <c r="E1218" s="2">
        <v>124</v>
      </c>
      <c r="F1218" s="2">
        <v>10838</v>
      </c>
      <c r="G1218" s="2">
        <v>34</v>
      </c>
      <c r="H1218" s="2">
        <f t="shared" si="180"/>
        <v>1</v>
      </c>
      <c r="I1218" s="2">
        <f t="shared" si="181"/>
        <v>0</v>
      </c>
      <c r="J1218" s="2">
        <f t="shared" si="182"/>
        <v>0</v>
      </c>
      <c r="K1218" s="2">
        <f t="shared" si="183"/>
        <v>0</v>
      </c>
      <c r="L1218" s="2">
        <f t="shared" si="184"/>
        <v>1</v>
      </c>
      <c r="M1218" s="2">
        <v>287</v>
      </c>
      <c r="Q1218" s="2">
        <f t="shared" si="185"/>
        <v>0</v>
      </c>
      <c r="R1218" s="2">
        <f t="shared" si="186"/>
        <v>0</v>
      </c>
      <c r="S1218" s="2">
        <f t="shared" si="187"/>
        <v>0</v>
      </c>
      <c r="T1218" s="2">
        <v>2000</v>
      </c>
      <c r="U1218" s="2">
        <f t="shared" si="188"/>
        <v>0</v>
      </c>
      <c r="V1218" s="2">
        <v>5.7</v>
      </c>
      <c r="W1218" s="2">
        <f t="shared" si="189"/>
        <v>0</v>
      </c>
    </row>
    <row r="1219" spans="1:23" x14ac:dyDescent="0.2">
      <c r="A1219" s="2" t="s">
        <v>484</v>
      </c>
      <c r="B1219" s="2" t="s">
        <v>15</v>
      </c>
      <c r="C1219" s="2" t="s">
        <v>31</v>
      </c>
      <c r="D1219" s="2">
        <v>12.995699999999999</v>
      </c>
      <c r="E1219" s="2">
        <v>101</v>
      </c>
      <c r="F1219" s="2">
        <v>338</v>
      </c>
      <c r="G1219" s="2">
        <v>2.5</v>
      </c>
      <c r="H1219" s="2">
        <f t="shared" ref="H1219:H1282" si="190">IF(B1219="R",1,0)</f>
        <v>1</v>
      </c>
      <c r="I1219" s="2">
        <f t="shared" ref="I1219:I1282" si="191">IF(C1219="Comedy",1,0)</f>
        <v>1</v>
      </c>
      <c r="J1219" s="2">
        <f t="shared" ref="J1219:J1282" si="192">IF(C1219="Thriller_Horror",1,0)</f>
        <v>0</v>
      </c>
      <c r="K1219" s="2">
        <f t="shared" ref="K1219:K1282" si="193">IF(C1219="Animation",1,0)</f>
        <v>0</v>
      </c>
      <c r="L1219" s="2">
        <f t="shared" ref="L1219:L1282" si="194">IF(C1219="Adventure_Sci_fi",1,0)</f>
        <v>0</v>
      </c>
      <c r="M1219" s="2">
        <v>119</v>
      </c>
      <c r="Q1219" s="2">
        <f t="shared" ref="Q1219:Q1282" si="195">IF(B1219="PG-13",1,0)</f>
        <v>0</v>
      </c>
      <c r="R1219" s="2">
        <f t="shared" ref="R1219:R1282" si="196">IF(B1219="PG",1,0)</f>
        <v>0</v>
      </c>
      <c r="S1219" s="2">
        <f t="shared" ref="S1219:S1282" si="197">IF(C1219="Drama_Comedy",1,0)</f>
        <v>0</v>
      </c>
      <c r="T1219" s="2">
        <v>2008</v>
      </c>
      <c r="U1219" s="2">
        <f t="shared" ref="U1219:U1282" si="198">IF(C1219="Other",1,0)</f>
        <v>0</v>
      </c>
      <c r="V1219" s="2">
        <v>7.7</v>
      </c>
      <c r="W1219" s="2">
        <f t="shared" ref="W1219:W1282" si="199">IF(C1219="Drama",1,0)</f>
        <v>0</v>
      </c>
    </row>
    <row r="1220" spans="1:23" x14ac:dyDescent="0.2">
      <c r="A1220" s="2" t="s">
        <v>1999</v>
      </c>
      <c r="B1220" s="2" t="s">
        <v>11</v>
      </c>
      <c r="C1220" s="2" t="s">
        <v>12</v>
      </c>
      <c r="D1220" s="2">
        <v>19.056999999999999</v>
      </c>
      <c r="E1220" s="2">
        <v>113</v>
      </c>
      <c r="F1220" s="2">
        <v>22088</v>
      </c>
      <c r="G1220" s="2">
        <v>16</v>
      </c>
      <c r="H1220" s="2">
        <f t="shared" si="190"/>
        <v>0</v>
      </c>
      <c r="I1220" s="2">
        <f t="shared" si="191"/>
        <v>0</v>
      </c>
      <c r="J1220" s="2">
        <f t="shared" si="192"/>
        <v>0</v>
      </c>
      <c r="K1220" s="2">
        <f t="shared" si="193"/>
        <v>0</v>
      </c>
      <c r="L1220" s="2">
        <f t="shared" si="194"/>
        <v>0</v>
      </c>
      <c r="M1220" s="2">
        <v>47</v>
      </c>
      <c r="Q1220" s="2">
        <f t="shared" si="195"/>
        <v>1</v>
      </c>
      <c r="R1220" s="2">
        <f t="shared" si="196"/>
        <v>0</v>
      </c>
      <c r="S1220" s="2">
        <f t="shared" si="197"/>
        <v>0</v>
      </c>
      <c r="T1220" s="2">
        <v>2010</v>
      </c>
      <c r="U1220" s="2">
        <f t="shared" si="198"/>
        <v>0</v>
      </c>
      <c r="V1220" s="2">
        <v>7.2</v>
      </c>
      <c r="W1220" s="2">
        <f t="shared" si="199"/>
        <v>1</v>
      </c>
    </row>
    <row r="1221" spans="1:23" x14ac:dyDescent="0.2">
      <c r="A1221" s="2" t="s">
        <v>1635</v>
      </c>
      <c r="B1221" s="2" t="s">
        <v>51</v>
      </c>
      <c r="C1221" s="2" t="s">
        <v>12</v>
      </c>
      <c r="D1221" s="2">
        <v>115.649</v>
      </c>
      <c r="E1221" s="2">
        <v>120</v>
      </c>
      <c r="F1221" s="2">
        <v>54877</v>
      </c>
      <c r="G1221" s="2">
        <v>30</v>
      </c>
      <c r="H1221" s="2">
        <f t="shared" si="190"/>
        <v>0</v>
      </c>
      <c r="I1221" s="2">
        <f t="shared" si="191"/>
        <v>0</v>
      </c>
      <c r="J1221" s="2">
        <f t="shared" si="192"/>
        <v>0</v>
      </c>
      <c r="K1221" s="2">
        <f t="shared" si="193"/>
        <v>0</v>
      </c>
      <c r="L1221" s="2">
        <f t="shared" si="194"/>
        <v>0</v>
      </c>
      <c r="M1221" s="2">
        <v>132</v>
      </c>
      <c r="Q1221" s="2">
        <f t="shared" si="195"/>
        <v>0</v>
      </c>
      <c r="R1221" s="2">
        <f t="shared" si="196"/>
        <v>1</v>
      </c>
      <c r="S1221" s="2">
        <f t="shared" si="197"/>
        <v>0</v>
      </c>
      <c r="T1221" s="2">
        <v>2000</v>
      </c>
      <c r="U1221" s="2">
        <f t="shared" si="198"/>
        <v>0</v>
      </c>
      <c r="V1221" s="2">
        <v>7.8</v>
      </c>
      <c r="W1221" s="2">
        <f t="shared" si="199"/>
        <v>1</v>
      </c>
    </row>
    <row r="1222" spans="1:23" x14ac:dyDescent="0.2">
      <c r="A1222" s="2" t="s">
        <v>900</v>
      </c>
      <c r="B1222" s="2" t="s">
        <v>15</v>
      </c>
      <c r="C1222" s="2" t="s">
        <v>12</v>
      </c>
      <c r="D1222" s="2">
        <v>9.66432</v>
      </c>
      <c r="E1222" s="2">
        <v>122</v>
      </c>
      <c r="F1222" s="2">
        <v>50950</v>
      </c>
      <c r="G1222" s="2">
        <v>27.5</v>
      </c>
      <c r="H1222" s="2">
        <f t="shared" si="190"/>
        <v>1</v>
      </c>
      <c r="I1222" s="2">
        <f t="shared" si="191"/>
        <v>0</v>
      </c>
      <c r="J1222" s="2">
        <f t="shared" si="192"/>
        <v>0</v>
      </c>
      <c r="K1222" s="2">
        <f t="shared" si="193"/>
        <v>0</v>
      </c>
      <c r="L1222" s="2">
        <f t="shared" si="194"/>
        <v>0</v>
      </c>
      <c r="M1222" s="2">
        <v>151</v>
      </c>
      <c r="Q1222" s="2">
        <f t="shared" si="195"/>
        <v>0</v>
      </c>
      <c r="R1222" s="2">
        <f t="shared" si="196"/>
        <v>0</v>
      </c>
      <c r="S1222" s="2">
        <f t="shared" si="197"/>
        <v>0</v>
      </c>
      <c r="T1222" s="2">
        <v>2007</v>
      </c>
      <c r="U1222" s="2">
        <f t="shared" si="198"/>
        <v>0</v>
      </c>
      <c r="V1222" s="2">
        <v>6.8</v>
      </c>
      <c r="W1222" s="2">
        <f t="shared" si="199"/>
        <v>1</v>
      </c>
    </row>
    <row r="1223" spans="1:23" x14ac:dyDescent="0.2">
      <c r="A1223" s="2" t="s">
        <v>2003</v>
      </c>
      <c r="B1223" s="2" t="s">
        <v>15</v>
      </c>
      <c r="C1223" s="2" t="s">
        <v>31</v>
      </c>
      <c r="D1223" s="2">
        <v>20.3398</v>
      </c>
      <c r="E1223" s="2">
        <v>84</v>
      </c>
      <c r="F1223" s="2">
        <v>2737</v>
      </c>
      <c r="G1223" s="2">
        <v>10</v>
      </c>
      <c r="H1223" s="2">
        <f t="shared" si="190"/>
        <v>1</v>
      </c>
      <c r="I1223" s="2">
        <f t="shared" si="191"/>
        <v>1</v>
      </c>
      <c r="J1223" s="2">
        <f t="shared" si="192"/>
        <v>0</v>
      </c>
      <c r="K1223" s="2">
        <f t="shared" si="193"/>
        <v>0</v>
      </c>
      <c r="L1223" s="2">
        <f t="shared" si="194"/>
        <v>0</v>
      </c>
      <c r="M1223" s="2">
        <v>134</v>
      </c>
      <c r="Q1223" s="2">
        <f t="shared" si="195"/>
        <v>0</v>
      </c>
      <c r="R1223" s="2">
        <f t="shared" si="196"/>
        <v>0</v>
      </c>
      <c r="S1223" s="2">
        <f t="shared" si="197"/>
        <v>0</v>
      </c>
      <c r="T1223" s="2">
        <v>2007</v>
      </c>
      <c r="U1223" s="2">
        <f t="shared" si="198"/>
        <v>0</v>
      </c>
      <c r="V1223" s="2">
        <v>5.9</v>
      </c>
      <c r="W1223" s="2">
        <f t="shared" si="199"/>
        <v>0</v>
      </c>
    </row>
    <row r="1224" spans="1:23" x14ac:dyDescent="0.2">
      <c r="A1224" s="2" t="s">
        <v>1908</v>
      </c>
      <c r="B1224" s="2" t="s">
        <v>11</v>
      </c>
      <c r="C1224" s="2" t="s">
        <v>12</v>
      </c>
      <c r="D1224" s="2">
        <v>29.077500000000001</v>
      </c>
      <c r="E1224" s="2">
        <v>135</v>
      </c>
      <c r="F1224" s="2">
        <v>5917</v>
      </c>
      <c r="G1224" s="2">
        <v>40</v>
      </c>
      <c r="H1224" s="2">
        <f t="shared" si="190"/>
        <v>0</v>
      </c>
      <c r="I1224" s="2">
        <f t="shared" si="191"/>
        <v>0</v>
      </c>
      <c r="J1224" s="2">
        <f t="shared" si="192"/>
        <v>0</v>
      </c>
      <c r="K1224" s="2">
        <f t="shared" si="193"/>
        <v>0</v>
      </c>
      <c r="L1224" s="2">
        <f t="shared" si="194"/>
        <v>0</v>
      </c>
      <c r="M1224" s="2">
        <v>0</v>
      </c>
      <c r="Q1224" s="2">
        <f t="shared" si="195"/>
        <v>1</v>
      </c>
      <c r="R1224" s="2">
        <f t="shared" si="196"/>
        <v>0</v>
      </c>
      <c r="S1224" s="2">
        <f t="shared" si="197"/>
        <v>0</v>
      </c>
      <c r="T1224" s="2">
        <v>2005</v>
      </c>
      <c r="U1224" s="2">
        <f t="shared" si="198"/>
        <v>0</v>
      </c>
      <c r="V1224" s="2">
        <v>7</v>
      </c>
      <c r="W1224" s="2">
        <f t="shared" si="199"/>
        <v>1</v>
      </c>
    </row>
    <row r="1225" spans="1:23" x14ac:dyDescent="0.2">
      <c r="A1225" s="2" t="s">
        <v>2006</v>
      </c>
      <c r="B1225" s="2" t="s">
        <v>15</v>
      </c>
      <c r="C1225" s="2" t="s">
        <v>24</v>
      </c>
      <c r="D1225" s="2">
        <v>13.7631</v>
      </c>
      <c r="E1225" s="2">
        <v>119</v>
      </c>
      <c r="F1225" s="2">
        <v>2925</v>
      </c>
      <c r="G1225" s="2">
        <v>32</v>
      </c>
      <c r="H1225" s="2">
        <f t="shared" si="190"/>
        <v>1</v>
      </c>
      <c r="I1225" s="2">
        <f t="shared" si="191"/>
        <v>0</v>
      </c>
      <c r="J1225" s="2">
        <f t="shared" si="192"/>
        <v>0</v>
      </c>
      <c r="K1225" s="2">
        <f t="shared" si="193"/>
        <v>0</v>
      </c>
      <c r="L1225" s="2">
        <f t="shared" si="194"/>
        <v>0</v>
      </c>
      <c r="M1225" s="2">
        <v>238</v>
      </c>
      <c r="Q1225" s="2">
        <f t="shared" si="195"/>
        <v>0</v>
      </c>
      <c r="R1225" s="2">
        <f t="shared" si="196"/>
        <v>0</v>
      </c>
      <c r="S1225" s="2">
        <f t="shared" si="197"/>
        <v>0</v>
      </c>
      <c r="T1225" s="2">
        <v>2010</v>
      </c>
      <c r="U1225" s="2">
        <f t="shared" si="198"/>
        <v>0</v>
      </c>
      <c r="V1225" s="2">
        <v>6.3</v>
      </c>
      <c r="W1225" s="2">
        <f t="shared" si="199"/>
        <v>0</v>
      </c>
    </row>
    <row r="1226" spans="1:23" x14ac:dyDescent="0.2">
      <c r="A1226" s="2" t="s">
        <v>2008</v>
      </c>
      <c r="B1226" s="2" t="s">
        <v>15</v>
      </c>
      <c r="C1226" s="2" t="s">
        <v>35</v>
      </c>
      <c r="D1226" s="2">
        <v>0.14024400000000001</v>
      </c>
      <c r="E1226" s="2">
        <v>150</v>
      </c>
      <c r="F1226" s="2">
        <v>4168</v>
      </c>
      <c r="G1226" s="2">
        <v>8.5</v>
      </c>
      <c r="H1226" s="2">
        <f t="shared" si="190"/>
        <v>1</v>
      </c>
      <c r="I1226" s="2">
        <f t="shared" si="191"/>
        <v>0</v>
      </c>
      <c r="J1226" s="2">
        <f t="shared" si="192"/>
        <v>1</v>
      </c>
      <c r="K1226" s="2">
        <f t="shared" si="193"/>
        <v>0</v>
      </c>
      <c r="L1226" s="2">
        <f t="shared" si="194"/>
        <v>0</v>
      </c>
      <c r="M1226" s="2">
        <v>163</v>
      </c>
      <c r="Q1226" s="2">
        <f t="shared" si="195"/>
        <v>0</v>
      </c>
      <c r="R1226" s="2">
        <f t="shared" si="196"/>
        <v>0</v>
      </c>
      <c r="S1226" s="2">
        <f t="shared" si="197"/>
        <v>0</v>
      </c>
      <c r="T1226" s="2">
        <v>2008</v>
      </c>
      <c r="U1226" s="2">
        <f t="shared" si="198"/>
        <v>0</v>
      </c>
      <c r="V1226" s="2">
        <v>6.7</v>
      </c>
      <c r="W1226" s="2">
        <f t="shared" si="199"/>
        <v>0</v>
      </c>
    </row>
    <row r="1227" spans="1:23" x14ac:dyDescent="0.2">
      <c r="A1227" s="2" t="s">
        <v>441</v>
      </c>
      <c r="B1227" s="2" t="s">
        <v>15</v>
      </c>
      <c r="C1227" s="2" t="s">
        <v>12</v>
      </c>
      <c r="D1227" s="2">
        <v>3.60928</v>
      </c>
      <c r="E1227" s="2">
        <v>102</v>
      </c>
      <c r="F1227" s="2">
        <v>2235</v>
      </c>
      <c r="G1227" s="2">
        <v>4.5</v>
      </c>
      <c r="H1227" s="2">
        <f t="shared" si="190"/>
        <v>1</v>
      </c>
      <c r="I1227" s="2">
        <f t="shared" si="191"/>
        <v>0</v>
      </c>
      <c r="J1227" s="2">
        <f t="shared" si="192"/>
        <v>0</v>
      </c>
      <c r="K1227" s="2">
        <f t="shared" si="193"/>
        <v>0</v>
      </c>
      <c r="L1227" s="2">
        <f t="shared" si="194"/>
        <v>0</v>
      </c>
      <c r="M1227" s="2">
        <v>0</v>
      </c>
      <c r="Q1227" s="2">
        <f t="shared" si="195"/>
        <v>0</v>
      </c>
      <c r="R1227" s="2">
        <f t="shared" si="196"/>
        <v>0</v>
      </c>
      <c r="S1227" s="2">
        <f t="shared" si="197"/>
        <v>0</v>
      </c>
      <c r="T1227" s="2">
        <v>2000</v>
      </c>
      <c r="U1227" s="2">
        <f t="shared" si="198"/>
        <v>0</v>
      </c>
      <c r="V1227" s="2">
        <v>8.4</v>
      </c>
      <c r="W1227" s="2">
        <f t="shared" si="199"/>
        <v>1</v>
      </c>
    </row>
    <row r="1228" spans="1:23" x14ac:dyDescent="0.2">
      <c r="A1228" s="2" t="s">
        <v>337</v>
      </c>
      <c r="B1228" s="2" t="s">
        <v>11</v>
      </c>
      <c r="C1228" s="2" t="s">
        <v>19</v>
      </c>
      <c r="D1228" s="2">
        <v>5.4843799999999998</v>
      </c>
      <c r="E1228" s="2">
        <v>120</v>
      </c>
      <c r="F1228" s="2">
        <v>24270</v>
      </c>
      <c r="G1228" s="2">
        <v>10</v>
      </c>
      <c r="H1228" s="2">
        <f t="shared" si="190"/>
        <v>0</v>
      </c>
      <c r="I1228" s="2">
        <f t="shared" si="191"/>
        <v>0</v>
      </c>
      <c r="J1228" s="2">
        <f t="shared" si="192"/>
        <v>0</v>
      </c>
      <c r="K1228" s="2">
        <f t="shared" si="193"/>
        <v>0</v>
      </c>
      <c r="L1228" s="2">
        <f t="shared" si="194"/>
        <v>1</v>
      </c>
      <c r="M1228" s="2">
        <v>0</v>
      </c>
      <c r="Q1228" s="2">
        <f t="shared" si="195"/>
        <v>1</v>
      </c>
      <c r="R1228" s="2">
        <f t="shared" si="196"/>
        <v>0</v>
      </c>
      <c r="S1228" s="2">
        <f t="shared" si="197"/>
        <v>0</v>
      </c>
      <c r="T1228" s="2">
        <v>2006</v>
      </c>
      <c r="U1228" s="2">
        <f t="shared" si="198"/>
        <v>0</v>
      </c>
      <c r="V1228" s="2">
        <v>7.3</v>
      </c>
      <c r="W1228" s="2">
        <f t="shared" si="199"/>
        <v>0</v>
      </c>
    </row>
    <row r="1229" spans="1:23" x14ac:dyDescent="0.2">
      <c r="A1229" s="2" t="s">
        <v>2012</v>
      </c>
      <c r="B1229" s="2" t="s">
        <v>11</v>
      </c>
      <c r="C1229" s="2" t="s">
        <v>12</v>
      </c>
      <c r="D1229" s="2">
        <v>3.1694200000000001</v>
      </c>
      <c r="E1229" s="2">
        <v>112</v>
      </c>
      <c r="F1229" s="2">
        <v>2417</v>
      </c>
      <c r="G1229" s="2">
        <v>13</v>
      </c>
      <c r="H1229" s="2">
        <f t="shared" si="190"/>
        <v>0</v>
      </c>
      <c r="I1229" s="2">
        <f t="shared" si="191"/>
        <v>0</v>
      </c>
      <c r="J1229" s="2">
        <f t="shared" si="192"/>
        <v>0</v>
      </c>
      <c r="K1229" s="2">
        <f t="shared" si="193"/>
        <v>0</v>
      </c>
      <c r="L1229" s="2">
        <f t="shared" si="194"/>
        <v>0</v>
      </c>
      <c r="M1229" s="2">
        <v>37</v>
      </c>
      <c r="Q1229" s="2">
        <f t="shared" si="195"/>
        <v>1</v>
      </c>
      <c r="R1229" s="2">
        <f t="shared" si="196"/>
        <v>0</v>
      </c>
      <c r="S1229" s="2">
        <f t="shared" si="197"/>
        <v>0</v>
      </c>
      <c r="T1229" s="2">
        <v>2007</v>
      </c>
      <c r="U1229" s="2">
        <f t="shared" si="198"/>
        <v>0</v>
      </c>
      <c r="V1229" s="2">
        <v>6.8</v>
      </c>
      <c r="W1229" s="2">
        <f t="shared" si="199"/>
        <v>1</v>
      </c>
    </row>
    <row r="1230" spans="1:23" x14ac:dyDescent="0.2">
      <c r="A1230" s="2" t="s">
        <v>2014</v>
      </c>
      <c r="B1230" s="2" t="s">
        <v>51</v>
      </c>
      <c r="C1230" s="2" t="s">
        <v>40</v>
      </c>
      <c r="D1230" s="2">
        <v>32.662300000000002</v>
      </c>
      <c r="E1230" s="2">
        <v>115</v>
      </c>
      <c r="F1230" s="2">
        <v>3946</v>
      </c>
      <c r="G1230" s="2">
        <v>24</v>
      </c>
      <c r="H1230" s="2">
        <f t="shared" si="190"/>
        <v>0</v>
      </c>
      <c r="I1230" s="2">
        <f t="shared" si="191"/>
        <v>0</v>
      </c>
      <c r="J1230" s="2">
        <f t="shared" si="192"/>
        <v>0</v>
      </c>
      <c r="K1230" s="2">
        <f t="shared" si="193"/>
        <v>0</v>
      </c>
      <c r="L1230" s="2">
        <f t="shared" si="194"/>
        <v>0</v>
      </c>
      <c r="M1230" s="2">
        <v>597</v>
      </c>
      <c r="Q1230" s="2">
        <f t="shared" si="195"/>
        <v>0</v>
      </c>
      <c r="R1230" s="2">
        <f t="shared" si="196"/>
        <v>1</v>
      </c>
      <c r="S1230" s="2">
        <f t="shared" si="197"/>
        <v>1</v>
      </c>
      <c r="T1230" s="2">
        <v>2000</v>
      </c>
      <c r="U1230" s="2">
        <f t="shared" si="198"/>
        <v>0</v>
      </c>
      <c r="V1230" s="2">
        <v>6.9</v>
      </c>
      <c r="W1230" s="2">
        <f t="shared" si="199"/>
        <v>0</v>
      </c>
    </row>
    <row r="1231" spans="1:23" x14ac:dyDescent="0.2">
      <c r="A1231" s="2" t="s">
        <v>2016</v>
      </c>
      <c r="B1231" s="2" t="s">
        <v>18</v>
      </c>
      <c r="C1231" s="2" t="s">
        <v>97</v>
      </c>
      <c r="D1231" s="2">
        <v>48.423400000000001</v>
      </c>
      <c r="E1231" s="2">
        <v>72</v>
      </c>
      <c r="F1231" s="2">
        <v>3402</v>
      </c>
      <c r="G1231" s="2">
        <v>20</v>
      </c>
      <c r="H1231" s="2">
        <f t="shared" si="190"/>
        <v>0</v>
      </c>
      <c r="I1231" s="2">
        <f t="shared" si="191"/>
        <v>0</v>
      </c>
      <c r="J1231" s="2">
        <f t="shared" si="192"/>
        <v>0</v>
      </c>
      <c r="K1231" s="2">
        <f t="shared" si="193"/>
        <v>1</v>
      </c>
      <c r="L1231" s="2">
        <f t="shared" si="194"/>
        <v>0</v>
      </c>
      <c r="M1231" s="2">
        <v>2</v>
      </c>
      <c r="Q1231" s="2">
        <f t="shared" si="195"/>
        <v>0</v>
      </c>
      <c r="R1231" s="2">
        <f t="shared" si="196"/>
        <v>0</v>
      </c>
      <c r="S1231" s="2">
        <f t="shared" si="197"/>
        <v>0</v>
      </c>
      <c r="T1231" s="2">
        <v>2002</v>
      </c>
      <c r="U1231" s="2">
        <f t="shared" si="198"/>
        <v>0</v>
      </c>
      <c r="V1231" s="2">
        <v>5.8</v>
      </c>
      <c r="W1231" s="2">
        <f t="shared" si="199"/>
        <v>0</v>
      </c>
    </row>
    <row r="1232" spans="1:23" x14ac:dyDescent="0.2">
      <c r="A1232" s="2" t="s">
        <v>325</v>
      </c>
      <c r="B1232" s="2" t="s">
        <v>15</v>
      </c>
      <c r="C1232" s="2" t="s">
        <v>12</v>
      </c>
      <c r="D1232" s="2">
        <v>22.877800000000001</v>
      </c>
      <c r="E1232" s="2">
        <v>119</v>
      </c>
      <c r="F1232" s="2">
        <v>53895</v>
      </c>
      <c r="G1232" s="2">
        <v>35</v>
      </c>
      <c r="H1232" s="2">
        <f t="shared" si="190"/>
        <v>1</v>
      </c>
      <c r="I1232" s="2">
        <f t="shared" si="191"/>
        <v>0</v>
      </c>
      <c r="J1232" s="2">
        <f t="shared" si="192"/>
        <v>0</v>
      </c>
      <c r="K1232" s="2">
        <f t="shared" si="193"/>
        <v>0</v>
      </c>
      <c r="L1232" s="2">
        <f t="shared" si="194"/>
        <v>0</v>
      </c>
      <c r="M1232" s="2">
        <v>0</v>
      </c>
      <c r="Q1232" s="2">
        <f t="shared" si="195"/>
        <v>0</v>
      </c>
      <c r="R1232" s="2">
        <f t="shared" si="196"/>
        <v>0</v>
      </c>
      <c r="S1232" s="2">
        <f t="shared" si="197"/>
        <v>0</v>
      </c>
      <c r="T1232" s="2">
        <v>2008</v>
      </c>
      <c r="U1232" s="2">
        <f t="shared" si="198"/>
        <v>0</v>
      </c>
      <c r="V1232" s="2">
        <v>7.3</v>
      </c>
      <c r="W1232" s="2">
        <f t="shared" si="199"/>
        <v>1</v>
      </c>
    </row>
    <row r="1233" spans="1:23" x14ac:dyDescent="0.2">
      <c r="A1233" s="2" t="s">
        <v>134</v>
      </c>
      <c r="B1233" s="2" t="s">
        <v>15</v>
      </c>
      <c r="C1233" s="2" t="s">
        <v>24</v>
      </c>
      <c r="D1233" s="2">
        <v>41.997799999999998</v>
      </c>
      <c r="E1233" s="2">
        <v>127</v>
      </c>
      <c r="F1233" s="2">
        <v>17551</v>
      </c>
      <c r="G1233" s="2">
        <v>38</v>
      </c>
      <c r="H1233" s="2">
        <f t="shared" si="190"/>
        <v>1</v>
      </c>
      <c r="I1233" s="2">
        <f t="shared" si="191"/>
        <v>0</v>
      </c>
      <c r="J1233" s="2">
        <f t="shared" si="192"/>
        <v>0</v>
      </c>
      <c r="K1233" s="2">
        <f t="shared" si="193"/>
        <v>0</v>
      </c>
      <c r="L1233" s="2">
        <f t="shared" si="194"/>
        <v>0</v>
      </c>
      <c r="M1233" s="2">
        <v>123</v>
      </c>
      <c r="Q1233" s="2">
        <f t="shared" si="195"/>
        <v>0</v>
      </c>
      <c r="R1233" s="2">
        <f t="shared" si="196"/>
        <v>0</v>
      </c>
      <c r="S1233" s="2">
        <f t="shared" si="197"/>
        <v>0</v>
      </c>
      <c r="T1233" s="2">
        <v>2013</v>
      </c>
      <c r="U1233" s="2">
        <f t="shared" si="198"/>
        <v>0</v>
      </c>
      <c r="V1233" s="2">
        <v>6.4</v>
      </c>
      <c r="W1233" s="2">
        <f t="shared" si="199"/>
        <v>0</v>
      </c>
    </row>
    <row r="1234" spans="1:23" x14ac:dyDescent="0.2">
      <c r="A1234" s="2" t="s">
        <v>356</v>
      </c>
      <c r="B1234" s="2" t="s">
        <v>11</v>
      </c>
      <c r="C1234" s="2" t="s">
        <v>24</v>
      </c>
      <c r="D1234" s="2">
        <v>134.142</v>
      </c>
      <c r="E1234" s="2">
        <v>99</v>
      </c>
      <c r="F1234" s="2">
        <v>2394</v>
      </c>
      <c r="G1234" s="2">
        <v>25</v>
      </c>
      <c r="H1234" s="2">
        <f t="shared" si="190"/>
        <v>0</v>
      </c>
      <c r="I1234" s="2">
        <f t="shared" si="191"/>
        <v>0</v>
      </c>
      <c r="J1234" s="2">
        <f t="shared" si="192"/>
        <v>0</v>
      </c>
      <c r="K1234" s="2">
        <f t="shared" si="193"/>
        <v>0</v>
      </c>
      <c r="L1234" s="2">
        <f t="shared" si="194"/>
        <v>0</v>
      </c>
      <c r="M1234" s="2">
        <v>167</v>
      </c>
      <c r="Q1234" s="2">
        <f t="shared" si="195"/>
        <v>1</v>
      </c>
      <c r="R1234" s="2">
        <f t="shared" si="196"/>
        <v>0</v>
      </c>
      <c r="S1234" s="2">
        <f t="shared" si="197"/>
        <v>0</v>
      </c>
      <c r="T1234" s="2">
        <v>2014</v>
      </c>
      <c r="U1234" s="2">
        <f t="shared" si="198"/>
        <v>0</v>
      </c>
      <c r="V1234" s="2">
        <v>6.2</v>
      </c>
      <c r="W1234" s="2">
        <f t="shared" si="199"/>
        <v>0</v>
      </c>
    </row>
    <row r="1235" spans="1:23" x14ac:dyDescent="0.2">
      <c r="A1235" s="2" t="s">
        <v>356</v>
      </c>
      <c r="B1235" s="2" t="s">
        <v>11</v>
      </c>
      <c r="C1235" s="2" t="s">
        <v>24</v>
      </c>
      <c r="D1235" s="2">
        <v>90.834999999999994</v>
      </c>
      <c r="E1235" s="2">
        <v>102</v>
      </c>
      <c r="F1235" s="2">
        <v>5178</v>
      </c>
      <c r="G1235" s="2">
        <v>40</v>
      </c>
      <c r="H1235" s="2">
        <f t="shared" si="190"/>
        <v>0</v>
      </c>
      <c r="I1235" s="2">
        <f t="shared" si="191"/>
        <v>0</v>
      </c>
      <c r="J1235" s="2">
        <f t="shared" si="192"/>
        <v>0</v>
      </c>
      <c r="K1235" s="2">
        <f t="shared" si="193"/>
        <v>0</v>
      </c>
      <c r="L1235" s="2">
        <f t="shared" si="194"/>
        <v>0</v>
      </c>
      <c r="M1235" s="2">
        <v>167</v>
      </c>
      <c r="Q1235" s="2">
        <f t="shared" si="195"/>
        <v>1</v>
      </c>
      <c r="R1235" s="2">
        <f t="shared" si="196"/>
        <v>0</v>
      </c>
      <c r="S1235" s="2">
        <f t="shared" si="197"/>
        <v>0</v>
      </c>
      <c r="T1235" s="2">
        <v>2016</v>
      </c>
      <c r="U1235" s="2">
        <f t="shared" si="198"/>
        <v>0</v>
      </c>
      <c r="V1235" s="2">
        <v>5.9</v>
      </c>
      <c r="W1235" s="2">
        <f t="shared" si="199"/>
        <v>0</v>
      </c>
    </row>
    <row r="1236" spans="1:23" x14ac:dyDescent="0.2">
      <c r="A1236" s="2" t="s">
        <v>2022</v>
      </c>
      <c r="B1236" s="2" t="s">
        <v>11</v>
      </c>
      <c r="C1236" s="2" t="s">
        <v>40</v>
      </c>
      <c r="D1236" s="2">
        <v>29.781500000000001</v>
      </c>
      <c r="E1236" s="2">
        <v>132</v>
      </c>
      <c r="F1236" s="2">
        <v>4796</v>
      </c>
      <c r="G1236" s="2">
        <v>48</v>
      </c>
      <c r="H1236" s="2">
        <f t="shared" si="190"/>
        <v>0</v>
      </c>
      <c r="I1236" s="2">
        <f t="shared" si="191"/>
        <v>0</v>
      </c>
      <c r="J1236" s="2">
        <f t="shared" si="192"/>
        <v>0</v>
      </c>
      <c r="K1236" s="2">
        <f t="shared" si="193"/>
        <v>0</v>
      </c>
      <c r="L1236" s="2">
        <f t="shared" si="194"/>
        <v>0</v>
      </c>
      <c r="M1236" s="2">
        <v>545</v>
      </c>
      <c r="Q1236" s="2">
        <f t="shared" si="195"/>
        <v>1</v>
      </c>
      <c r="R1236" s="2">
        <f t="shared" si="196"/>
        <v>0</v>
      </c>
      <c r="S1236" s="2">
        <f t="shared" si="197"/>
        <v>1</v>
      </c>
      <c r="T1236" s="2">
        <v>2001</v>
      </c>
      <c r="U1236" s="2">
        <f t="shared" si="198"/>
        <v>0</v>
      </c>
      <c r="V1236" s="2">
        <v>6.4</v>
      </c>
      <c r="W1236" s="2">
        <f t="shared" si="199"/>
        <v>0</v>
      </c>
    </row>
    <row r="1237" spans="1:23" x14ac:dyDescent="0.2">
      <c r="A1237" s="2" t="s">
        <v>92</v>
      </c>
      <c r="B1237" s="2" t="s">
        <v>15</v>
      </c>
      <c r="C1237" s="2" t="s">
        <v>24</v>
      </c>
      <c r="D1237" s="2">
        <v>40.0764</v>
      </c>
      <c r="E1237" s="2">
        <v>101</v>
      </c>
      <c r="F1237" s="2">
        <v>38809</v>
      </c>
      <c r="G1237" s="2">
        <v>60</v>
      </c>
      <c r="H1237" s="2">
        <f t="shared" si="190"/>
        <v>1</v>
      </c>
      <c r="I1237" s="2">
        <f t="shared" si="191"/>
        <v>0</v>
      </c>
      <c r="J1237" s="2">
        <f t="shared" si="192"/>
        <v>0</v>
      </c>
      <c r="K1237" s="2">
        <f t="shared" si="193"/>
        <v>0</v>
      </c>
      <c r="L1237" s="2">
        <f t="shared" si="194"/>
        <v>0</v>
      </c>
      <c r="M1237" s="2">
        <v>50</v>
      </c>
      <c r="Q1237" s="2">
        <f t="shared" si="195"/>
        <v>0</v>
      </c>
      <c r="R1237" s="2">
        <f t="shared" si="196"/>
        <v>0</v>
      </c>
      <c r="S1237" s="2">
        <f t="shared" si="197"/>
        <v>0</v>
      </c>
      <c r="T1237" s="2">
        <v>2008</v>
      </c>
      <c r="U1237" s="2">
        <f t="shared" si="198"/>
        <v>0</v>
      </c>
      <c r="V1237" s="2">
        <v>6</v>
      </c>
      <c r="W1237" s="2">
        <f t="shared" si="199"/>
        <v>0</v>
      </c>
    </row>
    <row r="1238" spans="1:23" x14ac:dyDescent="0.2">
      <c r="A1238" s="2" t="s">
        <v>1308</v>
      </c>
      <c r="B1238" s="2" t="s">
        <v>18</v>
      </c>
      <c r="C1238" s="2" t="s">
        <v>97</v>
      </c>
      <c r="D1238" s="2">
        <v>143.61799999999999</v>
      </c>
      <c r="E1238" s="2">
        <v>96</v>
      </c>
      <c r="F1238" s="2">
        <v>12071</v>
      </c>
      <c r="G1238" s="2">
        <v>90</v>
      </c>
      <c r="H1238" s="2">
        <f t="shared" si="190"/>
        <v>0</v>
      </c>
      <c r="I1238" s="2">
        <f t="shared" si="191"/>
        <v>0</v>
      </c>
      <c r="J1238" s="2">
        <f t="shared" si="192"/>
        <v>0</v>
      </c>
      <c r="K1238" s="2">
        <f t="shared" si="193"/>
        <v>1</v>
      </c>
      <c r="L1238" s="2">
        <f t="shared" si="194"/>
        <v>0</v>
      </c>
      <c r="M1238" s="2">
        <v>107</v>
      </c>
      <c r="Q1238" s="2">
        <f t="shared" si="195"/>
        <v>0</v>
      </c>
      <c r="R1238" s="2">
        <f t="shared" si="196"/>
        <v>0</v>
      </c>
      <c r="S1238" s="2">
        <f t="shared" si="197"/>
        <v>0</v>
      </c>
      <c r="T1238" s="2">
        <v>2011</v>
      </c>
      <c r="U1238" s="2">
        <f t="shared" si="198"/>
        <v>0</v>
      </c>
      <c r="V1238" s="2">
        <v>7</v>
      </c>
      <c r="W1238" s="2">
        <f t="shared" si="199"/>
        <v>0</v>
      </c>
    </row>
    <row r="1239" spans="1:23" x14ac:dyDescent="0.2">
      <c r="A1239" s="2" t="s">
        <v>1308</v>
      </c>
      <c r="B1239" s="2" t="s">
        <v>18</v>
      </c>
      <c r="C1239" s="2" t="s">
        <v>97</v>
      </c>
      <c r="D1239" s="2">
        <v>131.536</v>
      </c>
      <c r="E1239" s="2">
        <v>101</v>
      </c>
      <c r="F1239" s="2">
        <v>1031</v>
      </c>
      <c r="G1239" s="2">
        <v>103</v>
      </c>
      <c r="H1239" s="2">
        <f t="shared" si="190"/>
        <v>0</v>
      </c>
      <c r="I1239" s="2">
        <f t="shared" si="191"/>
        <v>0</v>
      </c>
      <c r="J1239" s="2">
        <f t="shared" si="192"/>
        <v>0</v>
      </c>
      <c r="K1239" s="2">
        <f t="shared" si="193"/>
        <v>1</v>
      </c>
      <c r="L1239" s="2">
        <f t="shared" si="194"/>
        <v>0</v>
      </c>
      <c r="M1239" s="2">
        <v>107</v>
      </c>
      <c r="Q1239" s="2">
        <f t="shared" si="195"/>
        <v>0</v>
      </c>
      <c r="R1239" s="2">
        <f t="shared" si="196"/>
        <v>0</v>
      </c>
      <c r="S1239" s="2">
        <f t="shared" si="197"/>
        <v>0</v>
      </c>
      <c r="T1239" s="2">
        <v>2014</v>
      </c>
      <c r="U1239" s="2">
        <f t="shared" si="198"/>
        <v>0</v>
      </c>
      <c r="V1239" s="2">
        <v>6.4</v>
      </c>
      <c r="W1239" s="2">
        <f t="shared" si="199"/>
        <v>0</v>
      </c>
    </row>
    <row r="1240" spans="1:23" x14ac:dyDescent="0.2">
      <c r="A1240" s="2" t="s">
        <v>2027</v>
      </c>
      <c r="B1240" s="2" t="s">
        <v>51</v>
      </c>
      <c r="C1240" s="2" t="s">
        <v>97</v>
      </c>
      <c r="D1240" s="2">
        <v>103.401</v>
      </c>
      <c r="E1240" s="2">
        <v>97</v>
      </c>
      <c r="F1240" s="2">
        <v>20645</v>
      </c>
      <c r="G1240" s="2">
        <v>145</v>
      </c>
      <c r="H1240" s="2">
        <f t="shared" si="190"/>
        <v>0</v>
      </c>
      <c r="I1240" s="2">
        <f t="shared" si="191"/>
        <v>0</v>
      </c>
      <c r="J1240" s="2">
        <f t="shared" si="192"/>
        <v>0</v>
      </c>
      <c r="K1240" s="2">
        <f t="shared" si="193"/>
        <v>1</v>
      </c>
      <c r="L1240" s="2">
        <f t="shared" si="194"/>
        <v>0</v>
      </c>
      <c r="M1240" s="2">
        <v>52</v>
      </c>
      <c r="Q1240" s="2">
        <f t="shared" si="195"/>
        <v>0</v>
      </c>
      <c r="R1240" s="2">
        <f t="shared" si="196"/>
        <v>1</v>
      </c>
      <c r="S1240" s="2">
        <f t="shared" si="197"/>
        <v>0</v>
      </c>
      <c r="T1240" s="2">
        <v>2012</v>
      </c>
      <c r="U1240" s="2">
        <f t="shared" si="198"/>
        <v>0</v>
      </c>
      <c r="V1240" s="2">
        <v>7.3</v>
      </c>
      <c r="W1240" s="2">
        <f t="shared" si="199"/>
        <v>0</v>
      </c>
    </row>
    <row r="1241" spans="1:23" x14ac:dyDescent="0.2">
      <c r="A1241" s="2" t="s">
        <v>2029</v>
      </c>
      <c r="B1241" s="2" t="s">
        <v>11</v>
      </c>
      <c r="C1241" s="2" t="s">
        <v>24</v>
      </c>
      <c r="D1241" s="2">
        <v>176.74100000000001</v>
      </c>
      <c r="E1241" s="2">
        <v>105</v>
      </c>
      <c r="F1241" s="2">
        <v>13118</v>
      </c>
      <c r="G1241" s="2">
        <v>93</v>
      </c>
      <c r="H1241" s="2">
        <f t="shared" si="190"/>
        <v>0</v>
      </c>
      <c r="I1241" s="2">
        <f t="shared" si="191"/>
        <v>0</v>
      </c>
      <c r="J1241" s="2">
        <f t="shared" si="192"/>
        <v>0</v>
      </c>
      <c r="K1241" s="2">
        <f t="shared" si="193"/>
        <v>0</v>
      </c>
      <c r="L1241" s="2">
        <f t="shared" si="194"/>
        <v>0</v>
      </c>
      <c r="M1241" s="2">
        <v>81</v>
      </c>
      <c r="Q1241" s="2">
        <f t="shared" si="195"/>
        <v>1</v>
      </c>
      <c r="R1241" s="2">
        <f t="shared" si="196"/>
        <v>0</v>
      </c>
      <c r="S1241" s="2">
        <f t="shared" si="197"/>
        <v>0</v>
      </c>
      <c r="T1241" s="2">
        <v>2011</v>
      </c>
      <c r="U1241" s="2">
        <f t="shared" si="198"/>
        <v>0</v>
      </c>
      <c r="V1241" s="2">
        <v>7.6</v>
      </c>
      <c r="W1241" s="2">
        <f t="shared" si="199"/>
        <v>0</v>
      </c>
    </row>
    <row r="1242" spans="1:23" x14ac:dyDescent="0.2">
      <c r="A1242" s="2" t="s">
        <v>2031</v>
      </c>
      <c r="B1242" s="2" t="s">
        <v>11</v>
      </c>
      <c r="C1242" s="2" t="s">
        <v>19</v>
      </c>
      <c r="D1242" s="2">
        <v>36.874699999999997</v>
      </c>
      <c r="E1242" s="2">
        <v>107</v>
      </c>
      <c r="F1242" s="2">
        <v>389</v>
      </c>
      <c r="G1242" s="2">
        <v>20</v>
      </c>
      <c r="H1242" s="2">
        <f t="shared" si="190"/>
        <v>0</v>
      </c>
      <c r="I1242" s="2">
        <f t="shared" si="191"/>
        <v>0</v>
      </c>
      <c r="J1242" s="2">
        <f t="shared" si="192"/>
        <v>0</v>
      </c>
      <c r="K1242" s="2">
        <f t="shared" si="193"/>
        <v>0</v>
      </c>
      <c r="L1242" s="2">
        <f t="shared" si="194"/>
        <v>1</v>
      </c>
      <c r="M1242" s="2">
        <v>58</v>
      </c>
      <c r="Q1242" s="2">
        <f t="shared" si="195"/>
        <v>1</v>
      </c>
      <c r="R1242" s="2">
        <f t="shared" si="196"/>
        <v>0</v>
      </c>
      <c r="S1242" s="2">
        <f t="shared" si="197"/>
        <v>0</v>
      </c>
      <c r="T1242" s="2">
        <v>2016</v>
      </c>
      <c r="U1242" s="2">
        <f t="shared" si="198"/>
        <v>0</v>
      </c>
      <c r="V1242" s="2">
        <v>6.3</v>
      </c>
      <c r="W1242" s="2">
        <f t="shared" si="199"/>
        <v>0</v>
      </c>
    </row>
    <row r="1243" spans="1:23" x14ac:dyDescent="0.2">
      <c r="A1243" s="2" t="s">
        <v>325</v>
      </c>
      <c r="B1243" s="2" t="s">
        <v>15</v>
      </c>
      <c r="C1243" s="2" t="s">
        <v>12</v>
      </c>
      <c r="D1243" s="2">
        <v>104.05500000000001</v>
      </c>
      <c r="E1243" s="2">
        <v>117</v>
      </c>
      <c r="F1243" s="2">
        <v>16828</v>
      </c>
      <c r="G1243" s="2">
        <v>80</v>
      </c>
      <c r="H1243" s="2">
        <f t="shared" si="190"/>
        <v>1</v>
      </c>
      <c r="I1243" s="2">
        <f t="shared" si="191"/>
        <v>0</v>
      </c>
      <c r="J1243" s="2">
        <f t="shared" si="192"/>
        <v>0</v>
      </c>
      <c r="K1243" s="2">
        <f t="shared" si="193"/>
        <v>0</v>
      </c>
      <c r="L1243" s="2">
        <f t="shared" si="194"/>
        <v>0</v>
      </c>
      <c r="M1243" s="2">
        <v>0</v>
      </c>
      <c r="Q1243" s="2">
        <f t="shared" si="195"/>
        <v>0</v>
      </c>
      <c r="R1243" s="2">
        <f t="shared" si="196"/>
        <v>0</v>
      </c>
      <c r="S1243" s="2">
        <f t="shared" si="197"/>
        <v>0</v>
      </c>
      <c r="T1243" s="2">
        <v>2002</v>
      </c>
      <c r="U1243" s="2">
        <f t="shared" si="198"/>
        <v>0</v>
      </c>
      <c r="V1243" s="2">
        <v>7.7</v>
      </c>
      <c r="W1243" s="2">
        <f t="shared" si="199"/>
        <v>1</v>
      </c>
    </row>
    <row r="1244" spans="1:23" x14ac:dyDescent="0.2">
      <c r="A1244" s="2" t="s">
        <v>855</v>
      </c>
      <c r="B1244" s="2" t="s">
        <v>15</v>
      </c>
      <c r="C1244" s="2" t="s">
        <v>31</v>
      </c>
      <c r="D1244" s="2">
        <v>68.525599999999997</v>
      </c>
      <c r="E1244" s="2">
        <v>94</v>
      </c>
      <c r="F1244" s="2">
        <v>3889</v>
      </c>
      <c r="G1244" s="2">
        <v>15.6</v>
      </c>
      <c r="H1244" s="2">
        <f t="shared" si="190"/>
        <v>1</v>
      </c>
      <c r="I1244" s="2">
        <f t="shared" si="191"/>
        <v>1</v>
      </c>
      <c r="J1244" s="2">
        <f t="shared" si="192"/>
        <v>0</v>
      </c>
      <c r="K1244" s="2">
        <f t="shared" si="193"/>
        <v>0</v>
      </c>
      <c r="L1244" s="2">
        <f t="shared" si="194"/>
        <v>0</v>
      </c>
      <c r="M1244" s="2">
        <v>480</v>
      </c>
      <c r="Q1244" s="2">
        <f t="shared" si="195"/>
        <v>0</v>
      </c>
      <c r="R1244" s="2">
        <f t="shared" si="196"/>
        <v>0</v>
      </c>
      <c r="S1244" s="2">
        <f t="shared" si="197"/>
        <v>0</v>
      </c>
      <c r="T1244" s="2">
        <v>2000</v>
      </c>
      <c r="U1244" s="2">
        <f t="shared" si="198"/>
        <v>0</v>
      </c>
      <c r="V1244" s="2">
        <v>6.5</v>
      </c>
      <c r="W1244" s="2">
        <f t="shared" si="199"/>
        <v>0</v>
      </c>
    </row>
    <row r="1245" spans="1:23" x14ac:dyDescent="0.2">
      <c r="A1245" s="2" t="s">
        <v>110</v>
      </c>
      <c r="B1245" s="2" t="s">
        <v>11</v>
      </c>
      <c r="C1245" s="2" t="s">
        <v>19</v>
      </c>
      <c r="D1245" s="2">
        <v>105.22</v>
      </c>
      <c r="E1245" s="2">
        <v>156</v>
      </c>
      <c r="F1245" s="2">
        <v>3244</v>
      </c>
      <c r="G1245" s="2">
        <v>200</v>
      </c>
      <c r="H1245" s="2">
        <f t="shared" si="190"/>
        <v>0</v>
      </c>
      <c r="I1245" s="2">
        <f t="shared" si="191"/>
        <v>0</v>
      </c>
      <c r="J1245" s="2">
        <f t="shared" si="192"/>
        <v>0</v>
      </c>
      <c r="K1245" s="2">
        <f t="shared" si="193"/>
        <v>0</v>
      </c>
      <c r="L1245" s="2">
        <f t="shared" si="194"/>
        <v>1</v>
      </c>
      <c r="M1245" s="2">
        <v>0</v>
      </c>
      <c r="Q1245" s="2">
        <f t="shared" si="195"/>
        <v>1</v>
      </c>
      <c r="R1245" s="2">
        <f t="shared" si="196"/>
        <v>0</v>
      </c>
      <c r="S1245" s="2">
        <f t="shared" si="197"/>
        <v>0</v>
      </c>
      <c r="T1245" s="2">
        <v>2010</v>
      </c>
      <c r="U1245" s="2">
        <f t="shared" si="198"/>
        <v>0</v>
      </c>
      <c r="V1245" s="2">
        <v>6.7</v>
      </c>
      <c r="W1245" s="2">
        <f t="shared" si="199"/>
        <v>0</v>
      </c>
    </row>
    <row r="1246" spans="1:23" x14ac:dyDescent="0.2">
      <c r="A1246" s="2" t="s">
        <v>2036</v>
      </c>
      <c r="B1246" s="2" t="s">
        <v>11</v>
      </c>
      <c r="C1246" s="2" t="s">
        <v>24</v>
      </c>
      <c r="D1246" s="2">
        <v>58.606999999999999</v>
      </c>
      <c r="E1246" s="2">
        <v>117</v>
      </c>
      <c r="F1246" s="2">
        <v>14160</v>
      </c>
      <c r="G1246" s="2">
        <v>100</v>
      </c>
      <c r="H1246" s="2">
        <f t="shared" si="190"/>
        <v>0</v>
      </c>
      <c r="I1246" s="2">
        <f t="shared" si="191"/>
        <v>0</v>
      </c>
      <c r="J1246" s="2">
        <f t="shared" si="192"/>
        <v>0</v>
      </c>
      <c r="K1246" s="2">
        <f t="shared" si="193"/>
        <v>0</v>
      </c>
      <c r="L1246" s="2">
        <f t="shared" si="194"/>
        <v>0</v>
      </c>
      <c r="M1246" s="2">
        <v>294</v>
      </c>
      <c r="Q1246" s="2">
        <f t="shared" si="195"/>
        <v>1</v>
      </c>
      <c r="R1246" s="2">
        <f t="shared" si="196"/>
        <v>0</v>
      </c>
      <c r="S1246" s="2">
        <f t="shared" si="197"/>
        <v>0</v>
      </c>
      <c r="T1246" s="2">
        <v>2014</v>
      </c>
      <c r="U1246" s="2">
        <f t="shared" si="198"/>
        <v>0</v>
      </c>
      <c r="V1246" s="2">
        <v>6.2</v>
      </c>
      <c r="W1246" s="2">
        <f t="shared" si="199"/>
        <v>0</v>
      </c>
    </row>
    <row r="1247" spans="1:23" x14ac:dyDescent="0.2">
      <c r="A1247" s="2" t="s">
        <v>1859</v>
      </c>
      <c r="B1247" s="2" t="s">
        <v>11</v>
      </c>
      <c r="C1247" s="2" t="s">
        <v>40</v>
      </c>
      <c r="D1247" s="2">
        <v>3.3256399999999999</v>
      </c>
      <c r="E1247" s="2">
        <v>89</v>
      </c>
      <c r="F1247" s="2">
        <v>1980</v>
      </c>
      <c r="G1247" s="2">
        <v>2.5</v>
      </c>
      <c r="H1247" s="2">
        <f t="shared" si="190"/>
        <v>0</v>
      </c>
      <c r="I1247" s="2">
        <f t="shared" si="191"/>
        <v>0</v>
      </c>
      <c r="J1247" s="2">
        <f t="shared" si="192"/>
        <v>0</v>
      </c>
      <c r="K1247" s="2">
        <f t="shared" si="193"/>
        <v>0</v>
      </c>
      <c r="L1247" s="2">
        <f t="shared" si="194"/>
        <v>0</v>
      </c>
      <c r="M1247" s="2">
        <v>14</v>
      </c>
      <c r="Q1247" s="2">
        <f t="shared" si="195"/>
        <v>1</v>
      </c>
      <c r="R1247" s="2">
        <f t="shared" si="196"/>
        <v>0</v>
      </c>
      <c r="S1247" s="2">
        <f t="shared" si="197"/>
        <v>1</v>
      </c>
      <c r="T1247" s="2">
        <v>2012</v>
      </c>
      <c r="U1247" s="2">
        <f t="shared" si="198"/>
        <v>0</v>
      </c>
      <c r="V1247" s="2">
        <v>7.1</v>
      </c>
      <c r="W1247" s="2">
        <f t="shared" si="199"/>
        <v>0</v>
      </c>
    </row>
    <row r="1248" spans="1:23" x14ac:dyDescent="0.2">
      <c r="A1248" s="2" t="s">
        <v>910</v>
      </c>
      <c r="B1248" s="2" t="s">
        <v>51</v>
      </c>
      <c r="C1248" s="2" t="s">
        <v>97</v>
      </c>
      <c r="D1248" s="2">
        <v>128.19999999999999</v>
      </c>
      <c r="E1248" s="2">
        <v>91</v>
      </c>
      <c r="F1248" s="2">
        <v>1804</v>
      </c>
      <c r="G1248" s="2">
        <v>75</v>
      </c>
      <c r="H1248" s="2">
        <f t="shared" si="190"/>
        <v>0</v>
      </c>
      <c r="I1248" s="2">
        <f t="shared" si="191"/>
        <v>0</v>
      </c>
      <c r="J1248" s="2">
        <f t="shared" si="192"/>
        <v>0</v>
      </c>
      <c r="K1248" s="2">
        <f t="shared" si="193"/>
        <v>1</v>
      </c>
      <c r="L1248" s="2">
        <f t="shared" si="194"/>
        <v>0</v>
      </c>
      <c r="M1248" s="2">
        <v>77</v>
      </c>
      <c r="Q1248" s="2">
        <f t="shared" si="195"/>
        <v>0</v>
      </c>
      <c r="R1248" s="2">
        <f t="shared" si="196"/>
        <v>1</v>
      </c>
      <c r="S1248" s="2">
        <f t="shared" si="197"/>
        <v>0</v>
      </c>
      <c r="T1248" s="2">
        <v>2005</v>
      </c>
      <c r="U1248" s="2">
        <f t="shared" si="198"/>
        <v>0</v>
      </c>
      <c r="V1248" s="2">
        <v>6.3</v>
      </c>
      <c r="W1248" s="2">
        <f t="shared" si="199"/>
        <v>0</v>
      </c>
    </row>
    <row r="1249" spans="1:23" x14ac:dyDescent="0.2">
      <c r="A1249" s="2" t="s">
        <v>150</v>
      </c>
      <c r="B1249" s="2" t="s">
        <v>11</v>
      </c>
      <c r="C1249" s="2" t="s">
        <v>40</v>
      </c>
      <c r="D1249" s="2">
        <v>38.509300000000003</v>
      </c>
      <c r="E1249" s="2">
        <v>136</v>
      </c>
      <c r="F1249" s="2">
        <v>712</v>
      </c>
      <c r="G1249" s="2">
        <v>75</v>
      </c>
      <c r="H1249" s="2">
        <f t="shared" si="190"/>
        <v>0</v>
      </c>
      <c r="I1249" s="2">
        <f t="shared" si="191"/>
        <v>0</v>
      </c>
      <c r="J1249" s="2">
        <f t="shared" si="192"/>
        <v>0</v>
      </c>
      <c r="K1249" s="2">
        <f t="shared" si="193"/>
        <v>0</v>
      </c>
      <c r="L1249" s="2">
        <f t="shared" si="194"/>
        <v>0</v>
      </c>
      <c r="M1249" s="2">
        <v>163</v>
      </c>
      <c r="Q1249" s="2">
        <f t="shared" si="195"/>
        <v>1</v>
      </c>
      <c r="R1249" s="2">
        <f t="shared" si="196"/>
        <v>0</v>
      </c>
      <c r="S1249" s="2">
        <f t="shared" si="197"/>
        <v>1</v>
      </c>
      <c r="T1249" s="2">
        <v>2012</v>
      </c>
      <c r="U1249" s="2">
        <f t="shared" si="198"/>
        <v>0</v>
      </c>
      <c r="V1249" s="2">
        <v>5.9</v>
      </c>
      <c r="W1249" s="2">
        <f t="shared" si="199"/>
        <v>0</v>
      </c>
    </row>
    <row r="1250" spans="1:23" x14ac:dyDescent="0.2">
      <c r="A1250" s="2" t="s">
        <v>1530</v>
      </c>
      <c r="B1250" s="2" t="s">
        <v>15</v>
      </c>
      <c r="C1250" s="2" t="s">
        <v>12</v>
      </c>
      <c r="D1250" s="2">
        <v>16.991900000000001</v>
      </c>
      <c r="E1250" s="2">
        <v>105</v>
      </c>
      <c r="F1250" s="2">
        <v>1265</v>
      </c>
      <c r="G1250" s="2">
        <v>57</v>
      </c>
      <c r="H1250" s="2">
        <f t="shared" si="190"/>
        <v>1</v>
      </c>
      <c r="I1250" s="2">
        <f t="shared" si="191"/>
        <v>0</v>
      </c>
      <c r="J1250" s="2">
        <f t="shared" si="192"/>
        <v>0</v>
      </c>
      <c r="K1250" s="2">
        <f t="shared" si="193"/>
        <v>0</v>
      </c>
      <c r="L1250" s="2">
        <f t="shared" si="194"/>
        <v>0</v>
      </c>
      <c r="M1250" s="2">
        <v>65</v>
      </c>
      <c r="Q1250" s="2">
        <f t="shared" si="195"/>
        <v>0</v>
      </c>
      <c r="R1250" s="2">
        <f t="shared" si="196"/>
        <v>0</v>
      </c>
      <c r="S1250" s="2">
        <f t="shared" si="197"/>
        <v>0</v>
      </c>
      <c r="T1250" s="2">
        <v>2001</v>
      </c>
      <c r="U1250" s="2">
        <f t="shared" si="198"/>
        <v>0</v>
      </c>
      <c r="V1250" s="2">
        <v>6.2</v>
      </c>
      <c r="W1250" s="2">
        <f t="shared" si="199"/>
        <v>1</v>
      </c>
    </row>
    <row r="1251" spans="1:23" x14ac:dyDescent="0.2">
      <c r="A1251" s="2" t="s">
        <v>2042</v>
      </c>
      <c r="B1251" s="2" t="s">
        <v>51</v>
      </c>
      <c r="C1251" s="2" t="s">
        <v>12</v>
      </c>
      <c r="D1251" s="2">
        <v>70.269199999999998</v>
      </c>
      <c r="E1251" s="2">
        <v>139</v>
      </c>
      <c r="F1251" s="2">
        <v>15111</v>
      </c>
      <c r="G1251" s="2">
        <v>24</v>
      </c>
      <c r="H1251" s="2">
        <f t="shared" si="190"/>
        <v>0</v>
      </c>
      <c r="I1251" s="2">
        <f t="shared" si="191"/>
        <v>0</v>
      </c>
      <c r="J1251" s="2">
        <f t="shared" si="192"/>
        <v>0</v>
      </c>
      <c r="K1251" s="2">
        <f t="shared" si="193"/>
        <v>0</v>
      </c>
      <c r="L1251" s="2">
        <f t="shared" si="194"/>
        <v>0</v>
      </c>
      <c r="M1251" s="2">
        <v>13000</v>
      </c>
      <c r="Q1251" s="2">
        <f t="shared" si="195"/>
        <v>0</v>
      </c>
      <c r="R1251" s="2">
        <f t="shared" si="196"/>
        <v>1</v>
      </c>
      <c r="S1251" s="2">
        <f t="shared" si="197"/>
        <v>0</v>
      </c>
      <c r="T1251" s="2">
        <v>2006</v>
      </c>
      <c r="U1251" s="2">
        <f t="shared" si="198"/>
        <v>0</v>
      </c>
      <c r="V1251" s="2">
        <v>7.2</v>
      </c>
      <c r="W1251" s="2">
        <f t="shared" si="199"/>
        <v>1</v>
      </c>
    </row>
    <row r="1252" spans="1:23" x14ac:dyDescent="0.2">
      <c r="A1252" s="2" t="s">
        <v>2044</v>
      </c>
      <c r="B1252" s="2" t="s">
        <v>15</v>
      </c>
      <c r="C1252" s="2" t="s">
        <v>24</v>
      </c>
      <c r="D1252" s="2">
        <v>18.990500000000001</v>
      </c>
      <c r="E1252" s="2">
        <v>98</v>
      </c>
      <c r="F1252" s="2">
        <v>2763</v>
      </c>
      <c r="G1252" s="2">
        <v>70</v>
      </c>
      <c r="H1252" s="2">
        <f t="shared" si="190"/>
        <v>1</v>
      </c>
      <c r="I1252" s="2">
        <f t="shared" si="191"/>
        <v>0</v>
      </c>
      <c r="J1252" s="2">
        <f t="shared" si="192"/>
        <v>0</v>
      </c>
      <c r="K1252" s="2">
        <f t="shared" si="193"/>
        <v>0</v>
      </c>
      <c r="L1252" s="2">
        <f t="shared" si="194"/>
        <v>0</v>
      </c>
      <c r="M1252" s="2">
        <v>323</v>
      </c>
      <c r="Q1252" s="2">
        <f t="shared" si="195"/>
        <v>0</v>
      </c>
      <c r="R1252" s="2">
        <f t="shared" si="196"/>
        <v>0</v>
      </c>
      <c r="S1252" s="2">
        <f t="shared" si="197"/>
        <v>0</v>
      </c>
      <c r="T1252" s="2">
        <v>2002</v>
      </c>
      <c r="U1252" s="2">
        <f t="shared" si="198"/>
        <v>0</v>
      </c>
      <c r="V1252" s="2">
        <v>3</v>
      </c>
      <c r="W1252" s="2">
        <f t="shared" si="199"/>
        <v>0</v>
      </c>
    </row>
    <row r="1253" spans="1:23" x14ac:dyDescent="0.2">
      <c r="A1253" s="2" t="s">
        <v>678</v>
      </c>
      <c r="B1253" s="2" t="s">
        <v>15</v>
      </c>
      <c r="C1253" s="2" t="s">
        <v>24</v>
      </c>
      <c r="D1253" s="2">
        <v>55.973300000000002</v>
      </c>
      <c r="E1253" s="2">
        <v>115</v>
      </c>
      <c r="F1253" s="2">
        <v>9082</v>
      </c>
      <c r="G1253" s="2">
        <v>25</v>
      </c>
      <c r="H1253" s="2">
        <f t="shared" si="190"/>
        <v>1</v>
      </c>
      <c r="I1253" s="2">
        <f t="shared" si="191"/>
        <v>0</v>
      </c>
      <c r="J1253" s="2">
        <f t="shared" si="192"/>
        <v>0</v>
      </c>
      <c r="K1253" s="2">
        <f t="shared" si="193"/>
        <v>0</v>
      </c>
      <c r="L1253" s="2">
        <f t="shared" si="194"/>
        <v>0</v>
      </c>
      <c r="M1253" s="2">
        <v>43</v>
      </c>
      <c r="Q1253" s="2">
        <f t="shared" si="195"/>
        <v>0</v>
      </c>
      <c r="R1253" s="2">
        <f t="shared" si="196"/>
        <v>0</v>
      </c>
      <c r="S1253" s="2">
        <f t="shared" si="197"/>
        <v>0</v>
      </c>
      <c r="T1253" s="2">
        <v>2000</v>
      </c>
      <c r="U1253" s="2">
        <f t="shared" si="198"/>
        <v>0</v>
      </c>
      <c r="V1253" s="2">
        <v>6.1</v>
      </c>
      <c r="W1253" s="2">
        <f t="shared" si="199"/>
        <v>0</v>
      </c>
    </row>
    <row r="1254" spans="1:23" x14ac:dyDescent="0.2">
      <c r="A1254" s="2" t="s">
        <v>2047</v>
      </c>
      <c r="B1254" s="2" t="s">
        <v>15</v>
      </c>
      <c r="C1254" s="2" t="s">
        <v>12</v>
      </c>
      <c r="D1254" s="2">
        <v>3.0934900000000001</v>
      </c>
      <c r="E1254" s="2">
        <v>103</v>
      </c>
      <c r="F1254" s="2">
        <v>1283</v>
      </c>
      <c r="G1254" s="2">
        <v>5</v>
      </c>
      <c r="H1254" s="2">
        <f t="shared" si="190"/>
        <v>1</v>
      </c>
      <c r="I1254" s="2">
        <f t="shared" si="191"/>
        <v>0</v>
      </c>
      <c r="J1254" s="2">
        <f t="shared" si="192"/>
        <v>0</v>
      </c>
      <c r="K1254" s="2">
        <f t="shared" si="193"/>
        <v>0</v>
      </c>
      <c r="L1254" s="2">
        <f t="shared" si="194"/>
        <v>0</v>
      </c>
      <c r="M1254" s="2">
        <v>593</v>
      </c>
      <c r="Q1254" s="2">
        <f t="shared" si="195"/>
        <v>0</v>
      </c>
      <c r="R1254" s="2">
        <f t="shared" si="196"/>
        <v>0</v>
      </c>
      <c r="S1254" s="2">
        <f t="shared" si="197"/>
        <v>0</v>
      </c>
      <c r="T1254" s="2">
        <v>2014</v>
      </c>
      <c r="U1254" s="2">
        <f t="shared" si="198"/>
        <v>0</v>
      </c>
      <c r="V1254" s="2">
        <v>6.6</v>
      </c>
      <c r="W1254" s="2">
        <f t="shared" si="199"/>
        <v>1</v>
      </c>
    </row>
    <row r="1255" spans="1:23" x14ac:dyDescent="0.2">
      <c r="A1255" s="2" t="s">
        <v>2049</v>
      </c>
      <c r="B1255" s="2" t="s">
        <v>15</v>
      </c>
      <c r="C1255" s="2" t="s">
        <v>40</v>
      </c>
      <c r="D1255" s="2">
        <v>3.7440000000000001E-2</v>
      </c>
      <c r="E1255" s="2">
        <v>105</v>
      </c>
      <c r="F1255" s="2">
        <v>1986</v>
      </c>
      <c r="G1255" s="2">
        <v>5</v>
      </c>
      <c r="H1255" s="2">
        <f t="shared" si="190"/>
        <v>1</v>
      </c>
      <c r="I1255" s="2">
        <f t="shared" si="191"/>
        <v>0</v>
      </c>
      <c r="J1255" s="2">
        <f t="shared" si="192"/>
        <v>0</v>
      </c>
      <c r="K1255" s="2">
        <f t="shared" si="193"/>
        <v>0</v>
      </c>
      <c r="L1255" s="2">
        <f t="shared" si="194"/>
        <v>0</v>
      </c>
      <c r="M1255" s="2">
        <v>0</v>
      </c>
      <c r="Q1255" s="2">
        <f t="shared" si="195"/>
        <v>0</v>
      </c>
      <c r="R1255" s="2">
        <f t="shared" si="196"/>
        <v>0</v>
      </c>
      <c r="S1255" s="2">
        <f t="shared" si="197"/>
        <v>1</v>
      </c>
      <c r="T1255" s="2">
        <v>2014</v>
      </c>
      <c r="U1255" s="2">
        <f t="shared" si="198"/>
        <v>0</v>
      </c>
      <c r="V1255" s="2">
        <v>7.5</v>
      </c>
      <c r="W1255" s="2">
        <f t="shared" si="199"/>
        <v>0</v>
      </c>
    </row>
    <row r="1256" spans="1:23" x14ac:dyDescent="0.2">
      <c r="A1256" s="2" t="s">
        <v>2051</v>
      </c>
      <c r="B1256" s="2" t="s">
        <v>51</v>
      </c>
      <c r="C1256" s="2" t="s">
        <v>97</v>
      </c>
      <c r="D1256" s="2">
        <v>39.399700000000003</v>
      </c>
      <c r="E1256" s="2">
        <v>80</v>
      </c>
      <c r="F1256" s="2">
        <v>3017</v>
      </c>
      <c r="G1256" s="2">
        <v>25</v>
      </c>
      <c r="H1256" s="2">
        <f t="shared" si="190"/>
        <v>0</v>
      </c>
      <c r="I1256" s="2">
        <f t="shared" si="191"/>
        <v>0</v>
      </c>
      <c r="J1256" s="2">
        <f t="shared" si="192"/>
        <v>0</v>
      </c>
      <c r="K1256" s="2">
        <f t="shared" si="193"/>
        <v>1</v>
      </c>
      <c r="L1256" s="2">
        <f t="shared" si="194"/>
        <v>0</v>
      </c>
      <c r="M1256" s="2">
        <v>0</v>
      </c>
      <c r="Q1256" s="2">
        <f t="shared" si="195"/>
        <v>0</v>
      </c>
      <c r="R1256" s="2">
        <f t="shared" si="196"/>
        <v>1</v>
      </c>
      <c r="S1256" s="2">
        <f t="shared" si="197"/>
        <v>0</v>
      </c>
      <c r="T1256" s="2">
        <v>2003</v>
      </c>
      <c r="U1256" s="2">
        <f t="shared" si="198"/>
        <v>0</v>
      </c>
      <c r="V1256" s="2">
        <v>5.6</v>
      </c>
      <c r="W1256" s="2">
        <f t="shared" si="199"/>
        <v>0</v>
      </c>
    </row>
    <row r="1257" spans="1:23" x14ac:dyDescent="0.2">
      <c r="A1257" s="2" t="s">
        <v>2053</v>
      </c>
      <c r="B1257" s="2" t="s">
        <v>15</v>
      </c>
      <c r="C1257" s="2" t="s">
        <v>24</v>
      </c>
      <c r="D1257" s="2">
        <v>26.442299999999999</v>
      </c>
      <c r="E1257" s="2">
        <v>114</v>
      </c>
      <c r="F1257" s="2">
        <v>16992</v>
      </c>
      <c r="G1257" s="2">
        <v>50</v>
      </c>
      <c r="H1257" s="2">
        <f t="shared" si="190"/>
        <v>1</v>
      </c>
      <c r="I1257" s="2">
        <f t="shared" si="191"/>
        <v>0</v>
      </c>
      <c r="J1257" s="2">
        <f t="shared" si="192"/>
        <v>0</v>
      </c>
      <c r="K1257" s="2">
        <f t="shared" si="193"/>
        <v>0</v>
      </c>
      <c r="L1257" s="2">
        <f t="shared" si="194"/>
        <v>0</v>
      </c>
      <c r="M1257" s="2">
        <v>174</v>
      </c>
      <c r="Q1257" s="2">
        <f t="shared" si="195"/>
        <v>0</v>
      </c>
      <c r="R1257" s="2">
        <f t="shared" si="196"/>
        <v>0</v>
      </c>
      <c r="S1257" s="2">
        <f t="shared" si="197"/>
        <v>0</v>
      </c>
      <c r="T1257" s="2">
        <v>2015</v>
      </c>
      <c r="U1257" s="2">
        <f t="shared" si="198"/>
        <v>0</v>
      </c>
      <c r="V1257" s="2">
        <v>6.6</v>
      </c>
      <c r="W1257" s="2">
        <f t="shared" si="199"/>
        <v>0</v>
      </c>
    </row>
    <row r="1258" spans="1:23" x14ac:dyDescent="0.2">
      <c r="A1258" s="2" t="s">
        <v>2055</v>
      </c>
      <c r="B1258" s="2" t="s">
        <v>15</v>
      </c>
      <c r="C1258" s="2" t="s">
        <v>35</v>
      </c>
      <c r="D1258" s="2">
        <v>19.316600000000001</v>
      </c>
      <c r="E1258" s="2">
        <v>88</v>
      </c>
      <c r="F1258" s="2">
        <v>5706</v>
      </c>
      <c r="G1258" s="2">
        <v>30</v>
      </c>
      <c r="H1258" s="2">
        <f t="shared" si="190"/>
        <v>1</v>
      </c>
      <c r="I1258" s="2">
        <f t="shared" si="191"/>
        <v>0</v>
      </c>
      <c r="J1258" s="2">
        <f t="shared" si="192"/>
        <v>1</v>
      </c>
      <c r="K1258" s="2">
        <f t="shared" si="193"/>
        <v>0</v>
      </c>
      <c r="L1258" s="2">
        <f t="shared" si="194"/>
        <v>0</v>
      </c>
      <c r="M1258" s="2">
        <v>65</v>
      </c>
      <c r="Q1258" s="2">
        <f t="shared" si="195"/>
        <v>0</v>
      </c>
      <c r="R1258" s="2">
        <f t="shared" si="196"/>
        <v>0</v>
      </c>
      <c r="S1258" s="2">
        <f t="shared" si="197"/>
        <v>0</v>
      </c>
      <c r="T1258" s="2">
        <v>2013</v>
      </c>
      <c r="U1258" s="2">
        <f t="shared" si="198"/>
        <v>0</v>
      </c>
      <c r="V1258" s="2">
        <v>5.6</v>
      </c>
      <c r="W1258" s="2">
        <f t="shared" si="199"/>
        <v>0</v>
      </c>
    </row>
    <row r="1259" spans="1:23" x14ac:dyDescent="0.2">
      <c r="A1259" s="2" t="s">
        <v>877</v>
      </c>
      <c r="B1259" s="2" t="s">
        <v>15</v>
      </c>
      <c r="C1259" s="2" t="s">
        <v>40</v>
      </c>
      <c r="D1259" s="2">
        <v>6.7549000000000001</v>
      </c>
      <c r="E1259" s="2">
        <v>122</v>
      </c>
      <c r="F1259" s="2">
        <v>1291</v>
      </c>
      <c r="G1259" s="2">
        <v>12</v>
      </c>
      <c r="H1259" s="2">
        <f t="shared" si="190"/>
        <v>1</v>
      </c>
      <c r="I1259" s="2">
        <f t="shared" si="191"/>
        <v>0</v>
      </c>
      <c r="J1259" s="2">
        <f t="shared" si="192"/>
        <v>0</v>
      </c>
      <c r="K1259" s="2">
        <f t="shared" si="193"/>
        <v>0</v>
      </c>
      <c r="L1259" s="2">
        <f t="shared" si="194"/>
        <v>0</v>
      </c>
      <c r="M1259" s="2">
        <v>708</v>
      </c>
      <c r="Q1259" s="2">
        <f t="shared" si="195"/>
        <v>0</v>
      </c>
      <c r="R1259" s="2">
        <f t="shared" si="196"/>
        <v>0</v>
      </c>
      <c r="S1259" s="2">
        <f t="shared" si="197"/>
        <v>1</v>
      </c>
      <c r="T1259" s="2">
        <v>2006</v>
      </c>
      <c r="U1259" s="2">
        <f t="shared" si="198"/>
        <v>0</v>
      </c>
      <c r="V1259" s="2">
        <v>6.2</v>
      </c>
      <c r="W1259" s="2">
        <f t="shared" si="199"/>
        <v>0</v>
      </c>
    </row>
    <row r="1260" spans="1:23" x14ac:dyDescent="0.2">
      <c r="A1260" s="2" t="s">
        <v>173</v>
      </c>
      <c r="B1260" s="2" t="s">
        <v>11</v>
      </c>
      <c r="C1260" s="2" t="s">
        <v>24</v>
      </c>
      <c r="D1260" s="2">
        <v>226.13800000000001</v>
      </c>
      <c r="E1260" s="2">
        <v>90</v>
      </c>
      <c r="F1260" s="2">
        <v>664</v>
      </c>
      <c r="G1260" s="2">
        <v>90</v>
      </c>
      <c r="H1260" s="2">
        <f t="shared" si="190"/>
        <v>0</v>
      </c>
      <c r="I1260" s="2">
        <f t="shared" si="191"/>
        <v>0</v>
      </c>
      <c r="J1260" s="2">
        <f t="shared" si="192"/>
        <v>0</v>
      </c>
      <c r="K1260" s="2">
        <f t="shared" si="193"/>
        <v>0</v>
      </c>
      <c r="L1260" s="2">
        <f t="shared" si="194"/>
        <v>0</v>
      </c>
      <c r="M1260" s="2">
        <v>420</v>
      </c>
      <c r="Q1260" s="2">
        <f t="shared" si="195"/>
        <v>1</v>
      </c>
      <c r="R1260" s="2">
        <f t="shared" si="196"/>
        <v>0</v>
      </c>
      <c r="S1260" s="2">
        <f t="shared" si="197"/>
        <v>0</v>
      </c>
      <c r="T1260" s="2">
        <v>2001</v>
      </c>
      <c r="U1260" s="2">
        <f t="shared" si="198"/>
        <v>0</v>
      </c>
      <c r="V1260" s="2">
        <v>6.6</v>
      </c>
      <c r="W1260" s="2">
        <f t="shared" si="199"/>
        <v>0</v>
      </c>
    </row>
    <row r="1261" spans="1:23" x14ac:dyDescent="0.2">
      <c r="A1261" s="2" t="s">
        <v>173</v>
      </c>
      <c r="B1261" s="2" t="s">
        <v>11</v>
      </c>
      <c r="C1261" s="2" t="s">
        <v>24</v>
      </c>
      <c r="D1261" s="2">
        <v>140.08099999999999</v>
      </c>
      <c r="E1261" s="2">
        <v>91</v>
      </c>
      <c r="F1261" s="2">
        <v>1125</v>
      </c>
      <c r="G1261" s="2">
        <v>140</v>
      </c>
      <c r="H1261" s="2">
        <f t="shared" si="190"/>
        <v>0</v>
      </c>
      <c r="I1261" s="2">
        <f t="shared" si="191"/>
        <v>0</v>
      </c>
      <c r="J1261" s="2">
        <f t="shared" si="192"/>
        <v>0</v>
      </c>
      <c r="K1261" s="2">
        <f t="shared" si="193"/>
        <v>0</v>
      </c>
      <c r="L1261" s="2">
        <f t="shared" si="194"/>
        <v>0</v>
      </c>
      <c r="M1261" s="2">
        <v>420</v>
      </c>
      <c r="Q1261" s="2">
        <f t="shared" si="195"/>
        <v>1</v>
      </c>
      <c r="R1261" s="2">
        <f t="shared" si="196"/>
        <v>0</v>
      </c>
      <c r="S1261" s="2">
        <f t="shared" si="197"/>
        <v>0</v>
      </c>
      <c r="T1261" s="2">
        <v>2007</v>
      </c>
      <c r="U1261" s="2">
        <f t="shared" si="198"/>
        <v>0</v>
      </c>
      <c r="V1261" s="2">
        <v>6.2</v>
      </c>
      <c r="W1261" s="2">
        <f t="shared" si="199"/>
        <v>0</v>
      </c>
    </row>
    <row r="1262" spans="1:23" x14ac:dyDescent="0.2">
      <c r="A1262" s="2" t="s">
        <v>2060</v>
      </c>
      <c r="B1262" s="2" t="s">
        <v>11</v>
      </c>
      <c r="C1262" s="2" t="s">
        <v>19</v>
      </c>
      <c r="D1262" s="2">
        <v>116.643</v>
      </c>
      <c r="E1262" s="2">
        <v>117</v>
      </c>
      <c r="F1262" s="2">
        <v>14486</v>
      </c>
      <c r="G1262" s="2">
        <v>80</v>
      </c>
      <c r="H1262" s="2">
        <f t="shared" si="190"/>
        <v>0</v>
      </c>
      <c r="I1262" s="2">
        <f t="shared" si="191"/>
        <v>0</v>
      </c>
      <c r="J1262" s="2">
        <f t="shared" si="192"/>
        <v>0</v>
      </c>
      <c r="K1262" s="2">
        <f t="shared" si="193"/>
        <v>0</v>
      </c>
      <c r="L1262" s="2">
        <f t="shared" si="194"/>
        <v>1</v>
      </c>
      <c r="M1262" s="2">
        <v>69</v>
      </c>
      <c r="Q1262" s="2">
        <f t="shared" si="195"/>
        <v>1</v>
      </c>
      <c r="R1262" s="2">
        <f t="shared" si="196"/>
        <v>0</v>
      </c>
      <c r="S1262" s="2">
        <f t="shared" si="197"/>
        <v>0</v>
      </c>
      <c r="T1262" s="2">
        <v>2003</v>
      </c>
      <c r="U1262" s="2">
        <f t="shared" si="198"/>
        <v>0</v>
      </c>
      <c r="V1262" s="2">
        <v>6</v>
      </c>
      <c r="W1262" s="2">
        <f t="shared" si="199"/>
        <v>0</v>
      </c>
    </row>
    <row r="1263" spans="1:23" x14ac:dyDescent="0.2">
      <c r="A1263" s="2" t="s">
        <v>898</v>
      </c>
      <c r="B1263" s="2" t="s">
        <v>15</v>
      </c>
      <c r="C1263" s="2" t="s">
        <v>24</v>
      </c>
      <c r="D1263" s="2">
        <v>10.5</v>
      </c>
      <c r="E1263" s="2">
        <v>109</v>
      </c>
      <c r="F1263" s="2">
        <v>1458</v>
      </c>
      <c r="G1263" s="2">
        <v>35</v>
      </c>
      <c r="H1263" s="2">
        <f t="shared" si="190"/>
        <v>1</v>
      </c>
      <c r="I1263" s="2">
        <f t="shared" si="191"/>
        <v>0</v>
      </c>
      <c r="J1263" s="2">
        <f t="shared" si="192"/>
        <v>0</v>
      </c>
      <c r="K1263" s="2">
        <f t="shared" si="193"/>
        <v>0</v>
      </c>
      <c r="L1263" s="2">
        <f t="shared" si="194"/>
        <v>0</v>
      </c>
      <c r="M1263" s="2">
        <v>453</v>
      </c>
      <c r="Q1263" s="2">
        <f t="shared" si="195"/>
        <v>0</v>
      </c>
      <c r="R1263" s="2">
        <f t="shared" si="196"/>
        <v>0</v>
      </c>
      <c r="S1263" s="2">
        <f t="shared" si="197"/>
        <v>0</v>
      </c>
      <c r="T1263" s="2">
        <v>2014</v>
      </c>
      <c r="U1263" s="2">
        <f t="shared" si="198"/>
        <v>0</v>
      </c>
      <c r="V1263" s="2">
        <v>5.7</v>
      </c>
      <c r="W1263" s="2">
        <f t="shared" si="199"/>
        <v>0</v>
      </c>
    </row>
    <row r="1264" spans="1:23" x14ac:dyDescent="0.2">
      <c r="A1264" s="2" t="s">
        <v>1635</v>
      </c>
      <c r="B1264" s="2" t="s">
        <v>15</v>
      </c>
      <c r="C1264" s="2" t="s">
        <v>24</v>
      </c>
      <c r="D1264" s="2">
        <v>17.12</v>
      </c>
      <c r="E1264" s="2">
        <v>94</v>
      </c>
      <c r="F1264" s="2">
        <v>27759</v>
      </c>
      <c r="G1264" s="2">
        <v>30</v>
      </c>
      <c r="H1264" s="2">
        <f t="shared" si="190"/>
        <v>1</v>
      </c>
      <c r="I1264" s="2">
        <f t="shared" si="191"/>
        <v>0</v>
      </c>
      <c r="J1264" s="2">
        <f t="shared" si="192"/>
        <v>0</v>
      </c>
      <c r="K1264" s="2">
        <f t="shared" si="193"/>
        <v>0</v>
      </c>
      <c r="L1264" s="2">
        <f t="shared" si="194"/>
        <v>0</v>
      </c>
      <c r="M1264" s="2">
        <v>132</v>
      </c>
      <c r="Q1264" s="2">
        <f t="shared" si="195"/>
        <v>0</v>
      </c>
      <c r="R1264" s="2">
        <f t="shared" si="196"/>
        <v>0</v>
      </c>
      <c r="S1264" s="2">
        <f t="shared" si="197"/>
        <v>0</v>
      </c>
      <c r="T1264" s="2">
        <v>2012</v>
      </c>
      <c r="U1264" s="2">
        <f t="shared" si="198"/>
        <v>0</v>
      </c>
      <c r="V1264" s="2">
        <v>6.5</v>
      </c>
      <c r="W1264" s="2">
        <f t="shared" si="199"/>
        <v>0</v>
      </c>
    </row>
    <row r="1265" spans="1:23" x14ac:dyDescent="0.2">
      <c r="A1265" s="2" t="s">
        <v>250</v>
      </c>
      <c r="B1265" s="2" t="s">
        <v>11</v>
      </c>
      <c r="C1265" s="2" t="s">
        <v>12</v>
      </c>
      <c r="D1265" s="2">
        <v>71.346900000000005</v>
      </c>
      <c r="E1265" s="2">
        <v>115</v>
      </c>
      <c r="F1265" s="2">
        <v>1554</v>
      </c>
      <c r="G1265" s="2">
        <v>28</v>
      </c>
      <c r="H1265" s="2">
        <f t="shared" si="190"/>
        <v>0</v>
      </c>
      <c r="I1265" s="2">
        <f t="shared" si="191"/>
        <v>0</v>
      </c>
      <c r="J1265" s="2">
        <f t="shared" si="192"/>
        <v>0</v>
      </c>
      <c r="K1265" s="2">
        <f t="shared" si="193"/>
        <v>0</v>
      </c>
      <c r="L1265" s="2">
        <f t="shared" si="194"/>
        <v>0</v>
      </c>
      <c r="M1265" s="2">
        <v>529</v>
      </c>
      <c r="Q1265" s="2">
        <f t="shared" si="195"/>
        <v>1</v>
      </c>
      <c r="R1265" s="2">
        <f t="shared" si="196"/>
        <v>0</v>
      </c>
      <c r="S1265" s="2">
        <f t="shared" si="197"/>
        <v>0</v>
      </c>
      <c r="T1265" s="2">
        <v>2013</v>
      </c>
      <c r="U1265" s="2">
        <f t="shared" si="198"/>
        <v>0</v>
      </c>
      <c r="V1265" s="2">
        <v>6.7</v>
      </c>
      <c r="W1265" s="2">
        <f t="shared" si="199"/>
        <v>1</v>
      </c>
    </row>
    <row r="1266" spans="1:23" x14ac:dyDescent="0.2">
      <c r="A1266" s="2" t="s">
        <v>2065</v>
      </c>
      <c r="B1266" s="2" t="s">
        <v>15</v>
      </c>
      <c r="C1266" s="2" t="s">
        <v>24</v>
      </c>
      <c r="D1266" s="2">
        <v>126.15</v>
      </c>
      <c r="E1266" s="2">
        <v>115</v>
      </c>
      <c r="F1266" s="2">
        <v>36237</v>
      </c>
      <c r="G1266" s="2">
        <v>85</v>
      </c>
      <c r="H1266" s="2">
        <f t="shared" si="190"/>
        <v>1</v>
      </c>
      <c r="I1266" s="2">
        <f t="shared" si="191"/>
        <v>0</v>
      </c>
      <c r="J1266" s="2">
        <f t="shared" si="192"/>
        <v>0</v>
      </c>
      <c r="K1266" s="2">
        <f t="shared" si="193"/>
        <v>0</v>
      </c>
      <c r="L1266" s="2">
        <f t="shared" si="194"/>
        <v>0</v>
      </c>
      <c r="M1266" s="2">
        <v>79</v>
      </c>
      <c r="Q1266" s="2">
        <f t="shared" si="195"/>
        <v>0</v>
      </c>
      <c r="R1266" s="2">
        <f t="shared" si="196"/>
        <v>0</v>
      </c>
      <c r="S1266" s="2">
        <f t="shared" si="197"/>
        <v>0</v>
      </c>
      <c r="T1266" s="2">
        <v>2012</v>
      </c>
      <c r="U1266" s="2">
        <f t="shared" si="198"/>
        <v>0</v>
      </c>
      <c r="V1266" s="2">
        <v>6.8</v>
      </c>
      <c r="W1266" s="2">
        <f t="shared" si="199"/>
        <v>0</v>
      </c>
    </row>
    <row r="1267" spans="1:23" x14ac:dyDescent="0.2">
      <c r="A1267" s="2" t="s">
        <v>1427</v>
      </c>
      <c r="B1267" s="2" t="s">
        <v>15</v>
      </c>
      <c r="C1267" s="2" t="s">
        <v>40</v>
      </c>
      <c r="D1267" s="2">
        <v>4.00779</v>
      </c>
      <c r="E1267" s="2">
        <v>86</v>
      </c>
      <c r="F1267" s="2">
        <v>2714</v>
      </c>
      <c r="G1267" s="2">
        <v>0.75</v>
      </c>
      <c r="H1267" s="2">
        <f t="shared" si="190"/>
        <v>1</v>
      </c>
      <c r="I1267" s="2">
        <f t="shared" si="191"/>
        <v>0</v>
      </c>
      <c r="J1267" s="2">
        <f t="shared" si="192"/>
        <v>0</v>
      </c>
      <c r="K1267" s="2">
        <f t="shared" si="193"/>
        <v>0</v>
      </c>
      <c r="L1267" s="2">
        <f t="shared" si="194"/>
        <v>0</v>
      </c>
      <c r="M1267" s="2">
        <v>365</v>
      </c>
      <c r="Q1267" s="2">
        <f t="shared" si="195"/>
        <v>0</v>
      </c>
      <c r="R1267" s="2">
        <f t="shared" si="196"/>
        <v>0</v>
      </c>
      <c r="S1267" s="2">
        <f t="shared" si="197"/>
        <v>1</v>
      </c>
      <c r="T1267" s="2">
        <v>2012</v>
      </c>
      <c r="U1267" s="2">
        <f t="shared" si="198"/>
        <v>0</v>
      </c>
      <c r="V1267" s="2">
        <v>7</v>
      </c>
      <c r="W1267" s="2">
        <f t="shared" si="199"/>
        <v>0</v>
      </c>
    </row>
    <row r="1268" spans="1:23" x14ac:dyDescent="0.2">
      <c r="A1268" s="2" t="s">
        <v>2068</v>
      </c>
      <c r="B1268" s="2" t="s">
        <v>15</v>
      </c>
      <c r="C1268" s="2" t="s">
        <v>40</v>
      </c>
      <c r="D1268" s="2">
        <v>0.10066899999999999</v>
      </c>
      <c r="E1268" s="2">
        <v>85</v>
      </c>
      <c r="F1268" s="2">
        <v>36885</v>
      </c>
      <c r="G1268" s="2">
        <v>3.8</v>
      </c>
      <c r="H1268" s="2">
        <f t="shared" si="190"/>
        <v>1</v>
      </c>
      <c r="I1268" s="2">
        <f t="shared" si="191"/>
        <v>0</v>
      </c>
      <c r="J1268" s="2">
        <f t="shared" si="192"/>
        <v>0</v>
      </c>
      <c r="K1268" s="2">
        <f t="shared" si="193"/>
        <v>0</v>
      </c>
      <c r="L1268" s="2">
        <f t="shared" si="194"/>
        <v>0</v>
      </c>
      <c r="M1268" s="2">
        <v>0</v>
      </c>
      <c r="Q1268" s="2">
        <f t="shared" si="195"/>
        <v>0</v>
      </c>
      <c r="R1268" s="2">
        <f t="shared" si="196"/>
        <v>0</v>
      </c>
      <c r="S1268" s="2">
        <f t="shared" si="197"/>
        <v>1</v>
      </c>
      <c r="T1268" s="2">
        <v>2009</v>
      </c>
      <c r="U1268" s="2">
        <f t="shared" si="198"/>
        <v>0</v>
      </c>
      <c r="V1268" s="2">
        <v>5.8</v>
      </c>
      <c r="W1268" s="2">
        <f t="shared" si="199"/>
        <v>0</v>
      </c>
    </row>
    <row r="1269" spans="1:23" x14ac:dyDescent="0.2">
      <c r="A1269" s="2" t="s">
        <v>2070</v>
      </c>
      <c r="B1269" s="2" t="s">
        <v>11</v>
      </c>
      <c r="C1269" s="2" t="s">
        <v>19</v>
      </c>
      <c r="D1269" s="2">
        <v>1.31027</v>
      </c>
      <c r="E1269" s="2">
        <v>90</v>
      </c>
      <c r="F1269" s="2">
        <v>587</v>
      </c>
      <c r="G1269" s="2">
        <v>0.78</v>
      </c>
      <c r="H1269" s="2">
        <f t="shared" si="190"/>
        <v>0</v>
      </c>
      <c r="I1269" s="2">
        <f t="shared" si="191"/>
        <v>0</v>
      </c>
      <c r="J1269" s="2">
        <f t="shared" si="192"/>
        <v>0</v>
      </c>
      <c r="K1269" s="2">
        <f t="shared" si="193"/>
        <v>0</v>
      </c>
      <c r="L1269" s="2">
        <f t="shared" si="194"/>
        <v>1</v>
      </c>
      <c r="M1269" s="2">
        <v>38</v>
      </c>
      <c r="Q1269" s="2">
        <f t="shared" si="195"/>
        <v>1</v>
      </c>
      <c r="R1269" s="2">
        <f t="shared" si="196"/>
        <v>0</v>
      </c>
      <c r="S1269" s="2">
        <f t="shared" si="197"/>
        <v>0</v>
      </c>
      <c r="T1269" s="2">
        <v>2003</v>
      </c>
      <c r="U1269" s="2">
        <f t="shared" si="198"/>
        <v>0</v>
      </c>
      <c r="V1269" s="2">
        <v>6.8</v>
      </c>
      <c r="W1269" s="2">
        <f t="shared" si="199"/>
        <v>0</v>
      </c>
    </row>
    <row r="1270" spans="1:23" x14ac:dyDescent="0.2">
      <c r="A1270" s="2" t="s">
        <v>2072</v>
      </c>
      <c r="B1270" s="2" t="s">
        <v>11</v>
      </c>
      <c r="C1270" s="2" t="s">
        <v>24</v>
      </c>
      <c r="D1270" s="2">
        <v>118.31100000000001</v>
      </c>
      <c r="E1270" s="2">
        <v>101</v>
      </c>
      <c r="F1270" s="2">
        <v>12406</v>
      </c>
      <c r="G1270" s="2">
        <v>110</v>
      </c>
      <c r="H1270" s="2">
        <f t="shared" si="190"/>
        <v>0</v>
      </c>
      <c r="I1270" s="2">
        <f t="shared" si="191"/>
        <v>0</v>
      </c>
      <c r="J1270" s="2">
        <f t="shared" si="192"/>
        <v>0</v>
      </c>
      <c r="K1270" s="2">
        <f t="shared" si="193"/>
        <v>0</v>
      </c>
      <c r="L1270" s="2">
        <f t="shared" si="194"/>
        <v>0</v>
      </c>
      <c r="M1270" s="2">
        <v>176</v>
      </c>
      <c r="Q1270" s="2">
        <f t="shared" si="195"/>
        <v>1</v>
      </c>
      <c r="R1270" s="2">
        <f t="shared" si="196"/>
        <v>0</v>
      </c>
      <c r="S1270" s="2">
        <f t="shared" si="197"/>
        <v>0</v>
      </c>
      <c r="T1270" s="2">
        <v>2010</v>
      </c>
      <c r="U1270" s="2">
        <f t="shared" si="198"/>
        <v>0</v>
      </c>
      <c r="V1270" s="2">
        <v>6.4</v>
      </c>
      <c r="W1270" s="2">
        <f t="shared" si="199"/>
        <v>0</v>
      </c>
    </row>
    <row r="1271" spans="1:23" x14ac:dyDescent="0.2">
      <c r="A1271" s="2" t="s">
        <v>2074</v>
      </c>
      <c r="B1271" s="2" t="s">
        <v>15</v>
      </c>
      <c r="C1271" s="2" t="s">
        <v>24</v>
      </c>
      <c r="D1271" s="2">
        <v>2.7445000000000001E-2</v>
      </c>
      <c r="E1271" s="2">
        <v>96</v>
      </c>
      <c r="F1271" s="2">
        <v>561</v>
      </c>
      <c r="G1271" s="2">
        <v>9</v>
      </c>
      <c r="H1271" s="2">
        <f t="shared" si="190"/>
        <v>1</v>
      </c>
      <c r="I1271" s="2">
        <f t="shared" si="191"/>
        <v>0</v>
      </c>
      <c r="J1271" s="2">
        <f t="shared" si="192"/>
        <v>0</v>
      </c>
      <c r="K1271" s="2">
        <f t="shared" si="193"/>
        <v>0</v>
      </c>
      <c r="L1271" s="2">
        <f t="shared" si="194"/>
        <v>0</v>
      </c>
      <c r="M1271" s="2">
        <v>3</v>
      </c>
      <c r="Q1271" s="2">
        <f t="shared" si="195"/>
        <v>0</v>
      </c>
      <c r="R1271" s="2">
        <f t="shared" si="196"/>
        <v>0</v>
      </c>
      <c r="S1271" s="2">
        <f t="shared" si="197"/>
        <v>0</v>
      </c>
      <c r="T1271" s="2">
        <v>2011</v>
      </c>
      <c r="U1271" s="2">
        <f t="shared" si="198"/>
        <v>0</v>
      </c>
      <c r="V1271" s="2">
        <v>5.3</v>
      </c>
      <c r="W1271" s="2">
        <f t="shared" si="199"/>
        <v>0</v>
      </c>
    </row>
    <row r="1272" spans="1:23" x14ac:dyDescent="0.2">
      <c r="A1272" s="2" t="s">
        <v>566</v>
      </c>
      <c r="B1272" s="2" t="s">
        <v>11</v>
      </c>
      <c r="C1272" s="2" t="s">
        <v>19</v>
      </c>
      <c r="D1272" s="2">
        <v>155.18199999999999</v>
      </c>
      <c r="E1272" s="2">
        <v>114</v>
      </c>
      <c r="F1272" s="2">
        <v>16718</v>
      </c>
      <c r="G1272" s="2">
        <v>110</v>
      </c>
      <c r="H1272" s="2">
        <f t="shared" si="190"/>
        <v>0</v>
      </c>
      <c r="I1272" s="2">
        <f t="shared" si="191"/>
        <v>0</v>
      </c>
      <c r="J1272" s="2">
        <f t="shared" si="192"/>
        <v>0</v>
      </c>
      <c r="K1272" s="2">
        <f t="shared" si="193"/>
        <v>0</v>
      </c>
      <c r="L1272" s="2">
        <f t="shared" si="194"/>
        <v>1</v>
      </c>
      <c r="M1272" s="2">
        <v>62</v>
      </c>
      <c r="Q1272" s="2">
        <f t="shared" si="195"/>
        <v>1</v>
      </c>
      <c r="R1272" s="2">
        <f t="shared" si="196"/>
        <v>0</v>
      </c>
      <c r="S1272" s="2">
        <f t="shared" si="197"/>
        <v>0</v>
      </c>
      <c r="T1272" s="2">
        <v>2015</v>
      </c>
      <c r="U1272" s="2">
        <f t="shared" si="198"/>
        <v>0</v>
      </c>
      <c r="V1272" s="2">
        <v>6.1</v>
      </c>
      <c r="W1272" s="2">
        <f t="shared" si="199"/>
        <v>0</v>
      </c>
    </row>
    <row r="1273" spans="1:23" x14ac:dyDescent="0.2">
      <c r="A1273" s="2" t="s">
        <v>2077</v>
      </c>
      <c r="B1273" s="2" t="s">
        <v>15</v>
      </c>
      <c r="C1273" s="2" t="s">
        <v>19</v>
      </c>
      <c r="D1273" s="2">
        <v>23.07</v>
      </c>
      <c r="E1273" s="2">
        <v>108</v>
      </c>
      <c r="F1273" s="2">
        <v>3892</v>
      </c>
      <c r="G1273" s="2">
        <v>30</v>
      </c>
      <c r="H1273" s="2">
        <f t="shared" si="190"/>
        <v>1</v>
      </c>
      <c r="I1273" s="2">
        <f t="shared" si="191"/>
        <v>0</v>
      </c>
      <c r="J1273" s="2">
        <f t="shared" si="192"/>
        <v>0</v>
      </c>
      <c r="K1273" s="2">
        <f t="shared" si="193"/>
        <v>0</v>
      </c>
      <c r="L1273" s="2">
        <f t="shared" si="194"/>
        <v>1</v>
      </c>
      <c r="M1273" s="2">
        <v>24</v>
      </c>
      <c r="Q1273" s="2">
        <f t="shared" si="195"/>
        <v>0</v>
      </c>
      <c r="R1273" s="2">
        <f t="shared" si="196"/>
        <v>0</v>
      </c>
      <c r="S1273" s="2">
        <f t="shared" si="197"/>
        <v>0</v>
      </c>
      <c r="T1273" s="2">
        <v>2011</v>
      </c>
      <c r="U1273" s="2">
        <f t="shared" si="198"/>
        <v>0</v>
      </c>
      <c r="V1273" s="2">
        <v>5.9</v>
      </c>
      <c r="W1273" s="2">
        <f t="shared" si="199"/>
        <v>0</v>
      </c>
    </row>
    <row r="1274" spans="1:23" x14ac:dyDescent="0.2">
      <c r="A1274" s="2" t="s">
        <v>2079</v>
      </c>
      <c r="B1274" s="2" t="s">
        <v>15</v>
      </c>
      <c r="C1274" s="2" t="s">
        <v>12</v>
      </c>
      <c r="D1274" s="2">
        <v>47.307499999999997</v>
      </c>
      <c r="E1274" s="2">
        <v>141</v>
      </c>
      <c r="F1274" s="2">
        <v>1948</v>
      </c>
      <c r="G1274" s="2">
        <v>45</v>
      </c>
      <c r="H1274" s="2">
        <f t="shared" si="190"/>
        <v>1</v>
      </c>
      <c r="I1274" s="2">
        <f t="shared" si="191"/>
        <v>0</v>
      </c>
      <c r="J1274" s="2">
        <f t="shared" si="192"/>
        <v>0</v>
      </c>
      <c r="K1274" s="2">
        <f t="shared" si="193"/>
        <v>0</v>
      </c>
      <c r="L1274" s="2">
        <f t="shared" si="194"/>
        <v>0</v>
      </c>
      <c r="M1274" s="2">
        <v>0</v>
      </c>
      <c r="Q1274" s="2">
        <f t="shared" si="195"/>
        <v>0</v>
      </c>
      <c r="R1274" s="2">
        <f t="shared" si="196"/>
        <v>0</v>
      </c>
      <c r="S1274" s="2">
        <f t="shared" si="197"/>
        <v>0</v>
      </c>
      <c r="T1274" s="2">
        <v>2012</v>
      </c>
      <c r="U1274" s="2">
        <f t="shared" si="198"/>
        <v>0</v>
      </c>
      <c r="V1274" s="2">
        <v>6.5</v>
      </c>
      <c r="W1274" s="2">
        <f t="shared" si="199"/>
        <v>1</v>
      </c>
    </row>
    <row r="1275" spans="1:23" x14ac:dyDescent="0.2">
      <c r="A1275" s="2" t="s">
        <v>641</v>
      </c>
      <c r="B1275" s="2" t="s">
        <v>11</v>
      </c>
      <c r="C1275" s="2" t="s">
        <v>12</v>
      </c>
      <c r="D1275" s="2">
        <v>91.038300000000007</v>
      </c>
      <c r="E1275" s="2">
        <v>112</v>
      </c>
      <c r="F1275" s="2">
        <v>1307</v>
      </c>
      <c r="G1275" s="2">
        <v>13</v>
      </c>
      <c r="H1275" s="2">
        <f t="shared" si="190"/>
        <v>0</v>
      </c>
      <c r="I1275" s="2">
        <f t="shared" si="191"/>
        <v>0</v>
      </c>
      <c r="J1275" s="2">
        <f t="shared" si="192"/>
        <v>0</v>
      </c>
      <c r="K1275" s="2">
        <f t="shared" si="193"/>
        <v>0</v>
      </c>
      <c r="L1275" s="2">
        <f t="shared" si="194"/>
        <v>0</v>
      </c>
      <c r="M1275" s="2">
        <v>49</v>
      </c>
      <c r="Q1275" s="2">
        <f t="shared" si="195"/>
        <v>1</v>
      </c>
      <c r="R1275" s="2">
        <f t="shared" si="196"/>
        <v>0</v>
      </c>
      <c r="S1275" s="2">
        <f t="shared" si="197"/>
        <v>0</v>
      </c>
      <c r="T1275" s="2">
        <v>2001</v>
      </c>
      <c r="U1275" s="2">
        <f t="shared" si="198"/>
        <v>0</v>
      </c>
      <c r="V1275" s="2">
        <v>6.1</v>
      </c>
      <c r="W1275" s="2">
        <f t="shared" si="199"/>
        <v>1</v>
      </c>
    </row>
    <row r="1276" spans="1:23" x14ac:dyDescent="0.2">
      <c r="A1276" s="2" t="s">
        <v>2082</v>
      </c>
      <c r="B1276" s="2" t="s">
        <v>11</v>
      </c>
      <c r="C1276" s="2" t="s">
        <v>40</v>
      </c>
      <c r="D1276" s="2">
        <v>8.7867099999999994</v>
      </c>
      <c r="E1276" s="2">
        <v>92</v>
      </c>
      <c r="F1276" s="2">
        <v>5668</v>
      </c>
      <c r="G1276" s="2">
        <v>5</v>
      </c>
      <c r="H1276" s="2">
        <f t="shared" si="190"/>
        <v>0</v>
      </c>
      <c r="I1276" s="2">
        <f t="shared" si="191"/>
        <v>0</v>
      </c>
      <c r="J1276" s="2">
        <f t="shared" si="192"/>
        <v>0</v>
      </c>
      <c r="K1276" s="2">
        <f t="shared" si="193"/>
        <v>0</v>
      </c>
      <c r="L1276" s="2">
        <f t="shared" si="194"/>
        <v>0</v>
      </c>
      <c r="M1276" s="2">
        <v>12</v>
      </c>
      <c r="Q1276" s="2">
        <f t="shared" si="195"/>
        <v>1</v>
      </c>
      <c r="R1276" s="2">
        <f t="shared" si="196"/>
        <v>0</v>
      </c>
      <c r="S1276" s="2">
        <f t="shared" si="197"/>
        <v>1</v>
      </c>
      <c r="T1276" s="2">
        <v>2004</v>
      </c>
      <c r="U1276" s="2">
        <f t="shared" si="198"/>
        <v>0</v>
      </c>
      <c r="V1276" s="2">
        <v>6.9</v>
      </c>
      <c r="W1276" s="2">
        <f t="shared" si="199"/>
        <v>0</v>
      </c>
    </row>
    <row r="1277" spans="1:23" x14ac:dyDescent="0.2">
      <c r="A1277" s="2" t="s">
        <v>2084</v>
      </c>
      <c r="B1277" s="2" t="s">
        <v>11</v>
      </c>
      <c r="C1277" s="2" t="s">
        <v>40</v>
      </c>
      <c r="D1277" s="2">
        <v>83.299800000000005</v>
      </c>
      <c r="E1277" s="2">
        <v>125</v>
      </c>
      <c r="F1277" s="2">
        <v>19809</v>
      </c>
      <c r="G1277" s="2">
        <v>35</v>
      </c>
      <c r="H1277" s="2">
        <f t="shared" si="190"/>
        <v>0</v>
      </c>
      <c r="I1277" s="2">
        <f t="shared" si="191"/>
        <v>0</v>
      </c>
      <c r="J1277" s="2">
        <f t="shared" si="192"/>
        <v>0</v>
      </c>
      <c r="K1277" s="2">
        <f t="shared" si="193"/>
        <v>0</v>
      </c>
      <c r="L1277" s="2">
        <f t="shared" si="194"/>
        <v>0</v>
      </c>
      <c r="M1277" s="2">
        <v>102</v>
      </c>
      <c r="Q1277" s="2">
        <f t="shared" si="195"/>
        <v>1</v>
      </c>
      <c r="R1277" s="2">
        <f t="shared" si="196"/>
        <v>0</v>
      </c>
      <c r="S1277" s="2">
        <f t="shared" si="197"/>
        <v>1</v>
      </c>
      <c r="T1277" s="2">
        <v>2013</v>
      </c>
      <c r="U1277" s="2">
        <f t="shared" si="198"/>
        <v>0</v>
      </c>
      <c r="V1277" s="2">
        <v>7.5</v>
      </c>
      <c r="W1277" s="2">
        <f t="shared" si="199"/>
        <v>0</v>
      </c>
    </row>
    <row r="1278" spans="1:23" x14ac:dyDescent="0.2">
      <c r="A1278" s="2" t="s">
        <v>1145</v>
      </c>
      <c r="B1278" s="2" t="s">
        <v>11</v>
      </c>
      <c r="C1278" s="2" t="s">
        <v>31</v>
      </c>
      <c r="D1278" s="2">
        <v>19.351600000000001</v>
      </c>
      <c r="E1278" s="2">
        <v>96</v>
      </c>
      <c r="F1278" s="2">
        <v>664</v>
      </c>
      <c r="G1278" s="2">
        <v>22</v>
      </c>
      <c r="H1278" s="2">
        <f t="shared" si="190"/>
        <v>0</v>
      </c>
      <c r="I1278" s="2">
        <f t="shared" si="191"/>
        <v>1</v>
      </c>
      <c r="J1278" s="2">
        <f t="shared" si="192"/>
        <v>0</v>
      </c>
      <c r="K1278" s="2">
        <f t="shared" si="193"/>
        <v>0</v>
      </c>
      <c r="L1278" s="2">
        <f t="shared" si="194"/>
        <v>0</v>
      </c>
      <c r="M1278" s="2">
        <v>221</v>
      </c>
      <c r="Q1278" s="2">
        <f t="shared" si="195"/>
        <v>1</v>
      </c>
      <c r="R1278" s="2">
        <f t="shared" si="196"/>
        <v>0</v>
      </c>
      <c r="S1278" s="2">
        <f t="shared" si="197"/>
        <v>0</v>
      </c>
      <c r="T1278" s="2">
        <v>2001</v>
      </c>
      <c r="U1278" s="2">
        <f t="shared" si="198"/>
        <v>0</v>
      </c>
      <c r="V1278" s="2">
        <v>5.9</v>
      </c>
      <c r="W1278" s="2">
        <f t="shared" si="199"/>
        <v>0</v>
      </c>
    </row>
    <row r="1279" spans="1:23" x14ac:dyDescent="0.2">
      <c r="A1279" s="2" t="s">
        <v>744</v>
      </c>
      <c r="B1279" s="2" t="s">
        <v>15</v>
      </c>
      <c r="C1279" s="2" t="s">
        <v>35</v>
      </c>
      <c r="D1279" s="2">
        <v>55.153399999999998</v>
      </c>
      <c r="E1279" s="2">
        <v>103</v>
      </c>
      <c r="F1279" s="2">
        <v>5161</v>
      </c>
      <c r="G1279" s="2">
        <v>1.2</v>
      </c>
      <c r="H1279" s="2">
        <f t="shared" si="190"/>
        <v>1</v>
      </c>
      <c r="I1279" s="2">
        <f t="shared" si="191"/>
        <v>0</v>
      </c>
      <c r="J1279" s="2">
        <f t="shared" si="192"/>
        <v>1</v>
      </c>
      <c r="K1279" s="2">
        <f t="shared" si="193"/>
        <v>0</v>
      </c>
      <c r="L1279" s="2">
        <f t="shared" si="194"/>
        <v>0</v>
      </c>
      <c r="M1279" s="2">
        <v>0</v>
      </c>
      <c r="Q1279" s="2">
        <f t="shared" si="195"/>
        <v>0</v>
      </c>
      <c r="R1279" s="2">
        <f t="shared" si="196"/>
        <v>0</v>
      </c>
      <c r="S1279" s="2">
        <f t="shared" si="197"/>
        <v>0</v>
      </c>
      <c r="T1279" s="2">
        <v>2004</v>
      </c>
      <c r="U1279" s="2">
        <f t="shared" si="198"/>
        <v>0</v>
      </c>
      <c r="V1279" s="2">
        <v>7.7</v>
      </c>
      <c r="W1279" s="2">
        <f t="shared" si="199"/>
        <v>0</v>
      </c>
    </row>
    <row r="1280" spans="1:23" x14ac:dyDescent="0.2">
      <c r="A1280" s="2" t="s">
        <v>2008</v>
      </c>
      <c r="B1280" s="2" t="s">
        <v>15</v>
      </c>
      <c r="C1280" s="2" t="s">
        <v>35</v>
      </c>
      <c r="D1280" s="2">
        <v>87.025099999999995</v>
      </c>
      <c r="E1280" s="2">
        <v>95</v>
      </c>
      <c r="F1280" s="2">
        <v>4134</v>
      </c>
      <c r="G1280" s="2">
        <v>4</v>
      </c>
      <c r="H1280" s="2">
        <f t="shared" si="190"/>
        <v>1</v>
      </c>
      <c r="I1280" s="2">
        <f t="shared" si="191"/>
        <v>0</v>
      </c>
      <c r="J1280" s="2">
        <f t="shared" si="192"/>
        <v>1</v>
      </c>
      <c r="K1280" s="2">
        <f t="shared" si="193"/>
        <v>0</v>
      </c>
      <c r="L1280" s="2">
        <f t="shared" si="194"/>
        <v>0</v>
      </c>
      <c r="M1280" s="2">
        <v>163</v>
      </c>
      <c r="Q1280" s="2">
        <f t="shared" si="195"/>
        <v>0</v>
      </c>
      <c r="R1280" s="2">
        <f t="shared" si="196"/>
        <v>0</v>
      </c>
      <c r="S1280" s="2">
        <f t="shared" si="197"/>
        <v>0</v>
      </c>
      <c r="T1280" s="2">
        <v>2005</v>
      </c>
      <c r="U1280" s="2">
        <f t="shared" si="198"/>
        <v>0</v>
      </c>
      <c r="V1280" s="2">
        <v>6.6</v>
      </c>
      <c r="W1280" s="2">
        <f t="shared" si="199"/>
        <v>0</v>
      </c>
    </row>
    <row r="1281" spans="1:23" x14ac:dyDescent="0.2">
      <c r="A1281" s="2" t="s">
        <v>2008</v>
      </c>
      <c r="B1281" s="2" t="s">
        <v>15</v>
      </c>
      <c r="C1281" s="2" t="s">
        <v>35</v>
      </c>
      <c r="D1281" s="2">
        <v>80.150300000000001</v>
      </c>
      <c r="E1281" s="2">
        <v>121</v>
      </c>
      <c r="F1281" s="2">
        <v>3189</v>
      </c>
      <c r="G1281" s="2">
        <v>10</v>
      </c>
      <c r="H1281" s="2">
        <f t="shared" si="190"/>
        <v>1</v>
      </c>
      <c r="I1281" s="2">
        <f t="shared" si="191"/>
        <v>0</v>
      </c>
      <c r="J1281" s="2">
        <f t="shared" si="192"/>
        <v>1</v>
      </c>
      <c r="K1281" s="2">
        <f t="shared" si="193"/>
        <v>0</v>
      </c>
      <c r="L1281" s="2">
        <f t="shared" si="194"/>
        <v>0</v>
      </c>
      <c r="M1281" s="2">
        <v>163</v>
      </c>
      <c r="Q1281" s="2">
        <f t="shared" si="195"/>
        <v>0</v>
      </c>
      <c r="R1281" s="2">
        <f t="shared" si="196"/>
        <v>0</v>
      </c>
      <c r="S1281" s="2">
        <f t="shared" si="197"/>
        <v>0</v>
      </c>
      <c r="T1281" s="2">
        <v>2006</v>
      </c>
      <c r="U1281" s="2">
        <f t="shared" si="198"/>
        <v>0</v>
      </c>
      <c r="V1281" s="2">
        <v>6.2</v>
      </c>
      <c r="W1281" s="2">
        <f t="shared" si="199"/>
        <v>0</v>
      </c>
    </row>
    <row r="1282" spans="1:23" x14ac:dyDescent="0.2">
      <c r="A1282" s="2" t="s">
        <v>2008</v>
      </c>
      <c r="B1282" s="2" t="s">
        <v>15</v>
      </c>
      <c r="C1282" s="2" t="s">
        <v>35</v>
      </c>
      <c r="D1282" s="2">
        <v>63.270299999999999</v>
      </c>
      <c r="E1282" s="2">
        <v>96</v>
      </c>
      <c r="F1282" s="2">
        <v>3492</v>
      </c>
      <c r="G1282" s="2">
        <v>10</v>
      </c>
      <c r="H1282" s="2">
        <f t="shared" si="190"/>
        <v>1</v>
      </c>
      <c r="I1282" s="2">
        <f t="shared" si="191"/>
        <v>0</v>
      </c>
      <c r="J1282" s="2">
        <f t="shared" si="192"/>
        <v>1</v>
      </c>
      <c r="K1282" s="2">
        <f t="shared" si="193"/>
        <v>0</v>
      </c>
      <c r="L1282" s="2">
        <f t="shared" si="194"/>
        <v>0</v>
      </c>
      <c r="M1282" s="2">
        <v>163</v>
      </c>
      <c r="Q1282" s="2">
        <f t="shared" si="195"/>
        <v>0</v>
      </c>
      <c r="R1282" s="2">
        <f t="shared" si="196"/>
        <v>0</v>
      </c>
      <c r="S1282" s="2">
        <f t="shared" si="197"/>
        <v>0</v>
      </c>
      <c r="T1282" s="2">
        <v>2007</v>
      </c>
      <c r="U1282" s="2">
        <f t="shared" si="198"/>
        <v>0</v>
      </c>
      <c r="V1282" s="2">
        <v>5.9</v>
      </c>
      <c r="W1282" s="2">
        <f t="shared" si="199"/>
        <v>0</v>
      </c>
    </row>
    <row r="1283" spans="1:23" x14ac:dyDescent="0.2">
      <c r="A1283" s="2" t="s">
        <v>2091</v>
      </c>
      <c r="B1283" s="2" t="s">
        <v>15</v>
      </c>
      <c r="C1283" s="2" t="s">
        <v>35</v>
      </c>
      <c r="D1283" s="2">
        <v>56.73</v>
      </c>
      <c r="E1283" s="2">
        <v>95</v>
      </c>
      <c r="F1283" s="2">
        <v>5286</v>
      </c>
      <c r="G1283" s="2">
        <v>10.8</v>
      </c>
      <c r="H1283" s="2">
        <f t="shared" ref="H1283:H1346" si="200">IF(B1283="R",1,0)</f>
        <v>1</v>
      </c>
      <c r="I1283" s="2">
        <f t="shared" ref="I1283:I1346" si="201">IF(C1283="Comedy",1,0)</f>
        <v>0</v>
      </c>
      <c r="J1283" s="2">
        <f t="shared" ref="J1283:J1346" si="202">IF(C1283="Thriller_Horror",1,0)</f>
        <v>1</v>
      </c>
      <c r="K1283" s="2">
        <f t="shared" ref="K1283:K1346" si="203">IF(C1283="Animation",1,0)</f>
        <v>0</v>
      </c>
      <c r="L1283" s="2">
        <f t="shared" ref="L1283:L1346" si="204">IF(C1283="Adventure_Sci_fi",1,0)</f>
        <v>0</v>
      </c>
      <c r="M1283" s="2">
        <v>43</v>
      </c>
      <c r="Q1283" s="2">
        <f t="shared" ref="Q1283:Q1346" si="205">IF(B1283="PG-13",1,0)</f>
        <v>0</v>
      </c>
      <c r="R1283" s="2">
        <f t="shared" ref="R1283:R1346" si="206">IF(B1283="PG",1,0)</f>
        <v>0</v>
      </c>
      <c r="S1283" s="2">
        <f t="shared" ref="S1283:S1346" si="207">IF(C1283="Drama_Comedy",1,0)</f>
        <v>0</v>
      </c>
      <c r="T1283" s="2">
        <v>2008</v>
      </c>
      <c r="U1283" s="2">
        <f t="shared" ref="U1283:U1346" si="208">IF(C1283="Other",1,0)</f>
        <v>0</v>
      </c>
      <c r="V1283" s="2">
        <v>5.8</v>
      </c>
      <c r="W1283" s="2">
        <f t="shared" ref="W1283:W1346" si="209">IF(C1283="Drama",1,0)</f>
        <v>0</v>
      </c>
    </row>
    <row r="1284" spans="1:23" x14ac:dyDescent="0.2">
      <c r="A1284" s="2" t="s">
        <v>234</v>
      </c>
      <c r="B1284" s="2" t="s">
        <v>15</v>
      </c>
      <c r="C1284" s="2" t="s">
        <v>31</v>
      </c>
      <c r="D1284" s="2">
        <v>5.5167099999999998</v>
      </c>
      <c r="E1284" s="2">
        <v>95</v>
      </c>
      <c r="F1284" s="2">
        <v>2413</v>
      </c>
      <c r="G1284" s="2">
        <v>25</v>
      </c>
      <c r="H1284" s="2">
        <f t="shared" si="200"/>
        <v>1</v>
      </c>
      <c r="I1284" s="2">
        <f t="shared" si="201"/>
        <v>1</v>
      </c>
      <c r="J1284" s="2">
        <f t="shared" si="202"/>
        <v>0</v>
      </c>
      <c r="K1284" s="2">
        <f t="shared" si="203"/>
        <v>0</v>
      </c>
      <c r="L1284" s="2">
        <f t="shared" si="204"/>
        <v>0</v>
      </c>
      <c r="M1284" s="2">
        <v>6</v>
      </c>
      <c r="Q1284" s="2">
        <f t="shared" si="205"/>
        <v>0</v>
      </c>
      <c r="R1284" s="2">
        <f t="shared" si="206"/>
        <v>0</v>
      </c>
      <c r="S1284" s="2">
        <f t="shared" si="207"/>
        <v>0</v>
      </c>
      <c r="T1284" s="2">
        <v>2001</v>
      </c>
      <c r="U1284" s="2">
        <f t="shared" si="208"/>
        <v>0</v>
      </c>
      <c r="V1284" s="2">
        <v>4.9000000000000004</v>
      </c>
      <c r="W1284" s="2">
        <f t="shared" si="209"/>
        <v>0</v>
      </c>
    </row>
    <row r="1285" spans="1:23" x14ac:dyDescent="0.2">
      <c r="A1285" s="2" t="s">
        <v>1548</v>
      </c>
      <c r="B1285" s="2" t="s">
        <v>15</v>
      </c>
      <c r="C1285" s="2" t="s">
        <v>31</v>
      </c>
      <c r="D1285" s="2">
        <v>71.2774</v>
      </c>
      <c r="E1285" s="2">
        <v>83</v>
      </c>
      <c r="F1285" s="2">
        <v>1645</v>
      </c>
      <c r="G1285" s="2">
        <v>45</v>
      </c>
      <c r="H1285" s="2">
        <f t="shared" si="200"/>
        <v>1</v>
      </c>
      <c r="I1285" s="2">
        <f t="shared" si="201"/>
        <v>1</v>
      </c>
      <c r="J1285" s="2">
        <f t="shared" si="202"/>
        <v>0</v>
      </c>
      <c r="K1285" s="2">
        <f t="shared" si="203"/>
        <v>0</v>
      </c>
      <c r="L1285" s="2">
        <f t="shared" si="204"/>
        <v>0</v>
      </c>
      <c r="M1285" s="2">
        <v>322</v>
      </c>
      <c r="Q1285" s="2">
        <f t="shared" si="205"/>
        <v>0</v>
      </c>
      <c r="R1285" s="2">
        <f t="shared" si="206"/>
        <v>0</v>
      </c>
      <c r="S1285" s="2">
        <f t="shared" si="207"/>
        <v>0</v>
      </c>
      <c r="T1285" s="2">
        <v>2001</v>
      </c>
      <c r="U1285" s="2">
        <f t="shared" si="208"/>
        <v>0</v>
      </c>
      <c r="V1285" s="2">
        <v>5.2</v>
      </c>
      <c r="W1285" s="2">
        <f t="shared" si="209"/>
        <v>0</v>
      </c>
    </row>
    <row r="1286" spans="1:23" x14ac:dyDescent="0.2">
      <c r="A1286" s="2" t="s">
        <v>246</v>
      </c>
      <c r="B1286" s="2" t="s">
        <v>11</v>
      </c>
      <c r="C1286" s="2" t="s">
        <v>31</v>
      </c>
      <c r="D1286" s="2">
        <v>110</v>
      </c>
      <c r="E1286" s="2">
        <v>84</v>
      </c>
      <c r="F1286" s="2">
        <v>3629</v>
      </c>
      <c r="G1286" s="2">
        <v>48</v>
      </c>
      <c r="H1286" s="2">
        <f t="shared" si="200"/>
        <v>0</v>
      </c>
      <c r="I1286" s="2">
        <f t="shared" si="201"/>
        <v>1</v>
      </c>
      <c r="J1286" s="2">
        <f t="shared" si="202"/>
        <v>0</v>
      </c>
      <c r="K1286" s="2">
        <f t="shared" si="203"/>
        <v>0</v>
      </c>
      <c r="L1286" s="2">
        <f t="shared" si="204"/>
        <v>0</v>
      </c>
      <c r="M1286" s="2">
        <v>119</v>
      </c>
      <c r="Q1286" s="2">
        <f t="shared" si="205"/>
        <v>1</v>
      </c>
      <c r="R1286" s="2">
        <f t="shared" si="206"/>
        <v>0</v>
      </c>
      <c r="S1286" s="2">
        <f t="shared" si="207"/>
        <v>0</v>
      </c>
      <c r="T1286" s="2">
        <v>2003</v>
      </c>
      <c r="U1286" s="2">
        <f t="shared" si="208"/>
        <v>0</v>
      </c>
      <c r="V1286" s="2">
        <v>5.5</v>
      </c>
      <c r="W1286" s="2">
        <f t="shared" si="209"/>
        <v>0</v>
      </c>
    </row>
    <row r="1287" spans="1:23" x14ac:dyDescent="0.2">
      <c r="A1287" s="2" t="s">
        <v>246</v>
      </c>
      <c r="B1287" s="2" t="s">
        <v>11</v>
      </c>
      <c r="C1287" s="2" t="s">
        <v>31</v>
      </c>
      <c r="D1287" s="2">
        <v>90.703699999999998</v>
      </c>
      <c r="E1287" s="2">
        <v>89</v>
      </c>
      <c r="F1287" s="2">
        <v>5855</v>
      </c>
      <c r="G1287" s="2">
        <v>45</v>
      </c>
      <c r="H1287" s="2">
        <f t="shared" si="200"/>
        <v>0</v>
      </c>
      <c r="I1287" s="2">
        <f t="shared" si="201"/>
        <v>1</v>
      </c>
      <c r="J1287" s="2">
        <f t="shared" si="202"/>
        <v>0</v>
      </c>
      <c r="K1287" s="2">
        <f t="shared" si="203"/>
        <v>0</v>
      </c>
      <c r="L1287" s="2">
        <f t="shared" si="204"/>
        <v>0</v>
      </c>
      <c r="M1287" s="2">
        <v>119</v>
      </c>
      <c r="Q1287" s="2">
        <f t="shared" si="205"/>
        <v>1</v>
      </c>
      <c r="R1287" s="2">
        <f t="shared" si="206"/>
        <v>0</v>
      </c>
      <c r="S1287" s="2">
        <f t="shared" si="207"/>
        <v>0</v>
      </c>
      <c r="T1287" s="2">
        <v>2006</v>
      </c>
      <c r="U1287" s="2">
        <f t="shared" si="208"/>
        <v>0</v>
      </c>
      <c r="V1287" s="2">
        <v>5.0999999999999996</v>
      </c>
      <c r="W1287" s="2">
        <f t="shared" si="209"/>
        <v>0</v>
      </c>
    </row>
    <row r="1288" spans="1:23" x14ac:dyDescent="0.2">
      <c r="A1288" s="2" t="s">
        <v>2097</v>
      </c>
      <c r="B1288" s="2" t="s">
        <v>11</v>
      </c>
      <c r="C1288" s="2" t="s">
        <v>31</v>
      </c>
      <c r="D1288" s="2">
        <v>32.014299999999999</v>
      </c>
      <c r="E1288" s="2">
        <v>88</v>
      </c>
      <c r="F1288" s="2">
        <v>34319</v>
      </c>
      <c r="G1288" s="2">
        <v>20</v>
      </c>
      <c r="H1288" s="2">
        <f t="shared" si="200"/>
        <v>0</v>
      </c>
      <c r="I1288" s="2">
        <f t="shared" si="201"/>
        <v>1</v>
      </c>
      <c r="J1288" s="2">
        <f t="shared" si="202"/>
        <v>0</v>
      </c>
      <c r="K1288" s="2">
        <f t="shared" si="203"/>
        <v>0</v>
      </c>
      <c r="L1288" s="2">
        <f t="shared" si="204"/>
        <v>0</v>
      </c>
      <c r="M1288" s="2">
        <v>92</v>
      </c>
      <c r="Q1288" s="2">
        <f t="shared" si="205"/>
        <v>1</v>
      </c>
      <c r="R1288" s="2">
        <f t="shared" si="206"/>
        <v>0</v>
      </c>
      <c r="S1288" s="2">
        <f t="shared" si="207"/>
        <v>0</v>
      </c>
      <c r="T1288" s="2">
        <v>2013</v>
      </c>
      <c r="U1288" s="2">
        <f t="shared" si="208"/>
        <v>0</v>
      </c>
      <c r="V1288" s="2">
        <v>3.5</v>
      </c>
      <c r="W1288" s="2">
        <f t="shared" si="209"/>
        <v>0</v>
      </c>
    </row>
    <row r="1289" spans="1:23" x14ac:dyDescent="0.2">
      <c r="A1289" s="2" t="s">
        <v>855</v>
      </c>
      <c r="B1289" s="2" t="s">
        <v>11</v>
      </c>
      <c r="C1289" s="2" t="s">
        <v>31</v>
      </c>
      <c r="D1289" s="2">
        <v>17.803799999999999</v>
      </c>
      <c r="E1289" s="2">
        <v>108</v>
      </c>
      <c r="F1289" s="2">
        <v>4374</v>
      </c>
      <c r="G1289" s="2">
        <v>20</v>
      </c>
      <c r="H1289" s="2">
        <f t="shared" si="200"/>
        <v>0</v>
      </c>
      <c r="I1289" s="2">
        <f t="shared" si="201"/>
        <v>1</v>
      </c>
      <c r="J1289" s="2">
        <f t="shared" si="202"/>
        <v>0</v>
      </c>
      <c r="K1289" s="2">
        <f t="shared" si="203"/>
        <v>0</v>
      </c>
      <c r="L1289" s="2">
        <f t="shared" si="204"/>
        <v>0</v>
      </c>
      <c r="M1289" s="2">
        <v>480</v>
      </c>
      <c r="Q1289" s="2">
        <f t="shared" si="205"/>
        <v>1</v>
      </c>
      <c r="R1289" s="2">
        <f t="shared" si="206"/>
        <v>0</v>
      </c>
      <c r="S1289" s="2">
        <f t="shared" si="207"/>
        <v>0</v>
      </c>
      <c r="T1289" s="2">
        <v>2006</v>
      </c>
      <c r="U1289" s="2">
        <f t="shared" si="208"/>
        <v>0</v>
      </c>
      <c r="V1289" s="2">
        <v>5.9</v>
      </c>
      <c r="W1289" s="2">
        <f t="shared" si="209"/>
        <v>0</v>
      </c>
    </row>
    <row r="1290" spans="1:23" x14ac:dyDescent="0.2">
      <c r="A1290" s="2" t="s">
        <v>138</v>
      </c>
      <c r="B1290" s="2" t="s">
        <v>11</v>
      </c>
      <c r="C1290" s="2" t="s">
        <v>31</v>
      </c>
      <c r="D1290" s="2">
        <v>81.257800000000003</v>
      </c>
      <c r="E1290" s="2">
        <v>108</v>
      </c>
      <c r="F1290" s="2">
        <v>4403</v>
      </c>
      <c r="G1290" s="2">
        <v>35</v>
      </c>
      <c r="H1290" s="2">
        <f t="shared" si="200"/>
        <v>0</v>
      </c>
      <c r="I1290" s="2">
        <f t="shared" si="201"/>
        <v>1</v>
      </c>
      <c r="J1290" s="2">
        <f t="shared" si="202"/>
        <v>0</v>
      </c>
      <c r="K1290" s="2">
        <f t="shared" si="203"/>
        <v>0</v>
      </c>
      <c r="L1290" s="2">
        <f t="shared" si="204"/>
        <v>0</v>
      </c>
      <c r="M1290" s="2">
        <v>0</v>
      </c>
      <c r="Q1290" s="2">
        <f t="shared" si="205"/>
        <v>1</v>
      </c>
      <c r="R1290" s="2">
        <f t="shared" si="206"/>
        <v>0</v>
      </c>
      <c r="S1290" s="2">
        <f t="shared" si="207"/>
        <v>0</v>
      </c>
      <c r="T1290" s="2">
        <v>2003</v>
      </c>
      <c r="U1290" s="2">
        <f t="shared" si="208"/>
        <v>0</v>
      </c>
      <c r="V1290" s="2">
        <v>7.1</v>
      </c>
      <c r="W1290" s="2">
        <f t="shared" si="209"/>
        <v>0</v>
      </c>
    </row>
    <row r="1291" spans="1:23" x14ac:dyDescent="0.2">
      <c r="A1291" s="2" t="s">
        <v>403</v>
      </c>
      <c r="B1291" s="2" t="s">
        <v>51</v>
      </c>
      <c r="C1291" s="2" t="s">
        <v>19</v>
      </c>
      <c r="D1291" s="2">
        <v>153.28800000000001</v>
      </c>
      <c r="E1291" s="2">
        <v>86</v>
      </c>
      <c r="F1291" s="2">
        <v>6355</v>
      </c>
      <c r="G1291" s="2">
        <v>84</v>
      </c>
      <c r="H1291" s="2">
        <f t="shared" si="200"/>
        <v>0</v>
      </c>
      <c r="I1291" s="2">
        <f t="shared" si="201"/>
        <v>0</v>
      </c>
      <c r="J1291" s="2">
        <f t="shared" si="202"/>
        <v>0</v>
      </c>
      <c r="K1291" s="2">
        <f t="shared" si="203"/>
        <v>0</v>
      </c>
      <c r="L1291" s="2">
        <f t="shared" si="204"/>
        <v>1</v>
      </c>
      <c r="M1291" s="2">
        <v>67</v>
      </c>
      <c r="Q1291" s="2">
        <f t="shared" si="205"/>
        <v>0</v>
      </c>
      <c r="R1291" s="2">
        <f t="shared" si="206"/>
        <v>1</v>
      </c>
      <c r="S1291" s="2">
        <f t="shared" si="207"/>
        <v>0</v>
      </c>
      <c r="T1291" s="2">
        <v>2002</v>
      </c>
      <c r="U1291" s="2">
        <f t="shared" si="208"/>
        <v>0</v>
      </c>
      <c r="V1291" s="2">
        <v>4.9000000000000004</v>
      </c>
      <c r="W1291" s="2">
        <f t="shared" si="209"/>
        <v>0</v>
      </c>
    </row>
    <row r="1292" spans="1:23" x14ac:dyDescent="0.2">
      <c r="A1292" s="2" t="s">
        <v>403</v>
      </c>
      <c r="B1292" s="2" t="s">
        <v>51</v>
      </c>
      <c r="C1292" s="2" t="s">
        <v>19</v>
      </c>
      <c r="D1292" s="2">
        <v>84.185400000000001</v>
      </c>
      <c r="E1292" s="2">
        <v>93</v>
      </c>
      <c r="F1292" s="2">
        <v>7800</v>
      </c>
      <c r="G1292" s="2">
        <v>80</v>
      </c>
      <c r="H1292" s="2">
        <f t="shared" si="200"/>
        <v>0</v>
      </c>
      <c r="I1292" s="2">
        <f t="shared" si="201"/>
        <v>0</v>
      </c>
      <c r="J1292" s="2">
        <f t="shared" si="202"/>
        <v>0</v>
      </c>
      <c r="K1292" s="2">
        <f t="shared" si="203"/>
        <v>0</v>
      </c>
      <c r="L1292" s="2">
        <f t="shared" si="204"/>
        <v>1</v>
      </c>
      <c r="M1292" s="2">
        <v>67</v>
      </c>
      <c r="Q1292" s="2">
        <f t="shared" si="205"/>
        <v>0</v>
      </c>
      <c r="R1292" s="2">
        <f t="shared" si="206"/>
        <v>1</v>
      </c>
      <c r="S1292" s="2">
        <f t="shared" si="207"/>
        <v>0</v>
      </c>
      <c r="T1292" s="2">
        <v>2004</v>
      </c>
      <c r="U1292" s="2">
        <f t="shared" si="208"/>
        <v>0</v>
      </c>
      <c r="V1292" s="2">
        <v>4.9000000000000004</v>
      </c>
      <c r="W1292" s="2">
        <f t="shared" si="209"/>
        <v>0</v>
      </c>
    </row>
    <row r="1293" spans="1:23" x14ac:dyDescent="0.2">
      <c r="A1293" s="2" t="s">
        <v>2103</v>
      </c>
      <c r="B1293" s="2" t="s">
        <v>11</v>
      </c>
      <c r="C1293" s="2" t="s">
        <v>24</v>
      </c>
      <c r="D1293" s="2">
        <v>31.494299999999999</v>
      </c>
      <c r="E1293" s="2">
        <v>112</v>
      </c>
      <c r="F1293" s="2">
        <v>12687</v>
      </c>
      <c r="G1293" s="2">
        <v>60</v>
      </c>
      <c r="H1293" s="2">
        <f t="shared" si="200"/>
        <v>0</v>
      </c>
      <c r="I1293" s="2">
        <f t="shared" si="201"/>
        <v>0</v>
      </c>
      <c r="J1293" s="2">
        <f t="shared" si="202"/>
        <v>0</v>
      </c>
      <c r="K1293" s="2">
        <f t="shared" si="203"/>
        <v>0</v>
      </c>
      <c r="L1293" s="2">
        <f t="shared" si="204"/>
        <v>0</v>
      </c>
      <c r="M1293" s="2">
        <v>1000</v>
      </c>
      <c r="Q1293" s="2">
        <f t="shared" si="205"/>
        <v>1</v>
      </c>
      <c r="R1293" s="2">
        <f t="shared" si="206"/>
        <v>0</v>
      </c>
      <c r="S1293" s="2">
        <f t="shared" si="207"/>
        <v>0</v>
      </c>
      <c r="T1293" s="2">
        <v>2010</v>
      </c>
      <c r="U1293" s="2">
        <f t="shared" si="208"/>
        <v>0</v>
      </c>
      <c r="V1293" s="2">
        <v>7.5</v>
      </c>
      <c r="W1293" s="2">
        <f t="shared" si="209"/>
        <v>0</v>
      </c>
    </row>
    <row r="1294" spans="1:23" x14ac:dyDescent="0.2">
      <c r="A1294" s="2" t="s">
        <v>699</v>
      </c>
      <c r="B1294" s="2" t="s">
        <v>15</v>
      </c>
      <c r="C1294" s="2" t="s">
        <v>35</v>
      </c>
      <c r="D1294" s="2">
        <v>89.138099999999994</v>
      </c>
      <c r="E1294" s="2">
        <v>116</v>
      </c>
      <c r="F1294" s="2">
        <v>600</v>
      </c>
      <c r="G1294" s="2">
        <v>40</v>
      </c>
      <c r="H1294" s="2">
        <f t="shared" si="200"/>
        <v>1</v>
      </c>
      <c r="I1294" s="2">
        <f t="shared" si="201"/>
        <v>0</v>
      </c>
      <c r="J1294" s="2">
        <f t="shared" si="202"/>
        <v>1</v>
      </c>
      <c r="K1294" s="2">
        <f t="shared" si="203"/>
        <v>0</v>
      </c>
      <c r="L1294" s="2">
        <f t="shared" si="204"/>
        <v>0</v>
      </c>
      <c r="M1294" s="2">
        <v>0</v>
      </c>
      <c r="Q1294" s="2">
        <f t="shared" si="205"/>
        <v>0</v>
      </c>
      <c r="R1294" s="2">
        <f t="shared" si="206"/>
        <v>0</v>
      </c>
      <c r="S1294" s="2">
        <f t="shared" si="207"/>
        <v>0</v>
      </c>
      <c r="T1294" s="2">
        <v>2000</v>
      </c>
      <c r="U1294" s="2">
        <f t="shared" si="208"/>
        <v>0</v>
      </c>
      <c r="V1294" s="2">
        <v>5.5</v>
      </c>
      <c r="W1294" s="2">
        <f t="shared" si="209"/>
        <v>0</v>
      </c>
    </row>
    <row r="1295" spans="1:23" x14ac:dyDescent="0.2">
      <c r="A1295" s="2" t="s">
        <v>699</v>
      </c>
      <c r="B1295" s="2" t="s">
        <v>15</v>
      </c>
      <c r="C1295" s="2" t="s">
        <v>35</v>
      </c>
      <c r="D1295" s="2">
        <v>38.176900000000003</v>
      </c>
      <c r="E1295" s="2">
        <v>111</v>
      </c>
      <c r="F1295" s="2">
        <v>4486</v>
      </c>
      <c r="G1295" s="2">
        <v>40</v>
      </c>
      <c r="H1295" s="2">
        <f t="shared" si="200"/>
        <v>1</v>
      </c>
      <c r="I1295" s="2">
        <f t="shared" si="201"/>
        <v>0</v>
      </c>
      <c r="J1295" s="2">
        <f t="shared" si="202"/>
        <v>1</v>
      </c>
      <c r="K1295" s="2">
        <f t="shared" si="203"/>
        <v>0</v>
      </c>
      <c r="L1295" s="2">
        <f t="shared" si="204"/>
        <v>0</v>
      </c>
      <c r="M1295" s="2">
        <v>0</v>
      </c>
      <c r="Q1295" s="2">
        <f t="shared" si="205"/>
        <v>0</v>
      </c>
      <c r="R1295" s="2">
        <f t="shared" si="206"/>
        <v>0</v>
      </c>
      <c r="S1295" s="2">
        <f t="shared" si="207"/>
        <v>0</v>
      </c>
      <c r="T1295" s="2">
        <v>2011</v>
      </c>
      <c r="U1295" s="2">
        <f t="shared" si="208"/>
        <v>0</v>
      </c>
      <c r="V1295" s="2">
        <v>6.2</v>
      </c>
      <c r="W1295" s="2">
        <f t="shared" si="209"/>
        <v>0</v>
      </c>
    </row>
    <row r="1296" spans="1:23" x14ac:dyDescent="0.2">
      <c r="A1296" s="2" t="s">
        <v>2107</v>
      </c>
      <c r="B1296" s="2" t="s">
        <v>11</v>
      </c>
      <c r="C1296" s="2" t="s">
        <v>31</v>
      </c>
      <c r="D1296" s="2">
        <v>6.9826800000000002</v>
      </c>
      <c r="E1296" s="2">
        <v>81</v>
      </c>
      <c r="F1296" s="2">
        <v>3848</v>
      </c>
      <c r="G1296" s="2">
        <v>10</v>
      </c>
      <c r="H1296" s="2">
        <f t="shared" si="200"/>
        <v>0</v>
      </c>
      <c r="I1296" s="2">
        <f t="shared" si="201"/>
        <v>1</v>
      </c>
      <c r="J1296" s="2">
        <f t="shared" si="202"/>
        <v>0</v>
      </c>
      <c r="K1296" s="2">
        <f t="shared" si="203"/>
        <v>0</v>
      </c>
      <c r="L1296" s="2">
        <f t="shared" si="204"/>
        <v>0</v>
      </c>
      <c r="M1296" s="2">
        <v>25</v>
      </c>
      <c r="Q1296" s="2">
        <f t="shared" si="205"/>
        <v>1</v>
      </c>
      <c r="R1296" s="2">
        <f t="shared" si="206"/>
        <v>0</v>
      </c>
      <c r="S1296" s="2">
        <f t="shared" si="207"/>
        <v>0</v>
      </c>
      <c r="T1296" s="2">
        <v>2000</v>
      </c>
      <c r="U1296" s="2">
        <f t="shared" si="208"/>
        <v>0</v>
      </c>
      <c r="V1296" s="2">
        <v>5.7</v>
      </c>
      <c r="W1296" s="2">
        <f t="shared" si="209"/>
        <v>0</v>
      </c>
    </row>
    <row r="1297" spans="1:23" x14ac:dyDescent="0.2">
      <c r="A1297" s="2" t="s">
        <v>1021</v>
      </c>
      <c r="B1297" s="2" t="s">
        <v>11</v>
      </c>
      <c r="C1297" s="2" t="s">
        <v>12</v>
      </c>
      <c r="D1297" s="2">
        <v>120.14700000000001</v>
      </c>
      <c r="E1297" s="2">
        <v>140</v>
      </c>
      <c r="F1297" s="2">
        <v>13808</v>
      </c>
      <c r="G1297" s="2">
        <v>87</v>
      </c>
      <c r="H1297" s="2">
        <f t="shared" si="200"/>
        <v>0</v>
      </c>
      <c r="I1297" s="2">
        <f t="shared" si="201"/>
        <v>0</v>
      </c>
      <c r="J1297" s="2">
        <f t="shared" si="202"/>
        <v>0</v>
      </c>
      <c r="K1297" s="2">
        <f t="shared" si="203"/>
        <v>0</v>
      </c>
      <c r="L1297" s="2">
        <f t="shared" si="204"/>
        <v>0</v>
      </c>
      <c r="M1297" s="2">
        <v>378</v>
      </c>
      <c r="Q1297" s="2">
        <f t="shared" si="205"/>
        <v>1</v>
      </c>
      <c r="R1297" s="2">
        <f t="shared" si="206"/>
        <v>0</v>
      </c>
      <c r="S1297" s="2">
        <f t="shared" si="207"/>
        <v>0</v>
      </c>
      <c r="T1297" s="2">
        <v>2003</v>
      </c>
      <c r="U1297" s="2">
        <f t="shared" si="208"/>
        <v>0</v>
      </c>
      <c r="V1297" s="2">
        <v>7.3</v>
      </c>
      <c r="W1297" s="2">
        <f t="shared" si="209"/>
        <v>1</v>
      </c>
    </row>
    <row r="1298" spans="1:23" x14ac:dyDescent="0.2">
      <c r="A1298" s="2" t="s">
        <v>2110</v>
      </c>
      <c r="B1298" s="2" t="s">
        <v>51</v>
      </c>
      <c r="C1298" s="2" t="s">
        <v>40</v>
      </c>
      <c r="D1298" s="2">
        <v>41.407499999999999</v>
      </c>
      <c r="E1298" s="2">
        <v>111</v>
      </c>
      <c r="F1298" s="2">
        <v>9638</v>
      </c>
      <c r="G1298" s="2">
        <v>30</v>
      </c>
      <c r="H1298" s="2">
        <f t="shared" si="200"/>
        <v>0</v>
      </c>
      <c r="I1298" s="2">
        <f t="shared" si="201"/>
        <v>0</v>
      </c>
      <c r="J1298" s="2">
        <f t="shared" si="202"/>
        <v>0</v>
      </c>
      <c r="K1298" s="2">
        <f t="shared" si="203"/>
        <v>0</v>
      </c>
      <c r="L1298" s="2">
        <f t="shared" si="204"/>
        <v>0</v>
      </c>
      <c r="M1298" s="2">
        <v>23</v>
      </c>
      <c r="Q1298" s="2">
        <f t="shared" si="205"/>
        <v>0</v>
      </c>
      <c r="R1298" s="2">
        <f t="shared" si="206"/>
        <v>1</v>
      </c>
      <c r="S1298" s="2">
        <f t="shared" si="207"/>
        <v>1</v>
      </c>
      <c r="T1298" s="2">
        <v>2003</v>
      </c>
      <c r="U1298" s="2">
        <f t="shared" si="208"/>
        <v>0</v>
      </c>
      <c r="V1298" s="2">
        <v>7.6</v>
      </c>
      <c r="W1298" s="2">
        <f t="shared" si="209"/>
        <v>0</v>
      </c>
    </row>
    <row r="1299" spans="1:23" x14ac:dyDescent="0.2">
      <c r="A1299" s="2" t="s">
        <v>1093</v>
      </c>
      <c r="B1299" s="2" t="s">
        <v>11</v>
      </c>
      <c r="C1299" s="2" t="s">
        <v>35</v>
      </c>
      <c r="D1299" s="2">
        <v>47.781399999999998</v>
      </c>
      <c r="E1299" s="2">
        <v>96</v>
      </c>
      <c r="F1299" s="2">
        <v>41293</v>
      </c>
      <c r="G1299" s="2">
        <v>40</v>
      </c>
      <c r="H1299" s="2">
        <f t="shared" si="200"/>
        <v>0</v>
      </c>
      <c r="I1299" s="2">
        <f t="shared" si="201"/>
        <v>0</v>
      </c>
      <c r="J1299" s="2">
        <f t="shared" si="202"/>
        <v>1</v>
      </c>
      <c r="K1299" s="2">
        <f t="shared" si="203"/>
        <v>0</v>
      </c>
      <c r="L1299" s="2">
        <f t="shared" si="204"/>
        <v>0</v>
      </c>
      <c r="M1299" s="2">
        <v>192</v>
      </c>
      <c r="Q1299" s="2">
        <f t="shared" si="205"/>
        <v>1</v>
      </c>
      <c r="R1299" s="2">
        <f t="shared" si="206"/>
        <v>0</v>
      </c>
      <c r="S1299" s="2">
        <f t="shared" si="207"/>
        <v>0</v>
      </c>
      <c r="T1299" s="2">
        <v>2004</v>
      </c>
      <c r="U1299" s="2">
        <f t="shared" si="208"/>
        <v>0</v>
      </c>
      <c r="V1299" s="2">
        <v>6.6</v>
      </c>
      <c r="W1299" s="2">
        <f t="shared" si="209"/>
        <v>0</v>
      </c>
    </row>
    <row r="1300" spans="1:23" x14ac:dyDescent="0.2">
      <c r="A1300" s="2" t="s">
        <v>1194</v>
      </c>
      <c r="B1300" s="2" t="s">
        <v>51</v>
      </c>
      <c r="C1300" s="2" t="s">
        <v>12</v>
      </c>
      <c r="D1300" s="2">
        <v>59.6995</v>
      </c>
      <c r="E1300" s="2">
        <v>123</v>
      </c>
      <c r="F1300" s="2">
        <v>2259</v>
      </c>
      <c r="G1300" s="2">
        <v>35</v>
      </c>
      <c r="H1300" s="2">
        <f t="shared" si="200"/>
        <v>0</v>
      </c>
      <c r="I1300" s="2">
        <f t="shared" si="201"/>
        <v>0</v>
      </c>
      <c r="J1300" s="2">
        <f t="shared" si="202"/>
        <v>0</v>
      </c>
      <c r="K1300" s="2">
        <f t="shared" si="203"/>
        <v>0</v>
      </c>
      <c r="L1300" s="2">
        <f t="shared" si="204"/>
        <v>0</v>
      </c>
      <c r="M1300" s="2">
        <v>130</v>
      </c>
      <c r="Q1300" s="2">
        <f t="shared" si="205"/>
        <v>0</v>
      </c>
      <c r="R1300" s="2">
        <f t="shared" si="206"/>
        <v>1</v>
      </c>
      <c r="S1300" s="2">
        <f t="shared" si="207"/>
        <v>0</v>
      </c>
      <c r="T1300" s="2">
        <v>2010</v>
      </c>
      <c r="U1300" s="2">
        <f t="shared" si="208"/>
        <v>0</v>
      </c>
      <c r="V1300" s="2">
        <v>7.2</v>
      </c>
      <c r="W1300" s="2">
        <f t="shared" si="209"/>
        <v>1</v>
      </c>
    </row>
    <row r="1301" spans="1:23" x14ac:dyDescent="0.2">
      <c r="A1301" s="2" t="s">
        <v>1052</v>
      </c>
      <c r="B1301" s="2" t="s">
        <v>15</v>
      </c>
      <c r="C1301" s="2" t="s">
        <v>40</v>
      </c>
      <c r="D1301" s="2">
        <v>4.0467399999999998</v>
      </c>
      <c r="E1301" s="2">
        <v>104</v>
      </c>
      <c r="F1301" s="2">
        <v>2251</v>
      </c>
      <c r="G1301" s="2">
        <v>4</v>
      </c>
      <c r="H1301" s="2">
        <f t="shared" si="200"/>
        <v>1</v>
      </c>
      <c r="I1301" s="2">
        <f t="shared" si="201"/>
        <v>0</v>
      </c>
      <c r="J1301" s="2">
        <f t="shared" si="202"/>
        <v>0</v>
      </c>
      <c r="K1301" s="2">
        <f t="shared" si="203"/>
        <v>0</v>
      </c>
      <c r="L1301" s="2">
        <f t="shared" si="204"/>
        <v>0</v>
      </c>
      <c r="M1301" s="2">
        <v>30</v>
      </c>
      <c r="Q1301" s="2">
        <f t="shared" si="205"/>
        <v>0</v>
      </c>
      <c r="R1301" s="2">
        <f t="shared" si="206"/>
        <v>0</v>
      </c>
      <c r="S1301" s="2">
        <f t="shared" si="207"/>
        <v>1</v>
      </c>
      <c r="T1301" s="2">
        <v>2002</v>
      </c>
      <c r="U1301" s="2">
        <f t="shared" si="208"/>
        <v>0</v>
      </c>
      <c r="V1301" s="2">
        <v>7.1</v>
      </c>
      <c r="W1301" s="2">
        <f t="shared" si="209"/>
        <v>0</v>
      </c>
    </row>
    <row r="1302" spans="1:23" x14ac:dyDescent="0.2">
      <c r="A1302" s="2" t="s">
        <v>420</v>
      </c>
      <c r="B1302" s="2" t="s">
        <v>51</v>
      </c>
      <c r="C1302" s="2" t="s">
        <v>24</v>
      </c>
      <c r="D1302" s="2">
        <v>33.357500000000002</v>
      </c>
      <c r="E1302" s="2">
        <v>94</v>
      </c>
      <c r="F1302" s="2">
        <v>4194</v>
      </c>
      <c r="G1302" s="2">
        <v>35</v>
      </c>
      <c r="H1302" s="2">
        <f t="shared" si="200"/>
        <v>0</v>
      </c>
      <c r="I1302" s="2">
        <f t="shared" si="201"/>
        <v>0</v>
      </c>
      <c r="J1302" s="2">
        <f t="shared" si="202"/>
        <v>0</v>
      </c>
      <c r="K1302" s="2">
        <f t="shared" si="203"/>
        <v>0</v>
      </c>
      <c r="L1302" s="2">
        <f t="shared" si="204"/>
        <v>0</v>
      </c>
      <c r="M1302" s="2">
        <v>14</v>
      </c>
      <c r="Q1302" s="2">
        <f t="shared" si="205"/>
        <v>0</v>
      </c>
      <c r="R1302" s="2">
        <f t="shared" si="206"/>
        <v>1</v>
      </c>
      <c r="S1302" s="2">
        <f t="shared" si="207"/>
        <v>0</v>
      </c>
      <c r="T1302" s="2">
        <v>2001</v>
      </c>
      <c r="U1302" s="2">
        <f t="shared" si="208"/>
        <v>0</v>
      </c>
      <c r="V1302" s="2">
        <v>5.4</v>
      </c>
      <c r="W1302" s="2">
        <f t="shared" si="209"/>
        <v>0</v>
      </c>
    </row>
    <row r="1303" spans="1:23" x14ac:dyDescent="0.2">
      <c r="A1303" s="2" t="s">
        <v>2116</v>
      </c>
      <c r="B1303" s="2" t="s">
        <v>15</v>
      </c>
      <c r="C1303" s="2" t="s">
        <v>19</v>
      </c>
      <c r="D1303" s="2">
        <v>6.6191700000000004</v>
      </c>
      <c r="E1303" s="2">
        <v>101</v>
      </c>
      <c r="F1303" s="2">
        <v>7747</v>
      </c>
      <c r="G1303" s="2">
        <v>10</v>
      </c>
      <c r="H1303" s="2">
        <f t="shared" si="200"/>
        <v>1</v>
      </c>
      <c r="I1303" s="2">
        <f t="shared" si="201"/>
        <v>0</v>
      </c>
      <c r="J1303" s="2">
        <f t="shared" si="202"/>
        <v>0</v>
      </c>
      <c r="K1303" s="2">
        <f t="shared" si="203"/>
        <v>0</v>
      </c>
      <c r="L1303" s="2">
        <f t="shared" si="204"/>
        <v>1</v>
      </c>
      <c r="M1303" s="2">
        <v>63</v>
      </c>
      <c r="Q1303" s="2">
        <f t="shared" si="205"/>
        <v>0</v>
      </c>
      <c r="R1303" s="2">
        <f t="shared" si="206"/>
        <v>0</v>
      </c>
      <c r="S1303" s="2">
        <f t="shared" si="207"/>
        <v>0</v>
      </c>
      <c r="T1303" s="2">
        <v>2012</v>
      </c>
      <c r="U1303" s="2">
        <f t="shared" si="208"/>
        <v>0</v>
      </c>
      <c r="V1303" s="2">
        <v>6.7</v>
      </c>
      <c r="W1303" s="2">
        <f t="shared" si="209"/>
        <v>0</v>
      </c>
    </row>
    <row r="1304" spans="1:23" x14ac:dyDescent="0.2">
      <c r="A1304" s="2" t="s">
        <v>1322</v>
      </c>
      <c r="B1304" s="2" t="s">
        <v>11</v>
      </c>
      <c r="C1304" s="2" t="s">
        <v>24</v>
      </c>
      <c r="D1304" s="2">
        <v>12.2768</v>
      </c>
      <c r="E1304" s="2">
        <v>117</v>
      </c>
      <c r="F1304" s="2">
        <v>17847</v>
      </c>
      <c r="G1304" s="2">
        <v>26</v>
      </c>
      <c r="H1304" s="2">
        <f t="shared" si="200"/>
        <v>0</v>
      </c>
      <c r="I1304" s="2">
        <f t="shared" si="201"/>
        <v>0</v>
      </c>
      <c r="J1304" s="2">
        <f t="shared" si="202"/>
        <v>0</v>
      </c>
      <c r="K1304" s="2">
        <f t="shared" si="203"/>
        <v>0</v>
      </c>
      <c r="L1304" s="2">
        <f t="shared" si="204"/>
        <v>0</v>
      </c>
      <c r="M1304" s="2">
        <v>763</v>
      </c>
      <c r="Q1304" s="2">
        <f t="shared" si="205"/>
        <v>1</v>
      </c>
      <c r="R1304" s="2">
        <f t="shared" si="206"/>
        <v>0</v>
      </c>
      <c r="S1304" s="2">
        <f t="shared" si="207"/>
        <v>0</v>
      </c>
      <c r="T1304" s="2">
        <v>2015</v>
      </c>
      <c r="U1304" s="2">
        <f t="shared" si="208"/>
        <v>0</v>
      </c>
      <c r="V1304" s="2">
        <v>6.5</v>
      </c>
      <c r="W1304" s="2">
        <f t="shared" si="209"/>
        <v>0</v>
      </c>
    </row>
    <row r="1305" spans="1:23" x14ac:dyDescent="0.2">
      <c r="A1305" s="2" t="s">
        <v>2119</v>
      </c>
      <c r="B1305" s="2" t="s">
        <v>15</v>
      </c>
      <c r="C1305" s="2" t="s">
        <v>31</v>
      </c>
      <c r="D1305" s="2">
        <v>33.472900000000003</v>
      </c>
      <c r="E1305" s="2">
        <v>99</v>
      </c>
      <c r="F1305" s="2">
        <v>10026</v>
      </c>
      <c r="G1305" s="2">
        <v>55</v>
      </c>
      <c r="H1305" s="2">
        <f t="shared" si="200"/>
        <v>1</v>
      </c>
      <c r="I1305" s="2">
        <f t="shared" si="201"/>
        <v>1</v>
      </c>
      <c r="J1305" s="2">
        <f t="shared" si="202"/>
        <v>0</v>
      </c>
      <c r="K1305" s="2">
        <f t="shared" si="203"/>
        <v>0</v>
      </c>
      <c r="L1305" s="2">
        <f t="shared" si="204"/>
        <v>0</v>
      </c>
      <c r="M1305" s="2">
        <v>3</v>
      </c>
      <c r="Q1305" s="2">
        <f t="shared" si="205"/>
        <v>0</v>
      </c>
      <c r="R1305" s="2">
        <f t="shared" si="206"/>
        <v>0</v>
      </c>
      <c r="S1305" s="2">
        <f t="shared" si="207"/>
        <v>0</v>
      </c>
      <c r="T1305" s="2">
        <v>2008</v>
      </c>
      <c r="U1305" s="2">
        <f t="shared" si="208"/>
        <v>0</v>
      </c>
      <c r="V1305" s="2">
        <v>5.8</v>
      </c>
      <c r="W1305" s="2">
        <f t="shared" si="209"/>
        <v>0</v>
      </c>
    </row>
    <row r="1306" spans="1:23" x14ac:dyDescent="0.2">
      <c r="A1306" s="2" t="s">
        <v>1168</v>
      </c>
      <c r="B1306" s="2" t="s">
        <v>11</v>
      </c>
      <c r="C1306" s="2" t="s">
        <v>31</v>
      </c>
      <c r="D1306" s="2">
        <v>49.968699999999998</v>
      </c>
      <c r="E1306" s="2">
        <v>82</v>
      </c>
      <c r="F1306" s="2">
        <v>37</v>
      </c>
      <c r="G1306" s="2">
        <v>28</v>
      </c>
      <c r="H1306" s="2">
        <f t="shared" si="200"/>
        <v>0</v>
      </c>
      <c r="I1306" s="2">
        <f t="shared" si="201"/>
        <v>1</v>
      </c>
      <c r="J1306" s="2">
        <f t="shared" si="202"/>
        <v>0</v>
      </c>
      <c r="K1306" s="2">
        <f t="shared" si="203"/>
        <v>0</v>
      </c>
      <c r="L1306" s="2">
        <f t="shared" si="204"/>
        <v>0</v>
      </c>
      <c r="M1306" s="2">
        <v>23</v>
      </c>
      <c r="Q1306" s="2">
        <f t="shared" si="205"/>
        <v>1</v>
      </c>
      <c r="R1306" s="2">
        <f t="shared" si="206"/>
        <v>0</v>
      </c>
      <c r="S1306" s="2">
        <f t="shared" si="207"/>
        <v>0</v>
      </c>
      <c r="T1306" s="2">
        <v>2001</v>
      </c>
      <c r="U1306" s="2">
        <f t="shared" si="208"/>
        <v>0</v>
      </c>
      <c r="V1306" s="2">
        <v>6.9</v>
      </c>
      <c r="W1306" s="2">
        <f t="shared" si="209"/>
        <v>0</v>
      </c>
    </row>
    <row r="1307" spans="1:23" x14ac:dyDescent="0.2">
      <c r="A1307" s="2" t="s">
        <v>319</v>
      </c>
      <c r="B1307" s="2" t="s">
        <v>11</v>
      </c>
      <c r="C1307" s="2" t="s">
        <v>19</v>
      </c>
      <c r="D1307" s="2">
        <v>25.335899999999999</v>
      </c>
      <c r="E1307" s="2">
        <v>119</v>
      </c>
      <c r="F1307" s="2">
        <v>2853</v>
      </c>
      <c r="G1307" s="2">
        <v>40</v>
      </c>
      <c r="H1307" s="2">
        <f t="shared" si="200"/>
        <v>0</v>
      </c>
      <c r="I1307" s="2">
        <f t="shared" si="201"/>
        <v>0</v>
      </c>
      <c r="J1307" s="2">
        <f t="shared" si="202"/>
        <v>0</v>
      </c>
      <c r="K1307" s="2">
        <f t="shared" si="203"/>
        <v>0</v>
      </c>
      <c r="L1307" s="2">
        <f t="shared" si="204"/>
        <v>1</v>
      </c>
      <c r="M1307" s="2">
        <v>0</v>
      </c>
      <c r="Q1307" s="2">
        <f t="shared" si="205"/>
        <v>1</v>
      </c>
      <c r="R1307" s="2">
        <f t="shared" si="206"/>
        <v>0</v>
      </c>
      <c r="S1307" s="2">
        <f t="shared" si="207"/>
        <v>0</v>
      </c>
      <c r="T1307" s="2">
        <v>2005</v>
      </c>
      <c r="U1307" s="2">
        <f t="shared" si="208"/>
        <v>0</v>
      </c>
      <c r="V1307" s="2">
        <v>8</v>
      </c>
      <c r="W1307" s="2">
        <f t="shared" si="209"/>
        <v>0</v>
      </c>
    </row>
    <row r="1308" spans="1:23" x14ac:dyDescent="0.2">
      <c r="A1308" s="2" t="s">
        <v>2123</v>
      </c>
      <c r="B1308" s="2" t="s">
        <v>15</v>
      </c>
      <c r="C1308" s="2" t="s">
        <v>35</v>
      </c>
      <c r="D1308" s="2">
        <v>0.37396699999999999</v>
      </c>
      <c r="E1308" s="2">
        <v>100</v>
      </c>
      <c r="F1308" s="2">
        <v>469</v>
      </c>
      <c r="G1308" s="2">
        <v>1.5</v>
      </c>
      <c r="H1308" s="2">
        <f t="shared" si="200"/>
        <v>1</v>
      </c>
      <c r="I1308" s="2">
        <f t="shared" si="201"/>
        <v>0</v>
      </c>
      <c r="J1308" s="2">
        <f t="shared" si="202"/>
        <v>1</v>
      </c>
      <c r="K1308" s="2">
        <f t="shared" si="203"/>
        <v>0</v>
      </c>
      <c r="L1308" s="2">
        <f t="shared" si="204"/>
        <v>0</v>
      </c>
      <c r="M1308" s="2">
        <v>122</v>
      </c>
      <c r="Q1308" s="2">
        <f t="shared" si="205"/>
        <v>0</v>
      </c>
      <c r="R1308" s="2">
        <f t="shared" si="206"/>
        <v>0</v>
      </c>
      <c r="S1308" s="2">
        <f t="shared" si="207"/>
        <v>0</v>
      </c>
      <c r="T1308" s="2">
        <v>2001</v>
      </c>
      <c r="U1308" s="2">
        <f t="shared" si="208"/>
        <v>0</v>
      </c>
      <c r="V1308" s="2">
        <v>6.5</v>
      </c>
      <c r="W1308" s="2">
        <f t="shared" si="209"/>
        <v>0</v>
      </c>
    </row>
    <row r="1309" spans="1:23" x14ac:dyDescent="0.2">
      <c r="A1309" s="2" t="s">
        <v>1911</v>
      </c>
      <c r="B1309" s="2" t="s">
        <v>11</v>
      </c>
      <c r="C1309" s="2" t="s">
        <v>12</v>
      </c>
      <c r="D1309" s="2">
        <v>69.951800000000006</v>
      </c>
      <c r="E1309" s="2">
        <v>123</v>
      </c>
      <c r="F1309" s="2">
        <v>14727</v>
      </c>
      <c r="G1309" s="2">
        <v>55</v>
      </c>
      <c r="H1309" s="2">
        <f t="shared" si="200"/>
        <v>0</v>
      </c>
      <c r="I1309" s="2">
        <f t="shared" si="201"/>
        <v>0</v>
      </c>
      <c r="J1309" s="2">
        <f t="shared" si="202"/>
        <v>0</v>
      </c>
      <c r="K1309" s="2">
        <f t="shared" si="203"/>
        <v>0</v>
      </c>
      <c r="L1309" s="2">
        <f t="shared" si="204"/>
        <v>0</v>
      </c>
      <c r="M1309" s="2">
        <v>125</v>
      </c>
      <c r="Q1309" s="2">
        <f t="shared" si="205"/>
        <v>1</v>
      </c>
      <c r="R1309" s="2">
        <f t="shared" si="206"/>
        <v>0</v>
      </c>
      <c r="S1309" s="2">
        <f t="shared" si="207"/>
        <v>0</v>
      </c>
      <c r="T1309" s="2">
        <v>2008</v>
      </c>
      <c r="U1309" s="2">
        <f t="shared" si="208"/>
        <v>0</v>
      </c>
      <c r="V1309" s="2">
        <v>7.7</v>
      </c>
      <c r="W1309" s="2">
        <f t="shared" si="209"/>
        <v>1</v>
      </c>
    </row>
    <row r="1310" spans="1:23" x14ac:dyDescent="0.2">
      <c r="A1310" s="2" t="s">
        <v>2126</v>
      </c>
      <c r="B1310" s="2" t="s">
        <v>11</v>
      </c>
      <c r="C1310" s="2" t="s">
        <v>19</v>
      </c>
      <c r="D1310" s="2">
        <v>17.1769</v>
      </c>
      <c r="E1310" s="2">
        <v>102</v>
      </c>
      <c r="F1310" s="2">
        <v>17098</v>
      </c>
      <c r="G1310" s="2">
        <v>95</v>
      </c>
      <c r="H1310" s="2">
        <f t="shared" si="200"/>
        <v>0</v>
      </c>
      <c r="I1310" s="2">
        <f t="shared" si="201"/>
        <v>0</v>
      </c>
      <c r="J1310" s="2">
        <f t="shared" si="202"/>
        <v>0</v>
      </c>
      <c r="K1310" s="2">
        <f t="shared" si="203"/>
        <v>0</v>
      </c>
      <c r="L1310" s="2">
        <f t="shared" si="204"/>
        <v>1</v>
      </c>
      <c r="M1310" s="2">
        <v>44</v>
      </c>
      <c r="Q1310" s="2">
        <f t="shared" si="205"/>
        <v>1</v>
      </c>
      <c r="R1310" s="2">
        <f t="shared" si="206"/>
        <v>0</v>
      </c>
      <c r="S1310" s="2">
        <f t="shared" si="207"/>
        <v>0</v>
      </c>
      <c r="T1310" s="2">
        <v>2014</v>
      </c>
      <c r="U1310" s="2">
        <f t="shared" si="208"/>
        <v>0</v>
      </c>
      <c r="V1310" s="2">
        <v>5.5</v>
      </c>
      <c r="W1310" s="2">
        <f t="shared" si="209"/>
        <v>0</v>
      </c>
    </row>
    <row r="1311" spans="1:23" x14ac:dyDescent="0.2">
      <c r="A1311" s="2" t="s">
        <v>2128</v>
      </c>
      <c r="B1311" s="2" t="s">
        <v>15</v>
      </c>
      <c r="C1311" s="2" t="s">
        <v>40</v>
      </c>
      <c r="D1311" s="2">
        <v>95.328900000000004</v>
      </c>
      <c r="E1311" s="2">
        <v>146</v>
      </c>
      <c r="F1311" s="2">
        <v>4555</v>
      </c>
      <c r="G1311" s="2">
        <v>100</v>
      </c>
      <c r="H1311" s="2">
        <f t="shared" si="200"/>
        <v>1</v>
      </c>
      <c r="I1311" s="2">
        <f t="shared" si="201"/>
        <v>0</v>
      </c>
      <c r="J1311" s="2">
        <f t="shared" si="202"/>
        <v>0</v>
      </c>
      <c r="K1311" s="2">
        <f t="shared" si="203"/>
        <v>0</v>
      </c>
      <c r="L1311" s="2">
        <f t="shared" si="204"/>
        <v>0</v>
      </c>
      <c r="M1311" s="2">
        <v>127</v>
      </c>
      <c r="Q1311" s="2">
        <f t="shared" si="205"/>
        <v>0</v>
      </c>
      <c r="R1311" s="2">
        <f t="shared" si="206"/>
        <v>0</v>
      </c>
      <c r="S1311" s="2">
        <f t="shared" si="207"/>
        <v>1</v>
      </c>
      <c r="T1311" s="2">
        <v>2010</v>
      </c>
      <c r="U1311" s="2">
        <f t="shared" si="208"/>
        <v>0</v>
      </c>
      <c r="V1311" s="2">
        <v>4.3</v>
      </c>
      <c r="W1311" s="2">
        <f t="shared" si="209"/>
        <v>0</v>
      </c>
    </row>
    <row r="1312" spans="1:23" x14ac:dyDescent="0.2">
      <c r="A1312" s="2" t="s">
        <v>709</v>
      </c>
      <c r="B1312" s="2" t="s">
        <v>15</v>
      </c>
      <c r="C1312" s="2" t="s">
        <v>19</v>
      </c>
      <c r="D1312" s="2">
        <v>8.3969400000000007</v>
      </c>
      <c r="E1312" s="2">
        <v>129</v>
      </c>
      <c r="F1312" s="2">
        <v>4324</v>
      </c>
      <c r="G1312" s="2">
        <v>19</v>
      </c>
      <c r="H1312" s="2">
        <f t="shared" si="200"/>
        <v>1</v>
      </c>
      <c r="I1312" s="2">
        <f t="shared" si="201"/>
        <v>0</v>
      </c>
      <c r="J1312" s="2">
        <f t="shared" si="202"/>
        <v>0</v>
      </c>
      <c r="K1312" s="2">
        <f t="shared" si="203"/>
        <v>0</v>
      </c>
      <c r="L1312" s="2">
        <f t="shared" si="204"/>
        <v>1</v>
      </c>
      <c r="M1312" s="2">
        <v>51</v>
      </c>
      <c r="Q1312" s="2">
        <f t="shared" si="205"/>
        <v>0</v>
      </c>
      <c r="R1312" s="2">
        <f t="shared" si="206"/>
        <v>0</v>
      </c>
      <c r="S1312" s="2">
        <f t="shared" si="207"/>
        <v>0</v>
      </c>
      <c r="T1312" s="2">
        <v>2008</v>
      </c>
      <c r="U1312" s="2">
        <f t="shared" si="208"/>
        <v>0</v>
      </c>
      <c r="V1312" s="2">
        <v>6.5</v>
      </c>
      <c r="W1312" s="2">
        <f t="shared" si="209"/>
        <v>0</v>
      </c>
    </row>
    <row r="1313" spans="1:23" x14ac:dyDescent="0.2">
      <c r="A1313" s="2" t="s">
        <v>342</v>
      </c>
      <c r="B1313" s="2" t="s">
        <v>15</v>
      </c>
      <c r="C1313" s="2" t="s">
        <v>31</v>
      </c>
      <c r="D1313" s="2">
        <v>38.543500000000002</v>
      </c>
      <c r="E1313" s="2">
        <v>94</v>
      </c>
      <c r="F1313" s="2">
        <v>1488</v>
      </c>
      <c r="G1313" s="2">
        <v>40</v>
      </c>
      <c r="H1313" s="2">
        <f t="shared" si="200"/>
        <v>1</v>
      </c>
      <c r="I1313" s="2">
        <f t="shared" si="201"/>
        <v>1</v>
      </c>
      <c r="J1313" s="2">
        <f t="shared" si="202"/>
        <v>0</v>
      </c>
      <c r="K1313" s="2">
        <f t="shared" si="203"/>
        <v>0</v>
      </c>
      <c r="L1313" s="2">
        <f t="shared" si="204"/>
        <v>0</v>
      </c>
      <c r="M1313" s="2">
        <v>52</v>
      </c>
      <c r="Q1313" s="2">
        <f t="shared" si="205"/>
        <v>0</v>
      </c>
      <c r="R1313" s="2">
        <f t="shared" si="206"/>
        <v>0</v>
      </c>
      <c r="S1313" s="2">
        <f t="shared" si="207"/>
        <v>0</v>
      </c>
      <c r="T1313" s="2">
        <v>2014</v>
      </c>
      <c r="U1313" s="2">
        <f t="shared" si="208"/>
        <v>0</v>
      </c>
      <c r="V1313" s="2">
        <v>5.0999999999999996</v>
      </c>
      <c r="W1313" s="2">
        <f t="shared" si="209"/>
        <v>0</v>
      </c>
    </row>
    <row r="1314" spans="1:23" x14ac:dyDescent="0.2">
      <c r="A1314" s="2" t="s">
        <v>2132</v>
      </c>
      <c r="B1314" s="2" t="s">
        <v>15</v>
      </c>
      <c r="C1314" s="2" t="s">
        <v>35</v>
      </c>
      <c r="D1314" s="2">
        <v>1.0696000000000001E-2</v>
      </c>
      <c r="E1314" s="2">
        <v>101</v>
      </c>
      <c r="F1314" s="2">
        <v>490</v>
      </c>
      <c r="G1314" s="2">
        <v>6.8</v>
      </c>
      <c r="H1314" s="2">
        <f t="shared" si="200"/>
        <v>1</v>
      </c>
      <c r="I1314" s="2">
        <f t="shared" si="201"/>
        <v>0</v>
      </c>
      <c r="J1314" s="2">
        <f t="shared" si="202"/>
        <v>1</v>
      </c>
      <c r="K1314" s="2">
        <f t="shared" si="203"/>
        <v>0</v>
      </c>
      <c r="L1314" s="2">
        <f t="shared" si="204"/>
        <v>0</v>
      </c>
      <c r="M1314" s="2">
        <v>0</v>
      </c>
      <c r="Q1314" s="2">
        <f t="shared" si="205"/>
        <v>0</v>
      </c>
      <c r="R1314" s="2">
        <f t="shared" si="206"/>
        <v>0</v>
      </c>
      <c r="S1314" s="2">
        <f t="shared" si="207"/>
        <v>0</v>
      </c>
      <c r="T1314" s="2">
        <v>2003</v>
      </c>
      <c r="U1314" s="2">
        <f t="shared" si="208"/>
        <v>0</v>
      </c>
      <c r="V1314" s="2">
        <v>6.4</v>
      </c>
      <c r="W1314" s="2">
        <f t="shared" si="209"/>
        <v>0</v>
      </c>
    </row>
    <row r="1315" spans="1:23" x14ac:dyDescent="0.2">
      <c r="A1315" s="2" t="s">
        <v>1168</v>
      </c>
      <c r="B1315" s="2" t="s">
        <v>11</v>
      </c>
      <c r="C1315" s="2" t="s">
        <v>40</v>
      </c>
      <c r="D1315" s="2">
        <v>57.887900000000002</v>
      </c>
      <c r="E1315" s="2">
        <v>106</v>
      </c>
      <c r="F1315" s="2">
        <v>2325</v>
      </c>
      <c r="G1315" s="2">
        <v>50</v>
      </c>
      <c r="H1315" s="2">
        <f t="shared" si="200"/>
        <v>0</v>
      </c>
      <c r="I1315" s="2">
        <f t="shared" si="201"/>
        <v>0</v>
      </c>
      <c r="J1315" s="2">
        <f t="shared" si="202"/>
        <v>0</v>
      </c>
      <c r="K1315" s="2">
        <f t="shared" si="203"/>
        <v>0</v>
      </c>
      <c r="L1315" s="2">
        <f t="shared" si="204"/>
        <v>0</v>
      </c>
      <c r="M1315" s="2">
        <v>23</v>
      </c>
      <c r="Q1315" s="2">
        <f t="shared" si="205"/>
        <v>1</v>
      </c>
      <c r="R1315" s="2">
        <f t="shared" si="206"/>
        <v>0</v>
      </c>
      <c r="S1315" s="2">
        <f t="shared" si="207"/>
        <v>1</v>
      </c>
      <c r="T1315" s="2">
        <v>2004</v>
      </c>
      <c r="U1315" s="2">
        <f t="shared" si="208"/>
        <v>0</v>
      </c>
      <c r="V1315" s="2">
        <v>6.1</v>
      </c>
      <c r="W1315" s="2">
        <f t="shared" si="209"/>
        <v>0</v>
      </c>
    </row>
    <row r="1316" spans="1:23" x14ac:dyDescent="0.2">
      <c r="A1316" s="2" t="s">
        <v>861</v>
      </c>
      <c r="B1316" s="2" t="s">
        <v>11</v>
      </c>
      <c r="C1316" s="2" t="s">
        <v>40</v>
      </c>
      <c r="D1316" s="2">
        <v>70.836299999999994</v>
      </c>
      <c r="E1316" s="2">
        <v>114</v>
      </c>
      <c r="F1316" s="2">
        <v>2842</v>
      </c>
      <c r="G1316" s="2">
        <v>40</v>
      </c>
      <c r="H1316" s="2">
        <f t="shared" si="200"/>
        <v>0</v>
      </c>
      <c r="I1316" s="2">
        <f t="shared" si="201"/>
        <v>0</v>
      </c>
      <c r="J1316" s="2">
        <f t="shared" si="202"/>
        <v>0</v>
      </c>
      <c r="K1316" s="2">
        <f t="shared" si="203"/>
        <v>0</v>
      </c>
      <c r="L1316" s="2">
        <f t="shared" si="204"/>
        <v>0</v>
      </c>
      <c r="M1316" s="2">
        <v>101</v>
      </c>
      <c r="Q1316" s="2">
        <f t="shared" si="205"/>
        <v>1</v>
      </c>
      <c r="R1316" s="2">
        <f t="shared" si="206"/>
        <v>0</v>
      </c>
      <c r="S1316" s="2">
        <f t="shared" si="207"/>
        <v>1</v>
      </c>
      <c r="T1316" s="2">
        <v>2001</v>
      </c>
      <c r="U1316" s="2">
        <f t="shared" si="208"/>
        <v>0</v>
      </c>
      <c r="V1316" s="2">
        <v>5.9</v>
      </c>
      <c r="W1316" s="2">
        <f t="shared" si="209"/>
        <v>0</v>
      </c>
    </row>
    <row r="1317" spans="1:23" x14ac:dyDescent="0.2">
      <c r="A1317" s="2" t="s">
        <v>2136</v>
      </c>
      <c r="B1317" s="2" t="s">
        <v>11</v>
      </c>
      <c r="C1317" s="2" t="s">
        <v>19</v>
      </c>
      <c r="D1317" s="2">
        <v>60.470199999999998</v>
      </c>
      <c r="E1317" s="2">
        <v>114</v>
      </c>
      <c r="F1317" s="2">
        <v>428</v>
      </c>
      <c r="G1317" s="2">
        <v>50</v>
      </c>
      <c r="H1317" s="2">
        <f t="shared" si="200"/>
        <v>0</v>
      </c>
      <c r="I1317" s="2">
        <f t="shared" si="201"/>
        <v>0</v>
      </c>
      <c r="J1317" s="2">
        <f t="shared" si="202"/>
        <v>0</v>
      </c>
      <c r="K1317" s="2">
        <f t="shared" si="203"/>
        <v>0</v>
      </c>
      <c r="L1317" s="2">
        <f t="shared" si="204"/>
        <v>1</v>
      </c>
      <c r="M1317" s="2">
        <v>71</v>
      </c>
      <c r="Q1317" s="2">
        <f t="shared" si="205"/>
        <v>1</v>
      </c>
      <c r="R1317" s="2">
        <f t="shared" si="206"/>
        <v>0</v>
      </c>
      <c r="S1317" s="2">
        <f t="shared" si="207"/>
        <v>0</v>
      </c>
      <c r="T1317" s="2">
        <v>2003</v>
      </c>
      <c r="U1317" s="2">
        <f t="shared" si="208"/>
        <v>0</v>
      </c>
      <c r="V1317" s="2">
        <v>6.2</v>
      </c>
      <c r="W1317" s="2">
        <f t="shared" si="209"/>
        <v>0</v>
      </c>
    </row>
    <row r="1318" spans="1:23" x14ac:dyDescent="0.2">
      <c r="A1318" s="2" t="s">
        <v>948</v>
      </c>
      <c r="B1318" s="2" t="s">
        <v>11</v>
      </c>
      <c r="C1318" s="2" t="s">
        <v>19</v>
      </c>
      <c r="D1318" s="2">
        <v>56.932299999999998</v>
      </c>
      <c r="E1318" s="2">
        <v>110</v>
      </c>
      <c r="F1318" s="2">
        <v>939</v>
      </c>
      <c r="G1318" s="2">
        <v>55</v>
      </c>
      <c r="H1318" s="2">
        <f t="shared" si="200"/>
        <v>0</v>
      </c>
      <c r="I1318" s="2">
        <f t="shared" si="201"/>
        <v>0</v>
      </c>
      <c r="J1318" s="2">
        <f t="shared" si="202"/>
        <v>0</v>
      </c>
      <c r="K1318" s="2">
        <f t="shared" si="203"/>
        <v>0</v>
      </c>
      <c r="L1318" s="2">
        <f t="shared" si="204"/>
        <v>1</v>
      </c>
      <c r="M1318" s="2">
        <v>9</v>
      </c>
      <c r="Q1318" s="2">
        <f t="shared" si="205"/>
        <v>1</v>
      </c>
      <c r="R1318" s="2">
        <f t="shared" si="206"/>
        <v>0</v>
      </c>
      <c r="S1318" s="2">
        <f t="shared" si="207"/>
        <v>0</v>
      </c>
      <c r="T1318" s="2">
        <v>2000</v>
      </c>
      <c r="U1318" s="2">
        <f t="shared" si="208"/>
        <v>0</v>
      </c>
      <c r="V1318" s="2">
        <v>6.6</v>
      </c>
      <c r="W1318" s="2">
        <f t="shared" si="209"/>
        <v>0</v>
      </c>
    </row>
    <row r="1319" spans="1:23" x14ac:dyDescent="0.2">
      <c r="A1319" s="2" t="s">
        <v>570</v>
      </c>
      <c r="B1319" s="2" t="s">
        <v>11</v>
      </c>
      <c r="C1319" s="2" t="s">
        <v>35</v>
      </c>
      <c r="D1319" s="2">
        <v>18.860399999999998</v>
      </c>
      <c r="E1319" s="2">
        <v>90</v>
      </c>
      <c r="F1319" s="2">
        <v>4952</v>
      </c>
      <c r="G1319" s="2">
        <v>25</v>
      </c>
      <c r="H1319" s="2">
        <f t="shared" si="200"/>
        <v>0</v>
      </c>
      <c r="I1319" s="2">
        <f t="shared" si="201"/>
        <v>0</v>
      </c>
      <c r="J1319" s="2">
        <f t="shared" si="202"/>
        <v>1</v>
      </c>
      <c r="K1319" s="2">
        <f t="shared" si="203"/>
        <v>0</v>
      </c>
      <c r="L1319" s="2">
        <f t="shared" si="204"/>
        <v>0</v>
      </c>
      <c r="M1319" s="2">
        <v>160</v>
      </c>
      <c r="Q1319" s="2">
        <f t="shared" si="205"/>
        <v>1</v>
      </c>
      <c r="R1319" s="2">
        <f t="shared" si="206"/>
        <v>0</v>
      </c>
      <c r="S1319" s="2">
        <f t="shared" si="207"/>
        <v>0</v>
      </c>
      <c r="T1319" s="2">
        <v>2011</v>
      </c>
      <c r="U1319" s="2">
        <f t="shared" si="208"/>
        <v>0</v>
      </c>
      <c r="V1319" s="2">
        <v>4</v>
      </c>
      <c r="W1319" s="2">
        <f t="shared" si="209"/>
        <v>0</v>
      </c>
    </row>
    <row r="1320" spans="1:23" x14ac:dyDescent="0.2">
      <c r="A1320" s="2" t="s">
        <v>2140</v>
      </c>
      <c r="B1320" s="2" t="s">
        <v>51</v>
      </c>
      <c r="C1320" s="2" t="s">
        <v>97</v>
      </c>
      <c r="D1320" s="2">
        <v>160.762</v>
      </c>
      <c r="E1320" s="2">
        <v>90</v>
      </c>
      <c r="F1320" s="2">
        <v>63165</v>
      </c>
      <c r="G1320" s="2">
        <v>75</v>
      </c>
      <c r="H1320" s="2">
        <f t="shared" si="200"/>
        <v>0</v>
      </c>
      <c r="I1320" s="2">
        <f t="shared" si="201"/>
        <v>0</v>
      </c>
      <c r="J1320" s="2">
        <f t="shared" si="202"/>
        <v>0</v>
      </c>
      <c r="K1320" s="2">
        <f t="shared" si="203"/>
        <v>1</v>
      </c>
      <c r="L1320" s="2">
        <f t="shared" si="204"/>
        <v>0</v>
      </c>
      <c r="M1320" s="2">
        <v>10</v>
      </c>
      <c r="Q1320" s="2">
        <f t="shared" si="205"/>
        <v>0</v>
      </c>
      <c r="R1320" s="2">
        <f t="shared" si="206"/>
        <v>1</v>
      </c>
      <c r="S1320" s="2">
        <f t="shared" si="207"/>
        <v>0</v>
      </c>
      <c r="T1320" s="2">
        <v>2004</v>
      </c>
      <c r="U1320" s="2">
        <f t="shared" si="208"/>
        <v>0</v>
      </c>
      <c r="V1320" s="2">
        <v>6</v>
      </c>
      <c r="W1320" s="2">
        <f t="shared" si="209"/>
        <v>0</v>
      </c>
    </row>
    <row r="1321" spans="1:23" x14ac:dyDescent="0.2">
      <c r="A1321" s="2" t="s">
        <v>2142</v>
      </c>
      <c r="B1321" s="2" t="s">
        <v>11</v>
      </c>
      <c r="C1321" s="2" t="s">
        <v>12</v>
      </c>
      <c r="D1321" s="2">
        <v>2.20797</v>
      </c>
      <c r="E1321" s="2">
        <v>99</v>
      </c>
      <c r="F1321" s="2">
        <v>8297</v>
      </c>
      <c r="G1321" s="2">
        <v>6</v>
      </c>
      <c r="H1321" s="2">
        <f t="shared" si="200"/>
        <v>0</v>
      </c>
      <c r="I1321" s="2">
        <f t="shared" si="201"/>
        <v>0</v>
      </c>
      <c r="J1321" s="2">
        <f t="shared" si="202"/>
        <v>0</v>
      </c>
      <c r="K1321" s="2">
        <f t="shared" si="203"/>
        <v>0</v>
      </c>
      <c r="L1321" s="2">
        <f t="shared" si="204"/>
        <v>0</v>
      </c>
      <c r="M1321" s="2">
        <v>53</v>
      </c>
      <c r="Q1321" s="2">
        <f t="shared" si="205"/>
        <v>1</v>
      </c>
      <c r="R1321" s="2">
        <f t="shared" si="206"/>
        <v>0</v>
      </c>
      <c r="S1321" s="2">
        <f t="shared" si="207"/>
        <v>0</v>
      </c>
      <c r="T1321" s="2">
        <v>2003</v>
      </c>
      <c r="U1321" s="2">
        <f t="shared" si="208"/>
        <v>0</v>
      </c>
      <c r="V1321" s="2">
        <v>7.2</v>
      </c>
      <c r="W1321" s="2">
        <f t="shared" si="209"/>
        <v>1</v>
      </c>
    </row>
    <row r="1322" spans="1:23" x14ac:dyDescent="0.2">
      <c r="A1322" s="2" t="s">
        <v>2144</v>
      </c>
      <c r="B1322" s="2" t="s">
        <v>15</v>
      </c>
      <c r="C1322" s="2" t="s">
        <v>31</v>
      </c>
      <c r="D1322" s="2">
        <v>31.584700000000002</v>
      </c>
      <c r="E1322" s="2">
        <v>104</v>
      </c>
      <c r="F1322" s="2">
        <v>5707</v>
      </c>
      <c r="G1322" s="2">
        <v>20</v>
      </c>
      <c r="H1322" s="2">
        <f t="shared" si="200"/>
        <v>1</v>
      </c>
      <c r="I1322" s="2">
        <f t="shared" si="201"/>
        <v>1</v>
      </c>
      <c r="J1322" s="2">
        <f t="shared" si="202"/>
        <v>0</v>
      </c>
      <c r="K1322" s="2">
        <f t="shared" si="203"/>
        <v>0</v>
      </c>
      <c r="L1322" s="2">
        <f t="shared" si="204"/>
        <v>0</v>
      </c>
      <c r="M1322" s="2">
        <v>14</v>
      </c>
      <c r="Q1322" s="2">
        <f t="shared" si="205"/>
        <v>0</v>
      </c>
      <c r="R1322" s="2">
        <f t="shared" si="206"/>
        <v>0</v>
      </c>
      <c r="S1322" s="2">
        <f t="shared" si="207"/>
        <v>0</v>
      </c>
      <c r="T1322" s="2">
        <v>2010</v>
      </c>
      <c r="U1322" s="2">
        <f t="shared" si="208"/>
        <v>0</v>
      </c>
      <c r="V1322" s="2">
        <v>6.4</v>
      </c>
      <c r="W1322" s="2">
        <f t="shared" si="209"/>
        <v>0</v>
      </c>
    </row>
    <row r="1323" spans="1:23" x14ac:dyDescent="0.2">
      <c r="A1323" s="2" t="s">
        <v>1871</v>
      </c>
      <c r="B1323" s="2" t="s">
        <v>11</v>
      </c>
      <c r="C1323" s="2" t="s">
        <v>31</v>
      </c>
      <c r="D1323" s="2">
        <v>33.687600000000003</v>
      </c>
      <c r="E1323" s="2">
        <v>105</v>
      </c>
      <c r="F1323" s="2">
        <v>20109</v>
      </c>
      <c r="G1323" s="2">
        <v>20</v>
      </c>
      <c r="H1323" s="2">
        <f t="shared" si="200"/>
        <v>0</v>
      </c>
      <c r="I1323" s="2">
        <f t="shared" si="201"/>
        <v>1</v>
      </c>
      <c r="J1323" s="2">
        <f t="shared" si="202"/>
        <v>0</v>
      </c>
      <c r="K1323" s="2">
        <f t="shared" si="203"/>
        <v>0</v>
      </c>
      <c r="L1323" s="2">
        <f t="shared" si="204"/>
        <v>0</v>
      </c>
      <c r="M1323" s="2">
        <v>99</v>
      </c>
      <c r="Q1323" s="2">
        <f t="shared" si="205"/>
        <v>1</v>
      </c>
      <c r="R1323" s="2">
        <f t="shared" si="206"/>
        <v>0</v>
      </c>
      <c r="S1323" s="2">
        <f t="shared" si="207"/>
        <v>0</v>
      </c>
      <c r="T1323" s="2">
        <v>2006</v>
      </c>
      <c r="U1323" s="2">
        <f t="shared" si="208"/>
        <v>0</v>
      </c>
      <c r="V1323" s="2">
        <v>6.4</v>
      </c>
      <c r="W1323" s="2">
        <f t="shared" si="209"/>
        <v>0</v>
      </c>
    </row>
    <row r="1324" spans="1:23" x14ac:dyDescent="0.2">
      <c r="A1324" s="2" t="s">
        <v>2147</v>
      </c>
      <c r="B1324" s="2" t="s">
        <v>11</v>
      </c>
      <c r="C1324" s="2" t="s">
        <v>19</v>
      </c>
      <c r="D1324" s="2">
        <v>209.01900000000001</v>
      </c>
      <c r="E1324" s="2">
        <v>128</v>
      </c>
      <c r="F1324" s="2">
        <v>23996</v>
      </c>
      <c r="G1324" s="2">
        <v>90</v>
      </c>
      <c r="H1324" s="2">
        <f t="shared" si="200"/>
        <v>0</v>
      </c>
      <c r="I1324" s="2">
        <f t="shared" si="201"/>
        <v>0</v>
      </c>
      <c r="J1324" s="2">
        <f t="shared" si="202"/>
        <v>0</v>
      </c>
      <c r="K1324" s="2">
        <f t="shared" si="203"/>
        <v>0</v>
      </c>
      <c r="L1324" s="2">
        <f t="shared" si="204"/>
        <v>1</v>
      </c>
      <c r="M1324" s="2">
        <v>0</v>
      </c>
      <c r="Q1324" s="2">
        <f t="shared" si="205"/>
        <v>1</v>
      </c>
      <c r="R1324" s="2">
        <f t="shared" si="206"/>
        <v>0</v>
      </c>
      <c r="S1324" s="2">
        <f t="shared" si="207"/>
        <v>0</v>
      </c>
      <c r="T1324" s="2">
        <v>2009</v>
      </c>
      <c r="U1324" s="2">
        <f t="shared" si="208"/>
        <v>0</v>
      </c>
      <c r="V1324" s="2">
        <v>7.6</v>
      </c>
      <c r="W1324" s="2">
        <f t="shared" si="209"/>
        <v>0</v>
      </c>
    </row>
    <row r="1325" spans="1:23" x14ac:dyDescent="0.2">
      <c r="A1325" s="2" t="s">
        <v>2147</v>
      </c>
      <c r="B1325" s="2" t="s">
        <v>11</v>
      </c>
      <c r="C1325" s="2" t="s">
        <v>19</v>
      </c>
      <c r="D1325" s="2">
        <v>186.83099999999999</v>
      </c>
      <c r="E1325" s="2">
        <v>129</v>
      </c>
      <c r="F1325" s="2">
        <v>22403</v>
      </c>
      <c r="G1325" s="2">
        <v>125</v>
      </c>
      <c r="H1325" s="2">
        <f t="shared" si="200"/>
        <v>0</v>
      </c>
      <c r="I1325" s="2">
        <f t="shared" si="201"/>
        <v>0</v>
      </c>
      <c r="J1325" s="2">
        <f t="shared" si="202"/>
        <v>0</v>
      </c>
      <c r="K1325" s="2">
        <f t="shared" si="203"/>
        <v>0</v>
      </c>
      <c r="L1325" s="2">
        <f t="shared" si="204"/>
        <v>1</v>
      </c>
      <c r="M1325" s="2">
        <v>0</v>
      </c>
      <c r="Q1325" s="2">
        <f t="shared" si="205"/>
        <v>1</v>
      </c>
      <c r="R1325" s="2">
        <f t="shared" si="206"/>
        <v>0</v>
      </c>
      <c r="S1325" s="2">
        <f t="shared" si="207"/>
        <v>0</v>
      </c>
      <c r="T1325" s="2">
        <v>2011</v>
      </c>
      <c r="U1325" s="2">
        <f t="shared" si="208"/>
        <v>0</v>
      </c>
      <c r="V1325" s="2">
        <v>7.5</v>
      </c>
      <c r="W1325" s="2">
        <f t="shared" si="209"/>
        <v>0</v>
      </c>
    </row>
    <row r="1326" spans="1:23" x14ac:dyDescent="0.2">
      <c r="A1326" s="2" t="s">
        <v>2150</v>
      </c>
      <c r="B1326" s="2" t="s">
        <v>15</v>
      </c>
      <c r="C1326" s="2" t="s">
        <v>12</v>
      </c>
      <c r="D1326" s="2">
        <v>0.198407</v>
      </c>
      <c r="E1326" s="2">
        <v>96</v>
      </c>
      <c r="F1326" s="2">
        <v>774</v>
      </c>
      <c r="G1326" s="2">
        <v>2</v>
      </c>
      <c r="H1326" s="2">
        <f t="shared" si="200"/>
        <v>1</v>
      </c>
      <c r="I1326" s="2">
        <f t="shared" si="201"/>
        <v>0</v>
      </c>
      <c r="J1326" s="2">
        <f t="shared" si="202"/>
        <v>0</v>
      </c>
      <c r="K1326" s="2">
        <f t="shared" si="203"/>
        <v>0</v>
      </c>
      <c r="L1326" s="2">
        <f t="shared" si="204"/>
        <v>0</v>
      </c>
      <c r="M1326" s="2">
        <v>38</v>
      </c>
      <c r="Q1326" s="2">
        <f t="shared" si="205"/>
        <v>0</v>
      </c>
      <c r="R1326" s="2">
        <f t="shared" si="206"/>
        <v>0</v>
      </c>
      <c r="S1326" s="2">
        <f t="shared" si="207"/>
        <v>0</v>
      </c>
      <c r="T1326" s="2">
        <v>2006</v>
      </c>
      <c r="U1326" s="2">
        <f t="shared" si="208"/>
        <v>0</v>
      </c>
      <c r="V1326" s="2">
        <v>6.6</v>
      </c>
      <c r="W1326" s="2">
        <f t="shared" si="209"/>
        <v>1</v>
      </c>
    </row>
    <row r="1327" spans="1:23" x14ac:dyDescent="0.2">
      <c r="A1327" s="2" t="s">
        <v>511</v>
      </c>
      <c r="B1327" s="2" t="s">
        <v>15</v>
      </c>
      <c r="C1327" s="2" t="s">
        <v>24</v>
      </c>
      <c r="D1327" s="2">
        <v>46.975200000000001</v>
      </c>
      <c r="E1327" s="2">
        <v>124</v>
      </c>
      <c r="F1327" s="2">
        <v>1640</v>
      </c>
      <c r="G1327" s="2">
        <v>61</v>
      </c>
      <c r="H1327" s="2">
        <f t="shared" si="200"/>
        <v>1</v>
      </c>
      <c r="I1327" s="2">
        <f t="shared" si="201"/>
        <v>0</v>
      </c>
      <c r="J1327" s="2">
        <f t="shared" si="202"/>
        <v>0</v>
      </c>
      <c r="K1327" s="2">
        <f t="shared" si="203"/>
        <v>0</v>
      </c>
      <c r="L1327" s="2">
        <f t="shared" si="204"/>
        <v>0</v>
      </c>
      <c r="M1327" s="2">
        <v>845</v>
      </c>
      <c r="Q1327" s="2">
        <f t="shared" si="205"/>
        <v>0</v>
      </c>
      <c r="R1327" s="2">
        <f t="shared" si="206"/>
        <v>0</v>
      </c>
      <c r="S1327" s="2">
        <f t="shared" si="207"/>
        <v>0</v>
      </c>
      <c r="T1327" s="2">
        <v>2007</v>
      </c>
      <c r="U1327" s="2">
        <f t="shared" si="208"/>
        <v>0</v>
      </c>
      <c r="V1327" s="2">
        <v>7.2</v>
      </c>
      <c r="W1327" s="2">
        <f t="shared" si="209"/>
        <v>0</v>
      </c>
    </row>
    <row r="1328" spans="1:23" x14ac:dyDescent="0.2">
      <c r="A1328" s="2" t="s">
        <v>1141</v>
      </c>
      <c r="B1328" s="2" t="s">
        <v>51</v>
      </c>
      <c r="C1328" s="2" t="s">
        <v>31</v>
      </c>
      <c r="D1328" s="2">
        <v>20.9163</v>
      </c>
      <c r="E1328" s="2">
        <v>89</v>
      </c>
      <c r="F1328" s="2">
        <v>88422</v>
      </c>
      <c r="G1328" s="2">
        <v>40</v>
      </c>
      <c r="H1328" s="2">
        <f t="shared" si="200"/>
        <v>0</v>
      </c>
      <c r="I1328" s="2">
        <f t="shared" si="201"/>
        <v>1</v>
      </c>
      <c r="J1328" s="2">
        <f t="shared" si="202"/>
        <v>0</v>
      </c>
      <c r="K1328" s="2">
        <f t="shared" si="203"/>
        <v>0</v>
      </c>
      <c r="L1328" s="2">
        <f t="shared" si="204"/>
        <v>0</v>
      </c>
      <c r="M1328" s="2">
        <v>0</v>
      </c>
      <c r="Q1328" s="2">
        <f t="shared" si="205"/>
        <v>0</v>
      </c>
      <c r="R1328" s="2">
        <f t="shared" si="206"/>
        <v>1</v>
      </c>
      <c r="S1328" s="2">
        <f t="shared" si="207"/>
        <v>0</v>
      </c>
      <c r="T1328" s="2">
        <v>2009</v>
      </c>
      <c r="U1328" s="2">
        <f t="shared" si="208"/>
        <v>0</v>
      </c>
      <c r="V1328" s="2">
        <v>4.9000000000000004</v>
      </c>
      <c r="W1328" s="2">
        <f t="shared" si="209"/>
        <v>0</v>
      </c>
    </row>
    <row r="1329" spans="1:23" x14ac:dyDescent="0.2">
      <c r="A1329" s="2" t="s">
        <v>2154</v>
      </c>
      <c r="B1329" s="2" t="s">
        <v>51</v>
      </c>
      <c r="C1329" s="2" t="s">
        <v>97</v>
      </c>
      <c r="D1329" s="2">
        <v>267.65199999999999</v>
      </c>
      <c r="E1329" s="2">
        <v>90</v>
      </c>
      <c r="F1329" s="2">
        <v>275</v>
      </c>
      <c r="G1329" s="2">
        <v>60</v>
      </c>
      <c r="H1329" s="2">
        <f t="shared" si="200"/>
        <v>0</v>
      </c>
      <c r="I1329" s="2">
        <f t="shared" si="201"/>
        <v>0</v>
      </c>
      <c r="J1329" s="2">
        <f t="shared" si="202"/>
        <v>0</v>
      </c>
      <c r="K1329" s="2">
        <f t="shared" si="203"/>
        <v>1</v>
      </c>
      <c r="L1329" s="2">
        <f t="shared" si="204"/>
        <v>0</v>
      </c>
      <c r="M1329" s="2">
        <v>80</v>
      </c>
      <c r="Q1329" s="2">
        <f t="shared" si="205"/>
        <v>0</v>
      </c>
      <c r="R1329" s="2">
        <f t="shared" si="206"/>
        <v>1</v>
      </c>
      <c r="S1329" s="2">
        <f t="shared" si="207"/>
        <v>0</v>
      </c>
      <c r="T1329" s="2">
        <v>2001</v>
      </c>
      <c r="U1329" s="2">
        <f t="shared" si="208"/>
        <v>0</v>
      </c>
      <c r="V1329" s="2">
        <v>7.9</v>
      </c>
      <c r="W1329" s="2">
        <f t="shared" si="209"/>
        <v>0</v>
      </c>
    </row>
    <row r="1330" spans="1:23" x14ac:dyDescent="0.2">
      <c r="A1330" s="2" t="s">
        <v>2154</v>
      </c>
      <c r="B1330" s="2" t="s">
        <v>51</v>
      </c>
      <c r="C1330" s="2" t="s">
        <v>97</v>
      </c>
      <c r="D1330" s="2">
        <v>436.471</v>
      </c>
      <c r="E1330" s="2">
        <v>93</v>
      </c>
      <c r="F1330" s="2">
        <v>1148</v>
      </c>
      <c r="G1330" s="2">
        <v>150</v>
      </c>
      <c r="H1330" s="2">
        <f t="shared" si="200"/>
        <v>0</v>
      </c>
      <c r="I1330" s="2">
        <f t="shared" si="201"/>
        <v>0</v>
      </c>
      <c r="J1330" s="2">
        <f t="shared" si="202"/>
        <v>0</v>
      </c>
      <c r="K1330" s="2">
        <f t="shared" si="203"/>
        <v>1</v>
      </c>
      <c r="L1330" s="2">
        <f t="shared" si="204"/>
        <v>0</v>
      </c>
      <c r="M1330" s="2">
        <v>80</v>
      </c>
      <c r="Q1330" s="2">
        <f t="shared" si="205"/>
        <v>0</v>
      </c>
      <c r="R1330" s="2">
        <f t="shared" si="206"/>
        <v>1</v>
      </c>
      <c r="S1330" s="2">
        <f t="shared" si="207"/>
        <v>0</v>
      </c>
      <c r="T1330" s="2">
        <v>2004</v>
      </c>
      <c r="U1330" s="2">
        <f t="shared" si="208"/>
        <v>0</v>
      </c>
      <c r="V1330" s="2">
        <v>7.2</v>
      </c>
      <c r="W1330" s="2">
        <f t="shared" si="209"/>
        <v>0</v>
      </c>
    </row>
    <row r="1331" spans="1:23" x14ac:dyDescent="0.2">
      <c r="A1331" s="2" t="s">
        <v>221</v>
      </c>
      <c r="B1331" s="2" t="s">
        <v>51</v>
      </c>
      <c r="C1331" s="2" t="s">
        <v>97</v>
      </c>
      <c r="D1331" s="2">
        <v>238.37200000000001</v>
      </c>
      <c r="E1331" s="2">
        <v>93</v>
      </c>
      <c r="F1331" s="2">
        <v>4628</v>
      </c>
      <c r="G1331" s="2">
        <v>165</v>
      </c>
      <c r="H1331" s="2">
        <f t="shared" si="200"/>
        <v>0</v>
      </c>
      <c r="I1331" s="2">
        <f t="shared" si="201"/>
        <v>0</v>
      </c>
      <c r="J1331" s="2">
        <f t="shared" si="202"/>
        <v>0</v>
      </c>
      <c r="K1331" s="2">
        <f t="shared" si="203"/>
        <v>1</v>
      </c>
      <c r="L1331" s="2">
        <f t="shared" si="204"/>
        <v>0</v>
      </c>
      <c r="M1331" s="2">
        <v>31</v>
      </c>
      <c r="Q1331" s="2">
        <f t="shared" si="205"/>
        <v>0</v>
      </c>
      <c r="R1331" s="2">
        <f t="shared" si="206"/>
        <v>1</v>
      </c>
      <c r="S1331" s="2">
        <f t="shared" si="207"/>
        <v>0</v>
      </c>
      <c r="T1331" s="2">
        <v>2010</v>
      </c>
      <c r="U1331" s="2">
        <f t="shared" si="208"/>
        <v>0</v>
      </c>
      <c r="V1331" s="2">
        <v>6.4</v>
      </c>
      <c r="W1331" s="2">
        <f t="shared" si="209"/>
        <v>0</v>
      </c>
    </row>
    <row r="1332" spans="1:23" x14ac:dyDescent="0.2">
      <c r="A1332" s="2" t="s">
        <v>1959</v>
      </c>
      <c r="B1332" s="2" t="s">
        <v>51</v>
      </c>
      <c r="C1332" s="2" t="s">
        <v>97</v>
      </c>
      <c r="D1332" s="2">
        <v>320.70699999999999</v>
      </c>
      <c r="E1332" s="2">
        <v>93</v>
      </c>
      <c r="F1332" s="2">
        <v>4705</v>
      </c>
      <c r="G1332" s="2">
        <v>160</v>
      </c>
      <c r="H1332" s="2">
        <f t="shared" si="200"/>
        <v>0</v>
      </c>
      <c r="I1332" s="2">
        <f t="shared" si="201"/>
        <v>0</v>
      </c>
      <c r="J1332" s="2">
        <f t="shared" si="202"/>
        <v>0</v>
      </c>
      <c r="K1332" s="2">
        <f t="shared" si="203"/>
        <v>1</v>
      </c>
      <c r="L1332" s="2">
        <f t="shared" si="204"/>
        <v>0</v>
      </c>
      <c r="M1332" s="2">
        <v>50</v>
      </c>
      <c r="Q1332" s="2">
        <f t="shared" si="205"/>
        <v>0</v>
      </c>
      <c r="R1332" s="2">
        <f t="shared" si="206"/>
        <v>1</v>
      </c>
      <c r="S1332" s="2">
        <f t="shared" si="207"/>
        <v>0</v>
      </c>
      <c r="T1332" s="2">
        <v>2007</v>
      </c>
      <c r="U1332" s="2">
        <f t="shared" si="208"/>
        <v>0</v>
      </c>
      <c r="V1332" s="2">
        <v>6.1</v>
      </c>
      <c r="W1332" s="2">
        <f t="shared" si="209"/>
        <v>0</v>
      </c>
    </row>
    <row r="1333" spans="1:23" x14ac:dyDescent="0.2">
      <c r="A1333" s="2" t="s">
        <v>2159</v>
      </c>
      <c r="B1333" s="2" t="s">
        <v>11</v>
      </c>
      <c r="C1333" s="2" t="s">
        <v>35</v>
      </c>
      <c r="D1333" s="2">
        <v>25.926500000000001</v>
      </c>
      <c r="E1333" s="2">
        <v>90</v>
      </c>
      <c r="F1333" s="2">
        <v>1534</v>
      </c>
      <c r="G1333" s="2">
        <v>8</v>
      </c>
      <c r="H1333" s="2">
        <f t="shared" si="200"/>
        <v>0</v>
      </c>
      <c r="I1333" s="2">
        <f t="shared" si="201"/>
        <v>0</v>
      </c>
      <c r="J1333" s="2">
        <f t="shared" si="202"/>
        <v>1</v>
      </c>
      <c r="K1333" s="2">
        <f t="shared" si="203"/>
        <v>0</v>
      </c>
      <c r="L1333" s="2">
        <f t="shared" si="204"/>
        <v>0</v>
      </c>
      <c r="M1333" s="2">
        <v>5</v>
      </c>
      <c r="Q1333" s="2">
        <f t="shared" si="205"/>
        <v>1</v>
      </c>
      <c r="R1333" s="2">
        <f t="shared" si="206"/>
        <v>0</v>
      </c>
      <c r="S1333" s="2">
        <f t="shared" si="207"/>
        <v>0</v>
      </c>
      <c r="T1333" s="2">
        <v>2008</v>
      </c>
      <c r="U1333" s="2">
        <f t="shared" si="208"/>
        <v>0</v>
      </c>
      <c r="V1333" s="2">
        <v>5.2</v>
      </c>
      <c r="W1333" s="2">
        <f t="shared" si="209"/>
        <v>0</v>
      </c>
    </row>
    <row r="1334" spans="1:23" x14ac:dyDescent="0.2">
      <c r="A1334" s="2" t="s">
        <v>1065</v>
      </c>
      <c r="B1334" s="2" t="s">
        <v>15</v>
      </c>
      <c r="C1334" s="2" t="s">
        <v>35</v>
      </c>
      <c r="D1334" s="2">
        <v>127.968</v>
      </c>
      <c r="E1334" s="2">
        <v>138</v>
      </c>
      <c r="F1334" s="2">
        <v>29585</v>
      </c>
      <c r="G1334" s="2">
        <v>80</v>
      </c>
      <c r="H1334" s="2">
        <f t="shared" si="200"/>
        <v>1</v>
      </c>
      <c r="I1334" s="2">
        <f t="shared" si="201"/>
        <v>0</v>
      </c>
      <c r="J1334" s="2">
        <f t="shared" si="202"/>
        <v>1</v>
      </c>
      <c r="K1334" s="2">
        <f t="shared" si="203"/>
        <v>0</v>
      </c>
      <c r="L1334" s="2">
        <f t="shared" si="204"/>
        <v>0</v>
      </c>
      <c r="M1334" s="2">
        <v>17000</v>
      </c>
      <c r="Q1334" s="2">
        <f t="shared" si="205"/>
        <v>0</v>
      </c>
      <c r="R1334" s="2">
        <f t="shared" si="206"/>
        <v>0</v>
      </c>
      <c r="S1334" s="2">
        <f t="shared" si="207"/>
        <v>0</v>
      </c>
      <c r="T1334" s="2">
        <v>2010</v>
      </c>
      <c r="U1334" s="2">
        <f t="shared" si="208"/>
        <v>0</v>
      </c>
      <c r="V1334" s="2">
        <v>8.1</v>
      </c>
      <c r="W1334" s="2">
        <f t="shared" si="209"/>
        <v>0</v>
      </c>
    </row>
    <row r="1335" spans="1:23" x14ac:dyDescent="0.2">
      <c r="A1335" s="2" t="s">
        <v>1940</v>
      </c>
      <c r="B1335" s="2" t="s">
        <v>15</v>
      </c>
      <c r="C1335" s="2" t="s">
        <v>24</v>
      </c>
      <c r="D1335" s="2">
        <v>46.875500000000002</v>
      </c>
      <c r="E1335" s="2">
        <v>121</v>
      </c>
      <c r="F1335" s="2">
        <v>1467</v>
      </c>
      <c r="G1335" s="2">
        <v>30</v>
      </c>
      <c r="H1335" s="2">
        <f t="shared" si="200"/>
        <v>1</v>
      </c>
      <c r="I1335" s="2">
        <f t="shared" si="201"/>
        <v>0</v>
      </c>
      <c r="J1335" s="2">
        <f t="shared" si="202"/>
        <v>0</v>
      </c>
      <c r="K1335" s="2">
        <f t="shared" si="203"/>
        <v>0</v>
      </c>
      <c r="L1335" s="2">
        <f t="shared" si="204"/>
        <v>0</v>
      </c>
      <c r="M1335" s="2">
        <v>777</v>
      </c>
      <c r="Q1335" s="2">
        <f t="shared" si="205"/>
        <v>0</v>
      </c>
      <c r="R1335" s="2">
        <f t="shared" si="206"/>
        <v>0</v>
      </c>
      <c r="S1335" s="2">
        <f t="shared" si="207"/>
        <v>0</v>
      </c>
      <c r="T1335" s="2">
        <v>2015</v>
      </c>
      <c r="U1335" s="2">
        <f t="shared" si="208"/>
        <v>0</v>
      </c>
      <c r="V1335" s="2">
        <v>7.6</v>
      </c>
      <c r="W1335" s="2">
        <f t="shared" si="209"/>
        <v>0</v>
      </c>
    </row>
    <row r="1336" spans="1:23" x14ac:dyDescent="0.2">
      <c r="A1336" s="2" t="s">
        <v>946</v>
      </c>
      <c r="B1336" s="2" t="s">
        <v>11</v>
      </c>
      <c r="C1336" s="2" t="s">
        <v>12</v>
      </c>
      <c r="D1336" s="2">
        <v>24.5305</v>
      </c>
      <c r="E1336" s="2">
        <v>123</v>
      </c>
      <c r="F1336" s="2">
        <v>1633</v>
      </c>
      <c r="G1336" s="2">
        <v>9</v>
      </c>
      <c r="H1336" s="2">
        <f t="shared" si="200"/>
        <v>0</v>
      </c>
      <c r="I1336" s="2">
        <f t="shared" si="201"/>
        <v>0</v>
      </c>
      <c r="J1336" s="2">
        <f t="shared" si="202"/>
        <v>0</v>
      </c>
      <c r="K1336" s="2">
        <f t="shared" si="203"/>
        <v>0</v>
      </c>
      <c r="L1336" s="2">
        <f t="shared" si="204"/>
        <v>0</v>
      </c>
      <c r="M1336" s="2">
        <v>909</v>
      </c>
      <c r="Q1336" s="2">
        <f t="shared" si="205"/>
        <v>1</v>
      </c>
      <c r="R1336" s="2">
        <f t="shared" si="206"/>
        <v>0</v>
      </c>
      <c r="S1336" s="2">
        <f t="shared" si="207"/>
        <v>0</v>
      </c>
      <c r="T1336" s="2">
        <v>2007</v>
      </c>
      <c r="U1336" s="2">
        <f t="shared" si="208"/>
        <v>0</v>
      </c>
      <c r="V1336" s="2">
        <v>8</v>
      </c>
      <c r="W1336" s="2">
        <f t="shared" si="209"/>
        <v>1</v>
      </c>
    </row>
    <row r="1337" spans="1:23" x14ac:dyDescent="0.2">
      <c r="A1337" s="2" t="s">
        <v>659</v>
      </c>
      <c r="B1337" s="2" t="s">
        <v>15</v>
      </c>
      <c r="C1337" s="2" t="s">
        <v>12</v>
      </c>
      <c r="D1337" s="2">
        <v>32.154400000000003</v>
      </c>
      <c r="E1337" s="2">
        <v>106</v>
      </c>
      <c r="F1337" s="2">
        <v>18469</v>
      </c>
      <c r="G1337" s="2">
        <v>30</v>
      </c>
      <c r="H1337" s="2">
        <f t="shared" si="200"/>
        <v>1</v>
      </c>
      <c r="I1337" s="2">
        <f t="shared" si="201"/>
        <v>0</v>
      </c>
      <c r="J1337" s="2">
        <f t="shared" si="202"/>
        <v>0</v>
      </c>
      <c r="K1337" s="2">
        <f t="shared" si="203"/>
        <v>0</v>
      </c>
      <c r="L1337" s="2">
        <f t="shared" si="204"/>
        <v>0</v>
      </c>
      <c r="M1337" s="2">
        <v>0</v>
      </c>
      <c r="Q1337" s="2">
        <f t="shared" si="205"/>
        <v>0</v>
      </c>
      <c r="R1337" s="2">
        <f t="shared" si="206"/>
        <v>0</v>
      </c>
      <c r="S1337" s="2">
        <f t="shared" si="207"/>
        <v>0</v>
      </c>
      <c r="T1337" s="2">
        <v>2013</v>
      </c>
      <c r="U1337" s="2">
        <f t="shared" si="208"/>
        <v>0</v>
      </c>
      <c r="V1337" s="2">
        <v>7.1</v>
      </c>
      <c r="W1337" s="2">
        <f t="shared" si="209"/>
        <v>1</v>
      </c>
    </row>
    <row r="1338" spans="1:23" x14ac:dyDescent="0.2">
      <c r="A1338" s="2" t="s">
        <v>159</v>
      </c>
      <c r="B1338" s="2" t="s">
        <v>15</v>
      </c>
      <c r="C1338" s="2" t="s">
        <v>19</v>
      </c>
      <c r="D1338" s="2">
        <v>71.502300000000005</v>
      </c>
      <c r="E1338" s="2">
        <v>126</v>
      </c>
      <c r="F1338" s="2">
        <v>2170</v>
      </c>
      <c r="G1338" s="2">
        <v>12</v>
      </c>
      <c r="H1338" s="2">
        <f t="shared" si="200"/>
        <v>1</v>
      </c>
      <c r="I1338" s="2">
        <f t="shared" si="201"/>
        <v>0</v>
      </c>
      <c r="J1338" s="2">
        <f t="shared" si="202"/>
        <v>0</v>
      </c>
      <c r="K1338" s="2">
        <f t="shared" si="203"/>
        <v>0</v>
      </c>
      <c r="L1338" s="2">
        <f t="shared" si="204"/>
        <v>1</v>
      </c>
      <c r="M1338" s="2">
        <v>729</v>
      </c>
      <c r="Q1338" s="2">
        <f t="shared" si="205"/>
        <v>0</v>
      </c>
      <c r="R1338" s="2">
        <f t="shared" si="206"/>
        <v>0</v>
      </c>
      <c r="S1338" s="2">
        <f t="shared" si="207"/>
        <v>0</v>
      </c>
      <c r="T1338" s="2">
        <v>2004</v>
      </c>
      <c r="U1338" s="2">
        <f t="shared" si="208"/>
        <v>0</v>
      </c>
      <c r="V1338" s="2">
        <v>7.5</v>
      </c>
      <c r="W1338" s="2">
        <f t="shared" si="209"/>
        <v>0</v>
      </c>
    </row>
    <row r="1339" spans="1:23" x14ac:dyDescent="0.2">
      <c r="A1339" s="2" t="s">
        <v>171</v>
      </c>
      <c r="B1339" s="2" t="s">
        <v>11</v>
      </c>
      <c r="C1339" s="2" t="s">
        <v>12</v>
      </c>
      <c r="D1339" s="2">
        <v>227.96600000000001</v>
      </c>
      <c r="E1339" s="2">
        <v>106</v>
      </c>
      <c r="F1339" s="2">
        <v>1675</v>
      </c>
      <c r="G1339" s="2">
        <v>72</v>
      </c>
      <c r="H1339" s="2">
        <f t="shared" si="200"/>
        <v>0</v>
      </c>
      <c r="I1339" s="2">
        <f t="shared" si="201"/>
        <v>0</v>
      </c>
      <c r="J1339" s="2">
        <f t="shared" si="202"/>
        <v>0</v>
      </c>
      <c r="K1339" s="2">
        <f t="shared" si="203"/>
        <v>0</v>
      </c>
      <c r="L1339" s="2">
        <f t="shared" si="204"/>
        <v>0</v>
      </c>
      <c r="M1339" s="2">
        <v>0</v>
      </c>
      <c r="Q1339" s="2">
        <f t="shared" si="205"/>
        <v>1</v>
      </c>
      <c r="R1339" s="2">
        <f t="shared" si="206"/>
        <v>0</v>
      </c>
      <c r="S1339" s="2">
        <f t="shared" si="207"/>
        <v>0</v>
      </c>
      <c r="T1339" s="2">
        <v>2002</v>
      </c>
      <c r="U1339" s="2">
        <f t="shared" si="208"/>
        <v>0</v>
      </c>
      <c r="V1339" s="2">
        <v>6.7</v>
      </c>
      <c r="W1339" s="2">
        <f t="shared" si="209"/>
        <v>1</v>
      </c>
    </row>
    <row r="1340" spans="1:23" x14ac:dyDescent="0.2">
      <c r="A1340" s="2" t="s">
        <v>230</v>
      </c>
      <c r="B1340" s="2" t="s">
        <v>15</v>
      </c>
      <c r="C1340" s="2" t="s">
        <v>40</v>
      </c>
      <c r="D1340" s="2">
        <v>132.089</v>
      </c>
      <c r="E1340" s="2">
        <v>122</v>
      </c>
      <c r="F1340" s="2">
        <v>72115</v>
      </c>
      <c r="G1340" s="2">
        <v>21</v>
      </c>
      <c r="H1340" s="2">
        <f t="shared" si="200"/>
        <v>1</v>
      </c>
      <c r="I1340" s="2">
        <f t="shared" si="201"/>
        <v>0</v>
      </c>
      <c r="J1340" s="2">
        <f t="shared" si="202"/>
        <v>0</v>
      </c>
      <c r="K1340" s="2">
        <f t="shared" si="203"/>
        <v>0</v>
      </c>
      <c r="L1340" s="2">
        <f t="shared" si="204"/>
        <v>0</v>
      </c>
      <c r="M1340" s="2">
        <v>737</v>
      </c>
      <c r="Q1340" s="2">
        <f t="shared" si="205"/>
        <v>0</v>
      </c>
      <c r="R1340" s="2">
        <f t="shared" si="206"/>
        <v>0</v>
      </c>
      <c r="S1340" s="2">
        <f t="shared" si="207"/>
        <v>1</v>
      </c>
      <c r="T1340" s="2">
        <v>2012</v>
      </c>
      <c r="U1340" s="2">
        <f t="shared" si="208"/>
        <v>0</v>
      </c>
      <c r="V1340" s="2">
        <v>7.8</v>
      </c>
      <c r="W1340" s="2">
        <f t="shared" si="209"/>
        <v>0</v>
      </c>
    </row>
    <row r="1341" spans="1:23" x14ac:dyDescent="0.2">
      <c r="A1341" s="2" t="s">
        <v>2168</v>
      </c>
      <c r="B1341" s="2" t="s">
        <v>15</v>
      </c>
      <c r="C1341" s="2" t="s">
        <v>35</v>
      </c>
      <c r="D1341" s="2">
        <v>74.0989</v>
      </c>
      <c r="E1341" s="2">
        <v>147</v>
      </c>
      <c r="F1341" s="2">
        <v>3924</v>
      </c>
      <c r="G1341" s="2">
        <v>40</v>
      </c>
      <c r="H1341" s="2">
        <f t="shared" si="200"/>
        <v>1</v>
      </c>
      <c r="I1341" s="2">
        <f t="shared" si="201"/>
        <v>0</v>
      </c>
      <c r="J1341" s="2">
        <f t="shared" si="202"/>
        <v>1</v>
      </c>
      <c r="K1341" s="2">
        <f t="shared" si="203"/>
        <v>0</v>
      </c>
      <c r="L1341" s="2">
        <f t="shared" si="204"/>
        <v>0</v>
      </c>
      <c r="M1341" s="2">
        <v>436</v>
      </c>
      <c r="Q1341" s="2">
        <f t="shared" si="205"/>
        <v>0</v>
      </c>
      <c r="R1341" s="2">
        <f t="shared" si="206"/>
        <v>0</v>
      </c>
      <c r="S1341" s="2">
        <f t="shared" si="207"/>
        <v>0</v>
      </c>
      <c r="T1341" s="2">
        <v>2005</v>
      </c>
      <c r="U1341" s="2">
        <f t="shared" si="208"/>
        <v>0</v>
      </c>
      <c r="V1341" s="2">
        <v>8.1</v>
      </c>
      <c r="W1341" s="2">
        <f t="shared" si="209"/>
        <v>0</v>
      </c>
    </row>
    <row r="1342" spans="1:23" x14ac:dyDescent="0.2">
      <c r="A1342" s="2" t="s">
        <v>2168</v>
      </c>
      <c r="B1342" s="2" t="s">
        <v>15</v>
      </c>
      <c r="C1342" s="2" t="s">
        <v>24</v>
      </c>
      <c r="D1342" s="2">
        <v>13.7506</v>
      </c>
      <c r="E1342" s="2">
        <v>102</v>
      </c>
      <c r="F1342" s="2">
        <v>49433</v>
      </c>
      <c r="G1342" s="2">
        <v>65</v>
      </c>
      <c r="H1342" s="2">
        <f t="shared" si="200"/>
        <v>1</v>
      </c>
      <c r="I1342" s="2">
        <f t="shared" si="201"/>
        <v>0</v>
      </c>
      <c r="J1342" s="2">
        <f t="shared" si="202"/>
        <v>0</v>
      </c>
      <c r="K1342" s="2">
        <f t="shared" si="203"/>
        <v>0</v>
      </c>
      <c r="L1342" s="2">
        <f t="shared" si="204"/>
        <v>0</v>
      </c>
      <c r="M1342" s="2">
        <v>436</v>
      </c>
      <c r="Q1342" s="2">
        <f t="shared" si="205"/>
        <v>0</v>
      </c>
      <c r="R1342" s="2">
        <f t="shared" si="206"/>
        <v>0</v>
      </c>
      <c r="S1342" s="2">
        <f t="shared" si="207"/>
        <v>0</v>
      </c>
      <c r="T1342" s="2">
        <v>2014</v>
      </c>
      <c r="U1342" s="2">
        <f t="shared" si="208"/>
        <v>0</v>
      </c>
      <c r="V1342" s="2">
        <v>6.5</v>
      </c>
      <c r="W1342" s="2">
        <f t="shared" si="209"/>
        <v>0</v>
      </c>
    </row>
    <row r="1343" spans="1:23" x14ac:dyDescent="0.2">
      <c r="A1343" s="2" t="s">
        <v>2171</v>
      </c>
      <c r="B1343" s="2" t="s">
        <v>51</v>
      </c>
      <c r="C1343" s="2" t="s">
        <v>97</v>
      </c>
      <c r="D1343" s="2">
        <v>26.2883</v>
      </c>
      <c r="E1343" s="2">
        <v>85</v>
      </c>
      <c r="F1343" s="2">
        <v>11301</v>
      </c>
      <c r="G1343" s="2">
        <v>60</v>
      </c>
      <c r="H1343" s="2">
        <f t="shared" si="200"/>
        <v>0</v>
      </c>
      <c r="I1343" s="2">
        <f t="shared" si="201"/>
        <v>0</v>
      </c>
      <c r="J1343" s="2">
        <f t="shared" si="202"/>
        <v>0</v>
      </c>
      <c r="K1343" s="2">
        <f t="shared" si="203"/>
        <v>1</v>
      </c>
      <c r="L1343" s="2">
        <f t="shared" si="204"/>
        <v>0</v>
      </c>
      <c r="M1343" s="2">
        <v>0</v>
      </c>
      <c r="Q1343" s="2">
        <f t="shared" si="205"/>
        <v>0</v>
      </c>
      <c r="R1343" s="2">
        <f t="shared" si="206"/>
        <v>1</v>
      </c>
      <c r="S1343" s="2">
        <f t="shared" si="207"/>
        <v>0</v>
      </c>
      <c r="T1343" s="2">
        <v>2003</v>
      </c>
      <c r="U1343" s="2">
        <f t="shared" si="208"/>
        <v>0</v>
      </c>
      <c r="V1343" s="2">
        <v>6.7</v>
      </c>
      <c r="W1343" s="2">
        <f t="shared" si="209"/>
        <v>0</v>
      </c>
    </row>
    <row r="1344" spans="1:23" x14ac:dyDescent="0.2">
      <c r="A1344" s="2" t="s">
        <v>748</v>
      </c>
      <c r="B1344" s="2" t="s">
        <v>15</v>
      </c>
      <c r="C1344" s="2" t="s">
        <v>35</v>
      </c>
      <c r="D1344" s="2">
        <v>48.056899999999999</v>
      </c>
      <c r="E1344" s="2">
        <v>110</v>
      </c>
      <c r="F1344" s="2">
        <v>2239</v>
      </c>
      <c r="G1344" s="2">
        <v>3</v>
      </c>
      <c r="H1344" s="2">
        <f t="shared" si="200"/>
        <v>1</v>
      </c>
      <c r="I1344" s="2">
        <f t="shared" si="201"/>
        <v>0</v>
      </c>
      <c r="J1344" s="2">
        <f t="shared" si="202"/>
        <v>1</v>
      </c>
      <c r="K1344" s="2">
        <f t="shared" si="203"/>
        <v>0</v>
      </c>
      <c r="L1344" s="2">
        <f t="shared" si="204"/>
        <v>0</v>
      </c>
      <c r="M1344" s="2">
        <v>301</v>
      </c>
      <c r="Q1344" s="2">
        <f t="shared" si="205"/>
        <v>0</v>
      </c>
      <c r="R1344" s="2">
        <f t="shared" si="206"/>
        <v>0</v>
      </c>
      <c r="S1344" s="2">
        <f t="shared" si="207"/>
        <v>0</v>
      </c>
      <c r="T1344" s="2">
        <v>2012</v>
      </c>
      <c r="U1344" s="2">
        <f t="shared" si="208"/>
        <v>0</v>
      </c>
      <c r="V1344" s="2">
        <v>6.8</v>
      </c>
      <c r="W1344" s="2">
        <f t="shared" si="209"/>
        <v>0</v>
      </c>
    </row>
    <row r="1345" spans="1:23" x14ac:dyDescent="0.2">
      <c r="A1345" s="2" t="s">
        <v>2174</v>
      </c>
      <c r="B1345" s="2" t="s">
        <v>15</v>
      </c>
      <c r="C1345" s="2" t="s">
        <v>35</v>
      </c>
      <c r="D1345" s="2">
        <v>27.736799999999999</v>
      </c>
      <c r="E1345" s="2">
        <v>97</v>
      </c>
      <c r="F1345" s="2">
        <v>2403</v>
      </c>
      <c r="G1345" s="2">
        <v>10</v>
      </c>
      <c r="H1345" s="2">
        <f t="shared" si="200"/>
        <v>1</v>
      </c>
      <c r="I1345" s="2">
        <f t="shared" si="201"/>
        <v>0</v>
      </c>
      <c r="J1345" s="2">
        <f t="shared" si="202"/>
        <v>1</v>
      </c>
      <c r="K1345" s="2">
        <f t="shared" si="203"/>
        <v>0</v>
      </c>
      <c r="L1345" s="2">
        <f t="shared" si="204"/>
        <v>0</v>
      </c>
      <c r="M1345" s="2">
        <v>11</v>
      </c>
      <c r="Q1345" s="2">
        <f t="shared" si="205"/>
        <v>0</v>
      </c>
      <c r="R1345" s="2">
        <f t="shared" si="206"/>
        <v>0</v>
      </c>
      <c r="S1345" s="2">
        <f t="shared" si="207"/>
        <v>0</v>
      </c>
      <c r="T1345" s="2">
        <v>2015</v>
      </c>
      <c r="U1345" s="2">
        <f t="shared" si="208"/>
        <v>0</v>
      </c>
      <c r="V1345" s="2">
        <v>5.2</v>
      </c>
      <c r="W1345" s="2">
        <f t="shared" si="209"/>
        <v>0</v>
      </c>
    </row>
    <row r="1346" spans="1:23" x14ac:dyDescent="0.2">
      <c r="A1346" s="2" t="s">
        <v>2176</v>
      </c>
      <c r="B1346" s="2" t="s">
        <v>51</v>
      </c>
      <c r="C1346" s="2" t="s">
        <v>19</v>
      </c>
      <c r="D1346" s="2">
        <v>37.760100000000001</v>
      </c>
      <c r="E1346" s="2">
        <v>106</v>
      </c>
      <c r="F1346" s="2">
        <v>12871</v>
      </c>
      <c r="G1346" s="2">
        <v>70</v>
      </c>
      <c r="H1346" s="2">
        <f t="shared" si="200"/>
        <v>0</v>
      </c>
      <c r="I1346" s="2">
        <f t="shared" si="201"/>
        <v>0</v>
      </c>
      <c r="J1346" s="2">
        <f t="shared" si="202"/>
        <v>0</v>
      </c>
      <c r="K1346" s="2">
        <f t="shared" si="203"/>
        <v>0</v>
      </c>
      <c r="L1346" s="2">
        <f t="shared" si="204"/>
        <v>1</v>
      </c>
      <c r="M1346" s="2">
        <v>14</v>
      </c>
      <c r="Q1346" s="2">
        <f t="shared" si="205"/>
        <v>0</v>
      </c>
      <c r="R1346" s="2">
        <f t="shared" si="206"/>
        <v>1</v>
      </c>
      <c r="S1346" s="2">
        <f t="shared" si="207"/>
        <v>0</v>
      </c>
      <c r="T1346" s="2">
        <v>2004</v>
      </c>
      <c r="U1346" s="2">
        <f t="shared" si="208"/>
        <v>0</v>
      </c>
      <c r="V1346" s="2">
        <v>6.1</v>
      </c>
      <c r="W1346" s="2">
        <f t="shared" si="209"/>
        <v>0</v>
      </c>
    </row>
    <row r="1347" spans="1:23" x14ac:dyDescent="0.2">
      <c r="A1347" s="2" t="s">
        <v>221</v>
      </c>
      <c r="B1347" s="2" t="s">
        <v>51</v>
      </c>
      <c r="C1347" s="2" t="s">
        <v>19</v>
      </c>
      <c r="D1347" s="2">
        <v>63.939500000000002</v>
      </c>
      <c r="E1347" s="2">
        <v>100</v>
      </c>
      <c r="F1347" s="2">
        <v>2968</v>
      </c>
      <c r="G1347" s="2">
        <v>35</v>
      </c>
      <c r="H1347" s="2">
        <f t="shared" ref="H1347:H1410" si="210">IF(B1347="R",1,0)</f>
        <v>0</v>
      </c>
      <c r="I1347" s="2">
        <f t="shared" ref="I1347:I1410" si="211">IF(C1347="Comedy",1,0)</f>
        <v>0</v>
      </c>
      <c r="J1347" s="2">
        <f t="shared" ref="J1347:J1410" si="212">IF(C1347="Thriller_Horror",1,0)</f>
        <v>0</v>
      </c>
      <c r="K1347" s="2">
        <f t="shared" ref="K1347:K1410" si="213">IF(C1347="Animation",1,0)</f>
        <v>0</v>
      </c>
      <c r="L1347" s="2">
        <f t="shared" ref="L1347:L1410" si="214">IF(C1347="Adventure_Sci_fi",1,0)</f>
        <v>1</v>
      </c>
      <c r="M1347" s="2">
        <v>31</v>
      </c>
      <c r="Q1347" s="2">
        <f t="shared" ref="Q1347:Q1410" si="215">IF(B1347="PG-13",1,0)</f>
        <v>0</v>
      </c>
      <c r="R1347" s="2">
        <f t="shared" ref="R1347:R1410" si="216">IF(B1347="PG",1,0)</f>
        <v>1</v>
      </c>
      <c r="S1347" s="2">
        <f t="shared" ref="S1347:S1410" si="217">IF(C1347="Drama_Comedy",1,0)</f>
        <v>0</v>
      </c>
      <c r="T1347" s="2">
        <v>2005</v>
      </c>
      <c r="U1347" s="2">
        <f t="shared" ref="U1347:U1410" si="218">IF(C1347="Other",1,0)</f>
        <v>0</v>
      </c>
      <c r="V1347" s="2">
        <v>6.2</v>
      </c>
      <c r="W1347" s="2">
        <f t="shared" ref="W1347:W1410" si="219">IF(C1347="Drama",1,0)</f>
        <v>0</v>
      </c>
    </row>
    <row r="1348" spans="1:23" x14ac:dyDescent="0.2">
      <c r="A1348" s="2" t="s">
        <v>197</v>
      </c>
      <c r="B1348" s="2" t="s">
        <v>11</v>
      </c>
      <c r="C1348" s="2" t="s">
        <v>24</v>
      </c>
      <c r="D1348" s="2">
        <v>21.371400000000001</v>
      </c>
      <c r="E1348" s="2">
        <v>97</v>
      </c>
      <c r="F1348" s="2">
        <v>3679</v>
      </c>
      <c r="G1348" s="2">
        <v>10</v>
      </c>
      <c r="H1348" s="2">
        <f t="shared" si="210"/>
        <v>0</v>
      </c>
      <c r="I1348" s="2">
        <f t="shared" si="211"/>
        <v>0</v>
      </c>
      <c r="J1348" s="2">
        <f t="shared" si="212"/>
        <v>0</v>
      </c>
      <c r="K1348" s="2">
        <f t="shared" si="213"/>
        <v>0</v>
      </c>
      <c r="L1348" s="2">
        <f t="shared" si="214"/>
        <v>0</v>
      </c>
      <c r="M1348" s="2">
        <v>25</v>
      </c>
      <c r="Q1348" s="2">
        <f t="shared" si="215"/>
        <v>1</v>
      </c>
      <c r="R1348" s="2">
        <f t="shared" si="216"/>
        <v>0</v>
      </c>
      <c r="S1348" s="2">
        <f t="shared" si="217"/>
        <v>0</v>
      </c>
      <c r="T1348" s="2">
        <v>2010</v>
      </c>
      <c r="U1348" s="2">
        <f t="shared" si="218"/>
        <v>0</v>
      </c>
      <c r="V1348" s="2">
        <v>4.4000000000000004</v>
      </c>
      <c r="W1348" s="2">
        <f t="shared" si="219"/>
        <v>0</v>
      </c>
    </row>
    <row r="1349" spans="1:23" x14ac:dyDescent="0.2">
      <c r="A1349" s="2" t="s">
        <v>1946</v>
      </c>
      <c r="B1349" s="2" t="s">
        <v>51</v>
      </c>
      <c r="C1349" s="2" t="s">
        <v>31</v>
      </c>
      <c r="D1349" s="2">
        <v>8.0703099999999992</v>
      </c>
      <c r="E1349" s="2">
        <v>89</v>
      </c>
      <c r="F1349" s="2">
        <v>13626</v>
      </c>
      <c r="G1349" s="2">
        <v>10</v>
      </c>
      <c r="H1349" s="2">
        <f t="shared" si="210"/>
        <v>0</v>
      </c>
      <c r="I1349" s="2">
        <f t="shared" si="211"/>
        <v>1</v>
      </c>
      <c r="J1349" s="2">
        <f t="shared" si="212"/>
        <v>0</v>
      </c>
      <c r="K1349" s="2">
        <f t="shared" si="213"/>
        <v>0</v>
      </c>
      <c r="L1349" s="2">
        <f t="shared" si="214"/>
        <v>0</v>
      </c>
      <c r="M1349" s="2">
        <v>18</v>
      </c>
      <c r="Q1349" s="2">
        <f t="shared" si="215"/>
        <v>0</v>
      </c>
      <c r="R1349" s="2">
        <f t="shared" si="216"/>
        <v>1</v>
      </c>
      <c r="S1349" s="2">
        <f t="shared" si="217"/>
        <v>0</v>
      </c>
      <c r="T1349" s="2">
        <v>2004</v>
      </c>
      <c r="U1349" s="2">
        <f t="shared" si="218"/>
        <v>0</v>
      </c>
      <c r="V1349" s="2">
        <v>5.3</v>
      </c>
      <c r="W1349" s="2">
        <f t="shared" si="219"/>
        <v>0</v>
      </c>
    </row>
    <row r="1350" spans="1:23" x14ac:dyDescent="0.2">
      <c r="A1350" s="2" t="s">
        <v>2181</v>
      </c>
      <c r="B1350" s="2" t="s">
        <v>15</v>
      </c>
      <c r="C1350" s="2" t="s">
        <v>12</v>
      </c>
      <c r="D1350" s="2">
        <v>1.1812</v>
      </c>
      <c r="E1350" s="2">
        <v>93</v>
      </c>
      <c r="F1350" s="2">
        <v>4329</v>
      </c>
      <c r="G1350" s="2">
        <v>15.5</v>
      </c>
      <c r="H1350" s="2">
        <f t="shared" si="210"/>
        <v>1</v>
      </c>
      <c r="I1350" s="2">
        <f t="shared" si="211"/>
        <v>0</v>
      </c>
      <c r="J1350" s="2">
        <f t="shared" si="212"/>
        <v>0</v>
      </c>
      <c r="K1350" s="2">
        <f t="shared" si="213"/>
        <v>0</v>
      </c>
      <c r="L1350" s="2">
        <f t="shared" si="214"/>
        <v>0</v>
      </c>
      <c r="M1350" s="2">
        <v>7</v>
      </c>
      <c r="Q1350" s="2">
        <f t="shared" si="215"/>
        <v>0</v>
      </c>
      <c r="R1350" s="2">
        <f t="shared" si="216"/>
        <v>0</v>
      </c>
      <c r="S1350" s="2">
        <f t="shared" si="217"/>
        <v>0</v>
      </c>
      <c r="T1350" s="2">
        <v>2005</v>
      </c>
      <c r="U1350" s="2">
        <f t="shared" si="218"/>
        <v>0</v>
      </c>
      <c r="V1350" s="2">
        <v>5.9</v>
      </c>
      <c r="W1350" s="2">
        <f t="shared" si="219"/>
        <v>1</v>
      </c>
    </row>
    <row r="1351" spans="1:23" x14ac:dyDescent="0.2">
      <c r="A1351" s="2" t="s">
        <v>277</v>
      </c>
      <c r="B1351" s="2" t="s">
        <v>51</v>
      </c>
      <c r="C1351" s="2" t="s">
        <v>31</v>
      </c>
      <c r="D1351" s="2">
        <v>17.071200000000001</v>
      </c>
      <c r="E1351" s="2">
        <v>94</v>
      </c>
      <c r="F1351" s="2">
        <v>23283</v>
      </c>
      <c r="G1351" s="2">
        <v>18</v>
      </c>
      <c r="H1351" s="2">
        <f t="shared" si="210"/>
        <v>0</v>
      </c>
      <c r="I1351" s="2">
        <f t="shared" si="211"/>
        <v>1</v>
      </c>
      <c r="J1351" s="2">
        <f t="shared" si="212"/>
        <v>0</v>
      </c>
      <c r="K1351" s="2">
        <f t="shared" si="213"/>
        <v>0</v>
      </c>
      <c r="L1351" s="2">
        <f t="shared" si="214"/>
        <v>0</v>
      </c>
      <c r="M1351" s="2">
        <v>11000</v>
      </c>
      <c r="Q1351" s="2">
        <f t="shared" si="215"/>
        <v>0</v>
      </c>
      <c r="R1351" s="2">
        <f t="shared" si="216"/>
        <v>1</v>
      </c>
      <c r="S1351" s="2">
        <f t="shared" si="217"/>
        <v>0</v>
      </c>
      <c r="T1351" s="2">
        <v>2000</v>
      </c>
      <c r="U1351" s="2">
        <f t="shared" si="218"/>
        <v>0</v>
      </c>
      <c r="V1351" s="2">
        <v>6.7</v>
      </c>
      <c r="W1351" s="2">
        <f t="shared" si="219"/>
        <v>0</v>
      </c>
    </row>
    <row r="1352" spans="1:23" x14ac:dyDescent="0.2">
      <c r="A1352" s="2" t="s">
        <v>2184</v>
      </c>
      <c r="B1352" s="2" t="s">
        <v>11</v>
      </c>
      <c r="C1352" s="2" t="s">
        <v>24</v>
      </c>
      <c r="D1352" s="2">
        <v>42.9191</v>
      </c>
      <c r="E1352" s="2">
        <v>112</v>
      </c>
      <c r="F1352" s="2">
        <v>15800</v>
      </c>
      <c r="G1352" s="2">
        <v>15</v>
      </c>
      <c r="H1352" s="2">
        <f t="shared" si="210"/>
        <v>0</v>
      </c>
      <c r="I1352" s="2">
        <f t="shared" si="211"/>
        <v>0</v>
      </c>
      <c r="J1352" s="2">
        <f t="shared" si="212"/>
        <v>0</v>
      </c>
      <c r="K1352" s="2">
        <f t="shared" si="213"/>
        <v>0</v>
      </c>
      <c r="L1352" s="2">
        <f t="shared" si="214"/>
        <v>0</v>
      </c>
      <c r="M1352" s="2">
        <v>29</v>
      </c>
      <c r="Q1352" s="2">
        <f t="shared" si="215"/>
        <v>1</v>
      </c>
      <c r="R1352" s="2">
        <f t="shared" si="216"/>
        <v>0</v>
      </c>
      <c r="S1352" s="2">
        <f t="shared" si="217"/>
        <v>0</v>
      </c>
      <c r="T1352" s="2">
        <v>2013</v>
      </c>
      <c r="U1352" s="2">
        <f t="shared" si="218"/>
        <v>0</v>
      </c>
      <c r="V1352" s="2">
        <v>6.5</v>
      </c>
      <c r="W1352" s="2">
        <f t="shared" si="219"/>
        <v>0</v>
      </c>
    </row>
    <row r="1353" spans="1:23" x14ac:dyDescent="0.2">
      <c r="A1353" s="2" t="s">
        <v>112</v>
      </c>
      <c r="B1353" s="2" t="s">
        <v>51</v>
      </c>
      <c r="C1353" s="2" t="s">
        <v>19</v>
      </c>
      <c r="D1353" s="2">
        <v>60.008299999999998</v>
      </c>
      <c r="E1353" s="2">
        <v>89</v>
      </c>
      <c r="F1353" s="2">
        <v>2241</v>
      </c>
      <c r="G1353" s="2">
        <v>13</v>
      </c>
      <c r="H1353" s="2">
        <f t="shared" si="210"/>
        <v>0</v>
      </c>
      <c r="I1353" s="2">
        <f t="shared" si="211"/>
        <v>0</v>
      </c>
      <c r="J1353" s="2">
        <f t="shared" si="212"/>
        <v>0</v>
      </c>
      <c r="K1353" s="2">
        <f t="shared" si="213"/>
        <v>0</v>
      </c>
      <c r="L1353" s="2">
        <f t="shared" si="214"/>
        <v>1</v>
      </c>
      <c r="M1353" s="2">
        <v>13</v>
      </c>
      <c r="Q1353" s="2">
        <f t="shared" si="215"/>
        <v>0</v>
      </c>
      <c r="R1353" s="2">
        <f t="shared" si="216"/>
        <v>1</v>
      </c>
      <c r="S1353" s="2">
        <f t="shared" si="217"/>
        <v>0</v>
      </c>
      <c r="T1353" s="2">
        <v>2000</v>
      </c>
      <c r="U1353" s="2">
        <f t="shared" si="218"/>
        <v>0</v>
      </c>
      <c r="V1353" s="2">
        <v>4.9000000000000004</v>
      </c>
      <c r="W1353" s="2">
        <f t="shared" si="219"/>
        <v>0</v>
      </c>
    </row>
    <row r="1354" spans="1:23" x14ac:dyDescent="0.2">
      <c r="A1354" s="2" t="s">
        <v>2187</v>
      </c>
      <c r="B1354" s="2" t="s">
        <v>11</v>
      </c>
      <c r="C1354" s="2" t="s">
        <v>19</v>
      </c>
      <c r="D1354" s="2">
        <v>155.11199999999999</v>
      </c>
      <c r="E1354" s="2">
        <v>132</v>
      </c>
      <c r="F1354" s="2">
        <v>72881</v>
      </c>
      <c r="G1354" s="2">
        <v>170</v>
      </c>
      <c r="H1354" s="2">
        <f t="shared" si="210"/>
        <v>0</v>
      </c>
      <c r="I1354" s="2">
        <f t="shared" si="211"/>
        <v>0</v>
      </c>
      <c r="J1354" s="2">
        <f t="shared" si="212"/>
        <v>0</v>
      </c>
      <c r="K1354" s="2">
        <f t="shared" si="213"/>
        <v>0</v>
      </c>
      <c r="L1354" s="2">
        <f t="shared" si="214"/>
        <v>1</v>
      </c>
      <c r="M1354" s="2">
        <v>274</v>
      </c>
      <c r="Q1354" s="2">
        <f t="shared" si="215"/>
        <v>1</v>
      </c>
      <c r="R1354" s="2">
        <f t="shared" si="216"/>
        <v>0</v>
      </c>
      <c r="S1354" s="2">
        <f t="shared" si="217"/>
        <v>0</v>
      </c>
      <c r="T1354" s="2">
        <v>2012</v>
      </c>
      <c r="U1354" s="2">
        <f t="shared" si="218"/>
        <v>0</v>
      </c>
      <c r="V1354" s="2">
        <v>6.1</v>
      </c>
      <c r="W1354" s="2">
        <f t="shared" si="219"/>
        <v>0</v>
      </c>
    </row>
    <row r="1355" spans="1:23" x14ac:dyDescent="0.2">
      <c r="A1355" s="2" t="s">
        <v>2189</v>
      </c>
      <c r="B1355" s="2" t="s">
        <v>15</v>
      </c>
      <c r="C1355" s="2" t="s">
        <v>40</v>
      </c>
      <c r="D1355" s="2">
        <v>4.3605499999999999</v>
      </c>
      <c r="E1355" s="2">
        <v>90</v>
      </c>
      <c r="F1355" s="2">
        <v>2661</v>
      </c>
      <c r="G1355" s="2">
        <v>15</v>
      </c>
      <c r="H1355" s="2">
        <f t="shared" si="210"/>
        <v>1</v>
      </c>
      <c r="I1355" s="2">
        <f t="shared" si="211"/>
        <v>0</v>
      </c>
      <c r="J1355" s="2">
        <f t="shared" si="212"/>
        <v>0</v>
      </c>
      <c r="K1355" s="2">
        <f t="shared" si="213"/>
        <v>0</v>
      </c>
      <c r="L1355" s="2">
        <f t="shared" si="214"/>
        <v>0</v>
      </c>
      <c r="M1355" s="2">
        <v>34</v>
      </c>
      <c r="Q1355" s="2">
        <f t="shared" si="215"/>
        <v>0</v>
      </c>
      <c r="R1355" s="2">
        <f t="shared" si="216"/>
        <v>0</v>
      </c>
      <c r="S1355" s="2">
        <f t="shared" si="217"/>
        <v>1</v>
      </c>
      <c r="T1355" s="2">
        <v>2009</v>
      </c>
      <c r="U1355" s="2">
        <f t="shared" si="218"/>
        <v>0</v>
      </c>
      <c r="V1355" s="2">
        <v>6.4</v>
      </c>
      <c r="W1355" s="2">
        <f t="shared" si="219"/>
        <v>0</v>
      </c>
    </row>
    <row r="1356" spans="1:23" x14ac:dyDescent="0.2">
      <c r="A1356" s="2" t="s">
        <v>2191</v>
      </c>
      <c r="B1356" s="2" t="s">
        <v>11</v>
      </c>
      <c r="C1356" s="2" t="s">
        <v>31</v>
      </c>
      <c r="D1356" s="2">
        <v>27.338000000000001</v>
      </c>
      <c r="E1356" s="2">
        <v>97</v>
      </c>
      <c r="F1356" s="2">
        <v>20798</v>
      </c>
      <c r="G1356" s="2">
        <v>23</v>
      </c>
      <c r="H1356" s="2">
        <f t="shared" si="210"/>
        <v>0</v>
      </c>
      <c r="I1356" s="2">
        <f t="shared" si="211"/>
        <v>1</v>
      </c>
      <c r="J1356" s="2">
        <f t="shared" si="212"/>
        <v>0</v>
      </c>
      <c r="K1356" s="2">
        <f t="shared" si="213"/>
        <v>0</v>
      </c>
      <c r="L1356" s="2">
        <f t="shared" si="214"/>
        <v>0</v>
      </c>
      <c r="M1356" s="2">
        <v>956</v>
      </c>
      <c r="Q1356" s="2">
        <f t="shared" si="215"/>
        <v>1</v>
      </c>
      <c r="R1356" s="2">
        <f t="shared" si="216"/>
        <v>0</v>
      </c>
      <c r="S1356" s="2">
        <f t="shared" si="217"/>
        <v>0</v>
      </c>
      <c r="T1356" s="2">
        <v>2001</v>
      </c>
      <c r="U1356" s="2">
        <f t="shared" si="218"/>
        <v>0</v>
      </c>
      <c r="V1356" s="2">
        <v>6.1</v>
      </c>
      <c r="W1356" s="2">
        <f t="shared" si="219"/>
        <v>0</v>
      </c>
    </row>
    <row r="1357" spans="1:23" x14ac:dyDescent="0.2">
      <c r="A1357" s="2" t="s">
        <v>1522</v>
      </c>
      <c r="B1357" s="2" t="s">
        <v>11</v>
      </c>
      <c r="C1357" s="2" t="s">
        <v>40</v>
      </c>
      <c r="D1357" s="2">
        <v>39.026200000000003</v>
      </c>
      <c r="E1357" s="2">
        <v>112</v>
      </c>
      <c r="F1357" s="2">
        <v>2371</v>
      </c>
      <c r="G1357" s="2">
        <v>35</v>
      </c>
      <c r="H1357" s="2">
        <f t="shared" si="210"/>
        <v>0</v>
      </c>
      <c r="I1357" s="2">
        <f t="shared" si="211"/>
        <v>0</v>
      </c>
      <c r="J1357" s="2">
        <f t="shared" si="212"/>
        <v>0</v>
      </c>
      <c r="K1357" s="2">
        <f t="shared" si="213"/>
        <v>0</v>
      </c>
      <c r="L1357" s="2">
        <f t="shared" si="214"/>
        <v>0</v>
      </c>
      <c r="M1357" s="2">
        <v>42</v>
      </c>
      <c r="Q1357" s="2">
        <f t="shared" si="215"/>
        <v>1</v>
      </c>
      <c r="R1357" s="2">
        <f t="shared" si="216"/>
        <v>0</v>
      </c>
      <c r="S1357" s="2">
        <f t="shared" si="217"/>
        <v>1</v>
      </c>
      <c r="T1357" s="2">
        <v>2011</v>
      </c>
      <c r="U1357" s="2">
        <f t="shared" si="218"/>
        <v>0</v>
      </c>
      <c r="V1357" s="2">
        <v>5.9</v>
      </c>
      <c r="W1357" s="2">
        <f t="shared" si="219"/>
        <v>0</v>
      </c>
    </row>
    <row r="1358" spans="1:23" x14ac:dyDescent="0.2">
      <c r="A1358" s="2" t="s">
        <v>1368</v>
      </c>
      <c r="B1358" s="2" t="s">
        <v>11</v>
      </c>
      <c r="C1358" s="2" t="s">
        <v>40</v>
      </c>
      <c r="D1358" s="2">
        <v>124.59099999999999</v>
      </c>
      <c r="E1358" s="2">
        <v>128</v>
      </c>
      <c r="F1358" s="2">
        <v>22679</v>
      </c>
      <c r="G1358" s="2">
        <v>80</v>
      </c>
      <c r="H1358" s="2">
        <f t="shared" si="210"/>
        <v>0</v>
      </c>
      <c r="I1358" s="2">
        <f t="shared" si="211"/>
        <v>0</v>
      </c>
      <c r="J1358" s="2">
        <f t="shared" si="212"/>
        <v>0</v>
      </c>
      <c r="K1358" s="2">
        <f t="shared" si="213"/>
        <v>0</v>
      </c>
      <c r="L1358" s="2">
        <f t="shared" si="214"/>
        <v>0</v>
      </c>
      <c r="M1358" s="2">
        <v>278</v>
      </c>
      <c r="Q1358" s="2">
        <f t="shared" si="215"/>
        <v>1</v>
      </c>
      <c r="R1358" s="2">
        <f t="shared" si="216"/>
        <v>0</v>
      </c>
      <c r="S1358" s="2">
        <f t="shared" si="217"/>
        <v>1</v>
      </c>
      <c r="T1358" s="2">
        <v>2003</v>
      </c>
      <c r="U1358" s="2">
        <f t="shared" si="218"/>
        <v>0</v>
      </c>
      <c r="V1358" s="2">
        <v>6.7</v>
      </c>
      <c r="W1358" s="2">
        <f t="shared" si="219"/>
        <v>0</v>
      </c>
    </row>
    <row r="1359" spans="1:23" x14ac:dyDescent="0.2">
      <c r="A1359" s="2" t="s">
        <v>1564</v>
      </c>
      <c r="B1359" s="2" t="s">
        <v>15</v>
      </c>
      <c r="C1359" s="2" t="s">
        <v>40</v>
      </c>
      <c r="D1359" s="2">
        <v>1.7684200000000001</v>
      </c>
      <c r="E1359" s="2">
        <v>97</v>
      </c>
      <c r="F1359" s="2">
        <v>684</v>
      </c>
      <c r="G1359" s="2">
        <v>7</v>
      </c>
      <c r="H1359" s="2">
        <f t="shared" si="210"/>
        <v>1</v>
      </c>
      <c r="I1359" s="2">
        <f t="shared" si="211"/>
        <v>0</v>
      </c>
      <c r="J1359" s="2">
        <f t="shared" si="212"/>
        <v>0</v>
      </c>
      <c r="K1359" s="2">
        <f t="shared" si="213"/>
        <v>0</v>
      </c>
      <c r="L1359" s="2">
        <f t="shared" si="214"/>
        <v>0</v>
      </c>
      <c r="M1359" s="2">
        <v>0</v>
      </c>
      <c r="Q1359" s="2">
        <f t="shared" si="215"/>
        <v>0</v>
      </c>
      <c r="R1359" s="2">
        <f t="shared" si="216"/>
        <v>0</v>
      </c>
      <c r="S1359" s="2">
        <f t="shared" si="217"/>
        <v>1</v>
      </c>
      <c r="T1359" s="2">
        <v>2010</v>
      </c>
      <c r="U1359" s="2">
        <f t="shared" si="218"/>
        <v>0</v>
      </c>
      <c r="V1359" s="2">
        <v>6.3</v>
      </c>
      <c r="W1359" s="2">
        <f t="shared" si="219"/>
        <v>0</v>
      </c>
    </row>
    <row r="1360" spans="1:23" x14ac:dyDescent="0.2">
      <c r="A1360" s="2" t="s">
        <v>2196</v>
      </c>
      <c r="B1360" s="2" t="s">
        <v>11</v>
      </c>
      <c r="C1360" s="2" t="s">
        <v>12</v>
      </c>
      <c r="D1360" s="2">
        <v>59.696199999999997</v>
      </c>
      <c r="E1360" s="2">
        <v>170</v>
      </c>
      <c r="F1360" s="2">
        <v>775</v>
      </c>
      <c r="G1360" s="2">
        <v>22</v>
      </c>
      <c r="H1360" s="2">
        <f t="shared" si="210"/>
        <v>0</v>
      </c>
      <c r="I1360" s="2">
        <f t="shared" si="211"/>
        <v>0</v>
      </c>
      <c r="J1360" s="2">
        <f t="shared" si="212"/>
        <v>0</v>
      </c>
      <c r="K1360" s="2">
        <f t="shared" si="213"/>
        <v>0</v>
      </c>
      <c r="L1360" s="2">
        <f t="shared" si="214"/>
        <v>0</v>
      </c>
      <c r="M1360" s="2">
        <v>25</v>
      </c>
      <c r="Q1360" s="2">
        <f t="shared" si="215"/>
        <v>1</v>
      </c>
      <c r="R1360" s="2">
        <f t="shared" si="216"/>
        <v>0</v>
      </c>
      <c r="S1360" s="2">
        <f t="shared" si="217"/>
        <v>0</v>
      </c>
      <c r="T1360" s="2">
        <v>2014</v>
      </c>
      <c r="U1360" s="2">
        <f t="shared" si="218"/>
        <v>0</v>
      </c>
      <c r="V1360" s="2">
        <v>5.6</v>
      </c>
      <c r="W1360" s="2">
        <f t="shared" si="219"/>
        <v>1</v>
      </c>
    </row>
    <row r="1361" spans="1:23" x14ac:dyDescent="0.2">
      <c r="A1361" s="2" t="s">
        <v>564</v>
      </c>
      <c r="B1361" s="2" t="s">
        <v>51</v>
      </c>
      <c r="C1361" s="2" t="s">
        <v>31</v>
      </c>
      <c r="D1361" s="2">
        <v>17.0106</v>
      </c>
      <c r="E1361" s="2">
        <v>94</v>
      </c>
      <c r="F1361" s="2">
        <v>1195</v>
      </c>
      <c r="G1361" s="2">
        <v>84</v>
      </c>
      <c r="H1361" s="2">
        <f t="shared" si="210"/>
        <v>0</v>
      </c>
      <c r="I1361" s="2">
        <f t="shared" si="211"/>
        <v>1</v>
      </c>
      <c r="J1361" s="2">
        <f t="shared" si="212"/>
        <v>0</v>
      </c>
      <c r="K1361" s="2">
        <f t="shared" si="213"/>
        <v>0</v>
      </c>
      <c r="L1361" s="2">
        <f t="shared" si="214"/>
        <v>0</v>
      </c>
      <c r="M1361" s="2">
        <v>6</v>
      </c>
      <c r="Q1361" s="2">
        <f t="shared" si="215"/>
        <v>0</v>
      </c>
      <c r="R1361" s="2">
        <f t="shared" si="216"/>
        <v>1</v>
      </c>
      <c r="S1361" s="2">
        <f t="shared" si="217"/>
        <v>0</v>
      </c>
      <c r="T1361" s="2">
        <v>2005</v>
      </c>
      <c r="U1361" s="2">
        <f t="shared" si="218"/>
        <v>0</v>
      </c>
      <c r="V1361" s="2">
        <v>2.2000000000000002</v>
      </c>
      <c r="W1361" s="2">
        <f t="shared" si="219"/>
        <v>0</v>
      </c>
    </row>
    <row r="1362" spans="1:23" x14ac:dyDescent="0.2">
      <c r="A1362" s="2" t="s">
        <v>2199</v>
      </c>
      <c r="B1362" s="2" t="s">
        <v>11</v>
      </c>
      <c r="C1362" s="2" t="s">
        <v>12</v>
      </c>
      <c r="D1362" s="2">
        <v>2.0199999999999999E-2</v>
      </c>
      <c r="E1362" s="2">
        <v>86</v>
      </c>
      <c r="F1362" s="2">
        <v>12772</v>
      </c>
      <c r="G1362" s="2">
        <v>6</v>
      </c>
      <c r="H1362" s="2">
        <f t="shared" si="210"/>
        <v>0</v>
      </c>
      <c r="I1362" s="2">
        <f t="shared" si="211"/>
        <v>0</v>
      </c>
      <c r="J1362" s="2">
        <f t="shared" si="212"/>
        <v>0</v>
      </c>
      <c r="K1362" s="2">
        <f t="shared" si="213"/>
        <v>0</v>
      </c>
      <c r="L1362" s="2">
        <f t="shared" si="214"/>
        <v>0</v>
      </c>
      <c r="M1362" s="2">
        <v>4</v>
      </c>
      <c r="Q1362" s="2">
        <f t="shared" si="215"/>
        <v>1</v>
      </c>
      <c r="R1362" s="2">
        <f t="shared" si="216"/>
        <v>0</v>
      </c>
      <c r="S1362" s="2">
        <f t="shared" si="217"/>
        <v>0</v>
      </c>
      <c r="T1362" s="2">
        <v>2014</v>
      </c>
      <c r="U1362" s="2">
        <f t="shared" si="218"/>
        <v>0</v>
      </c>
      <c r="V1362" s="2">
        <v>5.8</v>
      </c>
      <c r="W1362" s="2">
        <f t="shared" si="219"/>
        <v>1</v>
      </c>
    </row>
    <row r="1363" spans="1:23" x14ac:dyDescent="0.2">
      <c r="A1363" s="2" t="s">
        <v>2201</v>
      </c>
      <c r="B1363" s="2" t="s">
        <v>11</v>
      </c>
      <c r="C1363" s="2" t="s">
        <v>12</v>
      </c>
      <c r="D1363" s="2">
        <v>3.0509300000000001</v>
      </c>
      <c r="E1363" s="2">
        <v>109</v>
      </c>
      <c r="F1363" s="2">
        <v>2187</v>
      </c>
      <c r="G1363" s="2">
        <v>1.8</v>
      </c>
      <c r="H1363" s="2">
        <f t="shared" si="210"/>
        <v>0</v>
      </c>
      <c r="I1363" s="2">
        <f t="shared" si="211"/>
        <v>0</v>
      </c>
      <c r="J1363" s="2">
        <f t="shared" si="212"/>
        <v>0</v>
      </c>
      <c r="K1363" s="2">
        <f t="shared" si="213"/>
        <v>0</v>
      </c>
      <c r="L1363" s="2">
        <f t="shared" si="214"/>
        <v>0</v>
      </c>
      <c r="M1363" s="2">
        <v>9</v>
      </c>
      <c r="Q1363" s="2">
        <f t="shared" si="215"/>
        <v>1</v>
      </c>
      <c r="R1363" s="2">
        <f t="shared" si="216"/>
        <v>0</v>
      </c>
      <c r="S1363" s="2">
        <f t="shared" si="217"/>
        <v>0</v>
      </c>
      <c r="T1363" s="2">
        <v>2000</v>
      </c>
      <c r="U1363" s="2">
        <f t="shared" si="218"/>
        <v>0</v>
      </c>
      <c r="V1363" s="2">
        <v>7.3</v>
      </c>
      <c r="W1363" s="2">
        <f t="shared" si="219"/>
        <v>1</v>
      </c>
    </row>
    <row r="1364" spans="1:23" x14ac:dyDescent="0.2">
      <c r="A1364" s="2" t="s">
        <v>2203</v>
      </c>
      <c r="B1364" s="2" t="s">
        <v>15</v>
      </c>
      <c r="C1364" s="2" t="s">
        <v>31</v>
      </c>
      <c r="D1364" s="2">
        <v>10.1988</v>
      </c>
      <c r="E1364" s="2">
        <v>93</v>
      </c>
      <c r="F1364" s="2">
        <v>2393</v>
      </c>
      <c r="G1364" s="2">
        <v>12</v>
      </c>
      <c r="H1364" s="2">
        <f t="shared" si="210"/>
        <v>1</v>
      </c>
      <c r="I1364" s="2">
        <f t="shared" si="211"/>
        <v>1</v>
      </c>
      <c r="J1364" s="2">
        <f t="shared" si="212"/>
        <v>0</v>
      </c>
      <c r="K1364" s="2">
        <f t="shared" si="213"/>
        <v>0</v>
      </c>
      <c r="L1364" s="2">
        <f t="shared" si="214"/>
        <v>0</v>
      </c>
      <c r="M1364" s="2">
        <v>32</v>
      </c>
      <c r="Q1364" s="2">
        <f t="shared" si="215"/>
        <v>0</v>
      </c>
      <c r="R1364" s="2">
        <f t="shared" si="216"/>
        <v>0</v>
      </c>
      <c r="S1364" s="2">
        <f t="shared" si="217"/>
        <v>0</v>
      </c>
      <c r="T1364" s="2">
        <v>2002</v>
      </c>
      <c r="U1364" s="2">
        <f t="shared" si="218"/>
        <v>0</v>
      </c>
      <c r="V1364" s="2">
        <v>5.4</v>
      </c>
      <c r="W1364" s="2">
        <f t="shared" si="219"/>
        <v>0</v>
      </c>
    </row>
    <row r="1365" spans="1:23" x14ac:dyDescent="0.2">
      <c r="A1365" s="2" t="s">
        <v>2205</v>
      </c>
      <c r="B1365" s="2" t="s">
        <v>15</v>
      </c>
      <c r="C1365" s="2" t="s">
        <v>35</v>
      </c>
      <c r="D1365" s="2">
        <v>11.956200000000001</v>
      </c>
      <c r="E1365" s="2">
        <v>101</v>
      </c>
      <c r="F1365" s="2">
        <v>3142</v>
      </c>
      <c r="G1365" s="2">
        <v>16</v>
      </c>
      <c r="H1365" s="2">
        <f t="shared" si="210"/>
        <v>1</v>
      </c>
      <c r="I1365" s="2">
        <f t="shared" si="211"/>
        <v>0</v>
      </c>
      <c r="J1365" s="2">
        <f t="shared" si="212"/>
        <v>1</v>
      </c>
      <c r="K1365" s="2">
        <f t="shared" si="213"/>
        <v>0</v>
      </c>
      <c r="L1365" s="2">
        <f t="shared" si="214"/>
        <v>0</v>
      </c>
      <c r="M1365" s="2">
        <v>10</v>
      </c>
      <c r="Q1365" s="2">
        <f t="shared" si="215"/>
        <v>0</v>
      </c>
      <c r="R1365" s="2">
        <f t="shared" si="216"/>
        <v>0</v>
      </c>
      <c r="S1365" s="2">
        <f t="shared" si="217"/>
        <v>0</v>
      </c>
      <c r="T1365" s="2">
        <v>2009</v>
      </c>
      <c r="U1365" s="2">
        <f t="shared" si="218"/>
        <v>0</v>
      </c>
      <c r="V1365" s="2">
        <v>5.0999999999999996</v>
      </c>
      <c r="W1365" s="2">
        <f t="shared" si="219"/>
        <v>0</v>
      </c>
    </row>
    <row r="1366" spans="1:23" x14ac:dyDescent="0.2">
      <c r="A1366" s="2" t="s">
        <v>2207</v>
      </c>
      <c r="B1366" s="2" t="s">
        <v>15</v>
      </c>
      <c r="C1366" s="2" t="s">
        <v>31</v>
      </c>
      <c r="D1366" s="2">
        <v>13.9222</v>
      </c>
      <c r="E1366" s="2">
        <v>92</v>
      </c>
      <c r="F1366" s="2">
        <v>3935</v>
      </c>
      <c r="G1366" s="2">
        <v>16</v>
      </c>
      <c r="H1366" s="2">
        <f t="shared" si="210"/>
        <v>1</v>
      </c>
      <c r="I1366" s="2">
        <f t="shared" si="211"/>
        <v>1</v>
      </c>
      <c r="J1366" s="2">
        <f t="shared" si="212"/>
        <v>0</v>
      </c>
      <c r="K1366" s="2">
        <f t="shared" si="213"/>
        <v>0</v>
      </c>
      <c r="L1366" s="2">
        <f t="shared" si="214"/>
        <v>0</v>
      </c>
      <c r="M1366" s="2">
        <v>29</v>
      </c>
      <c r="Q1366" s="2">
        <f t="shared" si="215"/>
        <v>0</v>
      </c>
      <c r="R1366" s="2">
        <f t="shared" si="216"/>
        <v>0</v>
      </c>
      <c r="S1366" s="2">
        <f t="shared" si="217"/>
        <v>0</v>
      </c>
      <c r="T1366" s="2">
        <v>2004</v>
      </c>
      <c r="U1366" s="2">
        <f t="shared" si="218"/>
        <v>0</v>
      </c>
      <c r="V1366" s="2">
        <v>4.4000000000000004</v>
      </c>
      <c r="W1366" s="2">
        <f t="shared" si="219"/>
        <v>0</v>
      </c>
    </row>
    <row r="1367" spans="1:23" x14ac:dyDescent="0.2">
      <c r="A1367" s="2" t="s">
        <v>1969</v>
      </c>
      <c r="B1367" s="2" t="s">
        <v>51</v>
      </c>
      <c r="C1367" s="2" t="s">
        <v>12</v>
      </c>
      <c r="D1367" s="2">
        <v>43.853400000000001</v>
      </c>
      <c r="E1367" s="2">
        <v>106</v>
      </c>
      <c r="F1367" s="2">
        <v>5024</v>
      </c>
      <c r="G1367" s="2">
        <v>18</v>
      </c>
      <c r="H1367" s="2">
        <f t="shared" si="210"/>
        <v>0</v>
      </c>
      <c r="I1367" s="2">
        <f t="shared" si="211"/>
        <v>0</v>
      </c>
      <c r="J1367" s="2">
        <f t="shared" si="212"/>
        <v>0</v>
      </c>
      <c r="K1367" s="2">
        <f t="shared" si="213"/>
        <v>0</v>
      </c>
      <c r="L1367" s="2">
        <f t="shared" si="214"/>
        <v>0</v>
      </c>
      <c r="M1367" s="2">
        <v>80</v>
      </c>
      <c r="Q1367" s="2">
        <f t="shared" si="215"/>
        <v>0</v>
      </c>
      <c r="R1367" s="2">
        <f t="shared" si="216"/>
        <v>1</v>
      </c>
      <c r="S1367" s="2">
        <f t="shared" si="217"/>
        <v>0</v>
      </c>
      <c r="T1367" s="2">
        <v>2011</v>
      </c>
      <c r="U1367" s="2">
        <f t="shared" si="218"/>
        <v>0</v>
      </c>
      <c r="V1367" s="2">
        <v>7.1</v>
      </c>
      <c r="W1367" s="2">
        <f t="shared" si="219"/>
        <v>1</v>
      </c>
    </row>
    <row r="1368" spans="1:23" x14ac:dyDescent="0.2">
      <c r="A1368" s="2" t="s">
        <v>2210</v>
      </c>
      <c r="B1368" s="2" t="s">
        <v>11</v>
      </c>
      <c r="C1368" s="2" t="s">
        <v>12</v>
      </c>
      <c r="D1368" s="2">
        <v>3.1006499999999999</v>
      </c>
      <c r="E1368" s="2">
        <v>84</v>
      </c>
      <c r="F1368" s="2">
        <v>417</v>
      </c>
      <c r="G1368" s="2">
        <v>14</v>
      </c>
      <c r="H1368" s="2">
        <f t="shared" si="210"/>
        <v>0</v>
      </c>
      <c r="I1368" s="2">
        <f t="shared" si="211"/>
        <v>0</v>
      </c>
      <c r="J1368" s="2">
        <f t="shared" si="212"/>
        <v>0</v>
      </c>
      <c r="K1368" s="2">
        <f t="shared" si="213"/>
        <v>0</v>
      </c>
      <c r="L1368" s="2">
        <f t="shared" si="214"/>
        <v>0</v>
      </c>
      <c r="M1368" s="2">
        <v>12</v>
      </c>
      <c r="Q1368" s="2">
        <f t="shared" si="215"/>
        <v>1</v>
      </c>
      <c r="R1368" s="2">
        <f t="shared" si="216"/>
        <v>0</v>
      </c>
      <c r="S1368" s="2">
        <f t="shared" si="217"/>
        <v>0</v>
      </c>
      <c r="T1368" s="2">
        <v>2001</v>
      </c>
      <c r="U1368" s="2">
        <f t="shared" si="218"/>
        <v>0</v>
      </c>
      <c r="V1368" s="2">
        <v>3.9</v>
      </c>
      <c r="W1368" s="2">
        <f t="shared" si="219"/>
        <v>1</v>
      </c>
    </row>
    <row r="1369" spans="1:23" x14ac:dyDescent="0.2">
      <c r="A1369" s="2" t="s">
        <v>2212</v>
      </c>
      <c r="B1369" s="2" t="s">
        <v>11</v>
      </c>
      <c r="C1369" s="2" t="s">
        <v>35</v>
      </c>
      <c r="D1369" s="2">
        <v>54.696899999999999</v>
      </c>
      <c r="E1369" s="2">
        <v>93</v>
      </c>
      <c r="F1369" s="2">
        <v>16034</v>
      </c>
      <c r="G1369" s="2">
        <v>32</v>
      </c>
      <c r="H1369" s="2">
        <f t="shared" si="210"/>
        <v>0</v>
      </c>
      <c r="I1369" s="2">
        <f t="shared" si="211"/>
        <v>0</v>
      </c>
      <c r="J1369" s="2">
        <f t="shared" si="212"/>
        <v>1</v>
      </c>
      <c r="K1369" s="2">
        <f t="shared" si="213"/>
        <v>0</v>
      </c>
      <c r="L1369" s="2">
        <f t="shared" si="214"/>
        <v>0</v>
      </c>
      <c r="M1369" s="2">
        <v>0</v>
      </c>
      <c r="Q1369" s="2">
        <f t="shared" si="215"/>
        <v>1</v>
      </c>
      <c r="R1369" s="2">
        <f t="shared" si="216"/>
        <v>0</v>
      </c>
      <c r="S1369" s="2">
        <f t="shared" si="217"/>
        <v>0</v>
      </c>
      <c r="T1369" s="2">
        <v>2011</v>
      </c>
      <c r="U1369" s="2">
        <f t="shared" si="218"/>
        <v>0</v>
      </c>
      <c r="V1369" s="2">
        <v>7.5</v>
      </c>
      <c r="W1369" s="2">
        <f t="shared" si="219"/>
        <v>0</v>
      </c>
    </row>
    <row r="1370" spans="1:23" x14ac:dyDescent="0.2">
      <c r="A1370" s="2" t="s">
        <v>511</v>
      </c>
      <c r="B1370" s="2" t="s">
        <v>15</v>
      </c>
      <c r="C1370" s="2" t="s">
        <v>12</v>
      </c>
      <c r="D1370" s="2">
        <v>52.418900000000001</v>
      </c>
      <c r="E1370" s="2">
        <v>124</v>
      </c>
      <c r="F1370" s="2">
        <v>16881</v>
      </c>
      <c r="G1370" s="2">
        <v>30</v>
      </c>
      <c r="H1370" s="2">
        <f t="shared" si="210"/>
        <v>1</v>
      </c>
      <c r="I1370" s="2">
        <f t="shared" si="211"/>
        <v>0</v>
      </c>
      <c r="J1370" s="2">
        <f t="shared" si="212"/>
        <v>0</v>
      </c>
      <c r="K1370" s="2">
        <f t="shared" si="213"/>
        <v>0</v>
      </c>
      <c r="L1370" s="2">
        <f t="shared" si="214"/>
        <v>0</v>
      </c>
      <c r="M1370" s="2">
        <v>845</v>
      </c>
      <c r="Q1370" s="2">
        <f t="shared" si="215"/>
        <v>0</v>
      </c>
      <c r="R1370" s="2">
        <f t="shared" si="216"/>
        <v>0</v>
      </c>
      <c r="S1370" s="2">
        <f t="shared" si="217"/>
        <v>0</v>
      </c>
      <c r="T1370" s="2">
        <v>2015</v>
      </c>
      <c r="U1370" s="2">
        <f t="shared" si="218"/>
        <v>0</v>
      </c>
      <c r="V1370" s="2">
        <v>7.5</v>
      </c>
      <c r="W1370" s="2">
        <f t="shared" si="219"/>
        <v>1</v>
      </c>
    </row>
    <row r="1371" spans="1:23" x14ac:dyDescent="0.2">
      <c r="A1371" s="2" t="s">
        <v>2215</v>
      </c>
      <c r="B1371" s="2" t="s">
        <v>18</v>
      </c>
      <c r="C1371" s="2" t="s">
        <v>97</v>
      </c>
      <c r="D1371" s="2">
        <v>30.106000000000002</v>
      </c>
      <c r="E1371" s="2">
        <v>81</v>
      </c>
      <c r="F1371" s="2">
        <v>2268</v>
      </c>
      <c r="G1371" s="2">
        <v>37</v>
      </c>
      <c r="H1371" s="2">
        <f t="shared" si="210"/>
        <v>0</v>
      </c>
      <c r="I1371" s="2">
        <f t="shared" si="211"/>
        <v>0</v>
      </c>
      <c r="J1371" s="2">
        <f t="shared" si="212"/>
        <v>0</v>
      </c>
      <c r="K1371" s="2">
        <f t="shared" si="213"/>
        <v>1</v>
      </c>
      <c r="L1371" s="2">
        <f t="shared" si="214"/>
        <v>0</v>
      </c>
      <c r="M1371" s="2">
        <v>16</v>
      </c>
      <c r="Q1371" s="2">
        <f t="shared" si="215"/>
        <v>0</v>
      </c>
      <c r="R1371" s="2">
        <f t="shared" si="216"/>
        <v>0</v>
      </c>
      <c r="S1371" s="2">
        <f t="shared" si="217"/>
        <v>0</v>
      </c>
      <c r="T1371" s="2">
        <v>2008</v>
      </c>
      <c r="U1371" s="2">
        <f t="shared" si="218"/>
        <v>0</v>
      </c>
      <c r="V1371" s="2">
        <v>4.5</v>
      </c>
      <c r="W1371" s="2">
        <f t="shared" si="219"/>
        <v>0</v>
      </c>
    </row>
    <row r="1372" spans="1:23" x14ac:dyDescent="0.2">
      <c r="A1372" s="2" t="s">
        <v>240</v>
      </c>
      <c r="B1372" s="2" t="s">
        <v>11</v>
      </c>
      <c r="C1372" s="2" t="s">
        <v>19</v>
      </c>
      <c r="D1372" s="2">
        <v>90.453999999999994</v>
      </c>
      <c r="E1372" s="2">
        <v>130</v>
      </c>
      <c r="F1372" s="2">
        <v>17771</v>
      </c>
      <c r="G1372" s="2">
        <v>65</v>
      </c>
      <c r="H1372" s="2">
        <f t="shared" si="210"/>
        <v>0</v>
      </c>
      <c r="I1372" s="2">
        <f t="shared" si="211"/>
        <v>0</v>
      </c>
      <c r="J1372" s="2">
        <f t="shared" si="212"/>
        <v>0</v>
      </c>
      <c r="K1372" s="2">
        <f t="shared" si="213"/>
        <v>0</v>
      </c>
      <c r="L1372" s="2">
        <f t="shared" si="214"/>
        <v>1</v>
      </c>
      <c r="M1372" s="2">
        <v>16000</v>
      </c>
      <c r="Q1372" s="2">
        <f t="shared" si="215"/>
        <v>1</v>
      </c>
      <c r="R1372" s="2">
        <f t="shared" si="216"/>
        <v>0</v>
      </c>
      <c r="S1372" s="2">
        <f t="shared" si="217"/>
        <v>0</v>
      </c>
      <c r="T1372" s="2">
        <v>2000</v>
      </c>
      <c r="U1372" s="2">
        <f t="shared" si="218"/>
        <v>0</v>
      </c>
      <c r="V1372" s="2">
        <v>6.4</v>
      </c>
      <c r="W1372" s="2">
        <f t="shared" si="219"/>
        <v>0</v>
      </c>
    </row>
    <row r="1373" spans="1:23" x14ac:dyDescent="0.2">
      <c r="A1373" s="2" t="s">
        <v>1266</v>
      </c>
      <c r="B1373" s="2" t="s">
        <v>11</v>
      </c>
      <c r="C1373" s="2" t="s">
        <v>40</v>
      </c>
      <c r="D1373" s="2">
        <v>42.0443</v>
      </c>
      <c r="E1373" s="2">
        <v>131</v>
      </c>
      <c r="F1373" s="2">
        <v>12522</v>
      </c>
      <c r="G1373" s="2">
        <v>80</v>
      </c>
      <c r="H1373" s="2">
        <f t="shared" si="210"/>
        <v>0</v>
      </c>
      <c r="I1373" s="2">
        <f t="shared" si="211"/>
        <v>0</v>
      </c>
      <c r="J1373" s="2">
        <f t="shared" si="212"/>
        <v>0</v>
      </c>
      <c r="K1373" s="2">
        <f t="shared" si="213"/>
        <v>0</v>
      </c>
      <c r="L1373" s="2">
        <f t="shared" si="214"/>
        <v>0</v>
      </c>
      <c r="M1373" s="2">
        <v>274</v>
      </c>
      <c r="Q1373" s="2">
        <f t="shared" si="215"/>
        <v>1</v>
      </c>
      <c r="R1373" s="2">
        <f t="shared" si="216"/>
        <v>0</v>
      </c>
      <c r="S1373" s="2">
        <f t="shared" si="217"/>
        <v>1</v>
      </c>
      <c r="T1373" s="2">
        <v>2004</v>
      </c>
      <c r="U1373" s="2">
        <f t="shared" si="218"/>
        <v>0</v>
      </c>
      <c r="V1373" s="2">
        <v>6.5</v>
      </c>
      <c r="W1373" s="2">
        <f t="shared" si="219"/>
        <v>0</v>
      </c>
    </row>
    <row r="1374" spans="1:23" x14ac:dyDescent="0.2">
      <c r="A1374" s="2" t="s">
        <v>1420</v>
      </c>
      <c r="B1374" s="2" t="s">
        <v>11</v>
      </c>
      <c r="C1374" s="2" t="s">
        <v>12</v>
      </c>
      <c r="D1374" s="2">
        <v>24.397500000000001</v>
      </c>
      <c r="E1374" s="2">
        <v>116</v>
      </c>
      <c r="F1374" s="2">
        <v>5804</v>
      </c>
      <c r="G1374" s="2">
        <v>17</v>
      </c>
      <c r="H1374" s="2">
        <f t="shared" si="210"/>
        <v>0</v>
      </c>
      <c r="I1374" s="2">
        <f t="shared" si="211"/>
        <v>0</v>
      </c>
      <c r="J1374" s="2">
        <f t="shared" si="212"/>
        <v>0</v>
      </c>
      <c r="K1374" s="2">
        <f t="shared" si="213"/>
        <v>0</v>
      </c>
      <c r="L1374" s="2">
        <f t="shared" si="214"/>
        <v>0</v>
      </c>
      <c r="M1374" s="2">
        <v>70</v>
      </c>
      <c r="Q1374" s="2">
        <f t="shared" si="215"/>
        <v>1</v>
      </c>
      <c r="R1374" s="2">
        <f t="shared" si="216"/>
        <v>0</v>
      </c>
      <c r="S1374" s="2">
        <f t="shared" si="217"/>
        <v>0</v>
      </c>
      <c r="T1374" s="2">
        <v>2012</v>
      </c>
      <c r="U1374" s="2">
        <f t="shared" si="218"/>
        <v>0</v>
      </c>
      <c r="V1374" s="2">
        <v>5.7</v>
      </c>
      <c r="W1374" s="2">
        <f t="shared" si="219"/>
        <v>1</v>
      </c>
    </row>
    <row r="1375" spans="1:23" x14ac:dyDescent="0.2">
      <c r="A1375" s="2" t="s">
        <v>2220</v>
      </c>
      <c r="B1375" s="2" t="s">
        <v>15</v>
      </c>
      <c r="C1375" s="2" t="s">
        <v>40</v>
      </c>
      <c r="D1375" s="2">
        <v>6.3870000000000003E-3</v>
      </c>
      <c r="E1375" s="2">
        <v>81</v>
      </c>
      <c r="F1375" s="2">
        <v>2694</v>
      </c>
      <c r="G1375" s="2">
        <v>1</v>
      </c>
      <c r="H1375" s="2">
        <f t="shared" si="210"/>
        <v>1</v>
      </c>
      <c r="I1375" s="2">
        <f t="shared" si="211"/>
        <v>0</v>
      </c>
      <c r="J1375" s="2">
        <f t="shared" si="212"/>
        <v>0</v>
      </c>
      <c r="K1375" s="2">
        <f t="shared" si="213"/>
        <v>0</v>
      </c>
      <c r="L1375" s="2">
        <f t="shared" si="214"/>
        <v>0</v>
      </c>
      <c r="M1375" s="2">
        <v>0</v>
      </c>
      <c r="Q1375" s="2">
        <f t="shared" si="215"/>
        <v>0</v>
      </c>
      <c r="R1375" s="2">
        <f t="shared" si="216"/>
        <v>0</v>
      </c>
      <c r="S1375" s="2">
        <f t="shared" si="217"/>
        <v>1</v>
      </c>
      <c r="T1375" s="2">
        <v>2006</v>
      </c>
      <c r="U1375" s="2">
        <f t="shared" si="218"/>
        <v>0</v>
      </c>
      <c r="V1375" s="2">
        <v>6.9</v>
      </c>
      <c r="W1375" s="2">
        <f t="shared" si="219"/>
        <v>0</v>
      </c>
    </row>
    <row r="1376" spans="1:23" x14ac:dyDescent="0.2">
      <c r="A1376" s="2" t="s">
        <v>1424</v>
      </c>
      <c r="B1376" s="2" t="s">
        <v>51</v>
      </c>
      <c r="C1376" s="2" t="s">
        <v>24</v>
      </c>
      <c r="D1376" s="2">
        <v>43.929299999999998</v>
      </c>
      <c r="E1376" s="2">
        <v>135</v>
      </c>
      <c r="F1376" s="2">
        <v>902</v>
      </c>
      <c r="G1376" s="2">
        <v>120</v>
      </c>
      <c r="H1376" s="2">
        <f t="shared" si="210"/>
        <v>0</v>
      </c>
      <c r="I1376" s="2">
        <f t="shared" si="211"/>
        <v>0</v>
      </c>
      <c r="J1376" s="2">
        <f t="shared" si="212"/>
        <v>0</v>
      </c>
      <c r="K1376" s="2">
        <f t="shared" si="213"/>
        <v>0</v>
      </c>
      <c r="L1376" s="2">
        <f t="shared" si="214"/>
        <v>0</v>
      </c>
      <c r="M1376" s="2">
        <v>0</v>
      </c>
      <c r="Q1376" s="2">
        <f t="shared" si="215"/>
        <v>0</v>
      </c>
      <c r="R1376" s="2">
        <f t="shared" si="216"/>
        <v>1</v>
      </c>
      <c r="S1376" s="2">
        <f t="shared" si="217"/>
        <v>0</v>
      </c>
      <c r="T1376" s="2">
        <v>2008</v>
      </c>
      <c r="U1376" s="2">
        <f t="shared" si="218"/>
        <v>0</v>
      </c>
      <c r="V1376" s="2">
        <v>6.1</v>
      </c>
      <c r="W1376" s="2">
        <f t="shared" si="219"/>
        <v>0</v>
      </c>
    </row>
    <row r="1377" spans="1:23" x14ac:dyDescent="0.2">
      <c r="A1377" s="2" t="s">
        <v>831</v>
      </c>
      <c r="B1377" s="2" t="s">
        <v>11</v>
      </c>
      <c r="C1377" s="2" t="s">
        <v>19</v>
      </c>
      <c r="D1377" s="2">
        <v>403.70600000000002</v>
      </c>
      <c r="E1377" s="2">
        <v>121</v>
      </c>
      <c r="F1377" s="2">
        <v>40484</v>
      </c>
      <c r="G1377" s="2">
        <v>139</v>
      </c>
      <c r="H1377" s="2">
        <f t="shared" si="210"/>
        <v>0</v>
      </c>
      <c r="I1377" s="2">
        <f t="shared" si="211"/>
        <v>0</v>
      </c>
      <c r="J1377" s="2">
        <f t="shared" si="212"/>
        <v>0</v>
      </c>
      <c r="K1377" s="2">
        <f t="shared" si="213"/>
        <v>0</v>
      </c>
      <c r="L1377" s="2">
        <f t="shared" si="214"/>
        <v>1</v>
      </c>
      <c r="M1377" s="2">
        <v>0</v>
      </c>
      <c r="Q1377" s="2">
        <f t="shared" si="215"/>
        <v>1</v>
      </c>
      <c r="R1377" s="2">
        <f t="shared" si="216"/>
        <v>0</v>
      </c>
      <c r="S1377" s="2">
        <f t="shared" si="217"/>
        <v>0</v>
      </c>
      <c r="T1377" s="2">
        <v>2002</v>
      </c>
      <c r="U1377" s="2">
        <f t="shared" si="218"/>
        <v>0</v>
      </c>
      <c r="V1377" s="2">
        <v>7.3</v>
      </c>
      <c r="W1377" s="2">
        <f t="shared" si="219"/>
        <v>0</v>
      </c>
    </row>
    <row r="1378" spans="1:23" x14ac:dyDescent="0.2">
      <c r="A1378" s="2" t="s">
        <v>831</v>
      </c>
      <c r="B1378" s="2" t="s">
        <v>11</v>
      </c>
      <c r="C1378" s="2" t="s">
        <v>19</v>
      </c>
      <c r="D1378" s="2">
        <v>373.37799999999999</v>
      </c>
      <c r="E1378" s="2">
        <v>135</v>
      </c>
      <c r="F1378" s="2">
        <v>43388</v>
      </c>
      <c r="G1378" s="2">
        <v>200</v>
      </c>
      <c r="H1378" s="2">
        <f t="shared" si="210"/>
        <v>0</v>
      </c>
      <c r="I1378" s="2">
        <f t="shared" si="211"/>
        <v>0</v>
      </c>
      <c r="J1378" s="2">
        <f t="shared" si="212"/>
        <v>0</v>
      </c>
      <c r="K1378" s="2">
        <f t="shared" si="213"/>
        <v>0</v>
      </c>
      <c r="L1378" s="2">
        <f t="shared" si="214"/>
        <v>1</v>
      </c>
      <c r="M1378" s="2">
        <v>0</v>
      </c>
      <c r="Q1378" s="2">
        <f t="shared" si="215"/>
        <v>1</v>
      </c>
      <c r="R1378" s="2">
        <f t="shared" si="216"/>
        <v>0</v>
      </c>
      <c r="S1378" s="2">
        <f t="shared" si="217"/>
        <v>0</v>
      </c>
      <c r="T1378" s="2">
        <v>2004</v>
      </c>
      <c r="U1378" s="2">
        <f t="shared" si="218"/>
        <v>0</v>
      </c>
      <c r="V1378" s="2">
        <v>7.3</v>
      </c>
      <c r="W1378" s="2">
        <f t="shared" si="219"/>
        <v>0</v>
      </c>
    </row>
    <row r="1379" spans="1:23" x14ac:dyDescent="0.2">
      <c r="A1379" s="2" t="s">
        <v>831</v>
      </c>
      <c r="B1379" s="2" t="s">
        <v>11</v>
      </c>
      <c r="C1379" s="2" t="s">
        <v>19</v>
      </c>
      <c r="D1379" s="2">
        <v>336.53</v>
      </c>
      <c r="E1379" s="2">
        <v>156</v>
      </c>
      <c r="F1379" s="2">
        <v>46055</v>
      </c>
      <c r="G1379" s="2">
        <v>258</v>
      </c>
      <c r="H1379" s="2">
        <f t="shared" si="210"/>
        <v>0</v>
      </c>
      <c r="I1379" s="2">
        <f t="shared" si="211"/>
        <v>0</v>
      </c>
      <c r="J1379" s="2">
        <f t="shared" si="212"/>
        <v>0</v>
      </c>
      <c r="K1379" s="2">
        <f t="shared" si="213"/>
        <v>0</v>
      </c>
      <c r="L1379" s="2">
        <f t="shared" si="214"/>
        <v>1</v>
      </c>
      <c r="M1379" s="2">
        <v>0</v>
      </c>
      <c r="Q1379" s="2">
        <f t="shared" si="215"/>
        <v>1</v>
      </c>
      <c r="R1379" s="2">
        <f t="shared" si="216"/>
        <v>0</v>
      </c>
      <c r="S1379" s="2">
        <f t="shared" si="217"/>
        <v>0</v>
      </c>
      <c r="T1379" s="2">
        <v>2007</v>
      </c>
      <c r="U1379" s="2">
        <f t="shared" si="218"/>
        <v>0</v>
      </c>
      <c r="V1379" s="2">
        <v>6.2</v>
      </c>
      <c r="W1379" s="2">
        <f t="shared" si="219"/>
        <v>0</v>
      </c>
    </row>
    <row r="1380" spans="1:23" x14ac:dyDescent="0.2">
      <c r="A1380" s="2" t="s">
        <v>2226</v>
      </c>
      <c r="B1380" s="2" t="s">
        <v>18</v>
      </c>
      <c r="C1380" s="2" t="s">
        <v>97</v>
      </c>
      <c r="D1380" s="2">
        <v>73.215299999999999</v>
      </c>
      <c r="E1380" s="2">
        <v>83</v>
      </c>
      <c r="F1380" s="2">
        <v>14261</v>
      </c>
      <c r="G1380" s="2">
        <v>80</v>
      </c>
      <c r="H1380" s="2">
        <f t="shared" si="210"/>
        <v>0</v>
      </c>
      <c r="I1380" s="2">
        <f t="shared" si="211"/>
        <v>0</v>
      </c>
      <c r="J1380" s="2">
        <f t="shared" si="212"/>
        <v>0</v>
      </c>
      <c r="K1380" s="2">
        <f t="shared" si="213"/>
        <v>1</v>
      </c>
      <c r="L1380" s="2">
        <f t="shared" si="214"/>
        <v>0</v>
      </c>
      <c r="M1380" s="2">
        <v>21</v>
      </c>
      <c r="Q1380" s="2">
        <f t="shared" si="215"/>
        <v>0</v>
      </c>
      <c r="R1380" s="2">
        <f t="shared" si="216"/>
        <v>0</v>
      </c>
      <c r="S1380" s="2">
        <f t="shared" si="217"/>
        <v>0</v>
      </c>
      <c r="T1380" s="2">
        <v>2002</v>
      </c>
      <c r="U1380" s="2">
        <f t="shared" si="218"/>
        <v>0</v>
      </c>
      <c r="V1380" s="2">
        <v>7</v>
      </c>
      <c r="W1380" s="2">
        <f t="shared" si="219"/>
        <v>0</v>
      </c>
    </row>
    <row r="1381" spans="1:23" x14ac:dyDescent="0.2">
      <c r="A1381" s="2" t="s">
        <v>2228</v>
      </c>
      <c r="B1381" s="2" t="s">
        <v>15</v>
      </c>
      <c r="C1381" s="2" t="s">
        <v>12</v>
      </c>
      <c r="D1381" s="2">
        <v>44.988199999999999</v>
      </c>
      <c r="E1381" s="2">
        <v>128</v>
      </c>
      <c r="F1381" s="2">
        <v>1058</v>
      </c>
      <c r="G1381" s="2">
        <v>20</v>
      </c>
      <c r="H1381" s="2">
        <f t="shared" si="210"/>
        <v>1</v>
      </c>
      <c r="I1381" s="2">
        <f t="shared" si="211"/>
        <v>0</v>
      </c>
      <c r="J1381" s="2">
        <f t="shared" si="212"/>
        <v>0</v>
      </c>
      <c r="K1381" s="2">
        <f t="shared" si="213"/>
        <v>0</v>
      </c>
      <c r="L1381" s="2">
        <f t="shared" si="214"/>
        <v>0</v>
      </c>
      <c r="M1381" s="2">
        <v>310</v>
      </c>
      <c r="Q1381" s="2">
        <f t="shared" si="215"/>
        <v>0</v>
      </c>
      <c r="R1381" s="2">
        <f t="shared" si="216"/>
        <v>0</v>
      </c>
      <c r="S1381" s="2">
        <f t="shared" si="217"/>
        <v>0</v>
      </c>
      <c r="T1381" s="2">
        <v>2015</v>
      </c>
      <c r="U1381" s="2">
        <f t="shared" si="218"/>
        <v>0</v>
      </c>
      <c r="V1381" s="2">
        <v>8.1</v>
      </c>
      <c r="W1381" s="2">
        <f t="shared" si="219"/>
        <v>1</v>
      </c>
    </row>
    <row r="1382" spans="1:23" x14ac:dyDescent="0.2">
      <c r="A1382" s="2" t="s">
        <v>2230</v>
      </c>
      <c r="B1382" s="2" t="s">
        <v>15</v>
      </c>
      <c r="C1382" s="2" t="s">
        <v>12</v>
      </c>
      <c r="D1382" s="2">
        <v>14.123799999999999</v>
      </c>
      <c r="E1382" s="2">
        <v>94</v>
      </c>
      <c r="F1382" s="2">
        <v>12306</v>
      </c>
      <c r="G1382" s="2">
        <v>5</v>
      </c>
      <c r="H1382" s="2">
        <f t="shared" si="210"/>
        <v>1</v>
      </c>
      <c r="I1382" s="2">
        <f t="shared" si="211"/>
        <v>0</v>
      </c>
      <c r="J1382" s="2">
        <f t="shared" si="212"/>
        <v>0</v>
      </c>
      <c r="K1382" s="2">
        <f t="shared" si="213"/>
        <v>0</v>
      </c>
      <c r="L1382" s="2">
        <f t="shared" si="214"/>
        <v>0</v>
      </c>
      <c r="M1382" s="2">
        <v>520</v>
      </c>
      <c r="Q1382" s="2">
        <f t="shared" si="215"/>
        <v>0</v>
      </c>
      <c r="R1382" s="2">
        <f t="shared" si="216"/>
        <v>0</v>
      </c>
      <c r="S1382" s="2">
        <f t="shared" si="217"/>
        <v>0</v>
      </c>
      <c r="T1382" s="2">
        <v>2012</v>
      </c>
      <c r="U1382" s="2">
        <f t="shared" si="218"/>
        <v>0</v>
      </c>
      <c r="V1382" s="2">
        <v>5.3</v>
      </c>
      <c r="W1382" s="2">
        <f t="shared" si="219"/>
        <v>1</v>
      </c>
    </row>
    <row r="1383" spans="1:23" x14ac:dyDescent="0.2">
      <c r="A1383" s="2" t="s">
        <v>2232</v>
      </c>
      <c r="B1383" s="2" t="s">
        <v>15</v>
      </c>
      <c r="C1383" s="2" t="s">
        <v>40</v>
      </c>
      <c r="D1383" s="2">
        <v>0.41024100000000002</v>
      </c>
      <c r="E1383" s="2">
        <v>106</v>
      </c>
      <c r="F1383" s="2">
        <v>2110</v>
      </c>
      <c r="G1383" s="2">
        <v>2</v>
      </c>
      <c r="H1383" s="2">
        <f t="shared" si="210"/>
        <v>1</v>
      </c>
      <c r="I1383" s="2">
        <f t="shared" si="211"/>
        <v>0</v>
      </c>
      <c r="J1383" s="2">
        <f t="shared" si="212"/>
        <v>0</v>
      </c>
      <c r="K1383" s="2">
        <f t="shared" si="213"/>
        <v>0</v>
      </c>
      <c r="L1383" s="2">
        <f t="shared" si="214"/>
        <v>0</v>
      </c>
      <c r="M1383" s="2">
        <v>68</v>
      </c>
      <c r="Q1383" s="2">
        <f t="shared" si="215"/>
        <v>0</v>
      </c>
      <c r="R1383" s="2">
        <f t="shared" si="216"/>
        <v>0</v>
      </c>
      <c r="S1383" s="2">
        <f t="shared" si="217"/>
        <v>1</v>
      </c>
      <c r="T1383" s="2">
        <v>2002</v>
      </c>
      <c r="U1383" s="2">
        <f t="shared" si="218"/>
        <v>0</v>
      </c>
      <c r="V1383" s="2">
        <v>6.8</v>
      </c>
      <c r="W1383" s="2">
        <f t="shared" si="219"/>
        <v>0</v>
      </c>
    </row>
    <row r="1384" spans="1:23" x14ac:dyDescent="0.2">
      <c r="A1384" s="2" t="s">
        <v>1141</v>
      </c>
      <c r="B1384" s="2" t="s">
        <v>51</v>
      </c>
      <c r="C1384" s="2" t="s">
        <v>19</v>
      </c>
      <c r="D1384" s="2">
        <v>112.69199999999999</v>
      </c>
      <c r="E1384" s="2">
        <v>88</v>
      </c>
      <c r="F1384" s="2">
        <v>4499</v>
      </c>
      <c r="G1384" s="2">
        <v>35</v>
      </c>
      <c r="H1384" s="2">
        <f t="shared" si="210"/>
        <v>0</v>
      </c>
      <c r="I1384" s="2">
        <f t="shared" si="211"/>
        <v>0</v>
      </c>
      <c r="J1384" s="2">
        <f t="shared" si="212"/>
        <v>0</v>
      </c>
      <c r="K1384" s="2">
        <f t="shared" si="213"/>
        <v>0</v>
      </c>
      <c r="L1384" s="2">
        <f t="shared" si="214"/>
        <v>1</v>
      </c>
      <c r="M1384" s="2">
        <v>0</v>
      </c>
      <c r="Q1384" s="2">
        <f t="shared" si="215"/>
        <v>0</v>
      </c>
      <c r="R1384" s="2">
        <f t="shared" si="216"/>
        <v>1</v>
      </c>
      <c r="S1384" s="2">
        <f t="shared" si="217"/>
        <v>0</v>
      </c>
      <c r="T1384" s="2">
        <v>2001</v>
      </c>
      <c r="U1384" s="2">
        <f t="shared" si="218"/>
        <v>0</v>
      </c>
      <c r="V1384" s="2">
        <v>5.4</v>
      </c>
      <c r="W1384" s="2">
        <f t="shared" si="219"/>
        <v>0</v>
      </c>
    </row>
    <row r="1385" spans="1:23" x14ac:dyDescent="0.2">
      <c r="A1385" s="2" t="s">
        <v>1141</v>
      </c>
      <c r="B1385" s="2" t="s">
        <v>51</v>
      </c>
      <c r="C1385" s="2" t="s">
        <v>19</v>
      </c>
      <c r="D1385" s="2">
        <v>85.570400000000006</v>
      </c>
      <c r="E1385" s="2">
        <v>100</v>
      </c>
      <c r="F1385" s="2">
        <v>18291</v>
      </c>
      <c r="G1385" s="2">
        <v>38</v>
      </c>
      <c r="H1385" s="2">
        <f t="shared" si="210"/>
        <v>0</v>
      </c>
      <c r="I1385" s="2">
        <f t="shared" si="211"/>
        <v>0</v>
      </c>
      <c r="J1385" s="2">
        <f t="shared" si="212"/>
        <v>0</v>
      </c>
      <c r="K1385" s="2">
        <f t="shared" si="213"/>
        <v>0</v>
      </c>
      <c r="L1385" s="2">
        <f t="shared" si="214"/>
        <v>1</v>
      </c>
      <c r="M1385" s="2">
        <v>0</v>
      </c>
      <c r="Q1385" s="2">
        <f t="shared" si="215"/>
        <v>0</v>
      </c>
      <c r="R1385" s="2">
        <f t="shared" si="216"/>
        <v>1</v>
      </c>
      <c r="S1385" s="2">
        <f t="shared" si="217"/>
        <v>0</v>
      </c>
      <c r="T1385" s="2">
        <v>2002</v>
      </c>
      <c r="U1385" s="2">
        <f t="shared" si="218"/>
        <v>0</v>
      </c>
      <c r="V1385" s="2">
        <v>5.0999999999999996</v>
      </c>
      <c r="W1385" s="2">
        <f t="shared" si="219"/>
        <v>0</v>
      </c>
    </row>
    <row r="1386" spans="1:23" x14ac:dyDescent="0.2">
      <c r="A1386" s="2" t="s">
        <v>1141</v>
      </c>
      <c r="B1386" s="2" t="s">
        <v>51</v>
      </c>
      <c r="C1386" s="2" t="s">
        <v>19</v>
      </c>
      <c r="D1386" s="2">
        <v>111.761</v>
      </c>
      <c r="E1386" s="2">
        <v>84</v>
      </c>
      <c r="F1386" s="2">
        <v>22935</v>
      </c>
      <c r="G1386" s="2">
        <v>38</v>
      </c>
      <c r="H1386" s="2">
        <f t="shared" si="210"/>
        <v>0</v>
      </c>
      <c r="I1386" s="2">
        <f t="shared" si="211"/>
        <v>0</v>
      </c>
      <c r="J1386" s="2">
        <f t="shared" si="212"/>
        <v>0</v>
      </c>
      <c r="K1386" s="2">
        <f t="shared" si="213"/>
        <v>0</v>
      </c>
      <c r="L1386" s="2">
        <f t="shared" si="214"/>
        <v>1</v>
      </c>
      <c r="M1386" s="2">
        <v>0</v>
      </c>
      <c r="Q1386" s="2">
        <f t="shared" si="215"/>
        <v>0</v>
      </c>
      <c r="R1386" s="2">
        <f t="shared" si="216"/>
        <v>1</v>
      </c>
      <c r="S1386" s="2">
        <f t="shared" si="217"/>
        <v>0</v>
      </c>
      <c r="T1386" s="2">
        <v>2003</v>
      </c>
      <c r="U1386" s="2">
        <f t="shared" si="218"/>
        <v>0</v>
      </c>
      <c r="V1386" s="2">
        <v>4.0999999999999996</v>
      </c>
      <c r="W1386" s="2">
        <f t="shared" si="219"/>
        <v>0</v>
      </c>
    </row>
    <row r="1387" spans="1:23" x14ac:dyDescent="0.2">
      <c r="A1387" s="2" t="s">
        <v>1141</v>
      </c>
      <c r="B1387" s="2" t="s">
        <v>51</v>
      </c>
      <c r="C1387" s="2" t="s">
        <v>19</v>
      </c>
      <c r="D1387" s="2">
        <v>38.5364</v>
      </c>
      <c r="E1387" s="2">
        <v>89</v>
      </c>
      <c r="F1387" s="2">
        <v>4311</v>
      </c>
      <c r="G1387" s="2">
        <v>27</v>
      </c>
      <c r="H1387" s="2">
        <f t="shared" si="210"/>
        <v>0</v>
      </c>
      <c r="I1387" s="2">
        <f t="shared" si="211"/>
        <v>0</v>
      </c>
      <c r="J1387" s="2">
        <f t="shared" si="212"/>
        <v>0</v>
      </c>
      <c r="K1387" s="2">
        <f t="shared" si="213"/>
        <v>0</v>
      </c>
      <c r="L1387" s="2">
        <f t="shared" si="214"/>
        <v>1</v>
      </c>
      <c r="M1387" s="2">
        <v>0</v>
      </c>
      <c r="Q1387" s="2">
        <f t="shared" si="215"/>
        <v>0</v>
      </c>
      <c r="R1387" s="2">
        <f t="shared" si="216"/>
        <v>1</v>
      </c>
      <c r="S1387" s="2">
        <f t="shared" si="217"/>
        <v>0</v>
      </c>
      <c r="T1387" s="2">
        <v>2011</v>
      </c>
      <c r="U1387" s="2">
        <f t="shared" si="218"/>
        <v>0</v>
      </c>
      <c r="V1387" s="2">
        <v>3.6</v>
      </c>
      <c r="W1387" s="2">
        <f t="shared" si="219"/>
        <v>0</v>
      </c>
    </row>
    <row r="1388" spans="1:23" x14ac:dyDescent="0.2">
      <c r="A1388" s="2" t="s">
        <v>2238</v>
      </c>
      <c r="B1388" s="2" t="s">
        <v>11</v>
      </c>
      <c r="C1388" s="2" t="s">
        <v>40</v>
      </c>
      <c r="D1388" s="2">
        <v>44.134900000000002</v>
      </c>
      <c r="E1388" s="2">
        <v>102</v>
      </c>
      <c r="F1388" s="2">
        <v>20330</v>
      </c>
      <c r="G1388" s="2">
        <v>13</v>
      </c>
      <c r="H1388" s="2">
        <f t="shared" si="210"/>
        <v>0</v>
      </c>
      <c r="I1388" s="2">
        <f t="shared" si="211"/>
        <v>0</v>
      </c>
      <c r="J1388" s="2">
        <f t="shared" si="212"/>
        <v>0</v>
      </c>
      <c r="K1388" s="2">
        <f t="shared" si="213"/>
        <v>0</v>
      </c>
      <c r="L1388" s="2">
        <f t="shared" si="214"/>
        <v>0</v>
      </c>
      <c r="M1388" s="2">
        <v>51</v>
      </c>
      <c r="Q1388" s="2">
        <f t="shared" si="215"/>
        <v>1</v>
      </c>
      <c r="R1388" s="2">
        <f t="shared" si="216"/>
        <v>0</v>
      </c>
      <c r="S1388" s="2">
        <f t="shared" si="217"/>
        <v>1</v>
      </c>
      <c r="T1388" s="2">
        <v>2014</v>
      </c>
      <c r="U1388" s="2">
        <f t="shared" si="218"/>
        <v>0</v>
      </c>
      <c r="V1388" s="2">
        <v>7.3</v>
      </c>
      <c r="W1388" s="2">
        <f t="shared" si="219"/>
        <v>0</v>
      </c>
    </row>
    <row r="1389" spans="1:23" x14ac:dyDescent="0.2">
      <c r="A1389" s="2" t="s">
        <v>2240</v>
      </c>
      <c r="B1389" s="2" t="s">
        <v>15</v>
      </c>
      <c r="C1389" s="2" t="s">
        <v>12</v>
      </c>
      <c r="D1389" s="2">
        <v>1.8468999999999999E-2</v>
      </c>
      <c r="E1389" s="2">
        <v>98</v>
      </c>
      <c r="F1389" s="2">
        <v>1038</v>
      </c>
      <c r="G1389" s="2">
        <v>0.65</v>
      </c>
      <c r="H1389" s="2">
        <f t="shared" si="210"/>
        <v>1</v>
      </c>
      <c r="I1389" s="2">
        <f t="shared" si="211"/>
        <v>0</v>
      </c>
      <c r="J1389" s="2">
        <f t="shared" si="212"/>
        <v>0</v>
      </c>
      <c r="K1389" s="2">
        <f t="shared" si="213"/>
        <v>0</v>
      </c>
      <c r="L1389" s="2">
        <f t="shared" si="214"/>
        <v>0</v>
      </c>
      <c r="M1389" s="2">
        <v>53</v>
      </c>
      <c r="Q1389" s="2">
        <f t="shared" si="215"/>
        <v>0</v>
      </c>
      <c r="R1389" s="2">
        <f t="shared" si="216"/>
        <v>0</v>
      </c>
      <c r="S1389" s="2">
        <f t="shared" si="217"/>
        <v>0</v>
      </c>
      <c r="T1389" s="2">
        <v>2010</v>
      </c>
      <c r="U1389" s="2">
        <f t="shared" si="218"/>
        <v>0</v>
      </c>
      <c r="V1389" s="2">
        <v>6.5</v>
      </c>
      <c r="W1389" s="2">
        <f t="shared" si="219"/>
        <v>1</v>
      </c>
    </row>
    <row r="1390" spans="1:23" x14ac:dyDescent="0.2">
      <c r="A1390" s="2" t="s">
        <v>1691</v>
      </c>
      <c r="B1390" s="2" t="s">
        <v>11</v>
      </c>
      <c r="C1390" s="2" t="s">
        <v>19</v>
      </c>
      <c r="D1390" s="2">
        <v>257.70400000000001</v>
      </c>
      <c r="E1390" s="2">
        <v>127</v>
      </c>
      <c r="F1390" s="2">
        <v>39284</v>
      </c>
      <c r="G1390" s="2">
        <v>150</v>
      </c>
      <c r="H1390" s="2">
        <f t="shared" si="210"/>
        <v>0</v>
      </c>
      <c r="I1390" s="2">
        <f t="shared" si="211"/>
        <v>0</v>
      </c>
      <c r="J1390" s="2">
        <f t="shared" si="212"/>
        <v>0</v>
      </c>
      <c r="K1390" s="2">
        <f t="shared" si="213"/>
        <v>0</v>
      </c>
      <c r="L1390" s="2">
        <f t="shared" si="214"/>
        <v>1</v>
      </c>
      <c r="M1390" s="2">
        <v>14000</v>
      </c>
      <c r="Q1390" s="2">
        <f t="shared" si="215"/>
        <v>1</v>
      </c>
      <c r="R1390" s="2">
        <f t="shared" si="216"/>
        <v>0</v>
      </c>
      <c r="S1390" s="2">
        <f t="shared" si="217"/>
        <v>0</v>
      </c>
      <c r="T1390" s="2">
        <v>2009</v>
      </c>
      <c r="U1390" s="2">
        <f t="shared" si="218"/>
        <v>0</v>
      </c>
      <c r="V1390" s="2">
        <v>8</v>
      </c>
      <c r="W1390" s="2">
        <f t="shared" si="219"/>
        <v>0</v>
      </c>
    </row>
    <row r="1391" spans="1:23" x14ac:dyDescent="0.2">
      <c r="A1391" s="2" t="s">
        <v>401</v>
      </c>
      <c r="B1391" s="2" t="s">
        <v>11</v>
      </c>
      <c r="C1391" s="2" t="s">
        <v>19</v>
      </c>
      <c r="D1391" s="2">
        <v>130.46899999999999</v>
      </c>
      <c r="E1391" s="2">
        <v>122</v>
      </c>
      <c r="F1391" s="2">
        <v>1327</v>
      </c>
      <c r="G1391" s="2">
        <v>185</v>
      </c>
      <c r="H1391" s="2">
        <f t="shared" si="210"/>
        <v>0</v>
      </c>
      <c r="I1391" s="2">
        <f t="shared" si="211"/>
        <v>0</v>
      </c>
      <c r="J1391" s="2">
        <f t="shared" si="212"/>
        <v>0</v>
      </c>
      <c r="K1391" s="2">
        <f t="shared" si="213"/>
        <v>0</v>
      </c>
      <c r="L1391" s="2">
        <f t="shared" si="214"/>
        <v>1</v>
      </c>
      <c r="M1391" s="2">
        <v>681</v>
      </c>
      <c r="Q1391" s="2">
        <f t="shared" si="215"/>
        <v>1</v>
      </c>
      <c r="R1391" s="2">
        <f t="shared" si="216"/>
        <v>0</v>
      </c>
      <c r="S1391" s="2">
        <f t="shared" si="217"/>
        <v>0</v>
      </c>
      <c r="T1391" s="2">
        <v>2016</v>
      </c>
      <c r="U1391" s="2">
        <f t="shared" si="218"/>
        <v>0</v>
      </c>
      <c r="V1391" s="2">
        <v>7.5</v>
      </c>
      <c r="W1391" s="2">
        <f t="shared" si="219"/>
        <v>0</v>
      </c>
    </row>
    <row r="1392" spans="1:23" x14ac:dyDescent="0.2">
      <c r="A1392" s="2" t="s">
        <v>1691</v>
      </c>
      <c r="B1392" s="2" t="s">
        <v>11</v>
      </c>
      <c r="C1392" s="2" t="s">
        <v>19</v>
      </c>
      <c r="D1392" s="2">
        <v>228.756</v>
      </c>
      <c r="E1392" s="2">
        <v>132</v>
      </c>
      <c r="F1392" s="2">
        <v>21411</v>
      </c>
      <c r="G1392" s="2">
        <v>190</v>
      </c>
      <c r="H1392" s="2">
        <f t="shared" si="210"/>
        <v>0</v>
      </c>
      <c r="I1392" s="2">
        <f t="shared" si="211"/>
        <v>0</v>
      </c>
      <c r="J1392" s="2">
        <f t="shared" si="212"/>
        <v>0</v>
      </c>
      <c r="K1392" s="2">
        <f t="shared" si="213"/>
        <v>0</v>
      </c>
      <c r="L1392" s="2">
        <f t="shared" si="214"/>
        <v>1</v>
      </c>
      <c r="M1392" s="2">
        <v>14000</v>
      </c>
      <c r="Q1392" s="2">
        <f t="shared" si="215"/>
        <v>1</v>
      </c>
      <c r="R1392" s="2">
        <f t="shared" si="216"/>
        <v>0</v>
      </c>
      <c r="S1392" s="2">
        <f t="shared" si="217"/>
        <v>0</v>
      </c>
      <c r="T1392" s="2">
        <v>2013</v>
      </c>
      <c r="U1392" s="2">
        <f t="shared" si="218"/>
        <v>0</v>
      </c>
      <c r="V1392" s="2">
        <v>7.8</v>
      </c>
      <c r="W1392" s="2">
        <f t="shared" si="219"/>
        <v>0</v>
      </c>
    </row>
    <row r="1393" spans="1:23" x14ac:dyDescent="0.2">
      <c r="A1393" s="2" t="s">
        <v>2245</v>
      </c>
      <c r="B1393" s="2" t="s">
        <v>11</v>
      </c>
      <c r="C1393" s="2" t="s">
        <v>19</v>
      </c>
      <c r="D1393" s="2">
        <v>43.119900000000001</v>
      </c>
      <c r="E1393" s="2">
        <v>116</v>
      </c>
      <c r="F1393" s="2">
        <v>31224</v>
      </c>
      <c r="G1393" s="2">
        <v>60</v>
      </c>
      <c r="H1393" s="2">
        <f t="shared" si="210"/>
        <v>0</v>
      </c>
      <c r="I1393" s="2">
        <f t="shared" si="211"/>
        <v>0</v>
      </c>
      <c r="J1393" s="2">
        <f t="shared" si="212"/>
        <v>0</v>
      </c>
      <c r="K1393" s="2">
        <f t="shared" si="213"/>
        <v>0</v>
      </c>
      <c r="L1393" s="2">
        <f t="shared" si="214"/>
        <v>1</v>
      </c>
      <c r="M1393" s="2">
        <v>53</v>
      </c>
      <c r="Q1393" s="2">
        <f t="shared" si="215"/>
        <v>1</v>
      </c>
      <c r="R1393" s="2">
        <f t="shared" si="216"/>
        <v>0</v>
      </c>
      <c r="S1393" s="2">
        <f t="shared" si="217"/>
        <v>0</v>
      </c>
      <c r="T1393" s="2">
        <v>2002</v>
      </c>
      <c r="U1393" s="2">
        <f t="shared" si="218"/>
        <v>0</v>
      </c>
      <c r="V1393" s="2">
        <v>6.4</v>
      </c>
      <c r="W1393" s="2">
        <f t="shared" si="219"/>
        <v>0</v>
      </c>
    </row>
    <row r="1394" spans="1:23" x14ac:dyDescent="0.2">
      <c r="A1394" s="2" t="s">
        <v>2247</v>
      </c>
      <c r="B1394" s="2" t="s">
        <v>51</v>
      </c>
      <c r="C1394" s="2" t="s">
        <v>19</v>
      </c>
      <c r="D1394" s="2">
        <v>310.67599999999999</v>
      </c>
      <c r="E1394" s="2">
        <v>142</v>
      </c>
      <c r="F1394" s="2">
        <v>42990</v>
      </c>
      <c r="G1394" s="2">
        <v>115</v>
      </c>
      <c r="H1394" s="2">
        <f t="shared" si="210"/>
        <v>0</v>
      </c>
      <c r="I1394" s="2">
        <f t="shared" si="211"/>
        <v>0</v>
      </c>
      <c r="J1394" s="2">
        <f t="shared" si="212"/>
        <v>0</v>
      </c>
      <c r="K1394" s="2">
        <f t="shared" si="213"/>
        <v>0</v>
      </c>
      <c r="L1394" s="2">
        <f t="shared" si="214"/>
        <v>1</v>
      </c>
      <c r="M1394" s="2">
        <v>0</v>
      </c>
      <c r="Q1394" s="2">
        <f t="shared" si="215"/>
        <v>0</v>
      </c>
      <c r="R1394" s="2">
        <f t="shared" si="216"/>
        <v>1</v>
      </c>
      <c r="S1394" s="2">
        <f t="shared" si="217"/>
        <v>0</v>
      </c>
      <c r="T1394" s="2">
        <v>2002</v>
      </c>
      <c r="U1394" s="2">
        <f t="shared" si="218"/>
        <v>0</v>
      </c>
      <c r="V1394" s="2">
        <v>6.7</v>
      </c>
      <c r="W1394" s="2">
        <f t="shared" si="219"/>
        <v>0</v>
      </c>
    </row>
    <row r="1395" spans="1:23" x14ac:dyDescent="0.2">
      <c r="A1395" s="2" t="s">
        <v>2247</v>
      </c>
      <c r="B1395" s="2" t="s">
        <v>11</v>
      </c>
      <c r="C1395" s="2" t="s">
        <v>19</v>
      </c>
      <c r="D1395" s="2">
        <v>380.26299999999998</v>
      </c>
      <c r="E1395" s="2">
        <v>140</v>
      </c>
      <c r="F1395" s="2">
        <v>44042</v>
      </c>
      <c r="G1395" s="2">
        <v>113</v>
      </c>
      <c r="H1395" s="2">
        <f t="shared" si="210"/>
        <v>0</v>
      </c>
      <c r="I1395" s="2">
        <f t="shared" si="211"/>
        <v>0</v>
      </c>
      <c r="J1395" s="2">
        <f t="shared" si="212"/>
        <v>0</v>
      </c>
      <c r="K1395" s="2">
        <f t="shared" si="213"/>
        <v>0</v>
      </c>
      <c r="L1395" s="2">
        <f t="shared" si="214"/>
        <v>1</v>
      </c>
      <c r="M1395" s="2">
        <v>0</v>
      </c>
      <c r="Q1395" s="2">
        <f t="shared" si="215"/>
        <v>1</v>
      </c>
      <c r="R1395" s="2">
        <f t="shared" si="216"/>
        <v>0</v>
      </c>
      <c r="S1395" s="2">
        <f t="shared" si="217"/>
        <v>0</v>
      </c>
      <c r="T1395" s="2">
        <v>2005</v>
      </c>
      <c r="U1395" s="2">
        <f t="shared" si="218"/>
        <v>0</v>
      </c>
      <c r="V1395" s="2">
        <v>7.6</v>
      </c>
      <c r="W1395" s="2">
        <f t="shared" si="219"/>
        <v>0</v>
      </c>
    </row>
    <row r="1396" spans="1:23" x14ac:dyDescent="0.2">
      <c r="A1396" s="2" t="s">
        <v>855</v>
      </c>
      <c r="B1396" s="2" t="s">
        <v>11</v>
      </c>
      <c r="C1396" s="2" t="s">
        <v>31</v>
      </c>
      <c r="D1396" s="2">
        <v>88.200199999999995</v>
      </c>
      <c r="E1396" s="2">
        <v>101</v>
      </c>
      <c r="F1396" s="2">
        <v>3943</v>
      </c>
      <c r="G1396" s="2">
        <v>60</v>
      </c>
      <c r="H1396" s="2">
        <f t="shared" si="210"/>
        <v>0</v>
      </c>
      <c r="I1396" s="2">
        <f t="shared" si="211"/>
        <v>1</v>
      </c>
      <c r="J1396" s="2">
        <f t="shared" si="212"/>
        <v>0</v>
      </c>
      <c r="K1396" s="2">
        <f t="shared" si="213"/>
        <v>0</v>
      </c>
      <c r="L1396" s="2">
        <f t="shared" si="214"/>
        <v>0</v>
      </c>
      <c r="M1396" s="2">
        <v>480</v>
      </c>
      <c r="Q1396" s="2">
        <f t="shared" si="215"/>
        <v>1</v>
      </c>
      <c r="R1396" s="2">
        <f t="shared" si="216"/>
        <v>0</v>
      </c>
      <c r="S1396" s="2">
        <f t="shared" si="217"/>
        <v>0</v>
      </c>
      <c r="T1396" s="2">
        <v>2004</v>
      </c>
      <c r="U1396" s="2">
        <f t="shared" si="218"/>
        <v>0</v>
      </c>
      <c r="V1396" s="2">
        <v>6.1</v>
      </c>
      <c r="W1396" s="2">
        <f t="shared" si="219"/>
        <v>0</v>
      </c>
    </row>
    <row r="1397" spans="1:23" x14ac:dyDescent="0.2">
      <c r="A1397" s="2" t="s">
        <v>2251</v>
      </c>
      <c r="B1397" s="2" t="s">
        <v>11</v>
      </c>
      <c r="C1397" s="2" t="s">
        <v>35</v>
      </c>
      <c r="D1397" s="2">
        <v>23.078299999999999</v>
      </c>
      <c r="E1397" s="2">
        <v>75</v>
      </c>
      <c r="F1397" s="2">
        <v>3590</v>
      </c>
      <c r="G1397" s="2">
        <v>9</v>
      </c>
      <c r="H1397" s="2">
        <f t="shared" si="210"/>
        <v>0</v>
      </c>
      <c r="I1397" s="2">
        <f t="shared" si="211"/>
        <v>0</v>
      </c>
      <c r="J1397" s="2">
        <f t="shared" si="212"/>
        <v>1</v>
      </c>
      <c r="K1397" s="2">
        <f t="shared" si="213"/>
        <v>0</v>
      </c>
      <c r="L1397" s="2">
        <f t="shared" si="214"/>
        <v>0</v>
      </c>
      <c r="M1397" s="2">
        <v>19</v>
      </c>
      <c r="Q1397" s="2">
        <f t="shared" si="215"/>
        <v>1</v>
      </c>
      <c r="R1397" s="2">
        <f t="shared" si="216"/>
        <v>0</v>
      </c>
      <c r="S1397" s="2">
        <f t="shared" si="217"/>
        <v>0</v>
      </c>
      <c r="T1397" s="2">
        <v>2006</v>
      </c>
      <c r="U1397" s="2">
        <f t="shared" si="218"/>
        <v>0</v>
      </c>
      <c r="V1397" s="2">
        <v>5.0999999999999996</v>
      </c>
      <c r="W1397" s="2">
        <f t="shared" si="219"/>
        <v>0</v>
      </c>
    </row>
    <row r="1398" spans="1:23" x14ac:dyDescent="0.2">
      <c r="A1398" s="2" t="s">
        <v>2253</v>
      </c>
      <c r="B1398" s="2" t="s">
        <v>11</v>
      </c>
      <c r="C1398" s="2" t="s">
        <v>31</v>
      </c>
      <c r="D1398" s="2">
        <v>13.9735</v>
      </c>
      <c r="E1398" s="2">
        <v>85</v>
      </c>
      <c r="F1398" s="2">
        <v>3065</v>
      </c>
      <c r="G1398" s="2">
        <v>25</v>
      </c>
      <c r="H1398" s="2">
        <f t="shared" si="210"/>
        <v>0</v>
      </c>
      <c r="I1398" s="2">
        <f t="shared" si="211"/>
        <v>1</v>
      </c>
      <c r="J1398" s="2">
        <f t="shared" si="212"/>
        <v>0</v>
      </c>
      <c r="K1398" s="2">
        <f t="shared" si="213"/>
        <v>0</v>
      </c>
      <c r="L1398" s="2">
        <f t="shared" si="214"/>
        <v>0</v>
      </c>
      <c r="M1398" s="2">
        <v>54</v>
      </c>
      <c r="Q1398" s="2">
        <f t="shared" si="215"/>
        <v>1</v>
      </c>
      <c r="R1398" s="2">
        <f t="shared" si="216"/>
        <v>0</v>
      </c>
      <c r="S1398" s="2">
        <f t="shared" si="217"/>
        <v>0</v>
      </c>
      <c r="T1398" s="2">
        <v>2002</v>
      </c>
      <c r="U1398" s="2">
        <f t="shared" si="218"/>
        <v>0</v>
      </c>
      <c r="V1398" s="2">
        <v>5.0999999999999996</v>
      </c>
      <c r="W1398" s="2">
        <f t="shared" si="219"/>
        <v>0</v>
      </c>
    </row>
    <row r="1399" spans="1:23" x14ac:dyDescent="0.2">
      <c r="A1399" s="2" t="s">
        <v>185</v>
      </c>
      <c r="B1399" s="2" t="s">
        <v>11</v>
      </c>
      <c r="C1399" s="2" t="s">
        <v>19</v>
      </c>
      <c r="D1399" s="2">
        <v>31.7044</v>
      </c>
      <c r="E1399" s="2">
        <v>121</v>
      </c>
      <c r="F1399" s="2">
        <v>2705</v>
      </c>
      <c r="G1399" s="2">
        <v>135</v>
      </c>
      <c r="H1399" s="2">
        <f t="shared" si="210"/>
        <v>0</v>
      </c>
      <c r="I1399" s="2">
        <f t="shared" si="211"/>
        <v>0</v>
      </c>
      <c r="J1399" s="2">
        <f t="shared" si="212"/>
        <v>0</v>
      </c>
      <c r="K1399" s="2">
        <f t="shared" si="213"/>
        <v>0</v>
      </c>
      <c r="L1399" s="2">
        <f t="shared" si="214"/>
        <v>1</v>
      </c>
      <c r="M1399" s="2">
        <v>357</v>
      </c>
      <c r="Q1399" s="2">
        <f t="shared" si="215"/>
        <v>1</v>
      </c>
      <c r="R1399" s="2">
        <f t="shared" si="216"/>
        <v>0</v>
      </c>
      <c r="S1399" s="2">
        <f t="shared" si="217"/>
        <v>0</v>
      </c>
      <c r="T1399" s="2">
        <v>2005</v>
      </c>
      <c r="U1399" s="2">
        <f t="shared" si="218"/>
        <v>0</v>
      </c>
      <c r="V1399" s="2">
        <v>5</v>
      </c>
      <c r="W1399" s="2">
        <f t="shared" si="219"/>
        <v>0</v>
      </c>
    </row>
    <row r="1400" spans="1:23" x14ac:dyDescent="0.2">
      <c r="A1400" s="2" t="s">
        <v>256</v>
      </c>
      <c r="B1400" s="2" t="s">
        <v>15</v>
      </c>
      <c r="C1400" s="2" t="s">
        <v>31</v>
      </c>
      <c r="D1400" s="2">
        <v>100.46899999999999</v>
      </c>
      <c r="E1400" s="2">
        <v>106</v>
      </c>
      <c r="F1400" s="2">
        <v>11264</v>
      </c>
      <c r="G1400" s="2">
        <v>65</v>
      </c>
      <c r="H1400" s="2">
        <f t="shared" si="210"/>
        <v>1</v>
      </c>
      <c r="I1400" s="2">
        <f t="shared" si="211"/>
        <v>1</v>
      </c>
      <c r="J1400" s="2">
        <f t="shared" si="212"/>
        <v>0</v>
      </c>
      <c r="K1400" s="2">
        <f t="shared" si="213"/>
        <v>0</v>
      </c>
      <c r="L1400" s="2">
        <f t="shared" si="214"/>
        <v>0</v>
      </c>
      <c r="M1400" s="2">
        <v>285</v>
      </c>
      <c r="Q1400" s="2">
        <f t="shared" si="215"/>
        <v>0</v>
      </c>
      <c r="R1400" s="2">
        <f t="shared" si="216"/>
        <v>0</v>
      </c>
      <c r="S1400" s="2">
        <f t="shared" si="217"/>
        <v>0</v>
      </c>
      <c r="T1400" s="2">
        <v>2008</v>
      </c>
      <c r="U1400" s="2">
        <f t="shared" si="218"/>
        <v>0</v>
      </c>
      <c r="V1400" s="2">
        <v>6.9</v>
      </c>
      <c r="W1400" s="2">
        <f t="shared" si="219"/>
        <v>0</v>
      </c>
    </row>
    <row r="1401" spans="1:23" x14ac:dyDescent="0.2">
      <c r="A1401" s="2" t="s">
        <v>62</v>
      </c>
      <c r="B1401" s="2" t="s">
        <v>11</v>
      </c>
      <c r="C1401" s="2" t="s">
        <v>12</v>
      </c>
      <c r="D1401" s="2">
        <v>65.269000000000005</v>
      </c>
      <c r="E1401" s="2">
        <v>104</v>
      </c>
      <c r="F1401" s="2">
        <v>21380</v>
      </c>
      <c r="G1401" s="2">
        <v>12</v>
      </c>
      <c r="H1401" s="2">
        <f t="shared" si="210"/>
        <v>0</v>
      </c>
      <c r="I1401" s="2">
        <f t="shared" si="211"/>
        <v>0</v>
      </c>
      <c r="J1401" s="2">
        <f t="shared" si="212"/>
        <v>0</v>
      </c>
      <c r="K1401" s="2">
        <f t="shared" si="213"/>
        <v>0</v>
      </c>
      <c r="L1401" s="2">
        <f t="shared" si="214"/>
        <v>0</v>
      </c>
      <c r="M1401" s="2">
        <v>98</v>
      </c>
      <c r="Q1401" s="2">
        <f t="shared" si="215"/>
        <v>1</v>
      </c>
      <c r="R1401" s="2">
        <f t="shared" si="216"/>
        <v>0</v>
      </c>
      <c r="S1401" s="2">
        <f t="shared" si="217"/>
        <v>0</v>
      </c>
      <c r="T1401" s="2">
        <v>2006</v>
      </c>
      <c r="U1401" s="2">
        <f t="shared" si="218"/>
        <v>0</v>
      </c>
      <c r="V1401" s="2">
        <v>6.5</v>
      </c>
      <c r="W1401" s="2">
        <f t="shared" si="219"/>
        <v>1</v>
      </c>
    </row>
    <row r="1402" spans="1:23" x14ac:dyDescent="0.2">
      <c r="A1402" s="2" t="s">
        <v>1060</v>
      </c>
      <c r="B1402" s="2" t="s">
        <v>11</v>
      </c>
      <c r="C1402" s="2" t="s">
        <v>12</v>
      </c>
      <c r="D1402" s="2">
        <v>58.006100000000004</v>
      </c>
      <c r="E1402" s="2">
        <v>98</v>
      </c>
      <c r="F1402" s="2">
        <v>816</v>
      </c>
      <c r="G1402" s="2">
        <v>23</v>
      </c>
      <c r="H1402" s="2">
        <f t="shared" si="210"/>
        <v>0</v>
      </c>
      <c r="I1402" s="2">
        <f t="shared" si="211"/>
        <v>0</v>
      </c>
      <c r="J1402" s="2">
        <f t="shared" si="212"/>
        <v>0</v>
      </c>
      <c r="K1402" s="2">
        <f t="shared" si="213"/>
        <v>0</v>
      </c>
      <c r="L1402" s="2">
        <f t="shared" si="214"/>
        <v>0</v>
      </c>
      <c r="M1402" s="2">
        <v>209</v>
      </c>
      <c r="Q1402" s="2">
        <f t="shared" si="215"/>
        <v>1</v>
      </c>
      <c r="R1402" s="2">
        <f t="shared" si="216"/>
        <v>0</v>
      </c>
      <c r="S1402" s="2">
        <f t="shared" si="217"/>
        <v>0</v>
      </c>
      <c r="T1402" s="2">
        <v>2008</v>
      </c>
      <c r="U1402" s="2">
        <f t="shared" si="218"/>
        <v>0</v>
      </c>
      <c r="V1402" s="2">
        <v>6.2</v>
      </c>
      <c r="W1402" s="2">
        <f t="shared" si="219"/>
        <v>1</v>
      </c>
    </row>
    <row r="1403" spans="1:23" x14ac:dyDescent="0.2">
      <c r="A1403" s="2" t="s">
        <v>1060</v>
      </c>
      <c r="B1403" s="2" t="s">
        <v>11</v>
      </c>
      <c r="C1403" s="2" t="s">
        <v>12</v>
      </c>
      <c r="D1403" s="2">
        <v>42.3855</v>
      </c>
      <c r="E1403" s="2">
        <v>107</v>
      </c>
      <c r="F1403" s="2">
        <v>4059</v>
      </c>
      <c r="G1403" s="2">
        <v>30</v>
      </c>
      <c r="H1403" s="2">
        <f t="shared" si="210"/>
        <v>0</v>
      </c>
      <c r="I1403" s="2">
        <f t="shared" si="211"/>
        <v>0</v>
      </c>
      <c r="J1403" s="2">
        <f t="shared" si="212"/>
        <v>0</v>
      </c>
      <c r="K1403" s="2">
        <f t="shared" si="213"/>
        <v>0</v>
      </c>
      <c r="L1403" s="2">
        <f t="shared" si="214"/>
        <v>0</v>
      </c>
      <c r="M1403" s="2">
        <v>209</v>
      </c>
      <c r="Q1403" s="2">
        <f t="shared" si="215"/>
        <v>1</v>
      </c>
      <c r="R1403" s="2">
        <f t="shared" si="216"/>
        <v>0</v>
      </c>
      <c r="S1403" s="2">
        <f t="shared" si="217"/>
        <v>0</v>
      </c>
      <c r="T1403" s="2">
        <v>2010</v>
      </c>
      <c r="U1403" s="2">
        <f t="shared" si="218"/>
        <v>0</v>
      </c>
      <c r="V1403" s="2">
        <v>6.2</v>
      </c>
      <c r="W1403" s="2">
        <f t="shared" si="219"/>
        <v>1</v>
      </c>
    </row>
    <row r="1404" spans="1:23" x14ac:dyDescent="0.2">
      <c r="A1404" s="2" t="s">
        <v>2260</v>
      </c>
      <c r="B1404" s="2" t="s">
        <v>11</v>
      </c>
      <c r="C1404" s="2" t="s">
        <v>12</v>
      </c>
      <c r="D1404" s="2">
        <v>35.057299999999998</v>
      </c>
      <c r="E1404" s="2">
        <v>99</v>
      </c>
      <c r="F1404" s="2">
        <v>4863</v>
      </c>
      <c r="G1404" s="2">
        <v>33</v>
      </c>
      <c r="H1404" s="2">
        <f t="shared" si="210"/>
        <v>0</v>
      </c>
      <c r="I1404" s="2">
        <f t="shared" si="211"/>
        <v>0</v>
      </c>
      <c r="J1404" s="2">
        <f t="shared" si="212"/>
        <v>0</v>
      </c>
      <c r="K1404" s="2">
        <f t="shared" si="213"/>
        <v>0</v>
      </c>
      <c r="L1404" s="2">
        <f t="shared" si="214"/>
        <v>0</v>
      </c>
      <c r="M1404" s="2">
        <v>35</v>
      </c>
      <c r="Q1404" s="2">
        <f t="shared" si="215"/>
        <v>1</v>
      </c>
      <c r="R1404" s="2">
        <f t="shared" si="216"/>
        <v>0</v>
      </c>
      <c r="S1404" s="2">
        <f t="shared" si="217"/>
        <v>0</v>
      </c>
      <c r="T1404" s="2">
        <v>2012</v>
      </c>
      <c r="U1404" s="2">
        <f t="shared" si="218"/>
        <v>0</v>
      </c>
      <c r="V1404" s="2">
        <v>6.5</v>
      </c>
      <c r="W1404" s="2">
        <f t="shared" si="219"/>
        <v>1</v>
      </c>
    </row>
    <row r="1405" spans="1:23" x14ac:dyDescent="0.2">
      <c r="A1405" s="2" t="s">
        <v>2262</v>
      </c>
      <c r="B1405" s="2" t="s">
        <v>11</v>
      </c>
      <c r="C1405" s="2" t="s">
        <v>12</v>
      </c>
      <c r="D1405" s="2">
        <v>18.656400000000001</v>
      </c>
      <c r="E1405" s="2">
        <v>101</v>
      </c>
      <c r="F1405" s="2">
        <v>19673</v>
      </c>
      <c r="G1405" s="2">
        <v>5</v>
      </c>
      <c r="H1405" s="2">
        <f t="shared" si="210"/>
        <v>0</v>
      </c>
      <c r="I1405" s="2">
        <f t="shared" si="211"/>
        <v>0</v>
      </c>
      <c r="J1405" s="2">
        <f t="shared" si="212"/>
        <v>0</v>
      </c>
      <c r="K1405" s="2">
        <f t="shared" si="213"/>
        <v>0</v>
      </c>
      <c r="L1405" s="2">
        <f t="shared" si="214"/>
        <v>0</v>
      </c>
      <c r="M1405" s="2">
        <v>25</v>
      </c>
      <c r="Q1405" s="2">
        <f t="shared" si="215"/>
        <v>1</v>
      </c>
      <c r="R1405" s="2">
        <f t="shared" si="216"/>
        <v>0</v>
      </c>
      <c r="S1405" s="2">
        <f t="shared" si="217"/>
        <v>0</v>
      </c>
      <c r="T1405" s="2">
        <v>2014</v>
      </c>
      <c r="U1405" s="2">
        <f t="shared" si="218"/>
        <v>0</v>
      </c>
      <c r="V1405" s="2">
        <v>7.5</v>
      </c>
      <c r="W1405" s="2">
        <f t="shared" si="219"/>
        <v>1</v>
      </c>
    </row>
    <row r="1406" spans="1:23" x14ac:dyDescent="0.2">
      <c r="A1406" s="2" t="s">
        <v>1495</v>
      </c>
      <c r="B1406" s="2" t="s">
        <v>15</v>
      </c>
      <c r="C1406" s="2" t="s">
        <v>24</v>
      </c>
      <c r="D1406" s="2">
        <v>0.18312500000000001</v>
      </c>
      <c r="E1406" s="2">
        <v>96</v>
      </c>
      <c r="F1406" s="2">
        <v>14978</v>
      </c>
      <c r="G1406" s="2">
        <v>35</v>
      </c>
      <c r="H1406" s="2">
        <f t="shared" si="210"/>
        <v>1</v>
      </c>
      <c r="I1406" s="2">
        <f t="shared" si="211"/>
        <v>0</v>
      </c>
      <c r="J1406" s="2">
        <f t="shared" si="212"/>
        <v>0</v>
      </c>
      <c r="K1406" s="2">
        <f t="shared" si="213"/>
        <v>0</v>
      </c>
      <c r="L1406" s="2">
        <f t="shared" si="214"/>
        <v>0</v>
      </c>
      <c r="M1406" s="2">
        <v>165</v>
      </c>
      <c r="Q1406" s="2">
        <f t="shared" si="215"/>
        <v>0</v>
      </c>
      <c r="R1406" s="2">
        <f t="shared" si="216"/>
        <v>0</v>
      </c>
      <c r="S1406" s="2">
        <f t="shared" si="217"/>
        <v>0</v>
      </c>
      <c r="T1406" s="2">
        <v>2012</v>
      </c>
      <c r="U1406" s="2">
        <f t="shared" si="218"/>
        <v>0</v>
      </c>
      <c r="V1406" s="2">
        <v>5.5</v>
      </c>
      <c r="W1406" s="2">
        <f t="shared" si="219"/>
        <v>0</v>
      </c>
    </row>
    <row r="1407" spans="1:23" x14ac:dyDescent="0.2">
      <c r="A1407" s="2" t="s">
        <v>2265</v>
      </c>
      <c r="B1407" s="2" t="s">
        <v>51</v>
      </c>
      <c r="C1407" s="2" t="s">
        <v>12</v>
      </c>
      <c r="D1407" s="2">
        <v>0.119841</v>
      </c>
      <c r="E1407" s="2">
        <v>91</v>
      </c>
      <c r="F1407" s="2">
        <v>3901</v>
      </c>
      <c r="G1407" s="2">
        <v>1.5</v>
      </c>
      <c r="H1407" s="2">
        <f t="shared" si="210"/>
        <v>0</v>
      </c>
      <c r="I1407" s="2">
        <f t="shared" si="211"/>
        <v>0</v>
      </c>
      <c r="J1407" s="2">
        <f t="shared" si="212"/>
        <v>0</v>
      </c>
      <c r="K1407" s="2">
        <f t="shared" si="213"/>
        <v>0</v>
      </c>
      <c r="L1407" s="2">
        <f t="shared" si="214"/>
        <v>0</v>
      </c>
      <c r="M1407" s="2">
        <v>18</v>
      </c>
      <c r="Q1407" s="2">
        <f t="shared" si="215"/>
        <v>0</v>
      </c>
      <c r="R1407" s="2">
        <f t="shared" si="216"/>
        <v>1</v>
      </c>
      <c r="S1407" s="2">
        <f t="shared" si="217"/>
        <v>0</v>
      </c>
      <c r="T1407" s="2">
        <v>2002</v>
      </c>
      <c r="U1407" s="2">
        <f t="shared" si="218"/>
        <v>0</v>
      </c>
      <c r="V1407" s="2">
        <v>6.5</v>
      </c>
      <c r="W1407" s="2">
        <f t="shared" si="219"/>
        <v>1</v>
      </c>
    </row>
    <row r="1408" spans="1:23" x14ac:dyDescent="0.2">
      <c r="A1408" s="2" t="s">
        <v>2267</v>
      </c>
      <c r="B1408" s="2" t="s">
        <v>11</v>
      </c>
      <c r="C1408" s="2" t="s">
        <v>12</v>
      </c>
      <c r="D1408" s="2">
        <v>61.356200000000001</v>
      </c>
      <c r="E1408" s="2">
        <v>109</v>
      </c>
      <c r="F1408" s="2">
        <v>3544</v>
      </c>
      <c r="G1408" s="2">
        <v>14</v>
      </c>
      <c r="H1408" s="2">
        <f t="shared" si="210"/>
        <v>0</v>
      </c>
      <c r="I1408" s="2">
        <f t="shared" si="211"/>
        <v>0</v>
      </c>
      <c r="J1408" s="2">
        <f t="shared" si="212"/>
        <v>0</v>
      </c>
      <c r="K1408" s="2">
        <f t="shared" si="213"/>
        <v>0</v>
      </c>
      <c r="L1408" s="2">
        <f t="shared" si="214"/>
        <v>0</v>
      </c>
      <c r="M1408" s="2">
        <v>41</v>
      </c>
      <c r="Q1408" s="2">
        <f t="shared" si="215"/>
        <v>1</v>
      </c>
      <c r="R1408" s="2">
        <f t="shared" si="216"/>
        <v>0</v>
      </c>
      <c r="S1408" s="2">
        <f t="shared" si="217"/>
        <v>0</v>
      </c>
      <c r="T1408" s="2">
        <v>2007</v>
      </c>
      <c r="U1408" s="2">
        <f t="shared" si="218"/>
        <v>0</v>
      </c>
      <c r="V1408" s="2">
        <v>5.2</v>
      </c>
      <c r="W1408" s="2">
        <f t="shared" si="219"/>
        <v>1</v>
      </c>
    </row>
    <row r="1409" spans="1:23" x14ac:dyDescent="0.2">
      <c r="A1409" s="2" t="s">
        <v>2269</v>
      </c>
      <c r="B1409" s="2" t="s">
        <v>15</v>
      </c>
      <c r="C1409" s="2" t="s">
        <v>12</v>
      </c>
      <c r="D1409" s="2">
        <v>1.7960199999999999</v>
      </c>
      <c r="E1409" s="2">
        <v>105</v>
      </c>
      <c r="F1409" s="2">
        <v>37766</v>
      </c>
      <c r="G1409" s="2">
        <v>22</v>
      </c>
      <c r="H1409" s="2">
        <f t="shared" si="210"/>
        <v>1</v>
      </c>
      <c r="I1409" s="2">
        <f t="shared" si="211"/>
        <v>0</v>
      </c>
      <c r="J1409" s="2">
        <f t="shared" si="212"/>
        <v>0</v>
      </c>
      <c r="K1409" s="2">
        <f t="shared" si="213"/>
        <v>0</v>
      </c>
      <c r="L1409" s="2">
        <f t="shared" si="214"/>
        <v>0</v>
      </c>
      <c r="M1409" s="2">
        <v>43</v>
      </c>
      <c r="Q1409" s="2">
        <f t="shared" si="215"/>
        <v>0</v>
      </c>
      <c r="R1409" s="2">
        <f t="shared" si="216"/>
        <v>0</v>
      </c>
      <c r="S1409" s="2">
        <f t="shared" si="217"/>
        <v>0</v>
      </c>
      <c r="T1409" s="2">
        <v>2010</v>
      </c>
      <c r="U1409" s="2">
        <f t="shared" si="218"/>
        <v>0</v>
      </c>
      <c r="V1409" s="2">
        <v>5.4</v>
      </c>
      <c r="W1409" s="2">
        <f t="shared" si="219"/>
        <v>1</v>
      </c>
    </row>
    <row r="1410" spans="1:23" x14ac:dyDescent="0.2">
      <c r="A1410" s="2" t="s">
        <v>48</v>
      </c>
      <c r="B1410" s="2" t="s">
        <v>15</v>
      </c>
      <c r="C1410" s="2" t="s">
        <v>12</v>
      </c>
      <c r="D1410" s="2">
        <v>0.18635399999999999</v>
      </c>
      <c r="E1410" s="2">
        <v>129</v>
      </c>
      <c r="F1410" s="2">
        <v>26176</v>
      </c>
      <c r="G1410" s="2">
        <v>13.5</v>
      </c>
      <c r="H1410" s="2">
        <f t="shared" si="210"/>
        <v>1</v>
      </c>
      <c r="I1410" s="2">
        <f t="shared" si="211"/>
        <v>0</v>
      </c>
      <c r="J1410" s="2">
        <f t="shared" si="212"/>
        <v>0</v>
      </c>
      <c r="K1410" s="2">
        <f t="shared" si="213"/>
        <v>0</v>
      </c>
      <c r="L1410" s="2">
        <f t="shared" si="214"/>
        <v>0</v>
      </c>
      <c r="M1410" s="2">
        <v>776</v>
      </c>
      <c r="Q1410" s="2">
        <f t="shared" si="215"/>
        <v>0</v>
      </c>
      <c r="R1410" s="2">
        <f t="shared" si="216"/>
        <v>0</v>
      </c>
      <c r="S1410" s="2">
        <f t="shared" si="217"/>
        <v>0</v>
      </c>
      <c r="T1410" s="2">
        <v>2015</v>
      </c>
      <c r="U1410" s="2">
        <f t="shared" si="218"/>
        <v>0</v>
      </c>
      <c r="V1410" s="2">
        <v>4.5</v>
      </c>
      <c r="W1410" s="2">
        <f t="shared" si="219"/>
        <v>1</v>
      </c>
    </row>
    <row r="1411" spans="1:23" x14ac:dyDescent="0.2">
      <c r="A1411" s="2" t="s">
        <v>553</v>
      </c>
      <c r="B1411" s="2" t="s">
        <v>15</v>
      </c>
      <c r="C1411" s="2" t="s">
        <v>12</v>
      </c>
      <c r="D1411" s="2">
        <v>10.9117</v>
      </c>
      <c r="E1411" s="2">
        <v>112</v>
      </c>
      <c r="F1411" s="2">
        <v>43560</v>
      </c>
      <c r="G1411" s="2">
        <v>25</v>
      </c>
      <c r="H1411" s="2">
        <f t="shared" ref="H1411:H1474" si="220">IF(B1411="R",1,0)</f>
        <v>1</v>
      </c>
      <c r="I1411" s="2">
        <f t="shared" ref="I1411:I1474" si="221">IF(C1411="Comedy",1,0)</f>
        <v>0</v>
      </c>
      <c r="J1411" s="2">
        <f t="shared" ref="J1411:J1474" si="222">IF(C1411="Thriller_Horror",1,0)</f>
        <v>0</v>
      </c>
      <c r="K1411" s="2">
        <f t="shared" ref="K1411:K1474" si="223">IF(C1411="Animation",1,0)</f>
        <v>0</v>
      </c>
      <c r="L1411" s="2">
        <f t="shared" ref="L1411:L1474" si="224">IF(C1411="Adventure_Sci_fi",1,0)</f>
        <v>0</v>
      </c>
      <c r="M1411" s="2">
        <v>108</v>
      </c>
      <c r="Q1411" s="2">
        <f t="shared" ref="Q1411:Q1474" si="225">IF(B1411="PG-13",1,0)</f>
        <v>0</v>
      </c>
      <c r="R1411" s="2">
        <f t="shared" ref="R1411:R1474" si="226">IF(B1411="PG",1,0)</f>
        <v>0</v>
      </c>
      <c r="S1411" s="2">
        <f t="shared" ref="S1411:S1474" si="227">IF(C1411="Drama_Comedy",1,0)</f>
        <v>0</v>
      </c>
      <c r="T1411" s="2">
        <v>2008</v>
      </c>
      <c r="U1411" s="2">
        <f t="shared" ref="U1411:U1474" si="228">IF(C1411="Other",1,0)</f>
        <v>0</v>
      </c>
      <c r="V1411" s="2">
        <v>6.5</v>
      </c>
      <c r="W1411" s="2">
        <f t="shared" ref="W1411:W1474" si="229">IF(C1411="Drama",1,0)</f>
        <v>1</v>
      </c>
    </row>
    <row r="1412" spans="1:23" x14ac:dyDescent="0.2">
      <c r="A1412" s="2" t="s">
        <v>126</v>
      </c>
      <c r="B1412" s="2" t="s">
        <v>15</v>
      </c>
      <c r="C1412" s="2" t="s">
        <v>12</v>
      </c>
      <c r="D1412" s="2">
        <v>161.029</v>
      </c>
      <c r="E1412" s="2">
        <v>167</v>
      </c>
      <c r="F1412" s="2">
        <v>2702</v>
      </c>
      <c r="G1412" s="2">
        <v>28</v>
      </c>
      <c r="H1412" s="2">
        <f t="shared" si="220"/>
        <v>1</v>
      </c>
      <c r="I1412" s="2">
        <f t="shared" si="221"/>
        <v>0</v>
      </c>
      <c r="J1412" s="2">
        <f t="shared" si="222"/>
        <v>0</v>
      </c>
      <c r="K1412" s="2">
        <f t="shared" si="223"/>
        <v>0</v>
      </c>
      <c r="L1412" s="2">
        <f t="shared" si="224"/>
        <v>0</v>
      </c>
      <c r="M1412" s="2">
        <v>473</v>
      </c>
      <c r="Q1412" s="2">
        <f t="shared" si="225"/>
        <v>0</v>
      </c>
      <c r="R1412" s="2">
        <f t="shared" si="226"/>
        <v>0</v>
      </c>
      <c r="S1412" s="2">
        <f t="shared" si="227"/>
        <v>0</v>
      </c>
      <c r="T1412" s="2">
        <v>2015</v>
      </c>
      <c r="U1412" s="2">
        <f t="shared" si="228"/>
        <v>0</v>
      </c>
      <c r="V1412" s="2">
        <v>7.9</v>
      </c>
      <c r="W1412" s="2">
        <f t="shared" si="229"/>
        <v>1</v>
      </c>
    </row>
    <row r="1413" spans="1:23" x14ac:dyDescent="0.2">
      <c r="A1413" s="2" t="s">
        <v>2274</v>
      </c>
      <c r="B1413" s="2" t="s">
        <v>15</v>
      </c>
      <c r="C1413" s="2" t="s">
        <v>19</v>
      </c>
      <c r="D1413" s="2">
        <v>6.5633600000000003</v>
      </c>
      <c r="E1413" s="2">
        <v>87</v>
      </c>
      <c r="F1413" s="2">
        <v>4218</v>
      </c>
      <c r="G1413" s="2">
        <v>20</v>
      </c>
      <c r="H1413" s="2">
        <f t="shared" si="220"/>
        <v>1</v>
      </c>
      <c r="I1413" s="2">
        <f t="shared" si="221"/>
        <v>0</v>
      </c>
      <c r="J1413" s="2">
        <f t="shared" si="222"/>
        <v>0</v>
      </c>
      <c r="K1413" s="2">
        <f t="shared" si="223"/>
        <v>0</v>
      </c>
      <c r="L1413" s="2">
        <f t="shared" si="224"/>
        <v>1</v>
      </c>
      <c r="M1413" s="2">
        <v>29</v>
      </c>
      <c r="Q1413" s="2">
        <f t="shared" si="225"/>
        <v>0</v>
      </c>
      <c r="R1413" s="2">
        <f t="shared" si="226"/>
        <v>0</v>
      </c>
      <c r="S1413" s="2">
        <f t="shared" si="227"/>
        <v>0</v>
      </c>
      <c r="T1413" s="2">
        <v>2008</v>
      </c>
      <c r="U1413" s="2">
        <f t="shared" si="228"/>
        <v>0</v>
      </c>
      <c r="V1413" s="2">
        <v>5.3</v>
      </c>
      <c r="W1413" s="2">
        <f t="shared" si="229"/>
        <v>0</v>
      </c>
    </row>
    <row r="1414" spans="1:23" x14ac:dyDescent="0.2">
      <c r="A1414" s="2" t="s">
        <v>984</v>
      </c>
      <c r="B1414" s="2" t="s">
        <v>11</v>
      </c>
      <c r="C1414" s="2" t="s">
        <v>40</v>
      </c>
      <c r="D1414" s="2">
        <v>40.137799999999999</v>
      </c>
      <c r="E1414" s="2">
        <v>113</v>
      </c>
      <c r="F1414" s="2">
        <v>8362</v>
      </c>
      <c r="G1414" s="2">
        <v>38</v>
      </c>
      <c r="H1414" s="2">
        <f t="shared" si="220"/>
        <v>0</v>
      </c>
      <c r="I1414" s="2">
        <f t="shared" si="221"/>
        <v>0</v>
      </c>
      <c r="J1414" s="2">
        <f t="shared" si="222"/>
        <v>0</v>
      </c>
      <c r="K1414" s="2">
        <f t="shared" si="223"/>
        <v>0</v>
      </c>
      <c r="L1414" s="2">
        <f t="shared" si="224"/>
        <v>0</v>
      </c>
      <c r="M1414" s="2">
        <v>395</v>
      </c>
      <c r="Q1414" s="2">
        <f t="shared" si="225"/>
        <v>1</v>
      </c>
      <c r="R1414" s="2">
        <f t="shared" si="226"/>
        <v>0</v>
      </c>
      <c r="S1414" s="2">
        <f t="shared" si="227"/>
        <v>1</v>
      </c>
      <c r="T1414" s="2">
        <v>2006</v>
      </c>
      <c r="U1414" s="2">
        <f t="shared" si="228"/>
        <v>0</v>
      </c>
      <c r="V1414" s="2">
        <v>7.6</v>
      </c>
      <c r="W1414" s="2">
        <f t="shared" si="229"/>
        <v>0</v>
      </c>
    </row>
    <row r="1415" spans="1:23" x14ac:dyDescent="0.2">
      <c r="A1415" s="2" t="s">
        <v>2012</v>
      </c>
      <c r="B1415" s="2" t="s">
        <v>15</v>
      </c>
      <c r="C1415" s="2" t="s">
        <v>24</v>
      </c>
      <c r="D1415" s="2">
        <v>10.324400000000001</v>
      </c>
      <c r="E1415" s="2">
        <v>110</v>
      </c>
      <c r="F1415" s="2">
        <v>11431</v>
      </c>
      <c r="G1415" s="2">
        <v>25</v>
      </c>
      <c r="H1415" s="2">
        <f t="shared" si="220"/>
        <v>1</v>
      </c>
      <c r="I1415" s="2">
        <f t="shared" si="221"/>
        <v>0</v>
      </c>
      <c r="J1415" s="2">
        <f t="shared" si="222"/>
        <v>0</v>
      </c>
      <c r="K1415" s="2">
        <f t="shared" si="223"/>
        <v>0</v>
      </c>
      <c r="L1415" s="2">
        <f t="shared" si="224"/>
        <v>0</v>
      </c>
      <c r="M1415" s="2">
        <v>37</v>
      </c>
      <c r="Q1415" s="2">
        <f t="shared" si="225"/>
        <v>0</v>
      </c>
      <c r="R1415" s="2">
        <f t="shared" si="226"/>
        <v>0</v>
      </c>
      <c r="S1415" s="2">
        <f t="shared" si="227"/>
        <v>0</v>
      </c>
      <c r="T1415" s="2">
        <v>2011</v>
      </c>
      <c r="U1415" s="2">
        <f t="shared" si="228"/>
        <v>0</v>
      </c>
      <c r="V1415" s="2">
        <v>5.8</v>
      </c>
      <c r="W1415" s="2">
        <f t="shared" si="229"/>
        <v>0</v>
      </c>
    </row>
    <row r="1416" spans="1:23" x14ac:dyDescent="0.2">
      <c r="A1416" s="2" t="s">
        <v>898</v>
      </c>
      <c r="B1416" s="2" t="s">
        <v>15</v>
      </c>
      <c r="C1416" s="2" t="s">
        <v>24</v>
      </c>
      <c r="D1416" s="2">
        <v>26.415600000000001</v>
      </c>
      <c r="E1416" s="2">
        <v>109</v>
      </c>
      <c r="F1416" s="2">
        <v>33878</v>
      </c>
      <c r="G1416" s="2">
        <v>20</v>
      </c>
      <c r="H1416" s="2">
        <f t="shared" si="220"/>
        <v>1</v>
      </c>
      <c r="I1416" s="2">
        <f t="shared" si="221"/>
        <v>0</v>
      </c>
      <c r="J1416" s="2">
        <f t="shared" si="222"/>
        <v>0</v>
      </c>
      <c r="K1416" s="2">
        <f t="shared" si="223"/>
        <v>0</v>
      </c>
      <c r="L1416" s="2">
        <f t="shared" si="224"/>
        <v>0</v>
      </c>
      <c r="M1416" s="2">
        <v>453</v>
      </c>
      <c r="Q1416" s="2">
        <f t="shared" si="225"/>
        <v>0</v>
      </c>
      <c r="R1416" s="2">
        <f t="shared" si="226"/>
        <v>0</v>
      </c>
      <c r="S1416" s="2">
        <f t="shared" si="227"/>
        <v>0</v>
      </c>
      <c r="T1416" s="2">
        <v>2008</v>
      </c>
      <c r="U1416" s="2">
        <f t="shared" si="228"/>
        <v>0</v>
      </c>
      <c r="V1416" s="2">
        <v>6.8</v>
      </c>
      <c r="W1416" s="2">
        <f t="shared" si="229"/>
        <v>0</v>
      </c>
    </row>
    <row r="1417" spans="1:23" x14ac:dyDescent="0.2">
      <c r="A1417" s="2" t="s">
        <v>1723</v>
      </c>
      <c r="B1417" s="2" t="s">
        <v>51</v>
      </c>
      <c r="C1417" s="2" t="s">
        <v>97</v>
      </c>
      <c r="D1417" s="2">
        <v>64.736099999999993</v>
      </c>
      <c r="E1417" s="2">
        <v>77</v>
      </c>
      <c r="F1417" s="2">
        <v>2682</v>
      </c>
      <c r="G1417" s="2">
        <v>120</v>
      </c>
      <c r="H1417" s="2">
        <f t="shared" si="220"/>
        <v>0</v>
      </c>
      <c r="I1417" s="2">
        <f t="shared" si="221"/>
        <v>0</v>
      </c>
      <c r="J1417" s="2">
        <f t="shared" si="222"/>
        <v>0</v>
      </c>
      <c r="K1417" s="2">
        <f t="shared" si="223"/>
        <v>1</v>
      </c>
      <c r="L1417" s="2">
        <f t="shared" si="224"/>
        <v>0</v>
      </c>
      <c r="M1417" s="2">
        <v>50</v>
      </c>
      <c r="Q1417" s="2">
        <f t="shared" si="225"/>
        <v>0</v>
      </c>
      <c r="R1417" s="2">
        <f t="shared" si="226"/>
        <v>1</v>
      </c>
      <c r="S1417" s="2">
        <f t="shared" si="227"/>
        <v>0</v>
      </c>
      <c r="T1417" s="2">
        <v>2002</v>
      </c>
      <c r="U1417" s="2">
        <f t="shared" si="228"/>
        <v>0</v>
      </c>
      <c r="V1417" s="2">
        <v>5.4</v>
      </c>
      <c r="W1417" s="2">
        <f t="shared" si="229"/>
        <v>0</v>
      </c>
    </row>
    <row r="1418" spans="1:23" x14ac:dyDescent="0.2">
      <c r="A1418" s="2" t="s">
        <v>861</v>
      </c>
      <c r="B1418" s="2" t="s">
        <v>11</v>
      </c>
      <c r="C1418" s="2" t="s">
        <v>31</v>
      </c>
      <c r="D1418" s="2">
        <v>33.828299999999999</v>
      </c>
      <c r="E1418" s="2">
        <v>118</v>
      </c>
      <c r="F1418" s="2">
        <v>14036</v>
      </c>
      <c r="G1418" s="2">
        <v>55</v>
      </c>
      <c r="H1418" s="2">
        <f t="shared" si="220"/>
        <v>0</v>
      </c>
      <c r="I1418" s="2">
        <f t="shared" si="221"/>
        <v>1</v>
      </c>
      <c r="J1418" s="2">
        <f t="shared" si="222"/>
        <v>0</v>
      </c>
      <c r="K1418" s="2">
        <f t="shared" si="223"/>
        <v>0</v>
      </c>
      <c r="L1418" s="2">
        <f t="shared" si="224"/>
        <v>0</v>
      </c>
      <c r="M1418" s="2">
        <v>101</v>
      </c>
      <c r="Q1418" s="2">
        <f t="shared" si="225"/>
        <v>1</v>
      </c>
      <c r="R1418" s="2">
        <f t="shared" si="226"/>
        <v>0</v>
      </c>
      <c r="S1418" s="2">
        <f t="shared" si="227"/>
        <v>0</v>
      </c>
      <c r="T1418" s="2">
        <v>2003</v>
      </c>
      <c r="U1418" s="2">
        <f t="shared" si="228"/>
        <v>0</v>
      </c>
      <c r="V1418" s="2">
        <v>5.8</v>
      </c>
      <c r="W1418" s="2">
        <f t="shared" si="229"/>
        <v>0</v>
      </c>
    </row>
    <row r="1419" spans="1:23" x14ac:dyDescent="0.2">
      <c r="A1419" s="2" t="s">
        <v>72</v>
      </c>
      <c r="B1419" s="2" t="s">
        <v>11</v>
      </c>
      <c r="C1419" s="2" t="s">
        <v>24</v>
      </c>
      <c r="D1419" s="2">
        <v>36.381700000000002</v>
      </c>
      <c r="E1419" s="2">
        <v>128</v>
      </c>
      <c r="F1419" s="2">
        <v>7067</v>
      </c>
      <c r="G1419" s="2">
        <v>82</v>
      </c>
      <c r="H1419" s="2">
        <f t="shared" si="220"/>
        <v>0</v>
      </c>
      <c r="I1419" s="2">
        <f t="shared" si="221"/>
        <v>0</v>
      </c>
      <c r="J1419" s="2">
        <f t="shared" si="222"/>
        <v>0</v>
      </c>
      <c r="K1419" s="2">
        <f t="shared" si="223"/>
        <v>0</v>
      </c>
      <c r="L1419" s="2">
        <f t="shared" si="224"/>
        <v>0</v>
      </c>
      <c r="M1419" s="2">
        <v>0</v>
      </c>
      <c r="Q1419" s="2">
        <f t="shared" si="225"/>
        <v>1</v>
      </c>
      <c r="R1419" s="2">
        <f t="shared" si="226"/>
        <v>0</v>
      </c>
      <c r="S1419" s="2">
        <f t="shared" si="227"/>
        <v>0</v>
      </c>
      <c r="T1419" s="2">
        <v>2011</v>
      </c>
      <c r="U1419" s="2">
        <f t="shared" si="228"/>
        <v>0</v>
      </c>
      <c r="V1419" s="2">
        <v>6.1</v>
      </c>
      <c r="W1419" s="2">
        <f t="shared" si="229"/>
        <v>0</v>
      </c>
    </row>
    <row r="1420" spans="1:23" x14ac:dyDescent="0.2">
      <c r="A1420" s="2" t="s">
        <v>898</v>
      </c>
      <c r="B1420" s="2" t="s">
        <v>11</v>
      </c>
      <c r="C1420" s="2" t="s">
        <v>19</v>
      </c>
      <c r="D1420" s="2">
        <v>161.08699999999999</v>
      </c>
      <c r="E1420" s="2">
        <v>123</v>
      </c>
      <c r="F1420" s="2">
        <v>11287</v>
      </c>
      <c r="G1420" s="2">
        <v>175</v>
      </c>
      <c r="H1420" s="2">
        <f t="shared" si="220"/>
        <v>0</v>
      </c>
      <c r="I1420" s="2">
        <f t="shared" si="221"/>
        <v>0</v>
      </c>
      <c r="J1420" s="2">
        <f t="shared" si="222"/>
        <v>0</v>
      </c>
      <c r="K1420" s="2">
        <f t="shared" si="223"/>
        <v>0</v>
      </c>
      <c r="L1420" s="2">
        <f t="shared" si="224"/>
        <v>1</v>
      </c>
      <c r="M1420" s="2">
        <v>452</v>
      </c>
      <c r="Q1420" s="2">
        <f t="shared" si="225"/>
        <v>1</v>
      </c>
      <c r="R1420" s="2">
        <f t="shared" si="226"/>
        <v>0</v>
      </c>
      <c r="S1420" s="2">
        <f t="shared" si="227"/>
        <v>0</v>
      </c>
      <c r="T1420" s="2">
        <v>2016</v>
      </c>
      <c r="U1420" s="2">
        <f t="shared" si="228"/>
        <v>0</v>
      </c>
      <c r="V1420" s="2">
        <v>6.9</v>
      </c>
      <c r="W1420" s="2">
        <f t="shared" si="229"/>
        <v>0</v>
      </c>
    </row>
    <row r="1421" spans="1:23" x14ac:dyDescent="0.2">
      <c r="A1421" s="2" t="s">
        <v>1967</v>
      </c>
      <c r="B1421" s="2" t="s">
        <v>11</v>
      </c>
      <c r="C1421" s="2" t="s">
        <v>40</v>
      </c>
      <c r="D1421" s="2">
        <v>19.693899999999999</v>
      </c>
      <c r="E1421" s="2">
        <v>108</v>
      </c>
      <c r="F1421" s="2">
        <v>3344</v>
      </c>
      <c r="G1421" s="2">
        <v>34</v>
      </c>
      <c r="H1421" s="2">
        <f t="shared" si="220"/>
        <v>0</v>
      </c>
      <c r="I1421" s="2">
        <f t="shared" si="221"/>
        <v>0</v>
      </c>
      <c r="J1421" s="2">
        <f t="shared" si="222"/>
        <v>0</v>
      </c>
      <c r="K1421" s="2">
        <f t="shared" si="223"/>
        <v>0</v>
      </c>
      <c r="L1421" s="2">
        <f t="shared" si="224"/>
        <v>0</v>
      </c>
      <c r="M1421" s="2">
        <v>19</v>
      </c>
      <c r="Q1421" s="2">
        <f t="shared" si="225"/>
        <v>1</v>
      </c>
      <c r="R1421" s="2">
        <f t="shared" si="226"/>
        <v>0</v>
      </c>
      <c r="S1421" s="2">
        <f t="shared" si="227"/>
        <v>1</v>
      </c>
      <c r="T1421" s="2">
        <v>2001</v>
      </c>
      <c r="U1421" s="2">
        <f t="shared" si="228"/>
        <v>0</v>
      </c>
      <c r="V1421" s="2">
        <v>4.9000000000000004</v>
      </c>
      <c r="W1421" s="2">
        <f t="shared" si="229"/>
        <v>0</v>
      </c>
    </row>
    <row r="1422" spans="1:23" x14ac:dyDescent="0.2">
      <c r="A1422" s="2" t="s">
        <v>2284</v>
      </c>
      <c r="B1422" s="2" t="s">
        <v>15</v>
      </c>
      <c r="C1422" s="2" t="s">
        <v>40</v>
      </c>
      <c r="D1422" s="2">
        <v>12.055099999999999</v>
      </c>
      <c r="E1422" s="2">
        <v>91</v>
      </c>
      <c r="F1422" s="2">
        <v>2528</v>
      </c>
      <c r="G1422" s="2">
        <v>8</v>
      </c>
      <c r="H1422" s="2">
        <f t="shared" si="220"/>
        <v>1</v>
      </c>
      <c r="I1422" s="2">
        <f t="shared" si="221"/>
        <v>0</v>
      </c>
      <c r="J1422" s="2">
        <f t="shared" si="222"/>
        <v>0</v>
      </c>
      <c r="K1422" s="2">
        <f t="shared" si="223"/>
        <v>0</v>
      </c>
      <c r="L1422" s="2">
        <f t="shared" si="224"/>
        <v>0</v>
      </c>
      <c r="M1422" s="2">
        <v>19</v>
      </c>
      <c r="Q1422" s="2">
        <f t="shared" si="225"/>
        <v>0</v>
      </c>
      <c r="R1422" s="2">
        <f t="shared" si="226"/>
        <v>0</v>
      </c>
      <c r="S1422" s="2">
        <f t="shared" si="227"/>
        <v>1</v>
      </c>
      <c r="T1422" s="2">
        <v>2008</v>
      </c>
      <c r="U1422" s="2">
        <f t="shared" si="228"/>
        <v>0</v>
      </c>
      <c r="V1422" s="2">
        <v>6.9</v>
      </c>
      <c r="W1422" s="2">
        <f t="shared" si="229"/>
        <v>0</v>
      </c>
    </row>
    <row r="1423" spans="1:23" x14ac:dyDescent="0.2">
      <c r="A1423" s="2" t="s">
        <v>244</v>
      </c>
      <c r="B1423" s="2" t="s">
        <v>11</v>
      </c>
      <c r="C1423" s="2" t="s">
        <v>12</v>
      </c>
      <c r="D1423" s="2">
        <v>3.0643600000000002</v>
      </c>
      <c r="E1423" s="2">
        <v>141</v>
      </c>
      <c r="F1423" s="2">
        <v>2584</v>
      </c>
      <c r="G1423" s="2">
        <v>5.6</v>
      </c>
      <c r="H1423" s="2">
        <f t="shared" si="220"/>
        <v>0</v>
      </c>
      <c r="I1423" s="2">
        <f t="shared" si="221"/>
        <v>0</v>
      </c>
      <c r="J1423" s="2">
        <f t="shared" si="222"/>
        <v>0</v>
      </c>
      <c r="K1423" s="2">
        <f t="shared" si="223"/>
        <v>0</v>
      </c>
      <c r="L1423" s="2">
        <f t="shared" si="224"/>
        <v>0</v>
      </c>
      <c r="M1423" s="2">
        <v>407</v>
      </c>
      <c r="Q1423" s="2">
        <f t="shared" si="225"/>
        <v>1</v>
      </c>
      <c r="R1423" s="2">
        <f t="shared" si="226"/>
        <v>0</v>
      </c>
      <c r="S1423" s="2">
        <f t="shared" si="227"/>
        <v>0</v>
      </c>
      <c r="T1423" s="2">
        <v>2002</v>
      </c>
      <c r="U1423" s="2">
        <f t="shared" si="228"/>
        <v>0</v>
      </c>
      <c r="V1423" s="2">
        <v>6.9</v>
      </c>
      <c r="W1423" s="2">
        <f t="shared" si="229"/>
        <v>1</v>
      </c>
    </row>
    <row r="1424" spans="1:23" x14ac:dyDescent="0.2">
      <c r="A1424" s="2" t="s">
        <v>1149</v>
      </c>
      <c r="B1424" s="2" t="s">
        <v>15</v>
      </c>
      <c r="C1424" s="2" t="s">
        <v>40</v>
      </c>
      <c r="D1424" s="2">
        <v>0.32215700000000003</v>
      </c>
      <c r="E1424" s="2">
        <v>96</v>
      </c>
      <c r="F1424" s="2">
        <v>4590</v>
      </c>
      <c r="G1424" s="2">
        <v>2.5</v>
      </c>
      <c r="H1424" s="2">
        <f t="shared" si="220"/>
        <v>1</v>
      </c>
      <c r="I1424" s="2">
        <f t="shared" si="221"/>
        <v>0</v>
      </c>
      <c r="J1424" s="2">
        <f t="shared" si="222"/>
        <v>0</v>
      </c>
      <c r="K1424" s="2">
        <f t="shared" si="223"/>
        <v>0</v>
      </c>
      <c r="L1424" s="2">
        <f t="shared" si="224"/>
        <v>0</v>
      </c>
      <c r="M1424" s="2">
        <v>571</v>
      </c>
      <c r="Q1424" s="2">
        <f t="shared" si="225"/>
        <v>0</v>
      </c>
      <c r="R1424" s="2">
        <f t="shared" si="226"/>
        <v>0</v>
      </c>
      <c r="S1424" s="2">
        <f t="shared" si="227"/>
        <v>1</v>
      </c>
      <c r="T1424" s="2">
        <v>2010</v>
      </c>
      <c r="U1424" s="2">
        <f t="shared" si="228"/>
        <v>0</v>
      </c>
      <c r="V1424" s="2">
        <v>6.8</v>
      </c>
      <c r="W1424" s="2">
        <f t="shared" si="229"/>
        <v>0</v>
      </c>
    </row>
    <row r="1425" spans="1:23" x14ac:dyDescent="0.2">
      <c r="A1425" s="2" t="s">
        <v>1691</v>
      </c>
      <c r="B1425" s="2" t="s">
        <v>11</v>
      </c>
      <c r="C1425" s="2" t="s">
        <v>35</v>
      </c>
      <c r="D1425" s="2">
        <v>126.97499999999999</v>
      </c>
      <c r="E1425" s="2">
        <v>112</v>
      </c>
      <c r="F1425" s="2">
        <v>3388</v>
      </c>
      <c r="G1425" s="2">
        <v>50</v>
      </c>
      <c r="H1425" s="2">
        <f t="shared" si="220"/>
        <v>0</v>
      </c>
      <c r="I1425" s="2">
        <f t="shared" si="221"/>
        <v>0</v>
      </c>
      <c r="J1425" s="2">
        <f t="shared" si="222"/>
        <v>1</v>
      </c>
      <c r="K1425" s="2">
        <f t="shared" si="223"/>
        <v>0</v>
      </c>
      <c r="L1425" s="2">
        <f t="shared" si="224"/>
        <v>0</v>
      </c>
      <c r="M1425" s="2">
        <v>14000</v>
      </c>
      <c r="Q1425" s="2">
        <f t="shared" si="225"/>
        <v>1</v>
      </c>
      <c r="R1425" s="2">
        <f t="shared" si="226"/>
        <v>0</v>
      </c>
      <c r="S1425" s="2">
        <f t="shared" si="227"/>
        <v>0</v>
      </c>
      <c r="T1425" s="2">
        <v>2011</v>
      </c>
      <c r="U1425" s="2">
        <f t="shared" si="228"/>
        <v>0</v>
      </c>
      <c r="V1425" s="2">
        <v>7.1</v>
      </c>
      <c r="W1425" s="2">
        <f t="shared" si="229"/>
        <v>0</v>
      </c>
    </row>
    <row r="1426" spans="1:23" x14ac:dyDescent="0.2">
      <c r="A1426" s="2" t="s">
        <v>1823</v>
      </c>
      <c r="B1426" s="2" t="s">
        <v>51</v>
      </c>
      <c r="C1426" s="2" t="s">
        <v>40</v>
      </c>
      <c r="D1426" s="2">
        <v>11.529400000000001</v>
      </c>
      <c r="E1426" s="2">
        <v>100</v>
      </c>
      <c r="F1426" s="2">
        <v>0</v>
      </c>
      <c r="G1426" s="2">
        <v>6.5000000000000002E-2</v>
      </c>
      <c r="H1426" s="2">
        <f t="shared" si="220"/>
        <v>0</v>
      </c>
      <c r="I1426" s="2">
        <f t="shared" si="221"/>
        <v>0</v>
      </c>
      <c r="J1426" s="2">
        <f t="shared" si="222"/>
        <v>0</v>
      </c>
      <c r="K1426" s="2">
        <f t="shared" si="223"/>
        <v>0</v>
      </c>
      <c r="L1426" s="2">
        <f t="shared" si="224"/>
        <v>0</v>
      </c>
      <c r="M1426" s="2">
        <v>293</v>
      </c>
      <c r="Q1426" s="2">
        <f t="shared" si="225"/>
        <v>0</v>
      </c>
      <c r="R1426" s="2">
        <f t="shared" si="226"/>
        <v>1</v>
      </c>
      <c r="S1426" s="2">
        <f t="shared" si="227"/>
        <v>1</v>
      </c>
      <c r="T1426" s="2">
        <v>2004</v>
      </c>
      <c r="U1426" s="2">
        <f t="shared" si="228"/>
        <v>0</v>
      </c>
      <c r="V1426" s="2">
        <v>7.3</v>
      </c>
      <c r="W1426" s="2">
        <f t="shared" si="229"/>
        <v>0</v>
      </c>
    </row>
    <row r="1427" spans="1:23" x14ac:dyDescent="0.2">
      <c r="A1427" s="2" t="s">
        <v>386</v>
      </c>
      <c r="B1427" s="2" t="s">
        <v>15</v>
      </c>
      <c r="C1427" s="2" t="s">
        <v>31</v>
      </c>
      <c r="D1427" s="2">
        <v>18.488299999999999</v>
      </c>
      <c r="E1427" s="2">
        <v>100</v>
      </c>
      <c r="F1427" s="2">
        <v>2893</v>
      </c>
      <c r="G1427" s="2">
        <v>1.2</v>
      </c>
      <c r="H1427" s="2">
        <f t="shared" si="220"/>
        <v>1</v>
      </c>
      <c r="I1427" s="2">
        <f t="shared" si="221"/>
        <v>1</v>
      </c>
      <c r="J1427" s="2">
        <f t="shared" si="222"/>
        <v>0</v>
      </c>
      <c r="K1427" s="2">
        <f t="shared" si="223"/>
        <v>0</v>
      </c>
      <c r="L1427" s="2">
        <f t="shared" si="224"/>
        <v>0</v>
      </c>
      <c r="M1427" s="2">
        <v>422</v>
      </c>
      <c r="Q1427" s="2">
        <f t="shared" si="225"/>
        <v>0</v>
      </c>
      <c r="R1427" s="2">
        <f t="shared" si="226"/>
        <v>0</v>
      </c>
      <c r="S1427" s="2">
        <f t="shared" si="227"/>
        <v>0</v>
      </c>
      <c r="T1427" s="2">
        <v>2001</v>
      </c>
      <c r="U1427" s="2">
        <f t="shared" si="228"/>
        <v>0</v>
      </c>
      <c r="V1427" s="2">
        <v>7.1</v>
      </c>
      <c r="W1427" s="2">
        <f t="shared" si="229"/>
        <v>0</v>
      </c>
    </row>
    <row r="1428" spans="1:23" x14ac:dyDescent="0.2">
      <c r="A1428" s="2" t="s">
        <v>1878</v>
      </c>
      <c r="B1428" s="2" t="s">
        <v>15</v>
      </c>
      <c r="C1428" s="2" t="s">
        <v>31</v>
      </c>
      <c r="D1428" s="2">
        <v>121.46299999999999</v>
      </c>
      <c r="E1428" s="2">
        <v>119</v>
      </c>
      <c r="F1428" s="2">
        <v>17584</v>
      </c>
      <c r="G1428" s="2">
        <v>20</v>
      </c>
      <c r="H1428" s="2">
        <f t="shared" si="220"/>
        <v>1</v>
      </c>
      <c r="I1428" s="2">
        <f t="shared" si="221"/>
        <v>1</v>
      </c>
      <c r="J1428" s="2">
        <f t="shared" si="222"/>
        <v>0</v>
      </c>
      <c r="K1428" s="2">
        <f t="shared" si="223"/>
        <v>0</v>
      </c>
      <c r="L1428" s="2">
        <f t="shared" si="224"/>
        <v>0</v>
      </c>
      <c r="M1428" s="2">
        <v>99</v>
      </c>
      <c r="Q1428" s="2">
        <f t="shared" si="225"/>
        <v>0</v>
      </c>
      <c r="R1428" s="2">
        <f t="shared" si="226"/>
        <v>0</v>
      </c>
      <c r="S1428" s="2">
        <f t="shared" si="227"/>
        <v>0</v>
      </c>
      <c r="T1428" s="2">
        <v>2007</v>
      </c>
      <c r="U1428" s="2">
        <f t="shared" si="228"/>
        <v>0</v>
      </c>
      <c r="V1428" s="2">
        <v>7.6</v>
      </c>
      <c r="W1428" s="2">
        <f t="shared" si="229"/>
        <v>0</v>
      </c>
    </row>
    <row r="1429" spans="1:23" x14ac:dyDescent="0.2">
      <c r="A1429" s="2" t="s">
        <v>2292</v>
      </c>
      <c r="B1429" s="2" t="s">
        <v>11</v>
      </c>
      <c r="C1429" s="2" t="s">
        <v>24</v>
      </c>
      <c r="D1429" s="2">
        <v>25.8718</v>
      </c>
      <c r="E1429" s="2">
        <v>82</v>
      </c>
      <c r="F1429" s="2">
        <v>3266</v>
      </c>
      <c r="G1429" s="2">
        <v>35</v>
      </c>
      <c r="H1429" s="2">
        <f t="shared" si="220"/>
        <v>0</v>
      </c>
      <c r="I1429" s="2">
        <f t="shared" si="221"/>
        <v>0</v>
      </c>
      <c r="J1429" s="2">
        <f t="shared" si="222"/>
        <v>0</v>
      </c>
      <c r="K1429" s="2">
        <f t="shared" si="223"/>
        <v>0</v>
      </c>
      <c r="L1429" s="2">
        <f t="shared" si="224"/>
        <v>0</v>
      </c>
      <c r="M1429" s="2">
        <v>82</v>
      </c>
      <c r="Q1429" s="2">
        <f t="shared" si="225"/>
        <v>1</v>
      </c>
      <c r="R1429" s="2">
        <f t="shared" si="226"/>
        <v>0</v>
      </c>
      <c r="S1429" s="2">
        <f t="shared" si="227"/>
        <v>0</v>
      </c>
      <c r="T1429" s="2">
        <v>2008</v>
      </c>
      <c r="U1429" s="2">
        <f t="shared" si="228"/>
        <v>0</v>
      </c>
      <c r="V1429" s="2">
        <v>4.5</v>
      </c>
      <c r="W1429" s="2">
        <f t="shared" si="229"/>
        <v>0</v>
      </c>
    </row>
    <row r="1430" spans="1:23" x14ac:dyDescent="0.2">
      <c r="A1430" s="2" t="s">
        <v>1377</v>
      </c>
      <c r="B1430" s="2" t="s">
        <v>11</v>
      </c>
      <c r="C1430" s="2" t="s">
        <v>19</v>
      </c>
      <c r="D1430" s="2">
        <v>200.06899999999999</v>
      </c>
      <c r="E1430" s="2">
        <v>169</v>
      </c>
      <c r="F1430" s="2">
        <v>29991</v>
      </c>
      <c r="G1430" s="2">
        <v>209</v>
      </c>
      <c r="H1430" s="2">
        <f t="shared" si="220"/>
        <v>0</v>
      </c>
      <c r="I1430" s="2">
        <f t="shared" si="221"/>
        <v>0</v>
      </c>
      <c r="J1430" s="2">
        <f t="shared" si="222"/>
        <v>0</v>
      </c>
      <c r="K1430" s="2">
        <f t="shared" si="223"/>
        <v>0</v>
      </c>
      <c r="L1430" s="2">
        <f t="shared" si="224"/>
        <v>1</v>
      </c>
      <c r="M1430" s="2">
        <v>0</v>
      </c>
      <c r="Q1430" s="2">
        <f t="shared" si="225"/>
        <v>1</v>
      </c>
      <c r="R1430" s="2">
        <f t="shared" si="226"/>
        <v>0</v>
      </c>
      <c r="S1430" s="2">
        <f t="shared" si="227"/>
        <v>0</v>
      </c>
      <c r="T1430" s="2">
        <v>2006</v>
      </c>
      <c r="U1430" s="2">
        <f t="shared" si="228"/>
        <v>0</v>
      </c>
      <c r="V1430" s="2">
        <v>6.1</v>
      </c>
      <c r="W1430" s="2">
        <f t="shared" si="229"/>
        <v>0</v>
      </c>
    </row>
    <row r="1431" spans="1:23" x14ac:dyDescent="0.2">
      <c r="A1431" s="2" t="s">
        <v>528</v>
      </c>
      <c r="B1431" s="2" t="s">
        <v>11</v>
      </c>
      <c r="C1431" s="2" t="s">
        <v>35</v>
      </c>
      <c r="D1431" s="2">
        <v>14.2189</v>
      </c>
      <c r="E1431" s="2">
        <v>91</v>
      </c>
      <c r="F1431" s="2">
        <v>1262</v>
      </c>
      <c r="G1431" s="2">
        <v>65</v>
      </c>
      <c r="H1431" s="2">
        <f t="shared" si="220"/>
        <v>0</v>
      </c>
      <c r="I1431" s="2">
        <f t="shared" si="221"/>
        <v>0</v>
      </c>
      <c r="J1431" s="2">
        <f t="shared" si="222"/>
        <v>1</v>
      </c>
      <c r="K1431" s="2">
        <f t="shared" si="223"/>
        <v>0</v>
      </c>
      <c r="L1431" s="2">
        <f t="shared" si="224"/>
        <v>0</v>
      </c>
      <c r="M1431" s="2">
        <v>394</v>
      </c>
      <c r="Q1431" s="2">
        <f t="shared" si="225"/>
        <v>1</v>
      </c>
      <c r="R1431" s="2">
        <f t="shared" si="226"/>
        <v>0</v>
      </c>
      <c r="S1431" s="2">
        <f t="shared" si="227"/>
        <v>0</v>
      </c>
      <c r="T1431" s="2">
        <v>2000</v>
      </c>
      <c r="U1431" s="2">
        <f t="shared" si="228"/>
        <v>0</v>
      </c>
      <c r="V1431" s="2">
        <v>4.8</v>
      </c>
      <c r="W1431" s="2">
        <f t="shared" si="229"/>
        <v>0</v>
      </c>
    </row>
    <row r="1432" spans="1:23" x14ac:dyDescent="0.2">
      <c r="A1432" s="2" t="s">
        <v>2296</v>
      </c>
      <c r="B1432" s="2" t="s">
        <v>51</v>
      </c>
      <c r="C1432" s="2" t="s">
        <v>97</v>
      </c>
      <c r="D1432" s="2">
        <v>58.867699999999999</v>
      </c>
      <c r="E1432" s="2">
        <v>85</v>
      </c>
      <c r="F1432" s="2">
        <v>25590</v>
      </c>
      <c r="G1432" s="2">
        <v>100</v>
      </c>
      <c r="H1432" s="2">
        <f t="shared" si="220"/>
        <v>0</v>
      </c>
      <c r="I1432" s="2">
        <f t="shared" si="221"/>
        <v>0</v>
      </c>
      <c r="J1432" s="2">
        <f t="shared" si="222"/>
        <v>0</v>
      </c>
      <c r="K1432" s="2">
        <f t="shared" si="223"/>
        <v>1</v>
      </c>
      <c r="L1432" s="2">
        <f t="shared" si="224"/>
        <v>0</v>
      </c>
      <c r="M1432" s="2">
        <v>9</v>
      </c>
      <c r="Q1432" s="2">
        <f t="shared" si="225"/>
        <v>0</v>
      </c>
      <c r="R1432" s="2">
        <f t="shared" si="226"/>
        <v>1</v>
      </c>
      <c r="S1432" s="2">
        <f t="shared" si="227"/>
        <v>0</v>
      </c>
      <c r="T1432" s="2">
        <v>2007</v>
      </c>
      <c r="U1432" s="2">
        <f t="shared" si="228"/>
        <v>0</v>
      </c>
      <c r="V1432" s="2">
        <v>6.8</v>
      </c>
      <c r="W1432" s="2">
        <f t="shared" si="229"/>
        <v>0</v>
      </c>
    </row>
    <row r="1433" spans="1:23" x14ac:dyDescent="0.2">
      <c r="A1433" s="2" t="s">
        <v>2298</v>
      </c>
      <c r="B1433" s="2" t="s">
        <v>15</v>
      </c>
      <c r="C1433" s="2" t="s">
        <v>31</v>
      </c>
      <c r="D1433" s="2">
        <v>3.6497000000000002E-2</v>
      </c>
      <c r="E1433" s="2">
        <v>85</v>
      </c>
      <c r="F1433" s="2">
        <v>14599</v>
      </c>
      <c r="G1433" s="2">
        <v>6</v>
      </c>
      <c r="H1433" s="2">
        <f t="shared" si="220"/>
        <v>1</v>
      </c>
      <c r="I1433" s="2">
        <f t="shared" si="221"/>
        <v>1</v>
      </c>
      <c r="J1433" s="2">
        <f t="shared" si="222"/>
        <v>0</v>
      </c>
      <c r="K1433" s="2">
        <f t="shared" si="223"/>
        <v>0</v>
      </c>
      <c r="L1433" s="2">
        <f t="shared" si="224"/>
        <v>0</v>
      </c>
      <c r="M1433" s="2">
        <v>0</v>
      </c>
      <c r="Q1433" s="2">
        <f t="shared" si="225"/>
        <v>0</v>
      </c>
      <c r="R1433" s="2">
        <f t="shared" si="226"/>
        <v>0</v>
      </c>
      <c r="S1433" s="2">
        <f t="shared" si="227"/>
        <v>0</v>
      </c>
      <c r="T1433" s="2">
        <v>2008</v>
      </c>
      <c r="U1433" s="2">
        <f t="shared" si="228"/>
        <v>0</v>
      </c>
      <c r="V1433" s="2">
        <v>4.7</v>
      </c>
      <c r="W1433" s="2">
        <f t="shared" si="229"/>
        <v>0</v>
      </c>
    </row>
    <row r="1434" spans="1:23" x14ac:dyDescent="0.2">
      <c r="A1434" s="2" t="s">
        <v>2300</v>
      </c>
      <c r="B1434" s="2" t="s">
        <v>11</v>
      </c>
      <c r="C1434" s="2" t="s">
        <v>24</v>
      </c>
      <c r="D1434" s="2">
        <v>38.542400000000001</v>
      </c>
      <c r="E1434" s="2">
        <v>89</v>
      </c>
      <c r="F1434" s="2">
        <v>18132</v>
      </c>
      <c r="G1434" s="2">
        <v>80</v>
      </c>
      <c r="H1434" s="2">
        <f t="shared" si="220"/>
        <v>0</v>
      </c>
      <c r="I1434" s="2">
        <f t="shared" si="221"/>
        <v>0</v>
      </c>
      <c r="J1434" s="2">
        <f t="shared" si="222"/>
        <v>0</v>
      </c>
      <c r="K1434" s="2">
        <f t="shared" si="223"/>
        <v>0</v>
      </c>
      <c r="L1434" s="2">
        <f t="shared" si="224"/>
        <v>0</v>
      </c>
      <c r="M1434" s="2">
        <v>84</v>
      </c>
      <c r="Q1434" s="2">
        <f t="shared" si="225"/>
        <v>1</v>
      </c>
      <c r="R1434" s="2">
        <f t="shared" si="226"/>
        <v>0</v>
      </c>
      <c r="S1434" s="2">
        <f t="shared" si="227"/>
        <v>0</v>
      </c>
      <c r="T1434" s="2">
        <v>2009</v>
      </c>
      <c r="U1434" s="2">
        <f t="shared" si="228"/>
        <v>0</v>
      </c>
      <c r="V1434" s="2">
        <v>6.3</v>
      </c>
      <c r="W1434" s="2">
        <f t="shared" si="229"/>
        <v>0</v>
      </c>
    </row>
    <row r="1435" spans="1:23" x14ac:dyDescent="0.2">
      <c r="A1435" s="2" t="s">
        <v>770</v>
      </c>
      <c r="B1435" s="2" t="s">
        <v>15</v>
      </c>
      <c r="C1435" s="2" t="s">
        <v>35</v>
      </c>
      <c r="D1435" s="2">
        <v>0.10105500000000001</v>
      </c>
      <c r="E1435" s="2">
        <v>90</v>
      </c>
      <c r="F1435" s="2">
        <v>1951</v>
      </c>
      <c r="G1435" s="2">
        <v>4</v>
      </c>
      <c r="H1435" s="2">
        <f t="shared" si="220"/>
        <v>1</v>
      </c>
      <c r="I1435" s="2">
        <f t="shared" si="221"/>
        <v>0</v>
      </c>
      <c r="J1435" s="2">
        <f t="shared" si="222"/>
        <v>1</v>
      </c>
      <c r="K1435" s="2">
        <f t="shared" si="223"/>
        <v>0</v>
      </c>
      <c r="L1435" s="2">
        <f t="shared" si="224"/>
        <v>0</v>
      </c>
      <c r="M1435" s="2">
        <v>0</v>
      </c>
      <c r="Q1435" s="2">
        <f t="shared" si="225"/>
        <v>0</v>
      </c>
      <c r="R1435" s="2">
        <f t="shared" si="226"/>
        <v>0</v>
      </c>
      <c r="S1435" s="2">
        <f t="shared" si="227"/>
        <v>0</v>
      </c>
      <c r="T1435" s="2">
        <v>2009</v>
      </c>
      <c r="U1435" s="2">
        <f t="shared" si="228"/>
        <v>0</v>
      </c>
      <c r="V1435" s="2">
        <v>5</v>
      </c>
      <c r="W1435" s="2">
        <f t="shared" si="229"/>
        <v>0</v>
      </c>
    </row>
    <row r="1436" spans="1:23" x14ac:dyDescent="0.2">
      <c r="A1436" s="2" t="s">
        <v>2303</v>
      </c>
      <c r="B1436" s="2" t="s">
        <v>15</v>
      </c>
      <c r="C1436" s="2" t="s">
        <v>12</v>
      </c>
      <c r="D1436" s="2">
        <v>8.7125599999999999</v>
      </c>
      <c r="E1436" s="2">
        <v>99</v>
      </c>
      <c r="F1436" s="2">
        <v>1721</v>
      </c>
      <c r="G1436" s="2">
        <v>27</v>
      </c>
      <c r="H1436" s="2">
        <f t="shared" si="220"/>
        <v>1</v>
      </c>
      <c r="I1436" s="2">
        <f t="shared" si="221"/>
        <v>0</v>
      </c>
      <c r="J1436" s="2">
        <f t="shared" si="222"/>
        <v>0</v>
      </c>
      <c r="K1436" s="2">
        <f t="shared" si="223"/>
        <v>0</v>
      </c>
      <c r="L1436" s="2">
        <f t="shared" si="224"/>
        <v>0</v>
      </c>
      <c r="M1436" s="2">
        <v>54</v>
      </c>
      <c r="Q1436" s="2">
        <f t="shared" si="225"/>
        <v>0</v>
      </c>
      <c r="R1436" s="2">
        <f t="shared" si="226"/>
        <v>0</v>
      </c>
      <c r="S1436" s="2">
        <f t="shared" si="227"/>
        <v>0</v>
      </c>
      <c r="T1436" s="2">
        <v>2004</v>
      </c>
      <c r="U1436" s="2">
        <f t="shared" si="228"/>
        <v>0</v>
      </c>
      <c r="V1436" s="2">
        <v>5.9</v>
      </c>
      <c r="W1436" s="2">
        <f t="shared" si="229"/>
        <v>1</v>
      </c>
    </row>
    <row r="1437" spans="1:23" x14ac:dyDescent="0.2">
      <c r="A1437" s="2" t="s">
        <v>998</v>
      </c>
      <c r="B1437" s="2" t="s">
        <v>11</v>
      </c>
      <c r="C1437" s="2" t="s">
        <v>31</v>
      </c>
      <c r="D1437" s="2">
        <v>127.214</v>
      </c>
      <c r="E1437" s="2">
        <v>108</v>
      </c>
      <c r="F1437" s="2">
        <v>4251</v>
      </c>
      <c r="G1437" s="2">
        <v>38</v>
      </c>
      <c r="H1437" s="2">
        <f t="shared" si="220"/>
        <v>0</v>
      </c>
      <c r="I1437" s="2">
        <f t="shared" si="221"/>
        <v>1</v>
      </c>
      <c r="J1437" s="2">
        <f t="shared" si="222"/>
        <v>0</v>
      </c>
      <c r="K1437" s="2">
        <f t="shared" si="223"/>
        <v>0</v>
      </c>
      <c r="L1437" s="2">
        <f t="shared" si="224"/>
        <v>0</v>
      </c>
      <c r="M1437" s="2">
        <v>72</v>
      </c>
      <c r="Q1437" s="2">
        <f t="shared" si="225"/>
        <v>1</v>
      </c>
      <c r="R1437" s="2">
        <f t="shared" si="226"/>
        <v>0</v>
      </c>
      <c r="S1437" s="2">
        <f t="shared" si="227"/>
        <v>0</v>
      </c>
      <c r="T1437" s="2">
        <v>2002</v>
      </c>
      <c r="U1437" s="2">
        <f t="shared" si="228"/>
        <v>0</v>
      </c>
      <c r="V1437" s="2">
        <v>6.1</v>
      </c>
      <c r="W1437" s="2">
        <f t="shared" si="229"/>
        <v>0</v>
      </c>
    </row>
    <row r="1438" spans="1:23" x14ac:dyDescent="0.2">
      <c r="A1438" s="2" t="s">
        <v>2306</v>
      </c>
      <c r="B1438" s="2" t="s">
        <v>11</v>
      </c>
      <c r="C1438" s="2" t="s">
        <v>12</v>
      </c>
      <c r="D1438" s="2">
        <v>25.1782</v>
      </c>
      <c r="E1438" s="2">
        <v>119</v>
      </c>
      <c r="F1438" s="2">
        <v>29484</v>
      </c>
      <c r="G1438" s="2">
        <v>40</v>
      </c>
      <c r="H1438" s="2">
        <f t="shared" si="220"/>
        <v>0</v>
      </c>
      <c r="I1438" s="2">
        <f t="shared" si="221"/>
        <v>0</v>
      </c>
      <c r="J1438" s="2">
        <f t="shared" si="222"/>
        <v>0</v>
      </c>
      <c r="K1438" s="2">
        <f t="shared" si="223"/>
        <v>0</v>
      </c>
      <c r="L1438" s="2">
        <f t="shared" si="224"/>
        <v>0</v>
      </c>
      <c r="M1438" s="2">
        <v>7</v>
      </c>
      <c r="Q1438" s="2">
        <f t="shared" si="225"/>
        <v>1</v>
      </c>
      <c r="R1438" s="2">
        <f t="shared" si="226"/>
        <v>0</v>
      </c>
      <c r="S1438" s="2">
        <f t="shared" si="227"/>
        <v>0</v>
      </c>
      <c r="T1438" s="2">
        <v>2001</v>
      </c>
      <c r="U1438" s="2">
        <f t="shared" si="228"/>
        <v>0</v>
      </c>
      <c r="V1438" s="2">
        <v>6.7</v>
      </c>
      <c r="W1438" s="2">
        <f t="shared" si="229"/>
        <v>1</v>
      </c>
    </row>
    <row r="1439" spans="1:23" x14ac:dyDescent="0.2">
      <c r="A1439" s="2" t="s">
        <v>1212</v>
      </c>
      <c r="B1439" s="2" t="s">
        <v>11</v>
      </c>
      <c r="C1439" s="2" t="s">
        <v>12</v>
      </c>
      <c r="D1439" s="2">
        <v>28.5639</v>
      </c>
      <c r="E1439" s="2">
        <v>85</v>
      </c>
      <c r="F1439" s="2">
        <v>3819</v>
      </c>
      <c r="G1439" s="2">
        <v>8.5</v>
      </c>
      <c r="H1439" s="2">
        <f t="shared" si="220"/>
        <v>0</v>
      </c>
      <c r="I1439" s="2">
        <f t="shared" si="221"/>
        <v>0</v>
      </c>
      <c r="J1439" s="2">
        <f t="shared" si="222"/>
        <v>0</v>
      </c>
      <c r="K1439" s="2">
        <f t="shared" si="223"/>
        <v>0</v>
      </c>
      <c r="L1439" s="2">
        <f t="shared" si="224"/>
        <v>0</v>
      </c>
      <c r="M1439" s="2">
        <v>21</v>
      </c>
      <c r="Q1439" s="2">
        <f t="shared" si="225"/>
        <v>1</v>
      </c>
      <c r="R1439" s="2">
        <f t="shared" si="226"/>
        <v>0</v>
      </c>
      <c r="S1439" s="2">
        <f t="shared" si="227"/>
        <v>0</v>
      </c>
      <c r="T1439" s="2">
        <v>2002</v>
      </c>
      <c r="U1439" s="2">
        <f t="shared" si="228"/>
        <v>0</v>
      </c>
      <c r="V1439" s="2">
        <v>5</v>
      </c>
      <c r="W1439" s="2">
        <f t="shared" si="229"/>
        <v>1</v>
      </c>
    </row>
    <row r="1440" spans="1:23" x14ac:dyDescent="0.2">
      <c r="A1440" s="2" t="s">
        <v>2309</v>
      </c>
      <c r="B1440" s="2" t="s">
        <v>11</v>
      </c>
      <c r="C1440" s="2" t="s">
        <v>40</v>
      </c>
      <c r="D1440" s="2">
        <v>16.284400000000002</v>
      </c>
      <c r="E1440" s="2">
        <v>120</v>
      </c>
      <c r="F1440" s="2">
        <v>6212</v>
      </c>
      <c r="G1440" s="2">
        <v>21</v>
      </c>
      <c r="H1440" s="2">
        <f t="shared" si="220"/>
        <v>0</v>
      </c>
      <c r="I1440" s="2">
        <f t="shared" si="221"/>
        <v>0</v>
      </c>
      <c r="J1440" s="2">
        <f t="shared" si="222"/>
        <v>0</v>
      </c>
      <c r="K1440" s="2">
        <f t="shared" si="223"/>
        <v>0</v>
      </c>
      <c r="L1440" s="2">
        <f t="shared" si="224"/>
        <v>0</v>
      </c>
      <c r="M1440" s="2">
        <v>0</v>
      </c>
      <c r="Q1440" s="2">
        <f t="shared" si="225"/>
        <v>1</v>
      </c>
      <c r="R1440" s="2">
        <f t="shared" si="226"/>
        <v>0</v>
      </c>
      <c r="S1440" s="2">
        <f t="shared" si="227"/>
        <v>1</v>
      </c>
      <c r="T1440" s="2">
        <v>2008</v>
      </c>
      <c r="U1440" s="2">
        <f t="shared" si="228"/>
        <v>0</v>
      </c>
      <c r="V1440" s="2">
        <v>6.1</v>
      </c>
      <c r="W1440" s="2">
        <f t="shared" si="229"/>
        <v>0</v>
      </c>
    </row>
    <row r="1441" spans="1:23" x14ac:dyDescent="0.2">
      <c r="A1441" s="2" t="s">
        <v>1121</v>
      </c>
      <c r="B1441" s="2" t="s">
        <v>15</v>
      </c>
      <c r="C1441" s="2" t="s">
        <v>24</v>
      </c>
      <c r="D1441" s="2">
        <v>69.772999999999996</v>
      </c>
      <c r="E1441" s="2">
        <v>99</v>
      </c>
      <c r="F1441" s="2">
        <v>25942</v>
      </c>
      <c r="G1441" s="2">
        <v>80</v>
      </c>
      <c r="H1441" s="2">
        <f t="shared" si="220"/>
        <v>1</v>
      </c>
      <c r="I1441" s="2">
        <f t="shared" si="221"/>
        <v>0</v>
      </c>
      <c r="J1441" s="2">
        <f t="shared" si="222"/>
        <v>0</v>
      </c>
      <c r="K1441" s="2">
        <f t="shared" si="223"/>
        <v>0</v>
      </c>
      <c r="L1441" s="2">
        <f t="shared" si="224"/>
        <v>0</v>
      </c>
      <c r="M1441" s="2">
        <v>57</v>
      </c>
      <c r="Q1441" s="2">
        <f t="shared" si="225"/>
        <v>0</v>
      </c>
      <c r="R1441" s="2">
        <f t="shared" si="226"/>
        <v>0</v>
      </c>
      <c r="S1441" s="2">
        <f t="shared" si="227"/>
        <v>0</v>
      </c>
      <c r="T1441" s="2">
        <v>2001</v>
      </c>
      <c r="U1441" s="2">
        <f t="shared" si="228"/>
        <v>0</v>
      </c>
      <c r="V1441" s="2">
        <v>6.5</v>
      </c>
      <c r="W1441" s="2">
        <f t="shared" si="229"/>
        <v>0</v>
      </c>
    </row>
    <row r="1442" spans="1:23" x14ac:dyDescent="0.2">
      <c r="A1442" s="2" t="s">
        <v>1946</v>
      </c>
      <c r="B1442" s="2" t="s">
        <v>11</v>
      </c>
      <c r="C1442" s="2" t="s">
        <v>31</v>
      </c>
      <c r="D1442" s="2">
        <v>11.7021</v>
      </c>
      <c r="E1442" s="2">
        <v>108</v>
      </c>
      <c r="F1442" s="2">
        <v>2785</v>
      </c>
      <c r="G1442" s="2">
        <v>16.5</v>
      </c>
      <c r="H1442" s="2">
        <f t="shared" si="220"/>
        <v>0</v>
      </c>
      <c r="I1442" s="2">
        <f t="shared" si="221"/>
        <v>1</v>
      </c>
      <c r="J1442" s="2">
        <f t="shared" si="222"/>
        <v>0</v>
      </c>
      <c r="K1442" s="2">
        <f t="shared" si="223"/>
        <v>0</v>
      </c>
      <c r="L1442" s="2">
        <f t="shared" si="224"/>
        <v>0</v>
      </c>
      <c r="M1442" s="2">
        <v>18</v>
      </c>
      <c r="Q1442" s="2">
        <f t="shared" si="225"/>
        <v>1</v>
      </c>
      <c r="R1442" s="2">
        <f t="shared" si="226"/>
        <v>0</v>
      </c>
      <c r="S1442" s="2">
        <f t="shared" si="227"/>
        <v>0</v>
      </c>
      <c r="T1442" s="2">
        <v>2007</v>
      </c>
      <c r="U1442" s="2">
        <f t="shared" si="228"/>
        <v>0</v>
      </c>
      <c r="V1442" s="2">
        <v>6.3</v>
      </c>
      <c r="W1442" s="2">
        <f t="shared" si="229"/>
        <v>0</v>
      </c>
    </row>
    <row r="1443" spans="1:23" x14ac:dyDescent="0.2">
      <c r="A1443" s="2" t="s">
        <v>2313</v>
      </c>
      <c r="B1443" s="2" t="s">
        <v>15</v>
      </c>
      <c r="C1443" s="2" t="s">
        <v>40</v>
      </c>
      <c r="D1443" s="2">
        <v>3.0819299999999998</v>
      </c>
      <c r="E1443" s="2">
        <v>124</v>
      </c>
      <c r="F1443" s="2">
        <v>24732</v>
      </c>
      <c r="G1443" s="2">
        <v>21</v>
      </c>
      <c r="H1443" s="2">
        <f t="shared" si="220"/>
        <v>1</v>
      </c>
      <c r="I1443" s="2">
        <f t="shared" si="221"/>
        <v>0</v>
      </c>
      <c r="J1443" s="2">
        <f t="shared" si="222"/>
        <v>0</v>
      </c>
      <c r="K1443" s="2">
        <f t="shared" si="223"/>
        <v>0</v>
      </c>
      <c r="L1443" s="2">
        <f t="shared" si="224"/>
        <v>0</v>
      </c>
      <c r="M1443" s="2">
        <v>0</v>
      </c>
      <c r="Q1443" s="2">
        <f t="shared" si="225"/>
        <v>0</v>
      </c>
      <c r="R1443" s="2">
        <f t="shared" si="226"/>
        <v>0</v>
      </c>
      <c r="S1443" s="2">
        <f t="shared" si="227"/>
        <v>1</v>
      </c>
      <c r="T1443" s="2">
        <v>2008</v>
      </c>
      <c r="U1443" s="2">
        <f t="shared" si="228"/>
        <v>0</v>
      </c>
      <c r="V1443" s="2">
        <v>7.5</v>
      </c>
      <c r="W1443" s="2">
        <f t="shared" si="229"/>
        <v>0</v>
      </c>
    </row>
    <row r="1444" spans="1:23" x14ac:dyDescent="0.2">
      <c r="A1444" s="2" t="s">
        <v>154</v>
      </c>
      <c r="B1444" s="2" t="s">
        <v>15</v>
      </c>
      <c r="C1444" s="2" t="s">
        <v>12</v>
      </c>
      <c r="D1444" s="2">
        <v>50.815300000000001</v>
      </c>
      <c r="E1444" s="2">
        <v>128</v>
      </c>
      <c r="F1444" s="2">
        <v>14747</v>
      </c>
      <c r="G1444" s="2">
        <v>50</v>
      </c>
      <c r="H1444" s="2">
        <f t="shared" si="220"/>
        <v>1</v>
      </c>
      <c r="I1444" s="2">
        <f t="shared" si="221"/>
        <v>0</v>
      </c>
      <c r="J1444" s="2">
        <f t="shared" si="222"/>
        <v>0</v>
      </c>
      <c r="K1444" s="2">
        <f t="shared" si="223"/>
        <v>0</v>
      </c>
      <c r="L1444" s="2">
        <f t="shared" si="224"/>
        <v>0</v>
      </c>
      <c r="M1444" s="2">
        <v>79</v>
      </c>
      <c r="Q1444" s="2">
        <f t="shared" si="225"/>
        <v>0</v>
      </c>
      <c r="R1444" s="2">
        <f t="shared" si="226"/>
        <v>0</v>
      </c>
      <c r="S1444" s="2">
        <f t="shared" si="227"/>
        <v>0</v>
      </c>
      <c r="T1444" s="2">
        <v>2005</v>
      </c>
      <c r="U1444" s="2">
        <f t="shared" si="228"/>
        <v>0</v>
      </c>
      <c r="V1444" s="2">
        <v>7</v>
      </c>
      <c r="W1444" s="2">
        <f t="shared" si="229"/>
        <v>1</v>
      </c>
    </row>
    <row r="1445" spans="1:23" x14ac:dyDescent="0.2">
      <c r="A1445" s="2" t="s">
        <v>29</v>
      </c>
      <c r="B1445" s="2" t="s">
        <v>11</v>
      </c>
      <c r="C1445" s="2" t="s">
        <v>40</v>
      </c>
      <c r="D1445" s="2">
        <v>2.8820600000000001</v>
      </c>
      <c r="E1445" s="2">
        <v>78</v>
      </c>
      <c r="F1445" s="2">
        <v>1144</v>
      </c>
      <c r="G1445" s="2">
        <v>0.15</v>
      </c>
      <c r="H1445" s="2">
        <f t="shared" si="220"/>
        <v>0</v>
      </c>
      <c r="I1445" s="2">
        <f t="shared" si="221"/>
        <v>0</v>
      </c>
      <c r="J1445" s="2">
        <f t="shared" si="222"/>
        <v>0</v>
      </c>
      <c r="K1445" s="2">
        <f t="shared" si="223"/>
        <v>0</v>
      </c>
      <c r="L1445" s="2">
        <f t="shared" si="224"/>
        <v>0</v>
      </c>
      <c r="M1445" s="2">
        <v>56</v>
      </c>
      <c r="Q1445" s="2">
        <f t="shared" si="225"/>
        <v>1</v>
      </c>
      <c r="R1445" s="2">
        <f t="shared" si="226"/>
        <v>0</v>
      </c>
      <c r="S1445" s="2">
        <f t="shared" si="227"/>
        <v>1</v>
      </c>
      <c r="T1445" s="2">
        <v>2000</v>
      </c>
      <c r="U1445" s="2">
        <f t="shared" si="228"/>
        <v>0</v>
      </c>
      <c r="V1445" s="2">
        <v>6.3</v>
      </c>
      <c r="W1445" s="2">
        <f t="shared" si="229"/>
        <v>0</v>
      </c>
    </row>
    <row r="1446" spans="1:23" x14ac:dyDescent="0.2">
      <c r="A1446" s="2" t="s">
        <v>2317</v>
      </c>
      <c r="B1446" s="2" t="s">
        <v>15</v>
      </c>
      <c r="C1446" s="2" t="s">
        <v>40</v>
      </c>
      <c r="D1446" s="2">
        <v>6.9238900000000001</v>
      </c>
      <c r="E1446" s="2">
        <v>97</v>
      </c>
      <c r="F1446" s="2">
        <v>5519</v>
      </c>
      <c r="G1446" s="2">
        <v>23</v>
      </c>
      <c r="H1446" s="2">
        <f t="shared" si="220"/>
        <v>1</v>
      </c>
      <c r="I1446" s="2">
        <f t="shared" si="221"/>
        <v>0</v>
      </c>
      <c r="J1446" s="2">
        <f t="shared" si="222"/>
        <v>0</v>
      </c>
      <c r="K1446" s="2">
        <f t="shared" si="223"/>
        <v>0</v>
      </c>
      <c r="L1446" s="2">
        <f t="shared" si="224"/>
        <v>0</v>
      </c>
      <c r="M1446" s="2">
        <v>31</v>
      </c>
      <c r="Q1446" s="2">
        <f t="shared" si="225"/>
        <v>0</v>
      </c>
      <c r="R1446" s="2">
        <f t="shared" si="226"/>
        <v>0</v>
      </c>
      <c r="S1446" s="2">
        <f t="shared" si="227"/>
        <v>1</v>
      </c>
      <c r="T1446" s="2">
        <v>2011</v>
      </c>
      <c r="U1446" s="2">
        <f t="shared" si="228"/>
        <v>0</v>
      </c>
      <c r="V1446" s="2">
        <v>6.3</v>
      </c>
      <c r="W1446" s="2">
        <f t="shared" si="229"/>
        <v>0</v>
      </c>
    </row>
    <row r="1447" spans="1:23" x14ac:dyDescent="0.2">
      <c r="A1447" s="2" t="s">
        <v>1726</v>
      </c>
      <c r="B1447" s="2" t="s">
        <v>15</v>
      </c>
      <c r="C1447" s="2" t="s">
        <v>12</v>
      </c>
      <c r="D1447" s="2">
        <v>1.72997</v>
      </c>
      <c r="E1447" s="2">
        <v>121</v>
      </c>
      <c r="F1447" s="2">
        <v>1520</v>
      </c>
      <c r="G1447" s="2">
        <v>5</v>
      </c>
      <c r="H1447" s="2">
        <f t="shared" si="220"/>
        <v>1</v>
      </c>
      <c r="I1447" s="2">
        <f t="shared" si="221"/>
        <v>0</v>
      </c>
      <c r="J1447" s="2">
        <f t="shared" si="222"/>
        <v>0</v>
      </c>
      <c r="K1447" s="2">
        <f t="shared" si="223"/>
        <v>0</v>
      </c>
      <c r="L1447" s="2">
        <f t="shared" si="224"/>
        <v>0</v>
      </c>
      <c r="M1447" s="2">
        <v>337</v>
      </c>
      <c r="Q1447" s="2">
        <f t="shared" si="225"/>
        <v>0</v>
      </c>
      <c r="R1447" s="2">
        <f t="shared" si="226"/>
        <v>0</v>
      </c>
      <c r="S1447" s="2">
        <f t="shared" si="227"/>
        <v>0</v>
      </c>
      <c r="T1447" s="2">
        <v>2011</v>
      </c>
      <c r="U1447" s="2">
        <f t="shared" si="228"/>
        <v>0</v>
      </c>
      <c r="V1447" s="2">
        <v>7.4</v>
      </c>
      <c r="W1447" s="2">
        <f t="shared" si="229"/>
        <v>1</v>
      </c>
    </row>
    <row r="1448" spans="1:23" x14ac:dyDescent="0.2">
      <c r="A1448" s="2" t="s">
        <v>2320</v>
      </c>
      <c r="B1448" s="2" t="s">
        <v>11</v>
      </c>
      <c r="C1448" s="2" t="s">
        <v>12</v>
      </c>
      <c r="D1448" s="2">
        <v>34.703200000000002</v>
      </c>
      <c r="E1448" s="2">
        <v>118</v>
      </c>
      <c r="F1448" s="2">
        <v>3797</v>
      </c>
      <c r="G1448" s="2">
        <v>30</v>
      </c>
      <c r="H1448" s="2">
        <f t="shared" si="220"/>
        <v>0</v>
      </c>
      <c r="I1448" s="2">
        <f t="shared" si="221"/>
        <v>0</v>
      </c>
      <c r="J1448" s="2">
        <f t="shared" si="222"/>
        <v>0</v>
      </c>
      <c r="K1448" s="2">
        <f t="shared" si="223"/>
        <v>0</v>
      </c>
      <c r="L1448" s="2">
        <f t="shared" si="224"/>
        <v>0</v>
      </c>
      <c r="M1448" s="2">
        <v>3</v>
      </c>
      <c r="Q1448" s="2">
        <f t="shared" si="225"/>
        <v>1</v>
      </c>
      <c r="R1448" s="2">
        <f t="shared" si="226"/>
        <v>0</v>
      </c>
      <c r="S1448" s="2">
        <f t="shared" si="227"/>
        <v>0</v>
      </c>
      <c r="T1448" s="2">
        <v>2006</v>
      </c>
      <c r="U1448" s="2">
        <f t="shared" si="228"/>
        <v>0</v>
      </c>
      <c r="V1448" s="2">
        <v>6.7</v>
      </c>
      <c r="W1448" s="2">
        <f t="shared" si="229"/>
        <v>1</v>
      </c>
    </row>
    <row r="1449" spans="1:23" x14ac:dyDescent="0.2">
      <c r="A1449" s="2" t="s">
        <v>2322</v>
      </c>
      <c r="B1449" s="2" t="s">
        <v>11</v>
      </c>
      <c r="C1449" s="2" t="s">
        <v>24</v>
      </c>
      <c r="D1449" s="2">
        <v>57.744700000000002</v>
      </c>
      <c r="E1449" s="2">
        <v>107</v>
      </c>
      <c r="F1449" s="2">
        <v>31529</v>
      </c>
      <c r="G1449" s="2">
        <v>20</v>
      </c>
      <c r="H1449" s="2">
        <f t="shared" si="220"/>
        <v>0</v>
      </c>
      <c r="I1449" s="2">
        <f t="shared" si="221"/>
        <v>0</v>
      </c>
      <c r="J1449" s="2">
        <f t="shared" si="222"/>
        <v>0</v>
      </c>
      <c r="K1449" s="2">
        <f t="shared" si="223"/>
        <v>0</v>
      </c>
      <c r="L1449" s="2">
        <f t="shared" si="224"/>
        <v>0</v>
      </c>
      <c r="M1449" s="2">
        <v>34</v>
      </c>
      <c r="Q1449" s="2">
        <f t="shared" si="225"/>
        <v>1</v>
      </c>
      <c r="R1449" s="2">
        <f t="shared" si="226"/>
        <v>0</v>
      </c>
      <c r="S1449" s="2">
        <f t="shared" si="227"/>
        <v>0</v>
      </c>
      <c r="T1449" s="2">
        <v>2010</v>
      </c>
      <c r="U1449" s="2">
        <f t="shared" si="228"/>
        <v>0</v>
      </c>
      <c r="V1449" s="2">
        <v>6.2</v>
      </c>
      <c r="W1449" s="2">
        <f t="shared" si="229"/>
        <v>0</v>
      </c>
    </row>
    <row r="1450" spans="1:23" x14ac:dyDescent="0.2">
      <c r="A1450" s="2" t="s">
        <v>505</v>
      </c>
      <c r="B1450" s="2" t="s">
        <v>15</v>
      </c>
      <c r="C1450" s="2" t="s">
        <v>40</v>
      </c>
      <c r="D1450" s="2">
        <v>7.4430100000000001</v>
      </c>
      <c r="E1450" s="2">
        <v>120</v>
      </c>
      <c r="F1450" s="2">
        <v>1500</v>
      </c>
      <c r="G1450" s="2">
        <v>30</v>
      </c>
      <c r="H1450" s="2">
        <f t="shared" si="220"/>
        <v>1</v>
      </c>
      <c r="I1450" s="2">
        <f t="shared" si="221"/>
        <v>0</v>
      </c>
      <c r="J1450" s="2">
        <f t="shared" si="222"/>
        <v>0</v>
      </c>
      <c r="K1450" s="2">
        <f t="shared" si="223"/>
        <v>0</v>
      </c>
      <c r="L1450" s="2">
        <f t="shared" si="224"/>
        <v>0</v>
      </c>
      <c r="M1450" s="2">
        <v>0</v>
      </c>
      <c r="Q1450" s="2">
        <f t="shared" si="225"/>
        <v>0</v>
      </c>
      <c r="R1450" s="2">
        <f t="shared" si="226"/>
        <v>0</v>
      </c>
      <c r="S1450" s="2">
        <f t="shared" si="227"/>
        <v>1</v>
      </c>
      <c r="T1450" s="2">
        <v>2009</v>
      </c>
      <c r="U1450" s="2">
        <f t="shared" si="228"/>
        <v>0</v>
      </c>
      <c r="V1450" s="2">
        <v>6.7</v>
      </c>
      <c r="W1450" s="2">
        <f t="shared" si="229"/>
        <v>0</v>
      </c>
    </row>
    <row r="1451" spans="1:23" x14ac:dyDescent="0.2">
      <c r="A1451" s="2" t="s">
        <v>256</v>
      </c>
      <c r="B1451" s="2" t="s">
        <v>11</v>
      </c>
      <c r="C1451" s="2" t="s">
        <v>24</v>
      </c>
      <c r="D1451" s="2">
        <v>148.21299999999999</v>
      </c>
      <c r="E1451" s="2">
        <v>122</v>
      </c>
      <c r="F1451" s="2">
        <v>12410</v>
      </c>
      <c r="G1451" s="2">
        <v>73</v>
      </c>
      <c r="H1451" s="2">
        <f t="shared" si="220"/>
        <v>0</v>
      </c>
      <c r="I1451" s="2">
        <f t="shared" si="221"/>
        <v>0</v>
      </c>
      <c r="J1451" s="2">
        <f t="shared" si="222"/>
        <v>0</v>
      </c>
      <c r="K1451" s="2">
        <f t="shared" si="223"/>
        <v>0</v>
      </c>
      <c r="L1451" s="2">
        <f t="shared" si="224"/>
        <v>0</v>
      </c>
      <c r="M1451" s="2">
        <v>285</v>
      </c>
      <c r="Q1451" s="2">
        <f t="shared" si="225"/>
        <v>1</v>
      </c>
      <c r="R1451" s="2">
        <f t="shared" si="226"/>
        <v>0</v>
      </c>
      <c r="S1451" s="2">
        <f t="shared" si="227"/>
        <v>0</v>
      </c>
      <c r="T1451" s="2">
        <v>2006</v>
      </c>
      <c r="U1451" s="2">
        <f t="shared" si="228"/>
        <v>0</v>
      </c>
      <c r="V1451" s="2">
        <v>6.6</v>
      </c>
      <c r="W1451" s="2">
        <f t="shared" si="229"/>
        <v>0</v>
      </c>
    </row>
    <row r="1452" spans="1:23" x14ac:dyDescent="0.2">
      <c r="A1452" s="2" t="s">
        <v>2326</v>
      </c>
      <c r="B1452" s="2" t="s">
        <v>15</v>
      </c>
      <c r="C1452" s="2" t="s">
        <v>31</v>
      </c>
      <c r="D1452" s="2">
        <v>84.518199999999993</v>
      </c>
      <c r="E1452" s="2">
        <v>100</v>
      </c>
      <c r="F1452" s="2">
        <v>2654</v>
      </c>
      <c r="G1452" s="2">
        <v>20</v>
      </c>
      <c r="H1452" s="2">
        <f t="shared" si="220"/>
        <v>1</v>
      </c>
      <c r="I1452" s="2">
        <f t="shared" si="221"/>
        <v>1</v>
      </c>
      <c r="J1452" s="2">
        <f t="shared" si="222"/>
        <v>0</v>
      </c>
      <c r="K1452" s="2">
        <f t="shared" si="223"/>
        <v>0</v>
      </c>
      <c r="L1452" s="2">
        <f t="shared" si="224"/>
        <v>0</v>
      </c>
      <c r="M1452" s="2">
        <v>265</v>
      </c>
      <c r="Q1452" s="2">
        <f t="shared" si="225"/>
        <v>0</v>
      </c>
      <c r="R1452" s="2">
        <f t="shared" si="226"/>
        <v>0</v>
      </c>
      <c r="S1452" s="2">
        <f t="shared" si="227"/>
        <v>0</v>
      </c>
      <c r="T1452" s="2">
        <v>2014</v>
      </c>
      <c r="U1452" s="2">
        <f t="shared" si="228"/>
        <v>0</v>
      </c>
      <c r="V1452" s="2">
        <v>4.9000000000000004</v>
      </c>
      <c r="W1452" s="2">
        <f t="shared" si="229"/>
        <v>0</v>
      </c>
    </row>
    <row r="1453" spans="1:23" x14ac:dyDescent="0.2">
      <c r="A1453" s="2" t="s">
        <v>2328</v>
      </c>
      <c r="B1453" s="2" t="s">
        <v>51</v>
      </c>
      <c r="C1453" s="2" t="s">
        <v>97</v>
      </c>
      <c r="D1453" s="2">
        <v>200.80699999999999</v>
      </c>
      <c r="E1453" s="2">
        <v>100</v>
      </c>
      <c r="F1453" s="2">
        <v>2036</v>
      </c>
      <c r="G1453" s="2">
        <v>260</v>
      </c>
      <c r="H1453" s="2">
        <f t="shared" si="220"/>
        <v>0</v>
      </c>
      <c r="I1453" s="2">
        <f t="shared" si="221"/>
        <v>0</v>
      </c>
      <c r="J1453" s="2">
        <f t="shared" si="222"/>
        <v>0</v>
      </c>
      <c r="K1453" s="2">
        <f t="shared" si="223"/>
        <v>1</v>
      </c>
      <c r="L1453" s="2">
        <f t="shared" si="224"/>
        <v>0</v>
      </c>
      <c r="M1453" s="2">
        <v>15</v>
      </c>
      <c r="Q1453" s="2">
        <f t="shared" si="225"/>
        <v>0</v>
      </c>
      <c r="R1453" s="2">
        <f t="shared" si="226"/>
        <v>1</v>
      </c>
      <c r="S1453" s="2">
        <f t="shared" si="227"/>
        <v>0</v>
      </c>
      <c r="T1453" s="2">
        <v>2010</v>
      </c>
      <c r="U1453" s="2">
        <f t="shared" si="228"/>
        <v>0</v>
      </c>
      <c r="V1453" s="2">
        <v>7.8</v>
      </c>
      <c r="W1453" s="2">
        <f t="shared" si="229"/>
        <v>0</v>
      </c>
    </row>
    <row r="1454" spans="1:23" x14ac:dyDescent="0.2">
      <c r="A1454" s="2" t="s">
        <v>2330</v>
      </c>
      <c r="B1454" s="2" t="s">
        <v>15</v>
      </c>
      <c r="C1454" s="2" t="s">
        <v>12</v>
      </c>
      <c r="D1454" s="2">
        <v>5.0049999999999999E-3</v>
      </c>
      <c r="E1454" s="2">
        <v>96</v>
      </c>
      <c r="F1454" s="2">
        <v>1929</v>
      </c>
      <c r="G1454" s="2">
        <v>3</v>
      </c>
      <c r="H1454" s="2">
        <f t="shared" si="220"/>
        <v>1</v>
      </c>
      <c r="I1454" s="2">
        <f t="shared" si="221"/>
        <v>0</v>
      </c>
      <c r="J1454" s="2">
        <f t="shared" si="222"/>
        <v>0</v>
      </c>
      <c r="K1454" s="2">
        <f t="shared" si="223"/>
        <v>0</v>
      </c>
      <c r="L1454" s="2">
        <f t="shared" si="224"/>
        <v>0</v>
      </c>
      <c r="M1454" s="2">
        <v>15</v>
      </c>
      <c r="Q1454" s="2">
        <f t="shared" si="225"/>
        <v>0</v>
      </c>
      <c r="R1454" s="2">
        <f t="shared" si="226"/>
        <v>0</v>
      </c>
      <c r="S1454" s="2">
        <f t="shared" si="227"/>
        <v>0</v>
      </c>
      <c r="T1454" s="2">
        <v>2009</v>
      </c>
      <c r="U1454" s="2">
        <f t="shared" si="228"/>
        <v>0</v>
      </c>
      <c r="V1454" s="2">
        <v>5.9</v>
      </c>
      <c r="W1454" s="2">
        <f t="shared" si="229"/>
        <v>1</v>
      </c>
    </row>
    <row r="1455" spans="1:23" x14ac:dyDescent="0.2">
      <c r="A1455" s="2" t="s">
        <v>2332</v>
      </c>
      <c r="B1455" s="2" t="s">
        <v>15</v>
      </c>
      <c r="C1455" s="2" t="s">
        <v>47</v>
      </c>
      <c r="D1455" s="2">
        <v>0.27466099999999999</v>
      </c>
      <c r="E1455" s="2">
        <v>53</v>
      </c>
      <c r="F1455" s="2">
        <v>313</v>
      </c>
      <c r="G1455" s="2">
        <v>1</v>
      </c>
      <c r="H1455" s="2">
        <f t="shared" si="220"/>
        <v>1</v>
      </c>
      <c r="I1455" s="2">
        <f t="shared" si="221"/>
        <v>0</v>
      </c>
      <c r="J1455" s="2">
        <f t="shared" si="222"/>
        <v>0</v>
      </c>
      <c r="K1455" s="2">
        <f t="shared" si="223"/>
        <v>0</v>
      </c>
      <c r="L1455" s="2">
        <f t="shared" si="224"/>
        <v>0</v>
      </c>
      <c r="M1455" s="2">
        <v>141</v>
      </c>
      <c r="Q1455" s="2">
        <f t="shared" si="225"/>
        <v>0</v>
      </c>
      <c r="R1455" s="2">
        <f t="shared" si="226"/>
        <v>0</v>
      </c>
      <c r="S1455" s="2">
        <f t="shared" si="227"/>
        <v>0</v>
      </c>
      <c r="T1455" s="2">
        <v>2007</v>
      </c>
      <c r="U1455" s="2">
        <f t="shared" si="228"/>
        <v>1</v>
      </c>
      <c r="V1455" s="2">
        <v>7.7</v>
      </c>
      <c r="W1455" s="2">
        <f t="shared" si="229"/>
        <v>0</v>
      </c>
    </row>
    <row r="1456" spans="1:23" x14ac:dyDescent="0.2">
      <c r="A1456" s="2" t="s">
        <v>2334</v>
      </c>
      <c r="B1456" s="2" t="s">
        <v>51</v>
      </c>
      <c r="C1456" s="2" t="s">
        <v>97</v>
      </c>
      <c r="D1456" s="2">
        <v>6.4913499999999997</v>
      </c>
      <c r="E1456" s="2">
        <v>74</v>
      </c>
      <c r="F1456" s="2">
        <v>5139</v>
      </c>
      <c r="G1456" s="2">
        <v>10</v>
      </c>
      <c r="H1456" s="2">
        <f t="shared" si="220"/>
        <v>0</v>
      </c>
      <c r="I1456" s="2">
        <f t="shared" si="221"/>
        <v>0</v>
      </c>
      <c r="J1456" s="2">
        <f t="shared" si="222"/>
        <v>0</v>
      </c>
      <c r="K1456" s="2">
        <f t="shared" si="223"/>
        <v>1</v>
      </c>
      <c r="L1456" s="2">
        <f t="shared" si="224"/>
        <v>0</v>
      </c>
      <c r="M1456" s="2">
        <v>0</v>
      </c>
      <c r="Q1456" s="2">
        <f t="shared" si="225"/>
        <v>0</v>
      </c>
      <c r="R1456" s="2">
        <f t="shared" si="226"/>
        <v>1</v>
      </c>
      <c r="S1456" s="2">
        <f t="shared" si="227"/>
        <v>0</v>
      </c>
      <c r="T1456" s="2">
        <v>2004</v>
      </c>
      <c r="U1456" s="2">
        <f t="shared" si="228"/>
        <v>0</v>
      </c>
      <c r="V1456" s="2">
        <v>5.8</v>
      </c>
      <c r="W1456" s="2">
        <f t="shared" si="229"/>
        <v>0</v>
      </c>
    </row>
    <row r="1457" spans="1:23" x14ac:dyDescent="0.2">
      <c r="A1457" s="2" t="s">
        <v>2336</v>
      </c>
      <c r="B1457" s="2" t="s">
        <v>15</v>
      </c>
      <c r="C1457" s="2" t="s">
        <v>24</v>
      </c>
      <c r="D1457" s="2">
        <v>32.774799999999999</v>
      </c>
      <c r="E1457" s="2">
        <v>98</v>
      </c>
      <c r="F1457" s="2">
        <v>2609</v>
      </c>
      <c r="G1457" s="2">
        <v>30</v>
      </c>
      <c r="H1457" s="2">
        <f t="shared" si="220"/>
        <v>1</v>
      </c>
      <c r="I1457" s="2">
        <f t="shared" si="221"/>
        <v>0</v>
      </c>
      <c r="J1457" s="2">
        <f t="shared" si="222"/>
        <v>0</v>
      </c>
      <c r="K1457" s="2">
        <f t="shared" si="223"/>
        <v>0</v>
      </c>
      <c r="L1457" s="2">
        <f t="shared" si="224"/>
        <v>0</v>
      </c>
      <c r="M1457" s="2">
        <v>406</v>
      </c>
      <c r="Q1457" s="2">
        <f t="shared" si="225"/>
        <v>0</v>
      </c>
      <c r="R1457" s="2">
        <f t="shared" si="226"/>
        <v>0</v>
      </c>
      <c r="S1457" s="2">
        <f t="shared" si="227"/>
        <v>0</v>
      </c>
      <c r="T1457" s="2">
        <v>2004</v>
      </c>
      <c r="U1457" s="2">
        <f t="shared" si="228"/>
        <v>0</v>
      </c>
      <c r="V1457" s="2">
        <v>7.2</v>
      </c>
      <c r="W1457" s="2">
        <f t="shared" si="229"/>
        <v>0</v>
      </c>
    </row>
    <row r="1458" spans="1:23" x14ac:dyDescent="0.2">
      <c r="A1458" s="2" t="s">
        <v>511</v>
      </c>
      <c r="B1458" s="2" t="s">
        <v>15</v>
      </c>
      <c r="C1458" s="2" t="s">
        <v>24</v>
      </c>
      <c r="D1458" s="2">
        <v>43.427</v>
      </c>
      <c r="E1458" s="2">
        <v>142</v>
      </c>
      <c r="F1458" s="2">
        <v>16580</v>
      </c>
      <c r="G1458" s="2">
        <v>70</v>
      </c>
      <c r="H1458" s="2">
        <f t="shared" si="220"/>
        <v>1</v>
      </c>
      <c r="I1458" s="2">
        <f t="shared" si="221"/>
        <v>0</v>
      </c>
      <c r="J1458" s="2">
        <f t="shared" si="222"/>
        <v>0</v>
      </c>
      <c r="K1458" s="2">
        <f t="shared" si="223"/>
        <v>0</v>
      </c>
      <c r="L1458" s="2">
        <f t="shared" si="224"/>
        <v>0</v>
      </c>
      <c r="M1458" s="2">
        <v>845</v>
      </c>
      <c r="Q1458" s="2">
        <f t="shared" si="225"/>
        <v>0</v>
      </c>
      <c r="R1458" s="2">
        <f t="shared" si="226"/>
        <v>0</v>
      </c>
      <c r="S1458" s="2">
        <f t="shared" si="227"/>
        <v>0</v>
      </c>
      <c r="T1458" s="2">
        <v>2003</v>
      </c>
      <c r="U1458" s="2">
        <f t="shared" si="228"/>
        <v>0</v>
      </c>
      <c r="V1458" s="2">
        <v>6.6</v>
      </c>
      <c r="W1458" s="2">
        <f t="shared" si="229"/>
        <v>0</v>
      </c>
    </row>
    <row r="1459" spans="1:23" x14ac:dyDescent="0.2">
      <c r="A1459" s="2" t="s">
        <v>130</v>
      </c>
      <c r="B1459" s="2" t="s">
        <v>15</v>
      </c>
      <c r="C1459" s="2" t="s">
        <v>31</v>
      </c>
      <c r="D1459" s="2">
        <v>218.62899999999999</v>
      </c>
      <c r="E1459" s="2">
        <v>112</v>
      </c>
      <c r="F1459" s="2">
        <v>21773</v>
      </c>
      <c r="G1459" s="2">
        <v>50</v>
      </c>
      <c r="H1459" s="2">
        <f t="shared" si="220"/>
        <v>1</v>
      </c>
      <c r="I1459" s="2">
        <f t="shared" si="221"/>
        <v>1</v>
      </c>
      <c r="J1459" s="2">
        <f t="shared" si="222"/>
        <v>0</v>
      </c>
      <c r="K1459" s="2">
        <f t="shared" si="223"/>
        <v>0</v>
      </c>
      <c r="L1459" s="2">
        <f t="shared" si="224"/>
        <v>0</v>
      </c>
      <c r="M1459" s="2">
        <v>3000</v>
      </c>
      <c r="Q1459" s="2">
        <f t="shared" si="225"/>
        <v>0</v>
      </c>
      <c r="R1459" s="2">
        <f t="shared" si="226"/>
        <v>0</v>
      </c>
      <c r="S1459" s="2">
        <f t="shared" si="227"/>
        <v>0</v>
      </c>
      <c r="T1459" s="2">
        <v>2012</v>
      </c>
      <c r="U1459" s="2">
        <f t="shared" si="228"/>
        <v>0</v>
      </c>
      <c r="V1459" s="2">
        <v>7</v>
      </c>
      <c r="W1459" s="2">
        <f t="shared" si="229"/>
        <v>0</v>
      </c>
    </row>
    <row r="1460" spans="1:23" x14ac:dyDescent="0.2">
      <c r="A1460" s="2" t="s">
        <v>130</v>
      </c>
      <c r="B1460" s="2" t="s">
        <v>15</v>
      </c>
      <c r="C1460" s="2" t="s">
        <v>31</v>
      </c>
      <c r="D1460" s="2">
        <v>81.257499999999993</v>
      </c>
      <c r="E1460" s="2">
        <v>125</v>
      </c>
      <c r="F1460" s="2">
        <v>30010</v>
      </c>
      <c r="G1460" s="2">
        <v>68</v>
      </c>
      <c r="H1460" s="2">
        <f t="shared" si="220"/>
        <v>1</v>
      </c>
      <c r="I1460" s="2">
        <f t="shared" si="221"/>
        <v>1</v>
      </c>
      <c r="J1460" s="2">
        <f t="shared" si="222"/>
        <v>0</v>
      </c>
      <c r="K1460" s="2">
        <f t="shared" si="223"/>
        <v>0</v>
      </c>
      <c r="L1460" s="2">
        <f t="shared" si="224"/>
        <v>0</v>
      </c>
      <c r="M1460" s="2">
        <v>3000</v>
      </c>
      <c r="Q1460" s="2">
        <f t="shared" si="225"/>
        <v>0</v>
      </c>
      <c r="R1460" s="2">
        <f t="shared" si="226"/>
        <v>0</v>
      </c>
      <c r="S1460" s="2">
        <f t="shared" si="227"/>
        <v>0</v>
      </c>
      <c r="T1460" s="2">
        <v>2015</v>
      </c>
      <c r="U1460" s="2">
        <f t="shared" si="228"/>
        <v>0</v>
      </c>
      <c r="V1460" s="2">
        <v>6.4</v>
      </c>
      <c r="W1460" s="2">
        <f t="shared" si="229"/>
        <v>0</v>
      </c>
    </row>
    <row r="1461" spans="1:23" x14ac:dyDescent="0.2">
      <c r="A1461" s="2" t="s">
        <v>363</v>
      </c>
      <c r="B1461" s="2" t="s">
        <v>11</v>
      </c>
      <c r="C1461" s="2" t="s">
        <v>19</v>
      </c>
      <c r="D1461" s="2">
        <v>190.87100000000001</v>
      </c>
      <c r="E1461" s="2">
        <v>101</v>
      </c>
      <c r="F1461" s="2">
        <v>2690</v>
      </c>
      <c r="G1461" s="2">
        <v>125</v>
      </c>
      <c r="H1461" s="2">
        <f t="shared" si="220"/>
        <v>0</v>
      </c>
      <c r="I1461" s="2">
        <f t="shared" si="221"/>
        <v>0</v>
      </c>
      <c r="J1461" s="2">
        <f t="shared" si="222"/>
        <v>0</v>
      </c>
      <c r="K1461" s="2">
        <f t="shared" si="223"/>
        <v>0</v>
      </c>
      <c r="L1461" s="2">
        <f t="shared" si="224"/>
        <v>1</v>
      </c>
      <c r="M1461" s="2">
        <v>473</v>
      </c>
      <c r="Q1461" s="2">
        <f t="shared" si="225"/>
        <v>1</v>
      </c>
      <c r="R1461" s="2">
        <f t="shared" si="226"/>
        <v>0</v>
      </c>
      <c r="S1461" s="2">
        <f t="shared" si="227"/>
        <v>0</v>
      </c>
      <c r="T1461" s="2">
        <v>2014</v>
      </c>
      <c r="U1461" s="2">
        <f t="shared" si="228"/>
        <v>0</v>
      </c>
      <c r="V1461" s="2">
        <v>5.9</v>
      </c>
      <c r="W1461" s="2">
        <f t="shared" si="229"/>
        <v>0</v>
      </c>
    </row>
    <row r="1462" spans="1:23" x14ac:dyDescent="0.2">
      <c r="A1462" s="2" t="s">
        <v>873</v>
      </c>
      <c r="B1462" s="2" t="s">
        <v>11</v>
      </c>
      <c r="C1462" s="2" t="s">
        <v>19</v>
      </c>
      <c r="D1462" s="2">
        <v>81.6387</v>
      </c>
      <c r="E1462" s="2">
        <v>112</v>
      </c>
      <c r="F1462" s="2">
        <v>8306</v>
      </c>
      <c r="G1462" s="2">
        <v>135</v>
      </c>
      <c r="H1462" s="2">
        <f t="shared" si="220"/>
        <v>0</v>
      </c>
      <c r="I1462" s="2">
        <f t="shared" si="221"/>
        <v>0</v>
      </c>
      <c r="J1462" s="2">
        <f t="shared" si="222"/>
        <v>0</v>
      </c>
      <c r="K1462" s="2">
        <f t="shared" si="223"/>
        <v>0</v>
      </c>
      <c r="L1462" s="2">
        <f t="shared" si="224"/>
        <v>1</v>
      </c>
      <c r="M1462" s="2">
        <v>13</v>
      </c>
      <c r="Q1462" s="2">
        <f t="shared" si="225"/>
        <v>1</v>
      </c>
      <c r="R1462" s="2">
        <f t="shared" si="226"/>
        <v>0</v>
      </c>
      <c r="S1462" s="2">
        <f t="shared" si="227"/>
        <v>0</v>
      </c>
      <c r="T1462" s="2">
        <v>2016</v>
      </c>
      <c r="U1462" s="2">
        <f t="shared" si="228"/>
        <v>0</v>
      </c>
      <c r="V1462" s="2">
        <v>6.3</v>
      </c>
      <c r="W1462" s="2">
        <f t="shared" si="229"/>
        <v>0</v>
      </c>
    </row>
    <row r="1463" spans="1:23" x14ac:dyDescent="0.2">
      <c r="A1463" s="2" t="s">
        <v>2300</v>
      </c>
      <c r="B1463" s="2" t="s">
        <v>15</v>
      </c>
      <c r="C1463" s="2" t="s">
        <v>24</v>
      </c>
      <c r="D1463" s="2">
        <v>150.35</v>
      </c>
      <c r="E1463" s="2">
        <v>109</v>
      </c>
      <c r="F1463" s="2">
        <v>1769</v>
      </c>
      <c r="G1463" s="2">
        <v>200</v>
      </c>
      <c r="H1463" s="2">
        <f t="shared" si="220"/>
        <v>1</v>
      </c>
      <c r="I1463" s="2">
        <f t="shared" si="221"/>
        <v>0</v>
      </c>
      <c r="J1463" s="2">
        <f t="shared" si="222"/>
        <v>0</v>
      </c>
      <c r="K1463" s="2">
        <f t="shared" si="223"/>
        <v>0</v>
      </c>
      <c r="L1463" s="2">
        <f t="shared" si="224"/>
        <v>0</v>
      </c>
      <c r="M1463" s="2">
        <v>84</v>
      </c>
      <c r="Q1463" s="2">
        <f t="shared" si="225"/>
        <v>0</v>
      </c>
      <c r="R1463" s="2">
        <f t="shared" si="226"/>
        <v>0</v>
      </c>
      <c r="S1463" s="2">
        <f t="shared" si="227"/>
        <v>0</v>
      </c>
      <c r="T1463" s="2">
        <v>2003</v>
      </c>
      <c r="U1463" s="2">
        <f t="shared" si="228"/>
        <v>0</v>
      </c>
      <c r="V1463" s="2">
        <v>6.4</v>
      </c>
      <c r="W1463" s="2">
        <f t="shared" si="229"/>
        <v>0</v>
      </c>
    </row>
    <row r="1464" spans="1:23" x14ac:dyDescent="0.2">
      <c r="A1464" s="2" t="s">
        <v>2344</v>
      </c>
      <c r="B1464" s="2" t="s">
        <v>11</v>
      </c>
      <c r="C1464" s="2" t="s">
        <v>19</v>
      </c>
      <c r="D1464" s="2">
        <v>89.731999999999999</v>
      </c>
      <c r="E1464" s="2">
        <v>126</v>
      </c>
      <c r="F1464" s="2">
        <v>38873</v>
      </c>
      <c r="G1464" s="2">
        <v>155</v>
      </c>
      <c r="H1464" s="2">
        <f t="shared" si="220"/>
        <v>0</v>
      </c>
      <c r="I1464" s="2">
        <f t="shared" si="221"/>
        <v>0</v>
      </c>
      <c r="J1464" s="2">
        <f t="shared" si="222"/>
        <v>0</v>
      </c>
      <c r="K1464" s="2">
        <f t="shared" si="223"/>
        <v>0</v>
      </c>
      <c r="L1464" s="2">
        <f t="shared" si="224"/>
        <v>1</v>
      </c>
      <c r="M1464" s="2">
        <v>230</v>
      </c>
      <c r="Q1464" s="2">
        <f t="shared" si="225"/>
        <v>1</v>
      </c>
      <c r="R1464" s="2">
        <f t="shared" si="226"/>
        <v>0</v>
      </c>
      <c r="S1464" s="2">
        <f t="shared" si="227"/>
        <v>0</v>
      </c>
      <c r="T1464" s="2">
        <v>2015</v>
      </c>
      <c r="U1464" s="2">
        <f t="shared" si="228"/>
        <v>0</v>
      </c>
      <c r="V1464" s="2">
        <v>6.6</v>
      </c>
      <c r="W1464" s="2">
        <f t="shared" si="229"/>
        <v>0</v>
      </c>
    </row>
    <row r="1465" spans="1:23" x14ac:dyDescent="0.2">
      <c r="A1465" s="2" t="s">
        <v>66</v>
      </c>
      <c r="B1465" s="2" t="s">
        <v>11</v>
      </c>
      <c r="C1465" s="2" t="s">
        <v>19</v>
      </c>
      <c r="D1465" s="2">
        <v>125.32</v>
      </c>
      <c r="E1465" s="2">
        <v>118</v>
      </c>
      <c r="F1465" s="2">
        <v>27468</v>
      </c>
      <c r="G1465" s="2">
        <v>200</v>
      </c>
      <c r="H1465" s="2">
        <f t="shared" si="220"/>
        <v>0</v>
      </c>
      <c r="I1465" s="2">
        <f t="shared" si="221"/>
        <v>0</v>
      </c>
      <c r="J1465" s="2">
        <f t="shared" si="222"/>
        <v>0</v>
      </c>
      <c r="K1465" s="2">
        <f t="shared" si="223"/>
        <v>0</v>
      </c>
      <c r="L1465" s="2">
        <f t="shared" si="224"/>
        <v>1</v>
      </c>
      <c r="M1465" s="2">
        <v>368</v>
      </c>
      <c r="Q1465" s="2">
        <f t="shared" si="225"/>
        <v>1</v>
      </c>
      <c r="R1465" s="2">
        <f t="shared" si="226"/>
        <v>0</v>
      </c>
      <c r="S1465" s="2">
        <f t="shared" si="227"/>
        <v>0</v>
      </c>
      <c r="T1465" s="2">
        <v>2009</v>
      </c>
      <c r="U1465" s="2">
        <f t="shared" si="228"/>
        <v>0</v>
      </c>
      <c r="V1465" s="2">
        <v>6.6</v>
      </c>
      <c r="W1465" s="2">
        <f t="shared" si="229"/>
        <v>0</v>
      </c>
    </row>
    <row r="1466" spans="1:23" x14ac:dyDescent="0.2">
      <c r="A1466" s="2" t="s">
        <v>2322</v>
      </c>
      <c r="B1466" s="2" t="s">
        <v>15</v>
      </c>
      <c r="C1466" s="2" t="s">
        <v>35</v>
      </c>
      <c r="D1466" s="2">
        <v>34.334299999999999</v>
      </c>
      <c r="E1466" s="2">
        <v>92</v>
      </c>
      <c r="F1466" s="2">
        <v>1945</v>
      </c>
      <c r="G1466" s="2">
        <v>11</v>
      </c>
      <c r="H1466" s="2">
        <f t="shared" si="220"/>
        <v>1</v>
      </c>
      <c r="I1466" s="2">
        <f t="shared" si="221"/>
        <v>0</v>
      </c>
      <c r="J1466" s="2">
        <f t="shared" si="222"/>
        <v>1</v>
      </c>
      <c r="K1466" s="2">
        <f t="shared" si="223"/>
        <v>0</v>
      </c>
      <c r="L1466" s="2">
        <f t="shared" si="224"/>
        <v>0</v>
      </c>
      <c r="M1466" s="2">
        <v>34</v>
      </c>
      <c r="Q1466" s="2">
        <f t="shared" si="225"/>
        <v>0</v>
      </c>
      <c r="R1466" s="2">
        <f t="shared" si="226"/>
        <v>0</v>
      </c>
      <c r="S1466" s="2">
        <f t="shared" si="227"/>
        <v>0</v>
      </c>
      <c r="T1466" s="2">
        <v>2013</v>
      </c>
      <c r="U1466" s="2">
        <f t="shared" si="228"/>
        <v>0</v>
      </c>
      <c r="V1466" s="2">
        <v>4.8</v>
      </c>
      <c r="W1466" s="2">
        <f t="shared" si="229"/>
        <v>0</v>
      </c>
    </row>
    <row r="1467" spans="1:23" x14ac:dyDescent="0.2">
      <c r="A1467" s="2" t="s">
        <v>2348</v>
      </c>
      <c r="B1467" s="2" t="s">
        <v>11</v>
      </c>
      <c r="C1467" s="2" t="s">
        <v>19</v>
      </c>
      <c r="D1467" s="2">
        <v>0.62337399999999998</v>
      </c>
      <c r="E1467" s="2">
        <v>110</v>
      </c>
      <c r="F1467" s="2">
        <v>2120</v>
      </c>
      <c r="G1467" s="2">
        <v>38</v>
      </c>
      <c r="H1467" s="2">
        <f t="shared" si="220"/>
        <v>0</v>
      </c>
      <c r="I1467" s="2">
        <f t="shared" si="221"/>
        <v>0</v>
      </c>
      <c r="J1467" s="2">
        <f t="shared" si="222"/>
        <v>0</v>
      </c>
      <c r="K1467" s="2">
        <f t="shared" si="223"/>
        <v>0</v>
      </c>
      <c r="L1467" s="2">
        <f t="shared" si="224"/>
        <v>1</v>
      </c>
      <c r="M1467" s="2">
        <v>49</v>
      </c>
      <c r="Q1467" s="2">
        <f t="shared" si="225"/>
        <v>1</v>
      </c>
      <c r="R1467" s="2">
        <f t="shared" si="226"/>
        <v>0</v>
      </c>
      <c r="S1467" s="2">
        <f t="shared" si="227"/>
        <v>0</v>
      </c>
      <c r="T1467" s="2">
        <v>2001</v>
      </c>
      <c r="U1467" s="2">
        <f t="shared" si="228"/>
        <v>0</v>
      </c>
      <c r="V1467" s="2">
        <v>5.2</v>
      </c>
      <c r="W1467" s="2">
        <f t="shared" si="229"/>
        <v>0</v>
      </c>
    </row>
    <row r="1468" spans="1:23" x14ac:dyDescent="0.2">
      <c r="A1468" s="2" t="s">
        <v>1422</v>
      </c>
      <c r="B1468" s="2" t="s">
        <v>15</v>
      </c>
      <c r="C1468" s="2" t="s">
        <v>40</v>
      </c>
      <c r="D1468" s="2">
        <v>24.792100000000001</v>
      </c>
      <c r="E1468" s="2">
        <v>92</v>
      </c>
      <c r="F1468" s="2">
        <v>25092</v>
      </c>
      <c r="G1468" s="2">
        <v>6.5</v>
      </c>
      <c r="H1468" s="2">
        <f t="shared" si="220"/>
        <v>1</v>
      </c>
      <c r="I1468" s="2">
        <f t="shared" si="221"/>
        <v>0</v>
      </c>
      <c r="J1468" s="2">
        <f t="shared" si="222"/>
        <v>0</v>
      </c>
      <c r="K1468" s="2">
        <f t="shared" si="223"/>
        <v>0</v>
      </c>
      <c r="L1468" s="2">
        <f t="shared" si="224"/>
        <v>0</v>
      </c>
      <c r="M1468" s="2">
        <v>655</v>
      </c>
      <c r="Q1468" s="2">
        <f t="shared" si="225"/>
        <v>0</v>
      </c>
      <c r="R1468" s="2">
        <f t="shared" si="226"/>
        <v>0</v>
      </c>
      <c r="S1468" s="2">
        <f t="shared" si="227"/>
        <v>1</v>
      </c>
      <c r="T1468" s="2">
        <v>2005</v>
      </c>
      <c r="U1468" s="2">
        <f t="shared" si="228"/>
        <v>0</v>
      </c>
      <c r="V1468" s="2">
        <v>7.6</v>
      </c>
      <c r="W1468" s="2">
        <f t="shared" si="229"/>
        <v>0</v>
      </c>
    </row>
    <row r="1469" spans="1:23" x14ac:dyDescent="0.2">
      <c r="A1469" s="2" t="s">
        <v>2351</v>
      </c>
      <c r="B1469" s="2" t="s">
        <v>15</v>
      </c>
      <c r="C1469" s="2" t="s">
        <v>31</v>
      </c>
      <c r="D1469" s="2">
        <v>26.049099999999999</v>
      </c>
      <c r="E1469" s="2">
        <v>94</v>
      </c>
      <c r="F1469" s="2">
        <v>1024</v>
      </c>
      <c r="G1469" s="2">
        <v>8</v>
      </c>
      <c r="H1469" s="2">
        <f t="shared" si="220"/>
        <v>1</v>
      </c>
      <c r="I1469" s="2">
        <f t="shared" si="221"/>
        <v>1</v>
      </c>
      <c r="J1469" s="2">
        <f t="shared" si="222"/>
        <v>0</v>
      </c>
      <c r="K1469" s="2">
        <f t="shared" si="223"/>
        <v>0</v>
      </c>
      <c r="L1469" s="2">
        <f t="shared" si="224"/>
        <v>0</v>
      </c>
      <c r="M1469" s="2">
        <v>19</v>
      </c>
      <c r="Q1469" s="2">
        <f t="shared" si="225"/>
        <v>0</v>
      </c>
      <c r="R1469" s="2">
        <f t="shared" si="226"/>
        <v>0</v>
      </c>
      <c r="S1469" s="2">
        <f t="shared" si="227"/>
        <v>0</v>
      </c>
      <c r="T1469" s="2">
        <v>2014</v>
      </c>
      <c r="U1469" s="2">
        <f t="shared" si="228"/>
        <v>0</v>
      </c>
      <c r="V1469" s="2">
        <v>6.1</v>
      </c>
      <c r="W1469" s="2">
        <f t="shared" si="229"/>
        <v>0</v>
      </c>
    </row>
    <row r="1470" spans="1:23" x14ac:dyDescent="0.2">
      <c r="A1470" s="2" t="s">
        <v>709</v>
      </c>
      <c r="B1470" s="2" t="s">
        <v>15</v>
      </c>
      <c r="C1470" s="2" t="s">
        <v>31</v>
      </c>
      <c r="D1470" s="2">
        <v>36.931100000000001</v>
      </c>
      <c r="E1470" s="2">
        <v>116</v>
      </c>
      <c r="F1470" s="2">
        <v>16484</v>
      </c>
      <c r="G1470" s="2">
        <v>70</v>
      </c>
      <c r="H1470" s="2">
        <f t="shared" si="220"/>
        <v>1</v>
      </c>
      <c r="I1470" s="2">
        <f t="shared" si="221"/>
        <v>1</v>
      </c>
      <c r="J1470" s="2">
        <f t="shared" si="222"/>
        <v>0</v>
      </c>
      <c r="K1470" s="2">
        <f t="shared" si="223"/>
        <v>0</v>
      </c>
      <c r="L1470" s="2">
        <f t="shared" si="224"/>
        <v>0</v>
      </c>
      <c r="M1470" s="2">
        <v>51</v>
      </c>
      <c r="Q1470" s="2">
        <f t="shared" si="225"/>
        <v>0</v>
      </c>
      <c r="R1470" s="2">
        <f t="shared" si="226"/>
        <v>0</v>
      </c>
      <c r="S1470" s="2">
        <f t="shared" si="227"/>
        <v>0</v>
      </c>
      <c r="T1470" s="2">
        <v>2012</v>
      </c>
      <c r="U1470" s="2">
        <f t="shared" si="228"/>
        <v>0</v>
      </c>
      <c r="V1470" s="2">
        <v>5.6</v>
      </c>
      <c r="W1470" s="2">
        <f t="shared" si="229"/>
        <v>0</v>
      </c>
    </row>
    <row r="1471" spans="1:23" x14ac:dyDescent="0.2">
      <c r="A1471" s="2" t="s">
        <v>1050</v>
      </c>
      <c r="B1471" s="2" t="s">
        <v>15</v>
      </c>
      <c r="C1471" s="2" t="s">
        <v>31</v>
      </c>
      <c r="D1471" s="2">
        <v>109.24299999999999</v>
      </c>
      <c r="E1471" s="2">
        <v>133</v>
      </c>
      <c r="F1471" s="2">
        <v>8341</v>
      </c>
      <c r="G1471" s="2">
        <v>26</v>
      </c>
      <c r="H1471" s="2">
        <f t="shared" si="220"/>
        <v>1</v>
      </c>
      <c r="I1471" s="2">
        <f t="shared" si="221"/>
        <v>1</v>
      </c>
      <c r="J1471" s="2">
        <f t="shared" si="222"/>
        <v>0</v>
      </c>
      <c r="K1471" s="2">
        <f t="shared" si="223"/>
        <v>0</v>
      </c>
      <c r="L1471" s="2">
        <f t="shared" si="224"/>
        <v>0</v>
      </c>
      <c r="M1471" s="2">
        <v>0</v>
      </c>
      <c r="Q1471" s="2">
        <f t="shared" si="225"/>
        <v>0</v>
      </c>
      <c r="R1471" s="2">
        <f t="shared" si="226"/>
        <v>0</v>
      </c>
      <c r="S1471" s="2">
        <f t="shared" si="227"/>
        <v>0</v>
      </c>
      <c r="T1471" s="2">
        <v>2005</v>
      </c>
      <c r="U1471" s="2">
        <f t="shared" si="228"/>
        <v>0</v>
      </c>
      <c r="V1471" s="2">
        <v>7.1</v>
      </c>
      <c r="W1471" s="2">
        <f t="shared" si="229"/>
        <v>0</v>
      </c>
    </row>
    <row r="1472" spans="1:23" x14ac:dyDescent="0.2">
      <c r="A1472" s="2" t="s">
        <v>2355</v>
      </c>
      <c r="B1472" s="2" t="s">
        <v>51</v>
      </c>
      <c r="C1472" s="2" t="s">
        <v>12</v>
      </c>
      <c r="D1472" s="2">
        <v>0.39961099999999999</v>
      </c>
      <c r="E1472" s="2">
        <v>90</v>
      </c>
      <c r="F1472" s="2">
        <v>2370</v>
      </c>
      <c r="G1472" s="2">
        <v>6</v>
      </c>
      <c r="H1472" s="2">
        <f t="shared" si="220"/>
        <v>0</v>
      </c>
      <c r="I1472" s="2">
        <f t="shared" si="221"/>
        <v>0</v>
      </c>
      <c r="J1472" s="2">
        <f t="shared" si="222"/>
        <v>0</v>
      </c>
      <c r="K1472" s="2">
        <f t="shared" si="223"/>
        <v>0</v>
      </c>
      <c r="L1472" s="2">
        <f t="shared" si="224"/>
        <v>0</v>
      </c>
      <c r="M1472" s="2">
        <v>11</v>
      </c>
      <c r="Q1472" s="2">
        <f t="shared" si="225"/>
        <v>0</v>
      </c>
      <c r="R1472" s="2">
        <f t="shared" si="226"/>
        <v>1</v>
      </c>
      <c r="S1472" s="2">
        <f t="shared" si="227"/>
        <v>0</v>
      </c>
      <c r="T1472" s="2">
        <v>2010</v>
      </c>
      <c r="U1472" s="2">
        <f t="shared" si="228"/>
        <v>0</v>
      </c>
      <c r="V1472" s="2">
        <v>5.7</v>
      </c>
      <c r="W1472" s="2">
        <f t="shared" si="229"/>
        <v>1</v>
      </c>
    </row>
    <row r="1473" spans="1:23" x14ac:dyDescent="0.2">
      <c r="A1473" s="2" t="s">
        <v>2357</v>
      </c>
      <c r="B1473" s="2" t="s">
        <v>11</v>
      </c>
      <c r="C1473" s="2" t="s">
        <v>19</v>
      </c>
      <c r="D1473" s="2">
        <v>34.912999999999997</v>
      </c>
      <c r="E1473" s="2">
        <v>112</v>
      </c>
      <c r="F1473" s="2">
        <v>19974</v>
      </c>
      <c r="G1473" s="2">
        <v>38</v>
      </c>
      <c r="H1473" s="2">
        <f t="shared" si="220"/>
        <v>0</v>
      </c>
      <c r="I1473" s="2">
        <f t="shared" si="221"/>
        <v>0</v>
      </c>
      <c r="J1473" s="2">
        <f t="shared" si="222"/>
        <v>0</v>
      </c>
      <c r="K1473" s="2">
        <f t="shared" si="223"/>
        <v>0</v>
      </c>
      <c r="L1473" s="2">
        <f t="shared" si="224"/>
        <v>1</v>
      </c>
      <c r="M1473" s="2">
        <v>5</v>
      </c>
      <c r="Q1473" s="2">
        <f t="shared" si="225"/>
        <v>1</v>
      </c>
      <c r="R1473" s="2">
        <f t="shared" si="226"/>
        <v>0</v>
      </c>
      <c r="S1473" s="2">
        <f t="shared" si="227"/>
        <v>0</v>
      </c>
      <c r="T1473" s="2">
        <v>2016</v>
      </c>
      <c r="U1473" s="2">
        <f t="shared" si="228"/>
        <v>0</v>
      </c>
      <c r="V1473" s="2">
        <v>5.2</v>
      </c>
      <c r="W1473" s="2">
        <f t="shared" si="229"/>
        <v>0</v>
      </c>
    </row>
    <row r="1474" spans="1:23" x14ac:dyDescent="0.2">
      <c r="A1474" s="2" t="s">
        <v>2359</v>
      </c>
      <c r="B1474" s="2" t="s">
        <v>11</v>
      </c>
      <c r="C1474" s="2" t="s">
        <v>24</v>
      </c>
      <c r="D1474" s="2">
        <v>34.543700000000001</v>
      </c>
      <c r="E1474" s="2">
        <v>123</v>
      </c>
      <c r="F1474" s="2">
        <v>5839</v>
      </c>
      <c r="G1474" s="2">
        <v>82</v>
      </c>
      <c r="H1474" s="2">
        <f t="shared" si="220"/>
        <v>0</v>
      </c>
      <c r="I1474" s="2">
        <f t="shared" si="221"/>
        <v>0</v>
      </c>
      <c r="J1474" s="2">
        <f t="shared" si="222"/>
        <v>0</v>
      </c>
      <c r="K1474" s="2">
        <f t="shared" si="223"/>
        <v>0</v>
      </c>
      <c r="L1474" s="2">
        <f t="shared" si="224"/>
        <v>0</v>
      </c>
      <c r="M1474" s="2">
        <v>55</v>
      </c>
      <c r="Q1474" s="2">
        <f t="shared" si="225"/>
        <v>1</v>
      </c>
      <c r="R1474" s="2">
        <f t="shared" si="226"/>
        <v>0</v>
      </c>
      <c r="S1474" s="2">
        <f t="shared" si="227"/>
        <v>0</v>
      </c>
      <c r="T1474" s="2">
        <v>2000</v>
      </c>
      <c r="U1474" s="2">
        <f t="shared" si="228"/>
        <v>0</v>
      </c>
      <c r="V1474" s="2">
        <v>5.9</v>
      </c>
      <c r="W1474" s="2">
        <f t="shared" si="229"/>
        <v>0</v>
      </c>
    </row>
    <row r="1475" spans="1:23" x14ac:dyDescent="0.2">
      <c r="A1475" s="2" t="s">
        <v>2361</v>
      </c>
      <c r="B1475" s="2" t="s">
        <v>11</v>
      </c>
      <c r="C1475" s="2" t="s">
        <v>35</v>
      </c>
      <c r="D1475" s="2">
        <v>62.453299999999999</v>
      </c>
      <c r="E1475" s="2">
        <v>106</v>
      </c>
      <c r="F1475" s="2">
        <v>14607</v>
      </c>
      <c r="G1475" s="2">
        <v>50.2</v>
      </c>
      <c r="H1475" s="2">
        <f t="shared" ref="H1475:H1538" si="230">IF(B1475="R",1,0)</f>
        <v>0</v>
      </c>
      <c r="I1475" s="2">
        <f t="shared" ref="I1475:I1538" si="231">IF(C1475="Comedy",1,0)</f>
        <v>0</v>
      </c>
      <c r="J1475" s="2">
        <f t="shared" ref="J1475:J1538" si="232">IF(C1475="Thriller_Horror",1,0)</f>
        <v>1</v>
      </c>
      <c r="K1475" s="2">
        <f t="shared" ref="K1475:K1538" si="233">IF(C1475="Animation",1,0)</f>
        <v>0</v>
      </c>
      <c r="L1475" s="2">
        <f t="shared" ref="L1475:L1538" si="234">IF(C1475="Adventure_Sci_fi",1,0)</f>
        <v>0</v>
      </c>
      <c r="M1475" s="2">
        <v>53</v>
      </c>
      <c r="Q1475" s="2">
        <f t="shared" ref="Q1475:Q1538" si="235">IF(B1475="PG-13",1,0)</f>
        <v>1</v>
      </c>
      <c r="R1475" s="2">
        <f t="shared" ref="R1475:R1538" si="236">IF(B1475="PG",1,0)</f>
        <v>0</v>
      </c>
      <c r="S1475" s="2">
        <f t="shared" ref="S1475:S1538" si="237">IF(C1475="Drama_Comedy",1,0)</f>
        <v>0</v>
      </c>
      <c r="T1475" s="2">
        <v>2011</v>
      </c>
      <c r="U1475" s="2">
        <f t="shared" ref="U1475:U1538" si="238">IF(C1475="Other",1,0)</f>
        <v>0</v>
      </c>
      <c r="V1475" s="2">
        <v>7.1</v>
      </c>
      <c r="W1475" s="2">
        <f t="shared" ref="W1475:W1538" si="239">IF(C1475="Drama",1,0)</f>
        <v>0</v>
      </c>
    </row>
    <row r="1476" spans="1:23" x14ac:dyDescent="0.2">
      <c r="A1476" s="2" t="s">
        <v>2363</v>
      </c>
      <c r="B1476" s="2" t="s">
        <v>11</v>
      </c>
      <c r="C1476" s="2" t="s">
        <v>24</v>
      </c>
      <c r="D1476" s="2">
        <v>4.4111000000000002</v>
      </c>
      <c r="E1476" s="2">
        <v>95</v>
      </c>
      <c r="F1476" s="2">
        <v>6161</v>
      </c>
      <c r="G1476" s="2">
        <v>100</v>
      </c>
      <c r="H1476" s="2">
        <f t="shared" si="230"/>
        <v>0</v>
      </c>
      <c r="I1476" s="2">
        <f t="shared" si="231"/>
        <v>0</v>
      </c>
      <c r="J1476" s="2">
        <f t="shared" si="232"/>
        <v>0</v>
      </c>
      <c r="K1476" s="2">
        <f t="shared" si="233"/>
        <v>0</v>
      </c>
      <c r="L1476" s="2">
        <f t="shared" si="234"/>
        <v>0</v>
      </c>
      <c r="M1476" s="2">
        <v>31</v>
      </c>
      <c r="Q1476" s="2">
        <f t="shared" si="235"/>
        <v>1</v>
      </c>
      <c r="R1476" s="2">
        <f t="shared" si="236"/>
        <v>0</v>
      </c>
      <c r="S1476" s="2">
        <f t="shared" si="237"/>
        <v>0</v>
      </c>
      <c r="T1476" s="2">
        <v>2002</v>
      </c>
      <c r="U1476" s="2">
        <f t="shared" si="238"/>
        <v>0</v>
      </c>
      <c r="V1476" s="2">
        <v>3.8</v>
      </c>
      <c r="W1476" s="2">
        <f t="shared" si="239"/>
        <v>0</v>
      </c>
    </row>
    <row r="1477" spans="1:23" x14ac:dyDescent="0.2">
      <c r="A1477" s="2" t="s">
        <v>2365</v>
      </c>
      <c r="B1477" s="2" t="s">
        <v>51</v>
      </c>
      <c r="C1477" s="2" t="s">
        <v>97</v>
      </c>
      <c r="D1477" s="2">
        <v>26.000599999999999</v>
      </c>
      <c r="E1477" s="2">
        <v>92</v>
      </c>
      <c r="F1477" s="2">
        <v>28050</v>
      </c>
      <c r="G1477" s="2">
        <v>76</v>
      </c>
      <c r="H1477" s="2">
        <f t="shared" si="230"/>
        <v>0</v>
      </c>
      <c r="I1477" s="2">
        <f t="shared" si="231"/>
        <v>0</v>
      </c>
      <c r="J1477" s="2">
        <f t="shared" si="232"/>
        <v>0</v>
      </c>
      <c r="K1477" s="2">
        <f t="shared" si="233"/>
        <v>1</v>
      </c>
      <c r="L1477" s="2">
        <f t="shared" si="234"/>
        <v>0</v>
      </c>
      <c r="M1477" s="2">
        <v>5</v>
      </c>
      <c r="Q1477" s="2">
        <f t="shared" si="235"/>
        <v>0</v>
      </c>
      <c r="R1477" s="2">
        <f t="shared" si="236"/>
        <v>1</v>
      </c>
      <c r="S1477" s="2">
        <f t="shared" si="237"/>
        <v>0</v>
      </c>
      <c r="T1477" s="2">
        <v>2000</v>
      </c>
      <c r="U1477" s="2">
        <f t="shared" si="238"/>
        <v>0</v>
      </c>
      <c r="V1477" s="2">
        <v>4.0999999999999996</v>
      </c>
      <c r="W1477" s="2">
        <f t="shared" si="239"/>
        <v>0</v>
      </c>
    </row>
    <row r="1478" spans="1:23" x14ac:dyDescent="0.2">
      <c r="A1478" s="2" t="s">
        <v>1141</v>
      </c>
      <c r="B1478" s="2" t="s">
        <v>51</v>
      </c>
      <c r="C1478" s="2" t="s">
        <v>19</v>
      </c>
      <c r="D1478" s="2">
        <v>39.177500000000002</v>
      </c>
      <c r="E1478" s="2">
        <v>93</v>
      </c>
      <c r="F1478" s="2">
        <v>14899</v>
      </c>
      <c r="G1478" s="2">
        <v>50</v>
      </c>
      <c r="H1478" s="2">
        <f t="shared" si="230"/>
        <v>0</v>
      </c>
      <c r="I1478" s="2">
        <f t="shared" si="231"/>
        <v>0</v>
      </c>
      <c r="J1478" s="2">
        <f t="shared" si="232"/>
        <v>0</v>
      </c>
      <c r="K1478" s="2">
        <f t="shared" si="233"/>
        <v>0</v>
      </c>
      <c r="L1478" s="2">
        <f t="shared" si="234"/>
        <v>1</v>
      </c>
      <c r="M1478" s="2">
        <v>0</v>
      </c>
      <c r="Q1478" s="2">
        <f t="shared" si="235"/>
        <v>0</v>
      </c>
      <c r="R1478" s="2">
        <f t="shared" si="236"/>
        <v>1</v>
      </c>
      <c r="S1478" s="2">
        <f t="shared" si="237"/>
        <v>0</v>
      </c>
      <c r="T1478" s="2">
        <v>2005</v>
      </c>
      <c r="U1478" s="2">
        <f t="shared" si="238"/>
        <v>0</v>
      </c>
      <c r="V1478" s="2">
        <v>3.5</v>
      </c>
      <c r="W1478" s="2">
        <f t="shared" si="239"/>
        <v>0</v>
      </c>
    </row>
    <row r="1479" spans="1:23" x14ac:dyDescent="0.2">
      <c r="A1479" s="2" t="s">
        <v>152</v>
      </c>
      <c r="B1479" s="2" t="s">
        <v>51</v>
      </c>
      <c r="C1479" s="2" t="s">
        <v>19</v>
      </c>
      <c r="D1479" s="2">
        <v>77.563999999999993</v>
      </c>
      <c r="E1479" s="2">
        <v>107</v>
      </c>
      <c r="F1479" s="2">
        <v>4631</v>
      </c>
      <c r="G1479" s="2">
        <v>135</v>
      </c>
      <c r="H1479" s="2">
        <f t="shared" si="230"/>
        <v>0</v>
      </c>
      <c r="I1479" s="2">
        <f t="shared" si="231"/>
        <v>0</v>
      </c>
      <c r="J1479" s="2">
        <f t="shared" si="232"/>
        <v>0</v>
      </c>
      <c r="K1479" s="2">
        <f t="shared" si="233"/>
        <v>0</v>
      </c>
      <c r="L1479" s="2">
        <f t="shared" si="234"/>
        <v>1</v>
      </c>
      <c r="M1479" s="2">
        <v>14000</v>
      </c>
      <c r="Q1479" s="2">
        <f t="shared" si="235"/>
        <v>0</v>
      </c>
      <c r="R1479" s="2">
        <f t="shared" si="236"/>
        <v>1</v>
      </c>
      <c r="S1479" s="2">
        <f t="shared" si="237"/>
        <v>0</v>
      </c>
      <c r="T1479" s="2">
        <v>2011</v>
      </c>
      <c r="U1479" s="2">
        <f t="shared" si="238"/>
        <v>0</v>
      </c>
      <c r="V1479" s="2">
        <v>7.4</v>
      </c>
      <c r="W1479" s="2">
        <f t="shared" si="239"/>
        <v>0</v>
      </c>
    </row>
    <row r="1480" spans="1:23" x14ac:dyDescent="0.2">
      <c r="A1480" s="2" t="s">
        <v>2369</v>
      </c>
      <c r="B1480" s="2" t="s">
        <v>11</v>
      </c>
      <c r="C1480" s="2" t="s">
        <v>12</v>
      </c>
      <c r="D1480" s="2">
        <v>42.478200000000001</v>
      </c>
      <c r="E1480" s="2">
        <v>112</v>
      </c>
      <c r="F1480" s="2">
        <v>15327</v>
      </c>
      <c r="G1480" s="2">
        <v>25</v>
      </c>
      <c r="H1480" s="2">
        <f t="shared" si="230"/>
        <v>0</v>
      </c>
      <c r="I1480" s="2">
        <f t="shared" si="231"/>
        <v>0</v>
      </c>
      <c r="J1480" s="2">
        <f t="shared" si="232"/>
        <v>0</v>
      </c>
      <c r="K1480" s="2">
        <f t="shared" si="233"/>
        <v>0</v>
      </c>
      <c r="L1480" s="2">
        <f t="shared" si="234"/>
        <v>0</v>
      </c>
      <c r="M1480" s="2">
        <v>43</v>
      </c>
      <c r="Q1480" s="2">
        <f t="shared" si="235"/>
        <v>1</v>
      </c>
      <c r="R1480" s="2">
        <f t="shared" si="236"/>
        <v>0</v>
      </c>
      <c r="S1480" s="2">
        <f t="shared" si="237"/>
        <v>0</v>
      </c>
      <c r="T1480" s="2">
        <v>2015</v>
      </c>
      <c r="U1480" s="2">
        <f t="shared" si="238"/>
        <v>0</v>
      </c>
      <c r="V1480" s="2">
        <v>7.2</v>
      </c>
      <c r="W1480" s="2">
        <f t="shared" si="239"/>
        <v>1</v>
      </c>
    </row>
    <row r="1481" spans="1:23" x14ac:dyDescent="0.2">
      <c r="A1481" s="2" t="s">
        <v>2084</v>
      </c>
      <c r="B1481" s="2" t="s">
        <v>11</v>
      </c>
      <c r="C1481" s="2" t="s">
        <v>12</v>
      </c>
      <c r="D1481" s="2">
        <v>22.406400000000001</v>
      </c>
      <c r="E1481" s="2">
        <v>137</v>
      </c>
      <c r="F1481" s="2">
        <v>5780</v>
      </c>
      <c r="G1481" s="2">
        <v>107</v>
      </c>
      <c r="H1481" s="2">
        <f t="shared" si="230"/>
        <v>0</v>
      </c>
      <c r="I1481" s="2">
        <f t="shared" si="231"/>
        <v>0</v>
      </c>
      <c r="J1481" s="2">
        <f t="shared" si="232"/>
        <v>0</v>
      </c>
      <c r="K1481" s="2">
        <f t="shared" si="233"/>
        <v>0</v>
      </c>
      <c r="L1481" s="2">
        <f t="shared" si="234"/>
        <v>0</v>
      </c>
      <c r="M1481" s="2">
        <v>102</v>
      </c>
      <c r="Q1481" s="2">
        <f t="shared" si="235"/>
        <v>1</v>
      </c>
      <c r="R1481" s="2">
        <f t="shared" si="236"/>
        <v>0</v>
      </c>
      <c r="S1481" s="2">
        <f t="shared" si="237"/>
        <v>0</v>
      </c>
      <c r="T1481" s="2">
        <v>2004</v>
      </c>
      <c r="U1481" s="2">
        <f t="shared" si="238"/>
        <v>0</v>
      </c>
      <c r="V1481" s="2">
        <v>6</v>
      </c>
      <c r="W1481" s="2">
        <f t="shared" si="239"/>
        <v>1</v>
      </c>
    </row>
    <row r="1482" spans="1:23" x14ac:dyDescent="0.2">
      <c r="A1482" s="2" t="s">
        <v>88</v>
      </c>
      <c r="B1482" s="2" t="s">
        <v>11</v>
      </c>
      <c r="C1482" s="2" t="s">
        <v>19</v>
      </c>
      <c r="D1482" s="2">
        <v>262.03100000000001</v>
      </c>
      <c r="E1482" s="2">
        <v>153</v>
      </c>
      <c r="F1482" s="2">
        <v>28489</v>
      </c>
      <c r="G1482" s="2">
        <v>230</v>
      </c>
      <c r="H1482" s="2">
        <f t="shared" si="230"/>
        <v>0</v>
      </c>
      <c r="I1482" s="2">
        <f t="shared" si="231"/>
        <v>0</v>
      </c>
      <c r="J1482" s="2">
        <f t="shared" si="232"/>
        <v>0</v>
      </c>
      <c r="K1482" s="2">
        <f t="shared" si="233"/>
        <v>0</v>
      </c>
      <c r="L1482" s="2">
        <f t="shared" si="234"/>
        <v>1</v>
      </c>
      <c r="M1482" s="2">
        <v>464</v>
      </c>
      <c r="Q1482" s="2">
        <f t="shared" si="235"/>
        <v>1</v>
      </c>
      <c r="R1482" s="2">
        <f t="shared" si="236"/>
        <v>0</v>
      </c>
      <c r="S1482" s="2">
        <f t="shared" si="237"/>
        <v>0</v>
      </c>
      <c r="T1482" s="2">
        <v>2012</v>
      </c>
      <c r="U1482" s="2">
        <f t="shared" si="238"/>
        <v>0</v>
      </c>
      <c r="V1482" s="2">
        <v>7</v>
      </c>
      <c r="W1482" s="2">
        <f t="shared" si="239"/>
        <v>0</v>
      </c>
    </row>
    <row r="1483" spans="1:23" x14ac:dyDescent="0.2">
      <c r="A1483" s="2" t="s">
        <v>88</v>
      </c>
      <c r="B1483" s="2" t="s">
        <v>11</v>
      </c>
      <c r="C1483" s="2" t="s">
        <v>19</v>
      </c>
      <c r="D1483" s="2">
        <v>202.85400000000001</v>
      </c>
      <c r="E1483" s="2">
        <v>142</v>
      </c>
      <c r="F1483" s="2">
        <v>28631</v>
      </c>
      <c r="G1483" s="2">
        <v>200</v>
      </c>
      <c r="H1483" s="2">
        <f t="shared" si="230"/>
        <v>0</v>
      </c>
      <c r="I1483" s="2">
        <f t="shared" si="231"/>
        <v>0</v>
      </c>
      <c r="J1483" s="2">
        <f t="shared" si="232"/>
        <v>0</v>
      </c>
      <c r="K1483" s="2">
        <f t="shared" si="233"/>
        <v>0</v>
      </c>
      <c r="L1483" s="2">
        <f t="shared" si="234"/>
        <v>1</v>
      </c>
      <c r="M1483" s="2">
        <v>464</v>
      </c>
      <c r="Q1483" s="2">
        <f t="shared" si="235"/>
        <v>1</v>
      </c>
      <c r="R1483" s="2">
        <f t="shared" si="236"/>
        <v>0</v>
      </c>
      <c r="S1483" s="2">
        <f t="shared" si="237"/>
        <v>0</v>
      </c>
      <c r="T1483" s="2">
        <v>2014</v>
      </c>
      <c r="U1483" s="2">
        <f t="shared" si="238"/>
        <v>0</v>
      </c>
      <c r="V1483" s="2">
        <v>6.7</v>
      </c>
      <c r="W1483" s="2">
        <f t="shared" si="239"/>
        <v>0</v>
      </c>
    </row>
    <row r="1484" spans="1:23" x14ac:dyDescent="0.2">
      <c r="A1484" s="2" t="s">
        <v>2374</v>
      </c>
      <c r="B1484" s="2" t="s">
        <v>15</v>
      </c>
      <c r="C1484" s="2" t="s">
        <v>12</v>
      </c>
      <c r="D1484" s="2">
        <v>35.596200000000003</v>
      </c>
      <c r="E1484" s="2">
        <v>105</v>
      </c>
      <c r="F1484" s="2">
        <v>1454</v>
      </c>
      <c r="G1484" s="2">
        <v>20</v>
      </c>
      <c r="H1484" s="2">
        <f t="shared" si="230"/>
        <v>1</v>
      </c>
      <c r="I1484" s="2">
        <f t="shared" si="231"/>
        <v>0</v>
      </c>
      <c r="J1484" s="2">
        <f t="shared" si="232"/>
        <v>0</v>
      </c>
      <c r="K1484" s="2">
        <f t="shared" si="233"/>
        <v>0</v>
      </c>
      <c r="L1484" s="2">
        <f t="shared" si="234"/>
        <v>0</v>
      </c>
      <c r="M1484" s="2">
        <v>210</v>
      </c>
      <c r="Q1484" s="2">
        <f t="shared" si="235"/>
        <v>0</v>
      </c>
      <c r="R1484" s="2">
        <f t="shared" si="236"/>
        <v>0</v>
      </c>
      <c r="S1484" s="2">
        <f t="shared" si="237"/>
        <v>0</v>
      </c>
      <c r="T1484" s="2">
        <v>2010</v>
      </c>
      <c r="U1484" s="2">
        <f t="shared" si="238"/>
        <v>0</v>
      </c>
      <c r="V1484" s="2">
        <v>6.3</v>
      </c>
      <c r="W1484" s="2">
        <f t="shared" si="239"/>
        <v>1</v>
      </c>
    </row>
    <row r="1485" spans="1:23" x14ac:dyDescent="0.2">
      <c r="A1485" s="2" t="s">
        <v>2376</v>
      </c>
      <c r="B1485" s="2" t="s">
        <v>15</v>
      </c>
      <c r="C1485" s="2" t="s">
        <v>12</v>
      </c>
      <c r="D1485" s="2">
        <v>64.255200000000002</v>
      </c>
      <c r="E1485" s="2">
        <v>90</v>
      </c>
      <c r="F1485" s="2">
        <v>120797</v>
      </c>
      <c r="G1485" s="2">
        <v>19</v>
      </c>
      <c r="H1485" s="2">
        <f t="shared" si="230"/>
        <v>1</v>
      </c>
      <c r="I1485" s="2">
        <f t="shared" si="231"/>
        <v>0</v>
      </c>
      <c r="J1485" s="2">
        <f t="shared" si="232"/>
        <v>0</v>
      </c>
      <c r="K1485" s="2">
        <f t="shared" si="233"/>
        <v>0</v>
      </c>
      <c r="L1485" s="2">
        <f t="shared" si="234"/>
        <v>0</v>
      </c>
      <c r="M1485" s="2">
        <v>15</v>
      </c>
      <c r="Q1485" s="2">
        <f t="shared" si="235"/>
        <v>0</v>
      </c>
      <c r="R1485" s="2">
        <f t="shared" si="236"/>
        <v>0</v>
      </c>
      <c r="S1485" s="2">
        <f t="shared" si="237"/>
        <v>0</v>
      </c>
      <c r="T1485" s="2">
        <v>2005</v>
      </c>
      <c r="U1485" s="2">
        <f t="shared" si="238"/>
        <v>0</v>
      </c>
      <c r="V1485" s="2">
        <v>6</v>
      </c>
      <c r="W1485" s="2">
        <f t="shared" si="239"/>
        <v>1</v>
      </c>
    </row>
    <row r="1486" spans="1:23" x14ac:dyDescent="0.2">
      <c r="A1486" s="2" t="s">
        <v>2378</v>
      </c>
      <c r="B1486" s="2" t="s">
        <v>51</v>
      </c>
      <c r="C1486" s="2" t="s">
        <v>97</v>
      </c>
      <c r="D1486" s="2">
        <v>107.22499999999999</v>
      </c>
      <c r="E1486" s="2">
        <v>97</v>
      </c>
      <c r="F1486" s="2">
        <v>24350</v>
      </c>
      <c r="G1486" s="2">
        <v>73</v>
      </c>
      <c r="H1486" s="2">
        <f t="shared" si="230"/>
        <v>0</v>
      </c>
      <c r="I1486" s="2">
        <f t="shared" si="231"/>
        <v>0</v>
      </c>
      <c r="J1486" s="2">
        <f t="shared" si="232"/>
        <v>0</v>
      </c>
      <c r="K1486" s="2">
        <f t="shared" si="233"/>
        <v>1</v>
      </c>
      <c r="L1486" s="2">
        <f t="shared" si="234"/>
        <v>0</v>
      </c>
      <c r="M1486" s="2">
        <v>6</v>
      </c>
      <c r="Q1486" s="2">
        <f t="shared" si="235"/>
        <v>0</v>
      </c>
      <c r="R1486" s="2">
        <f t="shared" si="236"/>
        <v>1</v>
      </c>
      <c r="S1486" s="2">
        <f t="shared" si="237"/>
        <v>0</v>
      </c>
      <c r="T1486" s="2">
        <v>2016</v>
      </c>
      <c r="U1486" s="2">
        <f t="shared" si="238"/>
        <v>0</v>
      </c>
      <c r="V1486" s="2">
        <v>6.3</v>
      </c>
      <c r="W1486" s="2">
        <f t="shared" si="239"/>
        <v>0</v>
      </c>
    </row>
    <row r="1487" spans="1:23" x14ac:dyDescent="0.2">
      <c r="A1487" s="2" t="s">
        <v>1522</v>
      </c>
      <c r="B1487" s="2" t="s">
        <v>11</v>
      </c>
      <c r="C1487" s="2" t="s">
        <v>31</v>
      </c>
      <c r="D1487" s="2">
        <v>55.7622</v>
      </c>
      <c r="E1487" s="2">
        <v>84</v>
      </c>
      <c r="F1487" s="2">
        <v>1203</v>
      </c>
      <c r="G1487" s="2">
        <v>22</v>
      </c>
      <c r="H1487" s="2">
        <f t="shared" si="230"/>
        <v>0</v>
      </c>
      <c r="I1487" s="2">
        <f t="shared" si="231"/>
        <v>1</v>
      </c>
      <c r="J1487" s="2">
        <f t="shared" si="232"/>
        <v>0</v>
      </c>
      <c r="K1487" s="2">
        <f t="shared" si="233"/>
        <v>0</v>
      </c>
      <c r="L1487" s="2">
        <f t="shared" si="234"/>
        <v>0</v>
      </c>
      <c r="M1487" s="2">
        <v>42</v>
      </c>
      <c r="Q1487" s="2">
        <f t="shared" si="235"/>
        <v>1</v>
      </c>
      <c r="R1487" s="2">
        <f t="shared" si="236"/>
        <v>0</v>
      </c>
      <c r="S1487" s="2">
        <f t="shared" si="237"/>
        <v>0</v>
      </c>
      <c r="T1487" s="2">
        <v>2001</v>
      </c>
      <c r="U1487" s="2">
        <f t="shared" si="238"/>
        <v>0</v>
      </c>
      <c r="V1487" s="2">
        <v>4.8</v>
      </c>
      <c r="W1487" s="2">
        <f t="shared" si="239"/>
        <v>0</v>
      </c>
    </row>
    <row r="1488" spans="1:23" x14ac:dyDescent="0.2">
      <c r="A1488" s="2" t="s">
        <v>1393</v>
      </c>
      <c r="B1488" s="2" t="s">
        <v>51</v>
      </c>
      <c r="C1488" s="2" t="s">
        <v>97</v>
      </c>
      <c r="D1488" s="2">
        <v>28.133199999999999</v>
      </c>
      <c r="E1488" s="2">
        <v>88</v>
      </c>
      <c r="F1488" s="2">
        <v>33822</v>
      </c>
      <c r="G1488" s="2">
        <v>50</v>
      </c>
      <c r="H1488" s="2">
        <f t="shared" si="230"/>
        <v>0</v>
      </c>
      <c r="I1488" s="2">
        <f t="shared" si="231"/>
        <v>0</v>
      </c>
      <c r="J1488" s="2">
        <f t="shared" si="232"/>
        <v>0</v>
      </c>
      <c r="K1488" s="2">
        <f t="shared" si="233"/>
        <v>1</v>
      </c>
      <c r="L1488" s="2">
        <f t="shared" si="234"/>
        <v>0</v>
      </c>
      <c r="M1488" s="2">
        <v>8</v>
      </c>
      <c r="Q1488" s="2">
        <f t="shared" si="235"/>
        <v>0</v>
      </c>
      <c r="R1488" s="2">
        <f t="shared" si="236"/>
        <v>1</v>
      </c>
      <c r="S1488" s="2">
        <f t="shared" si="237"/>
        <v>0</v>
      </c>
      <c r="T1488" s="2">
        <v>2006</v>
      </c>
      <c r="U1488" s="2">
        <f t="shared" si="238"/>
        <v>0</v>
      </c>
      <c r="V1488" s="2">
        <v>5.9</v>
      </c>
      <c r="W1488" s="2">
        <f t="shared" si="239"/>
        <v>0</v>
      </c>
    </row>
    <row r="1489" spans="1:23" x14ac:dyDescent="0.2">
      <c r="A1489" s="2" t="s">
        <v>2382</v>
      </c>
      <c r="B1489" s="2" t="s">
        <v>11</v>
      </c>
      <c r="C1489" s="2" t="s">
        <v>35</v>
      </c>
      <c r="D1489" s="2">
        <v>4.9307999999999996</v>
      </c>
      <c r="E1489" s="2">
        <v>83</v>
      </c>
      <c r="F1489" s="2">
        <v>730</v>
      </c>
      <c r="G1489" s="2">
        <v>17</v>
      </c>
      <c r="H1489" s="2">
        <f t="shared" si="230"/>
        <v>0</v>
      </c>
      <c r="I1489" s="2">
        <f t="shared" si="231"/>
        <v>0</v>
      </c>
      <c r="J1489" s="2">
        <f t="shared" si="232"/>
        <v>1</v>
      </c>
      <c r="K1489" s="2">
        <f t="shared" si="233"/>
        <v>0</v>
      </c>
      <c r="L1489" s="2">
        <f t="shared" si="234"/>
        <v>0</v>
      </c>
      <c r="M1489" s="2">
        <v>57</v>
      </c>
      <c r="Q1489" s="2">
        <f t="shared" si="235"/>
        <v>1</v>
      </c>
      <c r="R1489" s="2">
        <f t="shared" si="236"/>
        <v>0</v>
      </c>
      <c r="S1489" s="2">
        <f t="shared" si="237"/>
        <v>0</v>
      </c>
      <c r="T1489" s="2">
        <v>2012</v>
      </c>
      <c r="U1489" s="2">
        <f t="shared" si="238"/>
        <v>0</v>
      </c>
      <c r="V1489" s="2">
        <v>4.0999999999999996</v>
      </c>
      <c r="W1489" s="2">
        <f t="shared" si="239"/>
        <v>0</v>
      </c>
    </row>
    <row r="1490" spans="1:23" x14ac:dyDescent="0.2">
      <c r="A1490" s="2" t="s">
        <v>2384</v>
      </c>
      <c r="B1490" s="2" t="s">
        <v>15</v>
      </c>
      <c r="C1490" s="2" t="s">
        <v>19</v>
      </c>
      <c r="D1490" s="2">
        <v>30.199100000000001</v>
      </c>
      <c r="E1490" s="2">
        <v>116</v>
      </c>
      <c r="F1490" s="2">
        <v>3753</v>
      </c>
      <c r="G1490" s="2">
        <v>40</v>
      </c>
      <c r="H1490" s="2">
        <f t="shared" si="230"/>
        <v>1</v>
      </c>
      <c r="I1490" s="2">
        <f t="shared" si="231"/>
        <v>0</v>
      </c>
      <c r="J1490" s="2">
        <f t="shared" si="232"/>
        <v>0</v>
      </c>
      <c r="K1490" s="2">
        <f t="shared" si="233"/>
        <v>0</v>
      </c>
      <c r="L1490" s="2">
        <f t="shared" si="234"/>
        <v>1</v>
      </c>
      <c r="M1490" s="2">
        <v>18</v>
      </c>
      <c r="Q1490" s="2">
        <f t="shared" si="235"/>
        <v>0</v>
      </c>
      <c r="R1490" s="2">
        <f t="shared" si="236"/>
        <v>0</v>
      </c>
      <c r="S1490" s="2">
        <f t="shared" si="237"/>
        <v>0</v>
      </c>
      <c r="T1490" s="2">
        <v>2000</v>
      </c>
      <c r="U1490" s="2">
        <f t="shared" si="238"/>
        <v>0</v>
      </c>
      <c r="V1490" s="2">
        <v>5.7</v>
      </c>
      <c r="W1490" s="2">
        <f t="shared" si="239"/>
        <v>0</v>
      </c>
    </row>
    <row r="1491" spans="1:23" x14ac:dyDescent="0.2">
      <c r="A1491" s="2" t="s">
        <v>1457</v>
      </c>
      <c r="B1491" s="2" t="s">
        <v>15</v>
      </c>
      <c r="C1491" s="2" t="s">
        <v>12</v>
      </c>
      <c r="D1491" s="2">
        <v>3.9049800000000001</v>
      </c>
      <c r="E1491" s="2">
        <v>160</v>
      </c>
      <c r="F1491" s="2">
        <v>22516</v>
      </c>
      <c r="G1491" s="2">
        <v>30</v>
      </c>
      <c r="H1491" s="2">
        <f t="shared" si="230"/>
        <v>1</v>
      </c>
      <c r="I1491" s="2">
        <f t="shared" si="231"/>
        <v>0</v>
      </c>
      <c r="J1491" s="2">
        <f t="shared" si="232"/>
        <v>0</v>
      </c>
      <c r="K1491" s="2">
        <f t="shared" si="233"/>
        <v>0</v>
      </c>
      <c r="L1491" s="2">
        <f t="shared" si="234"/>
        <v>0</v>
      </c>
      <c r="M1491" s="2">
        <v>181</v>
      </c>
      <c r="Q1491" s="2">
        <f t="shared" si="235"/>
        <v>0</v>
      </c>
      <c r="R1491" s="2">
        <f t="shared" si="236"/>
        <v>0</v>
      </c>
      <c r="S1491" s="2">
        <f t="shared" si="237"/>
        <v>0</v>
      </c>
      <c r="T1491" s="2">
        <v>2007</v>
      </c>
      <c r="U1491" s="2">
        <f t="shared" si="238"/>
        <v>0</v>
      </c>
      <c r="V1491" s="2">
        <v>7.5</v>
      </c>
      <c r="W1491" s="2">
        <f t="shared" si="239"/>
        <v>1</v>
      </c>
    </row>
    <row r="1492" spans="1:23" x14ac:dyDescent="0.2">
      <c r="A1492" s="2" t="s">
        <v>98</v>
      </c>
      <c r="B1492" s="2" t="s">
        <v>51</v>
      </c>
      <c r="C1492" s="2" t="s">
        <v>19</v>
      </c>
      <c r="D1492" s="2">
        <v>10.9964</v>
      </c>
      <c r="E1492" s="2">
        <v>104</v>
      </c>
      <c r="F1492" s="2">
        <v>27806</v>
      </c>
      <c r="G1492" s="2">
        <v>13</v>
      </c>
      <c r="H1492" s="2">
        <f t="shared" si="230"/>
        <v>0</v>
      </c>
      <c r="I1492" s="2">
        <f t="shared" si="231"/>
        <v>0</v>
      </c>
      <c r="J1492" s="2">
        <f t="shared" si="232"/>
        <v>0</v>
      </c>
      <c r="K1492" s="2">
        <f t="shared" si="233"/>
        <v>0</v>
      </c>
      <c r="L1492" s="2">
        <f t="shared" si="234"/>
        <v>1</v>
      </c>
      <c r="M1492" s="2">
        <v>35</v>
      </c>
      <c r="Q1492" s="2">
        <f t="shared" si="235"/>
        <v>0</v>
      </c>
      <c r="R1492" s="2">
        <f t="shared" si="236"/>
        <v>1</v>
      </c>
      <c r="S1492" s="2">
        <f t="shared" si="237"/>
        <v>0</v>
      </c>
      <c r="T1492" s="2">
        <v>2006</v>
      </c>
      <c r="U1492" s="2">
        <f t="shared" si="238"/>
        <v>0</v>
      </c>
      <c r="V1492" s="2">
        <v>6.3</v>
      </c>
      <c r="W1492" s="2">
        <f t="shared" si="239"/>
        <v>0</v>
      </c>
    </row>
    <row r="1493" spans="1:23" x14ac:dyDescent="0.2">
      <c r="A1493" s="2" t="s">
        <v>319</v>
      </c>
      <c r="B1493" s="2" t="s">
        <v>11</v>
      </c>
      <c r="C1493" s="2" t="s">
        <v>19</v>
      </c>
      <c r="D1493" s="2">
        <v>623.28</v>
      </c>
      <c r="E1493" s="2">
        <v>173</v>
      </c>
      <c r="F1493" s="2">
        <v>87697</v>
      </c>
      <c r="G1493" s="2">
        <v>220</v>
      </c>
      <c r="H1493" s="2">
        <f t="shared" si="230"/>
        <v>0</v>
      </c>
      <c r="I1493" s="2">
        <f t="shared" si="231"/>
        <v>0</v>
      </c>
      <c r="J1493" s="2">
        <f t="shared" si="232"/>
        <v>0</v>
      </c>
      <c r="K1493" s="2">
        <f t="shared" si="233"/>
        <v>0</v>
      </c>
      <c r="L1493" s="2">
        <f t="shared" si="234"/>
        <v>1</v>
      </c>
      <c r="M1493" s="2">
        <v>0</v>
      </c>
      <c r="Q1493" s="2">
        <f t="shared" si="235"/>
        <v>1</v>
      </c>
      <c r="R1493" s="2">
        <f t="shared" si="236"/>
        <v>0</v>
      </c>
      <c r="S1493" s="2">
        <f t="shared" si="237"/>
        <v>0</v>
      </c>
      <c r="T1493" s="2">
        <v>2012</v>
      </c>
      <c r="U1493" s="2">
        <f t="shared" si="238"/>
        <v>0</v>
      </c>
      <c r="V1493" s="2">
        <v>8.1</v>
      </c>
      <c r="W1493" s="2">
        <f t="shared" si="239"/>
        <v>0</v>
      </c>
    </row>
    <row r="1494" spans="1:23" x14ac:dyDescent="0.2">
      <c r="A1494" s="2" t="s">
        <v>1065</v>
      </c>
      <c r="B1494" s="2" t="s">
        <v>11</v>
      </c>
      <c r="C1494" s="2" t="s">
        <v>12</v>
      </c>
      <c r="D1494" s="2">
        <v>102.60899999999999</v>
      </c>
      <c r="E1494" s="2">
        <v>170</v>
      </c>
      <c r="F1494" s="2">
        <v>34582</v>
      </c>
      <c r="G1494" s="2">
        <v>110</v>
      </c>
      <c r="H1494" s="2">
        <f t="shared" si="230"/>
        <v>0</v>
      </c>
      <c r="I1494" s="2">
        <f t="shared" si="231"/>
        <v>0</v>
      </c>
      <c r="J1494" s="2">
        <f t="shared" si="232"/>
        <v>0</v>
      </c>
      <c r="K1494" s="2">
        <f t="shared" si="233"/>
        <v>0</v>
      </c>
      <c r="L1494" s="2">
        <f t="shared" si="234"/>
        <v>0</v>
      </c>
      <c r="M1494" s="2">
        <v>17000</v>
      </c>
      <c r="Q1494" s="2">
        <f t="shared" si="235"/>
        <v>1</v>
      </c>
      <c r="R1494" s="2">
        <f t="shared" si="236"/>
        <v>0</v>
      </c>
      <c r="S1494" s="2">
        <f t="shared" si="237"/>
        <v>0</v>
      </c>
      <c r="T1494" s="2">
        <v>2004</v>
      </c>
      <c r="U1494" s="2">
        <f t="shared" si="238"/>
        <v>0</v>
      </c>
      <c r="V1494" s="2">
        <v>7.5</v>
      </c>
      <c r="W1494" s="2">
        <f t="shared" si="239"/>
        <v>1</v>
      </c>
    </row>
    <row r="1495" spans="1:23" x14ac:dyDescent="0.2">
      <c r="A1495" s="2" t="s">
        <v>2390</v>
      </c>
      <c r="B1495" s="2" t="s">
        <v>11</v>
      </c>
      <c r="C1495" s="2" t="s">
        <v>31</v>
      </c>
      <c r="D1495" s="2">
        <v>37.481200000000001</v>
      </c>
      <c r="E1495" s="2">
        <v>104</v>
      </c>
      <c r="F1495" s="2">
        <v>3356</v>
      </c>
      <c r="G1495" s="2">
        <v>35</v>
      </c>
      <c r="H1495" s="2">
        <f t="shared" si="230"/>
        <v>0</v>
      </c>
      <c r="I1495" s="2">
        <f t="shared" si="231"/>
        <v>1</v>
      </c>
      <c r="J1495" s="2">
        <f t="shared" si="232"/>
        <v>0</v>
      </c>
      <c r="K1495" s="2">
        <f t="shared" si="233"/>
        <v>0</v>
      </c>
      <c r="L1495" s="2">
        <f t="shared" si="234"/>
        <v>0</v>
      </c>
      <c r="M1495" s="2">
        <v>16</v>
      </c>
      <c r="Q1495" s="2">
        <f t="shared" si="235"/>
        <v>1</v>
      </c>
      <c r="R1495" s="2">
        <f t="shared" si="236"/>
        <v>0</v>
      </c>
      <c r="S1495" s="2">
        <f t="shared" si="237"/>
        <v>0</v>
      </c>
      <c r="T1495" s="2">
        <v>2010</v>
      </c>
      <c r="U1495" s="2">
        <f t="shared" si="238"/>
        <v>0</v>
      </c>
      <c r="V1495" s="2">
        <v>5.3</v>
      </c>
      <c r="W1495" s="2">
        <f t="shared" si="239"/>
        <v>0</v>
      </c>
    </row>
    <row r="1496" spans="1:23" x14ac:dyDescent="0.2">
      <c r="A1496" s="2" t="s">
        <v>2392</v>
      </c>
      <c r="B1496" s="2" t="s">
        <v>15</v>
      </c>
      <c r="C1496" s="2" t="s">
        <v>12</v>
      </c>
      <c r="D1496" s="2">
        <v>0.71229399999999998</v>
      </c>
      <c r="E1496" s="2">
        <v>112</v>
      </c>
      <c r="F1496" s="2">
        <v>859</v>
      </c>
      <c r="G1496" s="2">
        <v>1.5</v>
      </c>
      <c r="H1496" s="2">
        <f t="shared" si="230"/>
        <v>1</v>
      </c>
      <c r="I1496" s="2">
        <f t="shared" si="231"/>
        <v>0</v>
      </c>
      <c r="J1496" s="2">
        <f t="shared" si="232"/>
        <v>0</v>
      </c>
      <c r="K1496" s="2">
        <f t="shared" si="233"/>
        <v>0</v>
      </c>
      <c r="L1496" s="2">
        <f t="shared" si="234"/>
        <v>0</v>
      </c>
      <c r="M1496" s="2">
        <v>58</v>
      </c>
      <c r="Q1496" s="2">
        <f t="shared" si="235"/>
        <v>0</v>
      </c>
      <c r="R1496" s="2">
        <f t="shared" si="236"/>
        <v>0</v>
      </c>
      <c r="S1496" s="2">
        <f t="shared" si="237"/>
        <v>0</v>
      </c>
      <c r="T1496" s="2">
        <v>2005</v>
      </c>
      <c r="U1496" s="2">
        <f t="shared" si="238"/>
        <v>0</v>
      </c>
      <c r="V1496" s="2">
        <v>6.7</v>
      </c>
      <c r="W1496" s="2">
        <f t="shared" si="239"/>
        <v>1</v>
      </c>
    </row>
    <row r="1497" spans="1:23" x14ac:dyDescent="0.2">
      <c r="A1497" s="2" t="s">
        <v>2394</v>
      </c>
      <c r="B1497" s="2" t="s">
        <v>15</v>
      </c>
      <c r="C1497" s="2" t="s">
        <v>40</v>
      </c>
      <c r="D1497" s="2">
        <v>30.3063</v>
      </c>
      <c r="E1497" s="2">
        <v>98</v>
      </c>
      <c r="F1497" s="2">
        <v>1917</v>
      </c>
      <c r="G1497" s="2">
        <v>10</v>
      </c>
      <c r="H1497" s="2">
        <f t="shared" si="230"/>
        <v>1</v>
      </c>
      <c r="I1497" s="2">
        <f t="shared" si="231"/>
        <v>0</v>
      </c>
      <c r="J1497" s="2">
        <f t="shared" si="232"/>
        <v>0</v>
      </c>
      <c r="K1497" s="2">
        <f t="shared" si="233"/>
        <v>0</v>
      </c>
      <c r="L1497" s="2">
        <f t="shared" si="234"/>
        <v>0</v>
      </c>
      <c r="M1497" s="2">
        <v>7</v>
      </c>
      <c r="Q1497" s="2">
        <f t="shared" si="235"/>
        <v>0</v>
      </c>
      <c r="R1497" s="2">
        <f t="shared" si="236"/>
        <v>0</v>
      </c>
      <c r="S1497" s="2">
        <f t="shared" si="237"/>
        <v>1</v>
      </c>
      <c r="T1497" s="2">
        <v>2002</v>
      </c>
      <c r="U1497" s="2">
        <f t="shared" si="238"/>
        <v>0</v>
      </c>
      <c r="V1497" s="2">
        <v>5.6</v>
      </c>
      <c r="W1497" s="2">
        <f t="shared" si="239"/>
        <v>0</v>
      </c>
    </row>
    <row r="1498" spans="1:23" x14ac:dyDescent="0.2">
      <c r="A1498" s="2" t="s">
        <v>2396</v>
      </c>
      <c r="B1498" s="2" t="s">
        <v>11</v>
      </c>
      <c r="C1498" s="2" t="s">
        <v>40</v>
      </c>
      <c r="D1498" s="2">
        <v>0.27928199999999997</v>
      </c>
      <c r="E1498" s="2">
        <v>79</v>
      </c>
      <c r="F1498" s="2">
        <v>2489</v>
      </c>
      <c r="G1498" s="2">
        <v>1</v>
      </c>
      <c r="H1498" s="2">
        <f t="shared" si="230"/>
        <v>0</v>
      </c>
      <c r="I1498" s="2">
        <f t="shared" si="231"/>
        <v>0</v>
      </c>
      <c r="J1498" s="2">
        <f t="shared" si="232"/>
        <v>0</v>
      </c>
      <c r="K1498" s="2">
        <f t="shared" si="233"/>
        <v>0</v>
      </c>
      <c r="L1498" s="2">
        <f t="shared" si="234"/>
        <v>0</v>
      </c>
      <c r="M1498" s="2">
        <v>2</v>
      </c>
      <c r="Q1498" s="2">
        <f t="shared" si="235"/>
        <v>1</v>
      </c>
      <c r="R1498" s="2">
        <f t="shared" si="236"/>
        <v>0</v>
      </c>
      <c r="S1498" s="2">
        <f t="shared" si="237"/>
        <v>1</v>
      </c>
      <c r="T1498" s="2">
        <v>2003</v>
      </c>
      <c r="U1498" s="2">
        <f t="shared" si="238"/>
        <v>0</v>
      </c>
      <c r="V1498" s="2">
        <v>6.1</v>
      </c>
      <c r="W1498" s="2">
        <f t="shared" si="239"/>
        <v>0</v>
      </c>
    </row>
    <row r="1499" spans="1:23" x14ac:dyDescent="0.2">
      <c r="A1499" s="2" t="s">
        <v>27</v>
      </c>
      <c r="B1499" s="2" t="s">
        <v>15</v>
      </c>
      <c r="C1499" s="2" t="s">
        <v>19</v>
      </c>
      <c r="D1499" s="2">
        <v>39.778599999999997</v>
      </c>
      <c r="E1499" s="2">
        <v>119</v>
      </c>
      <c r="F1499" s="2">
        <v>29461</v>
      </c>
      <c r="G1499" s="2">
        <v>50</v>
      </c>
      <c r="H1499" s="2">
        <f t="shared" si="230"/>
        <v>1</v>
      </c>
      <c r="I1499" s="2">
        <f t="shared" si="231"/>
        <v>0</v>
      </c>
      <c r="J1499" s="2">
        <f t="shared" si="232"/>
        <v>0</v>
      </c>
      <c r="K1499" s="2">
        <f t="shared" si="233"/>
        <v>0</v>
      </c>
      <c r="L1499" s="2">
        <f t="shared" si="234"/>
        <v>1</v>
      </c>
      <c r="M1499" s="2">
        <v>0</v>
      </c>
      <c r="Q1499" s="2">
        <f t="shared" si="235"/>
        <v>0</v>
      </c>
      <c r="R1499" s="2">
        <f t="shared" si="236"/>
        <v>0</v>
      </c>
      <c r="S1499" s="2">
        <f t="shared" si="237"/>
        <v>0</v>
      </c>
      <c r="T1499" s="2">
        <v>2000</v>
      </c>
      <c r="U1499" s="2">
        <f t="shared" si="238"/>
        <v>0</v>
      </c>
      <c r="V1499" s="2">
        <v>6.6</v>
      </c>
      <c r="W1499" s="2">
        <f t="shared" si="239"/>
        <v>0</v>
      </c>
    </row>
    <row r="1500" spans="1:23" x14ac:dyDescent="0.2">
      <c r="A1500" s="2" t="s">
        <v>1696</v>
      </c>
      <c r="B1500" s="2" t="s">
        <v>11</v>
      </c>
      <c r="C1500" s="2" t="s">
        <v>12</v>
      </c>
      <c r="D1500" s="2">
        <v>0.95831900000000003</v>
      </c>
      <c r="E1500" s="2">
        <v>91</v>
      </c>
      <c r="F1500" s="2">
        <v>34705</v>
      </c>
      <c r="G1500" s="2">
        <v>21</v>
      </c>
      <c r="H1500" s="2">
        <f t="shared" si="230"/>
        <v>0</v>
      </c>
      <c r="I1500" s="2">
        <f t="shared" si="231"/>
        <v>0</v>
      </c>
      <c r="J1500" s="2">
        <f t="shared" si="232"/>
        <v>0</v>
      </c>
      <c r="K1500" s="2">
        <f t="shared" si="233"/>
        <v>0</v>
      </c>
      <c r="L1500" s="2">
        <f t="shared" si="234"/>
        <v>0</v>
      </c>
      <c r="M1500" s="2">
        <v>0</v>
      </c>
      <c r="Q1500" s="2">
        <f t="shared" si="235"/>
        <v>1</v>
      </c>
      <c r="R1500" s="2">
        <f t="shared" si="236"/>
        <v>0</v>
      </c>
      <c r="S1500" s="2">
        <f t="shared" si="237"/>
        <v>0</v>
      </c>
      <c r="T1500" s="2">
        <v>2011</v>
      </c>
      <c r="U1500" s="2">
        <f t="shared" si="238"/>
        <v>0</v>
      </c>
      <c r="V1500" s="2">
        <v>6.7</v>
      </c>
      <c r="W1500" s="2">
        <f t="shared" si="239"/>
        <v>1</v>
      </c>
    </row>
    <row r="1501" spans="1:23" x14ac:dyDescent="0.2">
      <c r="A1501" s="2" t="s">
        <v>2400</v>
      </c>
      <c r="B1501" s="2" t="s">
        <v>15</v>
      </c>
      <c r="C1501" s="2" t="s">
        <v>12</v>
      </c>
      <c r="D1501" s="2">
        <v>0.40603499999999998</v>
      </c>
      <c r="E1501" s="2">
        <v>98</v>
      </c>
      <c r="F1501" s="2">
        <v>33441</v>
      </c>
      <c r="G1501" s="2">
        <v>1.5</v>
      </c>
      <c r="H1501" s="2">
        <f t="shared" si="230"/>
        <v>1</v>
      </c>
      <c r="I1501" s="2">
        <f t="shared" si="231"/>
        <v>0</v>
      </c>
      <c r="J1501" s="2">
        <f t="shared" si="232"/>
        <v>0</v>
      </c>
      <c r="K1501" s="2">
        <f t="shared" si="233"/>
        <v>0</v>
      </c>
      <c r="L1501" s="2">
        <f t="shared" si="234"/>
        <v>0</v>
      </c>
      <c r="M1501" s="2">
        <v>21</v>
      </c>
      <c r="Q1501" s="2">
        <f t="shared" si="235"/>
        <v>0</v>
      </c>
      <c r="R1501" s="2">
        <f t="shared" si="236"/>
        <v>0</v>
      </c>
      <c r="S1501" s="2">
        <f t="shared" si="237"/>
        <v>0</v>
      </c>
      <c r="T1501" s="2">
        <v>2001</v>
      </c>
      <c r="U1501" s="2">
        <f t="shared" si="238"/>
        <v>0</v>
      </c>
      <c r="V1501" s="2">
        <v>7.2</v>
      </c>
      <c r="W1501" s="2">
        <f t="shared" si="239"/>
        <v>1</v>
      </c>
    </row>
    <row r="1502" spans="1:23" x14ac:dyDescent="0.2">
      <c r="A1502" s="2" t="s">
        <v>1145</v>
      </c>
      <c r="B1502" s="2" t="s">
        <v>11</v>
      </c>
      <c r="C1502" s="2" t="s">
        <v>31</v>
      </c>
      <c r="D1502" s="2">
        <v>57.651800000000001</v>
      </c>
      <c r="E1502" s="2">
        <v>75</v>
      </c>
      <c r="F1502" s="2">
        <v>13125</v>
      </c>
      <c r="G1502" s="2">
        <v>33</v>
      </c>
      <c r="H1502" s="2">
        <f t="shared" si="230"/>
        <v>0</v>
      </c>
      <c r="I1502" s="2">
        <f t="shared" si="231"/>
        <v>1</v>
      </c>
      <c r="J1502" s="2">
        <f t="shared" si="232"/>
        <v>0</v>
      </c>
      <c r="K1502" s="2">
        <f t="shared" si="233"/>
        <v>0</v>
      </c>
      <c r="L1502" s="2">
        <f t="shared" si="234"/>
        <v>0</v>
      </c>
      <c r="M1502" s="2">
        <v>221</v>
      </c>
      <c r="Q1502" s="2">
        <f t="shared" si="235"/>
        <v>1</v>
      </c>
      <c r="R1502" s="2">
        <f t="shared" si="236"/>
        <v>0</v>
      </c>
      <c r="S1502" s="2">
        <f t="shared" si="237"/>
        <v>0</v>
      </c>
      <c r="T1502" s="2">
        <v>2006</v>
      </c>
      <c r="U1502" s="2">
        <f t="shared" si="238"/>
        <v>0</v>
      </c>
      <c r="V1502" s="2">
        <v>5.6</v>
      </c>
      <c r="W1502" s="2">
        <f t="shared" si="239"/>
        <v>0</v>
      </c>
    </row>
    <row r="1503" spans="1:23" x14ac:dyDescent="0.2">
      <c r="A1503" s="2" t="s">
        <v>2097</v>
      </c>
      <c r="B1503" s="2" t="s">
        <v>15</v>
      </c>
      <c r="C1503" s="2" t="s">
        <v>40</v>
      </c>
      <c r="D1503" s="2">
        <v>70.492699999999999</v>
      </c>
      <c r="E1503" s="2">
        <v>123</v>
      </c>
      <c r="F1503" s="2">
        <v>5306</v>
      </c>
      <c r="G1503" s="2">
        <v>17</v>
      </c>
      <c r="H1503" s="2">
        <f t="shared" si="230"/>
        <v>1</v>
      </c>
      <c r="I1503" s="2">
        <f t="shared" si="231"/>
        <v>0</v>
      </c>
      <c r="J1503" s="2">
        <f t="shared" si="232"/>
        <v>0</v>
      </c>
      <c r="K1503" s="2">
        <f t="shared" si="233"/>
        <v>0</v>
      </c>
      <c r="L1503" s="2">
        <f t="shared" si="234"/>
        <v>0</v>
      </c>
      <c r="M1503" s="2">
        <v>92</v>
      </c>
      <c r="Q1503" s="2">
        <f t="shared" si="235"/>
        <v>0</v>
      </c>
      <c r="R1503" s="2">
        <f t="shared" si="236"/>
        <v>0</v>
      </c>
      <c r="S1503" s="2">
        <f t="shared" si="237"/>
        <v>1</v>
      </c>
      <c r="T1503" s="2">
        <v>2013</v>
      </c>
      <c r="U1503" s="2">
        <f t="shared" si="238"/>
        <v>0</v>
      </c>
      <c r="V1503" s="2">
        <v>6.7</v>
      </c>
      <c r="W1503" s="2">
        <f t="shared" si="239"/>
        <v>0</v>
      </c>
    </row>
    <row r="1504" spans="1:23" x14ac:dyDescent="0.2">
      <c r="A1504" s="2" t="s">
        <v>2404</v>
      </c>
      <c r="B1504" s="2" t="s">
        <v>11</v>
      </c>
      <c r="C1504" s="2" t="s">
        <v>12</v>
      </c>
      <c r="D1504" s="2">
        <v>26.761299999999999</v>
      </c>
      <c r="E1504" s="2">
        <v>118</v>
      </c>
      <c r="F1504" s="2">
        <v>3197</v>
      </c>
      <c r="G1504" s="2">
        <v>26</v>
      </c>
      <c r="H1504" s="2">
        <f t="shared" si="230"/>
        <v>0</v>
      </c>
      <c r="I1504" s="2">
        <f t="shared" si="231"/>
        <v>0</v>
      </c>
      <c r="J1504" s="2">
        <f t="shared" si="232"/>
        <v>0</v>
      </c>
      <c r="K1504" s="2">
        <f t="shared" si="233"/>
        <v>0</v>
      </c>
      <c r="L1504" s="2">
        <f t="shared" si="234"/>
        <v>0</v>
      </c>
      <c r="M1504" s="2">
        <v>97</v>
      </c>
      <c r="Q1504" s="2">
        <f t="shared" si="235"/>
        <v>1</v>
      </c>
      <c r="R1504" s="2">
        <f t="shared" si="236"/>
        <v>0</v>
      </c>
      <c r="S1504" s="2">
        <f t="shared" si="237"/>
        <v>0</v>
      </c>
      <c r="T1504" s="2">
        <v>2014</v>
      </c>
      <c r="U1504" s="2">
        <f t="shared" si="238"/>
        <v>0</v>
      </c>
      <c r="V1504" s="2">
        <v>6.7</v>
      </c>
      <c r="W1504" s="2">
        <f t="shared" si="239"/>
        <v>1</v>
      </c>
    </row>
    <row r="1505" spans="1:23" x14ac:dyDescent="0.2">
      <c r="A1505" s="2" t="s">
        <v>2406</v>
      </c>
      <c r="B1505" s="2" t="s">
        <v>11</v>
      </c>
      <c r="C1505" s="2" t="s">
        <v>31</v>
      </c>
      <c r="D1505" s="2">
        <v>6.4713900000000004</v>
      </c>
      <c r="E1505" s="2">
        <v>88</v>
      </c>
      <c r="F1505" s="2">
        <v>11972</v>
      </c>
      <c r="G1505" s="2">
        <v>50</v>
      </c>
      <c r="H1505" s="2">
        <f t="shared" si="230"/>
        <v>0</v>
      </c>
      <c r="I1505" s="2">
        <f t="shared" si="231"/>
        <v>1</v>
      </c>
      <c r="J1505" s="2">
        <f t="shared" si="232"/>
        <v>0</v>
      </c>
      <c r="K1505" s="2">
        <f t="shared" si="233"/>
        <v>0</v>
      </c>
      <c r="L1505" s="2">
        <f t="shared" si="234"/>
        <v>0</v>
      </c>
      <c r="M1505" s="2">
        <v>5</v>
      </c>
      <c r="Q1505" s="2">
        <f t="shared" si="235"/>
        <v>1</v>
      </c>
      <c r="R1505" s="2">
        <f t="shared" si="236"/>
        <v>0</v>
      </c>
      <c r="S1505" s="2">
        <f t="shared" si="237"/>
        <v>0</v>
      </c>
      <c r="T1505" s="2">
        <v>2004</v>
      </c>
      <c r="U1505" s="2">
        <f t="shared" si="238"/>
        <v>0</v>
      </c>
      <c r="V1505" s="2">
        <v>4.9000000000000004</v>
      </c>
      <c r="W1505" s="2">
        <f t="shared" si="239"/>
        <v>0</v>
      </c>
    </row>
    <row r="1506" spans="1:23" x14ac:dyDescent="0.2">
      <c r="A1506" s="2" t="s">
        <v>256</v>
      </c>
      <c r="B1506" s="2" t="s">
        <v>15</v>
      </c>
      <c r="C1506" s="2" t="s">
        <v>40</v>
      </c>
      <c r="D1506" s="2">
        <v>70.235299999999995</v>
      </c>
      <c r="E1506" s="2">
        <v>130</v>
      </c>
      <c r="F1506" s="2">
        <v>57308</v>
      </c>
      <c r="G1506" s="2">
        <v>28</v>
      </c>
      <c r="H1506" s="2">
        <f t="shared" si="230"/>
        <v>1</v>
      </c>
      <c r="I1506" s="2">
        <f t="shared" si="231"/>
        <v>0</v>
      </c>
      <c r="J1506" s="2">
        <f t="shared" si="232"/>
        <v>0</v>
      </c>
      <c r="K1506" s="2">
        <f t="shared" si="233"/>
        <v>0</v>
      </c>
      <c r="L1506" s="2">
        <f t="shared" si="234"/>
        <v>0</v>
      </c>
      <c r="M1506" s="2">
        <v>285</v>
      </c>
      <c r="Q1506" s="2">
        <f t="shared" si="235"/>
        <v>0</v>
      </c>
      <c r="R1506" s="2">
        <f t="shared" si="236"/>
        <v>0</v>
      </c>
      <c r="S1506" s="2">
        <f t="shared" si="237"/>
        <v>1</v>
      </c>
      <c r="T1506" s="2">
        <v>2015</v>
      </c>
      <c r="U1506" s="2">
        <f t="shared" si="238"/>
        <v>0</v>
      </c>
      <c r="V1506" s="2">
        <v>7.8</v>
      </c>
      <c r="W1506" s="2">
        <f t="shared" si="239"/>
        <v>0</v>
      </c>
    </row>
    <row r="1507" spans="1:23" x14ac:dyDescent="0.2">
      <c r="A1507" s="2" t="s">
        <v>2409</v>
      </c>
      <c r="B1507" s="2" t="s">
        <v>15</v>
      </c>
      <c r="C1507" s="2" t="s">
        <v>31</v>
      </c>
      <c r="D1507" s="2">
        <v>21.784400000000002</v>
      </c>
      <c r="E1507" s="2">
        <v>89</v>
      </c>
      <c r="F1507" s="2">
        <v>74181</v>
      </c>
      <c r="G1507" s="2">
        <v>35</v>
      </c>
      <c r="H1507" s="2">
        <f t="shared" si="230"/>
        <v>1</v>
      </c>
      <c r="I1507" s="2">
        <f t="shared" si="231"/>
        <v>1</v>
      </c>
      <c r="J1507" s="2">
        <f t="shared" si="232"/>
        <v>0</v>
      </c>
      <c r="K1507" s="2">
        <f t="shared" si="233"/>
        <v>0</v>
      </c>
      <c r="L1507" s="2">
        <f t="shared" si="234"/>
        <v>0</v>
      </c>
      <c r="M1507" s="2">
        <v>16</v>
      </c>
      <c r="Q1507" s="2">
        <f t="shared" si="235"/>
        <v>0</v>
      </c>
      <c r="R1507" s="2">
        <f t="shared" si="236"/>
        <v>0</v>
      </c>
      <c r="S1507" s="2">
        <f t="shared" si="237"/>
        <v>0</v>
      </c>
      <c r="T1507" s="2">
        <v>2013</v>
      </c>
      <c r="U1507" s="2">
        <f t="shared" si="238"/>
        <v>0</v>
      </c>
      <c r="V1507" s="2">
        <v>5.6</v>
      </c>
      <c r="W1507" s="2">
        <f t="shared" si="239"/>
        <v>0</v>
      </c>
    </row>
    <row r="1508" spans="1:23" x14ac:dyDescent="0.2">
      <c r="A1508" s="2" t="s">
        <v>1244</v>
      </c>
      <c r="B1508" s="2" t="s">
        <v>51</v>
      </c>
      <c r="C1508" s="2" t="s">
        <v>31</v>
      </c>
      <c r="D1508" s="2">
        <v>7.2041399999999998</v>
      </c>
      <c r="E1508" s="2">
        <v>100</v>
      </c>
      <c r="F1508" s="2">
        <v>2085</v>
      </c>
      <c r="G1508" s="2">
        <v>41</v>
      </c>
      <c r="H1508" s="2">
        <f t="shared" si="230"/>
        <v>0</v>
      </c>
      <c r="I1508" s="2">
        <f t="shared" si="231"/>
        <v>1</v>
      </c>
      <c r="J1508" s="2">
        <f t="shared" si="232"/>
        <v>0</v>
      </c>
      <c r="K1508" s="2">
        <f t="shared" si="233"/>
        <v>0</v>
      </c>
      <c r="L1508" s="2">
        <f t="shared" si="234"/>
        <v>0</v>
      </c>
      <c r="M1508" s="2">
        <v>64</v>
      </c>
      <c r="Q1508" s="2">
        <f t="shared" si="235"/>
        <v>0</v>
      </c>
      <c r="R1508" s="2">
        <f t="shared" si="236"/>
        <v>1</v>
      </c>
      <c r="S1508" s="2">
        <f t="shared" si="237"/>
        <v>0</v>
      </c>
      <c r="T1508" s="2">
        <v>2011</v>
      </c>
      <c r="U1508" s="2">
        <f t="shared" si="238"/>
        <v>0</v>
      </c>
      <c r="V1508" s="2">
        <v>6.2</v>
      </c>
      <c r="W1508" s="2">
        <f t="shared" si="239"/>
        <v>0</v>
      </c>
    </row>
    <row r="1509" spans="1:23" x14ac:dyDescent="0.2">
      <c r="A1509" s="2" t="s">
        <v>2084</v>
      </c>
      <c r="B1509" s="2" t="s">
        <v>11</v>
      </c>
      <c r="C1509" s="2" t="s">
        <v>12</v>
      </c>
      <c r="D1509" s="2">
        <v>255.95</v>
      </c>
      <c r="E1509" s="2">
        <v>129</v>
      </c>
      <c r="F1509" s="2">
        <v>3389</v>
      </c>
      <c r="G1509" s="2">
        <v>29</v>
      </c>
      <c r="H1509" s="2">
        <f t="shared" si="230"/>
        <v>0</v>
      </c>
      <c r="I1509" s="2">
        <f t="shared" si="231"/>
        <v>0</v>
      </c>
      <c r="J1509" s="2">
        <f t="shared" si="232"/>
        <v>0</v>
      </c>
      <c r="K1509" s="2">
        <f t="shared" si="233"/>
        <v>0</v>
      </c>
      <c r="L1509" s="2">
        <f t="shared" si="234"/>
        <v>0</v>
      </c>
      <c r="M1509" s="2">
        <v>102</v>
      </c>
      <c r="Q1509" s="2">
        <f t="shared" si="235"/>
        <v>1</v>
      </c>
      <c r="R1509" s="2">
        <f t="shared" si="236"/>
        <v>0</v>
      </c>
      <c r="S1509" s="2">
        <f t="shared" si="237"/>
        <v>0</v>
      </c>
      <c r="T1509" s="2">
        <v>2009</v>
      </c>
      <c r="U1509" s="2">
        <f t="shared" si="238"/>
        <v>0</v>
      </c>
      <c r="V1509" s="2">
        <v>7.7</v>
      </c>
      <c r="W1509" s="2">
        <f t="shared" si="239"/>
        <v>1</v>
      </c>
    </row>
    <row r="1510" spans="1:23" x14ac:dyDescent="0.2">
      <c r="A1510" s="2" t="s">
        <v>1034</v>
      </c>
      <c r="B1510" s="2" t="s">
        <v>15</v>
      </c>
      <c r="C1510" s="2" t="s">
        <v>19</v>
      </c>
      <c r="D1510" s="2">
        <v>94.822699999999998</v>
      </c>
      <c r="E1510" s="2">
        <v>118</v>
      </c>
      <c r="F1510" s="2">
        <v>44797</v>
      </c>
      <c r="G1510" s="2">
        <v>80</v>
      </c>
      <c r="H1510" s="2">
        <f t="shared" si="230"/>
        <v>1</v>
      </c>
      <c r="I1510" s="2">
        <f t="shared" si="231"/>
        <v>0</v>
      </c>
      <c r="J1510" s="2">
        <f t="shared" si="232"/>
        <v>0</v>
      </c>
      <c r="K1510" s="2">
        <f t="shared" si="233"/>
        <v>0</v>
      </c>
      <c r="L1510" s="2">
        <f t="shared" si="234"/>
        <v>1</v>
      </c>
      <c r="M1510" s="2">
        <v>117</v>
      </c>
      <c r="Q1510" s="2">
        <f t="shared" si="235"/>
        <v>0</v>
      </c>
      <c r="R1510" s="2">
        <f t="shared" si="236"/>
        <v>0</v>
      </c>
      <c r="S1510" s="2">
        <f t="shared" si="237"/>
        <v>0</v>
      </c>
      <c r="T1510" s="2">
        <v>2010</v>
      </c>
      <c r="U1510" s="2">
        <f t="shared" si="238"/>
        <v>0</v>
      </c>
      <c r="V1510" s="2">
        <v>6.9</v>
      </c>
      <c r="W1510" s="2">
        <f t="shared" si="239"/>
        <v>0</v>
      </c>
    </row>
    <row r="1511" spans="1:23" x14ac:dyDescent="0.2">
      <c r="A1511" s="2" t="s">
        <v>2414</v>
      </c>
      <c r="B1511" s="2" t="s">
        <v>51</v>
      </c>
      <c r="C1511" s="2" t="s">
        <v>97</v>
      </c>
      <c r="D1511" s="2">
        <v>50.150599999999997</v>
      </c>
      <c r="E1511" s="2">
        <v>95</v>
      </c>
      <c r="F1511" s="2">
        <v>19513</v>
      </c>
      <c r="G1511" s="2">
        <v>50</v>
      </c>
      <c r="H1511" s="2">
        <f t="shared" si="230"/>
        <v>0</v>
      </c>
      <c r="I1511" s="2">
        <f t="shared" si="231"/>
        <v>0</v>
      </c>
      <c r="J1511" s="2">
        <f t="shared" si="232"/>
        <v>0</v>
      </c>
      <c r="K1511" s="2">
        <f t="shared" si="233"/>
        <v>1</v>
      </c>
      <c r="L1511" s="2">
        <f t="shared" si="234"/>
        <v>0</v>
      </c>
      <c r="M1511" s="2">
        <v>34</v>
      </c>
      <c r="Q1511" s="2">
        <f t="shared" si="235"/>
        <v>0</v>
      </c>
      <c r="R1511" s="2">
        <f t="shared" si="236"/>
        <v>1</v>
      </c>
      <c r="S1511" s="2">
        <f t="shared" si="237"/>
        <v>0</v>
      </c>
      <c r="T1511" s="2">
        <v>2014</v>
      </c>
      <c r="U1511" s="2">
        <f t="shared" si="238"/>
        <v>0</v>
      </c>
      <c r="V1511" s="2">
        <v>7.3</v>
      </c>
      <c r="W1511" s="2">
        <f t="shared" si="239"/>
        <v>0</v>
      </c>
    </row>
    <row r="1512" spans="1:23" x14ac:dyDescent="0.2">
      <c r="A1512" s="2" t="s">
        <v>2416</v>
      </c>
      <c r="B1512" s="2" t="s">
        <v>11</v>
      </c>
      <c r="C1512" s="2" t="s">
        <v>19</v>
      </c>
      <c r="D1512" s="2">
        <v>1.09822</v>
      </c>
      <c r="E1512" s="2">
        <v>120</v>
      </c>
      <c r="F1512" s="2">
        <v>359</v>
      </c>
      <c r="G1512" s="2">
        <v>2</v>
      </c>
      <c r="H1512" s="2">
        <f t="shared" si="230"/>
        <v>0</v>
      </c>
      <c r="I1512" s="2">
        <f t="shared" si="231"/>
        <v>0</v>
      </c>
      <c r="J1512" s="2">
        <f t="shared" si="232"/>
        <v>0</v>
      </c>
      <c r="K1512" s="2">
        <f t="shared" si="233"/>
        <v>0</v>
      </c>
      <c r="L1512" s="2">
        <f t="shared" si="234"/>
        <v>1</v>
      </c>
      <c r="M1512" s="2">
        <v>0</v>
      </c>
      <c r="Q1512" s="2">
        <f t="shared" si="235"/>
        <v>1</v>
      </c>
      <c r="R1512" s="2">
        <f t="shared" si="236"/>
        <v>0</v>
      </c>
      <c r="S1512" s="2">
        <f t="shared" si="237"/>
        <v>0</v>
      </c>
      <c r="T1512" s="2">
        <v>2003</v>
      </c>
      <c r="U1512" s="2">
        <f t="shared" si="238"/>
        <v>0</v>
      </c>
      <c r="V1512" s="2">
        <v>3.3</v>
      </c>
      <c r="W1512" s="2">
        <f t="shared" si="239"/>
        <v>0</v>
      </c>
    </row>
    <row r="1513" spans="1:23" x14ac:dyDescent="0.2">
      <c r="A1513" s="2" t="s">
        <v>2418</v>
      </c>
      <c r="B1513" s="2" t="s">
        <v>11</v>
      </c>
      <c r="C1513" s="2" t="s">
        <v>12</v>
      </c>
      <c r="D1513" s="2">
        <v>21.4832</v>
      </c>
      <c r="E1513" s="2">
        <v>131</v>
      </c>
      <c r="F1513" s="2">
        <v>1985</v>
      </c>
      <c r="G1513" s="2">
        <v>19</v>
      </c>
      <c r="H1513" s="2">
        <f t="shared" si="230"/>
        <v>0</v>
      </c>
      <c r="I1513" s="2">
        <f t="shared" si="231"/>
        <v>0</v>
      </c>
      <c r="J1513" s="2">
        <f t="shared" si="232"/>
        <v>0</v>
      </c>
      <c r="K1513" s="2">
        <f t="shared" si="233"/>
        <v>0</v>
      </c>
      <c r="L1513" s="2">
        <f t="shared" si="234"/>
        <v>0</v>
      </c>
      <c r="M1513" s="2">
        <v>33</v>
      </c>
      <c r="Q1513" s="2">
        <f t="shared" si="235"/>
        <v>1</v>
      </c>
      <c r="R1513" s="2">
        <f t="shared" si="236"/>
        <v>0</v>
      </c>
      <c r="S1513" s="2">
        <f t="shared" si="237"/>
        <v>0</v>
      </c>
      <c r="T1513" s="2">
        <v>2013</v>
      </c>
      <c r="U1513" s="2">
        <f t="shared" si="238"/>
        <v>0</v>
      </c>
      <c r="V1513" s="2">
        <v>7.6</v>
      </c>
      <c r="W1513" s="2">
        <f t="shared" si="239"/>
        <v>1</v>
      </c>
    </row>
    <row r="1514" spans="1:23" x14ac:dyDescent="0.2">
      <c r="A1514" s="2" t="s">
        <v>2420</v>
      </c>
      <c r="B1514" s="2" t="s">
        <v>15</v>
      </c>
      <c r="C1514" s="2" t="s">
        <v>24</v>
      </c>
      <c r="D1514" s="2">
        <v>10.269299999999999</v>
      </c>
      <c r="E1514" s="2">
        <v>138</v>
      </c>
      <c r="F1514" s="2">
        <v>17524</v>
      </c>
      <c r="G1514" s="2">
        <v>8</v>
      </c>
      <c r="H1514" s="2">
        <f t="shared" si="230"/>
        <v>1</v>
      </c>
      <c r="I1514" s="2">
        <f t="shared" si="231"/>
        <v>0</v>
      </c>
      <c r="J1514" s="2">
        <f t="shared" si="232"/>
        <v>0</v>
      </c>
      <c r="K1514" s="2">
        <f t="shared" si="233"/>
        <v>0</v>
      </c>
      <c r="L1514" s="2">
        <f t="shared" si="234"/>
        <v>0</v>
      </c>
      <c r="M1514" s="2">
        <v>78</v>
      </c>
      <c r="Q1514" s="2">
        <f t="shared" si="235"/>
        <v>0</v>
      </c>
      <c r="R1514" s="2">
        <f t="shared" si="236"/>
        <v>0</v>
      </c>
      <c r="S1514" s="2">
        <f t="shared" si="237"/>
        <v>0</v>
      </c>
      <c r="T1514" s="2">
        <v>2009</v>
      </c>
      <c r="U1514" s="2">
        <f t="shared" si="238"/>
        <v>0</v>
      </c>
      <c r="V1514" s="2">
        <v>6.3</v>
      </c>
      <c r="W1514" s="2">
        <f t="shared" si="239"/>
        <v>0</v>
      </c>
    </row>
    <row r="1515" spans="1:23" x14ac:dyDescent="0.2">
      <c r="A1515" s="2" t="s">
        <v>2326</v>
      </c>
      <c r="B1515" s="2" t="s">
        <v>15</v>
      </c>
      <c r="C1515" s="2" t="s">
        <v>31</v>
      </c>
      <c r="D1515" s="2">
        <v>63.034799999999997</v>
      </c>
      <c r="E1515" s="2">
        <v>99</v>
      </c>
      <c r="F1515" s="2">
        <v>23562</v>
      </c>
      <c r="G1515" s="2">
        <v>29</v>
      </c>
      <c r="H1515" s="2">
        <f t="shared" si="230"/>
        <v>1</v>
      </c>
      <c r="I1515" s="2">
        <f t="shared" si="231"/>
        <v>1</v>
      </c>
      <c r="J1515" s="2">
        <f t="shared" si="232"/>
        <v>0</v>
      </c>
      <c r="K1515" s="2">
        <f t="shared" si="233"/>
        <v>0</v>
      </c>
      <c r="L1515" s="2">
        <f t="shared" si="234"/>
        <v>0</v>
      </c>
      <c r="M1515" s="2">
        <v>265</v>
      </c>
      <c r="Q1515" s="2">
        <f t="shared" si="235"/>
        <v>0</v>
      </c>
      <c r="R1515" s="2">
        <f t="shared" si="236"/>
        <v>0</v>
      </c>
      <c r="S1515" s="2">
        <f t="shared" si="237"/>
        <v>0</v>
      </c>
      <c r="T1515" s="2">
        <v>2016</v>
      </c>
      <c r="U1515" s="2">
        <f t="shared" si="238"/>
        <v>0</v>
      </c>
      <c r="V1515" s="2">
        <v>5.3</v>
      </c>
      <c r="W1515" s="2">
        <f t="shared" si="239"/>
        <v>0</v>
      </c>
    </row>
    <row r="1516" spans="1:23" x14ac:dyDescent="0.2">
      <c r="A1516" s="2" t="s">
        <v>998</v>
      </c>
      <c r="B1516" s="2" t="s">
        <v>11</v>
      </c>
      <c r="C1516" s="2" t="s">
        <v>24</v>
      </c>
      <c r="D1516" s="2">
        <v>67.061199999999999</v>
      </c>
      <c r="E1516" s="2">
        <v>110</v>
      </c>
      <c r="F1516" s="2">
        <v>21554</v>
      </c>
      <c r="G1516" s="2">
        <v>40</v>
      </c>
      <c r="H1516" s="2">
        <f t="shared" si="230"/>
        <v>0</v>
      </c>
      <c r="I1516" s="2">
        <f t="shared" si="231"/>
        <v>0</v>
      </c>
      <c r="J1516" s="2">
        <f t="shared" si="232"/>
        <v>0</v>
      </c>
      <c r="K1516" s="2">
        <f t="shared" si="233"/>
        <v>0</v>
      </c>
      <c r="L1516" s="2">
        <f t="shared" si="234"/>
        <v>0</v>
      </c>
      <c r="M1516" s="2">
        <v>72</v>
      </c>
      <c r="Q1516" s="2">
        <f t="shared" si="235"/>
        <v>1</v>
      </c>
      <c r="R1516" s="2">
        <f t="shared" si="236"/>
        <v>0</v>
      </c>
      <c r="S1516" s="2">
        <f t="shared" si="237"/>
        <v>0</v>
      </c>
      <c r="T1516" s="2">
        <v>2010</v>
      </c>
      <c r="U1516" s="2">
        <f t="shared" si="238"/>
        <v>0</v>
      </c>
      <c r="V1516" s="2">
        <v>5.5</v>
      </c>
      <c r="W1516" s="2">
        <f t="shared" si="239"/>
        <v>0</v>
      </c>
    </row>
    <row r="1517" spans="1:23" x14ac:dyDescent="0.2">
      <c r="A1517" s="2" t="s">
        <v>879</v>
      </c>
      <c r="B1517" s="2" t="s">
        <v>11</v>
      </c>
      <c r="C1517" s="2" t="s">
        <v>24</v>
      </c>
      <c r="D1517" s="2">
        <v>121.46899999999999</v>
      </c>
      <c r="E1517" s="2">
        <v>119</v>
      </c>
      <c r="F1517" s="2">
        <v>13249</v>
      </c>
      <c r="G1517" s="2">
        <v>60</v>
      </c>
      <c r="H1517" s="2">
        <f t="shared" si="230"/>
        <v>0</v>
      </c>
      <c r="I1517" s="2">
        <f t="shared" si="231"/>
        <v>0</v>
      </c>
      <c r="J1517" s="2">
        <f t="shared" si="232"/>
        <v>0</v>
      </c>
      <c r="K1517" s="2">
        <f t="shared" si="233"/>
        <v>0</v>
      </c>
      <c r="L1517" s="2">
        <f t="shared" si="234"/>
        <v>0</v>
      </c>
      <c r="M1517" s="2">
        <v>218</v>
      </c>
      <c r="Q1517" s="2">
        <f t="shared" si="235"/>
        <v>1</v>
      </c>
      <c r="R1517" s="2">
        <f t="shared" si="236"/>
        <v>0</v>
      </c>
      <c r="S1517" s="2">
        <f t="shared" si="237"/>
        <v>0</v>
      </c>
      <c r="T1517" s="2">
        <v>2002</v>
      </c>
      <c r="U1517" s="2">
        <f t="shared" si="238"/>
        <v>0</v>
      </c>
      <c r="V1517" s="2">
        <v>7.9</v>
      </c>
      <c r="W1517" s="2">
        <f t="shared" si="239"/>
        <v>0</v>
      </c>
    </row>
    <row r="1518" spans="1:23" x14ac:dyDescent="0.2">
      <c r="A1518" s="2" t="s">
        <v>867</v>
      </c>
      <c r="B1518" s="2" t="s">
        <v>11</v>
      </c>
      <c r="C1518" s="2" t="s">
        <v>19</v>
      </c>
      <c r="D1518" s="2">
        <v>113.166</v>
      </c>
      <c r="E1518" s="2">
        <v>135</v>
      </c>
      <c r="F1518" s="2">
        <v>12175</v>
      </c>
      <c r="G1518" s="2">
        <v>125</v>
      </c>
      <c r="H1518" s="2">
        <f t="shared" si="230"/>
        <v>0</v>
      </c>
      <c r="I1518" s="2">
        <f t="shared" si="231"/>
        <v>0</v>
      </c>
      <c r="J1518" s="2">
        <f t="shared" si="232"/>
        <v>0</v>
      </c>
      <c r="K1518" s="2">
        <f t="shared" si="233"/>
        <v>0</v>
      </c>
      <c r="L1518" s="2">
        <f t="shared" si="234"/>
        <v>1</v>
      </c>
      <c r="M1518" s="2">
        <v>209</v>
      </c>
      <c r="Q1518" s="2">
        <f t="shared" si="235"/>
        <v>1</v>
      </c>
      <c r="R1518" s="2">
        <f t="shared" si="236"/>
        <v>0</v>
      </c>
      <c r="S1518" s="2">
        <f t="shared" si="237"/>
        <v>0</v>
      </c>
      <c r="T1518" s="2">
        <v>2012</v>
      </c>
      <c r="U1518" s="2">
        <f t="shared" si="238"/>
        <v>0</v>
      </c>
      <c r="V1518" s="2">
        <v>6.7</v>
      </c>
      <c r="W1518" s="2">
        <f t="shared" si="239"/>
        <v>0</v>
      </c>
    </row>
    <row r="1519" spans="1:23" x14ac:dyDescent="0.2">
      <c r="A1519" s="2" t="s">
        <v>549</v>
      </c>
      <c r="B1519" s="2" t="s">
        <v>11</v>
      </c>
      <c r="C1519" s="2" t="s">
        <v>24</v>
      </c>
      <c r="D1519" s="2">
        <v>176.04900000000001</v>
      </c>
      <c r="E1519" s="2">
        <v>108</v>
      </c>
      <c r="F1519" s="2">
        <v>14161</v>
      </c>
      <c r="G1519" s="2">
        <v>75</v>
      </c>
      <c r="H1519" s="2">
        <f t="shared" si="230"/>
        <v>0</v>
      </c>
      <c r="I1519" s="2">
        <f t="shared" si="231"/>
        <v>0</v>
      </c>
      <c r="J1519" s="2">
        <f t="shared" si="232"/>
        <v>0</v>
      </c>
      <c r="K1519" s="2">
        <f t="shared" si="233"/>
        <v>0</v>
      </c>
      <c r="L1519" s="2">
        <f t="shared" si="234"/>
        <v>0</v>
      </c>
      <c r="M1519" s="2">
        <v>521</v>
      </c>
      <c r="Q1519" s="2">
        <f t="shared" si="235"/>
        <v>1</v>
      </c>
      <c r="R1519" s="2">
        <f t="shared" si="236"/>
        <v>0</v>
      </c>
      <c r="S1519" s="2">
        <f t="shared" si="237"/>
        <v>0</v>
      </c>
      <c r="T1519" s="2">
        <v>2004</v>
      </c>
      <c r="U1519" s="2">
        <f t="shared" si="238"/>
        <v>0</v>
      </c>
      <c r="V1519" s="2">
        <v>7.8</v>
      </c>
      <c r="W1519" s="2">
        <f t="shared" si="239"/>
        <v>0</v>
      </c>
    </row>
    <row r="1520" spans="1:23" x14ac:dyDescent="0.2">
      <c r="A1520" s="2" t="s">
        <v>549</v>
      </c>
      <c r="B1520" s="2" t="s">
        <v>11</v>
      </c>
      <c r="C1520" s="2" t="s">
        <v>24</v>
      </c>
      <c r="D1520" s="2">
        <v>227.137</v>
      </c>
      <c r="E1520" s="2">
        <v>115</v>
      </c>
      <c r="F1520" s="2">
        <v>17369</v>
      </c>
      <c r="G1520" s="2">
        <v>110</v>
      </c>
      <c r="H1520" s="2">
        <f t="shared" si="230"/>
        <v>0</v>
      </c>
      <c r="I1520" s="2">
        <f t="shared" si="231"/>
        <v>0</v>
      </c>
      <c r="J1520" s="2">
        <f t="shared" si="232"/>
        <v>0</v>
      </c>
      <c r="K1520" s="2">
        <f t="shared" si="233"/>
        <v>0</v>
      </c>
      <c r="L1520" s="2">
        <f t="shared" si="234"/>
        <v>0</v>
      </c>
      <c r="M1520" s="2">
        <v>521</v>
      </c>
      <c r="Q1520" s="2">
        <f t="shared" si="235"/>
        <v>1</v>
      </c>
      <c r="R1520" s="2">
        <f t="shared" si="236"/>
        <v>0</v>
      </c>
      <c r="S1520" s="2">
        <f t="shared" si="237"/>
        <v>0</v>
      </c>
      <c r="T1520" s="2">
        <v>2007</v>
      </c>
      <c r="U1520" s="2">
        <f t="shared" si="238"/>
        <v>0</v>
      </c>
      <c r="V1520" s="2">
        <v>8.1</v>
      </c>
      <c r="W1520" s="2">
        <f t="shared" si="239"/>
        <v>0</v>
      </c>
    </row>
    <row r="1521" spans="1:23" x14ac:dyDescent="0.2">
      <c r="A1521" s="2" t="s">
        <v>808</v>
      </c>
      <c r="B1521" s="2" t="s">
        <v>11</v>
      </c>
      <c r="C1521" s="2" t="s">
        <v>12</v>
      </c>
      <c r="D1521" s="2">
        <v>15.0457</v>
      </c>
      <c r="E1521" s="2">
        <v>115</v>
      </c>
      <c r="F1521" s="2">
        <v>2466</v>
      </c>
      <c r="G1521" s="2">
        <v>16</v>
      </c>
      <c r="H1521" s="2">
        <f t="shared" si="230"/>
        <v>0</v>
      </c>
      <c r="I1521" s="2">
        <f t="shared" si="231"/>
        <v>0</v>
      </c>
      <c r="J1521" s="2">
        <f t="shared" si="232"/>
        <v>0</v>
      </c>
      <c r="K1521" s="2">
        <f t="shared" si="233"/>
        <v>0</v>
      </c>
      <c r="L1521" s="2">
        <f t="shared" si="234"/>
        <v>0</v>
      </c>
      <c r="M1521" s="2">
        <v>219</v>
      </c>
      <c r="Q1521" s="2">
        <f t="shared" si="235"/>
        <v>1</v>
      </c>
      <c r="R1521" s="2">
        <f t="shared" si="236"/>
        <v>0</v>
      </c>
      <c r="S1521" s="2">
        <f t="shared" si="237"/>
        <v>0</v>
      </c>
      <c r="T1521" s="2">
        <v>2009</v>
      </c>
      <c r="U1521" s="2">
        <f t="shared" si="238"/>
        <v>0</v>
      </c>
      <c r="V1521" s="2">
        <v>5.6</v>
      </c>
      <c r="W1521" s="2">
        <f t="shared" si="239"/>
        <v>1</v>
      </c>
    </row>
    <row r="1522" spans="1:23" x14ac:dyDescent="0.2">
      <c r="A1522" s="2" t="s">
        <v>2429</v>
      </c>
      <c r="B1522" s="2" t="s">
        <v>51</v>
      </c>
      <c r="C1522" s="2" t="s">
        <v>97</v>
      </c>
      <c r="D1522" s="2">
        <v>50.807600000000001</v>
      </c>
      <c r="E1522" s="2">
        <v>96</v>
      </c>
      <c r="F1522" s="2">
        <v>3151</v>
      </c>
      <c r="G1522" s="2">
        <v>60</v>
      </c>
      <c r="H1522" s="2">
        <f t="shared" si="230"/>
        <v>0</v>
      </c>
      <c r="I1522" s="2">
        <f t="shared" si="231"/>
        <v>0</v>
      </c>
      <c r="J1522" s="2">
        <f t="shared" si="232"/>
        <v>0</v>
      </c>
      <c r="K1522" s="2">
        <f t="shared" si="233"/>
        <v>1</v>
      </c>
      <c r="L1522" s="2">
        <f t="shared" si="234"/>
        <v>0</v>
      </c>
      <c r="M1522" s="2">
        <v>7</v>
      </c>
      <c r="Q1522" s="2">
        <f t="shared" si="235"/>
        <v>0</v>
      </c>
      <c r="R1522" s="2">
        <f t="shared" si="236"/>
        <v>1</v>
      </c>
      <c r="S1522" s="2">
        <f t="shared" si="237"/>
        <v>0</v>
      </c>
      <c r="T1522" s="2">
        <v>2014</v>
      </c>
      <c r="U1522" s="2">
        <f t="shared" si="238"/>
        <v>0</v>
      </c>
      <c r="V1522" s="2">
        <v>6.8</v>
      </c>
      <c r="W1522" s="2">
        <f t="shared" si="239"/>
        <v>0</v>
      </c>
    </row>
    <row r="1523" spans="1:23" x14ac:dyDescent="0.2">
      <c r="A1523" s="2" t="s">
        <v>2251</v>
      </c>
      <c r="B1523" s="2" t="s">
        <v>11</v>
      </c>
      <c r="C1523" s="2" t="s">
        <v>35</v>
      </c>
      <c r="D1523" s="2">
        <v>35.794199999999996</v>
      </c>
      <c r="E1523" s="2">
        <v>97</v>
      </c>
      <c r="F1523" s="2">
        <v>4687</v>
      </c>
      <c r="G1523" s="2">
        <v>10</v>
      </c>
      <c r="H1523" s="2">
        <f t="shared" si="230"/>
        <v>0</v>
      </c>
      <c r="I1523" s="2">
        <f t="shared" si="231"/>
        <v>0</v>
      </c>
      <c r="J1523" s="2">
        <f t="shared" si="232"/>
        <v>1</v>
      </c>
      <c r="K1523" s="2">
        <f t="shared" si="233"/>
        <v>0</v>
      </c>
      <c r="L1523" s="2">
        <f t="shared" si="234"/>
        <v>0</v>
      </c>
      <c r="M1523" s="2">
        <v>19</v>
      </c>
      <c r="Q1523" s="2">
        <f t="shared" si="235"/>
        <v>1</v>
      </c>
      <c r="R1523" s="2">
        <f t="shared" si="236"/>
        <v>0</v>
      </c>
      <c r="S1523" s="2">
        <f t="shared" si="237"/>
        <v>0</v>
      </c>
      <c r="T1523" s="2">
        <v>2016</v>
      </c>
      <c r="U1523" s="2">
        <f t="shared" si="238"/>
        <v>0</v>
      </c>
      <c r="V1523" s="2">
        <v>6</v>
      </c>
      <c r="W1523" s="2">
        <f t="shared" si="239"/>
        <v>0</v>
      </c>
    </row>
    <row r="1524" spans="1:23" x14ac:dyDescent="0.2">
      <c r="A1524" s="2" t="s">
        <v>185</v>
      </c>
      <c r="B1524" s="2" t="s">
        <v>15</v>
      </c>
      <c r="C1524" s="2" t="s">
        <v>35</v>
      </c>
      <c r="D1524" s="2">
        <v>35.385599999999997</v>
      </c>
      <c r="E1524" s="2">
        <v>91</v>
      </c>
      <c r="F1524" s="2">
        <v>4807</v>
      </c>
      <c r="G1524" s="2">
        <v>4</v>
      </c>
      <c r="H1524" s="2">
        <f t="shared" si="230"/>
        <v>1</v>
      </c>
      <c r="I1524" s="2">
        <f t="shared" si="231"/>
        <v>0</v>
      </c>
      <c r="J1524" s="2">
        <f t="shared" si="232"/>
        <v>1</v>
      </c>
      <c r="K1524" s="2">
        <f t="shared" si="233"/>
        <v>0</v>
      </c>
      <c r="L1524" s="2">
        <f t="shared" si="234"/>
        <v>0</v>
      </c>
      <c r="M1524" s="2">
        <v>357</v>
      </c>
      <c r="Q1524" s="2">
        <f t="shared" si="235"/>
        <v>0</v>
      </c>
      <c r="R1524" s="2">
        <f t="shared" si="236"/>
        <v>0</v>
      </c>
      <c r="S1524" s="2">
        <f t="shared" si="237"/>
        <v>0</v>
      </c>
      <c r="T1524" s="2">
        <v>2015</v>
      </c>
      <c r="U1524" s="2">
        <f t="shared" si="238"/>
        <v>0</v>
      </c>
      <c r="V1524" s="2">
        <v>4.5999999999999996</v>
      </c>
      <c r="W1524" s="2">
        <f t="shared" si="239"/>
        <v>0</v>
      </c>
    </row>
    <row r="1525" spans="1:23" x14ac:dyDescent="0.2">
      <c r="A1525" s="2" t="s">
        <v>2433</v>
      </c>
      <c r="B1525" s="2" t="s">
        <v>15</v>
      </c>
      <c r="C1525" s="2" t="s">
        <v>31</v>
      </c>
      <c r="D1525" s="2">
        <v>6.6429999999999996E-3</v>
      </c>
      <c r="E1525" s="2">
        <v>101</v>
      </c>
      <c r="F1525" s="2">
        <v>4184</v>
      </c>
      <c r="G1525" s="2">
        <v>0.9</v>
      </c>
      <c r="H1525" s="2">
        <f t="shared" si="230"/>
        <v>1</v>
      </c>
      <c r="I1525" s="2">
        <f t="shared" si="231"/>
        <v>1</v>
      </c>
      <c r="J1525" s="2">
        <f t="shared" si="232"/>
        <v>0</v>
      </c>
      <c r="K1525" s="2">
        <f t="shared" si="233"/>
        <v>0</v>
      </c>
      <c r="L1525" s="2">
        <f t="shared" si="234"/>
        <v>0</v>
      </c>
      <c r="M1525" s="2">
        <v>6</v>
      </c>
      <c r="Q1525" s="2">
        <f t="shared" si="235"/>
        <v>0</v>
      </c>
      <c r="R1525" s="2">
        <f t="shared" si="236"/>
        <v>0</v>
      </c>
      <c r="S1525" s="2">
        <f t="shared" si="237"/>
        <v>0</v>
      </c>
      <c r="T1525" s="2">
        <v>2012</v>
      </c>
      <c r="U1525" s="2">
        <f t="shared" si="238"/>
        <v>0</v>
      </c>
      <c r="V1525" s="2">
        <v>6.4</v>
      </c>
      <c r="W1525" s="2">
        <f t="shared" si="239"/>
        <v>0</v>
      </c>
    </row>
    <row r="1526" spans="1:23" x14ac:dyDescent="0.2">
      <c r="A1526" s="2" t="s">
        <v>271</v>
      </c>
      <c r="B1526" s="2" t="s">
        <v>11</v>
      </c>
      <c r="C1526" s="2" t="s">
        <v>40</v>
      </c>
      <c r="D1526" s="2">
        <v>118.68300000000001</v>
      </c>
      <c r="E1526" s="2">
        <v>106</v>
      </c>
      <c r="F1526" s="2">
        <v>8315</v>
      </c>
      <c r="G1526" s="2">
        <v>52</v>
      </c>
      <c r="H1526" s="2">
        <f t="shared" si="230"/>
        <v>0</v>
      </c>
      <c r="I1526" s="2">
        <f t="shared" si="231"/>
        <v>0</v>
      </c>
      <c r="J1526" s="2">
        <f t="shared" si="232"/>
        <v>0</v>
      </c>
      <c r="K1526" s="2">
        <f t="shared" si="233"/>
        <v>0</v>
      </c>
      <c r="L1526" s="2">
        <f t="shared" si="234"/>
        <v>0</v>
      </c>
      <c r="M1526" s="2">
        <v>235</v>
      </c>
      <c r="Q1526" s="2">
        <f t="shared" si="235"/>
        <v>1</v>
      </c>
      <c r="R1526" s="2">
        <f t="shared" si="236"/>
        <v>0</v>
      </c>
      <c r="S1526" s="2">
        <f t="shared" si="237"/>
        <v>1</v>
      </c>
      <c r="T1526" s="2">
        <v>2006</v>
      </c>
      <c r="U1526" s="2">
        <f t="shared" si="238"/>
        <v>0</v>
      </c>
      <c r="V1526" s="2">
        <v>5.8</v>
      </c>
      <c r="W1526" s="2">
        <f t="shared" si="239"/>
        <v>0</v>
      </c>
    </row>
    <row r="1527" spans="1:23" x14ac:dyDescent="0.2">
      <c r="A1527" s="2" t="s">
        <v>2436</v>
      </c>
      <c r="B1527" s="2" t="s">
        <v>15</v>
      </c>
      <c r="C1527" s="2" t="s">
        <v>40</v>
      </c>
      <c r="D1527" s="2">
        <v>1.7448600000000001</v>
      </c>
      <c r="E1527" s="2">
        <v>94</v>
      </c>
      <c r="F1527" s="2">
        <v>3085</v>
      </c>
      <c r="G1527" s="2">
        <v>1</v>
      </c>
      <c r="H1527" s="2">
        <f t="shared" si="230"/>
        <v>1</v>
      </c>
      <c r="I1527" s="2">
        <f t="shared" si="231"/>
        <v>0</v>
      </c>
      <c r="J1527" s="2">
        <f t="shared" si="232"/>
        <v>0</v>
      </c>
      <c r="K1527" s="2">
        <f t="shared" si="233"/>
        <v>0</v>
      </c>
      <c r="L1527" s="2">
        <f t="shared" si="234"/>
        <v>0</v>
      </c>
      <c r="M1527" s="2">
        <v>112</v>
      </c>
      <c r="Q1527" s="2">
        <f t="shared" si="235"/>
        <v>0</v>
      </c>
      <c r="R1527" s="2">
        <f t="shared" si="236"/>
        <v>0</v>
      </c>
      <c r="S1527" s="2">
        <f t="shared" si="237"/>
        <v>1</v>
      </c>
      <c r="T1527" s="2">
        <v>2000</v>
      </c>
      <c r="U1527" s="2">
        <f t="shared" si="238"/>
        <v>0</v>
      </c>
      <c r="V1527" s="2">
        <v>7</v>
      </c>
      <c r="W1527" s="2">
        <f t="shared" si="239"/>
        <v>0</v>
      </c>
    </row>
    <row r="1528" spans="1:23" x14ac:dyDescent="0.2">
      <c r="A1528" s="2" t="s">
        <v>2438</v>
      </c>
      <c r="B1528" s="2" t="s">
        <v>15</v>
      </c>
      <c r="C1528" s="2" t="s">
        <v>40</v>
      </c>
      <c r="D1528" s="2">
        <v>27.4574</v>
      </c>
      <c r="E1528" s="2">
        <v>106</v>
      </c>
      <c r="F1528" s="2">
        <v>6419</v>
      </c>
      <c r="G1528" s="2">
        <v>6</v>
      </c>
      <c r="H1528" s="2">
        <f t="shared" si="230"/>
        <v>1</v>
      </c>
      <c r="I1528" s="2">
        <f t="shared" si="231"/>
        <v>0</v>
      </c>
      <c r="J1528" s="2">
        <f t="shared" si="232"/>
        <v>0</v>
      </c>
      <c r="K1528" s="2">
        <f t="shared" si="233"/>
        <v>0</v>
      </c>
      <c r="L1528" s="2">
        <f t="shared" si="234"/>
        <v>0</v>
      </c>
      <c r="M1528" s="2">
        <v>10</v>
      </c>
      <c r="Q1528" s="2">
        <f t="shared" si="235"/>
        <v>0</v>
      </c>
      <c r="R1528" s="2">
        <f t="shared" si="236"/>
        <v>0</v>
      </c>
      <c r="S1528" s="2">
        <f t="shared" si="237"/>
        <v>1</v>
      </c>
      <c r="T1528" s="2">
        <v>2001</v>
      </c>
      <c r="U1528" s="2">
        <f t="shared" si="238"/>
        <v>0</v>
      </c>
      <c r="V1528" s="2">
        <v>6.3</v>
      </c>
      <c r="W1528" s="2">
        <f t="shared" si="239"/>
        <v>0</v>
      </c>
    </row>
    <row r="1529" spans="1:23" x14ac:dyDescent="0.2">
      <c r="A1529" s="2" t="s">
        <v>1557</v>
      </c>
      <c r="B1529" s="2" t="s">
        <v>11</v>
      </c>
      <c r="C1529" s="2" t="s">
        <v>19</v>
      </c>
      <c r="D1529" s="2">
        <v>3.5196299999999998</v>
      </c>
      <c r="E1529" s="2">
        <v>114</v>
      </c>
      <c r="F1529" s="2">
        <v>3014</v>
      </c>
      <c r="G1529" s="2">
        <v>20</v>
      </c>
      <c r="H1529" s="2">
        <f t="shared" si="230"/>
        <v>0</v>
      </c>
      <c r="I1529" s="2">
        <f t="shared" si="231"/>
        <v>0</v>
      </c>
      <c r="J1529" s="2">
        <f t="shared" si="232"/>
        <v>0</v>
      </c>
      <c r="K1529" s="2">
        <f t="shared" si="233"/>
        <v>0</v>
      </c>
      <c r="L1529" s="2">
        <f t="shared" si="234"/>
        <v>1</v>
      </c>
      <c r="M1529" s="2">
        <v>0</v>
      </c>
      <c r="Q1529" s="2">
        <f t="shared" si="235"/>
        <v>1</v>
      </c>
      <c r="R1529" s="2">
        <f t="shared" si="236"/>
        <v>0</v>
      </c>
      <c r="S1529" s="2">
        <f t="shared" si="237"/>
        <v>0</v>
      </c>
      <c r="T1529" s="2">
        <v>2008</v>
      </c>
      <c r="U1529" s="2">
        <f t="shared" si="238"/>
        <v>0</v>
      </c>
      <c r="V1529" s="2">
        <v>6.9</v>
      </c>
      <c r="W1529" s="2">
        <f t="shared" si="239"/>
        <v>0</v>
      </c>
    </row>
    <row r="1530" spans="1:23" x14ac:dyDescent="0.2">
      <c r="A1530" s="2" t="s">
        <v>2441</v>
      </c>
      <c r="B1530" s="2" t="s">
        <v>11</v>
      </c>
      <c r="C1530" s="2" t="s">
        <v>19</v>
      </c>
      <c r="D1530" s="2">
        <v>37.8996</v>
      </c>
      <c r="E1530" s="2">
        <v>118</v>
      </c>
      <c r="F1530" s="2">
        <v>27114</v>
      </c>
      <c r="G1530" s="2">
        <v>88</v>
      </c>
      <c r="H1530" s="2">
        <f t="shared" si="230"/>
        <v>0</v>
      </c>
      <c r="I1530" s="2">
        <f t="shared" si="231"/>
        <v>0</v>
      </c>
      <c r="J1530" s="2">
        <f t="shared" si="232"/>
        <v>0</v>
      </c>
      <c r="K1530" s="2">
        <f t="shared" si="233"/>
        <v>0</v>
      </c>
      <c r="L1530" s="2">
        <f t="shared" si="234"/>
        <v>1</v>
      </c>
      <c r="M1530" s="2">
        <v>0</v>
      </c>
      <c r="Q1530" s="2">
        <f t="shared" si="235"/>
        <v>1</v>
      </c>
      <c r="R1530" s="2">
        <f t="shared" si="236"/>
        <v>0</v>
      </c>
      <c r="S1530" s="2">
        <f t="shared" si="237"/>
        <v>0</v>
      </c>
      <c r="T1530" s="2">
        <v>2005</v>
      </c>
      <c r="U1530" s="2">
        <f t="shared" si="238"/>
        <v>0</v>
      </c>
      <c r="V1530" s="2">
        <v>5.9</v>
      </c>
      <c r="W1530" s="2">
        <f t="shared" si="239"/>
        <v>0</v>
      </c>
    </row>
    <row r="1531" spans="1:23" x14ac:dyDescent="0.2">
      <c r="A1531" s="2" t="s">
        <v>2443</v>
      </c>
      <c r="B1531" s="2" t="s">
        <v>15</v>
      </c>
      <c r="C1531" s="2" t="s">
        <v>31</v>
      </c>
      <c r="D1531" s="2">
        <v>0.900926</v>
      </c>
      <c r="E1531" s="2">
        <v>93</v>
      </c>
      <c r="F1531" s="2">
        <v>3307</v>
      </c>
      <c r="G1531" s="2">
        <v>10</v>
      </c>
      <c r="H1531" s="2">
        <f t="shared" si="230"/>
        <v>1</v>
      </c>
      <c r="I1531" s="2">
        <f t="shared" si="231"/>
        <v>1</v>
      </c>
      <c r="J1531" s="2">
        <f t="shared" si="232"/>
        <v>0</v>
      </c>
      <c r="K1531" s="2">
        <f t="shared" si="233"/>
        <v>0</v>
      </c>
      <c r="L1531" s="2">
        <f t="shared" si="234"/>
        <v>0</v>
      </c>
      <c r="M1531" s="2">
        <v>0</v>
      </c>
      <c r="Q1531" s="2">
        <f t="shared" si="235"/>
        <v>0</v>
      </c>
      <c r="R1531" s="2">
        <f t="shared" si="236"/>
        <v>0</v>
      </c>
      <c r="S1531" s="2">
        <f t="shared" si="237"/>
        <v>0</v>
      </c>
      <c r="T1531" s="2">
        <v>2007</v>
      </c>
      <c r="U1531" s="2">
        <f t="shared" si="238"/>
        <v>0</v>
      </c>
      <c r="V1531" s="2">
        <v>5.3</v>
      </c>
      <c r="W1531" s="2">
        <f t="shared" si="239"/>
        <v>0</v>
      </c>
    </row>
    <row r="1532" spans="1:23" x14ac:dyDescent="0.2">
      <c r="A1532" s="2" t="s">
        <v>183</v>
      </c>
      <c r="B1532" s="2" t="s">
        <v>11</v>
      </c>
      <c r="C1532" s="2" t="s">
        <v>19</v>
      </c>
      <c r="D1532" s="2">
        <v>93.452100000000002</v>
      </c>
      <c r="E1532" s="2">
        <v>97</v>
      </c>
      <c r="F1532" s="2">
        <v>14868</v>
      </c>
      <c r="G1532" s="2">
        <v>45</v>
      </c>
      <c r="H1532" s="2">
        <f t="shared" si="230"/>
        <v>0</v>
      </c>
      <c r="I1532" s="2">
        <f t="shared" si="231"/>
        <v>0</v>
      </c>
      <c r="J1532" s="2">
        <f t="shared" si="232"/>
        <v>0</v>
      </c>
      <c r="K1532" s="2">
        <f t="shared" si="233"/>
        <v>0</v>
      </c>
      <c r="L1532" s="2">
        <f t="shared" si="234"/>
        <v>1</v>
      </c>
      <c r="M1532" s="2">
        <v>0</v>
      </c>
      <c r="Q1532" s="2">
        <f t="shared" si="235"/>
        <v>1</v>
      </c>
      <c r="R1532" s="2">
        <f t="shared" si="236"/>
        <v>0</v>
      </c>
      <c r="S1532" s="2">
        <f t="shared" si="237"/>
        <v>0</v>
      </c>
      <c r="T1532" s="2">
        <v>2007</v>
      </c>
      <c r="U1532" s="2">
        <f t="shared" si="238"/>
        <v>0</v>
      </c>
      <c r="V1532" s="2">
        <v>7.4</v>
      </c>
      <c r="W1532" s="2">
        <f t="shared" si="239"/>
        <v>0</v>
      </c>
    </row>
    <row r="1533" spans="1:23" x14ac:dyDescent="0.2">
      <c r="A1533" s="2" t="s">
        <v>2446</v>
      </c>
      <c r="B1533" s="2" t="s">
        <v>15</v>
      </c>
      <c r="C1533" s="2" t="s">
        <v>35</v>
      </c>
      <c r="D1533" s="2">
        <v>2.3947E-2</v>
      </c>
      <c r="E1533" s="2">
        <v>120</v>
      </c>
      <c r="F1533" s="2">
        <v>12755</v>
      </c>
      <c r="G1533" s="2">
        <v>13</v>
      </c>
      <c r="H1533" s="2">
        <f t="shared" si="230"/>
        <v>1</v>
      </c>
      <c r="I1533" s="2">
        <f t="shared" si="231"/>
        <v>0</v>
      </c>
      <c r="J1533" s="2">
        <f t="shared" si="232"/>
        <v>1</v>
      </c>
      <c r="K1533" s="2">
        <f t="shared" si="233"/>
        <v>0</v>
      </c>
      <c r="L1533" s="2">
        <f t="shared" si="234"/>
        <v>0</v>
      </c>
      <c r="M1533" s="2">
        <v>19</v>
      </c>
      <c r="Q1533" s="2">
        <f t="shared" si="235"/>
        <v>0</v>
      </c>
      <c r="R1533" s="2">
        <f t="shared" si="236"/>
        <v>0</v>
      </c>
      <c r="S1533" s="2">
        <f t="shared" si="237"/>
        <v>0</v>
      </c>
      <c r="T1533" s="2">
        <v>2004</v>
      </c>
      <c r="U1533" s="2">
        <f t="shared" si="238"/>
        <v>0</v>
      </c>
      <c r="V1533" s="2">
        <v>7.7</v>
      </c>
      <c r="W1533" s="2">
        <f t="shared" si="239"/>
        <v>0</v>
      </c>
    </row>
    <row r="1534" spans="1:23" x14ac:dyDescent="0.2">
      <c r="A1534" s="2" t="s">
        <v>2448</v>
      </c>
      <c r="B1534" s="2" t="s">
        <v>15</v>
      </c>
      <c r="C1534" s="2" t="s">
        <v>35</v>
      </c>
      <c r="D1534" s="2">
        <v>42.043599999999998</v>
      </c>
      <c r="E1534" s="2">
        <v>95</v>
      </c>
      <c r="F1534" s="2">
        <v>29551</v>
      </c>
      <c r="G1534" s="2">
        <v>30</v>
      </c>
      <c r="H1534" s="2">
        <f t="shared" si="230"/>
        <v>1</v>
      </c>
      <c r="I1534" s="2">
        <f t="shared" si="231"/>
        <v>0</v>
      </c>
      <c r="J1534" s="2">
        <f t="shared" si="232"/>
        <v>1</v>
      </c>
      <c r="K1534" s="2">
        <f t="shared" si="233"/>
        <v>0</v>
      </c>
      <c r="L1534" s="2">
        <f t="shared" si="234"/>
        <v>0</v>
      </c>
      <c r="M1534" s="2">
        <v>246</v>
      </c>
      <c r="Q1534" s="2">
        <f t="shared" si="235"/>
        <v>0</v>
      </c>
      <c r="R1534" s="2">
        <f t="shared" si="236"/>
        <v>0</v>
      </c>
      <c r="S1534" s="2">
        <f t="shared" si="237"/>
        <v>0</v>
      </c>
      <c r="T1534" s="2">
        <v>2012</v>
      </c>
      <c r="U1534" s="2">
        <f t="shared" si="238"/>
        <v>0</v>
      </c>
      <c r="V1534" s="2">
        <v>7</v>
      </c>
      <c r="W1534" s="2">
        <f t="shared" si="239"/>
        <v>0</v>
      </c>
    </row>
    <row r="1535" spans="1:23" x14ac:dyDescent="0.2">
      <c r="A1535" s="2" t="s">
        <v>2123</v>
      </c>
      <c r="B1535" s="2" t="s">
        <v>15</v>
      </c>
      <c r="C1535" s="2" t="s">
        <v>35</v>
      </c>
      <c r="D1535" s="2">
        <v>51.872399999999999</v>
      </c>
      <c r="E1535" s="2">
        <v>94</v>
      </c>
      <c r="F1535" s="2">
        <v>2812</v>
      </c>
      <c r="G1535" s="2">
        <v>13</v>
      </c>
      <c r="H1535" s="2">
        <f t="shared" si="230"/>
        <v>1</v>
      </c>
      <c r="I1535" s="2">
        <f t="shared" si="231"/>
        <v>0</v>
      </c>
      <c r="J1535" s="2">
        <f t="shared" si="232"/>
        <v>1</v>
      </c>
      <c r="K1535" s="2">
        <f t="shared" si="233"/>
        <v>0</v>
      </c>
      <c r="L1535" s="2">
        <f t="shared" si="234"/>
        <v>0</v>
      </c>
      <c r="M1535" s="2">
        <v>122</v>
      </c>
      <c r="Q1535" s="2">
        <f t="shared" si="235"/>
        <v>0</v>
      </c>
      <c r="R1535" s="2">
        <f t="shared" si="236"/>
        <v>0</v>
      </c>
      <c r="S1535" s="2">
        <f t="shared" si="237"/>
        <v>0</v>
      </c>
      <c r="T1535" s="2">
        <v>2013</v>
      </c>
      <c r="U1535" s="2">
        <f t="shared" si="238"/>
        <v>0</v>
      </c>
      <c r="V1535" s="2">
        <v>6.7</v>
      </c>
      <c r="W1535" s="2">
        <f t="shared" si="239"/>
        <v>0</v>
      </c>
    </row>
    <row r="1536" spans="1:23" x14ac:dyDescent="0.2">
      <c r="A1536" s="2" t="s">
        <v>311</v>
      </c>
      <c r="B1536" s="2" t="s">
        <v>15</v>
      </c>
      <c r="C1536" s="2" t="s">
        <v>31</v>
      </c>
      <c r="D1536" s="2">
        <v>86.897199999999998</v>
      </c>
      <c r="E1536" s="2">
        <v>85</v>
      </c>
      <c r="F1536" s="2">
        <v>9271</v>
      </c>
      <c r="G1536" s="2">
        <v>95</v>
      </c>
      <c r="H1536" s="2">
        <f t="shared" si="230"/>
        <v>1</v>
      </c>
      <c r="I1536" s="2">
        <f t="shared" si="231"/>
        <v>1</v>
      </c>
      <c r="J1536" s="2">
        <f t="shared" si="232"/>
        <v>0</v>
      </c>
      <c r="K1536" s="2">
        <f t="shared" si="233"/>
        <v>0</v>
      </c>
      <c r="L1536" s="2">
        <f t="shared" si="234"/>
        <v>0</v>
      </c>
      <c r="M1536" s="2">
        <v>116</v>
      </c>
      <c r="Q1536" s="2">
        <f t="shared" si="235"/>
        <v>0</v>
      </c>
      <c r="R1536" s="2">
        <f t="shared" si="236"/>
        <v>0</v>
      </c>
      <c r="S1536" s="2">
        <f t="shared" si="237"/>
        <v>0</v>
      </c>
      <c r="T1536" s="2">
        <v>2012</v>
      </c>
      <c r="U1536" s="2">
        <f t="shared" si="238"/>
        <v>0</v>
      </c>
      <c r="V1536" s="2">
        <v>6.2</v>
      </c>
      <c r="W1536" s="2">
        <f t="shared" si="239"/>
        <v>0</v>
      </c>
    </row>
    <row r="1537" spans="1:23" x14ac:dyDescent="0.2">
      <c r="A1537" s="2" t="s">
        <v>313</v>
      </c>
      <c r="B1537" s="2" t="s">
        <v>15</v>
      </c>
      <c r="C1537" s="2" t="s">
        <v>12</v>
      </c>
      <c r="D1537" s="2">
        <v>4.9494000000000003E-2</v>
      </c>
      <c r="E1537" s="2">
        <v>99</v>
      </c>
      <c r="F1537" s="2">
        <v>2862</v>
      </c>
      <c r="G1537" s="2">
        <v>0.25</v>
      </c>
      <c r="H1537" s="2">
        <f t="shared" si="230"/>
        <v>1</v>
      </c>
      <c r="I1537" s="2">
        <f t="shared" si="231"/>
        <v>0</v>
      </c>
      <c r="J1537" s="2">
        <f t="shared" si="232"/>
        <v>0</v>
      </c>
      <c r="K1537" s="2">
        <f t="shared" si="233"/>
        <v>0</v>
      </c>
      <c r="L1537" s="2">
        <f t="shared" si="234"/>
        <v>0</v>
      </c>
      <c r="M1537" s="2">
        <v>261</v>
      </c>
      <c r="Q1537" s="2">
        <f t="shared" si="235"/>
        <v>0</v>
      </c>
      <c r="R1537" s="2">
        <f t="shared" si="236"/>
        <v>0</v>
      </c>
      <c r="S1537" s="2">
        <f t="shared" si="237"/>
        <v>0</v>
      </c>
      <c r="T1537" s="2">
        <v>2013</v>
      </c>
      <c r="U1537" s="2">
        <f t="shared" si="238"/>
        <v>0</v>
      </c>
      <c r="V1537" s="2">
        <v>3.9</v>
      </c>
      <c r="W1537" s="2">
        <f t="shared" si="239"/>
        <v>1</v>
      </c>
    </row>
    <row r="1538" spans="1:23" x14ac:dyDescent="0.2">
      <c r="A1538" s="2" t="s">
        <v>2453</v>
      </c>
      <c r="B1538" s="2" t="s">
        <v>51</v>
      </c>
      <c r="C1538" s="2" t="s">
        <v>19</v>
      </c>
      <c r="D1538" s="2">
        <v>100.447</v>
      </c>
      <c r="E1538" s="2">
        <v>82</v>
      </c>
      <c r="F1538" s="2">
        <v>2762</v>
      </c>
      <c r="G1538" s="2">
        <v>109</v>
      </c>
      <c r="H1538" s="2">
        <f t="shared" si="230"/>
        <v>0</v>
      </c>
      <c r="I1538" s="2">
        <f t="shared" si="231"/>
        <v>0</v>
      </c>
      <c r="J1538" s="2">
        <f t="shared" si="232"/>
        <v>0</v>
      </c>
      <c r="K1538" s="2">
        <f t="shared" si="233"/>
        <v>0</v>
      </c>
      <c r="L1538" s="2">
        <f t="shared" si="234"/>
        <v>1</v>
      </c>
      <c r="M1538" s="2">
        <v>34</v>
      </c>
      <c r="Q1538" s="2">
        <f t="shared" si="235"/>
        <v>0</v>
      </c>
      <c r="R1538" s="2">
        <f t="shared" si="236"/>
        <v>1</v>
      </c>
      <c r="S1538" s="2">
        <f t="shared" si="237"/>
        <v>0</v>
      </c>
      <c r="T1538" s="2">
        <v>2003</v>
      </c>
      <c r="U1538" s="2">
        <f t="shared" si="238"/>
        <v>0</v>
      </c>
      <c r="V1538" s="2">
        <v>3.8</v>
      </c>
      <c r="W1538" s="2">
        <f t="shared" si="239"/>
        <v>0</v>
      </c>
    </row>
    <row r="1539" spans="1:23" x14ac:dyDescent="0.2">
      <c r="A1539" s="2" t="s">
        <v>2455</v>
      </c>
      <c r="B1539" s="2" t="s">
        <v>11</v>
      </c>
      <c r="C1539" s="2" t="s">
        <v>19</v>
      </c>
      <c r="D1539" s="2">
        <v>14.888</v>
      </c>
      <c r="E1539" s="2">
        <v>93</v>
      </c>
      <c r="F1539" s="2">
        <v>2178</v>
      </c>
      <c r="G1539" s="2">
        <v>30</v>
      </c>
      <c r="H1539" s="2">
        <f t="shared" ref="H1539:H1602" si="240">IF(B1539="R",1,0)</f>
        <v>0</v>
      </c>
      <c r="I1539" s="2">
        <f t="shared" ref="I1539:I1602" si="241">IF(C1539="Comedy",1,0)</f>
        <v>0</v>
      </c>
      <c r="J1539" s="2">
        <f t="shared" ref="J1539:J1602" si="242">IF(C1539="Thriller_Horror",1,0)</f>
        <v>0</v>
      </c>
      <c r="K1539" s="2">
        <f t="shared" ref="K1539:K1602" si="243">IF(C1539="Animation",1,0)</f>
        <v>0</v>
      </c>
      <c r="L1539" s="2">
        <f t="shared" ref="L1539:L1602" si="244">IF(C1539="Adventure_Sci_fi",1,0)</f>
        <v>1</v>
      </c>
      <c r="M1539" s="2">
        <v>2</v>
      </c>
      <c r="Q1539" s="2">
        <f t="shared" ref="Q1539:Q1602" si="245">IF(B1539="PG-13",1,0)</f>
        <v>1</v>
      </c>
      <c r="R1539" s="2">
        <f t="shared" ref="R1539:R1602" si="246">IF(B1539="PG",1,0)</f>
        <v>0</v>
      </c>
      <c r="S1539" s="2">
        <f t="shared" ref="S1539:S1602" si="247">IF(C1539="Drama_Comedy",1,0)</f>
        <v>0</v>
      </c>
      <c r="T1539" s="2">
        <v>2005</v>
      </c>
      <c r="U1539" s="2">
        <f t="shared" ref="U1539:U1602" si="248">IF(C1539="Other",1,0)</f>
        <v>0</v>
      </c>
      <c r="V1539" s="2">
        <v>5.0999999999999996</v>
      </c>
      <c r="W1539" s="2">
        <f t="shared" ref="W1539:W1602" si="249">IF(C1539="Drama",1,0)</f>
        <v>0</v>
      </c>
    </row>
    <row r="1540" spans="1:23" x14ac:dyDescent="0.2">
      <c r="A1540" s="2" t="s">
        <v>1322</v>
      </c>
      <c r="B1540" s="2" t="s">
        <v>15</v>
      </c>
      <c r="C1540" s="2" t="s">
        <v>35</v>
      </c>
      <c r="D1540" s="2">
        <v>61.280999999999999</v>
      </c>
      <c r="E1540" s="2">
        <v>109</v>
      </c>
      <c r="F1540" s="2">
        <v>2474</v>
      </c>
      <c r="G1540" s="2">
        <v>33</v>
      </c>
      <c r="H1540" s="2">
        <f t="shared" si="240"/>
        <v>1</v>
      </c>
      <c r="I1540" s="2">
        <f t="shared" si="241"/>
        <v>0</v>
      </c>
      <c r="J1540" s="2">
        <f t="shared" si="242"/>
        <v>1</v>
      </c>
      <c r="K1540" s="2">
        <f t="shared" si="243"/>
        <v>0</v>
      </c>
      <c r="L1540" s="2">
        <f t="shared" si="244"/>
        <v>0</v>
      </c>
      <c r="M1540" s="2">
        <v>763</v>
      </c>
      <c r="Q1540" s="2">
        <f t="shared" si="245"/>
        <v>0</v>
      </c>
      <c r="R1540" s="2">
        <f t="shared" si="246"/>
        <v>0</v>
      </c>
      <c r="S1540" s="2">
        <f t="shared" si="247"/>
        <v>0</v>
      </c>
      <c r="T1540" s="2">
        <v>2000</v>
      </c>
      <c r="U1540" s="2">
        <f t="shared" si="248"/>
        <v>0</v>
      </c>
      <c r="V1540" s="2">
        <v>6.3</v>
      </c>
      <c r="W1540" s="2">
        <f t="shared" si="249"/>
        <v>0</v>
      </c>
    </row>
    <row r="1541" spans="1:23" x14ac:dyDescent="0.2">
      <c r="A1541" s="2" t="s">
        <v>2136</v>
      </c>
      <c r="B1541" s="2" t="s">
        <v>15</v>
      </c>
      <c r="C1541" s="2" t="s">
        <v>31</v>
      </c>
      <c r="D1541" s="2">
        <v>37.035800000000002</v>
      </c>
      <c r="E1541" s="2">
        <v>118</v>
      </c>
      <c r="F1541" s="2">
        <v>28045</v>
      </c>
      <c r="G1541" s="2">
        <v>52</v>
      </c>
      <c r="H1541" s="2">
        <f t="shared" si="240"/>
        <v>1</v>
      </c>
      <c r="I1541" s="2">
        <f t="shared" si="241"/>
        <v>1</v>
      </c>
      <c r="J1541" s="2">
        <f t="shared" si="242"/>
        <v>0</v>
      </c>
      <c r="K1541" s="2">
        <f t="shared" si="243"/>
        <v>0</v>
      </c>
      <c r="L1541" s="2">
        <f t="shared" si="244"/>
        <v>0</v>
      </c>
      <c r="M1541" s="2">
        <v>71</v>
      </c>
      <c r="Q1541" s="2">
        <f t="shared" si="245"/>
        <v>0</v>
      </c>
      <c r="R1541" s="2">
        <f t="shared" si="246"/>
        <v>0</v>
      </c>
      <c r="S1541" s="2">
        <f t="shared" si="247"/>
        <v>0</v>
      </c>
      <c r="T1541" s="2">
        <v>2011</v>
      </c>
      <c r="U1541" s="2">
        <f t="shared" si="248"/>
        <v>0</v>
      </c>
      <c r="V1541" s="2">
        <v>6.4</v>
      </c>
      <c r="W1541" s="2">
        <f t="shared" si="249"/>
        <v>0</v>
      </c>
    </row>
    <row r="1542" spans="1:23" x14ac:dyDescent="0.2">
      <c r="A1542" s="2" t="s">
        <v>2154</v>
      </c>
      <c r="B1542" s="2" t="s">
        <v>51</v>
      </c>
      <c r="C1542" s="2" t="s">
        <v>19</v>
      </c>
      <c r="D1542" s="2">
        <v>141.614</v>
      </c>
      <c r="E1542" s="2">
        <v>150</v>
      </c>
      <c r="F1542" s="2">
        <v>22697</v>
      </c>
      <c r="G1542" s="2">
        <v>225</v>
      </c>
      <c r="H1542" s="2">
        <f t="shared" si="240"/>
        <v>0</v>
      </c>
      <c r="I1542" s="2">
        <f t="shared" si="241"/>
        <v>0</v>
      </c>
      <c r="J1542" s="2">
        <f t="shared" si="242"/>
        <v>0</v>
      </c>
      <c r="K1542" s="2">
        <f t="shared" si="243"/>
        <v>0</v>
      </c>
      <c r="L1542" s="2">
        <f t="shared" si="244"/>
        <v>1</v>
      </c>
      <c r="M1542" s="2">
        <v>80</v>
      </c>
      <c r="Q1542" s="2">
        <f t="shared" si="245"/>
        <v>0</v>
      </c>
      <c r="R1542" s="2">
        <f t="shared" si="246"/>
        <v>1</v>
      </c>
      <c r="S1542" s="2">
        <f t="shared" si="247"/>
        <v>0</v>
      </c>
      <c r="T1542" s="2">
        <v>2008</v>
      </c>
      <c r="U1542" s="2">
        <f t="shared" si="248"/>
        <v>0</v>
      </c>
      <c r="V1542" s="2">
        <v>6.6</v>
      </c>
      <c r="W1542" s="2">
        <f t="shared" si="249"/>
        <v>0</v>
      </c>
    </row>
    <row r="1543" spans="1:23" x14ac:dyDescent="0.2">
      <c r="A1543" s="2" t="s">
        <v>2154</v>
      </c>
      <c r="B1543" s="2" t="s">
        <v>51</v>
      </c>
      <c r="C1543" s="2" t="s">
        <v>19</v>
      </c>
      <c r="D1543" s="2">
        <v>291.70999999999998</v>
      </c>
      <c r="E1543" s="2">
        <v>150</v>
      </c>
      <c r="F1543" s="2">
        <v>1317</v>
      </c>
      <c r="G1543" s="2">
        <v>180</v>
      </c>
      <c r="H1543" s="2">
        <f t="shared" si="240"/>
        <v>0</v>
      </c>
      <c r="I1543" s="2">
        <f t="shared" si="241"/>
        <v>0</v>
      </c>
      <c r="J1543" s="2">
        <f t="shared" si="242"/>
        <v>0</v>
      </c>
      <c r="K1543" s="2">
        <f t="shared" si="243"/>
        <v>0</v>
      </c>
      <c r="L1543" s="2">
        <f t="shared" si="244"/>
        <v>1</v>
      </c>
      <c r="M1543" s="2">
        <v>80</v>
      </c>
      <c r="Q1543" s="2">
        <f t="shared" si="245"/>
        <v>0</v>
      </c>
      <c r="R1543" s="2">
        <f t="shared" si="246"/>
        <v>1</v>
      </c>
      <c r="S1543" s="2">
        <f t="shared" si="247"/>
        <v>0</v>
      </c>
      <c r="T1543" s="2">
        <v>2005</v>
      </c>
      <c r="U1543" s="2">
        <f t="shared" si="248"/>
        <v>0</v>
      </c>
      <c r="V1543" s="2">
        <v>6.9</v>
      </c>
      <c r="W1543" s="2">
        <f t="shared" si="249"/>
        <v>0</v>
      </c>
    </row>
    <row r="1544" spans="1:23" x14ac:dyDescent="0.2">
      <c r="A1544" s="2" t="s">
        <v>593</v>
      </c>
      <c r="B1544" s="2" t="s">
        <v>51</v>
      </c>
      <c r="C1544" s="2" t="s">
        <v>19</v>
      </c>
      <c r="D1544" s="2">
        <v>104.384</v>
      </c>
      <c r="E1544" s="2">
        <v>113</v>
      </c>
      <c r="F1544" s="2">
        <v>764</v>
      </c>
      <c r="G1544" s="2">
        <v>155</v>
      </c>
      <c r="H1544" s="2">
        <f t="shared" si="240"/>
        <v>0</v>
      </c>
      <c r="I1544" s="2">
        <f t="shared" si="241"/>
        <v>0</v>
      </c>
      <c r="J1544" s="2">
        <f t="shared" si="242"/>
        <v>0</v>
      </c>
      <c r="K1544" s="2">
        <f t="shared" si="243"/>
        <v>0</v>
      </c>
      <c r="L1544" s="2">
        <f t="shared" si="244"/>
        <v>1</v>
      </c>
      <c r="M1544" s="2">
        <v>150</v>
      </c>
      <c r="Q1544" s="2">
        <f t="shared" si="245"/>
        <v>0</v>
      </c>
      <c r="R1544" s="2">
        <f t="shared" si="246"/>
        <v>1</v>
      </c>
      <c r="S1544" s="2">
        <f t="shared" si="247"/>
        <v>0</v>
      </c>
      <c r="T1544" s="2">
        <v>2010</v>
      </c>
      <c r="U1544" s="2">
        <f t="shared" si="248"/>
        <v>0</v>
      </c>
      <c r="V1544" s="2">
        <v>6.3</v>
      </c>
      <c r="W1544" s="2">
        <f t="shared" si="249"/>
        <v>0</v>
      </c>
    </row>
    <row r="1545" spans="1:23" x14ac:dyDescent="0.2">
      <c r="A1545" s="2" t="s">
        <v>134</v>
      </c>
      <c r="B1545" s="2" t="s">
        <v>11</v>
      </c>
      <c r="C1545" s="2" t="s">
        <v>19</v>
      </c>
      <c r="D1545" s="2">
        <v>57.637500000000003</v>
      </c>
      <c r="E1545" s="2">
        <v>134</v>
      </c>
      <c r="F1545" s="2">
        <v>17159</v>
      </c>
      <c r="G1545" s="2">
        <v>105</v>
      </c>
      <c r="H1545" s="2">
        <f t="shared" si="240"/>
        <v>0</v>
      </c>
      <c r="I1545" s="2">
        <f t="shared" si="241"/>
        <v>0</v>
      </c>
      <c r="J1545" s="2">
        <f t="shared" si="242"/>
        <v>0</v>
      </c>
      <c r="K1545" s="2">
        <f t="shared" si="243"/>
        <v>0</v>
      </c>
      <c r="L1545" s="2">
        <f t="shared" si="244"/>
        <v>1</v>
      </c>
      <c r="M1545" s="2">
        <v>123</v>
      </c>
      <c r="Q1545" s="2">
        <f t="shared" si="245"/>
        <v>1</v>
      </c>
      <c r="R1545" s="2">
        <f t="shared" si="246"/>
        <v>0</v>
      </c>
      <c r="S1545" s="2">
        <f t="shared" si="247"/>
        <v>0</v>
      </c>
      <c r="T1545" s="2">
        <v>2004</v>
      </c>
      <c r="U1545" s="2">
        <f t="shared" si="248"/>
        <v>0</v>
      </c>
      <c r="V1545" s="2">
        <v>6.7</v>
      </c>
      <c r="W1545" s="2">
        <f t="shared" si="249"/>
        <v>0</v>
      </c>
    </row>
    <row r="1546" spans="1:23" x14ac:dyDescent="0.2">
      <c r="A1546" s="2" t="s">
        <v>2463</v>
      </c>
      <c r="B1546" s="2" t="s">
        <v>15</v>
      </c>
      <c r="C1546" s="2" t="s">
        <v>40</v>
      </c>
      <c r="D1546" s="2">
        <v>4.9526000000000001E-2</v>
      </c>
      <c r="E1546" s="2">
        <v>108</v>
      </c>
      <c r="F1546" s="2">
        <v>2119</v>
      </c>
      <c r="G1546" s="2">
        <v>6.8</v>
      </c>
      <c r="H1546" s="2">
        <f t="shared" si="240"/>
        <v>1</v>
      </c>
      <c r="I1546" s="2">
        <f t="shared" si="241"/>
        <v>0</v>
      </c>
      <c r="J1546" s="2">
        <f t="shared" si="242"/>
        <v>0</v>
      </c>
      <c r="K1546" s="2">
        <f t="shared" si="243"/>
        <v>0</v>
      </c>
      <c r="L1546" s="2">
        <f t="shared" si="244"/>
        <v>0</v>
      </c>
      <c r="M1546" s="2">
        <v>3</v>
      </c>
      <c r="Q1546" s="2">
        <f t="shared" si="245"/>
        <v>0</v>
      </c>
      <c r="R1546" s="2">
        <f t="shared" si="246"/>
        <v>0</v>
      </c>
      <c r="S1546" s="2">
        <f t="shared" si="247"/>
        <v>1</v>
      </c>
      <c r="T1546" s="2">
        <v>2005</v>
      </c>
      <c r="U1546" s="2">
        <f t="shared" si="248"/>
        <v>0</v>
      </c>
      <c r="V1546" s="2">
        <v>7</v>
      </c>
      <c r="W1546" s="2">
        <f t="shared" si="249"/>
        <v>0</v>
      </c>
    </row>
    <row r="1547" spans="1:23" x14ac:dyDescent="0.2">
      <c r="A1547" s="2" t="s">
        <v>2465</v>
      </c>
      <c r="B1547" s="2" t="s">
        <v>11</v>
      </c>
      <c r="C1547" s="2" t="s">
        <v>24</v>
      </c>
      <c r="D1547" s="2">
        <v>3.7490600000000001</v>
      </c>
      <c r="E1547" s="2">
        <v>93</v>
      </c>
      <c r="F1547" s="2">
        <v>30134</v>
      </c>
      <c r="G1547" s="2">
        <v>20</v>
      </c>
      <c r="H1547" s="2">
        <f t="shared" si="240"/>
        <v>0</v>
      </c>
      <c r="I1547" s="2">
        <f t="shared" si="241"/>
        <v>0</v>
      </c>
      <c r="J1547" s="2">
        <f t="shared" si="242"/>
        <v>0</v>
      </c>
      <c r="K1547" s="2">
        <f t="shared" si="243"/>
        <v>0</v>
      </c>
      <c r="L1547" s="2">
        <f t="shared" si="244"/>
        <v>0</v>
      </c>
      <c r="M1547" s="2">
        <v>19</v>
      </c>
      <c r="Q1547" s="2">
        <f t="shared" si="245"/>
        <v>1</v>
      </c>
      <c r="R1547" s="2">
        <f t="shared" si="246"/>
        <v>0</v>
      </c>
      <c r="S1547" s="2">
        <f t="shared" si="247"/>
        <v>0</v>
      </c>
      <c r="T1547" s="2">
        <v>2012</v>
      </c>
      <c r="U1547" s="2">
        <f t="shared" si="248"/>
        <v>0</v>
      </c>
      <c r="V1547" s="2">
        <v>4.9000000000000004</v>
      </c>
      <c r="W1547" s="2">
        <f t="shared" si="249"/>
        <v>0</v>
      </c>
    </row>
    <row r="1548" spans="1:23" x14ac:dyDescent="0.2">
      <c r="A1548" s="2" t="s">
        <v>2467</v>
      </c>
      <c r="B1548" s="2" t="s">
        <v>15</v>
      </c>
      <c r="C1548" s="2" t="s">
        <v>24</v>
      </c>
      <c r="D1548" s="2">
        <v>6.84206</v>
      </c>
      <c r="E1548" s="2">
        <v>82</v>
      </c>
      <c r="F1548" s="2">
        <v>3818</v>
      </c>
      <c r="G1548" s="2">
        <v>10</v>
      </c>
      <c r="H1548" s="2">
        <f t="shared" si="240"/>
        <v>1</v>
      </c>
      <c r="I1548" s="2">
        <f t="shared" si="241"/>
        <v>0</v>
      </c>
      <c r="J1548" s="2">
        <f t="shared" si="242"/>
        <v>0</v>
      </c>
      <c r="K1548" s="2">
        <f t="shared" si="243"/>
        <v>0</v>
      </c>
      <c r="L1548" s="2">
        <f t="shared" si="244"/>
        <v>0</v>
      </c>
      <c r="M1548" s="2">
        <v>87</v>
      </c>
      <c r="Q1548" s="2">
        <f t="shared" si="245"/>
        <v>0</v>
      </c>
      <c r="R1548" s="2">
        <f t="shared" si="246"/>
        <v>0</v>
      </c>
      <c r="S1548" s="2">
        <f t="shared" si="247"/>
        <v>0</v>
      </c>
      <c r="T1548" s="2">
        <v>2012</v>
      </c>
      <c r="U1548" s="2">
        <f t="shared" si="248"/>
        <v>0</v>
      </c>
      <c r="V1548" s="2">
        <v>6.1</v>
      </c>
      <c r="W1548" s="2">
        <f t="shared" si="249"/>
        <v>0</v>
      </c>
    </row>
    <row r="1549" spans="1:23" x14ac:dyDescent="0.2">
      <c r="A1549" s="2" t="s">
        <v>744</v>
      </c>
      <c r="B1549" s="2" t="s">
        <v>15</v>
      </c>
      <c r="C1549" s="2" t="s">
        <v>35</v>
      </c>
      <c r="D1549" s="2">
        <v>137.387</v>
      </c>
      <c r="E1549" s="2">
        <v>112</v>
      </c>
      <c r="F1549" s="2">
        <v>9049</v>
      </c>
      <c r="G1549" s="2">
        <v>20</v>
      </c>
      <c r="H1549" s="2">
        <f t="shared" si="240"/>
        <v>1</v>
      </c>
      <c r="I1549" s="2">
        <f t="shared" si="241"/>
        <v>0</v>
      </c>
      <c r="J1549" s="2">
        <f t="shared" si="242"/>
        <v>1</v>
      </c>
      <c r="K1549" s="2">
        <f t="shared" si="243"/>
        <v>0</v>
      </c>
      <c r="L1549" s="2">
        <f t="shared" si="244"/>
        <v>0</v>
      </c>
      <c r="M1549" s="2">
        <v>0</v>
      </c>
      <c r="Q1549" s="2">
        <f t="shared" si="245"/>
        <v>0</v>
      </c>
      <c r="R1549" s="2">
        <f t="shared" si="246"/>
        <v>0</v>
      </c>
      <c r="S1549" s="2">
        <f t="shared" si="247"/>
        <v>0</v>
      </c>
      <c r="T1549" s="2">
        <v>2013</v>
      </c>
      <c r="U1549" s="2">
        <f t="shared" si="248"/>
        <v>0</v>
      </c>
      <c r="V1549" s="2">
        <v>7.5</v>
      </c>
      <c r="W1549" s="2">
        <f t="shared" si="249"/>
        <v>0</v>
      </c>
    </row>
    <row r="1550" spans="1:23" x14ac:dyDescent="0.2">
      <c r="A1550" s="2" t="s">
        <v>744</v>
      </c>
      <c r="B1550" s="2" t="s">
        <v>15</v>
      </c>
      <c r="C1550" s="2" t="s">
        <v>35</v>
      </c>
      <c r="D1550" s="2">
        <v>102.31</v>
      </c>
      <c r="E1550" s="2">
        <v>134</v>
      </c>
      <c r="F1550" s="2">
        <v>2676</v>
      </c>
      <c r="G1550" s="2">
        <v>40</v>
      </c>
      <c r="H1550" s="2">
        <f t="shared" si="240"/>
        <v>1</v>
      </c>
      <c r="I1550" s="2">
        <f t="shared" si="241"/>
        <v>0</v>
      </c>
      <c r="J1550" s="2">
        <f t="shared" si="242"/>
        <v>1</v>
      </c>
      <c r="K1550" s="2">
        <f t="shared" si="243"/>
        <v>0</v>
      </c>
      <c r="L1550" s="2">
        <f t="shared" si="244"/>
        <v>0</v>
      </c>
      <c r="M1550" s="2">
        <v>0</v>
      </c>
      <c r="Q1550" s="2">
        <f t="shared" si="245"/>
        <v>0</v>
      </c>
      <c r="R1550" s="2">
        <f t="shared" si="246"/>
        <v>0</v>
      </c>
      <c r="S1550" s="2">
        <f t="shared" si="247"/>
        <v>0</v>
      </c>
      <c r="T1550" s="2">
        <v>2016</v>
      </c>
      <c r="U1550" s="2">
        <f t="shared" si="248"/>
        <v>0</v>
      </c>
      <c r="V1550" s="2">
        <v>7.8</v>
      </c>
      <c r="W1550" s="2">
        <f t="shared" si="249"/>
        <v>0</v>
      </c>
    </row>
    <row r="1551" spans="1:23" x14ac:dyDescent="0.2">
      <c r="A1551" s="2" t="s">
        <v>1539</v>
      </c>
      <c r="B1551" s="2" t="s">
        <v>11</v>
      </c>
      <c r="C1551" s="2" t="s">
        <v>12</v>
      </c>
      <c r="D1551" s="2">
        <v>11.5382</v>
      </c>
      <c r="E1551" s="2">
        <v>122</v>
      </c>
      <c r="F1551" s="2">
        <v>21163</v>
      </c>
      <c r="G1551" s="2">
        <v>25</v>
      </c>
      <c r="H1551" s="2">
        <f t="shared" si="240"/>
        <v>0</v>
      </c>
      <c r="I1551" s="2">
        <f t="shared" si="241"/>
        <v>0</v>
      </c>
      <c r="J1551" s="2">
        <f t="shared" si="242"/>
        <v>0</v>
      </c>
      <c r="K1551" s="2">
        <f t="shared" si="243"/>
        <v>0</v>
      </c>
      <c r="L1551" s="2">
        <f t="shared" si="244"/>
        <v>0</v>
      </c>
      <c r="M1551" s="2">
        <v>0</v>
      </c>
      <c r="Q1551" s="2">
        <f t="shared" si="245"/>
        <v>1</v>
      </c>
      <c r="R1551" s="2">
        <f t="shared" si="246"/>
        <v>0</v>
      </c>
      <c r="S1551" s="2">
        <f t="shared" si="247"/>
        <v>0</v>
      </c>
      <c r="T1551" s="2">
        <v>2010</v>
      </c>
      <c r="U1551" s="2">
        <f t="shared" si="248"/>
        <v>0</v>
      </c>
      <c r="V1551" s="2">
        <v>7</v>
      </c>
      <c r="W1551" s="2">
        <f t="shared" si="249"/>
        <v>1</v>
      </c>
    </row>
    <row r="1552" spans="1:23" x14ac:dyDescent="0.2">
      <c r="A1552" s="2" t="s">
        <v>2012</v>
      </c>
      <c r="B1552" s="2" t="s">
        <v>15</v>
      </c>
      <c r="C1552" s="2" t="s">
        <v>12</v>
      </c>
      <c r="D1552" s="2">
        <v>17.804300000000001</v>
      </c>
      <c r="E1552" s="2">
        <v>126</v>
      </c>
      <c r="F1552" s="2">
        <v>25660</v>
      </c>
      <c r="G1552" s="2">
        <v>20</v>
      </c>
      <c r="H1552" s="2">
        <f t="shared" si="240"/>
        <v>1</v>
      </c>
      <c r="I1552" s="2">
        <f t="shared" si="241"/>
        <v>0</v>
      </c>
      <c r="J1552" s="2">
        <f t="shared" si="242"/>
        <v>0</v>
      </c>
      <c r="K1552" s="2">
        <f t="shared" si="243"/>
        <v>0</v>
      </c>
      <c r="L1552" s="2">
        <f t="shared" si="244"/>
        <v>0</v>
      </c>
      <c r="M1552" s="2">
        <v>37</v>
      </c>
      <c r="Q1552" s="2">
        <f t="shared" si="245"/>
        <v>0</v>
      </c>
      <c r="R1552" s="2">
        <f t="shared" si="246"/>
        <v>0</v>
      </c>
      <c r="S1552" s="2">
        <f t="shared" si="247"/>
        <v>0</v>
      </c>
      <c r="T1552" s="2">
        <v>2000</v>
      </c>
      <c r="U1552" s="2">
        <f t="shared" si="248"/>
        <v>0</v>
      </c>
      <c r="V1552" s="2">
        <v>7</v>
      </c>
      <c r="W1552" s="2">
        <f t="shared" si="249"/>
        <v>1</v>
      </c>
    </row>
    <row r="1553" spans="1:23" x14ac:dyDescent="0.2">
      <c r="A1553" s="2" t="s">
        <v>2473</v>
      </c>
      <c r="B1553" s="2" t="s">
        <v>15</v>
      </c>
      <c r="C1553" s="2" t="s">
        <v>12</v>
      </c>
      <c r="D1553" s="2">
        <v>8.2438800000000008</v>
      </c>
      <c r="E1553" s="2">
        <v>101</v>
      </c>
      <c r="F1553" s="2">
        <v>3086</v>
      </c>
      <c r="G1553" s="2">
        <v>3.2</v>
      </c>
      <c r="H1553" s="2">
        <f t="shared" si="240"/>
        <v>1</v>
      </c>
      <c r="I1553" s="2">
        <f t="shared" si="241"/>
        <v>0</v>
      </c>
      <c r="J1553" s="2">
        <f t="shared" si="242"/>
        <v>0</v>
      </c>
      <c r="K1553" s="2">
        <f t="shared" si="243"/>
        <v>0</v>
      </c>
      <c r="L1553" s="2">
        <f t="shared" si="244"/>
        <v>0</v>
      </c>
      <c r="M1553" s="2">
        <v>47</v>
      </c>
      <c r="Q1553" s="2">
        <f t="shared" si="245"/>
        <v>0</v>
      </c>
      <c r="R1553" s="2">
        <f t="shared" si="246"/>
        <v>0</v>
      </c>
      <c r="S1553" s="2">
        <f t="shared" si="247"/>
        <v>0</v>
      </c>
      <c r="T1553" s="2">
        <v>2003</v>
      </c>
      <c r="U1553" s="2">
        <f t="shared" si="248"/>
        <v>0</v>
      </c>
      <c r="V1553" s="2">
        <v>7</v>
      </c>
      <c r="W1553" s="2">
        <f t="shared" si="249"/>
        <v>1</v>
      </c>
    </row>
    <row r="1554" spans="1:23" x14ac:dyDescent="0.2">
      <c r="A1554" s="2" t="s">
        <v>2475</v>
      </c>
      <c r="B1554" s="2" t="s">
        <v>11</v>
      </c>
      <c r="C1554" s="2" t="s">
        <v>19</v>
      </c>
      <c r="D1554" s="2">
        <v>31.1113</v>
      </c>
      <c r="E1554" s="2">
        <v>135</v>
      </c>
      <c r="F1554" s="2">
        <v>1439</v>
      </c>
      <c r="G1554" s="2">
        <v>60</v>
      </c>
      <c r="H1554" s="2">
        <f t="shared" si="240"/>
        <v>0</v>
      </c>
      <c r="I1554" s="2">
        <f t="shared" si="241"/>
        <v>0</v>
      </c>
      <c r="J1554" s="2">
        <f t="shared" si="242"/>
        <v>0</v>
      </c>
      <c r="K1554" s="2">
        <f t="shared" si="243"/>
        <v>0</v>
      </c>
      <c r="L1554" s="2">
        <f t="shared" si="244"/>
        <v>1</v>
      </c>
      <c r="M1554" s="2">
        <v>36</v>
      </c>
      <c r="Q1554" s="2">
        <f t="shared" si="245"/>
        <v>1</v>
      </c>
      <c r="R1554" s="2">
        <f t="shared" si="246"/>
        <v>0</v>
      </c>
      <c r="S1554" s="2">
        <f t="shared" si="247"/>
        <v>0</v>
      </c>
      <c r="T1554" s="2">
        <v>2003</v>
      </c>
      <c r="U1554" s="2">
        <f t="shared" si="248"/>
        <v>0</v>
      </c>
      <c r="V1554" s="2">
        <v>5.4</v>
      </c>
      <c r="W1554" s="2">
        <f t="shared" si="249"/>
        <v>0</v>
      </c>
    </row>
    <row r="1555" spans="1:23" x14ac:dyDescent="0.2">
      <c r="A1555" s="2" t="s">
        <v>110</v>
      </c>
      <c r="B1555" s="2" t="s">
        <v>15</v>
      </c>
      <c r="C1555" s="2" t="s">
        <v>12</v>
      </c>
      <c r="D1555" s="2">
        <v>16.9694</v>
      </c>
      <c r="E1555" s="2">
        <v>138</v>
      </c>
      <c r="F1555" s="2">
        <v>27797</v>
      </c>
      <c r="G1555" s="2">
        <v>25</v>
      </c>
      <c r="H1555" s="2">
        <f t="shared" si="240"/>
        <v>1</v>
      </c>
      <c r="I1555" s="2">
        <f t="shared" si="241"/>
        <v>0</v>
      </c>
      <c r="J1555" s="2">
        <f t="shared" si="242"/>
        <v>0</v>
      </c>
      <c r="K1555" s="2">
        <f t="shared" si="243"/>
        <v>0</v>
      </c>
      <c r="L1555" s="2">
        <f t="shared" si="244"/>
        <v>0</v>
      </c>
      <c r="M1555" s="2">
        <v>0</v>
      </c>
      <c r="Q1555" s="2">
        <f t="shared" si="245"/>
        <v>0</v>
      </c>
      <c r="R1555" s="2">
        <f t="shared" si="246"/>
        <v>0</v>
      </c>
      <c r="S1555" s="2">
        <f t="shared" si="247"/>
        <v>0</v>
      </c>
      <c r="T1555" s="2">
        <v>2013</v>
      </c>
      <c r="U1555" s="2">
        <f t="shared" si="248"/>
        <v>0</v>
      </c>
      <c r="V1555" s="2">
        <v>5.3</v>
      </c>
      <c r="W1555" s="2">
        <f t="shared" si="249"/>
        <v>1</v>
      </c>
    </row>
    <row r="1556" spans="1:23" x14ac:dyDescent="0.2">
      <c r="A1556" s="2" t="s">
        <v>2478</v>
      </c>
      <c r="B1556" s="2" t="s">
        <v>18</v>
      </c>
      <c r="C1556" s="2" t="s">
        <v>31</v>
      </c>
      <c r="D1556" s="2">
        <v>16.989000000000001</v>
      </c>
      <c r="E1556" s="2">
        <v>88</v>
      </c>
      <c r="F1556" s="2">
        <v>8189</v>
      </c>
      <c r="G1556" s="2">
        <v>35</v>
      </c>
      <c r="H1556" s="2">
        <f t="shared" si="240"/>
        <v>0</v>
      </c>
      <c r="I1556" s="2">
        <f t="shared" si="241"/>
        <v>1</v>
      </c>
      <c r="J1556" s="2">
        <f t="shared" si="242"/>
        <v>0</v>
      </c>
      <c r="K1556" s="2">
        <f t="shared" si="243"/>
        <v>0</v>
      </c>
      <c r="L1556" s="2">
        <f t="shared" si="244"/>
        <v>0</v>
      </c>
      <c r="M1556" s="2">
        <v>0</v>
      </c>
      <c r="Q1556" s="2">
        <f t="shared" si="245"/>
        <v>0</v>
      </c>
      <c r="R1556" s="2">
        <f t="shared" si="246"/>
        <v>0</v>
      </c>
      <c r="S1556" s="2">
        <f t="shared" si="247"/>
        <v>0</v>
      </c>
      <c r="T1556" s="2">
        <v>2002</v>
      </c>
      <c r="U1556" s="2">
        <f t="shared" si="248"/>
        <v>0</v>
      </c>
      <c r="V1556" s="2">
        <v>4</v>
      </c>
      <c r="W1556" s="2">
        <f t="shared" si="249"/>
        <v>0</v>
      </c>
    </row>
    <row r="1557" spans="1:23" x14ac:dyDescent="0.2">
      <c r="A1557" s="2" t="s">
        <v>22</v>
      </c>
      <c r="B1557" s="2" t="s">
        <v>11</v>
      </c>
      <c r="C1557" s="2" t="s">
        <v>24</v>
      </c>
      <c r="D1557" s="2">
        <v>23.292100000000001</v>
      </c>
      <c r="E1557" s="2">
        <v>97</v>
      </c>
      <c r="F1557" s="2">
        <v>3261</v>
      </c>
      <c r="G1557" s="2">
        <v>20</v>
      </c>
      <c r="H1557" s="2">
        <f t="shared" si="240"/>
        <v>0</v>
      </c>
      <c r="I1557" s="2">
        <f t="shared" si="241"/>
        <v>0</v>
      </c>
      <c r="J1557" s="2">
        <f t="shared" si="242"/>
        <v>0</v>
      </c>
      <c r="K1557" s="2">
        <f t="shared" si="243"/>
        <v>0</v>
      </c>
      <c r="L1557" s="2">
        <f t="shared" si="244"/>
        <v>0</v>
      </c>
      <c r="M1557" s="2">
        <v>212</v>
      </c>
      <c r="Q1557" s="2">
        <f t="shared" si="245"/>
        <v>1</v>
      </c>
      <c r="R1557" s="2">
        <f t="shared" si="246"/>
        <v>0</v>
      </c>
      <c r="S1557" s="2">
        <f t="shared" si="247"/>
        <v>0</v>
      </c>
      <c r="T1557" s="2">
        <v>2006</v>
      </c>
      <c r="U1557" s="2">
        <f t="shared" si="248"/>
        <v>0</v>
      </c>
      <c r="V1557" s="2">
        <v>5.3</v>
      </c>
      <c r="W1557" s="2">
        <f t="shared" si="249"/>
        <v>0</v>
      </c>
    </row>
    <row r="1558" spans="1:23" x14ac:dyDescent="0.2">
      <c r="A1558" s="2" t="s">
        <v>2481</v>
      </c>
      <c r="B1558" s="2" t="s">
        <v>15</v>
      </c>
      <c r="C1558" s="2" t="s">
        <v>35</v>
      </c>
      <c r="D1558" s="2">
        <v>39.103400000000001</v>
      </c>
      <c r="E1558" s="2">
        <v>101</v>
      </c>
      <c r="F1558" s="2">
        <v>2609</v>
      </c>
      <c r="G1558" s="2">
        <v>20</v>
      </c>
      <c r="H1558" s="2">
        <f t="shared" si="240"/>
        <v>1</v>
      </c>
      <c r="I1558" s="2">
        <f t="shared" si="241"/>
        <v>0</v>
      </c>
      <c r="J1558" s="2">
        <f t="shared" si="242"/>
        <v>1</v>
      </c>
      <c r="K1558" s="2">
        <f t="shared" si="243"/>
        <v>0</v>
      </c>
      <c r="L1558" s="2">
        <f t="shared" si="244"/>
        <v>0</v>
      </c>
      <c r="M1558" s="2">
        <v>42</v>
      </c>
      <c r="Q1558" s="2">
        <f t="shared" si="245"/>
        <v>0</v>
      </c>
      <c r="R1558" s="2">
        <f t="shared" si="246"/>
        <v>0</v>
      </c>
      <c r="S1558" s="2">
        <f t="shared" si="247"/>
        <v>0</v>
      </c>
      <c r="T1558" s="2">
        <v>2010</v>
      </c>
      <c r="U1558" s="2">
        <f t="shared" si="248"/>
        <v>0</v>
      </c>
      <c r="V1558" s="2">
        <v>6.5</v>
      </c>
      <c r="W1558" s="2">
        <f t="shared" si="249"/>
        <v>0</v>
      </c>
    </row>
    <row r="1559" spans="1:23" x14ac:dyDescent="0.2">
      <c r="A1559" s="2" t="s">
        <v>2483</v>
      </c>
      <c r="B1559" s="2" t="s">
        <v>11</v>
      </c>
      <c r="C1559" s="2" t="s">
        <v>31</v>
      </c>
      <c r="D1559" s="2">
        <v>13.019299999999999</v>
      </c>
      <c r="E1559" s="2">
        <v>88</v>
      </c>
      <c r="F1559" s="2">
        <v>1509</v>
      </c>
      <c r="G1559" s="2">
        <v>23</v>
      </c>
      <c r="H1559" s="2">
        <f t="shared" si="240"/>
        <v>0</v>
      </c>
      <c r="I1559" s="2">
        <f t="shared" si="241"/>
        <v>1</v>
      </c>
      <c r="J1559" s="2">
        <f t="shared" si="242"/>
        <v>0</v>
      </c>
      <c r="K1559" s="2">
        <f t="shared" si="243"/>
        <v>0</v>
      </c>
      <c r="L1559" s="2">
        <f t="shared" si="244"/>
        <v>0</v>
      </c>
      <c r="M1559" s="2">
        <v>12</v>
      </c>
      <c r="Q1559" s="2">
        <f t="shared" si="245"/>
        <v>1</v>
      </c>
      <c r="R1559" s="2">
        <f t="shared" si="246"/>
        <v>0</v>
      </c>
      <c r="S1559" s="2">
        <f t="shared" si="247"/>
        <v>0</v>
      </c>
      <c r="T1559" s="2">
        <v>2000</v>
      </c>
      <c r="U1559" s="2">
        <f t="shared" si="248"/>
        <v>0</v>
      </c>
      <c r="V1559" s="2">
        <v>5.6</v>
      </c>
      <c r="W1559" s="2">
        <f t="shared" si="249"/>
        <v>0</v>
      </c>
    </row>
    <row r="1560" spans="1:23" x14ac:dyDescent="0.2">
      <c r="A1560" s="2" t="s">
        <v>2215</v>
      </c>
      <c r="B1560" s="2" t="s">
        <v>51</v>
      </c>
      <c r="C1560" s="2" t="s">
        <v>97</v>
      </c>
      <c r="D1560" s="2">
        <v>187.166</v>
      </c>
      <c r="E1560" s="2">
        <v>98</v>
      </c>
      <c r="F1560" s="2">
        <v>43286</v>
      </c>
      <c r="G1560" s="2">
        <v>135</v>
      </c>
      <c r="H1560" s="2">
        <f t="shared" si="240"/>
        <v>0</v>
      </c>
      <c r="I1560" s="2">
        <f t="shared" si="241"/>
        <v>0</v>
      </c>
      <c r="J1560" s="2">
        <f t="shared" si="242"/>
        <v>0</v>
      </c>
      <c r="K1560" s="2">
        <f t="shared" si="243"/>
        <v>1</v>
      </c>
      <c r="L1560" s="2">
        <f t="shared" si="244"/>
        <v>0</v>
      </c>
      <c r="M1560" s="2">
        <v>16</v>
      </c>
      <c r="Q1560" s="2">
        <f t="shared" si="245"/>
        <v>0</v>
      </c>
      <c r="R1560" s="2">
        <f t="shared" si="246"/>
        <v>1</v>
      </c>
      <c r="S1560" s="2">
        <f t="shared" si="247"/>
        <v>0</v>
      </c>
      <c r="T1560" s="2">
        <v>2013</v>
      </c>
      <c r="U1560" s="2">
        <f t="shared" si="248"/>
        <v>0</v>
      </c>
      <c r="V1560" s="2">
        <v>7.3</v>
      </c>
      <c r="W1560" s="2">
        <f t="shared" si="249"/>
        <v>0</v>
      </c>
    </row>
    <row r="1561" spans="1:23" x14ac:dyDescent="0.2">
      <c r="A1561" s="2" t="s">
        <v>1119</v>
      </c>
      <c r="B1561" s="2" t="s">
        <v>11</v>
      </c>
      <c r="C1561" s="2" t="s">
        <v>12</v>
      </c>
      <c r="D1561" s="2">
        <v>127.491</v>
      </c>
      <c r="E1561" s="2">
        <v>166</v>
      </c>
      <c r="F1561" s="2">
        <v>13333</v>
      </c>
      <c r="G1561" s="2">
        <v>150</v>
      </c>
      <c r="H1561" s="2">
        <f t="shared" si="240"/>
        <v>0</v>
      </c>
      <c r="I1561" s="2">
        <f t="shared" si="241"/>
        <v>0</v>
      </c>
      <c r="J1561" s="2">
        <f t="shared" si="242"/>
        <v>0</v>
      </c>
      <c r="K1561" s="2">
        <f t="shared" si="243"/>
        <v>0</v>
      </c>
      <c r="L1561" s="2">
        <f t="shared" si="244"/>
        <v>0</v>
      </c>
      <c r="M1561" s="2">
        <v>21000</v>
      </c>
      <c r="Q1561" s="2">
        <f t="shared" si="245"/>
        <v>1</v>
      </c>
      <c r="R1561" s="2">
        <f t="shared" si="246"/>
        <v>0</v>
      </c>
      <c r="S1561" s="2">
        <f t="shared" si="247"/>
        <v>0</v>
      </c>
      <c r="T1561" s="2">
        <v>2008</v>
      </c>
      <c r="U1561" s="2">
        <f t="shared" si="248"/>
        <v>0</v>
      </c>
      <c r="V1561" s="2">
        <v>7.8</v>
      </c>
      <c r="W1561" s="2">
        <f t="shared" si="249"/>
        <v>1</v>
      </c>
    </row>
    <row r="1562" spans="1:23" x14ac:dyDescent="0.2">
      <c r="A1562" s="2" t="s">
        <v>277</v>
      </c>
      <c r="B1562" s="2" t="s">
        <v>11</v>
      </c>
      <c r="C1562" s="2" t="s">
        <v>31</v>
      </c>
      <c r="D1562" s="2">
        <v>7.4965200000000003</v>
      </c>
      <c r="E1562" s="2">
        <v>103</v>
      </c>
      <c r="F1562" s="2">
        <v>12534</v>
      </c>
      <c r="G1562" s="2">
        <v>26</v>
      </c>
      <c r="H1562" s="2">
        <f t="shared" si="240"/>
        <v>0</v>
      </c>
      <c r="I1562" s="2">
        <f t="shared" si="241"/>
        <v>1</v>
      </c>
      <c r="J1562" s="2">
        <f t="shared" si="242"/>
        <v>0</v>
      </c>
      <c r="K1562" s="2">
        <f t="shared" si="243"/>
        <v>0</v>
      </c>
      <c r="L1562" s="2">
        <f t="shared" si="244"/>
        <v>0</v>
      </c>
      <c r="M1562" s="2">
        <v>11000</v>
      </c>
      <c r="Q1562" s="2">
        <f t="shared" si="245"/>
        <v>1</v>
      </c>
      <c r="R1562" s="2">
        <f t="shared" si="246"/>
        <v>0</v>
      </c>
      <c r="S1562" s="2">
        <f t="shared" si="247"/>
        <v>0</v>
      </c>
      <c r="T1562" s="2">
        <v>2001</v>
      </c>
      <c r="U1562" s="2">
        <f t="shared" si="248"/>
        <v>0</v>
      </c>
      <c r="V1562" s="2">
        <v>6.8</v>
      </c>
      <c r="W1562" s="2">
        <f t="shared" si="249"/>
        <v>0</v>
      </c>
    </row>
    <row r="1563" spans="1:23" x14ac:dyDescent="0.2">
      <c r="A1563" s="2" t="s">
        <v>100</v>
      </c>
      <c r="B1563" s="2" t="s">
        <v>11</v>
      </c>
      <c r="C1563" s="2" t="s">
        <v>35</v>
      </c>
      <c r="D1563" s="2">
        <v>217.536</v>
      </c>
      <c r="E1563" s="2">
        <v>174</v>
      </c>
      <c r="F1563" s="2">
        <v>16008</v>
      </c>
      <c r="G1563" s="2">
        <v>125</v>
      </c>
      <c r="H1563" s="2">
        <f t="shared" si="240"/>
        <v>0</v>
      </c>
      <c r="I1563" s="2">
        <f t="shared" si="241"/>
        <v>0</v>
      </c>
      <c r="J1563" s="2">
        <f t="shared" si="242"/>
        <v>1</v>
      </c>
      <c r="K1563" s="2">
        <f t="shared" si="243"/>
        <v>0</v>
      </c>
      <c r="L1563" s="2">
        <f t="shared" si="244"/>
        <v>0</v>
      </c>
      <c r="M1563" s="2">
        <v>2000</v>
      </c>
      <c r="Q1563" s="2">
        <f t="shared" si="245"/>
        <v>1</v>
      </c>
      <c r="R1563" s="2">
        <f t="shared" si="246"/>
        <v>0</v>
      </c>
      <c r="S1563" s="2">
        <f t="shared" si="247"/>
        <v>0</v>
      </c>
      <c r="T1563" s="2">
        <v>2006</v>
      </c>
      <c r="U1563" s="2">
        <f t="shared" si="248"/>
        <v>0</v>
      </c>
      <c r="V1563" s="2">
        <v>6.6</v>
      </c>
      <c r="W1563" s="2">
        <f t="shared" si="249"/>
        <v>0</v>
      </c>
    </row>
    <row r="1564" spans="1:23" x14ac:dyDescent="0.2">
      <c r="A1564" s="2" t="s">
        <v>2489</v>
      </c>
      <c r="B1564" s="2" t="s">
        <v>15</v>
      </c>
      <c r="C1564" s="2" t="s">
        <v>40</v>
      </c>
      <c r="D1564" s="2">
        <v>1.77928</v>
      </c>
      <c r="E1564" s="2">
        <v>104</v>
      </c>
      <c r="F1564" s="2">
        <v>1292</v>
      </c>
      <c r="G1564" s="2">
        <v>12</v>
      </c>
      <c r="H1564" s="2">
        <f t="shared" si="240"/>
        <v>1</v>
      </c>
      <c r="I1564" s="2">
        <f t="shared" si="241"/>
        <v>0</v>
      </c>
      <c r="J1564" s="2">
        <f t="shared" si="242"/>
        <v>0</v>
      </c>
      <c r="K1564" s="2">
        <f t="shared" si="243"/>
        <v>0</v>
      </c>
      <c r="L1564" s="2">
        <f t="shared" si="244"/>
        <v>0</v>
      </c>
      <c r="M1564" s="2">
        <v>0</v>
      </c>
      <c r="Q1564" s="2">
        <f t="shared" si="245"/>
        <v>0</v>
      </c>
      <c r="R1564" s="2">
        <f t="shared" si="246"/>
        <v>0</v>
      </c>
      <c r="S1564" s="2">
        <f t="shared" si="247"/>
        <v>1</v>
      </c>
      <c r="T1564" s="2">
        <v>2002</v>
      </c>
      <c r="U1564" s="2">
        <f t="shared" si="248"/>
        <v>0</v>
      </c>
      <c r="V1564" s="2">
        <v>7.1</v>
      </c>
      <c r="W1564" s="2">
        <f t="shared" si="249"/>
        <v>0</v>
      </c>
    </row>
    <row r="1565" spans="1:23" x14ac:dyDescent="0.2">
      <c r="A1565" s="2" t="s">
        <v>360</v>
      </c>
      <c r="B1565" s="2" t="s">
        <v>11</v>
      </c>
      <c r="C1565" s="2" t="s">
        <v>24</v>
      </c>
      <c r="D1565" s="2">
        <v>533.31600000000003</v>
      </c>
      <c r="E1565" s="2">
        <v>152</v>
      </c>
      <c r="F1565" s="2">
        <v>57802</v>
      </c>
      <c r="G1565" s="2">
        <v>185</v>
      </c>
      <c r="H1565" s="2">
        <f t="shared" si="240"/>
        <v>0</v>
      </c>
      <c r="I1565" s="2">
        <f t="shared" si="241"/>
        <v>0</v>
      </c>
      <c r="J1565" s="2">
        <f t="shared" si="242"/>
        <v>0</v>
      </c>
      <c r="K1565" s="2">
        <f t="shared" si="243"/>
        <v>0</v>
      </c>
      <c r="L1565" s="2">
        <f t="shared" si="244"/>
        <v>0</v>
      </c>
      <c r="M1565" s="2">
        <v>22000</v>
      </c>
      <c r="Q1565" s="2">
        <f t="shared" si="245"/>
        <v>1</v>
      </c>
      <c r="R1565" s="2">
        <f t="shared" si="246"/>
        <v>0</v>
      </c>
      <c r="S1565" s="2">
        <f t="shared" si="247"/>
        <v>0</v>
      </c>
      <c r="T1565" s="2">
        <v>2008</v>
      </c>
      <c r="U1565" s="2">
        <f t="shared" si="248"/>
        <v>0</v>
      </c>
      <c r="V1565" s="2">
        <v>9</v>
      </c>
      <c r="W1565" s="2">
        <f t="shared" si="249"/>
        <v>0</v>
      </c>
    </row>
    <row r="1566" spans="1:23" x14ac:dyDescent="0.2">
      <c r="A1566" s="2" t="s">
        <v>360</v>
      </c>
      <c r="B1566" s="2" t="s">
        <v>11</v>
      </c>
      <c r="C1566" s="2" t="s">
        <v>24</v>
      </c>
      <c r="D1566" s="2">
        <v>448.13099999999997</v>
      </c>
      <c r="E1566" s="2">
        <v>164</v>
      </c>
      <c r="F1566" s="2">
        <v>106759</v>
      </c>
      <c r="G1566" s="2">
        <v>250</v>
      </c>
      <c r="H1566" s="2">
        <f t="shared" si="240"/>
        <v>0</v>
      </c>
      <c r="I1566" s="2">
        <f t="shared" si="241"/>
        <v>0</v>
      </c>
      <c r="J1566" s="2">
        <f t="shared" si="242"/>
        <v>0</v>
      </c>
      <c r="K1566" s="2">
        <f t="shared" si="243"/>
        <v>0</v>
      </c>
      <c r="L1566" s="2">
        <f t="shared" si="244"/>
        <v>0</v>
      </c>
      <c r="M1566" s="2">
        <v>22000</v>
      </c>
      <c r="Q1566" s="2">
        <f t="shared" si="245"/>
        <v>1</v>
      </c>
      <c r="R1566" s="2">
        <f t="shared" si="246"/>
        <v>0</v>
      </c>
      <c r="S1566" s="2">
        <f t="shared" si="247"/>
        <v>0</v>
      </c>
      <c r="T1566" s="2">
        <v>2012</v>
      </c>
      <c r="U1566" s="2">
        <f t="shared" si="248"/>
        <v>0</v>
      </c>
      <c r="V1566" s="2">
        <v>8.5</v>
      </c>
      <c r="W1566" s="2">
        <f t="shared" si="249"/>
        <v>0</v>
      </c>
    </row>
    <row r="1567" spans="1:23" x14ac:dyDescent="0.2">
      <c r="A1567" s="2" t="s">
        <v>2493</v>
      </c>
      <c r="B1567" s="2" t="s">
        <v>11</v>
      </c>
      <c r="C1567" s="2" t="s">
        <v>19</v>
      </c>
      <c r="D1567" s="2">
        <v>21.4268</v>
      </c>
      <c r="E1567" s="2">
        <v>89</v>
      </c>
      <c r="F1567" s="2">
        <v>843</v>
      </c>
      <c r="G1567" s="2">
        <v>30</v>
      </c>
      <c r="H1567" s="2">
        <f t="shared" si="240"/>
        <v>0</v>
      </c>
      <c r="I1567" s="2">
        <f t="shared" si="241"/>
        <v>0</v>
      </c>
      <c r="J1567" s="2">
        <f t="shared" si="242"/>
        <v>0</v>
      </c>
      <c r="K1567" s="2">
        <f t="shared" si="243"/>
        <v>0</v>
      </c>
      <c r="L1567" s="2">
        <f t="shared" si="244"/>
        <v>1</v>
      </c>
      <c r="M1567" s="2">
        <v>21</v>
      </c>
      <c r="Q1567" s="2">
        <f t="shared" si="245"/>
        <v>1</v>
      </c>
      <c r="R1567" s="2">
        <f t="shared" si="246"/>
        <v>0</v>
      </c>
      <c r="S1567" s="2">
        <f t="shared" si="247"/>
        <v>0</v>
      </c>
      <c r="T1567" s="2">
        <v>2011</v>
      </c>
      <c r="U1567" s="2">
        <f t="shared" si="248"/>
        <v>0</v>
      </c>
      <c r="V1567" s="2">
        <v>4.9000000000000004</v>
      </c>
      <c r="W1567" s="2">
        <f t="shared" si="249"/>
        <v>0</v>
      </c>
    </row>
    <row r="1568" spans="1:23" x14ac:dyDescent="0.2">
      <c r="A1568" s="2" t="s">
        <v>48</v>
      </c>
      <c r="B1568" s="2" t="s">
        <v>11</v>
      </c>
      <c r="C1568" s="2" t="s">
        <v>19</v>
      </c>
      <c r="D1568" s="2">
        <v>186.74</v>
      </c>
      <c r="E1568" s="2">
        <v>124</v>
      </c>
      <c r="F1568" s="2">
        <v>20553</v>
      </c>
      <c r="G1568" s="2">
        <v>125</v>
      </c>
      <c r="H1568" s="2">
        <f t="shared" si="240"/>
        <v>0</v>
      </c>
      <c r="I1568" s="2">
        <f t="shared" si="241"/>
        <v>0</v>
      </c>
      <c r="J1568" s="2">
        <f t="shared" si="242"/>
        <v>0</v>
      </c>
      <c r="K1568" s="2">
        <f t="shared" si="243"/>
        <v>0</v>
      </c>
      <c r="L1568" s="2">
        <f t="shared" si="244"/>
        <v>1</v>
      </c>
      <c r="M1568" s="2">
        <v>776</v>
      </c>
      <c r="Q1568" s="2">
        <f t="shared" si="245"/>
        <v>1</v>
      </c>
      <c r="R1568" s="2">
        <f t="shared" si="246"/>
        <v>0</v>
      </c>
      <c r="S1568" s="2">
        <f t="shared" si="247"/>
        <v>0</v>
      </c>
      <c r="T1568" s="2">
        <v>2004</v>
      </c>
      <c r="U1568" s="2">
        <f t="shared" si="248"/>
        <v>0</v>
      </c>
      <c r="V1568" s="2">
        <v>6.4</v>
      </c>
      <c r="W1568" s="2">
        <f t="shared" si="249"/>
        <v>0</v>
      </c>
    </row>
    <row r="1569" spans="1:23" x14ac:dyDescent="0.2">
      <c r="A1569" s="2" t="s">
        <v>748</v>
      </c>
      <c r="B1569" s="2" t="s">
        <v>11</v>
      </c>
      <c r="C1569" s="2" t="s">
        <v>12</v>
      </c>
      <c r="D1569" s="2">
        <v>79.363799999999998</v>
      </c>
      <c r="E1569" s="2">
        <v>104</v>
      </c>
      <c r="F1569" s="2">
        <v>22194</v>
      </c>
      <c r="G1569" s="2">
        <v>80</v>
      </c>
      <c r="H1569" s="2">
        <f t="shared" si="240"/>
        <v>0</v>
      </c>
      <c r="I1569" s="2">
        <f t="shared" si="241"/>
        <v>0</v>
      </c>
      <c r="J1569" s="2">
        <f t="shared" si="242"/>
        <v>0</v>
      </c>
      <c r="K1569" s="2">
        <f t="shared" si="243"/>
        <v>0</v>
      </c>
      <c r="L1569" s="2">
        <f t="shared" si="244"/>
        <v>0</v>
      </c>
      <c r="M1569" s="2">
        <v>301</v>
      </c>
      <c r="Q1569" s="2">
        <f t="shared" si="245"/>
        <v>1</v>
      </c>
      <c r="R1569" s="2">
        <f t="shared" si="246"/>
        <v>0</v>
      </c>
      <c r="S1569" s="2">
        <f t="shared" si="247"/>
        <v>0</v>
      </c>
      <c r="T1569" s="2">
        <v>2008</v>
      </c>
      <c r="U1569" s="2">
        <f t="shared" si="248"/>
        <v>0</v>
      </c>
      <c r="V1569" s="2">
        <v>5.5</v>
      </c>
      <c r="W1569" s="2">
        <f t="shared" si="249"/>
        <v>1</v>
      </c>
    </row>
    <row r="1570" spans="1:23" x14ac:dyDescent="0.2">
      <c r="A1570" s="2" t="s">
        <v>2497</v>
      </c>
      <c r="B1570" s="2" t="s">
        <v>15</v>
      </c>
      <c r="C1570" s="2" t="s">
        <v>12</v>
      </c>
      <c r="D1570" s="2">
        <v>31.146599999999999</v>
      </c>
      <c r="E1570" s="2">
        <v>113</v>
      </c>
      <c r="F1570" s="2">
        <v>1136</v>
      </c>
      <c r="G1570" s="2">
        <v>20</v>
      </c>
      <c r="H1570" s="2">
        <f t="shared" si="240"/>
        <v>1</v>
      </c>
      <c r="I1570" s="2">
        <f t="shared" si="241"/>
        <v>0</v>
      </c>
      <c r="J1570" s="2">
        <f t="shared" si="242"/>
        <v>0</v>
      </c>
      <c r="K1570" s="2">
        <f t="shared" si="243"/>
        <v>0</v>
      </c>
      <c r="L1570" s="2">
        <f t="shared" si="244"/>
        <v>0</v>
      </c>
      <c r="M1570" s="2">
        <v>108</v>
      </c>
      <c r="Q1570" s="2">
        <f t="shared" si="245"/>
        <v>0</v>
      </c>
      <c r="R1570" s="2">
        <f t="shared" si="246"/>
        <v>0</v>
      </c>
      <c r="S1570" s="2">
        <f t="shared" si="247"/>
        <v>0</v>
      </c>
      <c r="T1570" s="2">
        <v>2010</v>
      </c>
      <c r="U1570" s="2">
        <f t="shared" si="248"/>
        <v>0</v>
      </c>
      <c r="V1570" s="2">
        <v>6.9</v>
      </c>
      <c r="W1570" s="2">
        <f t="shared" si="249"/>
        <v>1</v>
      </c>
    </row>
    <row r="1571" spans="1:23" x14ac:dyDescent="0.2">
      <c r="A1571" s="2" t="s">
        <v>1065</v>
      </c>
      <c r="B1571" s="2" t="s">
        <v>15</v>
      </c>
      <c r="C1571" s="2" t="s">
        <v>12</v>
      </c>
      <c r="D1571" s="2">
        <v>132.37299999999999</v>
      </c>
      <c r="E1571" s="2">
        <v>151</v>
      </c>
      <c r="F1571" s="2">
        <v>45648</v>
      </c>
      <c r="G1571" s="2">
        <v>90</v>
      </c>
      <c r="H1571" s="2">
        <f t="shared" si="240"/>
        <v>1</v>
      </c>
      <c r="I1571" s="2">
        <f t="shared" si="241"/>
        <v>0</v>
      </c>
      <c r="J1571" s="2">
        <f t="shared" si="242"/>
        <v>0</v>
      </c>
      <c r="K1571" s="2">
        <f t="shared" si="243"/>
        <v>0</v>
      </c>
      <c r="L1571" s="2">
        <f t="shared" si="244"/>
        <v>0</v>
      </c>
      <c r="M1571" s="2">
        <v>17000</v>
      </c>
      <c r="Q1571" s="2">
        <f t="shared" si="245"/>
        <v>0</v>
      </c>
      <c r="R1571" s="2">
        <f t="shared" si="246"/>
        <v>0</v>
      </c>
      <c r="S1571" s="2">
        <f t="shared" si="247"/>
        <v>0</v>
      </c>
      <c r="T1571" s="2">
        <v>2006</v>
      </c>
      <c r="U1571" s="2">
        <f t="shared" si="248"/>
        <v>0</v>
      </c>
      <c r="V1571" s="2">
        <v>8.5</v>
      </c>
      <c r="W1571" s="2">
        <f t="shared" si="249"/>
        <v>1</v>
      </c>
    </row>
    <row r="1572" spans="1:23" x14ac:dyDescent="0.2">
      <c r="A1572" s="2" t="s">
        <v>159</v>
      </c>
      <c r="B1572" s="2" t="s">
        <v>15</v>
      </c>
      <c r="C1572" s="2" t="s">
        <v>40</v>
      </c>
      <c r="D1572" s="2">
        <v>82.625</v>
      </c>
      <c r="E1572" s="2">
        <v>115</v>
      </c>
      <c r="F1572" s="2">
        <v>9578</v>
      </c>
      <c r="G1572" s="2">
        <v>20</v>
      </c>
      <c r="H1572" s="2">
        <f t="shared" si="240"/>
        <v>1</v>
      </c>
      <c r="I1572" s="2">
        <f t="shared" si="241"/>
        <v>0</v>
      </c>
      <c r="J1572" s="2">
        <f t="shared" si="242"/>
        <v>0</v>
      </c>
      <c r="K1572" s="2">
        <f t="shared" si="243"/>
        <v>0</v>
      </c>
      <c r="L1572" s="2">
        <f t="shared" si="244"/>
        <v>0</v>
      </c>
      <c r="M1572" s="2">
        <v>729</v>
      </c>
      <c r="Q1572" s="2">
        <f t="shared" si="245"/>
        <v>0</v>
      </c>
      <c r="R1572" s="2">
        <f t="shared" si="246"/>
        <v>0</v>
      </c>
      <c r="S1572" s="2">
        <f t="shared" si="247"/>
        <v>1</v>
      </c>
      <c r="T1572" s="2">
        <v>2011</v>
      </c>
      <c r="U1572" s="2">
        <f t="shared" si="248"/>
        <v>0</v>
      </c>
      <c r="V1572" s="2">
        <v>7.3</v>
      </c>
      <c r="W1572" s="2">
        <f t="shared" si="249"/>
        <v>0</v>
      </c>
    </row>
    <row r="1573" spans="1:23" x14ac:dyDescent="0.2">
      <c r="A1573" s="2" t="s">
        <v>2251</v>
      </c>
      <c r="B1573" s="2" t="s">
        <v>15</v>
      </c>
      <c r="C1573" s="2" t="s">
        <v>35</v>
      </c>
      <c r="D1573" s="2">
        <v>53.245100000000001</v>
      </c>
      <c r="E1573" s="2">
        <v>83</v>
      </c>
      <c r="F1573" s="2">
        <v>988</v>
      </c>
      <c r="G1573" s="2">
        <v>1</v>
      </c>
      <c r="H1573" s="2">
        <f t="shared" si="240"/>
        <v>1</v>
      </c>
      <c r="I1573" s="2">
        <f t="shared" si="241"/>
        <v>0</v>
      </c>
      <c r="J1573" s="2">
        <f t="shared" si="242"/>
        <v>1</v>
      </c>
      <c r="K1573" s="2">
        <f t="shared" si="243"/>
        <v>0</v>
      </c>
      <c r="L1573" s="2">
        <f t="shared" si="244"/>
        <v>0</v>
      </c>
      <c r="M1573" s="2">
        <v>19</v>
      </c>
      <c r="Q1573" s="2">
        <f t="shared" si="245"/>
        <v>0</v>
      </c>
      <c r="R1573" s="2">
        <f t="shared" si="246"/>
        <v>0</v>
      </c>
      <c r="S1573" s="2">
        <f t="shared" si="247"/>
        <v>0</v>
      </c>
      <c r="T1573" s="2">
        <v>2012</v>
      </c>
      <c r="U1573" s="2">
        <f t="shared" si="248"/>
        <v>0</v>
      </c>
      <c r="V1573" s="2">
        <v>4.2</v>
      </c>
      <c r="W1573" s="2">
        <f t="shared" si="249"/>
        <v>0</v>
      </c>
    </row>
    <row r="1574" spans="1:23" x14ac:dyDescent="0.2">
      <c r="A1574" s="2" t="s">
        <v>1244</v>
      </c>
      <c r="B1574" s="2" t="s">
        <v>11</v>
      </c>
      <c r="C1574" s="2" t="s">
        <v>40</v>
      </c>
      <c r="D1574" s="2">
        <v>124.733</v>
      </c>
      <c r="E1574" s="2">
        <v>109</v>
      </c>
      <c r="F1574" s="2">
        <v>23923</v>
      </c>
      <c r="G1574" s="2">
        <v>35</v>
      </c>
      <c r="H1574" s="2">
        <f t="shared" si="240"/>
        <v>0</v>
      </c>
      <c r="I1574" s="2">
        <f t="shared" si="241"/>
        <v>0</v>
      </c>
      <c r="J1574" s="2">
        <f t="shared" si="242"/>
        <v>0</v>
      </c>
      <c r="K1574" s="2">
        <f t="shared" si="243"/>
        <v>0</v>
      </c>
      <c r="L1574" s="2">
        <f t="shared" si="244"/>
        <v>0</v>
      </c>
      <c r="M1574" s="2">
        <v>64</v>
      </c>
      <c r="Q1574" s="2">
        <f t="shared" si="245"/>
        <v>1</v>
      </c>
      <c r="R1574" s="2">
        <f t="shared" si="246"/>
        <v>0</v>
      </c>
      <c r="S1574" s="2">
        <f t="shared" si="247"/>
        <v>1</v>
      </c>
      <c r="T1574" s="2">
        <v>2006</v>
      </c>
      <c r="U1574" s="2">
        <f t="shared" si="248"/>
        <v>0</v>
      </c>
      <c r="V1574" s="2">
        <v>6.8</v>
      </c>
      <c r="W1574" s="2">
        <f t="shared" si="249"/>
        <v>0</v>
      </c>
    </row>
    <row r="1575" spans="1:23" x14ac:dyDescent="0.2">
      <c r="A1575" s="2" t="s">
        <v>1159</v>
      </c>
      <c r="B1575" s="2" t="s">
        <v>15</v>
      </c>
      <c r="C1575" s="2" t="s">
        <v>35</v>
      </c>
      <c r="D1575" s="2">
        <v>16.9011</v>
      </c>
      <c r="E1575" s="2">
        <v>109</v>
      </c>
      <c r="F1575" s="2">
        <v>3544</v>
      </c>
      <c r="G1575" s="2">
        <v>7</v>
      </c>
      <c r="H1575" s="2">
        <f t="shared" si="240"/>
        <v>1</v>
      </c>
      <c r="I1575" s="2">
        <f t="shared" si="241"/>
        <v>0</v>
      </c>
      <c r="J1575" s="2">
        <f t="shared" si="242"/>
        <v>1</v>
      </c>
      <c r="K1575" s="2">
        <f t="shared" si="243"/>
        <v>0</v>
      </c>
      <c r="L1575" s="2">
        <f t="shared" si="244"/>
        <v>0</v>
      </c>
      <c r="M1575" s="2">
        <v>0</v>
      </c>
      <c r="Q1575" s="2">
        <f t="shared" si="245"/>
        <v>0</v>
      </c>
      <c r="R1575" s="2">
        <f t="shared" si="246"/>
        <v>0</v>
      </c>
      <c r="S1575" s="2">
        <f t="shared" si="247"/>
        <v>0</v>
      </c>
      <c r="T1575" s="2">
        <v>2005</v>
      </c>
      <c r="U1575" s="2">
        <f t="shared" si="248"/>
        <v>0</v>
      </c>
      <c r="V1575" s="2">
        <v>6.9</v>
      </c>
      <c r="W1575" s="2">
        <f t="shared" si="249"/>
        <v>0</v>
      </c>
    </row>
    <row r="1576" spans="1:23" x14ac:dyDescent="0.2">
      <c r="A1576" s="2" t="s">
        <v>2504</v>
      </c>
      <c r="B1576" s="2" t="s">
        <v>15</v>
      </c>
      <c r="C1576" s="2" t="s">
        <v>12</v>
      </c>
      <c r="D1576" s="2">
        <v>1.4770000000000001</v>
      </c>
      <c r="E1576" s="2">
        <v>102</v>
      </c>
      <c r="F1576" s="2">
        <v>11184</v>
      </c>
      <c r="G1576" s="2">
        <v>2</v>
      </c>
      <c r="H1576" s="2">
        <f t="shared" si="240"/>
        <v>1</v>
      </c>
      <c r="I1576" s="2">
        <f t="shared" si="241"/>
        <v>0</v>
      </c>
      <c r="J1576" s="2">
        <f t="shared" si="242"/>
        <v>0</v>
      </c>
      <c r="K1576" s="2">
        <f t="shared" si="243"/>
        <v>0</v>
      </c>
      <c r="L1576" s="2">
        <f t="shared" si="244"/>
        <v>0</v>
      </c>
      <c r="M1576" s="2">
        <v>22</v>
      </c>
      <c r="Q1576" s="2">
        <f t="shared" si="245"/>
        <v>0</v>
      </c>
      <c r="R1576" s="2">
        <f t="shared" si="246"/>
        <v>0</v>
      </c>
      <c r="S1576" s="2">
        <f t="shared" si="247"/>
        <v>0</v>
      </c>
      <c r="T1576" s="2">
        <v>2015</v>
      </c>
      <c r="U1576" s="2">
        <f t="shared" si="248"/>
        <v>0</v>
      </c>
      <c r="V1576" s="2">
        <v>6.9</v>
      </c>
      <c r="W1576" s="2">
        <f t="shared" si="249"/>
        <v>1</v>
      </c>
    </row>
    <row r="1577" spans="1:23" x14ac:dyDescent="0.2">
      <c r="A1577" s="2" t="s">
        <v>484</v>
      </c>
      <c r="B1577" s="2" t="s">
        <v>15</v>
      </c>
      <c r="C1577" s="2" t="s">
        <v>31</v>
      </c>
      <c r="D1577" s="2">
        <v>59.617100000000001</v>
      </c>
      <c r="E1577" s="2">
        <v>99</v>
      </c>
      <c r="F1577" s="2">
        <v>1375</v>
      </c>
      <c r="G1577" s="2">
        <v>65</v>
      </c>
      <c r="H1577" s="2">
        <f t="shared" si="240"/>
        <v>1</v>
      </c>
      <c r="I1577" s="2">
        <f t="shared" si="241"/>
        <v>1</v>
      </c>
      <c r="J1577" s="2">
        <f t="shared" si="242"/>
        <v>0</v>
      </c>
      <c r="K1577" s="2">
        <f t="shared" si="243"/>
        <v>0</v>
      </c>
      <c r="L1577" s="2">
        <f t="shared" si="244"/>
        <v>0</v>
      </c>
      <c r="M1577" s="2">
        <v>119</v>
      </c>
      <c r="Q1577" s="2">
        <f t="shared" si="245"/>
        <v>0</v>
      </c>
      <c r="R1577" s="2">
        <f t="shared" si="246"/>
        <v>0</v>
      </c>
      <c r="S1577" s="2">
        <f t="shared" si="247"/>
        <v>0</v>
      </c>
      <c r="T1577" s="2">
        <v>2012</v>
      </c>
      <c r="U1577" s="2">
        <f t="shared" si="248"/>
        <v>0</v>
      </c>
      <c r="V1577" s="2">
        <v>6.4</v>
      </c>
      <c r="W1577" s="2">
        <f t="shared" si="249"/>
        <v>0</v>
      </c>
    </row>
    <row r="1578" spans="1:23" x14ac:dyDescent="0.2">
      <c r="A1578" s="2" t="s">
        <v>100</v>
      </c>
      <c r="B1578" s="2" t="s">
        <v>11</v>
      </c>
      <c r="C1578" s="2" t="s">
        <v>40</v>
      </c>
      <c r="D1578" s="2">
        <v>48.430399999999999</v>
      </c>
      <c r="E1578" s="2">
        <v>111</v>
      </c>
      <c r="F1578" s="2">
        <v>18510</v>
      </c>
      <c r="G1578" s="2">
        <v>70</v>
      </c>
      <c r="H1578" s="2">
        <f t="shared" si="240"/>
        <v>0</v>
      </c>
      <c r="I1578" s="2">
        <f t="shared" si="241"/>
        <v>0</v>
      </c>
      <c r="J1578" s="2">
        <f t="shared" si="242"/>
        <v>0</v>
      </c>
      <c r="K1578" s="2">
        <f t="shared" si="243"/>
        <v>0</v>
      </c>
      <c r="L1578" s="2">
        <f t="shared" si="244"/>
        <v>0</v>
      </c>
      <c r="M1578" s="2">
        <v>2000</v>
      </c>
      <c r="Q1578" s="2">
        <f t="shared" si="245"/>
        <v>1</v>
      </c>
      <c r="R1578" s="2">
        <f t="shared" si="246"/>
        <v>0</v>
      </c>
      <c r="S1578" s="2">
        <f t="shared" si="247"/>
        <v>1</v>
      </c>
      <c r="T1578" s="2">
        <v>2011</v>
      </c>
      <c r="U1578" s="2">
        <f t="shared" si="248"/>
        <v>0</v>
      </c>
      <c r="V1578" s="2">
        <v>5.3</v>
      </c>
      <c r="W1578" s="2">
        <f t="shared" si="249"/>
        <v>0</v>
      </c>
    </row>
    <row r="1579" spans="1:23" x14ac:dyDescent="0.2">
      <c r="A1579" s="2" t="s">
        <v>2508</v>
      </c>
      <c r="B1579" s="2" t="s">
        <v>11</v>
      </c>
      <c r="C1579" s="2" t="s">
        <v>31</v>
      </c>
      <c r="D1579" s="2">
        <v>34.017899999999997</v>
      </c>
      <c r="E1579" s="2">
        <v>101</v>
      </c>
      <c r="F1579" s="2">
        <v>36892</v>
      </c>
      <c r="G1579" s="2">
        <v>8.5</v>
      </c>
      <c r="H1579" s="2">
        <f t="shared" si="240"/>
        <v>0</v>
      </c>
      <c r="I1579" s="2">
        <f t="shared" si="241"/>
        <v>1</v>
      </c>
      <c r="J1579" s="2">
        <f t="shared" si="242"/>
        <v>0</v>
      </c>
      <c r="K1579" s="2">
        <f t="shared" si="243"/>
        <v>0</v>
      </c>
      <c r="L1579" s="2">
        <f t="shared" si="244"/>
        <v>0</v>
      </c>
      <c r="M1579" s="2">
        <v>17</v>
      </c>
      <c r="Q1579" s="2">
        <f t="shared" si="245"/>
        <v>1</v>
      </c>
      <c r="R1579" s="2">
        <f t="shared" si="246"/>
        <v>0</v>
      </c>
      <c r="S1579" s="2">
        <f t="shared" si="247"/>
        <v>0</v>
      </c>
      <c r="T1579" s="2">
        <v>2015</v>
      </c>
      <c r="U1579" s="2">
        <f t="shared" si="248"/>
        <v>0</v>
      </c>
      <c r="V1579" s="2">
        <v>6.5</v>
      </c>
      <c r="W1579" s="2">
        <f t="shared" si="249"/>
        <v>0</v>
      </c>
    </row>
    <row r="1580" spans="1:23" x14ac:dyDescent="0.2">
      <c r="A1580" s="2" t="s">
        <v>386</v>
      </c>
      <c r="B1580" s="2" t="s">
        <v>11</v>
      </c>
      <c r="C1580" s="2" t="s">
        <v>19</v>
      </c>
      <c r="D1580" s="2">
        <v>80.270200000000003</v>
      </c>
      <c r="E1580" s="2">
        <v>107</v>
      </c>
      <c r="F1580" s="2">
        <v>2297</v>
      </c>
      <c r="G1580" s="2">
        <v>50</v>
      </c>
      <c r="H1580" s="2">
        <f t="shared" si="240"/>
        <v>0</v>
      </c>
      <c r="I1580" s="2">
        <f t="shared" si="241"/>
        <v>0</v>
      </c>
      <c r="J1580" s="2">
        <f t="shared" si="242"/>
        <v>0</v>
      </c>
      <c r="K1580" s="2">
        <f t="shared" si="243"/>
        <v>0</v>
      </c>
      <c r="L1580" s="2">
        <f t="shared" si="244"/>
        <v>1</v>
      </c>
      <c r="M1580" s="2">
        <v>422</v>
      </c>
      <c r="Q1580" s="2">
        <f t="shared" si="245"/>
        <v>1</v>
      </c>
      <c r="R1580" s="2">
        <f t="shared" si="246"/>
        <v>0</v>
      </c>
      <c r="S1580" s="2">
        <f t="shared" si="247"/>
        <v>0</v>
      </c>
      <c r="T1580" s="2">
        <v>2005</v>
      </c>
      <c r="U1580" s="2">
        <f t="shared" si="248"/>
        <v>0</v>
      </c>
      <c r="V1580" s="2">
        <v>5.0999999999999996</v>
      </c>
      <c r="W1580" s="2">
        <f t="shared" si="249"/>
        <v>0</v>
      </c>
    </row>
    <row r="1581" spans="1:23" x14ac:dyDescent="0.2">
      <c r="A1581" s="2" t="s">
        <v>2404</v>
      </c>
      <c r="B1581" s="2" t="s">
        <v>11</v>
      </c>
      <c r="C1581" s="2" t="s">
        <v>12</v>
      </c>
      <c r="D1581" s="2">
        <v>14.061</v>
      </c>
      <c r="E1581" s="2">
        <v>109</v>
      </c>
      <c r="F1581" s="2">
        <v>14347</v>
      </c>
      <c r="G1581" s="2">
        <v>12.5</v>
      </c>
      <c r="H1581" s="2">
        <f t="shared" si="240"/>
        <v>0</v>
      </c>
      <c r="I1581" s="2">
        <f t="shared" si="241"/>
        <v>0</v>
      </c>
      <c r="J1581" s="2">
        <f t="shared" si="242"/>
        <v>0</v>
      </c>
      <c r="K1581" s="2">
        <f t="shared" si="243"/>
        <v>0</v>
      </c>
      <c r="L1581" s="2">
        <f t="shared" si="244"/>
        <v>0</v>
      </c>
      <c r="M1581" s="2">
        <v>97</v>
      </c>
      <c r="Q1581" s="2">
        <f t="shared" si="245"/>
        <v>1</v>
      </c>
      <c r="R1581" s="2">
        <f t="shared" si="246"/>
        <v>0</v>
      </c>
      <c r="S1581" s="2">
        <f t="shared" si="247"/>
        <v>0</v>
      </c>
      <c r="T1581" s="2">
        <v>2002</v>
      </c>
      <c r="U1581" s="2">
        <f t="shared" si="248"/>
        <v>0</v>
      </c>
      <c r="V1581" s="2">
        <v>6.9</v>
      </c>
      <c r="W1581" s="2">
        <f t="shared" si="249"/>
        <v>1</v>
      </c>
    </row>
    <row r="1582" spans="1:23" x14ac:dyDescent="0.2">
      <c r="A1582" s="2" t="s">
        <v>601</v>
      </c>
      <c r="B1582" s="2" t="s">
        <v>18</v>
      </c>
      <c r="C1582" s="2" t="s">
        <v>97</v>
      </c>
      <c r="D1582" s="2">
        <v>89.296599999999998</v>
      </c>
      <c r="E1582" s="2">
        <v>78</v>
      </c>
      <c r="F1582" s="2">
        <v>2039</v>
      </c>
      <c r="G1582" s="2">
        <v>100</v>
      </c>
      <c r="H1582" s="2">
        <f t="shared" si="240"/>
        <v>0</v>
      </c>
      <c r="I1582" s="2">
        <f t="shared" si="241"/>
        <v>0</v>
      </c>
      <c r="J1582" s="2">
        <f t="shared" si="242"/>
        <v>0</v>
      </c>
      <c r="K1582" s="2">
        <f t="shared" si="243"/>
        <v>1</v>
      </c>
      <c r="L1582" s="2">
        <f t="shared" si="244"/>
        <v>0</v>
      </c>
      <c r="M1582" s="2">
        <v>10</v>
      </c>
      <c r="Q1582" s="2">
        <f t="shared" si="245"/>
        <v>0</v>
      </c>
      <c r="R1582" s="2">
        <f t="shared" si="246"/>
        <v>0</v>
      </c>
      <c r="S1582" s="2">
        <f t="shared" si="247"/>
        <v>0</v>
      </c>
      <c r="T1582" s="2">
        <v>2000</v>
      </c>
      <c r="U1582" s="2">
        <f t="shared" si="248"/>
        <v>0</v>
      </c>
      <c r="V1582" s="2">
        <v>7.3</v>
      </c>
      <c r="W1582" s="2">
        <f t="shared" si="249"/>
        <v>0</v>
      </c>
    </row>
    <row r="1583" spans="1:23" x14ac:dyDescent="0.2">
      <c r="A1583" s="2" t="s">
        <v>511</v>
      </c>
      <c r="B1583" s="2" t="s">
        <v>15</v>
      </c>
      <c r="C1583" s="2" t="s">
        <v>24</v>
      </c>
      <c r="D1583" s="2">
        <v>101.53100000000001</v>
      </c>
      <c r="E1583" s="2">
        <v>132</v>
      </c>
      <c r="F1583" s="2">
        <v>37605</v>
      </c>
      <c r="G1583" s="2">
        <v>55</v>
      </c>
      <c r="H1583" s="2">
        <f t="shared" si="240"/>
        <v>1</v>
      </c>
      <c r="I1583" s="2">
        <f t="shared" si="241"/>
        <v>0</v>
      </c>
      <c r="J1583" s="2">
        <f t="shared" si="242"/>
        <v>0</v>
      </c>
      <c r="K1583" s="2">
        <f t="shared" si="243"/>
        <v>0</v>
      </c>
      <c r="L1583" s="2">
        <f t="shared" si="244"/>
        <v>0</v>
      </c>
      <c r="M1583" s="2">
        <v>845</v>
      </c>
      <c r="Q1583" s="2">
        <f t="shared" si="245"/>
        <v>0</v>
      </c>
      <c r="R1583" s="2">
        <f t="shared" si="246"/>
        <v>0</v>
      </c>
      <c r="S1583" s="2">
        <f t="shared" si="247"/>
        <v>0</v>
      </c>
      <c r="T1583" s="2">
        <v>2014</v>
      </c>
      <c r="U1583" s="2">
        <f t="shared" si="248"/>
        <v>0</v>
      </c>
      <c r="V1583" s="2">
        <v>7.2</v>
      </c>
      <c r="W1583" s="2">
        <f t="shared" si="249"/>
        <v>0</v>
      </c>
    </row>
    <row r="1584" spans="1:23" x14ac:dyDescent="0.2">
      <c r="A1584" s="2" t="s">
        <v>748</v>
      </c>
      <c r="B1584" s="2" t="s">
        <v>11</v>
      </c>
      <c r="C1584" s="2" t="s">
        <v>12</v>
      </c>
      <c r="D1584" s="2">
        <v>75.072500000000005</v>
      </c>
      <c r="E1584" s="2">
        <v>122</v>
      </c>
      <c r="F1584" s="2">
        <v>2759</v>
      </c>
      <c r="G1584" s="2">
        <v>20</v>
      </c>
      <c r="H1584" s="2">
        <f t="shared" si="240"/>
        <v>0</v>
      </c>
      <c r="I1584" s="2">
        <f t="shared" si="241"/>
        <v>0</v>
      </c>
      <c r="J1584" s="2">
        <f t="shared" si="242"/>
        <v>0</v>
      </c>
      <c r="K1584" s="2">
        <f t="shared" si="243"/>
        <v>0</v>
      </c>
      <c r="L1584" s="2">
        <f t="shared" si="244"/>
        <v>0</v>
      </c>
      <c r="M1584" s="2">
        <v>301</v>
      </c>
      <c r="Q1584" s="2">
        <f t="shared" si="245"/>
        <v>1</v>
      </c>
      <c r="R1584" s="2">
        <f t="shared" si="246"/>
        <v>0</v>
      </c>
      <c r="S1584" s="2">
        <f t="shared" si="247"/>
        <v>0</v>
      </c>
      <c r="T1584" s="2">
        <v>2005</v>
      </c>
      <c r="U1584" s="2">
        <f t="shared" si="248"/>
        <v>0</v>
      </c>
      <c r="V1584" s="2">
        <v>6.7</v>
      </c>
      <c r="W1584" s="2">
        <f t="shared" si="249"/>
        <v>1</v>
      </c>
    </row>
    <row r="1585" spans="1:23" x14ac:dyDescent="0.2">
      <c r="A1585" s="2" t="s">
        <v>2042</v>
      </c>
      <c r="B1585" s="2" t="s">
        <v>15</v>
      </c>
      <c r="C1585" s="2" t="s">
        <v>19</v>
      </c>
      <c r="D1585" s="2">
        <v>102.982</v>
      </c>
      <c r="E1585" s="2">
        <v>113</v>
      </c>
      <c r="F1585" s="2">
        <v>46355</v>
      </c>
      <c r="G1585" s="2">
        <v>80</v>
      </c>
      <c r="H1585" s="2">
        <f t="shared" si="240"/>
        <v>1</v>
      </c>
      <c r="I1585" s="2">
        <f t="shared" si="241"/>
        <v>0</v>
      </c>
      <c r="J1585" s="2">
        <f t="shared" si="242"/>
        <v>0</v>
      </c>
      <c r="K1585" s="2">
        <f t="shared" si="243"/>
        <v>0</v>
      </c>
      <c r="L1585" s="2">
        <f t="shared" si="244"/>
        <v>1</v>
      </c>
      <c r="M1585" s="2">
        <v>13000</v>
      </c>
      <c r="Q1585" s="2">
        <f t="shared" si="245"/>
        <v>0</v>
      </c>
      <c r="R1585" s="2">
        <f t="shared" si="246"/>
        <v>0</v>
      </c>
      <c r="S1585" s="2">
        <f t="shared" si="247"/>
        <v>0</v>
      </c>
      <c r="T1585" s="2">
        <v>2010</v>
      </c>
      <c r="U1585" s="2">
        <f t="shared" si="248"/>
        <v>0</v>
      </c>
      <c r="V1585" s="2">
        <v>6.5</v>
      </c>
      <c r="W1585" s="2">
        <f t="shared" si="249"/>
        <v>0</v>
      </c>
    </row>
    <row r="1586" spans="1:23" x14ac:dyDescent="0.2">
      <c r="A1586" s="2" t="s">
        <v>1495</v>
      </c>
      <c r="B1586" s="2" t="s">
        <v>15</v>
      </c>
      <c r="C1586" s="2" t="s">
        <v>19</v>
      </c>
      <c r="D1586" s="2">
        <v>85.017399999999995</v>
      </c>
      <c r="E1586" s="2">
        <v>103</v>
      </c>
      <c r="F1586" s="2">
        <v>57881</v>
      </c>
      <c r="G1586" s="2">
        <v>92</v>
      </c>
      <c r="H1586" s="2">
        <f t="shared" si="240"/>
        <v>1</v>
      </c>
      <c r="I1586" s="2">
        <f t="shared" si="241"/>
        <v>0</v>
      </c>
      <c r="J1586" s="2">
        <f t="shared" si="242"/>
        <v>0</v>
      </c>
      <c r="K1586" s="2">
        <f t="shared" si="243"/>
        <v>0</v>
      </c>
      <c r="L1586" s="2">
        <f t="shared" si="244"/>
        <v>1</v>
      </c>
      <c r="M1586" s="2">
        <v>165</v>
      </c>
      <c r="Q1586" s="2">
        <f t="shared" si="245"/>
        <v>0</v>
      </c>
      <c r="R1586" s="2">
        <f t="shared" si="246"/>
        <v>0</v>
      </c>
      <c r="S1586" s="2">
        <f t="shared" si="247"/>
        <v>0</v>
      </c>
      <c r="T1586" s="2">
        <v>2012</v>
      </c>
      <c r="U1586" s="2">
        <f t="shared" si="248"/>
        <v>0</v>
      </c>
      <c r="V1586" s="2">
        <v>6.7</v>
      </c>
      <c r="W1586" s="2">
        <f t="shared" si="249"/>
        <v>0</v>
      </c>
    </row>
    <row r="1587" spans="1:23" x14ac:dyDescent="0.2">
      <c r="A1587" s="2" t="s">
        <v>2517</v>
      </c>
      <c r="B1587" s="2" t="s">
        <v>11</v>
      </c>
      <c r="C1587" s="2" t="s">
        <v>19</v>
      </c>
      <c r="D1587" s="2">
        <v>39.292000000000002</v>
      </c>
      <c r="E1587" s="2">
        <v>131</v>
      </c>
      <c r="F1587" s="2">
        <v>52610</v>
      </c>
      <c r="G1587" s="2">
        <v>90</v>
      </c>
      <c r="H1587" s="2">
        <f t="shared" si="240"/>
        <v>0</v>
      </c>
      <c r="I1587" s="2">
        <f t="shared" si="241"/>
        <v>0</v>
      </c>
      <c r="J1587" s="2">
        <f t="shared" si="242"/>
        <v>0</v>
      </c>
      <c r="K1587" s="2">
        <f t="shared" si="243"/>
        <v>0</v>
      </c>
      <c r="L1587" s="2">
        <f t="shared" si="244"/>
        <v>1</v>
      </c>
      <c r="M1587" s="2">
        <v>385</v>
      </c>
      <c r="Q1587" s="2">
        <f t="shared" si="245"/>
        <v>1</v>
      </c>
      <c r="R1587" s="2">
        <f t="shared" si="246"/>
        <v>0</v>
      </c>
      <c r="S1587" s="2">
        <f t="shared" si="247"/>
        <v>0</v>
      </c>
      <c r="T1587" s="2">
        <v>2014</v>
      </c>
      <c r="U1587" s="2">
        <f t="shared" si="248"/>
        <v>0</v>
      </c>
      <c r="V1587" s="2">
        <v>6.1</v>
      </c>
      <c r="W1587" s="2">
        <f t="shared" si="249"/>
        <v>0</v>
      </c>
    </row>
    <row r="1588" spans="1:23" x14ac:dyDescent="0.2">
      <c r="A1588" s="2" t="s">
        <v>806</v>
      </c>
      <c r="B1588" s="2" t="s">
        <v>51</v>
      </c>
      <c r="C1588" s="2" t="s">
        <v>12</v>
      </c>
      <c r="D1588" s="2">
        <v>9.5898699999999995</v>
      </c>
      <c r="E1588" s="2">
        <v>130</v>
      </c>
      <c r="F1588" s="2">
        <v>5162</v>
      </c>
      <c r="G1588" s="2">
        <v>40</v>
      </c>
      <c r="H1588" s="2">
        <f t="shared" si="240"/>
        <v>0</v>
      </c>
      <c r="I1588" s="2">
        <f t="shared" si="241"/>
        <v>0</v>
      </c>
      <c r="J1588" s="2">
        <f t="shared" si="242"/>
        <v>0</v>
      </c>
      <c r="K1588" s="2">
        <f t="shared" si="243"/>
        <v>0</v>
      </c>
      <c r="L1588" s="2">
        <f t="shared" si="244"/>
        <v>0</v>
      </c>
      <c r="M1588" s="2">
        <v>39</v>
      </c>
      <c r="Q1588" s="2">
        <f t="shared" si="245"/>
        <v>0</v>
      </c>
      <c r="R1588" s="2">
        <f t="shared" si="246"/>
        <v>1</v>
      </c>
      <c r="S1588" s="2">
        <f t="shared" si="247"/>
        <v>0</v>
      </c>
      <c r="T1588" s="2">
        <v>2008</v>
      </c>
      <c r="U1588" s="2">
        <f t="shared" si="248"/>
        <v>0</v>
      </c>
      <c r="V1588" s="2">
        <v>7.3</v>
      </c>
      <c r="W1588" s="2">
        <f t="shared" si="249"/>
        <v>1</v>
      </c>
    </row>
    <row r="1589" spans="1:23" x14ac:dyDescent="0.2">
      <c r="A1589" s="2" t="s">
        <v>2520</v>
      </c>
      <c r="B1589" s="2" t="s">
        <v>15</v>
      </c>
      <c r="C1589" s="2" t="s">
        <v>31</v>
      </c>
      <c r="D1589" s="2">
        <v>0.45307900000000001</v>
      </c>
      <c r="E1589" s="2">
        <v>108</v>
      </c>
      <c r="F1589" s="2">
        <v>2029</v>
      </c>
      <c r="G1589" s="2">
        <v>7</v>
      </c>
      <c r="H1589" s="2">
        <f t="shared" si="240"/>
        <v>1</v>
      </c>
      <c r="I1589" s="2">
        <f t="shared" si="241"/>
        <v>1</v>
      </c>
      <c r="J1589" s="2">
        <f t="shared" si="242"/>
        <v>0</v>
      </c>
      <c r="K1589" s="2">
        <f t="shared" si="243"/>
        <v>0</v>
      </c>
      <c r="L1589" s="2">
        <f t="shared" si="244"/>
        <v>0</v>
      </c>
      <c r="M1589" s="2">
        <v>30</v>
      </c>
      <c r="Q1589" s="2">
        <f t="shared" si="245"/>
        <v>0</v>
      </c>
      <c r="R1589" s="2">
        <f t="shared" si="246"/>
        <v>0</v>
      </c>
      <c r="S1589" s="2">
        <f t="shared" si="247"/>
        <v>0</v>
      </c>
      <c r="T1589" s="2">
        <v>2010</v>
      </c>
      <c r="U1589" s="2">
        <f t="shared" si="248"/>
        <v>0</v>
      </c>
      <c r="V1589" s="2">
        <v>5.9</v>
      </c>
      <c r="W1589" s="2">
        <f t="shared" si="249"/>
        <v>0</v>
      </c>
    </row>
    <row r="1590" spans="1:23" x14ac:dyDescent="0.2">
      <c r="A1590" s="2" t="s">
        <v>2522</v>
      </c>
      <c r="B1590" s="2" t="s">
        <v>11</v>
      </c>
      <c r="C1590" s="2" t="s">
        <v>35</v>
      </c>
      <c r="D1590" s="2">
        <v>31.397500000000001</v>
      </c>
      <c r="E1590" s="2">
        <v>92</v>
      </c>
      <c r="F1590" s="2">
        <v>18765</v>
      </c>
      <c r="G1590" s="2">
        <v>12</v>
      </c>
      <c r="H1590" s="2">
        <f t="shared" si="240"/>
        <v>0</v>
      </c>
      <c r="I1590" s="2">
        <f t="shared" si="241"/>
        <v>0</v>
      </c>
      <c r="J1590" s="2">
        <f t="shared" si="242"/>
        <v>1</v>
      </c>
      <c r="K1590" s="2">
        <f t="shared" si="243"/>
        <v>0</v>
      </c>
      <c r="L1590" s="2">
        <f t="shared" si="244"/>
        <v>0</v>
      </c>
      <c r="M1590" s="2">
        <v>0</v>
      </c>
      <c r="Q1590" s="2">
        <f t="shared" si="245"/>
        <v>1</v>
      </c>
      <c r="R1590" s="2">
        <f t="shared" si="246"/>
        <v>0</v>
      </c>
      <c r="S1590" s="2">
        <f t="shared" si="247"/>
        <v>0</v>
      </c>
      <c r="T1590" s="2">
        <v>2008</v>
      </c>
      <c r="U1590" s="2">
        <f t="shared" si="248"/>
        <v>0</v>
      </c>
      <c r="V1590" s="2">
        <v>5.4</v>
      </c>
      <c r="W1590" s="2">
        <f t="shared" si="249"/>
        <v>0</v>
      </c>
    </row>
    <row r="1591" spans="1:23" x14ac:dyDescent="0.2">
      <c r="A1591" s="2" t="s">
        <v>173</v>
      </c>
      <c r="B1591" s="2" t="s">
        <v>11</v>
      </c>
      <c r="C1591" s="2" t="s">
        <v>40</v>
      </c>
      <c r="D1591" s="2">
        <v>75.764099999999999</v>
      </c>
      <c r="E1591" s="2">
        <v>125</v>
      </c>
      <c r="F1591" s="2">
        <v>16646</v>
      </c>
      <c r="G1591" s="2">
        <v>60</v>
      </c>
      <c r="H1591" s="2">
        <f t="shared" si="240"/>
        <v>0</v>
      </c>
      <c r="I1591" s="2">
        <f t="shared" si="241"/>
        <v>0</v>
      </c>
      <c r="J1591" s="2">
        <f t="shared" si="242"/>
        <v>0</v>
      </c>
      <c r="K1591" s="2">
        <f t="shared" si="243"/>
        <v>0</v>
      </c>
      <c r="L1591" s="2">
        <f t="shared" si="244"/>
        <v>0</v>
      </c>
      <c r="M1591" s="2">
        <v>420</v>
      </c>
      <c r="Q1591" s="2">
        <f t="shared" si="245"/>
        <v>1</v>
      </c>
      <c r="R1591" s="2">
        <f t="shared" si="246"/>
        <v>0</v>
      </c>
      <c r="S1591" s="2">
        <f t="shared" si="247"/>
        <v>1</v>
      </c>
      <c r="T1591" s="2">
        <v>2000</v>
      </c>
      <c r="U1591" s="2">
        <f t="shared" si="248"/>
        <v>0</v>
      </c>
      <c r="V1591" s="2">
        <v>6.7</v>
      </c>
      <c r="W1591" s="2">
        <f t="shared" si="249"/>
        <v>0</v>
      </c>
    </row>
    <row r="1592" spans="1:23" x14ac:dyDescent="0.2">
      <c r="A1592" s="2" t="s">
        <v>2525</v>
      </c>
      <c r="B1592" s="2" t="s">
        <v>11</v>
      </c>
      <c r="C1592" s="2" t="s">
        <v>40</v>
      </c>
      <c r="D1592" s="2">
        <v>6.0617599999999996</v>
      </c>
      <c r="E1592" s="2">
        <v>103</v>
      </c>
      <c r="F1592" s="2">
        <v>1615</v>
      </c>
      <c r="G1592" s="2">
        <v>17</v>
      </c>
      <c r="H1592" s="2">
        <f t="shared" si="240"/>
        <v>0</v>
      </c>
      <c r="I1592" s="2">
        <f t="shared" si="241"/>
        <v>0</v>
      </c>
      <c r="J1592" s="2">
        <f t="shared" si="242"/>
        <v>0</v>
      </c>
      <c r="K1592" s="2">
        <f t="shared" si="243"/>
        <v>0</v>
      </c>
      <c r="L1592" s="2">
        <f t="shared" si="244"/>
        <v>0</v>
      </c>
      <c r="M1592" s="2">
        <v>15</v>
      </c>
      <c r="Q1592" s="2">
        <f t="shared" si="245"/>
        <v>1</v>
      </c>
      <c r="R1592" s="2">
        <f t="shared" si="246"/>
        <v>0</v>
      </c>
      <c r="S1592" s="2">
        <f t="shared" si="247"/>
        <v>1</v>
      </c>
      <c r="T1592" s="2">
        <v>2005</v>
      </c>
      <c r="U1592" s="2">
        <f t="shared" si="248"/>
        <v>0</v>
      </c>
      <c r="V1592" s="2">
        <v>6.3</v>
      </c>
      <c r="W1592" s="2">
        <f t="shared" si="249"/>
        <v>0</v>
      </c>
    </row>
    <row r="1593" spans="1:23" x14ac:dyDescent="0.2">
      <c r="A1593" s="2" t="s">
        <v>185</v>
      </c>
      <c r="B1593" s="2" t="s">
        <v>11</v>
      </c>
      <c r="C1593" s="2" t="s">
        <v>24</v>
      </c>
      <c r="D1593" s="2">
        <v>144.512</v>
      </c>
      <c r="E1593" s="2">
        <v>106</v>
      </c>
      <c r="F1593" s="2">
        <v>45327</v>
      </c>
      <c r="G1593" s="2">
        <v>38</v>
      </c>
      <c r="H1593" s="2">
        <f t="shared" si="240"/>
        <v>0</v>
      </c>
      <c r="I1593" s="2">
        <f t="shared" si="241"/>
        <v>0</v>
      </c>
      <c r="J1593" s="2">
        <f t="shared" si="242"/>
        <v>0</v>
      </c>
      <c r="K1593" s="2">
        <f t="shared" si="243"/>
        <v>0</v>
      </c>
      <c r="L1593" s="2">
        <f t="shared" si="244"/>
        <v>0</v>
      </c>
      <c r="M1593" s="2">
        <v>357</v>
      </c>
      <c r="Q1593" s="2">
        <f t="shared" si="245"/>
        <v>1</v>
      </c>
      <c r="R1593" s="2">
        <f t="shared" si="246"/>
        <v>0</v>
      </c>
      <c r="S1593" s="2">
        <f t="shared" si="247"/>
        <v>0</v>
      </c>
      <c r="T1593" s="2">
        <v>2001</v>
      </c>
      <c r="U1593" s="2">
        <f t="shared" si="248"/>
        <v>0</v>
      </c>
      <c r="V1593" s="2">
        <v>6.7</v>
      </c>
      <c r="W1593" s="2">
        <f t="shared" si="249"/>
        <v>0</v>
      </c>
    </row>
    <row r="1594" spans="1:23" x14ac:dyDescent="0.2">
      <c r="A1594" s="2" t="s">
        <v>401</v>
      </c>
      <c r="B1594" s="2" t="s">
        <v>11</v>
      </c>
      <c r="C1594" s="2" t="s">
        <v>24</v>
      </c>
      <c r="D1594" s="2">
        <v>62.494999999999997</v>
      </c>
      <c r="E1594" s="2">
        <v>104</v>
      </c>
      <c r="F1594" s="2">
        <v>1235</v>
      </c>
      <c r="G1594" s="2">
        <v>85</v>
      </c>
      <c r="H1594" s="2">
        <f t="shared" si="240"/>
        <v>0</v>
      </c>
      <c r="I1594" s="2">
        <f t="shared" si="241"/>
        <v>0</v>
      </c>
      <c r="J1594" s="2">
        <f t="shared" si="242"/>
        <v>0</v>
      </c>
      <c r="K1594" s="2">
        <f t="shared" si="243"/>
        <v>0</v>
      </c>
      <c r="L1594" s="2">
        <f t="shared" si="244"/>
        <v>0</v>
      </c>
      <c r="M1594" s="2">
        <v>681</v>
      </c>
      <c r="Q1594" s="2">
        <f t="shared" si="245"/>
        <v>1</v>
      </c>
      <c r="R1594" s="2">
        <f t="shared" si="246"/>
        <v>0</v>
      </c>
      <c r="S1594" s="2">
        <f t="shared" si="247"/>
        <v>0</v>
      </c>
      <c r="T1594" s="2">
        <v>2006</v>
      </c>
      <c r="U1594" s="2">
        <f t="shared" si="248"/>
        <v>0</v>
      </c>
      <c r="V1594" s="2">
        <v>6</v>
      </c>
      <c r="W1594" s="2">
        <f t="shared" si="249"/>
        <v>0</v>
      </c>
    </row>
    <row r="1595" spans="1:23" x14ac:dyDescent="0.2">
      <c r="A1595" s="2" t="s">
        <v>2529</v>
      </c>
      <c r="B1595" s="2" t="s">
        <v>11</v>
      </c>
      <c r="C1595" s="2" t="s">
        <v>12</v>
      </c>
      <c r="D1595" s="2">
        <v>124.869</v>
      </c>
      <c r="E1595" s="2">
        <v>133</v>
      </c>
      <c r="F1595" s="2">
        <v>10565</v>
      </c>
      <c r="G1595" s="2">
        <v>12</v>
      </c>
      <c r="H1595" s="2">
        <f t="shared" si="240"/>
        <v>0</v>
      </c>
      <c r="I1595" s="2">
        <f t="shared" si="241"/>
        <v>0</v>
      </c>
      <c r="J1595" s="2">
        <f t="shared" si="242"/>
        <v>0</v>
      </c>
      <c r="K1595" s="2">
        <f t="shared" si="243"/>
        <v>0</v>
      </c>
      <c r="L1595" s="2">
        <f t="shared" si="244"/>
        <v>0</v>
      </c>
      <c r="M1595" s="2">
        <v>131</v>
      </c>
      <c r="Q1595" s="2">
        <f t="shared" si="245"/>
        <v>1</v>
      </c>
      <c r="R1595" s="2">
        <f t="shared" si="246"/>
        <v>0</v>
      </c>
      <c r="S1595" s="2">
        <f t="shared" si="247"/>
        <v>0</v>
      </c>
      <c r="T1595" s="2">
        <v>2014</v>
      </c>
      <c r="U1595" s="2">
        <f t="shared" si="248"/>
        <v>0</v>
      </c>
      <c r="V1595" s="2">
        <v>7.8</v>
      </c>
      <c r="W1595" s="2">
        <f t="shared" si="249"/>
        <v>1</v>
      </c>
    </row>
    <row r="1596" spans="1:23" x14ac:dyDescent="0.2">
      <c r="A1596" s="2" t="s">
        <v>841</v>
      </c>
      <c r="B1596" s="2" t="s">
        <v>15</v>
      </c>
      <c r="C1596" s="2" t="s">
        <v>12</v>
      </c>
      <c r="D1596" s="2">
        <v>3.2541699999999998</v>
      </c>
      <c r="E1596" s="2">
        <v>128</v>
      </c>
      <c r="F1596" s="2">
        <v>36337</v>
      </c>
      <c r="G1596" s="2">
        <v>28</v>
      </c>
      <c r="H1596" s="2">
        <f t="shared" si="240"/>
        <v>1</v>
      </c>
      <c r="I1596" s="2">
        <f t="shared" si="241"/>
        <v>0</v>
      </c>
      <c r="J1596" s="2">
        <f t="shared" si="242"/>
        <v>0</v>
      </c>
      <c r="K1596" s="2">
        <f t="shared" si="243"/>
        <v>0</v>
      </c>
      <c r="L1596" s="2">
        <f t="shared" si="244"/>
        <v>0</v>
      </c>
      <c r="M1596" s="2">
        <v>386</v>
      </c>
      <c r="Q1596" s="2">
        <f t="shared" si="245"/>
        <v>0</v>
      </c>
      <c r="R1596" s="2">
        <f t="shared" si="246"/>
        <v>0</v>
      </c>
      <c r="S1596" s="2">
        <f t="shared" si="247"/>
        <v>0</v>
      </c>
      <c r="T1596" s="2">
        <v>2013</v>
      </c>
      <c r="U1596" s="2">
        <f t="shared" si="248"/>
        <v>0</v>
      </c>
      <c r="V1596" s="2">
        <v>6.2</v>
      </c>
      <c r="W1596" s="2">
        <f t="shared" si="249"/>
        <v>1</v>
      </c>
    </row>
    <row r="1597" spans="1:23" x14ac:dyDescent="0.2">
      <c r="A1597" s="2" t="s">
        <v>230</v>
      </c>
      <c r="B1597" s="2" t="s">
        <v>15</v>
      </c>
      <c r="C1597" s="2" t="s">
        <v>12</v>
      </c>
      <c r="D1597" s="2">
        <v>93.571799999999996</v>
      </c>
      <c r="E1597" s="2">
        <v>116</v>
      </c>
      <c r="F1597" s="2">
        <v>23811</v>
      </c>
      <c r="G1597" s="2">
        <v>25</v>
      </c>
      <c r="H1597" s="2">
        <f t="shared" si="240"/>
        <v>1</v>
      </c>
      <c r="I1597" s="2">
        <f t="shared" si="241"/>
        <v>0</v>
      </c>
      <c r="J1597" s="2">
        <f t="shared" si="242"/>
        <v>0</v>
      </c>
      <c r="K1597" s="2">
        <f t="shared" si="243"/>
        <v>0</v>
      </c>
      <c r="L1597" s="2">
        <f t="shared" si="244"/>
        <v>0</v>
      </c>
      <c r="M1597" s="2">
        <v>737</v>
      </c>
      <c r="Q1597" s="2">
        <f t="shared" si="245"/>
        <v>0</v>
      </c>
      <c r="R1597" s="2">
        <f t="shared" si="246"/>
        <v>0</v>
      </c>
      <c r="S1597" s="2">
        <f t="shared" si="247"/>
        <v>0</v>
      </c>
      <c r="T1597" s="2">
        <v>2010</v>
      </c>
      <c r="U1597" s="2">
        <f t="shared" si="248"/>
        <v>0</v>
      </c>
      <c r="V1597" s="2">
        <v>7.9</v>
      </c>
      <c r="W1597" s="2">
        <f t="shared" si="249"/>
        <v>1</v>
      </c>
    </row>
    <row r="1598" spans="1:23" x14ac:dyDescent="0.2">
      <c r="A1598" s="2" t="s">
        <v>570</v>
      </c>
      <c r="B1598" s="2" t="s">
        <v>15</v>
      </c>
      <c r="C1598" s="2" t="s">
        <v>35</v>
      </c>
      <c r="D1598" s="2">
        <v>66.466399999999993</v>
      </c>
      <c r="E1598" s="2">
        <v>82</v>
      </c>
      <c r="F1598" s="2">
        <v>303717</v>
      </c>
      <c r="G1598" s="2">
        <v>40</v>
      </c>
      <c r="H1598" s="2">
        <f t="shared" si="240"/>
        <v>1</v>
      </c>
      <c r="I1598" s="2">
        <f t="shared" si="241"/>
        <v>0</v>
      </c>
      <c r="J1598" s="2">
        <f t="shared" si="242"/>
        <v>1</v>
      </c>
      <c r="K1598" s="2">
        <f t="shared" si="243"/>
        <v>0</v>
      </c>
      <c r="L1598" s="2">
        <f t="shared" si="244"/>
        <v>0</v>
      </c>
      <c r="M1598" s="2">
        <v>160</v>
      </c>
      <c r="Q1598" s="2">
        <f t="shared" si="245"/>
        <v>0</v>
      </c>
      <c r="R1598" s="2">
        <f t="shared" si="246"/>
        <v>0</v>
      </c>
      <c r="S1598" s="2">
        <f t="shared" si="247"/>
        <v>0</v>
      </c>
      <c r="T1598" s="2">
        <v>2009</v>
      </c>
      <c r="U1598" s="2">
        <f t="shared" si="248"/>
        <v>0</v>
      </c>
      <c r="V1598" s="2">
        <v>5.2</v>
      </c>
      <c r="W1598" s="2">
        <f t="shared" si="249"/>
        <v>0</v>
      </c>
    </row>
    <row r="1599" spans="1:23" x14ac:dyDescent="0.2">
      <c r="A1599" s="2" t="s">
        <v>1003</v>
      </c>
      <c r="B1599" s="2" t="s">
        <v>15</v>
      </c>
      <c r="C1599" s="2" t="s">
        <v>31</v>
      </c>
      <c r="D1599" s="2">
        <v>28.6448</v>
      </c>
      <c r="E1599" s="2">
        <v>131</v>
      </c>
      <c r="F1599" s="2">
        <v>3479</v>
      </c>
      <c r="G1599" s="2">
        <v>30</v>
      </c>
      <c r="H1599" s="2">
        <f t="shared" si="240"/>
        <v>1</v>
      </c>
      <c r="I1599" s="2">
        <f t="shared" si="241"/>
        <v>1</v>
      </c>
      <c r="J1599" s="2">
        <f t="shared" si="242"/>
        <v>0</v>
      </c>
      <c r="K1599" s="2">
        <f t="shared" si="243"/>
        <v>0</v>
      </c>
      <c r="L1599" s="2">
        <f t="shared" si="244"/>
        <v>0</v>
      </c>
      <c r="M1599" s="2">
        <v>89</v>
      </c>
      <c r="Q1599" s="2">
        <f t="shared" si="245"/>
        <v>0</v>
      </c>
      <c r="R1599" s="2">
        <f t="shared" si="246"/>
        <v>0</v>
      </c>
      <c r="S1599" s="2">
        <f t="shared" si="247"/>
        <v>0</v>
      </c>
      <c r="T1599" s="2">
        <v>2012</v>
      </c>
      <c r="U1599" s="2">
        <f t="shared" si="248"/>
        <v>0</v>
      </c>
      <c r="V1599" s="2">
        <v>6.2</v>
      </c>
      <c r="W1599" s="2">
        <f t="shared" si="249"/>
        <v>0</v>
      </c>
    </row>
    <row r="1600" spans="1:23" x14ac:dyDescent="0.2">
      <c r="A1600" s="2" t="s">
        <v>287</v>
      </c>
      <c r="B1600" s="2" t="s">
        <v>51</v>
      </c>
      <c r="C1600" s="2" t="s">
        <v>31</v>
      </c>
      <c r="D1600" s="2">
        <v>35.231400000000001</v>
      </c>
      <c r="E1600" s="2">
        <v>90</v>
      </c>
      <c r="F1600" s="2">
        <v>6299</v>
      </c>
      <c r="G1600" s="2">
        <v>60</v>
      </c>
      <c r="H1600" s="2">
        <f t="shared" si="240"/>
        <v>0</v>
      </c>
      <c r="I1600" s="2">
        <f t="shared" si="241"/>
        <v>1</v>
      </c>
      <c r="J1600" s="2">
        <f t="shared" si="242"/>
        <v>0</v>
      </c>
      <c r="K1600" s="2">
        <f t="shared" si="243"/>
        <v>0</v>
      </c>
      <c r="L1600" s="2">
        <f t="shared" si="244"/>
        <v>0</v>
      </c>
      <c r="M1600" s="2">
        <v>32</v>
      </c>
      <c r="Q1600" s="2">
        <f t="shared" si="245"/>
        <v>0</v>
      </c>
      <c r="R1600" s="2">
        <f t="shared" si="246"/>
        <v>1</v>
      </c>
      <c r="S1600" s="2">
        <f t="shared" si="247"/>
        <v>0</v>
      </c>
      <c r="T1600" s="2">
        <v>2000</v>
      </c>
      <c r="U1600" s="2">
        <f t="shared" si="248"/>
        <v>0</v>
      </c>
      <c r="V1600" s="2">
        <v>3.6</v>
      </c>
      <c r="W1600" s="2">
        <f t="shared" si="249"/>
        <v>0</v>
      </c>
    </row>
    <row r="1601" spans="1:23" x14ac:dyDescent="0.2">
      <c r="A1601" s="2" t="s">
        <v>1723</v>
      </c>
      <c r="B1601" s="2" t="s">
        <v>11</v>
      </c>
      <c r="C1601" s="2" t="s">
        <v>19</v>
      </c>
      <c r="D1601" s="2">
        <v>25.040299999999998</v>
      </c>
      <c r="E1601" s="2">
        <v>104</v>
      </c>
      <c r="F1601" s="2">
        <v>7247</v>
      </c>
      <c r="G1601" s="2">
        <v>55</v>
      </c>
      <c r="H1601" s="2">
        <f t="shared" si="240"/>
        <v>0</v>
      </c>
      <c r="I1601" s="2">
        <f t="shared" si="241"/>
        <v>0</v>
      </c>
      <c r="J1601" s="2">
        <f t="shared" si="242"/>
        <v>0</v>
      </c>
      <c r="K1601" s="2">
        <f t="shared" si="243"/>
        <v>0</v>
      </c>
      <c r="L1601" s="2">
        <f t="shared" si="244"/>
        <v>1</v>
      </c>
      <c r="M1601" s="2">
        <v>50</v>
      </c>
      <c r="Q1601" s="2">
        <f t="shared" si="245"/>
        <v>1</v>
      </c>
      <c r="R1601" s="2">
        <f t="shared" si="246"/>
        <v>0</v>
      </c>
      <c r="S1601" s="2">
        <f t="shared" si="247"/>
        <v>0</v>
      </c>
      <c r="T1601" s="2">
        <v>2008</v>
      </c>
      <c r="U1601" s="2">
        <f t="shared" si="248"/>
        <v>0</v>
      </c>
      <c r="V1601" s="2">
        <v>6.6</v>
      </c>
      <c r="W1601" s="2">
        <f t="shared" si="249"/>
        <v>0</v>
      </c>
    </row>
    <row r="1602" spans="1:23" x14ac:dyDescent="0.2">
      <c r="A1602" s="2" t="s">
        <v>2537</v>
      </c>
      <c r="B1602" s="2" t="s">
        <v>11</v>
      </c>
      <c r="C1602" s="2" t="s">
        <v>35</v>
      </c>
      <c r="D1602" s="2">
        <v>26.583400000000001</v>
      </c>
      <c r="E1602" s="2">
        <v>93</v>
      </c>
      <c r="F1602" s="2">
        <v>578</v>
      </c>
      <c r="G1602" s="2">
        <v>10</v>
      </c>
      <c r="H1602" s="2">
        <f t="shared" si="240"/>
        <v>0</v>
      </c>
      <c r="I1602" s="2">
        <f t="shared" si="241"/>
        <v>0</v>
      </c>
      <c r="J1602" s="2">
        <f t="shared" si="242"/>
        <v>1</v>
      </c>
      <c r="K1602" s="2">
        <f t="shared" si="243"/>
        <v>0</v>
      </c>
      <c r="L1602" s="2">
        <f t="shared" si="244"/>
        <v>0</v>
      </c>
      <c r="M1602" s="2">
        <v>4</v>
      </c>
      <c r="Q1602" s="2">
        <f t="shared" si="245"/>
        <v>1</v>
      </c>
      <c r="R1602" s="2">
        <f t="shared" si="246"/>
        <v>0</v>
      </c>
      <c r="S1602" s="2">
        <f t="shared" si="247"/>
        <v>0</v>
      </c>
      <c r="T1602" s="2">
        <v>2016</v>
      </c>
      <c r="U1602" s="2">
        <f t="shared" si="248"/>
        <v>0</v>
      </c>
      <c r="V1602" s="2">
        <v>4.8</v>
      </c>
      <c r="W1602" s="2">
        <f t="shared" si="249"/>
        <v>0</v>
      </c>
    </row>
    <row r="1603" spans="1:23" x14ac:dyDescent="0.2">
      <c r="A1603" s="2" t="s">
        <v>2539</v>
      </c>
      <c r="B1603" s="2" t="s">
        <v>15</v>
      </c>
      <c r="C1603" s="2" t="s">
        <v>35</v>
      </c>
      <c r="D1603" s="2">
        <v>6.7552700000000003</v>
      </c>
      <c r="E1603" s="2">
        <v>90</v>
      </c>
      <c r="F1603" s="2">
        <v>3004</v>
      </c>
      <c r="G1603" s="2">
        <v>5</v>
      </c>
      <c r="H1603" s="2">
        <f t="shared" ref="H1603:H1666" si="250">IF(B1603="R",1,0)</f>
        <v>1</v>
      </c>
      <c r="I1603" s="2">
        <f t="shared" ref="I1603:I1666" si="251">IF(C1603="Comedy",1,0)</f>
        <v>0</v>
      </c>
      <c r="J1603" s="2">
        <f t="shared" ref="J1603:J1666" si="252">IF(C1603="Thriller_Horror",1,0)</f>
        <v>1</v>
      </c>
      <c r="K1603" s="2">
        <f t="shared" ref="K1603:K1666" si="253">IF(C1603="Animation",1,0)</f>
        <v>0</v>
      </c>
      <c r="L1603" s="2">
        <f t="shared" ref="L1603:L1666" si="254">IF(C1603="Adventure_Sci_fi",1,0)</f>
        <v>0</v>
      </c>
      <c r="M1603" s="2">
        <v>23</v>
      </c>
      <c r="Q1603" s="2">
        <f t="shared" ref="Q1603:Q1666" si="255">IF(B1603="PG-13",1,0)</f>
        <v>0</v>
      </c>
      <c r="R1603" s="2">
        <f t="shared" ref="R1603:R1666" si="256">IF(B1603="PG",1,0)</f>
        <v>0</v>
      </c>
      <c r="S1603" s="2">
        <f t="shared" ref="S1603:S1666" si="257">IF(C1603="Drama_Comedy",1,0)</f>
        <v>0</v>
      </c>
      <c r="T1603" s="2">
        <v>2001</v>
      </c>
      <c r="U1603" s="2">
        <f t="shared" ref="U1603:U1666" si="258">IF(C1603="Other",1,0)</f>
        <v>0</v>
      </c>
      <c r="V1603" s="2">
        <v>5.3</v>
      </c>
      <c r="W1603" s="2">
        <f t="shared" ref="W1603:W1666" si="259">IF(C1603="Drama",1,0)</f>
        <v>0</v>
      </c>
    </row>
    <row r="1604" spans="1:23" x14ac:dyDescent="0.2">
      <c r="A1604" s="2" t="s">
        <v>441</v>
      </c>
      <c r="B1604" s="2" t="s">
        <v>11</v>
      </c>
      <c r="C1604" s="2" t="s">
        <v>12</v>
      </c>
      <c r="D1604" s="2">
        <v>10.1393</v>
      </c>
      <c r="E1604" s="2">
        <v>96</v>
      </c>
      <c r="F1604" s="2">
        <v>24640</v>
      </c>
      <c r="G1604" s="2">
        <v>35</v>
      </c>
      <c r="H1604" s="2">
        <f t="shared" si="250"/>
        <v>0</v>
      </c>
      <c r="I1604" s="2">
        <f t="shared" si="251"/>
        <v>0</v>
      </c>
      <c r="J1604" s="2">
        <f t="shared" si="252"/>
        <v>0</v>
      </c>
      <c r="K1604" s="2">
        <f t="shared" si="253"/>
        <v>0</v>
      </c>
      <c r="L1604" s="2">
        <f t="shared" si="254"/>
        <v>0</v>
      </c>
      <c r="M1604" s="2">
        <v>0</v>
      </c>
      <c r="Q1604" s="2">
        <f t="shared" si="255"/>
        <v>1</v>
      </c>
      <c r="R1604" s="2">
        <f t="shared" si="256"/>
        <v>0</v>
      </c>
      <c r="S1604" s="2">
        <f t="shared" si="257"/>
        <v>0</v>
      </c>
      <c r="T1604" s="2">
        <v>2006</v>
      </c>
      <c r="U1604" s="2">
        <f t="shared" si="258"/>
        <v>0</v>
      </c>
      <c r="V1604" s="2">
        <v>7.3</v>
      </c>
      <c r="W1604" s="2">
        <f t="shared" si="259"/>
        <v>1</v>
      </c>
    </row>
    <row r="1605" spans="1:23" x14ac:dyDescent="0.2">
      <c r="A1605" s="2" t="s">
        <v>2542</v>
      </c>
      <c r="B1605" s="2" t="s">
        <v>11</v>
      </c>
      <c r="C1605" s="2" t="s">
        <v>35</v>
      </c>
      <c r="D1605" s="2">
        <v>25.464500000000001</v>
      </c>
      <c r="E1605" s="2">
        <v>98</v>
      </c>
      <c r="F1605" s="2">
        <v>15251</v>
      </c>
      <c r="G1605" s="2">
        <v>10</v>
      </c>
      <c r="H1605" s="2">
        <f t="shared" si="250"/>
        <v>0</v>
      </c>
      <c r="I1605" s="2">
        <f t="shared" si="251"/>
        <v>0</v>
      </c>
      <c r="J1605" s="2">
        <f t="shared" si="252"/>
        <v>1</v>
      </c>
      <c r="K1605" s="2">
        <f t="shared" si="253"/>
        <v>0</v>
      </c>
      <c r="L1605" s="2">
        <f t="shared" si="254"/>
        <v>0</v>
      </c>
      <c r="M1605" s="2">
        <v>58</v>
      </c>
      <c r="Q1605" s="2">
        <f t="shared" si="255"/>
        <v>1</v>
      </c>
      <c r="R1605" s="2">
        <f t="shared" si="256"/>
        <v>0</v>
      </c>
      <c r="S1605" s="2">
        <f t="shared" si="257"/>
        <v>0</v>
      </c>
      <c r="T1605" s="2">
        <v>2009</v>
      </c>
      <c r="U1605" s="2">
        <f t="shared" si="258"/>
        <v>0</v>
      </c>
      <c r="V1605" s="2">
        <v>5.9</v>
      </c>
      <c r="W1605" s="2">
        <f t="shared" si="259"/>
        <v>0</v>
      </c>
    </row>
    <row r="1606" spans="1:23" x14ac:dyDescent="0.2">
      <c r="A1606" s="2" t="s">
        <v>2544</v>
      </c>
      <c r="B1606" s="2" t="s">
        <v>15</v>
      </c>
      <c r="C1606" s="2" t="s">
        <v>31</v>
      </c>
      <c r="D1606" s="2">
        <v>4.0557000000000003E-2</v>
      </c>
      <c r="E1606" s="2">
        <v>82</v>
      </c>
      <c r="F1606" s="2">
        <v>2046</v>
      </c>
      <c r="G1606" s="2">
        <v>0.06</v>
      </c>
      <c r="H1606" s="2">
        <f t="shared" si="250"/>
        <v>1</v>
      </c>
      <c r="I1606" s="2">
        <f t="shared" si="251"/>
        <v>1</v>
      </c>
      <c r="J1606" s="2">
        <f t="shared" si="252"/>
        <v>0</v>
      </c>
      <c r="K1606" s="2">
        <f t="shared" si="253"/>
        <v>0</v>
      </c>
      <c r="L1606" s="2">
        <f t="shared" si="254"/>
        <v>0</v>
      </c>
      <c r="M1606" s="2">
        <v>32</v>
      </c>
      <c r="Q1606" s="2">
        <f t="shared" si="255"/>
        <v>0</v>
      </c>
      <c r="R1606" s="2">
        <f t="shared" si="256"/>
        <v>0</v>
      </c>
      <c r="S1606" s="2">
        <f t="shared" si="257"/>
        <v>0</v>
      </c>
      <c r="T1606" s="2">
        <v>2011</v>
      </c>
      <c r="U1606" s="2">
        <f t="shared" si="258"/>
        <v>0</v>
      </c>
      <c r="V1606" s="2">
        <v>5.6</v>
      </c>
      <c r="W1606" s="2">
        <f t="shared" si="259"/>
        <v>0</v>
      </c>
    </row>
    <row r="1607" spans="1:23" x14ac:dyDescent="0.2">
      <c r="A1607" s="2" t="s">
        <v>2546</v>
      </c>
      <c r="B1607" s="2" t="s">
        <v>15</v>
      </c>
      <c r="C1607" s="2" t="s">
        <v>35</v>
      </c>
      <c r="D1607" s="2">
        <v>22.7578</v>
      </c>
      <c r="E1607" s="2">
        <v>81</v>
      </c>
      <c r="F1607" s="2">
        <v>276</v>
      </c>
      <c r="G1607" s="2">
        <v>0.1</v>
      </c>
      <c r="H1607" s="2">
        <f t="shared" si="250"/>
        <v>1</v>
      </c>
      <c r="I1607" s="2">
        <f t="shared" si="251"/>
        <v>0</v>
      </c>
      <c r="J1607" s="2">
        <f t="shared" si="252"/>
        <v>1</v>
      </c>
      <c r="K1607" s="2">
        <f t="shared" si="253"/>
        <v>0</v>
      </c>
      <c r="L1607" s="2">
        <f t="shared" si="254"/>
        <v>0</v>
      </c>
      <c r="M1607" s="2">
        <v>3</v>
      </c>
      <c r="Q1607" s="2">
        <f t="shared" si="255"/>
        <v>0</v>
      </c>
      <c r="R1607" s="2">
        <f t="shared" si="256"/>
        <v>0</v>
      </c>
      <c r="S1607" s="2">
        <f t="shared" si="257"/>
        <v>0</v>
      </c>
      <c r="T1607" s="2">
        <v>2015</v>
      </c>
      <c r="U1607" s="2">
        <f t="shared" si="258"/>
        <v>0</v>
      </c>
      <c r="V1607" s="2">
        <v>4.2</v>
      </c>
      <c r="W1607" s="2">
        <f t="shared" si="259"/>
        <v>0</v>
      </c>
    </row>
    <row r="1608" spans="1:23" x14ac:dyDescent="0.2">
      <c r="A1608" s="2" t="s">
        <v>2029</v>
      </c>
      <c r="B1608" s="2" t="s">
        <v>15</v>
      </c>
      <c r="C1608" s="2" t="s">
        <v>12</v>
      </c>
      <c r="D1608" s="2">
        <v>33.6312</v>
      </c>
      <c r="E1608" s="2">
        <v>111</v>
      </c>
      <c r="F1608" s="2">
        <v>3784</v>
      </c>
      <c r="G1608" s="2">
        <v>25</v>
      </c>
      <c r="H1608" s="2">
        <f t="shared" si="250"/>
        <v>1</v>
      </c>
      <c r="I1608" s="2">
        <f t="shared" si="251"/>
        <v>0</v>
      </c>
      <c r="J1608" s="2">
        <f t="shared" si="252"/>
        <v>0</v>
      </c>
      <c r="K1608" s="2">
        <f t="shared" si="253"/>
        <v>0</v>
      </c>
      <c r="L1608" s="2">
        <f t="shared" si="254"/>
        <v>0</v>
      </c>
      <c r="M1608" s="2">
        <v>81</v>
      </c>
      <c r="Q1608" s="2">
        <f t="shared" si="255"/>
        <v>0</v>
      </c>
      <c r="R1608" s="2">
        <f t="shared" si="256"/>
        <v>0</v>
      </c>
      <c r="S1608" s="2">
        <f t="shared" si="257"/>
        <v>0</v>
      </c>
      <c r="T1608" s="2">
        <v>2014</v>
      </c>
      <c r="U1608" s="2">
        <f t="shared" si="258"/>
        <v>0</v>
      </c>
      <c r="V1608" s="2">
        <v>6</v>
      </c>
      <c r="W1608" s="2">
        <f t="shared" si="259"/>
        <v>1</v>
      </c>
    </row>
    <row r="1609" spans="1:23" x14ac:dyDescent="0.2">
      <c r="A1609" s="2" t="s">
        <v>2549</v>
      </c>
      <c r="B1609" s="2" t="s">
        <v>51</v>
      </c>
      <c r="C1609" s="2" t="s">
        <v>12</v>
      </c>
      <c r="D1609" s="2">
        <v>0.37547399999999997</v>
      </c>
      <c r="E1609" s="2">
        <v>101</v>
      </c>
      <c r="F1609" s="2">
        <v>20354</v>
      </c>
      <c r="G1609" s="2">
        <v>20</v>
      </c>
      <c r="H1609" s="2">
        <f t="shared" si="250"/>
        <v>0</v>
      </c>
      <c r="I1609" s="2">
        <f t="shared" si="251"/>
        <v>0</v>
      </c>
      <c r="J1609" s="2">
        <f t="shared" si="252"/>
        <v>0</v>
      </c>
      <c r="K1609" s="2">
        <f t="shared" si="253"/>
        <v>0</v>
      </c>
      <c r="L1609" s="2">
        <f t="shared" si="254"/>
        <v>0</v>
      </c>
      <c r="M1609" s="2">
        <v>25</v>
      </c>
      <c r="Q1609" s="2">
        <f t="shared" si="255"/>
        <v>0</v>
      </c>
      <c r="R1609" s="2">
        <f t="shared" si="256"/>
        <v>1</v>
      </c>
      <c r="S1609" s="2">
        <f t="shared" si="257"/>
        <v>0</v>
      </c>
      <c r="T1609" s="2">
        <v>2005</v>
      </c>
      <c r="U1609" s="2">
        <f t="shared" si="258"/>
        <v>0</v>
      </c>
      <c r="V1609" s="2">
        <v>6.2</v>
      </c>
      <c r="W1609" s="2">
        <f t="shared" si="259"/>
        <v>1</v>
      </c>
    </row>
    <row r="1610" spans="1:23" x14ac:dyDescent="0.2">
      <c r="A1610" s="2" t="s">
        <v>1871</v>
      </c>
      <c r="B1610" s="2" t="s">
        <v>51</v>
      </c>
      <c r="C1610" s="2" t="s">
        <v>31</v>
      </c>
      <c r="D1610" s="2">
        <v>90.637</v>
      </c>
      <c r="E1610" s="2">
        <v>110</v>
      </c>
      <c r="F1610" s="2">
        <v>15170</v>
      </c>
      <c r="G1610" s="2">
        <v>22</v>
      </c>
      <c r="H1610" s="2">
        <f t="shared" si="250"/>
        <v>0</v>
      </c>
      <c r="I1610" s="2">
        <f t="shared" si="251"/>
        <v>1</v>
      </c>
      <c r="J1610" s="2">
        <f t="shared" si="252"/>
        <v>0</v>
      </c>
      <c r="K1610" s="2">
        <f t="shared" si="253"/>
        <v>0</v>
      </c>
      <c r="L1610" s="2">
        <f t="shared" si="254"/>
        <v>0</v>
      </c>
      <c r="M1610" s="2">
        <v>99</v>
      </c>
      <c r="Q1610" s="2">
        <f t="shared" si="255"/>
        <v>0</v>
      </c>
      <c r="R1610" s="2">
        <f t="shared" si="256"/>
        <v>1</v>
      </c>
      <c r="S1610" s="2">
        <f t="shared" si="257"/>
        <v>0</v>
      </c>
      <c r="T1610" s="2">
        <v>2007</v>
      </c>
      <c r="U1610" s="2">
        <f t="shared" si="258"/>
        <v>0</v>
      </c>
      <c r="V1610" s="2">
        <v>6.2</v>
      </c>
      <c r="W1610" s="2">
        <f t="shared" si="259"/>
        <v>0</v>
      </c>
    </row>
    <row r="1611" spans="1:23" x14ac:dyDescent="0.2">
      <c r="A1611" s="2" t="s">
        <v>2552</v>
      </c>
      <c r="B1611" s="2" t="s">
        <v>15</v>
      </c>
      <c r="C1611" s="2" t="s">
        <v>35</v>
      </c>
      <c r="D1611" s="2">
        <v>43.771299999999997</v>
      </c>
      <c r="E1611" s="2">
        <v>108</v>
      </c>
      <c r="F1611" s="2">
        <v>3215</v>
      </c>
      <c r="G1611" s="2">
        <v>5</v>
      </c>
      <c r="H1611" s="2">
        <f t="shared" si="250"/>
        <v>1</v>
      </c>
      <c r="I1611" s="2">
        <f t="shared" si="251"/>
        <v>0</v>
      </c>
      <c r="J1611" s="2">
        <f t="shared" si="252"/>
        <v>1</v>
      </c>
      <c r="K1611" s="2">
        <f t="shared" si="253"/>
        <v>0</v>
      </c>
      <c r="L1611" s="2">
        <f t="shared" si="254"/>
        <v>0</v>
      </c>
      <c r="M1611" s="2">
        <v>0</v>
      </c>
      <c r="Q1611" s="2">
        <f t="shared" si="255"/>
        <v>0</v>
      </c>
      <c r="R1611" s="2">
        <f t="shared" si="256"/>
        <v>0</v>
      </c>
      <c r="S1611" s="2">
        <f t="shared" si="257"/>
        <v>0</v>
      </c>
      <c r="T1611" s="2">
        <v>2015</v>
      </c>
      <c r="U1611" s="2">
        <f t="shared" si="258"/>
        <v>0</v>
      </c>
      <c r="V1611" s="2">
        <v>7.1</v>
      </c>
      <c r="W1611" s="2">
        <f t="shared" si="259"/>
        <v>0</v>
      </c>
    </row>
    <row r="1612" spans="1:23" x14ac:dyDescent="0.2">
      <c r="A1612" s="2" t="s">
        <v>1522</v>
      </c>
      <c r="B1612" s="2" t="s">
        <v>15</v>
      </c>
      <c r="C1612" s="2" t="s">
        <v>40</v>
      </c>
      <c r="D1612" s="2">
        <v>14.589399999999999</v>
      </c>
      <c r="E1612" s="2">
        <v>110</v>
      </c>
      <c r="F1612" s="2">
        <v>911</v>
      </c>
      <c r="G1612" s="2">
        <v>25</v>
      </c>
      <c r="H1612" s="2">
        <f t="shared" si="250"/>
        <v>1</v>
      </c>
      <c r="I1612" s="2">
        <f t="shared" si="251"/>
        <v>0</v>
      </c>
      <c r="J1612" s="2">
        <f t="shared" si="252"/>
        <v>0</v>
      </c>
      <c r="K1612" s="2">
        <f t="shared" si="253"/>
        <v>0</v>
      </c>
      <c r="L1612" s="2">
        <f t="shared" si="254"/>
        <v>0</v>
      </c>
      <c r="M1612" s="2">
        <v>42</v>
      </c>
      <c r="Q1612" s="2">
        <f t="shared" si="255"/>
        <v>0</v>
      </c>
      <c r="R1612" s="2">
        <f t="shared" si="256"/>
        <v>0</v>
      </c>
      <c r="S1612" s="2">
        <f t="shared" si="257"/>
        <v>1</v>
      </c>
      <c r="T1612" s="2">
        <v>2004</v>
      </c>
      <c r="U1612" s="2">
        <f t="shared" si="258"/>
        <v>0</v>
      </c>
      <c r="V1612" s="2">
        <v>6.8</v>
      </c>
      <c r="W1612" s="2">
        <f t="shared" si="259"/>
        <v>0</v>
      </c>
    </row>
    <row r="1613" spans="1:23" x14ac:dyDescent="0.2">
      <c r="A1613" s="2" t="s">
        <v>1119</v>
      </c>
      <c r="B1613" s="2" t="s">
        <v>15</v>
      </c>
      <c r="C1613" s="2" t="s">
        <v>12</v>
      </c>
      <c r="D1613" s="2">
        <v>102.51600000000001</v>
      </c>
      <c r="E1613" s="2">
        <v>158</v>
      </c>
      <c r="F1613" s="2">
        <v>20388</v>
      </c>
      <c r="G1613" s="2">
        <v>90</v>
      </c>
      <c r="H1613" s="2">
        <f t="shared" si="250"/>
        <v>1</v>
      </c>
      <c r="I1613" s="2">
        <f t="shared" si="251"/>
        <v>0</v>
      </c>
      <c r="J1613" s="2">
        <f t="shared" si="252"/>
        <v>0</v>
      </c>
      <c r="K1613" s="2">
        <f t="shared" si="253"/>
        <v>0</v>
      </c>
      <c r="L1613" s="2">
        <f t="shared" si="254"/>
        <v>0</v>
      </c>
      <c r="M1613" s="2">
        <v>21000</v>
      </c>
      <c r="Q1613" s="2">
        <f t="shared" si="255"/>
        <v>0</v>
      </c>
      <c r="R1613" s="2">
        <f t="shared" si="256"/>
        <v>0</v>
      </c>
      <c r="S1613" s="2">
        <f t="shared" si="257"/>
        <v>0</v>
      </c>
      <c r="T1613" s="2">
        <v>2011</v>
      </c>
      <c r="U1613" s="2">
        <f t="shared" si="258"/>
        <v>0</v>
      </c>
      <c r="V1613" s="2">
        <v>7.8</v>
      </c>
      <c r="W1613" s="2">
        <f t="shared" si="259"/>
        <v>1</v>
      </c>
    </row>
    <row r="1614" spans="1:23" x14ac:dyDescent="0.2">
      <c r="A1614" s="2" t="s">
        <v>2556</v>
      </c>
      <c r="B1614" s="2" t="s">
        <v>11</v>
      </c>
      <c r="C1614" s="2" t="s">
        <v>12</v>
      </c>
      <c r="D1614" s="2">
        <v>17.9514</v>
      </c>
      <c r="E1614" s="2">
        <v>106</v>
      </c>
      <c r="F1614" s="2">
        <v>4239</v>
      </c>
      <c r="G1614" s="2">
        <v>30</v>
      </c>
      <c r="H1614" s="2">
        <f t="shared" si="250"/>
        <v>0</v>
      </c>
      <c r="I1614" s="2">
        <f t="shared" si="251"/>
        <v>0</v>
      </c>
      <c r="J1614" s="2">
        <f t="shared" si="252"/>
        <v>0</v>
      </c>
      <c r="K1614" s="2">
        <f t="shared" si="253"/>
        <v>0</v>
      </c>
      <c r="L1614" s="2">
        <f t="shared" si="254"/>
        <v>0</v>
      </c>
      <c r="M1614" s="2">
        <v>12</v>
      </c>
      <c r="Q1614" s="2">
        <f t="shared" si="255"/>
        <v>1</v>
      </c>
      <c r="R1614" s="2">
        <f t="shared" si="256"/>
        <v>0</v>
      </c>
      <c r="S1614" s="2">
        <f t="shared" si="257"/>
        <v>0</v>
      </c>
      <c r="T1614" s="2">
        <v>2001</v>
      </c>
      <c r="U1614" s="2">
        <f t="shared" si="258"/>
        <v>0</v>
      </c>
      <c r="V1614" s="2">
        <v>5.8</v>
      </c>
      <c r="W1614" s="2">
        <f t="shared" si="259"/>
        <v>1</v>
      </c>
    </row>
    <row r="1615" spans="1:23" x14ac:dyDescent="0.2">
      <c r="A1615" s="2" t="s">
        <v>102</v>
      </c>
      <c r="B1615" s="2" t="s">
        <v>11</v>
      </c>
      <c r="C1615" s="2" t="s">
        <v>19</v>
      </c>
      <c r="D1615" s="2">
        <v>70.083500000000001</v>
      </c>
      <c r="E1615" s="2">
        <v>113</v>
      </c>
      <c r="F1615" s="2">
        <v>24106</v>
      </c>
      <c r="G1615" s="2">
        <v>180</v>
      </c>
      <c r="H1615" s="2">
        <f t="shared" si="250"/>
        <v>0</v>
      </c>
      <c r="I1615" s="2">
        <f t="shared" si="251"/>
        <v>0</v>
      </c>
      <c r="J1615" s="2">
        <f t="shared" si="252"/>
        <v>0</v>
      </c>
      <c r="K1615" s="2">
        <f t="shared" si="253"/>
        <v>0</v>
      </c>
      <c r="L1615" s="2">
        <f t="shared" si="254"/>
        <v>1</v>
      </c>
      <c r="M1615" s="2">
        <v>129</v>
      </c>
      <c r="Q1615" s="2">
        <f t="shared" si="255"/>
        <v>1</v>
      </c>
      <c r="R1615" s="2">
        <f t="shared" si="256"/>
        <v>0</v>
      </c>
      <c r="S1615" s="2">
        <f t="shared" si="257"/>
        <v>0</v>
      </c>
      <c r="T1615" s="2">
        <v>2007</v>
      </c>
      <c r="U1615" s="2">
        <f t="shared" si="258"/>
        <v>0</v>
      </c>
      <c r="V1615" s="2">
        <v>6.1</v>
      </c>
      <c r="W1615" s="2">
        <f t="shared" si="259"/>
        <v>0</v>
      </c>
    </row>
    <row r="1616" spans="1:23" x14ac:dyDescent="0.2">
      <c r="A1616" s="2" t="s">
        <v>659</v>
      </c>
      <c r="B1616" s="2" t="s">
        <v>15</v>
      </c>
      <c r="C1616" s="2" t="s">
        <v>12</v>
      </c>
      <c r="D1616" s="2">
        <v>1.30484</v>
      </c>
      <c r="E1616" s="2">
        <v>105</v>
      </c>
      <c r="F1616" s="2">
        <v>2355</v>
      </c>
      <c r="G1616" s="2">
        <v>32</v>
      </c>
      <c r="H1616" s="2">
        <f t="shared" si="250"/>
        <v>1</v>
      </c>
      <c r="I1616" s="2">
        <f t="shared" si="251"/>
        <v>0</v>
      </c>
      <c r="J1616" s="2">
        <f t="shared" si="252"/>
        <v>0</v>
      </c>
      <c r="K1616" s="2">
        <f t="shared" si="253"/>
        <v>0</v>
      </c>
      <c r="L1616" s="2">
        <f t="shared" si="254"/>
        <v>0</v>
      </c>
      <c r="M1616" s="2">
        <v>0</v>
      </c>
      <c r="Q1616" s="2">
        <f t="shared" si="255"/>
        <v>0</v>
      </c>
      <c r="R1616" s="2">
        <f t="shared" si="256"/>
        <v>0</v>
      </c>
      <c r="S1616" s="2">
        <f t="shared" si="257"/>
        <v>0</v>
      </c>
      <c r="T1616" s="2">
        <v>2006</v>
      </c>
      <c r="U1616" s="2">
        <f t="shared" si="258"/>
        <v>0</v>
      </c>
      <c r="V1616" s="2">
        <v>6.1</v>
      </c>
      <c r="W1616" s="2">
        <f t="shared" si="259"/>
        <v>1</v>
      </c>
    </row>
    <row r="1617" spans="1:23" x14ac:dyDescent="0.2">
      <c r="A1617" s="2" t="s">
        <v>187</v>
      </c>
      <c r="B1617" s="2" t="s">
        <v>15</v>
      </c>
      <c r="C1617" s="2" t="s">
        <v>12</v>
      </c>
      <c r="D1617" s="2">
        <v>14.0158</v>
      </c>
      <c r="E1617" s="2">
        <v>93</v>
      </c>
      <c r="F1617" s="2">
        <v>27646</v>
      </c>
      <c r="G1617" s="2">
        <v>5</v>
      </c>
      <c r="H1617" s="2">
        <f t="shared" si="250"/>
        <v>1</v>
      </c>
      <c r="I1617" s="2">
        <f t="shared" si="251"/>
        <v>0</v>
      </c>
      <c r="J1617" s="2">
        <f t="shared" si="252"/>
        <v>0</v>
      </c>
      <c r="K1617" s="2">
        <f t="shared" si="253"/>
        <v>0</v>
      </c>
      <c r="L1617" s="2">
        <f t="shared" si="254"/>
        <v>0</v>
      </c>
      <c r="M1617" s="2">
        <v>44</v>
      </c>
      <c r="Q1617" s="2">
        <f t="shared" si="255"/>
        <v>0</v>
      </c>
      <c r="R1617" s="2">
        <f t="shared" si="256"/>
        <v>0</v>
      </c>
      <c r="S1617" s="2">
        <f t="shared" si="257"/>
        <v>0</v>
      </c>
      <c r="T1617" s="2">
        <v>2002</v>
      </c>
      <c r="U1617" s="2">
        <f t="shared" si="258"/>
        <v>0</v>
      </c>
      <c r="V1617" s="2">
        <v>6.5</v>
      </c>
      <c r="W1617" s="2">
        <f t="shared" si="259"/>
        <v>1</v>
      </c>
    </row>
    <row r="1618" spans="1:23" x14ac:dyDescent="0.2">
      <c r="A1618" s="2" t="s">
        <v>2561</v>
      </c>
      <c r="B1618" s="2" t="s">
        <v>15</v>
      </c>
      <c r="C1618" s="2" t="s">
        <v>31</v>
      </c>
      <c r="D1618" s="2">
        <v>0.100503</v>
      </c>
      <c r="E1618" s="2">
        <v>90</v>
      </c>
      <c r="F1618" s="2">
        <v>3124</v>
      </c>
      <c r="G1618" s="2">
        <v>8</v>
      </c>
      <c r="H1618" s="2">
        <f t="shared" si="250"/>
        <v>1</v>
      </c>
      <c r="I1618" s="2">
        <f t="shared" si="251"/>
        <v>1</v>
      </c>
      <c r="J1618" s="2">
        <f t="shared" si="252"/>
        <v>0</v>
      </c>
      <c r="K1618" s="2">
        <f t="shared" si="253"/>
        <v>0</v>
      </c>
      <c r="L1618" s="2">
        <f t="shared" si="254"/>
        <v>0</v>
      </c>
      <c r="M1618" s="2">
        <v>0</v>
      </c>
      <c r="Q1618" s="2">
        <f t="shared" si="255"/>
        <v>0</v>
      </c>
      <c r="R1618" s="2">
        <f t="shared" si="256"/>
        <v>0</v>
      </c>
      <c r="S1618" s="2">
        <f t="shared" si="257"/>
        <v>0</v>
      </c>
      <c r="T1618" s="2">
        <v>2009</v>
      </c>
      <c r="U1618" s="2">
        <f t="shared" si="258"/>
        <v>0</v>
      </c>
      <c r="V1618" s="2">
        <v>5.9</v>
      </c>
      <c r="W1618" s="2">
        <f t="shared" si="259"/>
        <v>0</v>
      </c>
    </row>
    <row r="1619" spans="1:23" x14ac:dyDescent="0.2">
      <c r="A1619" s="2" t="s">
        <v>2563</v>
      </c>
      <c r="B1619" s="2" t="s">
        <v>15</v>
      </c>
      <c r="C1619" s="2" t="s">
        <v>40</v>
      </c>
      <c r="D1619" s="2">
        <v>2.0379999999999999E-2</v>
      </c>
      <c r="E1619" s="2">
        <v>93</v>
      </c>
      <c r="F1619" s="2">
        <v>1245</v>
      </c>
      <c r="G1619" s="2">
        <v>15</v>
      </c>
      <c r="H1619" s="2">
        <f t="shared" si="250"/>
        <v>1</v>
      </c>
      <c r="I1619" s="2">
        <f t="shared" si="251"/>
        <v>0</v>
      </c>
      <c r="J1619" s="2">
        <f t="shared" si="252"/>
        <v>0</v>
      </c>
      <c r="K1619" s="2">
        <f t="shared" si="253"/>
        <v>0</v>
      </c>
      <c r="L1619" s="2">
        <f t="shared" si="254"/>
        <v>0</v>
      </c>
      <c r="M1619" s="2">
        <v>17</v>
      </c>
      <c r="Q1619" s="2">
        <f t="shared" si="255"/>
        <v>0</v>
      </c>
      <c r="R1619" s="2">
        <f t="shared" si="256"/>
        <v>0</v>
      </c>
      <c r="S1619" s="2">
        <f t="shared" si="257"/>
        <v>1</v>
      </c>
      <c r="T1619" s="2">
        <v>2007</v>
      </c>
      <c r="U1619" s="2">
        <f t="shared" si="258"/>
        <v>0</v>
      </c>
      <c r="V1619" s="2">
        <v>5.9</v>
      </c>
      <c r="W1619" s="2">
        <f t="shared" si="259"/>
        <v>0</v>
      </c>
    </row>
    <row r="1620" spans="1:23" x14ac:dyDescent="0.2">
      <c r="A1620" s="2" t="s">
        <v>2565</v>
      </c>
      <c r="B1620" s="2" t="s">
        <v>11</v>
      </c>
      <c r="C1620" s="2" t="s">
        <v>12</v>
      </c>
      <c r="D1620" s="2">
        <v>2.4282400000000002</v>
      </c>
      <c r="E1620" s="2">
        <v>101</v>
      </c>
      <c r="F1620" s="2">
        <v>77046</v>
      </c>
      <c r="G1620" s="2">
        <v>0.2</v>
      </c>
      <c r="H1620" s="2">
        <f t="shared" si="250"/>
        <v>0</v>
      </c>
      <c r="I1620" s="2">
        <f t="shared" si="251"/>
        <v>0</v>
      </c>
      <c r="J1620" s="2">
        <f t="shared" si="252"/>
        <v>0</v>
      </c>
      <c r="K1620" s="2">
        <f t="shared" si="253"/>
        <v>0</v>
      </c>
      <c r="L1620" s="2">
        <f t="shared" si="254"/>
        <v>0</v>
      </c>
      <c r="M1620" s="2">
        <v>0</v>
      </c>
      <c r="Q1620" s="2">
        <f t="shared" si="255"/>
        <v>1</v>
      </c>
      <c r="R1620" s="2">
        <f t="shared" si="256"/>
        <v>0</v>
      </c>
      <c r="S1620" s="2">
        <f t="shared" si="257"/>
        <v>0</v>
      </c>
      <c r="T1620" s="2">
        <v>2010</v>
      </c>
      <c r="U1620" s="2">
        <f t="shared" si="258"/>
        <v>0</v>
      </c>
      <c r="V1620" s="2">
        <v>6.4</v>
      </c>
      <c r="W1620" s="2">
        <f t="shared" si="259"/>
        <v>1</v>
      </c>
    </row>
    <row r="1621" spans="1:23" x14ac:dyDescent="0.2">
      <c r="A1621" s="2" t="s">
        <v>957</v>
      </c>
      <c r="B1621" s="2" t="s">
        <v>15</v>
      </c>
      <c r="C1621" s="2" t="s">
        <v>19</v>
      </c>
      <c r="D1621" s="2">
        <v>59.073799999999999</v>
      </c>
      <c r="E1621" s="2">
        <v>99</v>
      </c>
      <c r="F1621" s="2">
        <v>15082</v>
      </c>
      <c r="G1621" s="2">
        <v>25</v>
      </c>
      <c r="H1621" s="2">
        <f t="shared" si="250"/>
        <v>1</v>
      </c>
      <c r="I1621" s="2">
        <f t="shared" si="251"/>
        <v>0</v>
      </c>
      <c r="J1621" s="2">
        <f t="shared" si="252"/>
        <v>0</v>
      </c>
      <c r="K1621" s="2">
        <f t="shared" si="253"/>
        <v>0</v>
      </c>
      <c r="L1621" s="2">
        <f t="shared" si="254"/>
        <v>1</v>
      </c>
      <c r="M1621" s="2">
        <v>0</v>
      </c>
      <c r="Q1621" s="2">
        <f t="shared" si="255"/>
        <v>0</v>
      </c>
      <c r="R1621" s="2">
        <f t="shared" si="256"/>
        <v>0</v>
      </c>
      <c r="S1621" s="2">
        <f t="shared" si="257"/>
        <v>0</v>
      </c>
      <c r="T1621" s="2">
        <v>2014</v>
      </c>
      <c r="U1621" s="2">
        <f t="shared" si="258"/>
        <v>0</v>
      </c>
      <c r="V1621" s="2">
        <v>8.1</v>
      </c>
      <c r="W1621" s="2">
        <f t="shared" si="259"/>
        <v>0</v>
      </c>
    </row>
    <row r="1622" spans="1:23" x14ac:dyDescent="0.2">
      <c r="A1622" s="2" t="s">
        <v>275</v>
      </c>
      <c r="B1622" s="2" t="s">
        <v>11</v>
      </c>
      <c r="C1622" s="2" t="s">
        <v>12</v>
      </c>
      <c r="D1622" s="2">
        <v>30.226099999999999</v>
      </c>
      <c r="E1622" s="2">
        <v>126</v>
      </c>
      <c r="F1622" s="2">
        <v>22745</v>
      </c>
      <c r="G1622" s="2">
        <v>15</v>
      </c>
      <c r="H1622" s="2">
        <f t="shared" si="250"/>
        <v>0</v>
      </c>
      <c r="I1622" s="2">
        <f t="shared" si="251"/>
        <v>0</v>
      </c>
      <c r="J1622" s="2">
        <f t="shared" si="252"/>
        <v>0</v>
      </c>
      <c r="K1622" s="2">
        <f t="shared" si="253"/>
        <v>0</v>
      </c>
      <c r="L1622" s="2">
        <f t="shared" si="254"/>
        <v>0</v>
      </c>
      <c r="M1622" s="2">
        <v>18000</v>
      </c>
      <c r="Q1622" s="2">
        <f t="shared" si="255"/>
        <v>1</v>
      </c>
      <c r="R1622" s="2">
        <f t="shared" si="256"/>
        <v>0</v>
      </c>
      <c r="S1622" s="2">
        <f t="shared" si="257"/>
        <v>0</v>
      </c>
      <c r="T1622" s="2">
        <v>2007</v>
      </c>
      <c r="U1622" s="2">
        <f t="shared" si="258"/>
        <v>0</v>
      </c>
      <c r="V1622" s="2">
        <v>7.6</v>
      </c>
      <c r="W1622" s="2">
        <f t="shared" si="259"/>
        <v>1</v>
      </c>
    </row>
    <row r="1623" spans="1:23" x14ac:dyDescent="0.2">
      <c r="A1623" s="2" t="s">
        <v>902</v>
      </c>
      <c r="B1623" s="2" t="s">
        <v>15</v>
      </c>
      <c r="C1623" s="2" t="s">
        <v>12</v>
      </c>
      <c r="D1623" s="2">
        <v>0.11586200000000001</v>
      </c>
      <c r="E1623" s="2">
        <v>96</v>
      </c>
      <c r="F1623" s="2">
        <v>2163</v>
      </c>
      <c r="G1623" s="2">
        <v>6</v>
      </c>
      <c r="H1623" s="2">
        <f t="shared" si="250"/>
        <v>1</v>
      </c>
      <c r="I1623" s="2">
        <f t="shared" si="251"/>
        <v>0</v>
      </c>
      <c r="J1623" s="2">
        <f t="shared" si="252"/>
        <v>0</v>
      </c>
      <c r="K1623" s="2">
        <f t="shared" si="253"/>
        <v>0</v>
      </c>
      <c r="L1623" s="2">
        <f t="shared" si="254"/>
        <v>0</v>
      </c>
      <c r="M1623" s="2">
        <v>19</v>
      </c>
      <c r="Q1623" s="2">
        <f t="shared" si="255"/>
        <v>0</v>
      </c>
      <c r="R1623" s="2">
        <f t="shared" si="256"/>
        <v>0</v>
      </c>
      <c r="S1623" s="2">
        <f t="shared" si="257"/>
        <v>0</v>
      </c>
      <c r="T1623" s="2">
        <v>2009</v>
      </c>
      <c r="U1623" s="2">
        <f t="shared" si="258"/>
        <v>0</v>
      </c>
      <c r="V1623" s="2">
        <v>6.7</v>
      </c>
      <c r="W1623" s="2">
        <f t="shared" si="259"/>
        <v>1</v>
      </c>
    </row>
    <row r="1624" spans="1:23" x14ac:dyDescent="0.2">
      <c r="A1624" s="2" t="s">
        <v>1823</v>
      </c>
      <c r="B1624" s="2" t="s">
        <v>11</v>
      </c>
      <c r="C1624" s="2" t="s">
        <v>31</v>
      </c>
      <c r="D1624" s="2">
        <v>0.63847600000000004</v>
      </c>
      <c r="E1624" s="2">
        <v>90</v>
      </c>
      <c r="F1624" s="2">
        <v>32405</v>
      </c>
      <c r="G1624" s="2">
        <v>1.5</v>
      </c>
      <c r="H1624" s="2">
        <f t="shared" si="250"/>
        <v>0</v>
      </c>
      <c r="I1624" s="2">
        <f t="shared" si="251"/>
        <v>1</v>
      </c>
      <c r="J1624" s="2">
        <f t="shared" si="252"/>
        <v>0</v>
      </c>
      <c r="K1624" s="2">
        <f t="shared" si="253"/>
        <v>0</v>
      </c>
      <c r="L1624" s="2">
        <f t="shared" si="254"/>
        <v>0</v>
      </c>
      <c r="M1624" s="2">
        <v>293</v>
      </c>
      <c r="Q1624" s="2">
        <f t="shared" si="255"/>
        <v>1</v>
      </c>
      <c r="R1624" s="2">
        <f t="shared" si="256"/>
        <v>0</v>
      </c>
      <c r="S1624" s="2">
        <f t="shared" si="257"/>
        <v>0</v>
      </c>
      <c r="T1624" s="2">
        <v>2011</v>
      </c>
      <c r="U1624" s="2">
        <f t="shared" si="258"/>
        <v>0</v>
      </c>
      <c r="V1624" s="2">
        <v>6.6</v>
      </c>
      <c r="W1624" s="2">
        <f t="shared" si="259"/>
        <v>0</v>
      </c>
    </row>
    <row r="1625" spans="1:23" x14ac:dyDescent="0.2">
      <c r="A1625" s="2" t="s">
        <v>728</v>
      </c>
      <c r="B1625" s="2" t="s">
        <v>11</v>
      </c>
      <c r="C1625" s="2" t="s">
        <v>24</v>
      </c>
      <c r="D1625" s="2">
        <v>98.78</v>
      </c>
      <c r="E1625" s="2">
        <v>119</v>
      </c>
      <c r="F1625" s="2">
        <v>13391</v>
      </c>
      <c r="G1625" s="2">
        <v>120</v>
      </c>
      <c r="H1625" s="2">
        <f t="shared" si="250"/>
        <v>0</v>
      </c>
      <c r="I1625" s="2">
        <f t="shared" si="251"/>
        <v>0</v>
      </c>
      <c r="J1625" s="2">
        <f t="shared" si="252"/>
        <v>0</v>
      </c>
      <c r="K1625" s="2">
        <f t="shared" si="253"/>
        <v>0</v>
      </c>
      <c r="L1625" s="2">
        <f t="shared" si="254"/>
        <v>0</v>
      </c>
      <c r="M1625" s="2">
        <v>1000</v>
      </c>
      <c r="Q1625" s="2">
        <f t="shared" si="255"/>
        <v>1</v>
      </c>
      <c r="R1625" s="2">
        <f t="shared" si="256"/>
        <v>0</v>
      </c>
      <c r="S1625" s="2">
        <f t="shared" si="257"/>
        <v>0</v>
      </c>
      <c r="T1625" s="2">
        <v>2011</v>
      </c>
      <c r="U1625" s="2">
        <f t="shared" si="258"/>
        <v>0</v>
      </c>
      <c r="V1625" s="2">
        <v>5.8</v>
      </c>
      <c r="W1625" s="2">
        <f t="shared" si="259"/>
        <v>0</v>
      </c>
    </row>
    <row r="1626" spans="1:23" x14ac:dyDescent="0.2">
      <c r="A1626" s="2" t="s">
        <v>1251</v>
      </c>
      <c r="B1626" s="2" t="s">
        <v>15</v>
      </c>
      <c r="C1626" s="2" t="s">
        <v>19</v>
      </c>
      <c r="D1626" s="2">
        <v>7.1866700000000003</v>
      </c>
      <c r="E1626" s="2">
        <v>100</v>
      </c>
      <c r="F1626" s="2">
        <v>2082</v>
      </c>
      <c r="G1626" s="2">
        <v>6</v>
      </c>
      <c r="H1626" s="2">
        <f t="shared" si="250"/>
        <v>1</v>
      </c>
      <c r="I1626" s="2">
        <f t="shared" si="251"/>
        <v>0</v>
      </c>
      <c r="J1626" s="2">
        <f t="shared" si="252"/>
        <v>0</v>
      </c>
      <c r="K1626" s="2">
        <f t="shared" si="253"/>
        <v>0</v>
      </c>
      <c r="L1626" s="2">
        <f t="shared" si="254"/>
        <v>1</v>
      </c>
      <c r="M1626" s="2">
        <v>0</v>
      </c>
      <c r="Q1626" s="2">
        <f t="shared" si="255"/>
        <v>0</v>
      </c>
      <c r="R1626" s="2">
        <f t="shared" si="256"/>
        <v>0</v>
      </c>
      <c r="S1626" s="2">
        <f t="shared" si="257"/>
        <v>0</v>
      </c>
      <c r="T1626" s="2">
        <v>2013</v>
      </c>
      <c r="U1626" s="2">
        <f t="shared" si="258"/>
        <v>0</v>
      </c>
      <c r="V1626" s="2">
        <v>5.4</v>
      </c>
      <c r="W1626" s="2">
        <f t="shared" si="259"/>
        <v>0</v>
      </c>
    </row>
    <row r="1627" spans="1:23" x14ac:dyDescent="0.2">
      <c r="A1627" s="2" t="s">
        <v>1754</v>
      </c>
      <c r="B1627" s="2" t="s">
        <v>15</v>
      </c>
      <c r="C1627" s="2" t="s">
        <v>19</v>
      </c>
      <c r="D1627" s="2">
        <v>51.5336</v>
      </c>
      <c r="E1627" s="2">
        <v>117</v>
      </c>
      <c r="F1627" s="2">
        <v>16606</v>
      </c>
      <c r="G1627" s="2">
        <v>25</v>
      </c>
      <c r="H1627" s="2">
        <f t="shared" si="250"/>
        <v>1</v>
      </c>
      <c r="I1627" s="2">
        <f t="shared" si="251"/>
        <v>0</v>
      </c>
      <c r="J1627" s="2">
        <f t="shared" si="252"/>
        <v>0</v>
      </c>
      <c r="K1627" s="2">
        <f t="shared" si="253"/>
        <v>0</v>
      </c>
      <c r="L1627" s="2">
        <f t="shared" si="254"/>
        <v>1</v>
      </c>
      <c r="M1627" s="2">
        <v>248</v>
      </c>
      <c r="Q1627" s="2">
        <f t="shared" si="255"/>
        <v>0</v>
      </c>
      <c r="R1627" s="2">
        <f t="shared" si="256"/>
        <v>0</v>
      </c>
      <c r="S1627" s="2">
        <f t="shared" si="257"/>
        <v>0</v>
      </c>
      <c r="T1627" s="2">
        <v>2011</v>
      </c>
      <c r="U1627" s="2">
        <f t="shared" si="258"/>
        <v>0</v>
      </c>
      <c r="V1627" s="2">
        <v>6.8</v>
      </c>
      <c r="W1627" s="2">
        <f t="shared" si="259"/>
        <v>0</v>
      </c>
    </row>
    <row r="1628" spans="1:23" x14ac:dyDescent="0.2">
      <c r="A1628" s="2" t="s">
        <v>2574</v>
      </c>
      <c r="B1628" s="2" t="s">
        <v>11</v>
      </c>
      <c r="C1628" s="2" t="s">
        <v>35</v>
      </c>
      <c r="D1628" s="2">
        <v>110.176</v>
      </c>
      <c r="E1628" s="2">
        <v>98</v>
      </c>
      <c r="F1628" s="2">
        <v>7461</v>
      </c>
      <c r="G1628" s="2">
        <v>10</v>
      </c>
      <c r="H1628" s="2">
        <f t="shared" si="250"/>
        <v>0</v>
      </c>
      <c r="I1628" s="2">
        <f t="shared" si="251"/>
        <v>0</v>
      </c>
      <c r="J1628" s="2">
        <f t="shared" si="252"/>
        <v>1</v>
      </c>
      <c r="K1628" s="2">
        <f t="shared" si="253"/>
        <v>0</v>
      </c>
      <c r="L1628" s="2">
        <f t="shared" si="254"/>
        <v>0</v>
      </c>
      <c r="M1628" s="2">
        <v>70</v>
      </c>
      <c r="Q1628" s="2">
        <f t="shared" si="255"/>
        <v>1</v>
      </c>
      <c r="R1628" s="2">
        <f t="shared" si="256"/>
        <v>0</v>
      </c>
      <c r="S1628" s="2">
        <f t="shared" si="257"/>
        <v>0</v>
      </c>
      <c r="T1628" s="2">
        <v>2004</v>
      </c>
      <c r="U1628" s="2">
        <f t="shared" si="258"/>
        <v>0</v>
      </c>
      <c r="V1628" s="2">
        <v>5.9</v>
      </c>
      <c r="W1628" s="2">
        <f t="shared" si="259"/>
        <v>0</v>
      </c>
    </row>
    <row r="1629" spans="1:23" x14ac:dyDescent="0.2">
      <c r="A1629" s="2" t="s">
        <v>2574</v>
      </c>
      <c r="B1629" s="2" t="s">
        <v>11</v>
      </c>
      <c r="C1629" s="2" t="s">
        <v>35</v>
      </c>
      <c r="D1629" s="2">
        <v>39.143799999999999</v>
      </c>
      <c r="E1629" s="2">
        <v>137</v>
      </c>
      <c r="F1629" s="2">
        <v>5746</v>
      </c>
      <c r="G1629" s="2">
        <v>20</v>
      </c>
      <c r="H1629" s="2">
        <f t="shared" si="250"/>
        <v>0</v>
      </c>
      <c r="I1629" s="2">
        <f t="shared" si="251"/>
        <v>0</v>
      </c>
      <c r="J1629" s="2">
        <f t="shared" si="252"/>
        <v>1</v>
      </c>
      <c r="K1629" s="2">
        <f t="shared" si="253"/>
        <v>0</v>
      </c>
      <c r="L1629" s="2">
        <f t="shared" si="254"/>
        <v>0</v>
      </c>
      <c r="M1629" s="2">
        <v>70</v>
      </c>
      <c r="Q1629" s="2">
        <f t="shared" si="255"/>
        <v>1</v>
      </c>
      <c r="R1629" s="2">
        <f t="shared" si="256"/>
        <v>0</v>
      </c>
      <c r="S1629" s="2">
        <f t="shared" si="257"/>
        <v>0</v>
      </c>
      <c r="T1629" s="2">
        <v>2006</v>
      </c>
      <c r="U1629" s="2">
        <f t="shared" si="258"/>
        <v>0</v>
      </c>
      <c r="V1629" s="2">
        <v>5</v>
      </c>
      <c r="W1629" s="2">
        <f t="shared" si="259"/>
        <v>0</v>
      </c>
    </row>
    <row r="1630" spans="1:23" x14ac:dyDescent="0.2">
      <c r="A1630" s="2" t="s">
        <v>62</v>
      </c>
      <c r="B1630" s="2" t="s">
        <v>11</v>
      </c>
      <c r="C1630" s="2" t="s">
        <v>40</v>
      </c>
      <c r="D1630" s="2">
        <v>37.100999999999999</v>
      </c>
      <c r="E1630" s="2">
        <v>95</v>
      </c>
      <c r="F1630" s="2">
        <v>1070</v>
      </c>
      <c r="G1630" s="2">
        <v>40</v>
      </c>
      <c r="H1630" s="2">
        <f t="shared" si="250"/>
        <v>0</v>
      </c>
      <c r="I1630" s="2">
        <f t="shared" si="251"/>
        <v>0</v>
      </c>
      <c r="J1630" s="2">
        <f t="shared" si="252"/>
        <v>0</v>
      </c>
      <c r="K1630" s="2">
        <f t="shared" si="253"/>
        <v>0</v>
      </c>
      <c r="L1630" s="2">
        <f t="shared" si="254"/>
        <v>0</v>
      </c>
      <c r="M1630" s="2">
        <v>98</v>
      </c>
      <c r="Q1630" s="2">
        <f t="shared" si="255"/>
        <v>1</v>
      </c>
      <c r="R1630" s="2">
        <f t="shared" si="256"/>
        <v>0</v>
      </c>
      <c r="S1630" s="2">
        <f t="shared" si="257"/>
        <v>1</v>
      </c>
      <c r="T1630" s="2">
        <v>2012</v>
      </c>
      <c r="U1630" s="2">
        <f t="shared" si="258"/>
        <v>0</v>
      </c>
      <c r="V1630" s="2">
        <v>5.8</v>
      </c>
      <c r="W1630" s="2">
        <f t="shared" si="259"/>
        <v>0</v>
      </c>
    </row>
    <row r="1631" spans="1:23" x14ac:dyDescent="0.2">
      <c r="A1631" s="2" t="s">
        <v>2578</v>
      </c>
      <c r="B1631" s="2" t="s">
        <v>15</v>
      </c>
      <c r="C1631" s="2" t="s">
        <v>24</v>
      </c>
      <c r="D1631" s="2">
        <v>10.640599999999999</v>
      </c>
      <c r="E1631" s="2">
        <v>115</v>
      </c>
      <c r="F1631" s="2">
        <v>1686</v>
      </c>
      <c r="G1631" s="2">
        <v>40</v>
      </c>
      <c r="H1631" s="2">
        <f t="shared" si="250"/>
        <v>1</v>
      </c>
      <c r="I1631" s="2">
        <f t="shared" si="251"/>
        <v>0</v>
      </c>
      <c r="J1631" s="2">
        <f t="shared" si="252"/>
        <v>0</v>
      </c>
      <c r="K1631" s="2">
        <f t="shared" si="253"/>
        <v>0</v>
      </c>
      <c r="L1631" s="2">
        <f t="shared" si="254"/>
        <v>0</v>
      </c>
      <c r="M1631" s="2">
        <v>180</v>
      </c>
      <c r="Q1631" s="2">
        <f t="shared" si="255"/>
        <v>0</v>
      </c>
      <c r="R1631" s="2">
        <f t="shared" si="256"/>
        <v>0</v>
      </c>
      <c r="S1631" s="2">
        <f t="shared" si="257"/>
        <v>0</v>
      </c>
      <c r="T1631" s="2">
        <v>2015</v>
      </c>
      <c r="U1631" s="2">
        <f t="shared" si="258"/>
        <v>0</v>
      </c>
      <c r="V1631" s="2">
        <v>5.8</v>
      </c>
      <c r="W1631" s="2">
        <f t="shared" si="259"/>
        <v>0</v>
      </c>
    </row>
    <row r="1632" spans="1:23" x14ac:dyDescent="0.2">
      <c r="A1632" s="2" t="s">
        <v>1466</v>
      </c>
      <c r="B1632" s="2" t="s">
        <v>15</v>
      </c>
      <c r="C1632" s="2" t="s">
        <v>31</v>
      </c>
      <c r="D1632" s="2">
        <v>0.44263799999999998</v>
      </c>
      <c r="E1632" s="2">
        <v>88</v>
      </c>
      <c r="F1632" s="2">
        <v>897</v>
      </c>
      <c r="G1632" s="2">
        <v>0.85</v>
      </c>
      <c r="H1632" s="2">
        <f t="shared" si="250"/>
        <v>1</v>
      </c>
      <c r="I1632" s="2">
        <f t="shared" si="251"/>
        <v>1</v>
      </c>
      <c r="J1632" s="2">
        <f t="shared" si="252"/>
        <v>0</v>
      </c>
      <c r="K1632" s="2">
        <f t="shared" si="253"/>
        <v>0</v>
      </c>
      <c r="L1632" s="2">
        <f t="shared" si="254"/>
        <v>0</v>
      </c>
      <c r="M1632" s="2">
        <v>0</v>
      </c>
      <c r="Q1632" s="2">
        <f t="shared" si="255"/>
        <v>0</v>
      </c>
      <c r="R1632" s="2">
        <f t="shared" si="256"/>
        <v>0</v>
      </c>
      <c r="S1632" s="2">
        <f t="shared" si="257"/>
        <v>0</v>
      </c>
      <c r="T1632" s="2">
        <v>2007</v>
      </c>
      <c r="U1632" s="2">
        <f t="shared" si="258"/>
        <v>0</v>
      </c>
      <c r="V1632" s="2">
        <v>7.3</v>
      </c>
      <c r="W1632" s="2">
        <f t="shared" si="259"/>
        <v>0</v>
      </c>
    </row>
    <row r="1633" spans="1:23" x14ac:dyDescent="0.2">
      <c r="A1633" s="2" t="s">
        <v>855</v>
      </c>
      <c r="B1633" s="2" t="s">
        <v>15</v>
      </c>
      <c r="C1633" s="2" t="s">
        <v>31</v>
      </c>
      <c r="D1633" s="2">
        <v>277.31299999999999</v>
      </c>
      <c r="E1633" s="2">
        <v>108</v>
      </c>
      <c r="F1633" s="2">
        <v>17623</v>
      </c>
      <c r="G1633" s="2">
        <v>35</v>
      </c>
      <c r="H1633" s="2">
        <f t="shared" si="250"/>
        <v>1</v>
      </c>
      <c r="I1633" s="2">
        <f t="shared" si="251"/>
        <v>1</v>
      </c>
      <c r="J1633" s="2">
        <f t="shared" si="252"/>
        <v>0</v>
      </c>
      <c r="K1633" s="2">
        <f t="shared" si="253"/>
        <v>0</v>
      </c>
      <c r="L1633" s="2">
        <f t="shared" si="254"/>
        <v>0</v>
      </c>
      <c r="M1633" s="2">
        <v>480</v>
      </c>
      <c r="Q1633" s="2">
        <f t="shared" si="255"/>
        <v>0</v>
      </c>
      <c r="R1633" s="2">
        <f t="shared" si="256"/>
        <v>0</v>
      </c>
      <c r="S1633" s="2">
        <f t="shared" si="257"/>
        <v>0</v>
      </c>
      <c r="T1633" s="2">
        <v>2009</v>
      </c>
      <c r="U1633" s="2">
        <f t="shared" si="258"/>
        <v>0</v>
      </c>
      <c r="V1633" s="2">
        <v>7.8</v>
      </c>
      <c r="W1633" s="2">
        <f t="shared" si="259"/>
        <v>0</v>
      </c>
    </row>
    <row r="1634" spans="1:23" x14ac:dyDescent="0.2">
      <c r="A1634" s="2" t="s">
        <v>855</v>
      </c>
      <c r="B1634" s="2" t="s">
        <v>15</v>
      </c>
      <c r="C1634" s="2" t="s">
        <v>31</v>
      </c>
      <c r="D1634" s="2">
        <v>254.45599999999999</v>
      </c>
      <c r="E1634" s="2">
        <v>102</v>
      </c>
      <c r="F1634" s="2">
        <v>16143</v>
      </c>
      <c r="G1634" s="2">
        <v>80</v>
      </c>
      <c r="H1634" s="2">
        <f t="shared" si="250"/>
        <v>1</v>
      </c>
      <c r="I1634" s="2">
        <f t="shared" si="251"/>
        <v>1</v>
      </c>
      <c r="J1634" s="2">
        <f t="shared" si="252"/>
        <v>0</v>
      </c>
      <c r="K1634" s="2">
        <f t="shared" si="253"/>
        <v>0</v>
      </c>
      <c r="L1634" s="2">
        <f t="shared" si="254"/>
        <v>0</v>
      </c>
      <c r="M1634" s="2">
        <v>480</v>
      </c>
      <c r="Q1634" s="2">
        <f t="shared" si="255"/>
        <v>0</v>
      </c>
      <c r="R1634" s="2">
        <f t="shared" si="256"/>
        <v>0</v>
      </c>
      <c r="S1634" s="2">
        <f t="shared" si="257"/>
        <v>0</v>
      </c>
      <c r="T1634" s="2">
        <v>2011</v>
      </c>
      <c r="U1634" s="2">
        <f t="shared" si="258"/>
        <v>0</v>
      </c>
      <c r="V1634" s="2">
        <v>6.5</v>
      </c>
      <c r="W1634" s="2">
        <f t="shared" si="259"/>
        <v>0</v>
      </c>
    </row>
    <row r="1635" spans="1:23" x14ac:dyDescent="0.2">
      <c r="A1635" s="2" t="s">
        <v>171</v>
      </c>
      <c r="B1635" s="2" t="s">
        <v>15</v>
      </c>
      <c r="C1635" s="2" t="s">
        <v>35</v>
      </c>
      <c r="D1635" s="2">
        <v>64.505899999999997</v>
      </c>
      <c r="E1635" s="2">
        <v>91</v>
      </c>
      <c r="F1635" s="2">
        <v>13654</v>
      </c>
      <c r="G1635" s="2">
        <v>48</v>
      </c>
      <c r="H1635" s="2">
        <f t="shared" si="250"/>
        <v>1</v>
      </c>
      <c r="I1635" s="2">
        <f t="shared" si="251"/>
        <v>0</v>
      </c>
      <c r="J1635" s="2">
        <f t="shared" si="252"/>
        <v>1</v>
      </c>
      <c r="K1635" s="2">
        <f t="shared" si="253"/>
        <v>0</v>
      </c>
      <c r="L1635" s="2">
        <f t="shared" si="254"/>
        <v>0</v>
      </c>
      <c r="M1635" s="2">
        <v>0</v>
      </c>
      <c r="Q1635" s="2">
        <f t="shared" si="255"/>
        <v>0</v>
      </c>
      <c r="R1635" s="2">
        <f t="shared" si="256"/>
        <v>0</v>
      </c>
      <c r="S1635" s="2">
        <f t="shared" si="257"/>
        <v>0</v>
      </c>
      <c r="T1635" s="2">
        <v>2008</v>
      </c>
      <c r="U1635" s="2">
        <f t="shared" si="258"/>
        <v>0</v>
      </c>
      <c r="V1635" s="2">
        <v>5</v>
      </c>
      <c r="W1635" s="2">
        <f t="shared" si="259"/>
        <v>0</v>
      </c>
    </row>
    <row r="1636" spans="1:23" x14ac:dyDescent="0.2">
      <c r="A1636" s="2" t="s">
        <v>790</v>
      </c>
      <c r="B1636" s="2" t="s">
        <v>15</v>
      </c>
      <c r="C1636" s="2" t="s">
        <v>12</v>
      </c>
      <c r="D1636" s="2">
        <v>54.116199999999999</v>
      </c>
      <c r="E1636" s="2">
        <v>187</v>
      </c>
      <c r="F1636" s="2">
        <v>49912</v>
      </c>
      <c r="G1636" s="2">
        <v>44</v>
      </c>
      <c r="H1636" s="2">
        <f t="shared" si="250"/>
        <v>1</v>
      </c>
      <c r="I1636" s="2">
        <f t="shared" si="251"/>
        <v>0</v>
      </c>
      <c r="J1636" s="2">
        <f t="shared" si="252"/>
        <v>0</v>
      </c>
      <c r="K1636" s="2">
        <f t="shared" si="253"/>
        <v>0</v>
      </c>
      <c r="L1636" s="2">
        <f t="shared" si="254"/>
        <v>0</v>
      </c>
      <c r="M1636" s="2">
        <v>16000</v>
      </c>
      <c r="Q1636" s="2">
        <f t="shared" si="255"/>
        <v>0</v>
      </c>
      <c r="R1636" s="2">
        <f t="shared" si="256"/>
        <v>0</v>
      </c>
      <c r="S1636" s="2">
        <f t="shared" si="257"/>
        <v>0</v>
      </c>
      <c r="T1636" s="2">
        <v>2015</v>
      </c>
      <c r="U1636" s="2">
        <f t="shared" si="258"/>
        <v>0</v>
      </c>
      <c r="V1636" s="2">
        <v>7.9</v>
      </c>
      <c r="W1636" s="2">
        <f t="shared" si="259"/>
        <v>1</v>
      </c>
    </row>
    <row r="1637" spans="1:23" x14ac:dyDescent="0.2">
      <c r="A1637" s="2" t="s">
        <v>1723</v>
      </c>
      <c r="B1637" s="2" t="s">
        <v>51</v>
      </c>
      <c r="C1637" s="2" t="s">
        <v>31</v>
      </c>
      <c r="D1637" s="2">
        <v>75.817999999999998</v>
      </c>
      <c r="E1637" s="2">
        <v>88</v>
      </c>
      <c r="F1637" s="2">
        <v>2622</v>
      </c>
      <c r="G1637" s="2">
        <v>90</v>
      </c>
      <c r="H1637" s="2">
        <f t="shared" si="250"/>
        <v>0</v>
      </c>
      <c r="I1637" s="2">
        <f t="shared" si="251"/>
        <v>1</v>
      </c>
      <c r="J1637" s="2">
        <f t="shared" si="252"/>
        <v>0</v>
      </c>
      <c r="K1637" s="2">
        <f t="shared" si="253"/>
        <v>0</v>
      </c>
      <c r="L1637" s="2">
        <f t="shared" si="254"/>
        <v>0</v>
      </c>
      <c r="M1637" s="2">
        <v>50</v>
      </c>
      <c r="Q1637" s="2">
        <f t="shared" si="255"/>
        <v>0</v>
      </c>
      <c r="R1637" s="2">
        <f t="shared" si="256"/>
        <v>1</v>
      </c>
      <c r="S1637" s="2">
        <f t="shared" si="257"/>
        <v>0</v>
      </c>
      <c r="T1637" s="2">
        <v>2003</v>
      </c>
      <c r="U1637" s="2">
        <f t="shared" si="258"/>
        <v>0</v>
      </c>
      <c r="V1637" s="2">
        <v>4.9000000000000004</v>
      </c>
      <c r="W1637" s="2">
        <f t="shared" si="259"/>
        <v>0</v>
      </c>
    </row>
    <row r="1638" spans="1:23" x14ac:dyDescent="0.2">
      <c r="A1638" s="2" t="s">
        <v>2586</v>
      </c>
      <c r="B1638" s="2" t="s">
        <v>11</v>
      </c>
      <c r="C1638" s="2" t="s">
        <v>12</v>
      </c>
      <c r="D1638" s="2">
        <v>13.350199999999999</v>
      </c>
      <c r="E1638" s="2">
        <v>82</v>
      </c>
      <c r="F1638" s="2">
        <v>4856</v>
      </c>
      <c r="G1638" s="2">
        <v>5</v>
      </c>
      <c r="H1638" s="2">
        <f t="shared" si="250"/>
        <v>0</v>
      </c>
      <c r="I1638" s="2">
        <f t="shared" si="251"/>
        <v>0</v>
      </c>
      <c r="J1638" s="2">
        <f t="shared" si="252"/>
        <v>0</v>
      </c>
      <c r="K1638" s="2">
        <f t="shared" si="253"/>
        <v>0</v>
      </c>
      <c r="L1638" s="2">
        <f t="shared" si="254"/>
        <v>0</v>
      </c>
      <c r="M1638" s="2">
        <v>7</v>
      </c>
      <c r="Q1638" s="2">
        <f t="shared" si="255"/>
        <v>1</v>
      </c>
      <c r="R1638" s="2">
        <f t="shared" si="256"/>
        <v>0</v>
      </c>
      <c r="S1638" s="2">
        <f t="shared" si="257"/>
        <v>0</v>
      </c>
      <c r="T1638" s="2">
        <v>2008</v>
      </c>
      <c r="U1638" s="2">
        <f t="shared" si="258"/>
        <v>0</v>
      </c>
      <c r="V1638" s="2">
        <v>3.8</v>
      </c>
      <c r="W1638" s="2">
        <f t="shared" si="259"/>
        <v>1</v>
      </c>
    </row>
    <row r="1639" spans="1:23" x14ac:dyDescent="0.2">
      <c r="A1639" s="2" t="s">
        <v>496</v>
      </c>
      <c r="B1639" s="2" t="s">
        <v>15</v>
      </c>
      <c r="C1639" s="2" t="s">
        <v>24</v>
      </c>
      <c r="D1639" s="2">
        <v>159.578</v>
      </c>
      <c r="E1639" s="2">
        <v>123</v>
      </c>
      <c r="F1639" s="2">
        <v>4825</v>
      </c>
      <c r="G1639" s="2">
        <v>43</v>
      </c>
      <c r="H1639" s="2">
        <f t="shared" si="250"/>
        <v>1</v>
      </c>
      <c r="I1639" s="2">
        <f t="shared" si="251"/>
        <v>0</v>
      </c>
      <c r="J1639" s="2">
        <f t="shared" si="252"/>
        <v>0</v>
      </c>
      <c r="K1639" s="2">
        <f t="shared" si="253"/>
        <v>0</v>
      </c>
      <c r="L1639" s="2">
        <f t="shared" si="254"/>
        <v>0</v>
      </c>
      <c r="M1639" s="2">
        <v>176</v>
      </c>
      <c r="Q1639" s="2">
        <f t="shared" si="255"/>
        <v>0</v>
      </c>
      <c r="R1639" s="2">
        <f t="shared" si="256"/>
        <v>0</v>
      </c>
      <c r="S1639" s="2">
        <f t="shared" si="257"/>
        <v>0</v>
      </c>
      <c r="T1639" s="2">
        <v>2013</v>
      </c>
      <c r="U1639" s="2">
        <f t="shared" si="258"/>
        <v>0</v>
      </c>
      <c r="V1639" s="2">
        <v>6.6</v>
      </c>
      <c r="W1639" s="2">
        <f t="shared" si="259"/>
        <v>0</v>
      </c>
    </row>
    <row r="1640" spans="1:23" x14ac:dyDescent="0.2">
      <c r="A1640" s="2" t="s">
        <v>2589</v>
      </c>
      <c r="B1640" s="2" t="s">
        <v>15</v>
      </c>
      <c r="C1640" s="2" t="s">
        <v>31</v>
      </c>
      <c r="D1640" s="2">
        <v>1.9539000000000001E-2</v>
      </c>
      <c r="E1640" s="2">
        <v>87</v>
      </c>
      <c r="F1640" s="2">
        <v>6227</v>
      </c>
      <c r="G1640" s="2">
        <v>1</v>
      </c>
      <c r="H1640" s="2">
        <f t="shared" si="250"/>
        <v>1</v>
      </c>
      <c r="I1640" s="2">
        <f t="shared" si="251"/>
        <v>1</v>
      </c>
      <c r="J1640" s="2">
        <f t="shared" si="252"/>
        <v>0</v>
      </c>
      <c r="K1640" s="2">
        <f t="shared" si="253"/>
        <v>0</v>
      </c>
      <c r="L1640" s="2">
        <f t="shared" si="254"/>
        <v>0</v>
      </c>
      <c r="M1640" s="2">
        <v>4</v>
      </c>
      <c r="Q1640" s="2">
        <f t="shared" si="255"/>
        <v>0</v>
      </c>
      <c r="R1640" s="2">
        <f t="shared" si="256"/>
        <v>0</v>
      </c>
      <c r="S1640" s="2">
        <f t="shared" si="257"/>
        <v>0</v>
      </c>
      <c r="T1640" s="2">
        <v>2003</v>
      </c>
      <c r="U1640" s="2">
        <f t="shared" si="258"/>
        <v>0</v>
      </c>
      <c r="V1640" s="2">
        <v>6.2</v>
      </c>
      <c r="W1640" s="2">
        <f t="shared" si="259"/>
        <v>0</v>
      </c>
    </row>
    <row r="1641" spans="1:23" x14ac:dyDescent="0.2">
      <c r="A1641" s="2" t="s">
        <v>1081</v>
      </c>
      <c r="B1641" s="2" t="s">
        <v>11</v>
      </c>
      <c r="C1641" s="2" t="s">
        <v>12</v>
      </c>
      <c r="D1641" s="2">
        <v>169.70599999999999</v>
      </c>
      <c r="E1641" s="2">
        <v>146</v>
      </c>
      <c r="F1641" s="2">
        <v>23227</v>
      </c>
      <c r="G1641" s="2">
        <v>25</v>
      </c>
      <c r="H1641" s="2">
        <f t="shared" si="250"/>
        <v>0</v>
      </c>
      <c r="I1641" s="2">
        <f t="shared" si="251"/>
        <v>0</v>
      </c>
      <c r="J1641" s="2">
        <f t="shared" si="252"/>
        <v>0</v>
      </c>
      <c r="K1641" s="2">
        <f t="shared" si="253"/>
        <v>0</v>
      </c>
      <c r="L1641" s="2">
        <f t="shared" si="254"/>
        <v>0</v>
      </c>
      <c r="M1641" s="2">
        <v>150</v>
      </c>
      <c r="Q1641" s="2">
        <f t="shared" si="255"/>
        <v>1</v>
      </c>
      <c r="R1641" s="2">
        <f t="shared" si="256"/>
        <v>0</v>
      </c>
      <c r="S1641" s="2">
        <f t="shared" si="257"/>
        <v>0</v>
      </c>
      <c r="T1641" s="2">
        <v>2011</v>
      </c>
      <c r="U1641" s="2">
        <f t="shared" si="258"/>
        <v>0</v>
      </c>
      <c r="V1641" s="2">
        <v>8.1</v>
      </c>
      <c r="W1641" s="2">
        <f t="shared" si="259"/>
        <v>1</v>
      </c>
    </row>
    <row r="1642" spans="1:23" x14ac:dyDescent="0.2">
      <c r="A1642" s="2" t="s">
        <v>1679</v>
      </c>
      <c r="B1642" s="2" t="s">
        <v>15</v>
      </c>
      <c r="C1642" s="2" t="s">
        <v>35</v>
      </c>
      <c r="D1642" s="2">
        <v>41.7776</v>
      </c>
      <c r="E1642" s="2">
        <v>108</v>
      </c>
      <c r="F1642" s="2">
        <v>4500</v>
      </c>
      <c r="G1642" s="2">
        <v>15</v>
      </c>
      <c r="H1642" s="2">
        <f t="shared" si="250"/>
        <v>1</v>
      </c>
      <c r="I1642" s="2">
        <f t="shared" si="251"/>
        <v>0</v>
      </c>
      <c r="J1642" s="2">
        <f t="shared" si="252"/>
        <v>1</v>
      </c>
      <c r="K1642" s="2">
        <f t="shared" si="253"/>
        <v>0</v>
      </c>
      <c r="L1642" s="2">
        <f t="shared" si="254"/>
        <v>0</v>
      </c>
      <c r="M1642" s="2">
        <v>192</v>
      </c>
      <c r="Q1642" s="2">
        <f t="shared" si="255"/>
        <v>0</v>
      </c>
      <c r="R1642" s="2">
        <f t="shared" si="256"/>
        <v>0</v>
      </c>
      <c r="S1642" s="2">
        <f t="shared" si="257"/>
        <v>0</v>
      </c>
      <c r="T1642" s="2">
        <v>2006</v>
      </c>
      <c r="U1642" s="2">
        <f t="shared" si="258"/>
        <v>0</v>
      </c>
      <c r="V1642" s="2">
        <v>6.4</v>
      </c>
      <c r="W1642" s="2">
        <f t="shared" si="259"/>
        <v>0</v>
      </c>
    </row>
    <row r="1643" spans="1:23" x14ac:dyDescent="0.2">
      <c r="A1643" s="2" t="s">
        <v>2593</v>
      </c>
      <c r="B1643" s="2" t="s">
        <v>15</v>
      </c>
      <c r="C1643" s="2" t="s">
        <v>35</v>
      </c>
      <c r="D1643" s="2">
        <v>20.801300000000001</v>
      </c>
      <c r="E1643" s="2">
        <v>89</v>
      </c>
      <c r="F1643" s="2">
        <v>2559</v>
      </c>
      <c r="G1643" s="2">
        <v>15</v>
      </c>
      <c r="H1643" s="2">
        <f t="shared" si="250"/>
        <v>1</v>
      </c>
      <c r="I1643" s="2">
        <f t="shared" si="251"/>
        <v>0</v>
      </c>
      <c r="J1643" s="2">
        <f t="shared" si="252"/>
        <v>1</v>
      </c>
      <c r="K1643" s="2">
        <f t="shared" si="253"/>
        <v>0</v>
      </c>
      <c r="L1643" s="2">
        <f t="shared" si="254"/>
        <v>0</v>
      </c>
      <c r="M1643" s="2">
        <v>7</v>
      </c>
      <c r="Q1643" s="2">
        <f t="shared" si="255"/>
        <v>0</v>
      </c>
      <c r="R1643" s="2">
        <f t="shared" si="256"/>
        <v>0</v>
      </c>
      <c r="S1643" s="2">
        <f t="shared" si="257"/>
        <v>0</v>
      </c>
      <c r="T1643" s="2">
        <v>2007</v>
      </c>
      <c r="U1643" s="2">
        <f t="shared" si="258"/>
        <v>0</v>
      </c>
      <c r="V1643" s="2">
        <v>5.0999999999999996</v>
      </c>
      <c r="W1643" s="2">
        <f t="shared" si="259"/>
        <v>0</v>
      </c>
    </row>
    <row r="1644" spans="1:23" x14ac:dyDescent="0.2">
      <c r="A1644" s="2" t="s">
        <v>2595</v>
      </c>
      <c r="B1644" s="2" t="s">
        <v>51</v>
      </c>
      <c r="C1644" s="2" t="s">
        <v>19</v>
      </c>
      <c r="D1644" s="2">
        <v>51.019100000000002</v>
      </c>
      <c r="E1644" s="2">
        <v>109</v>
      </c>
      <c r="F1644" s="2">
        <v>14073</v>
      </c>
      <c r="G1644" s="2">
        <v>50</v>
      </c>
      <c r="H1644" s="2">
        <f t="shared" si="250"/>
        <v>0</v>
      </c>
      <c r="I1644" s="2">
        <f t="shared" si="251"/>
        <v>0</v>
      </c>
      <c r="J1644" s="2">
        <f t="shared" si="252"/>
        <v>0</v>
      </c>
      <c r="K1644" s="2">
        <f t="shared" si="253"/>
        <v>0</v>
      </c>
      <c r="L1644" s="2">
        <f t="shared" si="254"/>
        <v>1</v>
      </c>
      <c r="M1644" s="2">
        <v>37</v>
      </c>
      <c r="Q1644" s="2">
        <f t="shared" si="255"/>
        <v>0</v>
      </c>
      <c r="R1644" s="2">
        <f t="shared" si="256"/>
        <v>1</v>
      </c>
      <c r="S1644" s="2">
        <f t="shared" si="257"/>
        <v>0</v>
      </c>
      <c r="T1644" s="2">
        <v>2005</v>
      </c>
      <c r="U1644" s="2">
        <f t="shared" si="258"/>
        <v>0</v>
      </c>
      <c r="V1644" s="2">
        <v>6.8</v>
      </c>
      <c r="W1644" s="2">
        <f t="shared" si="259"/>
        <v>0</v>
      </c>
    </row>
    <row r="1645" spans="1:23" x14ac:dyDescent="0.2">
      <c r="A1645" s="2" t="s">
        <v>250</v>
      </c>
      <c r="B1645" s="2" t="s">
        <v>15</v>
      </c>
      <c r="C1645" s="2" t="s">
        <v>40</v>
      </c>
      <c r="D1645" s="2">
        <v>7.15693</v>
      </c>
      <c r="E1645" s="2">
        <v>116</v>
      </c>
      <c r="F1645" s="2">
        <v>1134</v>
      </c>
      <c r="G1645" s="2">
        <v>25</v>
      </c>
      <c r="H1645" s="2">
        <f t="shared" si="250"/>
        <v>1</v>
      </c>
      <c r="I1645" s="2">
        <f t="shared" si="251"/>
        <v>0</v>
      </c>
      <c r="J1645" s="2">
        <f t="shared" si="252"/>
        <v>0</v>
      </c>
      <c r="K1645" s="2">
        <f t="shared" si="253"/>
        <v>0</v>
      </c>
      <c r="L1645" s="2">
        <f t="shared" si="254"/>
        <v>0</v>
      </c>
      <c r="M1645" s="2">
        <v>529</v>
      </c>
      <c r="Q1645" s="2">
        <f t="shared" si="255"/>
        <v>0</v>
      </c>
      <c r="R1645" s="2">
        <f t="shared" si="256"/>
        <v>0</v>
      </c>
      <c r="S1645" s="2">
        <f t="shared" si="257"/>
        <v>1</v>
      </c>
      <c r="T1645" s="2">
        <v>2006</v>
      </c>
      <c r="U1645" s="2">
        <f t="shared" si="258"/>
        <v>0</v>
      </c>
      <c r="V1645" s="2">
        <v>6.7</v>
      </c>
      <c r="W1645" s="2">
        <f t="shared" si="259"/>
        <v>0</v>
      </c>
    </row>
    <row r="1646" spans="1:23" x14ac:dyDescent="0.2">
      <c r="A1646" s="2" t="s">
        <v>2598</v>
      </c>
      <c r="B1646" s="2" t="s">
        <v>11</v>
      </c>
      <c r="C1646" s="2" t="s">
        <v>19</v>
      </c>
      <c r="D1646" s="2">
        <v>303.00099999999998</v>
      </c>
      <c r="E1646" s="2">
        <v>182</v>
      </c>
      <c r="F1646" s="2">
        <v>9152</v>
      </c>
      <c r="G1646" s="2">
        <v>180</v>
      </c>
      <c r="H1646" s="2">
        <f t="shared" si="250"/>
        <v>0</v>
      </c>
      <c r="I1646" s="2">
        <f t="shared" si="251"/>
        <v>0</v>
      </c>
      <c r="J1646" s="2">
        <f t="shared" si="252"/>
        <v>0</v>
      </c>
      <c r="K1646" s="2">
        <f t="shared" si="253"/>
        <v>0</v>
      </c>
      <c r="L1646" s="2">
        <f t="shared" si="254"/>
        <v>1</v>
      </c>
      <c r="M1646" s="2">
        <v>0</v>
      </c>
      <c r="Q1646" s="2">
        <f t="shared" si="255"/>
        <v>1</v>
      </c>
      <c r="R1646" s="2">
        <f t="shared" si="256"/>
        <v>0</v>
      </c>
      <c r="S1646" s="2">
        <f t="shared" si="257"/>
        <v>0</v>
      </c>
      <c r="T1646" s="2">
        <v>2012</v>
      </c>
      <c r="U1646" s="2">
        <f t="shared" si="258"/>
        <v>0</v>
      </c>
      <c r="V1646" s="2">
        <v>7.9</v>
      </c>
      <c r="W1646" s="2">
        <f t="shared" si="259"/>
        <v>0</v>
      </c>
    </row>
    <row r="1647" spans="1:23" x14ac:dyDescent="0.2">
      <c r="A1647" s="2" t="s">
        <v>2598</v>
      </c>
      <c r="B1647" s="2" t="s">
        <v>11</v>
      </c>
      <c r="C1647" s="2" t="s">
        <v>19</v>
      </c>
      <c r="D1647" s="2">
        <v>258.35500000000002</v>
      </c>
      <c r="E1647" s="2">
        <v>186</v>
      </c>
      <c r="F1647" s="2">
        <v>9152</v>
      </c>
      <c r="G1647" s="2">
        <v>225</v>
      </c>
      <c r="H1647" s="2">
        <f t="shared" si="250"/>
        <v>0</v>
      </c>
      <c r="I1647" s="2">
        <f t="shared" si="251"/>
        <v>0</v>
      </c>
      <c r="J1647" s="2">
        <f t="shared" si="252"/>
        <v>0</v>
      </c>
      <c r="K1647" s="2">
        <f t="shared" si="253"/>
        <v>0</v>
      </c>
      <c r="L1647" s="2">
        <f t="shared" si="254"/>
        <v>1</v>
      </c>
      <c r="M1647" s="2">
        <v>0</v>
      </c>
      <c r="Q1647" s="2">
        <f t="shared" si="255"/>
        <v>1</v>
      </c>
      <c r="R1647" s="2">
        <f t="shared" si="256"/>
        <v>0</v>
      </c>
      <c r="S1647" s="2">
        <f t="shared" si="257"/>
        <v>0</v>
      </c>
      <c r="T1647" s="2">
        <v>2013</v>
      </c>
      <c r="U1647" s="2">
        <f t="shared" si="258"/>
        <v>0</v>
      </c>
      <c r="V1647" s="2">
        <v>7.9</v>
      </c>
      <c r="W1647" s="2">
        <f t="shared" si="259"/>
        <v>0</v>
      </c>
    </row>
    <row r="1648" spans="1:23" x14ac:dyDescent="0.2">
      <c r="A1648" s="2" t="s">
        <v>1368</v>
      </c>
      <c r="B1648" s="2" t="s">
        <v>11</v>
      </c>
      <c r="C1648" s="2" t="s">
        <v>31</v>
      </c>
      <c r="D1648" s="2">
        <v>63.224800000000002</v>
      </c>
      <c r="E1648" s="2">
        <v>138</v>
      </c>
      <c r="F1648" s="2">
        <v>17423</v>
      </c>
      <c r="G1648" s="2">
        <v>85</v>
      </c>
      <c r="H1648" s="2">
        <f t="shared" si="250"/>
        <v>0</v>
      </c>
      <c r="I1648" s="2">
        <f t="shared" si="251"/>
        <v>1</v>
      </c>
      <c r="J1648" s="2">
        <f t="shared" si="252"/>
        <v>0</v>
      </c>
      <c r="K1648" s="2">
        <f t="shared" si="253"/>
        <v>0</v>
      </c>
      <c r="L1648" s="2">
        <f t="shared" si="254"/>
        <v>0</v>
      </c>
      <c r="M1648" s="2">
        <v>278</v>
      </c>
      <c r="Q1648" s="2">
        <f t="shared" si="255"/>
        <v>1</v>
      </c>
      <c r="R1648" s="2">
        <f t="shared" si="256"/>
        <v>0</v>
      </c>
      <c r="S1648" s="2">
        <f t="shared" si="257"/>
        <v>0</v>
      </c>
      <c r="T1648" s="2">
        <v>2006</v>
      </c>
      <c r="U1648" s="2">
        <f t="shared" si="258"/>
        <v>0</v>
      </c>
      <c r="V1648" s="2">
        <v>6.9</v>
      </c>
      <c r="W1648" s="2">
        <f t="shared" si="259"/>
        <v>0</v>
      </c>
    </row>
    <row r="1649" spans="1:23" x14ac:dyDescent="0.2">
      <c r="A1649" s="2" t="s">
        <v>2602</v>
      </c>
      <c r="B1649" s="2" t="s">
        <v>15</v>
      </c>
      <c r="C1649" s="2" t="s">
        <v>12</v>
      </c>
      <c r="D1649" s="2">
        <v>2.4288799999999999</v>
      </c>
      <c r="E1649" s="2">
        <v>122</v>
      </c>
      <c r="F1649" s="2">
        <v>2896</v>
      </c>
      <c r="G1649" s="2">
        <v>16</v>
      </c>
      <c r="H1649" s="2">
        <f t="shared" si="250"/>
        <v>1</v>
      </c>
      <c r="I1649" s="2">
        <f t="shared" si="251"/>
        <v>0</v>
      </c>
      <c r="J1649" s="2">
        <f t="shared" si="252"/>
        <v>0</v>
      </c>
      <c r="K1649" s="2">
        <f t="shared" si="253"/>
        <v>0</v>
      </c>
      <c r="L1649" s="2">
        <f t="shared" si="254"/>
        <v>0</v>
      </c>
      <c r="M1649" s="2">
        <v>0</v>
      </c>
      <c r="Q1649" s="2">
        <f t="shared" si="255"/>
        <v>0</v>
      </c>
      <c r="R1649" s="2">
        <f t="shared" si="256"/>
        <v>0</v>
      </c>
      <c r="S1649" s="2">
        <f t="shared" si="257"/>
        <v>0</v>
      </c>
      <c r="T1649" s="2">
        <v>2014</v>
      </c>
      <c r="U1649" s="2">
        <f t="shared" si="258"/>
        <v>0</v>
      </c>
      <c r="V1649" s="2">
        <v>6.6</v>
      </c>
      <c r="W1649" s="2">
        <f t="shared" si="259"/>
        <v>1</v>
      </c>
    </row>
    <row r="1650" spans="1:23" x14ac:dyDescent="0.2">
      <c r="A1650" s="2" t="s">
        <v>1331</v>
      </c>
      <c r="B1650" s="2" t="s">
        <v>11</v>
      </c>
      <c r="C1650" s="2" t="s">
        <v>19</v>
      </c>
      <c r="D1650" s="2">
        <v>26.617000000000001</v>
      </c>
      <c r="E1650" s="2">
        <v>125</v>
      </c>
      <c r="F1650" s="2">
        <v>1300</v>
      </c>
      <c r="G1650" s="2">
        <v>40</v>
      </c>
      <c r="H1650" s="2">
        <f t="shared" si="250"/>
        <v>0</v>
      </c>
      <c r="I1650" s="2">
        <f t="shared" si="251"/>
        <v>0</v>
      </c>
      <c r="J1650" s="2">
        <f t="shared" si="252"/>
        <v>0</v>
      </c>
      <c r="K1650" s="2">
        <f t="shared" si="253"/>
        <v>0</v>
      </c>
      <c r="L1650" s="2">
        <f t="shared" si="254"/>
        <v>1</v>
      </c>
      <c r="M1650" s="2">
        <v>487</v>
      </c>
      <c r="Q1650" s="2">
        <f t="shared" si="255"/>
        <v>1</v>
      </c>
      <c r="R1650" s="2">
        <f t="shared" si="256"/>
        <v>0</v>
      </c>
      <c r="S1650" s="2">
        <f t="shared" si="257"/>
        <v>0</v>
      </c>
      <c r="T1650" s="2">
        <v>2013</v>
      </c>
      <c r="U1650" s="2">
        <f t="shared" si="258"/>
        <v>0</v>
      </c>
      <c r="V1650" s="2">
        <v>5.9</v>
      </c>
      <c r="W1650" s="2">
        <f t="shared" si="259"/>
        <v>0</v>
      </c>
    </row>
    <row r="1651" spans="1:23" x14ac:dyDescent="0.2">
      <c r="A1651" s="2" t="s">
        <v>939</v>
      </c>
      <c r="B1651" s="2" t="s">
        <v>11</v>
      </c>
      <c r="C1651" s="2" t="s">
        <v>12</v>
      </c>
      <c r="D1651" s="2">
        <v>41.597799999999999</v>
      </c>
      <c r="E1651" s="2">
        <v>114</v>
      </c>
      <c r="F1651" s="2">
        <v>12624</v>
      </c>
      <c r="G1651" s="2">
        <v>25</v>
      </c>
      <c r="H1651" s="2">
        <f t="shared" si="250"/>
        <v>0</v>
      </c>
      <c r="I1651" s="2">
        <f t="shared" si="251"/>
        <v>0</v>
      </c>
      <c r="J1651" s="2">
        <f t="shared" si="252"/>
        <v>0</v>
      </c>
      <c r="K1651" s="2">
        <f t="shared" si="253"/>
        <v>0</v>
      </c>
      <c r="L1651" s="2">
        <f t="shared" si="254"/>
        <v>0</v>
      </c>
      <c r="M1651" s="2">
        <v>335</v>
      </c>
      <c r="Q1651" s="2">
        <f t="shared" si="255"/>
        <v>1</v>
      </c>
      <c r="R1651" s="2">
        <f t="shared" si="256"/>
        <v>0</v>
      </c>
      <c r="S1651" s="2">
        <f t="shared" si="257"/>
        <v>0</v>
      </c>
      <c r="T1651" s="2">
        <v>2002</v>
      </c>
      <c r="U1651" s="2">
        <f t="shared" si="258"/>
        <v>0</v>
      </c>
      <c r="V1651" s="2">
        <v>7.6</v>
      </c>
      <c r="W1651" s="2">
        <f t="shared" si="259"/>
        <v>1</v>
      </c>
    </row>
    <row r="1652" spans="1:23" x14ac:dyDescent="0.2">
      <c r="A1652" s="2" t="s">
        <v>2274</v>
      </c>
      <c r="B1652" s="2" t="s">
        <v>11</v>
      </c>
      <c r="C1652" s="2" t="s">
        <v>31</v>
      </c>
      <c r="D1652" s="2">
        <v>48.237400000000001</v>
      </c>
      <c r="E1652" s="2">
        <v>97</v>
      </c>
      <c r="F1652" s="2">
        <v>18789</v>
      </c>
      <c r="G1652" s="2">
        <v>25</v>
      </c>
      <c r="H1652" s="2">
        <f t="shared" si="250"/>
        <v>0</v>
      </c>
      <c r="I1652" s="2">
        <f t="shared" si="251"/>
        <v>1</v>
      </c>
      <c r="J1652" s="2">
        <f t="shared" si="252"/>
        <v>0</v>
      </c>
      <c r="K1652" s="2">
        <f t="shared" si="253"/>
        <v>0</v>
      </c>
      <c r="L1652" s="2">
        <f t="shared" si="254"/>
        <v>0</v>
      </c>
      <c r="M1652" s="2">
        <v>29</v>
      </c>
      <c r="Q1652" s="2">
        <f t="shared" si="255"/>
        <v>1</v>
      </c>
      <c r="R1652" s="2">
        <f t="shared" si="256"/>
        <v>0</v>
      </c>
      <c r="S1652" s="2">
        <f t="shared" si="257"/>
        <v>0</v>
      </c>
      <c r="T1652" s="2">
        <v>2008</v>
      </c>
      <c r="U1652" s="2">
        <f t="shared" si="258"/>
        <v>0</v>
      </c>
      <c r="V1652" s="2">
        <v>5.5</v>
      </c>
      <c r="W1652" s="2">
        <f t="shared" si="259"/>
        <v>0</v>
      </c>
    </row>
    <row r="1653" spans="1:23" x14ac:dyDescent="0.2">
      <c r="A1653" s="2" t="s">
        <v>2607</v>
      </c>
      <c r="B1653" s="2" t="s">
        <v>15</v>
      </c>
      <c r="C1653" s="2" t="s">
        <v>35</v>
      </c>
      <c r="D1653" s="2">
        <v>0.100659</v>
      </c>
      <c r="E1653" s="2">
        <v>95</v>
      </c>
      <c r="F1653" s="2">
        <v>3833</v>
      </c>
      <c r="G1653" s="2">
        <v>0.9</v>
      </c>
      <c r="H1653" s="2">
        <f t="shared" si="250"/>
        <v>1</v>
      </c>
      <c r="I1653" s="2">
        <f t="shared" si="251"/>
        <v>0</v>
      </c>
      <c r="J1653" s="2">
        <f t="shared" si="252"/>
        <v>1</v>
      </c>
      <c r="K1653" s="2">
        <f t="shared" si="253"/>
        <v>0</v>
      </c>
      <c r="L1653" s="2">
        <f t="shared" si="254"/>
        <v>0</v>
      </c>
      <c r="M1653" s="2">
        <v>243</v>
      </c>
      <c r="Q1653" s="2">
        <f t="shared" si="255"/>
        <v>0</v>
      </c>
      <c r="R1653" s="2">
        <f t="shared" si="256"/>
        <v>0</v>
      </c>
      <c r="S1653" s="2">
        <f t="shared" si="257"/>
        <v>0</v>
      </c>
      <c r="T1653" s="2">
        <v>2009</v>
      </c>
      <c r="U1653" s="2">
        <f t="shared" si="258"/>
        <v>0</v>
      </c>
      <c r="V1653" s="2">
        <v>6.4</v>
      </c>
      <c r="W1653" s="2">
        <f t="shared" si="259"/>
        <v>0</v>
      </c>
    </row>
    <row r="1654" spans="1:23" x14ac:dyDescent="0.2">
      <c r="A1654" s="2" t="s">
        <v>250</v>
      </c>
      <c r="B1654" s="2" t="s">
        <v>51</v>
      </c>
      <c r="C1654" s="2" t="s">
        <v>40</v>
      </c>
      <c r="D1654" s="2">
        <v>54.235399999999998</v>
      </c>
      <c r="E1654" s="2">
        <v>122</v>
      </c>
      <c r="F1654" s="2">
        <v>1484</v>
      </c>
      <c r="G1654" s="2">
        <v>22</v>
      </c>
      <c r="H1654" s="2">
        <f t="shared" si="250"/>
        <v>0</v>
      </c>
      <c r="I1654" s="2">
        <f t="shared" si="251"/>
        <v>0</v>
      </c>
      <c r="J1654" s="2">
        <f t="shared" si="252"/>
        <v>0</v>
      </c>
      <c r="K1654" s="2">
        <f t="shared" si="253"/>
        <v>0</v>
      </c>
      <c r="L1654" s="2">
        <f t="shared" si="254"/>
        <v>0</v>
      </c>
      <c r="M1654" s="2">
        <v>529</v>
      </c>
      <c r="Q1654" s="2">
        <f t="shared" si="255"/>
        <v>0</v>
      </c>
      <c r="R1654" s="2">
        <f t="shared" si="256"/>
        <v>1</v>
      </c>
      <c r="S1654" s="2">
        <f t="shared" si="257"/>
        <v>1</v>
      </c>
      <c r="T1654" s="2">
        <v>2014</v>
      </c>
      <c r="U1654" s="2">
        <f t="shared" si="258"/>
        <v>0</v>
      </c>
      <c r="V1654" s="2">
        <v>7.3</v>
      </c>
      <c r="W1654" s="2">
        <f t="shared" si="259"/>
        <v>0</v>
      </c>
    </row>
    <row r="1655" spans="1:23" x14ac:dyDescent="0.2">
      <c r="A1655" s="2" t="s">
        <v>1021</v>
      </c>
      <c r="B1655" s="2" t="s">
        <v>11</v>
      </c>
      <c r="C1655" s="2" t="s">
        <v>19</v>
      </c>
      <c r="D1655" s="2">
        <v>407.99900000000002</v>
      </c>
      <c r="E1655" s="2">
        <v>142</v>
      </c>
      <c r="F1655" s="2">
        <v>49942</v>
      </c>
      <c r="G1655" s="2">
        <v>78</v>
      </c>
      <c r="H1655" s="2">
        <f t="shared" si="250"/>
        <v>0</v>
      </c>
      <c r="I1655" s="2">
        <f t="shared" si="251"/>
        <v>0</v>
      </c>
      <c r="J1655" s="2">
        <f t="shared" si="252"/>
        <v>0</v>
      </c>
      <c r="K1655" s="2">
        <f t="shared" si="253"/>
        <v>0</v>
      </c>
      <c r="L1655" s="2">
        <f t="shared" si="254"/>
        <v>1</v>
      </c>
      <c r="M1655" s="2">
        <v>378</v>
      </c>
      <c r="Q1655" s="2">
        <f t="shared" si="255"/>
        <v>1</v>
      </c>
      <c r="R1655" s="2">
        <f t="shared" si="256"/>
        <v>0</v>
      </c>
      <c r="S1655" s="2">
        <f t="shared" si="257"/>
        <v>0</v>
      </c>
      <c r="T1655" s="2">
        <v>2012</v>
      </c>
      <c r="U1655" s="2">
        <f t="shared" si="258"/>
        <v>0</v>
      </c>
      <c r="V1655" s="2">
        <v>7.3</v>
      </c>
      <c r="W1655" s="2">
        <f t="shared" si="259"/>
        <v>0</v>
      </c>
    </row>
    <row r="1656" spans="1:23" x14ac:dyDescent="0.2">
      <c r="A1656" s="2" t="s">
        <v>1282</v>
      </c>
      <c r="B1656" s="2" t="s">
        <v>11</v>
      </c>
      <c r="C1656" s="2" t="s">
        <v>19</v>
      </c>
      <c r="D1656" s="2">
        <v>424.64600000000002</v>
      </c>
      <c r="E1656" s="2">
        <v>146</v>
      </c>
      <c r="F1656" s="2">
        <v>49355</v>
      </c>
      <c r="G1656" s="2">
        <v>130</v>
      </c>
      <c r="H1656" s="2">
        <f t="shared" si="250"/>
        <v>0</v>
      </c>
      <c r="I1656" s="2">
        <f t="shared" si="251"/>
        <v>0</v>
      </c>
      <c r="J1656" s="2">
        <f t="shared" si="252"/>
        <v>0</v>
      </c>
      <c r="K1656" s="2">
        <f t="shared" si="253"/>
        <v>0</v>
      </c>
      <c r="L1656" s="2">
        <f t="shared" si="254"/>
        <v>1</v>
      </c>
      <c r="M1656" s="2">
        <v>508</v>
      </c>
      <c r="Q1656" s="2">
        <f t="shared" si="255"/>
        <v>1</v>
      </c>
      <c r="R1656" s="2">
        <f t="shared" si="256"/>
        <v>0</v>
      </c>
      <c r="S1656" s="2">
        <f t="shared" si="257"/>
        <v>0</v>
      </c>
      <c r="T1656" s="2">
        <v>2013</v>
      </c>
      <c r="U1656" s="2">
        <f t="shared" si="258"/>
        <v>0</v>
      </c>
      <c r="V1656" s="2">
        <v>7.6</v>
      </c>
      <c r="W1656" s="2">
        <f t="shared" si="259"/>
        <v>0</v>
      </c>
    </row>
    <row r="1657" spans="1:23" x14ac:dyDescent="0.2">
      <c r="A1657" s="2" t="s">
        <v>1282</v>
      </c>
      <c r="B1657" s="2" t="s">
        <v>11</v>
      </c>
      <c r="C1657" s="2" t="s">
        <v>19</v>
      </c>
      <c r="D1657" s="2">
        <v>337.10399999999998</v>
      </c>
      <c r="E1657" s="2">
        <v>123</v>
      </c>
      <c r="F1657" s="2">
        <v>81385</v>
      </c>
      <c r="G1657" s="2">
        <v>125</v>
      </c>
      <c r="H1657" s="2">
        <f t="shared" si="250"/>
        <v>0</v>
      </c>
      <c r="I1657" s="2">
        <f t="shared" si="251"/>
        <v>0</v>
      </c>
      <c r="J1657" s="2">
        <f t="shared" si="252"/>
        <v>0</v>
      </c>
      <c r="K1657" s="2">
        <f t="shared" si="253"/>
        <v>0</v>
      </c>
      <c r="L1657" s="2">
        <f t="shared" si="254"/>
        <v>1</v>
      </c>
      <c r="M1657" s="2">
        <v>508</v>
      </c>
      <c r="Q1657" s="2">
        <f t="shared" si="255"/>
        <v>1</v>
      </c>
      <c r="R1657" s="2">
        <f t="shared" si="256"/>
        <v>0</v>
      </c>
      <c r="S1657" s="2">
        <f t="shared" si="257"/>
        <v>0</v>
      </c>
      <c r="T1657" s="2">
        <v>2014</v>
      </c>
      <c r="U1657" s="2">
        <f t="shared" si="258"/>
        <v>0</v>
      </c>
      <c r="V1657" s="2">
        <v>6.7</v>
      </c>
      <c r="W1657" s="2">
        <f t="shared" si="259"/>
        <v>0</v>
      </c>
    </row>
    <row r="1658" spans="1:23" x14ac:dyDescent="0.2">
      <c r="A1658" s="2" t="s">
        <v>1282</v>
      </c>
      <c r="B1658" s="2" t="s">
        <v>11</v>
      </c>
      <c r="C1658" s="2" t="s">
        <v>19</v>
      </c>
      <c r="D1658" s="2">
        <v>281.666</v>
      </c>
      <c r="E1658" s="2">
        <v>137</v>
      </c>
      <c r="F1658" s="2">
        <v>81385</v>
      </c>
      <c r="G1658" s="2">
        <v>160</v>
      </c>
      <c r="H1658" s="2">
        <f t="shared" si="250"/>
        <v>0</v>
      </c>
      <c r="I1658" s="2">
        <f t="shared" si="251"/>
        <v>0</v>
      </c>
      <c r="J1658" s="2">
        <f t="shared" si="252"/>
        <v>0</v>
      </c>
      <c r="K1658" s="2">
        <f t="shared" si="253"/>
        <v>0</v>
      </c>
      <c r="L1658" s="2">
        <f t="shared" si="254"/>
        <v>1</v>
      </c>
      <c r="M1658" s="2">
        <v>508</v>
      </c>
      <c r="Q1658" s="2">
        <f t="shared" si="255"/>
        <v>1</v>
      </c>
      <c r="R1658" s="2">
        <f t="shared" si="256"/>
        <v>0</v>
      </c>
      <c r="S1658" s="2">
        <f t="shared" si="257"/>
        <v>0</v>
      </c>
      <c r="T1658" s="2">
        <v>2015</v>
      </c>
      <c r="U1658" s="2">
        <f t="shared" si="258"/>
        <v>0</v>
      </c>
      <c r="V1658" s="2">
        <v>6.6</v>
      </c>
      <c r="W1658" s="2">
        <f t="shared" si="259"/>
        <v>0</v>
      </c>
    </row>
    <row r="1659" spans="1:23" x14ac:dyDescent="0.2">
      <c r="A1659" s="2" t="s">
        <v>1454</v>
      </c>
      <c r="B1659" s="2" t="s">
        <v>15</v>
      </c>
      <c r="C1659" s="2" t="s">
        <v>24</v>
      </c>
      <c r="D1659" s="2">
        <v>34.238599999999998</v>
      </c>
      <c r="E1659" s="2">
        <v>94</v>
      </c>
      <c r="F1659" s="2">
        <v>2248</v>
      </c>
      <c r="G1659" s="2">
        <v>55</v>
      </c>
      <c r="H1659" s="2">
        <f t="shared" si="250"/>
        <v>1</v>
      </c>
      <c r="I1659" s="2">
        <f t="shared" si="251"/>
        <v>0</v>
      </c>
      <c r="J1659" s="2">
        <f t="shared" si="252"/>
        <v>0</v>
      </c>
      <c r="K1659" s="2">
        <f t="shared" si="253"/>
        <v>0</v>
      </c>
      <c r="L1659" s="2">
        <f t="shared" si="254"/>
        <v>0</v>
      </c>
      <c r="M1659" s="2">
        <v>607</v>
      </c>
      <c r="Q1659" s="2">
        <f t="shared" si="255"/>
        <v>0</v>
      </c>
      <c r="R1659" s="2">
        <f t="shared" si="256"/>
        <v>0</v>
      </c>
      <c r="S1659" s="2">
        <f t="shared" si="257"/>
        <v>0</v>
      </c>
      <c r="T1659" s="2">
        <v>2003</v>
      </c>
      <c r="U1659" s="2">
        <f t="shared" si="258"/>
        <v>0</v>
      </c>
      <c r="V1659" s="2">
        <v>6</v>
      </c>
      <c r="W1659" s="2">
        <f t="shared" si="259"/>
        <v>0</v>
      </c>
    </row>
    <row r="1660" spans="1:23" x14ac:dyDescent="0.2">
      <c r="A1660" s="2" t="s">
        <v>2615</v>
      </c>
      <c r="B1660" s="2" t="s">
        <v>15</v>
      </c>
      <c r="C1660" s="2" t="s">
        <v>19</v>
      </c>
      <c r="D1660" s="2">
        <v>0.87667099999999998</v>
      </c>
      <c r="E1660" s="2">
        <v>101</v>
      </c>
      <c r="F1660" s="2">
        <v>504</v>
      </c>
      <c r="G1660" s="2">
        <v>25</v>
      </c>
      <c r="H1660" s="2">
        <f t="shared" si="250"/>
        <v>1</v>
      </c>
      <c r="I1660" s="2">
        <f t="shared" si="251"/>
        <v>0</v>
      </c>
      <c r="J1660" s="2">
        <f t="shared" si="252"/>
        <v>0</v>
      </c>
      <c r="K1660" s="2">
        <f t="shared" si="253"/>
        <v>0</v>
      </c>
      <c r="L1660" s="2">
        <f t="shared" si="254"/>
        <v>1</v>
      </c>
      <c r="M1660" s="2">
        <v>47</v>
      </c>
      <c r="Q1660" s="2">
        <f t="shared" si="255"/>
        <v>0</v>
      </c>
      <c r="R1660" s="2">
        <f t="shared" si="256"/>
        <v>0</v>
      </c>
      <c r="S1660" s="2">
        <f t="shared" si="257"/>
        <v>0</v>
      </c>
      <c r="T1660" s="2">
        <v>2007</v>
      </c>
      <c r="U1660" s="2">
        <f t="shared" si="258"/>
        <v>0</v>
      </c>
      <c r="V1660" s="2">
        <v>6.9</v>
      </c>
      <c r="W1660" s="2">
        <f t="shared" si="259"/>
        <v>0</v>
      </c>
    </row>
    <row r="1661" spans="1:23" x14ac:dyDescent="0.2">
      <c r="A1661" s="2" t="s">
        <v>2617</v>
      </c>
      <c r="B1661" s="2" t="s">
        <v>11</v>
      </c>
      <c r="C1661" s="2" t="s">
        <v>19</v>
      </c>
      <c r="D1661" s="2">
        <v>47.951999999999998</v>
      </c>
      <c r="E1661" s="2">
        <v>120</v>
      </c>
      <c r="F1661" s="2">
        <v>46719</v>
      </c>
      <c r="G1661" s="2">
        <v>115</v>
      </c>
      <c r="H1661" s="2">
        <f t="shared" si="250"/>
        <v>0</v>
      </c>
      <c r="I1661" s="2">
        <f t="shared" si="251"/>
        <v>0</v>
      </c>
      <c r="J1661" s="2">
        <f t="shared" si="252"/>
        <v>0</v>
      </c>
      <c r="K1661" s="2">
        <f t="shared" si="253"/>
        <v>0</v>
      </c>
      <c r="L1661" s="2">
        <f t="shared" si="254"/>
        <v>1</v>
      </c>
      <c r="M1661" s="2">
        <v>19</v>
      </c>
      <c r="Q1661" s="2">
        <f t="shared" si="255"/>
        <v>1</v>
      </c>
      <c r="R1661" s="2">
        <f t="shared" si="256"/>
        <v>0</v>
      </c>
      <c r="S1661" s="2">
        <f t="shared" si="257"/>
        <v>0</v>
      </c>
      <c r="T1661" s="2">
        <v>2016</v>
      </c>
      <c r="U1661" s="2">
        <f t="shared" si="258"/>
        <v>0</v>
      </c>
      <c r="V1661" s="2">
        <v>6.1</v>
      </c>
      <c r="W1661" s="2">
        <f t="shared" si="259"/>
        <v>0</v>
      </c>
    </row>
    <row r="1662" spans="1:23" x14ac:dyDescent="0.2">
      <c r="A1662" s="2" t="s">
        <v>2619</v>
      </c>
      <c r="B1662" s="2" t="s">
        <v>15</v>
      </c>
      <c r="C1662" s="2" t="s">
        <v>12</v>
      </c>
      <c r="D1662" s="2">
        <v>15.7</v>
      </c>
      <c r="E1662" s="2">
        <v>131</v>
      </c>
      <c r="F1662" s="2">
        <v>11114</v>
      </c>
      <c r="G1662" s="2">
        <v>15</v>
      </c>
      <c r="H1662" s="2">
        <f t="shared" si="250"/>
        <v>1</v>
      </c>
      <c r="I1662" s="2">
        <f t="shared" si="251"/>
        <v>0</v>
      </c>
      <c r="J1662" s="2">
        <f t="shared" si="252"/>
        <v>0</v>
      </c>
      <c r="K1662" s="2">
        <f t="shared" si="253"/>
        <v>0</v>
      </c>
      <c r="L1662" s="2">
        <f t="shared" si="254"/>
        <v>0</v>
      </c>
      <c r="M1662" s="2">
        <v>0</v>
      </c>
      <c r="Q1662" s="2">
        <f t="shared" si="255"/>
        <v>0</v>
      </c>
      <c r="R1662" s="2">
        <f t="shared" si="256"/>
        <v>0</v>
      </c>
      <c r="S1662" s="2">
        <f t="shared" si="257"/>
        <v>0</v>
      </c>
      <c r="T1662" s="2">
        <v>2008</v>
      </c>
      <c r="U1662" s="2">
        <f t="shared" si="258"/>
        <v>0</v>
      </c>
      <c r="V1662" s="2">
        <v>7.6</v>
      </c>
      <c r="W1662" s="2">
        <f t="shared" si="259"/>
        <v>1</v>
      </c>
    </row>
    <row r="1663" spans="1:23" x14ac:dyDescent="0.2">
      <c r="A1663" s="2" t="s">
        <v>2621</v>
      </c>
      <c r="B1663" s="2" t="s">
        <v>15</v>
      </c>
      <c r="C1663" s="2" t="s">
        <v>12</v>
      </c>
      <c r="D1663" s="2">
        <v>1.9394400000000001</v>
      </c>
      <c r="E1663" s="2">
        <v>106</v>
      </c>
      <c r="F1663" s="2">
        <v>23187</v>
      </c>
      <c r="G1663" s="2">
        <v>10</v>
      </c>
      <c r="H1663" s="2">
        <f t="shared" si="250"/>
        <v>1</v>
      </c>
      <c r="I1663" s="2">
        <f t="shared" si="251"/>
        <v>0</v>
      </c>
      <c r="J1663" s="2">
        <f t="shared" si="252"/>
        <v>0</v>
      </c>
      <c r="K1663" s="2">
        <f t="shared" si="253"/>
        <v>0</v>
      </c>
      <c r="L1663" s="2">
        <f t="shared" si="254"/>
        <v>0</v>
      </c>
      <c r="M1663" s="2">
        <v>34</v>
      </c>
      <c r="Q1663" s="2">
        <f t="shared" si="255"/>
        <v>0</v>
      </c>
      <c r="R1663" s="2">
        <f t="shared" si="256"/>
        <v>0</v>
      </c>
      <c r="S1663" s="2">
        <f t="shared" si="257"/>
        <v>0</v>
      </c>
      <c r="T1663" s="2">
        <v>2012</v>
      </c>
      <c r="U1663" s="2">
        <f t="shared" si="258"/>
        <v>0</v>
      </c>
      <c r="V1663" s="2">
        <v>6.9</v>
      </c>
      <c r="W1663" s="2">
        <f t="shared" si="259"/>
        <v>1</v>
      </c>
    </row>
    <row r="1664" spans="1:23" x14ac:dyDescent="0.2">
      <c r="A1664" s="2" t="s">
        <v>1127</v>
      </c>
      <c r="B1664" s="2" t="s">
        <v>15</v>
      </c>
      <c r="C1664" s="2" t="s">
        <v>12</v>
      </c>
      <c r="D1664" s="2">
        <v>40.962499999999999</v>
      </c>
      <c r="E1664" s="2">
        <v>101</v>
      </c>
      <c r="F1664" s="2">
        <v>57077</v>
      </c>
      <c r="G1664" s="2">
        <v>12.5</v>
      </c>
      <c r="H1664" s="2">
        <f t="shared" si="250"/>
        <v>1</v>
      </c>
      <c r="I1664" s="2">
        <f t="shared" si="251"/>
        <v>0</v>
      </c>
      <c r="J1664" s="2">
        <f t="shared" si="252"/>
        <v>0</v>
      </c>
      <c r="K1664" s="2">
        <f t="shared" si="253"/>
        <v>0</v>
      </c>
      <c r="L1664" s="2">
        <f t="shared" si="254"/>
        <v>0</v>
      </c>
      <c r="M1664" s="2">
        <v>0</v>
      </c>
      <c r="Q1664" s="2">
        <f t="shared" si="255"/>
        <v>0</v>
      </c>
      <c r="R1664" s="2">
        <f t="shared" si="256"/>
        <v>0</v>
      </c>
      <c r="S1664" s="2">
        <f t="shared" si="257"/>
        <v>0</v>
      </c>
      <c r="T1664" s="2">
        <v>2011</v>
      </c>
      <c r="U1664" s="2">
        <f t="shared" si="258"/>
        <v>0</v>
      </c>
      <c r="V1664" s="2">
        <v>7.1</v>
      </c>
      <c r="W1664" s="2">
        <f t="shared" si="259"/>
        <v>1</v>
      </c>
    </row>
    <row r="1665" spans="1:23" x14ac:dyDescent="0.2">
      <c r="A1665" s="2" t="s">
        <v>786</v>
      </c>
      <c r="B1665" s="2" t="s">
        <v>11</v>
      </c>
      <c r="C1665" s="2" t="s">
        <v>12</v>
      </c>
      <c r="D1665" s="2">
        <v>39.825800000000001</v>
      </c>
      <c r="E1665" s="2">
        <v>110</v>
      </c>
      <c r="F1665" s="2">
        <v>4210</v>
      </c>
      <c r="G1665" s="2">
        <v>16</v>
      </c>
      <c r="H1665" s="2">
        <f t="shared" si="250"/>
        <v>0</v>
      </c>
      <c r="I1665" s="2">
        <f t="shared" si="251"/>
        <v>0</v>
      </c>
      <c r="J1665" s="2">
        <f t="shared" si="252"/>
        <v>0</v>
      </c>
      <c r="K1665" s="2">
        <f t="shared" si="253"/>
        <v>0</v>
      </c>
      <c r="L1665" s="2">
        <f t="shared" si="254"/>
        <v>0</v>
      </c>
      <c r="M1665" s="2">
        <v>168</v>
      </c>
      <c r="Q1665" s="2">
        <f t="shared" si="255"/>
        <v>1</v>
      </c>
      <c r="R1665" s="2">
        <f t="shared" si="256"/>
        <v>0</v>
      </c>
      <c r="S1665" s="2">
        <f t="shared" si="257"/>
        <v>0</v>
      </c>
      <c r="T1665" s="2">
        <v>2006</v>
      </c>
      <c r="U1665" s="2">
        <f t="shared" si="258"/>
        <v>0</v>
      </c>
      <c r="V1665" s="2">
        <v>7.6</v>
      </c>
      <c r="W1665" s="2">
        <f t="shared" si="259"/>
        <v>1</v>
      </c>
    </row>
    <row r="1666" spans="1:23" x14ac:dyDescent="0.2">
      <c r="A1666" s="2" t="s">
        <v>2625</v>
      </c>
      <c r="B1666" s="2" t="s">
        <v>15</v>
      </c>
      <c r="C1666" s="2" t="s">
        <v>12</v>
      </c>
      <c r="D1666" s="2">
        <v>1.9847399999999999</v>
      </c>
      <c r="E1666" s="2">
        <v>120</v>
      </c>
      <c r="F1666" s="2">
        <v>11019</v>
      </c>
      <c r="G1666" s="2">
        <v>16</v>
      </c>
      <c r="H1666" s="2">
        <f t="shared" si="250"/>
        <v>1</v>
      </c>
      <c r="I1666" s="2">
        <f t="shared" si="251"/>
        <v>0</v>
      </c>
      <c r="J1666" s="2">
        <f t="shared" si="252"/>
        <v>0</v>
      </c>
      <c r="K1666" s="2">
        <f t="shared" si="253"/>
        <v>0</v>
      </c>
      <c r="L1666" s="2">
        <f t="shared" si="254"/>
        <v>0</v>
      </c>
      <c r="M1666" s="2">
        <v>115</v>
      </c>
      <c r="Q1666" s="2">
        <f t="shared" si="255"/>
        <v>0</v>
      </c>
      <c r="R1666" s="2">
        <f t="shared" si="256"/>
        <v>0</v>
      </c>
      <c r="S1666" s="2">
        <f t="shared" si="257"/>
        <v>0</v>
      </c>
      <c r="T1666" s="2">
        <v>2013</v>
      </c>
      <c r="U1666" s="2">
        <f t="shared" si="258"/>
        <v>0</v>
      </c>
      <c r="V1666" s="2">
        <v>6.6</v>
      </c>
      <c r="W1666" s="2">
        <f t="shared" si="259"/>
        <v>1</v>
      </c>
    </row>
    <row r="1667" spans="1:23" x14ac:dyDescent="0.2">
      <c r="A1667" s="2" t="s">
        <v>2627</v>
      </c>
      <c r="B1667" s="2" t="s">
        <v>11</v>
      </c>
      <c r="C1667" s="2" t="s">
        <v>12</v>
      </c>
      <c r="D1667" s="2">
        <v>5.2175000000000002</v>
      </c>
      <c r="E1667" s="2">
        <v>105</v>
      </c>
      <c r="F1667" s="2">
        <v>2312</v>
      </c>
      <c r="G1667" s="2">
        <v>15</v>
      </c>
      <c r="H1667" s="2">
        <f t="shared" ref="H1667:H1730" si="260">IF(B1667="R",1,0)</f>
        <v>0</v>
      </c>
      <c r="I1667" s="2">
        <f t="shared" ref="I1667:I1730" si="261">IF(C1667="Comedy",1,0)</f>
        <v>0</v>
      </c>
      <c r="J1667" s="2">
        <f t="shared" ref="J1667:J1730" si="262">IF(C1667="Thriller_Horror",1,0)</f>
        <v>0</v>
      </c>
      <c r="K1667" s="2">
        <f t="shared" ref="K1667:K1730" si="263">IF(C1667="Animation",1,0)</f>
        <v>0</v>
      </c>
      <c r="L1667" s="2">
        <f t="shared" ref="L1667:L1730" si="264">IF(C1667="Adventure_Sci_fi",1,0)</f>
        <v>0</v>
      </c>
      <c r="M1667" s="2">
        <v>52</v>
      </c>
      <c r="Q1667" s="2">
        <f t="shared" ref="Q1667:Q1730" si="265">IF(B1667="PG-13",1,0)</f>
        <v>1</v>
      </c>
      <c r="R1667" s="2">
        <f t="shared" ref="R1667:R1730" si="266">IF(B1667="PG",1,0)</f>
        <v>0</v>
      </c>
      <c r="S1667" s="2">
        <f t="shared" ref="S1667:S1730" si="267">IF(C1667="Drama_Comedy",1,0)</f>
        <v>0</v>
      </c>
      <c r="T1667" s="2">
        <v>2000</v>
      </c>
      <c r="U1667" s="2">
        <f t="shared" ref="U1667:U1730" si="268">IF(C1667="Other",1,0)</f>
        <v>0</v>
      </c>
      <c r="V1667" s="2">
        <v>4.5999999999999996</v>
      </c>
      <c r="W1667" s="2">
        <f t="shared" ref="W1667:W1730" si="269">IF(C1667="Drama",1,0)</f>
        <v>1</v>
      </c>
    </row>
    <row r="1668" spans="1:23" x14ac:dyDescent="0.2">
      <c r="A1668" s="2" t="s">
        <v>2629</v>
      </c>
      <c r="B1668" s="2" t="s">
        <v>11</v>
      </c>
      <c r="C1668" s="2" t="s">
        <v>31</v>
      </c>
      <c r="D1668" s="2">
        <v>22.5259</v>
      </c>
      <c r="E1668" s="2">
        <v>100</v>
      </c>
      <c r="F1668" s="2">
        <v>32094</v>
      </c>
      <c r="G1668" s="2">
        <v>30</v>
      </c>
      <c r="H1668" s="2">
        <f t="shared" si="260"/>
        <v>0</v>
      </c>
      <c r="I1668" s="2">
        <f t="shared" si="261"/>
        <v>1</v>
      </c>
      <c r="J1668" s="2">
        <f t="shared" si="262"/>
        <v>0</v>
      </c>
      <c r="K1668" s="2">
        <f t="shared" si="263"/>
        <v>0</v>
      </c>
      <c r="L1668" s="2">
        <f t="shared" si="264"/>
        <v>0</v>
      </c>
      <c r="M1668" s="2">
        <v>35</v>
      </c>
      <c r="Q1668" s="2">
        <f t="shared" si="265"/>
        <v>1</v>
      </c>
      <c r="R1668" s="2">
        <f t="shared" si="266"/>
        <v>0</v>
      </c>
      <c r="S1668" s="2">
        <f t="shared" si="267"/>
        <v>0</v>
      </c>
      <c r="T1668" s="2">
        <v>2013</v>
      </c>
      <c r="U1668" s="2">
        <f t="shared" si="268"/>
        <v>0</v>
      </c>
      <c r="V1668" s="2">
        <v>5.9</v>
      </c>
      <c r="W1668" s="2">
        <f t="shared" si="269"/>
        <v>0</v>
      </c>
    </row>
    <row r="1669" spans="1:23" x14ac:dyDescent="0.2">
      <c r="A1669" s="2" t="s">
        <v>627</v>
      </c>
      <c r="B1669" s="2" t="s">
        <v>11</v>
      </c>
      <c r="C1669" s="2" t="s">
        <v>19</v>
      </c>
      <c r="D1669" s="2">
        <v>134.518</v>
      </c>
      <c r="E1669" s="2">
        <v>135</v>
      </c>
      <c r="F1669" s="2">
        <v>5811</v>
      </c>
      <c r="G1669" s="2">
        <v>150</v>
      </c>
      <c r="H1669" s="2">
        <f t="shared" si="260"/>
        <v>0</v>
      </c>
      <c r="I1669" s="2">
        <f t="shared" si="261"/>
        <v>0</v>
      </c>
      <c r="J1669" s="2">
        <f t="shared" si="262"/>
        <v>0</v>
      </c>
      <c r="K1669" s="2">
        <f t="shared" si="263"/>
        <v>0</v>
      </c>
      <c r="L1669" s="2">
        <f t="shared" si="264"/>
        <v>1</v>
      </c>
      <c r="M1669" s="2">
        <v>255</v>
      </c>
      <c r="Q1669" s="2">
        <f t="shared" si="265"/>
        <v>1</v>
      </c>
      <c r="R1669" s="2">
        <f t="shared" si="266"/>
        <v>0</v>
      </c>
      <c r="S1669" s="2">
        <f t="shared" si="267"/>
        <v>0</v>
      </c>
      <c r="T1669" s="2">
        <v>2008</v>
      </c>
      <c r="U1669" s="2">
        <f t="shared" si="268"/>
        <v>0</v>
      </c>
      <c r="V1669" s="2">
        <v>6.8</v>
      </c>
      <c r="W1669" s="2">
        <f t="shared" si="269"/>
        <v>0</v>
      </c>
    </row>
    <row r="1670" spans="1:23" x14ac:dyDescent="0.2">
      <c r="A1670" s="2" t="s">
        <v>1687</v>
      </c>
      <c r="B1670" s="2" t="s">
        <v>51</v>
      </c>
      <c r="C1670" s="2" t="s">
        <v>97</v>
      </c>
      <c r="D1670" s="2">
        <v>261.43799999999999</v>
      </c>
      <c r="E1670" s="2">
        <v>115</v>
      </c>
      <c r="F1670" s="2">
        <v>1901</v>
      </c>
      <c r="G1670" s="2">
        <v>92</v>
      </c>
      <c r="H1670" s="2">
        <f t="shared" si="260"/>
        <v>0</v>
      </c>
      <c r="I1670" s="2">
        <f t="shared" si="261"/>
        <v>0</v>
      </c>
      <c r="J1670" s="2">
        <f t="shared" si="262"/>
        <v>0</v>
      </c>
      <c r="K1670" s="2">
        <f t="shared" si="263"/>
        <v>1</v>
      </c>
      <c r="L1670" s="2">
        <f t="shared" si="264"/>
        <v>0</v>
      </c>
      <c r="M1670" s="2">
        <v>663</v>
      </c>
      <c r="Q1670" s="2">
        <f t="shared" si="265"/>
        <v>0</v>
      </c>
      <c r="R1670" s="2">
        <f t="shared" si="266"/>
        <v>1</v>
      </c>
      <c r="S1670" s="2">
        <f t="shared" si="267"/>
        <v>0</v>
      </c>
      <c r="T1670" s="2">
        <v>2004</v>
      </c>
      <c r="U1670" s="2">
        <f t="shared" si="268"/>
        <v>0</v>
      </c>
      <c r="V1670" s="2">
        <v>8</v>
      </c>
      <c r="W1670" s="2">
        <f t="shared" si="269"/>
        <v>0</v>
      </c>
    </row>
    <row r="1671" spans="1:23" x14ac:dyDescent="0.2">
      <c r="A1671" s="2" t="s">
        <v>659</v>
      </c>
      <c r="B1671" s="2" t="s">
        <v>15</v>
      </c>
      <c r="C1671" s="2" t="s">
        <v>40</v>
      </c>
      <c r="D1671" s="2">
        <v>33.313600000000001</v>
      </c>
      <c r="E1671" s="2">
        <v>108</v>
      </c>
      <c r="F1671" s="2">
        <v>16031</v>
      </c>
      <c r="G1671" s="2">
        <v>21</v>
      </c>
      <c r="H1671" s="2">
        <f t="shared" si="260"/>
        <v>1</v>
      </c>
      <c r="I1671" s="2">
        <f t="shared" si="261"/>
        <v>0</v>
      </c>
      <c r="J1671" s="2">
        <f t="shared" si="262"/>
        <v>0</v>
      </c>
      <c r="K1671" s="2">
        <f t="shared" si="263"/>
        <v>0</v>
      </c>
      <c r="L1671" s="2">
        <f t="shared" si="264"/>
        <v>0</v>
      </c>
      <c r="M1671" s="2">
        <v>0</v>
      </c>
      <c r="Q1671" s="2">
        <f t="shared" si="265"/>
        <v>0</v>
      </c>
      <c r="R1671" s="2">
        <f t="shared" si="266"/>
        <v>0</v>
      </c>
      <c r="S1671" s="2">
        <f t="shared" si="267"/>
        <v>1</v>
      </c>
      <c r="T1671" s="2">
        <v>2009</v>
      </c>
      <c r="U1671" s="2">
        <f t="shared" si="268"/>
        <v>0</v>
      </c>
      <c r="V1671" s="2">
        <v>6.5</v>
      </c>
      <c r="W1671" s="2">
        <f t="shared" si="269"/>
        <v>0</v>
      </c>
    </row>
    <row r="1672" spans="1:23" x14ac:dyDescent="0.2">
      <c r="A1672" s="2" t="s">
        <v>2607</v>
      </c>
      <c r="B1672" s="2" t="s">
        <v>15</v>
      </c>
      <c r="C1672" s="2" t="s">
        <v>35</v>
      </c>
      <c r="D1672" s="2">
        <v>7.7501E-2</v>
      </c>
      <c r="E1672" s="2">
        <v>101</v>
      </c>
      <c r="F1672" s="2">
        <v>1252</v>
      </c>
      <c r="G1672" s="2">
        <v>0.75</v>
      </c>
      <c r="H1672" s="2">
        <f t="shared" si="260"/>
        <v>1</v>
      </c>
      <c r="I1672" s="2">
        <f t="shared" si="261"/>
        <v>0</v>
      </c>
      <c r="J1672" s="2">
        <f t="shared" si="262"/>
        <v>1</v>
      </c>
      <c r="K1672" s="2">
        <f t="shared" si="263"/>
        <v>0</v>
      </c>
      <c r="L1672" s="2">
        <f t="shared" si="264"/>
        <v>0</v>
      </c>
      <c r="M1672" s="2">
        <v>243</v>
      </c>
      <c r="Q1672" s="2">
        <f t="shared" si="265"/>
        <v>0</v>
      </c>
      <c r="R1672" s="2">
        <f t="shared" si="266"/>
        <v>0</v>
      </c>
      <c r="S1672" s="2">
        <f t="shared" si="267"/>
        <v>0</v>
      </c>
      <c r="T1672" s="2">
        <v>2011</v>
      </c>
      <c r="U1672" s="2">
        <f t="shared" si="268"/>
        <v>0</v>
      </c>
      <c r="V1672" s="2">
        <v>5.5</v>
      </c>
      <c r="W1672" s="2">
        <f t="shared" si="269"/>
        <v>0</v>
      </c>
    </row>
    <row r="1673" spans="1:23" x14ac:dyDescent="0.2">
      <c r="A1673" s="2" t="s">
        <v>1368</v>
      </c>
      <c r="B1673" s="2" t="s">
        <v>11</v>
      </c>
      <c r="C1673" s="2" t="s">
        <v>40</v>
      </c>
      <c r="D1673" s="2">
        <v>75.274699999999996</v>
      </c>
      <c r="E1673" s="2">
        <v>121</v>
      </c>
      <c r="F1673" s="2">
        <v>36010</v>
      </c>
      <c r="G1673" s="2">
        <v>35</v>
      </c>
      <c r="H1673" s="2">
        <f t="shared" si="260"/>
        <v>0</v>
      </c>
      <c r="I1673" s="2">
        <f t="shared" si="261"/>
        <v>0</v>
      </c>
      <c r="J1673" s="2">
        <f t="shared" si="262"/>
        <v>0</v>
      </c>
      <c r="K1673" s="2">
        <f t="shared" si="263"/>
        <v>0</v>
      </c>
      <c r="L1673" s="2">
        <f t="shared" si="264"/>
        <v>0</v>
      </c>
      <c r="M1673" s="2">
        <v>278</v>
      </c>
      <c r="Q1673" s="2">
        <f t="shared" si="265"/>
        <v>1</v>
      </c>
      <c r="R1673" s="2">
        <f t="shared" si="266"/>
        <v>0</v>
      </c>
      <c r="S1673" s="2">
        <f t="shared" si="267"/>
        <v>1</v>
      </c>
      <c r="T1673" s="2">
        <v>2015</v>
      </c>
      <c r="U1673" s="2">
        <f t="shared" si="268"/>
        <v>0</v>
      </c>
      <c r="V1673" s="2">
        <v>7.2</v>
      </c>
      <c r="W1673" s="2">
        <f t="shared" si="269"/>
        <v>0</v>
      </c>
    </row>
    <row r="1674" spans="1:23" x14ac:dyDescent="0.2">
      <c r="A1674" s="2" t="s">
        <v>2636</v>
      </c>
      <c r="B1674" s="2" t="s">
        <v>15</v>
      </c>
      <c r="C1674" s="2" t="s">
        <v>24</v>
      </c>
      <c r="D1674" s="2">
        <v>25.450500000000002</v>
      </c>
      <c r="E1674" s="2">
        <v>118</v>
      </c>
      <c r="F1674" s="2">
        <v>7654</v>
      </c>
      <c r="G1674" s="2">
        <v>50</v>
      </c>
      <c r="H1674" s="2">
        <f t="shared" si="260"/>
        <v>1</v>
      </c>
      <c r="I1674" s="2">
        <f t="shared" si="261"/>
        <v>0</v>
      </c>
      <c r="J1674" s="2">
        <f t="shared" si="262"/>
        <v>0</v>
      </c>
      <c r="K1674" s="2">
        <f t="shared" si="263"/>
        <v>0</v>
      </c>
      <c r="L1674" s="2">
        <f t="shared" si="264"/>
        <v>0</v>
      </c>
      <c r="M1674" s="2">
        <v>670</v>
      </c>
      <c r="Q1674" s="2">
        <f t="shared" si="265"/>
        <v>0</v>
      </c>
      <c r="R1674" s="2">
        <f t="shared" si="266"/>
        <v>0</v>
      </c>
      <c r="S1674" s="2">
        <f t="shared" si="267"/>
        <v>0</v>
      </c>
      <c r="T1674" s="2">
        <v>2009</v>
      </c>
      <c r="U1674" s="2">
        <f t="shared" si="268"/>
        <v>0</v>
      </c>
      <c r="V1674" s="2">
        <v>6.5</v>
      </c>
      <c r="W1674" s="2">
        <f t="shared" si="269"/>
        <v>0</v>
      </c>
    </row>
    <row r="1675" spans="1:23" x14ac:dyDescent="0.2">
      <c r="A1675" s="2" t="s">
        <v>412</v>
      </c>
      <c r="B1675" s="2" t="s">
        <v>11</v>
      </c>
      <c r="C1675" s="2" t="s">
        <v>31</v>
      </c>
      <c r="D1675" s="2">
        <v>44.665999999999997</v>
      </c>
      <c r="E1675" s="2">
        <v>125</v>
      </c>
      <c r="F1675" s="2">
        <v>5081</v>
      </c>
      <c r="G1675" s="2">
        <v>58</v>
      </c>
      <c r="H1675" s="2">
        <f t="shared" si="260"/>
        <v>0</v>
      </c>
      <c r="I1675" s="2">
        <f t="shared" si="261"/>
        <v>1</v>
      </c>
      <c r="J1675" s="2">
        <f t="shared" si="262"/>
        <v>0</v>
      </c>
      <c r="K1675" s="2">
        <f t="shared" si="263"/>
        <v>0</v>
      </c>
      <c r="L1675" s="2">
        <f t="shared" si="264"/>
        <v>0</v>
      </c>
      <c r="M1675" s="2">
        <v>189</v>
      </c>
      <c r="Q1675" s="2">
        <f t="shared" si="265"/>
        <v>1</v>
      </c>
      <c r="R1675" s="2">
        <f t="shared" si="266"/>
        <v>0</v>
      </c>
      <c r="S1675" s="2">
        <f t="shared" si="267"/>
        <v>0</v>
      </c>
      <c r="T1675" s="2">
        <v>2013</v>
      </c>
      <c r="U1675" s="2">
        <f t="shared" si="268"/>
        <v>0</v>
      </c>
      <c r="V1675" s="2">
        <v>6.3</v>
      </c>
      <c r="W1675" s="2">
        <f t="shared" si="269"/>
        <v>0</v>
      </c>
    </row>
    <row r="1676" spans="1:23" x14ac:dyDescent="0.2">
      <c r="A1676" s="2" t="s">
        <v>2639</v>
      </c>
      <c r="B1676" s="2" t="s">
        <v>15</v>
      </c>
      <c r="C1676" s="2" t="s">
        <v>31</v>
      </c>
      <c r="D1676" s="2">
        <v>6.1051799999999998</v>
      </c>
      <c r="E1676" s="2">
        <v>112</v>
      </c>
      <c r="F1676" s="2">
        <v>12239</v>
      </c>
      <c r="G1676" s="2">
        <v>44</v>
      </c>
      <c r="H1676" s="2">
        <f t="shared" si="260"/>
        <v>1</v>
      </c>
      <c r="I1676" s="2">
        <f t="shared" si="261"/>
        <v>1</v>
      </c>
      <c r="J1676" s="2">
        <f t="shared" si="262"/>
        <v>0</v>
      </c>
      <c r="K1676" s="2">
        <f t="shared" si="263"/>
        <v>0</v>
      </c>
      <c r="L1676" s="2">
        <f t="shared" si="264"/>
        <v>0</v>
      </c>
      <c r="M1676" s="2">
        <v>133</v>
      </c>
      <c r="Q1676" s="2">
        <f t="shared" si="265"/>
        <v>0</v>
      </c>
      <c r="R1676" s="2">
        <f t="shared" si="266"/>
        <v>0</v>
      </c>
      <c r="S1676" s="2">
        <f t="shared" si="267"/>
        <v>0</v>
      </c>
      <c r="T1676" s="2">
        <v>2014</v>
      </c>
      <c r="U1676" s="2">
        <f t="shared" si="268"/>
        <v>0</v>
      </c>
      <c r="V1676" s="2">
        <v>6.6</v>
      </c>
      <c r="W1676" s="2">
        <f t="shared" si="269"/>
        <v>0</v>
      </c>
    </row>
    <row r="1677" spans="1:23" x14ac:dyDescent="0.2">
      <c r="A1677" s="2" t="s">
        <v>2641</v>
      </c>
      <c r="B1677" s="2" t="s">
        <v>11</v>
      </c>
      <c r="C1677" s="2" t="s">
        <v>35</v>
      </c>
      <c r="D1677" s="2">
        <v>15.0715</v>
      </c>
      <c r="E1677" s="2">
        <v>99</v>
      </c>
      <c r="F1677" s="2">
        <v>2323</v>
      </c>
      <c r="G1677" s="2">
        <v>80</v>
      </c>
      <c r="H1677" s="2">
        <f t="shared" si="260"/>
        <v>0</v>
      </c>
      <c r="I1677" s="2">
        <f t="shared" si="261"/>
        <v>0</v>
      </c>
      <c r="J1677" s="2">
        <f t="shared" si="262"/>
        <v>1</v>
      </c>
      <c r="K1677" s="2">
        <f t="shared" si="263"/>
        <v>0</v>
      </c>
      <c r="L1677" s="2">
        <f t="shared" si="264"/>
        <v>0</v>
      </c>
      <c r="M1677" s="2">
        <v>101</v>
      </c>
      <c r="Q1677" s="2">
        <f t="shared" si="265"/>
        <v>1</v>
      </c>
      <c r="R1677" s="2">
        <f t="shared" si="266"/>
        <v>0</v>
      </c>
      <c r="S1677" s="2">
        <f t="shared" si="267"/>
        <v>0</v>
      </c>
      <c r="T1677" s="2">
        <v>2007</v>
      </c>
      <c r="U1677" s="2">
        <f t="shared" si="268"/>
        <v>0</v>
      </c>
      <c r="V1677" s="2">
        <v>5.9</v>
      </c>
      <c r="W1677" s="2">
        <f t="shared" si="269"/>
        <v>0</v>
      </c>
    </row>
    <row r="1678" spans="1:23" x14ac:dyDescent="0.2">
      <c r="A1678" s="2" t="s">
        <v>2643</v>
      </c>
      <c r="B1678" s="2" t="s">
        <v>11</v>
      </c>
      <c r="C1678" s="2" t="s">
        <v>31</v>
      </c>
      <c r="D1678" s="2">
        <v>18.4391</v>
      </c>
      <c r="E1678" s="2">
        <v>100</v>
      </c>
      <c r="F1678" s="2">
        <v>7252</v>
      </c>
      <c r="G1678" s="2">
        <v>18.5</v>
      </c>
      <c r="H1678" s="2">
        <f t="shared" si="260"/>
        <v>0</v>
      </c>
      <c r="I1678" s="2">
        <f t="shared" si="261"/>
        <v>1</v>
      </c>
      <c r="J1678" s="2">
        <f t="shared" si="262"/>
        <v>0</v>
      </c>
      <c r="K1678" s="2">
        <f t="shared" si="263"/>
        <v>0</v>
      </c>
      <c r="L1678" s="2">
        <f t="shared" si="264"/>
        <v>0</v>
      </c>
      <c r="M1678" s="2">
        <v>0</v>
      </c>
      <c r="Q1678" s="2">
        <f t="shared" si="265"/>
        <v>1</v>
      </c>
      <c r="R1678" s="2">
        <f t="shared" si="266"/>
        <v>0</v>
      </c>
      <c r="S1678" s="2">
        <f t="shared" si="267"/>
        <v>0</v>
      </c>
      <c r="T1678" s="2">
        <v>2009</v>
      </c>
      <c r="U1678" s="2">
        <f t="shared" si="268"/>
        <v>0</v>
      </c>
      <c r="V1678" s="2">
        <v>6.4</v>
      </c>
      <c r="W1678" s="2">
        <f t="shared" si="269"/>
        <v>0</v>
      </c>
    </row>
    <row r="1679" spans="1:23" x14ac:dyDescent="0.2">
      <c r="A1679" s="2" t="s">
        <v>32</v>
      </c>
      <c r="B1679" s="2" t="s">
        <v>11</v>
      </c>
      <c r="C1679" s="2" t="s">
        <v>19</v>
      </c>
      <c r="D1679" s="2">
        <v>35.798999999999999</v>
      </c>
      <c r="E1679" s="2">
        <v>136</v>
      </c>
      <c r="F1679" s="2">
        <v>34838</v>
      </c>
      <c r="G1679" s="2">
        <v>126</v>
      </c>
      <c r="H1679" s="2">
        <f t="shared" si="260"/>
        <v>0</v>
      </c>
      <c r="I1679" s="2">
        <f t="shared" si="261"/>
        <v>0</v>
      </c>
      <c r="J1679" s="2">
        <f t="shared" si="262"/>
        <v>0</v>
      </c>
      <c r="K1679" s="2">
        <f t="shared" si="263"/>
        <v>0</v>
      </c>
      <c r="L1679" s="2">
        <f t="shared" si="264"/>
        <v>1</v>
      </c>
      <c r="M1679" s="2">
        <v>0</v>
      </c>
      <c r="Q1679" s="2">
        <f t="shared" si="265"/>
        <v>1</v>
      </c>
      <c r="R1679" s="2">
        <f t="shared" si="266"/>
        <v>0</v>
      </c>
      <c r="S1679" s="2">
        <f t="shared" si="267"/>
        <v>0</v>
      </c>
      <c r="T1679" s="2">
        <v>2005</v>
      </c>
      <c r="U1679" s="2">
        <f t="shared" si="268"/>
        <v>0</v>
      </c>
      <c r="V1679" s="2">
        <v>6.9</v>
      </c>
      <c r="W1679" s="2">
        <f t="shared" si="269"/>
        <v>0</v>
      </c>
    </row>
    <row r="1680" spans="1:23" x14ac:dyDescent="0.2">
      <c r="A1680" s="2" t="s">
        <v>126</v>
      </c>
      <c r="B1680" s="2" t="s">
        <v>11</v>
      </c>
      <c r="C1680" s="2" t="s">
        <v>24</v>
      </c>
      <c r="D1680" s="2">
        <v>106.126</v>
      </c>
      <c r="E1680" s="2">
        <v>111</v>
      </c>
      <c r="F1680" s="2">
        <v>35084</v>
      </c>
      <c r="G1680" s="2">
        <v>60</v>
      </c>
      <c r="H1680" s="2">
        <f t="shared" si="260"/>
        <v>0</v>
      </c>
      <c r="I1680" s="2">
        <f t="shared" si="261"/>
        <v>0</v>
      </c>
      <c r="J1680" s="2">
        <f t="shared" si="262"/>
        <v>0</v>
      </c>
      <c r="K1680" s="2">
        <f t="shared" si="263"/>
        <v>0</v>
      </c>
      <c r="L1680" s="2">
        <f t="shared" si="264"/>
        <v>0</v>
      </c>
      <c r="M1680" s="2">
        <v>473</v>
      </c>
      <c r="Q1680" s="2">
        <f t="shared" si="265"/>
        <v>1</v>
      </c>
      <c r="R1680" s="2">
        <f t="shared" si="266"/>
        <v>0</v>
      </c>
      <c r="S1680" s="2">
        <f t="shared" si="267"/>
        <v>0</v>
      </c>
      <c r="T1680" s="2">
        <v>2003</v>
      </c>
      <c r="U1680" s="2">
        <f t="shared" si="268"/>
        <v>0</v>
      </c>
      <c r="V1680" s="2">
        <v>7</v>
      </c>
      <c r="W1680" s="2">
        <f t="shared" si="269"/>
        <v>0</v>
      </c>
    </row>
    <row r="1681" spans="1:23" x14ac:dyDescent="0.2">
      <c r="A1681" s="2" t="s">
        <v>2647</v>
      </c>
      <c r="B1681" s="2" t="s">
        <v>15</v>
      </c>
      <c r="C1681" s="2" t="s">
        <v>12</v>
      </c>
      <c r="D1681" s="2">
        <v>6.3011299999999997</v>
      </c>
      <c r="E1681" s="2">
        <v>94</v>
      </c>
      <c r="F1681" s="2">
        <v>5085</v>
      </c>
      <c r="G1681" s="2">
        <v>29</v>
      </c>
      <c r="H1681" s="2">
        <f t="shared" si="260"/>
        <v>1</v>
      </c>
      <c r="I1681" s="2">
        <f t="shared" si="261"/>
        <v>0</v>
      </c>
      <c r="J1681" s="2">
        <f t="shared" si="262"/>
        <v>0</v>
      </c>
      <c r="K1681" s="2">
        <f t="shared" si="263"/>
        <v>0</v>
      </c>
      <c r="L1681" s="2">
        <f t="shared" si="264"/>
        <v>0</v>
      </c>
      <c r="M1681" s="2">
        <v>11</v>
      </c>
      <c r="Q1681" s="2">
        <f t="shared" si="265"/>
        <v>0</v>
      </c>
      <c r="R1681" s="2">
        <f t="shared" si="266"/>
        <v>0</v>
      </c>
      <c r="S1681" s="2">
        <f t="shared" si="267"/>
        <v>0</v>
      </c>
      <c r="T1681" s="2">
        <v>2005</v>
      </c>
      <c r="U1681" s="2">
        <f t="shared" si="268"/>
        <v>0</v>
      </c>
      <c r="V1681" s="2">
        <v>7.1</v>
      </c>
      <c r="W1681" s="2">
        <f t="shared" si="269"/>
        <v>1</v>
      </c>
    </row>
    <row r="1682" spans="1:23" x14ac:dyDescent="0.2">
      <c r="A1682" s="2" t="s">
        <v>2649</v>
      </c>
      <c r="B1682" s="2" t="s">
        <v>15</v>
      </c>
      <c r="C1682" s="2" t="s">
        <v>40</v>
      </c>
      <c r="D1682" s="2">
        <v>7.0299999999999996E-4</v>
      </c>
      <c r="E1682" s="2">
        <v>96</v>
      </c>
      <c r="F1682" s="2">
        <v>920</v>
      </c>
      <c r="G1682" s="2">
        <v>1.5</v>
      </c>
      <c r="H1682" s="2">
        <f t="shared" si="260"/>
        <v>1</v>
      </c>
      <c r="I1682" s="2">
        <f t="shared" si="261"/>
        <v>0</v>
      </c>
      <c r="J1682" s="2">
        <f t="shared" si="262"/>
        <v>0</v>
      </c>
      <c r="K1682" s="2">
        <f t="shared" si="263"/>
        <v>0</v>
      </c>
      <c r="L1682" s="2">
        <f t="shared" si="264"/>
        <v>0</v>
      </c>
      <c r="M1682" s="2">
        <v>436</v>
      </c>
      <c r="Q1682" s="2">
        <f t="shared" si="265"/>
        <v>0</v>
      </c>
      <c r="R1682" s="2">
        <f t="shared" si="266"/>
        <v>0</v>
      </c>
      <c r="S1682" s="2">
        <f t="shared" si="267"/>
        <v>1</v>
      </c>
      <c r="T1682" s="2">
        <v>2001</v>
      </c>
      <c r="U1682" s="2">
        <f t="shared" si="268"/>
        <v>0</v>
      </c>
      <c r="V1682" s="2">
        <v>5.4</v>
      </c>
      <c r="W1682" s="2">
        <f t="shared" si="269"/>
        <v>0</v>
      </c>
    </row>
    <row r="1683" spans="1:23" x14ac:dyDescent="0.2">
      <c r="A1683" s="2" t="s">
        <v>2651</v>
      </c>
      <c r="B1683" s="2" t="s">
        <v>15</v>
      </c>
      <c r="C1683" s="2" t="s">
        <v>40</v>
      </c>
      <c r="D1683" s="2">
        <v>1.47451</v>
      </c>
      <c r="E1683" s="2">
        <v>96</v>
      </c>
      <c r="F1683" s="2">
        <v>4607</v>
      </c>
      <c r="G1683" s="2">
        <v>5</v>
      </c>
      <c r="H1683" s="2">
        <f t="shared" si="260"/>
        <v>1</v>
      </c>
      <c r="I1683" s="2">
        <f t="shared" si="261"/>
        <v>0</v>
      </c>
      <c r="J1683" s="2">
        <f t="shared" si="262"/>
        <v>0</v>
      </c>
      <c r="K1683" s="2">
        <f t="shared" si="263"/>
        <v>0</v>
      </c>
      <c r="L1683" s="2">
        <f t="shared" si="264"/>
        <v>0</v>
      </c>
      <c r="M1683" s="2">
        <v>17</v>
      </c>
      <c r="Q1683" s="2">
        <f t="shared" si="265"/>
        <v>0</v>
      </c>
      <c r="R1683" s="2">
        <f t="shared" si="266"/>
        <v>0</v>
      </c>
      <c r="S1683" s="2">
        <f t="shared" si="267"/>
        <v>1</v>
      </c>
      <c r="T1683" s="2">
        <v>2009</v>
      </c>
      <c r="U1683" s="2">
        <f t="shared" si="268"/>
        <v>0</v>
      </c>
      <c r="V1683" s="2">
        <v>6.5</v>
      </c>
      <c r="W1683" s="2">
        <f t="shared" si="269"/>
        <v>0</v>
      </c>
    </row>
    <row r="1684" spans="1:23" x14ac:dyDescent="0.2">
      <c r="A1684" s="2" t="s">
        <v>2136</v>
      </c>
      <c r="B1684" s="2" t="s">
        <v>15</v>
      </c>
      <c r="C1684" s="2" t="s">
        <v>12</v>
      </c>
      <c r="D1684" s="2">
        <v>47.1051</v>
      </c>
      <c r="E1684" s="2">
        <v>141</v>
      </c>
      <c r="F1684" s="2">
        <v>30183</v>
      </c>
      <c r="G1684" s="2">
        <v>50</v>
      </c>
      <c r="H1684" s="2">
        <f t="shared" si="260"/>
        <v>1</v>
      </c>
      <c r="I1684" s="2">
        <f t="shared" si="261"/>
        <v>0</v>
      </c>
      <c r="J1684" s="2">
        <f t="shared" si="262"/>
        <v>0</v>
      </c>
      <c r="K1684" s="2">
        <f t="shared" si="263"/>
        <v>0</v>
      </c>
      <c r="L1684" s="2">
        <f t="shared" si="264"/>
        <v>0</v>
      </c>
      <c r="M1684" s="2">
        <v>71</v>
      </c>
      <c r="Q1684" s="2">
        <f t="shared" si="265"/>
        <v>0</v>
      </c>
      <c r="R1684" s="2">
        <f t="shared" si="266"/>
        <v>0</v>
      </c>
      <c r="S1684" s="2">
        <f t="shared" si="267"/>
        <v>0</v>
      </c>
      <c r="T1684" s="2">
        <v>2014</v>
      </c>
      <c r="U1684" s="2">
        <f t="shared" si="268"/>
        <v>0</v>
      </c>
      <c r="V1684" s="2">
        <v>7.4</v>
      </c>
      <c r="W1684" s="2">
        <f t="shared" si="269"/>
        <v>1</v>
      </c>
    </row>
    <row r="1685" spans="1:23" x14ac:dyDescent="0.2">
      <c r="A1685" s="2" t="s">
        <v>2654</v>
      </c>
      <c r="B1685" s="2" t="s">
        <v>18</v>
      </c>
      <c r="C1685" s="2" t="s">
        <v>97</v>
      </c>
      <c r="D1685" s="2">
        <v>47.887900000000002</v>
      </c>
      <c r="E1685" s="2">
        <v>72</v>
      </c>
      <c r="F1685" s="2">
        <v>4480</v>
      </c>
      <c r="G1685" s="2">
        <v>20</v>
      </c>
      <c r="H1685" s="2">
        <f t="shared" si="260"/>
        <v>0</v>
      </c>
      <c r="I1685" s="2">
        <f t="shared" si="261"/>
        <v>0</v>
      </c>
      <c r="J1685" s="2">
        <f t="shared" si="262"/>
        <v>0</v>
      </c>
      <c r="K1685" s="2">
        <f t="shared" si="263"/>
        <v>1</v>
      </c>
      <c r="L1685" s="2">
        <f t="shared" si="264"/>
        <v>0</v>
      </c>
      <c r="M1685" s="2">
        <v>0</v>
      </c>
      <c r="Q1685" s="2">
        <f t="shared" si="265"/>
        <v>0</v>
      </c>
      <c r="R1685" s="2">
        <f t="shared" si="266"/>
        <v>0</v>
      </c>
      <c r="S1685" s="2">
        <f t="shared" si="267"/>
        <v>0</v>
      </c>
      <c r="T1685" s="2">
        <v>2003</v>
      </c>
      <c r="U1685" s="2">
        <f t="shared" si="268"/>
        <v>0</v>
      </c>
      <c r="V1685" s="2">
        <v>5.4</v>
      </c>
      <c r="W1685" s="2">
        <f t="shared" si="269"/>
        <v>0</v>
      </c>
    </row>
    <row r="1686" spans="1:23" x14ac:dyDescent="0.2">
      <c r="A1686" s="2" t="s">
        <v>1503</v>
      </c>
      <c r="B1686" s="2" t="s">
        <v>51</v>
      </c>
      <c r="C1686" s="2" t="s">
        <v>31</v>
      </c>
      <c r="D1686" s="2">
        <v>69.688400000000001</v>
      </c>
      <c r="E1686" s="2">
        <v>104</v>
      </c>
      <c r="F1686" s="2">
        <v>16452</v>
      </c>
      <c r="G1686" s="2">
        <v>60</v>
      </c>
      <c r="H1686" s="2">
        <f t="shared" si="260"/>
        <v>0</v>
      </c>
      <c r="I1686" s="2">
        <f t="shared" si="261"/>
        <v>1</v>
      </c>
      <c r="J1686" s="2">
        <f t="shared" si="262"/>
        <v>0</v>
      </c>
      <c r="K1686" s="2">
        <f t="shared" si="263"/>
        <v>0</v>
      </c>
      <c r="L1686" s="2">
        <f t="shared" si="264"/>
        <v>0</v>
      </c>
      <c r="M1686" s="2">
        <v>226</v>
      </c>
      <c r="Q1686" s="2">
        <f t="shared" si="265"/>
        <v>0</v>
      </c>
      <c r="R1686" s="2">
        <f t="shared" si="266"/>
        <v>1</v>
      </c>
      <c r="S1686" s="2">
        <f t="shared" si="267"/>
        <v>0</v>
      </c>
      <c r="T1686" s="2">
        <v>2000</v>
      </c>
      <c r="U1686" s="2">
        <f t="shared" si="268"/>
        <v>0</v>
      </c>
      <c r="V1686" s="2">
        <v>6.1</v>
      </c>
      <c r="W1686" s="2">
        <f t="shared" si="269"/>
        <v>0</v>
      </c>
    </row>
    <row r="1687" spans="1:23" x14ac:dyDescent="0.2">
      <c r="A1687" s="2" t="s">
        <v>2657</v>
      </c>
      <c r="B1687" s="2" t="s">
        <v>15</v>
      </c>
      <c r="C1687" s="2" t="s">
        <v>40</v>
      </c>
      <c r="D1687" s="2">
        <v>20.8032</v>
      </c>
      <c r="E1687" s="2">
        <v>106</v>
      </c>
      <c r="F1687" s="2">
        <v>18645</v>
      </c>
      <c r="G1687" s="2">
        <v>3.5</v>
      </c>
      <c r="H1687" s="2">
        <f t="shared" si="260"/>
        <v>1</v>
      </c>
      <c r="I1687" s="2">
        <f t="shared" si="261"/>
        <v>0</v>
      </c>
      <c r="J1687" s="2">
        <f t="shared" si="262"/>
        <v>0</v>
      </c>
      <c r="K1687" s="2">
        <f t="shared" si="263"/>
        <v>0</v>
      </c>
      <c r="L1687" s="2">
        <f t="shared" si="264"/>
        <v>0</v>
      </c>
      <c r="M1687" s="2">
        <v>450</v>
      </c>
      <c r="Q1687" s="2">
        <f t="shared" si="265"/>
        <v>0</v>
      </c>
      <c r="R1687" s="2">
        <f t="shared" si="266"/>
        <v>0</v>
      </c>
      <c r="S1687" s="2">
        <f t="shared" si="267"/>
        <v>1</v>
      </c>
      <c r="T1687" s="2">
        <v>2010</v>
      </c>
      <c r="U1687" s="2">
        <f t="shared" si="268"/>
        <v>0</v>
      </c>
      <c r="V1687" s="2">
        <v>7.1</v>
      </c>
      <c r="W1687" s="2">
        <f t="shared" si="269"/>
        <v>0</v>
      </c>
    </row>
    <row r="1688" spans="1:23" x14ac:dyDescent="0.2">
      <c r="A1688" s="2" t="s">
        <v>128</v>
      </c>
      <c r="B1688" s="2" t="s">
        <v>15</v>
      </c>
      <c r="C1688" s="2" t="s">
        <v>12</v>
      </c>
      <c r="D1688" s="2">
        <v>0.21496599999999999</v>
      </c>
      <c r="E1688" s="2">
        <v>109</v>
      </c>
      <c r="F1688" s="2">
        <v>1813</v>
      </c>
      <c r="G1688" s="2">
        <v>13</v>
      </c>
      <c r="H1688" s="2">
        <f t="shared" si="260"/>
        <v>1</v>
      </c>
      <c r="I1688" s="2">
        <f t="shared" si="261"/>
        <v>0</v>
      </c>
      <c r="J1688" s="2">
        <f t="shared" si="262"/>
        <v>0</v>
      </c>
      <c r="K1688" s="2">
        <f t="shared" si="263"/>
        <v>0</v>
      </c>
      <c r="L1688" s="2">
        <f t="shared" si="264"/>
        <v>0</v>
      </c>
      <c r="M1688" s="2">
        <v>187</v>
      </c>
      <c r="Q1688" s="2">
        <f t="shared" si="265"/>
        <v>0</v>
      </c>
      <c r="R1688" s="2">
        <f t="shared" si="266"/>
        <v>0</v>
      </c>
      <c r="S1688" s="2">
        <f t="shared" si="267"/>
        <v>0</v>
      </c>
      <c r="T1688" s="2">
        <v>2010</v>
      </c>
      <c r="U1688" s="2">
        <f t="shared" si="268"/>
        <v>0</v>
      </c>
      <c r="V1688" s="2">
        <v>6.1</v>
      </c>
      <c r="W1688" s="2">
        <f t="shared" si="269"/>
        <v>1</v>
      </c>
    </row>
    <row r="1689" spans="1:23" x14ac:dyDescent="0.2">
      <c r="A1689" s="2" t="s">
        <v>369</v>
      </c>
      <c r="B1689" s="2" t="s">
        <v>15</v>
      </c>
      <c r="C1689" s="2" t="s">
        <v>24</v>
      </c>
      <c r="D1689" s="2">
        <v>47.456400000000002</v>
      </c>
      <c r="E1689" s="2">
        <v>110</v>
      </c>
      <c r="F1689" s="2">
        <v>5187</v>
      </c>
      <c r="G1689" s="2">
        <v>70</v>
      </c>
      <c r="H1689" s="2">
        <f t="shared" si="260"/>
        <v>1</v>
      </c>
      <c r="I1689" s="2">
        <f t="shared" si="261"/>
        <v>0</v>
      </c>
      <c r="J1689" s="2">
        <f t="shared" si="262"/>
        <v>0</v>
      </c>
      <c r="K1689" s="2">
        <f t="shared" si="263"/>
        <v>0</v>
      </c>
      <c r="L1689" s="2">
        <f t="shared" si="264"/>
        <v>0</v>
      </c>
      <c r="M1689" s="2">
        <v>532</v>
      </c>
      <c r="Q1689" s="2">
        <f t="shared" si="265"/>
        <v>0</v>
      </c>
      <c r="R1689" s="2">
        <f t="shared" si="266"/>
        <v>0</v>
      </c>
      <c r="S1689" s="2">
        <f t="shared" si="267"/>
        <v>0</v>
      </c>
      <c r="T1689" s="2">
        <v>2007</v>
      </c>
      <c r="U1689" s="2">
        <f t="shared" si="268"/>
        <v>0</v>
      </c>
      <c r="V1689" s="2">
        <v>7.1</v>
      </c>
      <c r="W1689" s="2">
        <f t="shared" si="269"/>
        <v>0</v>
      </c>
    </row>
    <row r="1690" spans="1:23" x14ac:dyDescent="0.2">
      <c r="A1690" s="2" t="s">
        <v>2661</v>
      </c>
      <c r="B1690" s="2" t="s">
        <v>15</v>
      </c>
      <c r="C1690" s="2" t="s">
        <v>31</v>
      </c>
      <c r="D1690" s="2">
        <v>13.5929</v>
      </c>
      <c r="E1690" s="2">
        <v>84</v>
      </c>
      <c r="F1690" s="2">
        <v>10982</v>
      </c>
      <c r="G1690" s="2">
        <v>11</v>
      </c>
      <c r="H1690" s="2">
        <f t="shared" si="260"/>
        <v>1</v>
      </c>
      <c r="I1690" s="2">
        <f t="shared" si="261"/>
        <v>1</v>
      </c>
      <c r="J1690" s="2">
        <f t="shared" si="262"/>
        <v>0</v>
      </c>
      <c r="K1690" s="2">
        <f t="shared" si="263"/>
        <v>0</v>
      </c>
      <c r="L1690" s="2">
        <f t="shared" si="264"/>
        <v>0</v>
      </c>
      <c r="M1690" s="2">
        <v>71</v>
      </c>
      <c r="Q1690" s="2">
        <f t="shared" si="265"/>
        <v>0</v>
      </c>
      <c r="R1690" s="2">
        <f t="shared" si="266"/>
        <v>0</v>
      </c>
      <c r="S1690" s="2">
        <f t="shared" si="267"/>
        <v>0</v>
      </c>
      <c r="T1690" s="2">
        <v>2000</v>
      </c>
      <c r="U1690" s="2">
        <f t="shared" si="268"/>
        <v>0</v>
      </c>
      <c r="V1690" s="2">
        <v>5.0999999999999996</v>
      </c>
      <c r="W1690" s="2">
        <f t="shared" si="269"/>
        <v>0</v>
      </c>
    </row>
    <row r="1691" spans="1:23" x14ac:dyDescent="0.2">
      <c r="A1691" s="2" t="s">
        <v>140</v>
      </c>
      <c r="B1691" s="2" t="s">
        <v>15</v>
      </c>
      <c r="C1691" s="2" t="s">
        <v>31</v>
      </c>
      <c r="D1691" s="2">
        <v>39.692100000000003</v>
      </c>
      <c r="E1691" s="2">
        <v>104</v>
      </c>
      <c r="F1691" s="2">
        <v>41701</v>
      </c>
      <c r="G1691" s="2">
        <v>35</v>
      </c>
      <c r="H1691" s="2">
        <f t="shared" si="260"/>
        <v>1</v>
      </c>
      <c r="I1691" s="2">
        <f t="shared" si="261"/>
        <v>1</v>
      </c>
      <c r="J1691" s="2">
        <f t="shared" si="262"/>
        <v>0</v>
      </c>
      <c r="K1691" s="2">
        <f t="shared" si="263"/>
        <v>0</v>
      </c>
      <c r="L1691" s="2">
        <f t="shared" si="264"/>
        <v>0</v>
      </c>
      <c r="M1691" s="2">
        <v>1000</v>
      </c>
      <c r="Q1691" s="2">
        <f t="shared" si="265"/>
        <v>0</v>
      </c>
      <c r="R1691" s="2">
        <f t="shared" si="266"/>
        <v>0</v>
      </c>
      <c r="S1691" s="2">
        <f t="shared" si="267"/>
        <v>0</v>
      </c>
      <c r="T1691" s="2">
        <v>2004</v>
      </c>
      <c r="U1691" s="2">
        <f t="shared" si="268"/>
        <v>0</v>
      </c>
      <c r="V1691" s="2">
        <v>6.2</v>
      </c>
      <c r="W1691" s="2">
        <f t="shared" si="269"/>
        <v>0</v>
      </c>
    </row>
    <row r="1692" spans="1:23" x14ac:dyDescent="0.2">
      <c r="A1692" s="2" t="s">
        <v>2664</v>
      </c>
      <c r="B1692" s="2" t="s">
        <v>51</v>
      </c>
      <c r="C1692" s="2" t="s">
        <v>12</v>
      </c>
      <c r="D1692" s="2">
        <v>52.320999999999998</v>
      </c>
      <c r="E1692" s="2">
        <v>99</v>
      </c>
      <c r="F1692" s="2">
        <v>18693</v>
      </c>
      <c r="G1692" s="2">
        <v>40</v>
      </c>
      <c r="H1692" s="2">
        <f t="shared" si="260"/>
        <v>0</v>
      </c>
      <c r="I1692" s="2">
        <f t="shared" si="261"/>
        <v>0</v>
      </c>
      <c r="J1692" s="2">
        <f t="shared" si="262"/>
        <v>0</v>
      </c>
      <c r="K1692" s="2">
        <f t="shared" si="263"/>
        <v>0</v>
      </c>
      <c r="L1692" s="2">
        <f t="shared" si="264"/>
        <v>0</v>
      </c>
      <c r="M1692" s="2">
        <v>18</v>
      </c>
      <c r="Q1692" s="2">
        <f t="shared" si="265"/>
        <v>0</v>
      </c>
      <c r="R1692" s="2">
        <f t="shared" si="266"/>
        <v>1</v>
      </c>
      <c r="S1692" s="2">
        <f t="shared" si="267"/>
        <v>0</v>
      </c>
      <c r="T1692" s="2">
        <v>2006</v>
      </c>
      <c r="U1692" s="2">
        <f t="shared" si="268"/>
        <v>0</v>
      </c>
      <c r="V1692" s="2">
        <v>6.8</v>
      </c>
      <c r="W1692" s="2">
        <f t="shared" si="269"/>
        <v>1</v>
      </c>
    </row>
    <row r="1693" spans="1:23" x14ac:dyDescent="0.2">
      <c r="A1693" s="2" t="s">
        <v>171</v>
      </c>
      <c r="B1693" s="2" t="s">
        <v>51</v>
      </c>
      <c r="C1693" s="2" t="s">
        <v>19</v>
      </c>
      <c r="D1693" s="2">
        <v>131.565</v>
      </c>
      <c r="E1693" s="2">
        <v>103</v>
      </c>
      <c r="F1693" s="2">
        <v>2857</v>
      </c>
      <c r="G1693" s="2">
        <v>150</v>
      </c>
      <c r="H1693" s="2">
        <f t="shared" si="260"/>
        <v>0</v>
      </c>
      <c r="I1693" s="2">
        <f t="shared" si="261"/>
        <v>0</v>
      </c>
      <c r="J1693" s="2">
        <f t="shared" si="262"/>
        <v>0</v>
      </c>
      <c r="K1693" s="2">
        <f t="shared" si="263"/>
        <v>0</v>
      </c>
      <c r="L1693" s="2">
        <f t="shared" si="264"/>
        <v>1</v>
      </c>
      <c r="M1693" s="2">
        <v>0</v>
      </c>
      <c r="Q1693" s="2">
        <f t="shared" si="265"/>
        <v>0</v>
      </c>
      <c r="R1693" s="2">
        <f t="shared" si="266"/>
        <v>1</v>
      </c>
      <c r="S1693" s="2">
        <f t="shared" si="267"/>
        <v>0</v>
      </c>
      <c r="T1693" s="2">
        <v>2010</v>
      </c>
      <c r="U1693" s="2">
        <f t="shared" si="268"/>
        <v>0</v>
      </c>
      <c r="V1693" s="2">
        <v>4.2</v>
      </c>
      <c r="W1693" s="2">
        <f t="shared" si="269"/>
        <v>0</v>
      </c>
    </row>
    <row r="1694" spans="1:23" x14ac:dyDescent="0.2">
      <c r="A1694" s="2" t="s">
        <v>2012</v>
      </c>
      <c r="B1694" s="2" t="s">
        <v>15</v>
      </c>
      <c r="C1694" s="2" t="s">
        <v>24</v>
      </c>
      <c r="D1694" s="2">
        <v>18.208100000000002</v>
      </c>
      <c r="E1694" s="2">
        <v>131</v>
      </c>
      <c r="F1694" s="2">
        <v>3012</v>
      </c>
      <c r="G1694" s="2">
        <v>60</v>
      </c>
      <c r="H1694" s="2">
        <f t="shared" si="260"/>
        <v>1</v>
      </c>
      <c r="I1694" s="2">
        <f t="shared" si="261"/>
        <v>0</v>
      </c>
      <c r="J1694" s="2">
        <f t="shared" si="262"/>
        <v>0</v>
      </c>
      <c r="K1694" s="2">
        <f t="shared" si="263"/>
        <v>0</v>
      </c>
      <c r="L1694" s="2">
        <f t="shared" si="264"/>
        <v>0</v>
      </c>
      <c r="M1694" s="2">
        <v>37</v>
      </c>
      <c r="Q1694" s="2">
        <f t="shared" si="265"/>
        <v>0</v>
      </c>
      <c r="R1694" s="2">
        <f t="shared" si="266"/>
        <v>0</v>
      </c>
      <c r="S1694" s="2">
        <f t="shared" si="267"/>
        <v>0</v>
      </c>
      <c r="T1694" s="2">
        <v>2001</v>
      </c>
      <c r="U1694" s="2">
        <f t="shared" si="268"/>
        <v>0</v>
      </c>
      <c r="V1694" s="2">
        <v>6.9</v>
      </c>
      <c r="W1694" s="2">
        <f t="shared" si="269"/>
        <v>0</v>
      </c>
    </row>
    <row r="1695" spans="1:23" x14ac:dyDescent="0.2">
      <c r="A1695" s="2" t="s">
        <v>2668</v>
      </c>
      <c r="B1695" s="2" t="s">
        <v>15</v>
      </c>
      <c r="C1695" s="2" t="s">
        <v>35</v>
      </c>
      <c r="D1695" s="2">
        <v>32.721600000000002</v>
      </c>
      <c r="E1695" s="2">
        <v>114</v>
      </c>
      <c r="F1695" s="2">
        <v>3861</v>
      </c>
      <c r="G1695" s="2">
        <v>15</v>
      </c>
      <c r="H1695" s="2">
        <f t="shared" si="260"/>
        <v>1</v>
      </c>
      <c r="I1695" s="2">
        <f t="shared" si="261"/>
        <v>0</v>
      </c>
      <c r="J1695" s="2">
        <f t="shared" si="262"/>
        <v>1</v>
      </c>
      <c r="K1695" s="2">
        <f t="shared" si="263"/>
        <v>0</v>
      </c>
      <c r="L1695" s="2">
        <f t="shared" si="264"/>
        <v>0</v>
      </c>
      <c r="M1695" s="2">
        <v>29</v>
      </c>
      <c r="Q1695" s="2">
        <f t="shared" si="265"/>
        <v>0</v>
      </c>
      <c r="R1695" s="2">
        <f t="shared" si="266"/>
        <v>0</v>
      </c>
      <c r="S1695" s="2">
        <f t="shared" si="267"/>
        <v>0</v>
      </c>
      <c r="T1695" s="2">
        <v>2009</v>
      </c>
      <c r="U1695" s="2">
        <f t="shared" si="268"/>
        <v>0</v>
      </c>
      <c r="V1695" s="2">
        <v>6.6</v>
      </c>
      <c r="W1695" s="2">
        <f t="shared" si="269"/>
        <v>0</v>
      </c>
    </row>
    <row r="1696" spans="1:23" x14ac:dyDescent="0.2">
      <c r="A1696" s="2" t="s">
        <v>1569</v>
      </c>
      <c r="B1696" s="2" t="s">
        <v>15</v>
      </c>
      <c r="C1696" s="2" t="s">
        <v>24</v>
      </c>
      <c r="D1696" s="2">
        <v>111.111</v>
      </c>
      <c r="E1696" s="2">
        <v>154</v>
      </c>
      <c r="F1696" s="2">
        <v>11945</v>
      </c>
      <c r="G1696" s="2">
        <v>140</v>
      </c>
      <c r="H1696" s="2">
        <f t="shared" si="260"/>
        <v>1</v>
      </c>
      <c r="I1696" s="2">
        <f t="shared" si="261"/>
        <v>0</v>
      </c>
      <c r="J1696" s="2">
        <f t="shared" si="262"/>
        <v>0</v>
      </c>
      <c r="K1696" s="2">
        <f t="shared" si="263"/>
        <v>0</v>
      </c>
      <c r="L1696" s="2">
        <f t="shared" si="264"/>
        <v>0</v>
      </c>
      <c r="M1696" s="2">
        <v>380</v>
      </c>
      <c r="Q1696" s="2">
        <f t="shared" si="265"/>
        <v>0</v>
      </c>
      <c r="R1696" s="2">
        <f t="shared" si="266"/>
        <v>0</v>
      </c>
      <c r="S1696" s="2">
        <f t="shared" si="267"/>
        <v>0</v>
      </c>
      <c r="T1696" s="2">
        <v>2003</v>
      </c>
      <c r="U1696" s="2">
        <f t="shared" si="268"/>
        <v>0</v>
      </c>
      <c r="V1696" s="2">
        <v>7.7</v>
      </c>
      <c r="W1696" s="2">
        <f t="shared" si="269"/>
        <v>0</v>
      </c>
    </row>
    <row r="1697" spans="1:23" x14ac:dyDescent="0.2">
      <c r="A1697" s="2" t="s">
        <v>2671</v>
      </c>
      <c r="B1697" s="2" t="s">
        <v>11</v>
      </c>
      <c r="C1697" s="2" t="s">
        <v>12</v>
      </c>
      <c r="D1697" s="2">
        <v>0.37964300000000001</v>
      </c>
      <c r="E1697" s="2">
        <v>117</v>
      </c>
      <c r="F1697" s="2">
        <v>2161</v>
      </c>
      <c r="G1697" s="2">
        <v>2.2000000000000002</v>
      </c>
      <c r="H1697" s="2">
        <f t="shared" si="260"/>
        <v>0</v>
      </c>
      <c r="I1697" s="2">
        <f t="shared" si="261"/>
        <v>0</v>
      </c>
      <c r="J1697" s="2">
        <f t="shared" si="262"/>
        <v>0</v>
      </c>
      <c r="K1697" s="2">
        <f t="shared" si="263"/>
        <v>0</v>
      </c>
      <c r="L1697" s="2">
        <f t="shared" si="264"/>
        <v>0</v>
      </c>
      <c r="M1697" s="2">
        <v>84</v>
      </c>
      <c r="Q1697" s="2">
        <f t="shared" si="265"/>
        <v>1</v>
      </c>
      <c r="R1697" s="2">
        <f t="shared" si="266"/>
        <v>0</v>
      </c>
      <c r="S1697" s="2">
        <f t="shared" si="267"/>
        <v>0</v>
      </c>
      <c r="T1697" s="2">
        <v>2007</v>
      </c>
      <c r="U1697" s="2">
        <f t="shared" si="268"/>
        <v>0</v>
      </c>
      <c r="V1697" s="2">
        <v>5.9</v>
      </c>
      <c r="W1697" s="2">
        <f t="shared" si="269"/>
        <v>1</v>
      </c>
    </row>
    <row r="1698" spans="1:23" x14ac:dyDescent="0.2">
      <c r="A1698" s="2" t="s">
        <v>1825</v>
      </c>
      <c r="B1698" s="2" t="s">
        <v>51</v>
      </c>
      <c r="C1698" s="2" t="s">
        <v>12</v>
      </c>
      <c r="D1698" s="2">
        <v>62.933799999999998</v>
      </c>
      <c r="E1698" s="2">
        <v>107</v>
      </c>
      <c r="F1698" s="2">
        <v>2341</v>
      </c>
      <c r="G1698" s="2">
        <v>20</v>
      </c>
      <c r="H1698" s="2">
        <f t="shared" si="260"/>
        <v>0</v>
      </c>
      <c r="I1698" s="2">
        <f t="shared" si="261"/>
        <v>0</v>
      </c>
      <c r="J1698" s="2">
        <f t="shared" si="262"/>
        <v>0</v>
      </c>
      <c r="K1698" s="2">
        <f t="shared" si="263"/>
        <v>0</v>
      </c>
      <c r="L1698" s="2">
        <f t="shared" si="264"/>
        <v>0</v>
      </c>
      <c r="M1698" s="2">
        <v>30</v>
      </c>
      <c r="Q1698" s="2">
        <f t="shared" si="265"/>
        <v>0</v>
      </c>
      <c r="R1698" s="2">
        <f t="shared" si="266"/>
        <v>1</v>
      </c>
      <c r="S1698" s="2">
        <f t="shared" si="267"/>
        <v>0</v>
      </c>
      <c r="T1698" s="2">
        <v>2010</v>
      </c>
      <c r="U1698" s="2">
        <f t="shared" si="268"/>
        <v>0</v>
      </c>
      <c r="V1698" s="2">
        <v>5.8</v>
      </c>
      <c r="W1698" s="2">
        <f t="shared" si="269"/>
        <v>1</v>
      </c>
    </row>
    <row r="1699" spans="1:23" x14ac:dyDescent="0.2">
      <c r="A1699" s="2" t="s">
        <v>2674</v>
      </c>
      <c r="B1699" s="2" t="s">
        <v>15</v>
      </c>
      <c r="C1699" s="2" t="s">
        <v>24</v>
      </c>
      <c r="D1699" s="2">
        <v>12.0267</v>
      </c>
      <c r="E1699" s="2">
        <v>107</v>
      </c>
      <c r="F1699" s="2">
        <v>1643</v>
      </c>
      <c r="G1699" s="2">
        <v>45</v>
      </c>
      <c r="H1699" s="2">
        <f t="shared" si="260"/>
        <v>1</v>
      </c>
      <c r="I1699" s="2">
        <f t="shared" si="261"/>
        <v>0</v>
      </c>
      <c r="J1699" s="2">
        <f t="shared" si="262"/>
        <v>0</v>
      </c>
      <c r="K1699" s="2">
        <f t="shared" si="263"/>
        <v>0</v>
      </c>
      <c r="L1699" s="2">
        <f t="shared" si="264"/>
        <v>0</v>
      </c>
      <c r="M1699" s="2">
        <v>419</v>
      </c>
      <c r="Q1699" s="2">
        <f t="shared" si="265"/>
        <v>0</v>
      </c>
      <c r="R1699" s="2">
        <f t="shared" si="266"/>
        <v>0</v>
      </c>
      <c r="S1699" s="2">
        <f t="shared" si="267"/>
        <v>0</v>
      </c>
      <c r="T1699" s="2">
        <v>2013</v>
      </c>
      <c r="U1699" s="2">
        <f t="shared" si="268"/>
        <v>0</v>
      </c>
      <c r="V1699" s="2">
        <v>6.4</v>
      </c>
      <c r="W1699" s="2">
        <f t="shared" si="269"/>
        <v>0</v>
      </c>
    </row>
    <row r="1700" spans="1:23" x14ac:dyDescent="0.2">
      <c r="A1700" s="2" t="s">
        <v>2481</v>
      </c>
      <c r="B1700" s="2" t="s">
        <v>11</v>
      </c>
      <c r="C1700" s="2" t="s">
        <v>19</v>
      </c>
      <c r="D1700" s="2">
        <v>27.356100000000001</v>
      </c>
      <c r="E1700" s="2">
        <v>106</v>
      </c>
      <c r="F1700" s="2">
        <v>16922</v>
      </c>
      <c r="G1700" s="2">
        <v>90</v>
      </c>
      <c r="H1700" s="2">
        <f t="shared" si="260"/>
        <v>0</v>
      </c>
      <c r="I1700" s="2">
        <f t="shared" si="261"/>
        <v>0</v>
      </c>
      <c r="J1700" s="2">
        <f t="shared" si="262"/>
        <v>0</v>
      </c>
      <c r="K1700" s="2">
        <f t="shared" si="263"/>
        <v>0</v>
      </c>
      <c r="L1700" s="2">
        <f t="shared" si="264"/>
        <v>1</v>
      </c>
      <c r="M1700" s="2">
        <v>42</v>
      </c>
      <c r="Q1700" s="2">
        <f t="shared" si="265"/>
        <v>1</v>
      </c>
      <c r="R1700" s="2">
        <f t="shared" si="266"/>
        <v>0</v>
      </c>
      <c r="S1700" s="2">
        <f t="shared" si="267"/>
        <v>0</v>
      </c>
      <c r="T1700" s="2">
        <v>2015</v>
      </c>
      <c r="U1700" s="2">
        <f t="shared" si="268"/>
        <v>0</v>
      </c>
      <c r="V1700" s="2">
        <v>6</v>
      </c>
      <c r="W1700" s="2">
        <f t="shared" si="269"/>
        <v>0</v>
      </c>
    </row>
    <row r="1701" spans="1:23" x14ac:dyDescent="0.2">
      <c r="A1701" s="2" t="s">
        <v>2677</v>
      </c>
      <c r="B1701" s="2" t="s">
        <v>11</v>
      </c>
      <c r="C1701" s="2" t="s">
        <v>35</v>
      </c>
      <c r="D1701" s="2">
        <v>25.798999999999999</v>
      </c>
      <c r="E1701" s="2">
        <v>83</v>
      </c>
      <c r="F1701" s="2">
        <v>11771</v>
      </c>
      <c r="G1701" s="2">
        <v>3.3</v>
      </c>
      <c r="H1701" s="2">
        <f t="shared" si="260"/>
        <v>0</v>
      </c>
      <c r="I1701" s="2">
        <f t="shared" si="261"/>
        <v>0</v>
      </c>
      <c r="J1701" s="2">
        <f t="shared" si="262"/>
        <v>1</v>
      </c>
      <c r="K1701" s="2">
        <f t="shared" si="263"/>
        <v>0</v>
      </c>
      <c r="L1701" s="2">
        <f t="shared" si="264"/>
        <v>0</v>
      </c>
      <c r="M1701" s="2">
        <v>26</v>
      </c>
      <c r="Q1701" s="2">
        <f t="shared" si="265"/>
        <v>1</v>
      </c>
      <c r="R1701" s="2">
        <f t="shared" si="266"/>
        <v>0</v>
      </c>
      <c r="S1701" s="2">
        <f t="shared" si="267"/>
        <v>0</v>
      </c>
      <c r="T1701" s="2">
        <v>2015</v>
      </c>
      <c r="U1701" s="2">
        <f t="shared" si="268"/>
        <v>0</v>
      </c>
      <c r="V1701" s="2">
        <v>5.2</v>
      </c>
      <c r="W1701" s="2">
        <f t="shared" si="269"/>
        <v>0</v>
      </c>
    </row>
    <row r="1702" spans="1:23" x14ac:dyDescent="0.2">
      <c r="A1702" s="2" t="s">
        <v>2679</v>
      </c>
      <c r="B1702" s="2" t="s">
        <v>11</v>
      </c>
      <c r="C1702" s="2" t="s">
        <v>19</v>
      </c>
      <c r="D1702" s="2">
        <v>66.462599999999995</v>
      </c>
      <c r="E1702" s="2">
        <v>110</v>
      </c>
      <c r="F1702" s="2">
        <v>4714</v>
      </c>
      <c r="G1702" s="2">
        <v>78</v>
      </c>
      <c r="H1702" s="2">
        <f t="shared" si="260"/>
        <v>0</v>
      </c>
      <c r="I1702" s="2">
        <f t="shared" si="261"/>
        <v>0</v>
      </c>
      <c r="J1702" s="2">
        <f t="shared" si="262"/>
        <v>0</v>
      </c>
      <c r="K1702" s="2">
        <f t="shared" si="263"/>
        <v>0</v>
      </c>
      <c r="L1702" s="2">
        <f t="shared" si="264"/>
        <v>1</v>
      </c>
      <c r="M1702" s="2">
        <v>45</v>
      </c>
      <c r="Q1702" s="2">
        <f t="shared" si="265"/>
        <v>1</v>
      </c>
      <c r="R1702" s="2">
        <f t="shared" si="266"/>
        <v>0</v>
      </c>
      <c r="S1702" s="2">
        <f t="shared" si="267"/>
        <v>0</v>
      </c>
      <c r="T1702" s="2">
        <v>2003</v>
      </c>
      <c r="U1702" s="2">
        <f t="shared" si="268"/>
        <v>0</v>
      </c>
      <c r="V1702" s="2">
        <v>5.8</v>
      </c>
      <c r="W1702" s="2">
        <f t="shared" si="269"/>
        <v>0</v>
      </c>
    </row>
    <row r="1703" spans="1:23" x14ac:dyDescent="0.2">
      <c r="A1703" s="2" t="s">
        <v>1539</v>
      </c>
      <c r="B1703" s="2" t="s">
        <v>11</v>
      </c>
      <c r="C1703" s="2" t="s">
        <v>12</v>
      </c>
      <c r="D1703" s="2">
        <v>30.6952</v>
      </c>
      <c r="E1703" s="2">
        <v>126</v>
      </c>
      <c r="F1703" s="2">
        <v>34774</v>
      </c>
      <c r="G1703" s="2">
        <v>60</v>
      </c>
      <c r="H1703" s="2">
        <f t="shared" si="260"/>
        <v>0</v>
      </c>
      <c r="I1703" s="2">
        <f t="shared" si="261"/>
        <v>0</v>
      </c>
      <c r="J1703" s="2">
        <f t="shared" si="262"/>
        <v>0</v>
      </c>
      <c r="K1703" s="2">
        <f t="shared" si="263"/>
        <v>0</v>
      </c>
      <c r="L1703" s="2">
        <f t="shared" si="264"/>
        <v>0</v>
      </c>
      <c r="M1703" s="2">
        <v>0</v>
      </c>
      <c r="Q1703" s="2">
        <f t="shared" si="265"/>
        <v>1</v>
      </c>
      <c r="R1703" s="2">
        <f t="shared" si="266"/>
        <v>0</v>
      </c>
      <c r="S1703" s="2">
        <f t="shared" si="267"/>
        <v>0</v>
      </c>
      <c r="T1703" s="2">
        <v>2000</v>
      </c>
      <c r="U1703" s="2">
        <f t="shared" si="268"/>
        <v>0</v>
      </c>
      <c r="V1703" s="2">
        <v>6.7</v>
      </c>
      <c r="W1703" s="2">
        <f t="shared" si="269"/>
        <v>1</v>
      </c>
    </row>
    <row r="1704" spans="1:23" x14ac:dyDescent="0.2">
      <c r="A1704" s="2" t="s">
        <v>2682</v>
      </c>
      <c r="B1704" s="2" t="s">
        <v>15</v>
      </c>
      <c r="C1704" s="2" t="s">
        <v>47</v>
      </c>
      <c r="D1704" s="2">
        <v>0.24376800000000001</v>
      </c>
      <c r="E1704" s="2">
        <v>78</v>
      </c>
      <c r="F1704" s="2">
        <v>72</v>
      </c>
      <c r="G1704" s="2">
        <v>0.03</v>
      </c>
      <c r="H1704" s="2">
        <f t="shared" si="260"/>
        <v>1</v>
      </c>
      <c r="I1704" s="2">
        <f t="shared" si="261"/>
        <v>0</v>
      </c>
      <c r="J1704" s="2">
        <f t="shared" si="262"/>
        <v>0</v>
      </c>
      <c r="K1704" s="2">
        <f t="shared" si="263"/>
        <v>0</v>
      </c>
      <c r="L1704" s="2">
        <f t="shared" si="264"/>
        <v>0</v>
      </c>
      <c r="M1704" s="2">
        <v>6</v>
      </c>
      <c r="Q1704" s="2">
        <f t="shared" si="265"/>
        <v>0</v>
      </c>
      <c r="R1704" s="2">
        <f t="shared" si="266"/>
        <v>0</v>
      </c>
      <c r="S1704" s="2">
        <f t="shared" si="267"/>
        <v>0</v>
      </c>
      <c r="T1704" s="2">
        <v>2007</v>
      </c>
      <c r="U1704" s="2">
        <f t="shared" si="268"/>
        <v>1</v>
      </c>
      <c r="V1704" s="2">
        <v>4.0999999999999996</v>
      </c>
      <c r="W1704" s="2">
        <f t="shared" si="269"/>
        <v>0</v>
      </c>
    </row>
    <row r="1705" spans="1:23" x14ac:dyDescent="0.2">
      <c r="A1705" s="2" t="s">
        <v>22</v>
      </c>
      <c r="B1705" s="2" t="s">
        <v>11</v>
      </c>
      <c r="C1705" s="2" t="s">
        <v>19</v>
      </c>
      <c r="D1705" s="2">
        <v>18.821300000000001</v>
      </c>
      <c r="E1705" s="2">
        <v>99</v>
      </c>
      <c r="F1705" s="2">
        <v>1520</v>
      </c>
      <c r="G1705" s="2">
        <v>70</v>
      </c>
      <c r="H1705" s="2">
        <f t="shared" si="260"/>
        <v>0</v>
      </c>
      <c r="I1705" s="2">
        <f t="shared" si="261"/>
        <v>0</v>
      </c>
      <c r="J1705" s="2">
        <f t="shared" si="262"/>
        <v>0</v>
      </c>
      <c r="K1705" s="2">
        <f t="shared" si="263"/>
        <v>0</v>
      </c>
      <c r="L1705" s="2">
        <f t="shared" si="264"/>
        <v>1</v>
      </c>
      <c r="M1705" s="2">
        <v>212</v>
      </c>
      <c r="Q1705" s="2">
        <f t="shared" si="265"/>
        <v>1</v>
      </c>
      <c r="R1705" s="2">
        <f t="shared" si="266"/>
        <v>0</v>
      </c>
      <c r="S1705" s="2">
        <f t="shared" si="267"/>
        <v>0</v>
      </c>
      <c r="T1705" s="2">
        <v>2014</v>
      </c>
      <c r="U1705" s="2">
        <f t="shared" si="268"/>
        <v>0</v>
      </c>
      <c r="V1705" s="2">
        <v>4.2</v>
      </c>
      <c r="W1705" s="2">
        <f t="shared" si="269"/>
        <v>0</v>
      </c>
    </row>
    <row r="1706" spans="1:23" x14ac:dyDescent="0.2">
      <c r="A1706" s="2" t="s">
        <v>2685</v>
      </c>
      <c r="B1706" s="2" t="s">
        <v>11</v>
      </c>
      <c r="C1706" s="2" t="s">
        <v>19</v>
      </c>
      <c r="D1706" s="2">
        <v>124.05200000000001</v>
      </c>
      <c r="E1706" s="2">
        <v>110</v>
      </c>
      <c r="F1706" s="2">
        <v>21175</v>
      </c>
      <c r="G1706" s="2">
        <v>180</v>
      </c>
      <c r="H1706" s="2">
        <f t="shared" si="260"/>
        <v>0</v>
      </c>
      <c r="I1706" s="2">
        <f t="shared" si="261"/>
        <v>0</v>
      </c>
      <c r="J1706" s="2">
        <f t="shared" si="262"/>
        <v>0</v>
      </c>
      <c r="K1706" s="2">
        <f t="shared" si="263"/>
        <v>0</v>
      </c>
      <c r="L1706" s="2">
        <f t="shared" si="264"/>
        <v>1</v>
      </c>
      <c r="M1706" s="2">
        <v>282</v>
      </c>
      <c r="Q1706" s="2">
        <f t="shared" si="265"/>
        <v>1</v>
      </c>
      <c r="R1706" s="2">
        <f t="shared" si="266"/>
        <v>0</v>
      </c>
      <c r="S1706" s="2">
        <f t="shared" si="267"/>
        <v>0</v>
      </c>
      <c r="T1706" s="2">
        <v>2016</v>
      </c>
      <c r="U1706" s="2">
        <f t="shared" si="268"/>
        <v>0</v>
      </c>
      <c r="V1706" s="2">
        <v>6.6</v>
      </c>
      <c r="W1706" s="2">
        <f t="shared" si="269"/>
        <v>0</v>
      </c>
    </row>
    <row r="1707" spans="1:23" x14ac:dyDescent="0.2">
      <c r="A1707" s="2" t="s">
        <v>957</v>
      </c>
      <c r="B1707" s="2" t="s">
        <v>15</v>
      </c>
      <c r="C1707" s="2" t="s">
        <v>19</v>
      </c>
      <c r="D1707" s="2">
        <v>24.006699999999999</v>
      </c>
      <c r="E1707" s="2">
        <v>119</v>
      </c>
      <c r="F1707" s="2">
        <v>15757</v>
      </c>
      <c r="G1707" s="2">
        <v>50</v>
      </c>
      <c r="H1707" s="2">
        <f t="shared" si="260"/>
        <v>1</v>
      </c>
      <c r="I1707" s="2">
        <f t="shared" si="261"/>
        <v>0</v>
      </c>
      <c r="J1707" s="2">
        <f t="shared" si="262"/>
        <v>0</v>
      </c>
      <c r="K1707" s="2">
        <f t="shared" si="263"/>
        <v>0</v>
      </c>
      <c r="L1707" s="2">
        <f t="shared" si="264"/>
        <v>1</v>
      </c>
      <c r="M1707" s="2">
        <v>0</v>
      </c>
      <c r="Q1707" s="2">
        <f t="shared" si="265"/>
        <v>0</v>
      </c>
      <c r="R1707" s="2">
        <f t="shared" si="266"/>
        <v>0</v>
      </c>
      <c r="S1707" s="2">
        <f t="shared" si="267"/>
        <v>0</v>
      </c>
      <c r="T1707" s="2">
        <v>2004</v>
      </c>
      <c r="U1707" s="2">
        <f t="shared" si="268"/>
        <v>0</v>
      </c>
      <c r="V1707" s="2">
        <v>7.3</v>
      </c>
      <c r="W1707" s="2">
        <f t="shared" si="269"/>
        <v>0</v>
      </c>
    </row>
    <row r="1708" spans="1:23" x14ac:dyDescent="0.2">
      <c r="A1708" s="2" t="s">
        <v>1264</v>
      </c>
      <c r="B1708" s="2" t="s">
        <v>15</v>
      </c>
      <c r="C1708" s="2" t="s">
        <v>12</v>
      </c>
      <c r="D1708" s="2">
        <v>0.30343900000000001</v>
      </c>
      <c r="E1708" s="2">
        <v>90</v>
      </c>
      <c r="F1708" s="2">
        <v>2073</v>
      </c>
      <c r="G1708" s="2">
        <v>8</v>
      </c>
      <c r="H1708" s="2">
        <f t="shared" si="260"/>
        <v>1</v>
      </c>
      <c r="I1708" s="2">
        <f t="shared" si="261"/>
        <v>0</v>
      </c>
      <c r="J1708" s="2">
        <f t="shared" si="262"/>
        <v>0</v>
      </c>
      <c r="K1708" s="2">
        <f t="shared" si="263"/>
        <v>0</v>
      </c>
      <c r="L1708" s="2">
        <f t="shared" si="264"/>
        <v>0</v>
      </c>
      <c r="M1708" s="2">
        <v>26</v>
      </c>
      <c r="Q1708" s="2">
        <f t="shared" si="265"/>
        <v>0</v>
      </c>
      <c r="R1708" s="2">
        <f t="shared" si="266"/>
        <v>0</v>
      </c>
      <c r="S1708" s="2">
        <f t="shared" si="267"/>
        <v>0</v>
      </c>
      <c r="T1708" s="2">
        <v>2007</v>
      </c>
      <c r="U1708" s="2">
        <f t="shared" si="268"/>
        <v>0</v>
      </c>
      <c r="V1708" s="2">
        <v>6.4</v>
      </c>
      <c r="W1708" s="2">
        <f t="shared" si="269"/>
        <v>1</v>
      </c>
    </row>
    <row r="1709" spans="1:23" x14ac:dyDescent="0.2">
      <c r="A1709" s="2" t="s">
        <v>2689</v>
      </c>
      <c r="B1709" s="2" t="s">
        <v>15</v>
      </c>
      <c r="C1709" s="2" t="s">
        <v>12</v>
      </c>
      <c r="D1709" s="2">
        <v>19.593699999999998</v>
      </c>
      <c r="E1709" s="2">
        <v>130</v>
      </c>
      <c r="F1709" s="2">
        <v>32637</v>
      </c>
      <c r="G1709" s="2">
        <v>50</v>
      </c>
      <c r="H1709" s="2">
        <f t="shared" si="260"/>
        <v>1</v>
      </c>
      <c r="I1709" s="2">
        <f t="shared" si="261"/>
        <v>0</v>
      </c>
      <c r="J1709" s="2">
        <f t="shared" si="262"/>
        <v>0</v>
      </c>
      <c r="K1709" s="2">
        <f t="shared" si="263"/>
        <v>0</v>
      </c>
      <c r="L1709" s="2">
        <f t="shared" si="264"/>
        <v>0</v>
      </c>
      <c r="M1709" s="2">
        <v>317</v>
      </c>
      <c r="Q1709" s="2">
        <f t="shared" si="265"/>
        <v>0</v>
      </c>
      <c r="R1709" s="2">
        <f t="shared" si="266"/>
        <v>0</v>
      </c>
      <c r="S1709" s="2">
        <f t="shared" si="267"/>
        <v>0</v>
      </c>
      <c r="T1709" s="2">
        <v>2003</v>
      </c>
      <c r="U1709" s="2">
        <f t="shared" si="268"/>
        <v>0</v>
      </c>
      <c r="V1709" s="2">
        <v>7.5</v>
      </c>
      <c r="W1709" s="2">
        <f t="shared" si="269"/>
        <v>1</v>
      </c>
    </row>
    <row r="1710" spans="1:23" x14ac:dyDescent="0.2">
      <c r="A1710" s="2" t="s">
        <v>2055</v>
      </c>
      <c r="B1710" s="2" t="s">
        <v>15</v>
      </c>
      <c r="C1710" s="2" t="s">
        <v>12</v>
      </c>
      <c r="D1710" s="2">
        <v>57.981900000000003</v>
      </c>
      <c r="E1710" s="2">
        <v>118</v>
      </c>
      <c r="F1710" s="2">
        <v>13943</v>
      </c>
      <c r="G1710" s="2">
        <v>40</v>
      </c>
      <c r="H1710" s="2">
        <f t="shared" si="260"/>
        <v>1</v>
      </c>
      <c r="I1710" s="2">
        <f t="shared" si="261"/>
        <v>0</v>
      </c>
      <c r="J1710" s="2">
        <f t="shared" si="262"/>
        <v>0</v>
      </c>
      <c r="K1710" s="2">
        <f t="shared" si="263"/>
        <v>0</v>
      </c>
      <c r="L1710" s="2">
        <f t="shared" si="264"/>
        <v>0</v>
      </c>
      <c r="M1710" s="2">
        <v>65</v>
      </c>
      <c r="Q1710" s="2">
        <f t="shared" si="265"/>
        <v>0</v>
      </c>
      <c r="R1710" s="2">
        <f t="shared" si="266"/>
        <v>0</v>
      </c>
      <c r="S1710" s="2">
        <f t="shared" si="267"/>
        <v>0</v>
      </c>
      <c r="T1710" s="2">
        <v>2011</v>
      </c>
      <c r="U1710" s="2">
        <f t="shared" si="268"/>
        <v>0</v>
      </c>
      <c r="V1710" s="2">
        <v>7.3</v>
      </c>
      <c r="W1710" s="2">
        <f t="shared" si="269"/>
        <v>1</v>
      </c>
    </row>
    <row r="1711" spans="1:23" x14ac:dyDescent="0.2">
      <c r="A1711" s="2" t="s">
        <v>2692</v>
      </c>
      <c r="B1711" s="2" t="s">
        <v>11</v>
      </c>
      <c r="C1711" s="2" t="s">
        <v>31</v>
      </c>
      <c r="D1711" s="2">
        <v>1.2055E-2</v>
      </c>
      <c r="E1711" s="2">
        <v>91</v>
      </c>
      <c r="F1711" s="2">
        <v>1047</v>
      </c>
      <c r="G1711" s="2">
        <v>0.5</v>
      </c>
      <c r="H1711" s="2">
        <f t="shared" si="260"/>
        <v>0</v>
      </c>
      <c r="I1711" s="2">
        <f t="shared" si="261"/>
        <v>1</v>
      </c>
      <c r="J1711" s="2">
        <f t="shared" si="262"/>
        <v>0</v>
      </c>
      <c r="K1711" s="2">
        <f t="shared" si="263"/>
        <v>0</v>
      </c>
      <c r="L1711" s="2">
        <f t="shared" si="264"/>
        <v>0</v>
      </c>
      <c r="M1711" s="2">
        <v>0</v>
      </c>
      <c r="Q1711" s="2">
        <f t="shared" si="265"/>
        <v>1</v>
      </c>
      <c r="R1711" s="2">
        <f t="shared" si="266"/>
        <v>0</v>
      </c>
      <c r="S1711" s="2">
        <f t="shared" si="267"/>
        <v>0</v>
      </c>
      <c r="T1711" s="2">
        <v>2007</v>
      </c>
      <c r="U1711" s="2">
        <f t="shared" si="268"/>
        <v>0</v>
      </c>
      <c r="V1711" s="2">
        <v>6.5</v>
      </c>
      <c r="W1711" s="2">
        <f t="shared" si="269"/>
        <v>0</v>
      </c>
    </row>
    <row r="1712" spans="1:23" x14ac:dyDescent="0.2">
      <c r="A1712" s="2" t="s">
        <v>2694</v>
      </c>
      <c r="B1712" s="2" t="s">
        <v>51</v>
      </c>
      <c r="C1712" s="2" t="s">
        <v>19</v>
      </c>
      <c r="D1712" s="2">
        <v>42.672600000000003</v>
      </c>
      <c r="E1712" s="2">
        <v>94</v>
      </c>
      <c r="F1712" s="2">
        <v>3423</v>
      </c>
      <c r="G1712" s="2">
        <v>17</v>
      </c>
      <c r="H1712" s="2">
        <f t="shared" si="260"/>
        <v>0</v>
      </c>
      <c r="I1712" s="2">
        <f t="shared" si="261"/>
        <v>0</v>
      </c>
      <c r="J1712" s="2">
        <f t="shared" si="262"/>
        <v>0</v>
      </c>
      <c r="K1712" s="2">
        <f t="shared" si="263"/>
        <v>0</v>
      </c>
      <c r="L1712" s="2">
        <f t="shared" si="264"/>
        <v>1</v>
      </c>
      <c r="M1712" s="2">
        <v>13</v>
      </c>
      <c r="Q1712" s="2">
        <f t="shared" si="265"/>
        <v>0</v>
      </c>
      <c r="R1712" s="2">
        <f t="shared" si="266"/>
        <v>1</v>
      </c>
      <c r="S1712" s="2">
        <f t="shared" si="267"/>
        <v>0</v>
      </c>
      <c r="T1712" s="2">
        <v>2003</v>
      </c>
      <c r="U1712" s="2">
        <f t="shared" si="268"/>
        <v>0</v>
      </c>
      <c r="V1712" s="2">
        <v>5.3</v>
      </c>
      <c r="W1712" s="2">
        <f t="shared" si="269"/>
        <v>0</v>
      </c>
    </row>
    <row r="1713" spans="1:23" x14ac:dyDescent="0.2">
      <c r="A1713" s="2" t="s">
        <v>1899</v>
      </c>
      <c r="B1713" s="2" t="s">
        <v>11</v>
      </c>
      <c r="C1713" s="2" t="s">
        <v>19</v>
      </c>
      <c r="D1713" s="2">
        <v>89.289900000000003</v>
      </c>
      <c r="E1713" s="2">
        <v>150</v>
      </c>
      <c r="F1713" s="2">
        <v>45757</v>
      </c>
      <c r="G1713" s="2">
        <v>215</v>
      </c>
      <c r="H1713" s="2">
        <f t="shared" si="260"/>
        <v>0</v>
      </c>
      <c r="I1713" s="2">
        <f t="shared" si="261"/>
        <v>0</v>
      </c>
      <c r="J1713" s="2">
        <f t="shared" si="262"/>
        <v>0</v>
      </c>
      <c r="K1713" s="2">
        <f t="shared" si="263"/>
        <v>0</v>
      </c>
      <c r="L1713" s="2">
        <f t="shared" si="264"/>
        <v>1</v>
      </c>
      <c r="M1713" s="2">
        <v>563</v>
      </c>
      <c r="Q1713" s="2">
        <f t="shared" si="265"/>
        <v>1</v>
      </c>
      <c r="R1713" s="2">
        <f t="shared" si="266"/>
        <v>0</v>
      </c>
      <c r="S1713" s="2">
        <f t="shared" si="267"/>
        <v>0</v>
      </c>
      <c r="T1713" s="2">
        <v>2013</v>
      </c>
      <c r="U1713" s="2">
        <f t="shared" si="268"/>
        <v>0</v>
      </c>
      <c r="V1713" s="2">
        <v>6.5</v>
      </c>
      <c r="W1713" s="2">
        <f t="shared" si="269"/>
        <v>0</v>
      </c>
    </row>
    <row r="1714" spans="1:23" x14ac:dyDescent="0.2">
      <c r="A1714" s="2" t="s">
        <v>962</v>
      </c>
      <c r="B1714" s="2" t="s">
        <v>11</v>
      </c>
      <c r="C1714" s="2" t="s">
        <v>12</v>
      </c>
      <c r="D1714" s="2">
        <v>37.432299999999998</v>
      </c>
      <c r="E1714" s="2">
        <v>128</v>
      </c>
      <c r="F1714" s="2">
        <v>3386</v>
      </c>
      <c r="G1714" s="2">
        <v>34</v>
      </c>
      <c r="H1714" s="2">
        <f t="shared" si="260"/>
        <v>0</v>
      </c>
      <c r="I1714" s="2">
        <f t="shared" si="261"/>
        <v>0</v>
      </c>
      <c r="J1714" s="2">
        <f t="shared" si="262"/>
        <v>0</v>
      </c>
      <c r="K1714" s="2">
        <f t="shared" si="263"/>
        <v>0</v>
      </c>
      <c r="L1714" s="2">
        <f t="shared" si="264"/>
        <v>0</v>
      </c>
      <c r="M1714" s="2">
        <v>88</v>
      </c>
      <c r="Q1714" s="2">
        <f t="shared" si="265"/>
        <v>1</v>
      </c>
      <c r="R1714" s="2">
        <f t="shared" si="266"/>
        <v>0</v>
      </c>
      <c r="S1714" s="2">
        <f t="shared" si="267"/>
        <v>0</v>
      </c>
      <c r="T1714" s="2">
        <v>2015</v>
      </c>
      <c r="U1714" s="2">
        <f t="shared" si="268"/>
        <v>0</v>
      </c>
      <c r="V1714" s="2">
        <v>7.1</v>
      </c>
      <c r="W1714" s="2">
        <f t="shared" si="269"/>
        <v>1</v>
      </c>
    </row>
    <row r="1715" spans="1:23" x14ac:dyDescent="0.2">
      <c r="A1715" s="2" t="s">
        <v>84</v>
      </c>
      <c r="B1715" s="2" t="s">
        <v>11</v>
      </c>
      <c r="C1715" s="2" t="s">
        <v>31</v>
      </c>
      <c r="D1715" s="2">
        <v>158.11500000000001</v>
      </c>
      <c r="E1715" s="2">
        <v>113</v>
      </c>
      <c r="F1715" s="2">
        <v>13693</v>
      </c>
      <c r="G1715" s="2">
        <v>82</v>
      </c>
      <c r="H1715" s="2">
        <f t="shared" si="260"/>
        <v>0</v>
      </c>
      <c r="I1715" s="2">
        <f t="shared" si="261"/>
        <v>1</v>
      </c>
      <c r="J1715" s="2">
        <f t="shared" si="262"/>
        <v>0</v>
      </c>
      <c r="K1715" s="2">
        <f t="shared" si="263"/>
        <v>0</v>
      </c>
      <c r="L1715" s="2">
        <f t="shared" si="264"/>
        <v>0</v>
      </c>
      <c r="M1715" s="2">
        <v>88</v>
      </c>
      <c r="Q1715" s="2">
        <f t="shared" si="265"/>
        <v>1</v>
      </c>
      <c r="R1715" s="2">
        <f t="shared" si="266"/>
        <v>0</v>
      </c>
      <c r="S1715" s="2">
        <f t="shared" si="267"/>
        <v>0</v>
      </c>
      <c r="T1715" s="2">
        <v>2005</v>
      </c>
      <c r="U1715" s="2">
        <f t="shared" si="268"/>
        <v>0</v>
      </c>
      <c r="V1715" s="2">
        <v>6.4</v>
      </c>
      <c r="W1715" s="2">
        <f t="shared" si="269"/>
        <v>0</v>
      </c>
    </row>
    <row r="1716" spans="1:23" x14ac:dyDescent="0.2">
      <c r="A1716" s="2" t="s">
        <v>2699</v>
      </c>
      <c r="B1716" s="2" t="s">
        <v>51</v>
      </c>
      <c r="C1716" s="2" t="s">
        <v>40</v>
      </c>
      <c r="D1716" s="2">
        <v>11.5084</v>
      </c>
      <c r="E1716" s="2">
        <v>94</v>
      </c>
      <c r="F1716" s="2">
        <v>2453</v>
      </c>
      <c r="G1716" s="2">
        <v>23</v>
      </c>
      <c r="H1716" s="2">
        <f t="shared" si="260"/>
        <v>0</v>
      </c>
      <c r="I1716" s="2">
        <f t="shared" si="261"/>
        <v>0</v>
      </c>
      <c r="J1716" s="2">
        <f t="shared" si="262"/>
        <v>0</v>
      </c>
      <c r="K1716" s="2">
        <f t="shared" si="263"/>
        <v>0</v>
      </c>
      <c r="L1716" s="2">
        <f t="shared" si="264"/>
        <v>0</v>
      </c>
      <c r="M1716" s="2">
        <v>258</v>
      </c>
      <c r="Q1716" s="2">
        <f t="shared" si="265"/>
        <v>0</v>
      </c>
      <c r="R1716" s="2">
        <f t="shared" si="266"/>
        <v>1</v>
      </c>
      <c r="S1716" s="2">
        <f t="shared" si="267"/>
        <v>1</v>
      </c>
      <c r="T1716" s="2">
        <v>2008</v>
      </c>
      <c r="U1716" s="2">
        <f t="shared" si="268"/>
        <v>0</v>
      </c>
      <c r="V1716" s="2">
        <v>5.0999999999999996</v>
      </c>
      <c r="W1716" s="2">
        <f t="shared" si="269"/>
        <v>0</v>
      </c>
    </row>
    <row r="1717" spans="1:23" x14ac:dyDescent="0.2">
      <c r="A1717" s="2" t="s">
        <v>2598</v>
      </c>
      <c r="B1717" s="2" t="s">
        <v>11</v>
      </c>
      <c r="C1717" s="2" t="s">
        <v>19</v>
      </c>
      <c r="D1717" s="2">
        <v>377.01900000000001</v>
      </c>
      <c r="E1717" s="2">
        <v>192</v>
      </c>
      <c r="F1717" s="2">
        <v>6434</v>
      </c>
      <c r="G1717" s="2">
        <v>94</v>
      </c>
      <c r="H1717" s="2">
        <f t="shared" si="260"/>
        <v>0</v>
      </c>
      <c r="I1717" s="2">
        <f t="shared" si="261"/>
        <v>0</v>
      </c>
      <c r="J1717" s="2">
        <f t="shared" si="262"/>
        <v>0</v>
      </c>
      <c r="K1717" s="2">
        <f t="shared" si="263"/>
        <v>0</v>
      </c>
      <c r="L1717" s="2">
        <f t="shared" si="264"/>
        <v>1</v>
      </c>
      <c r="M1717" s="2">
        <v>0</v>
      </c>
      <c r="Q1717" s="2">
        <f t="shared" si="265"/>
        <v>1</v>
      </c>
      <c r="R1717" s="2">
        <f t="shared" si="266"/>
        <v>0</v>
      </c>
      <c r="S1717" s="2">
        <f t="shared" si="267"/>
        <v>0</v>
      </c>
      <c r="T1717" s="2">
        <v>2003</v>
      </c>
      <c r="U1717" s="2">
        <f t="shared" si="268"/>
        <v>0</v>
      </c>
      <c r="V1717" s="2">
        <v>8.9</v>
      </c>
      <c r="W1717" s="2">
        <f t="shared" si="269"/>
        <v>0</v>
      </c>
    </row>
    <row r="1718" spans="1:23" x14ac:dyDescent="0.2">
      <c r="A1718" s="2" t="s">
        <v>2598</v>
      </c>
      <c r="B1718" s="2" t="s">
        <v>11</v>
      </c>
      <c r="C1718" s="2" t="s">
        <v>19</v>
      </c>
      <c r="D1718" s="2">
        <v>340.47899999999998</v>
      </c>
      <c r="E1718" s="2">
        <v>172</v>
      </c>
      <c r="F1718" s="2">
        <v>23052</v>
      </c>
      <c r="G1718" s="2">
        <v>94</v>
      </c>
      <c r="H1718" s="2">
        <f t="shared" si="260"/>
        <v>0</v>
      </c>
      <c r="I1718" s="2">
        <f t="shared" si="261"/>
        <v>0</v>
      </c>
      <c r="J1718" s="2">
        <f t="shared" si="262"/>
        <v>0</v>
      </c>
      <c r="K1718" s="2">
        <f t="shared" si="263"/>
        <v>0</v>
      </c>
      <c r="L1718" s="2">
        <f t="shared" si="264"/>
        <v>1</v>
      </c>
      <c r="M1718" s="2">
        <v>0</v>
      </c>
      <c r="Q1718" s="2">
        <f t="shared" si="265"/>
        <v>1</v>
      </c>
      <c r="R1718" s="2">
        <f t="shared" si="266"/>
        <v>0</v>
      </c>
      <c r="S1718" s="2">
        <f t="shared" si="267"/>
        <v>0</v>
      </c>
      <c r="T1718" s="2">
        <v>2002</v>
      </c>
      <c r="U1718" s="2">
        <f t="shared" si="268"/>
        <v>0</v>
      </c>
      <c r="V1718" s="2">
        <v>8.6999999999999993</v>
      </c>
      <c r="W1718" s="2">
        <f t="shared" si="269"/>
        <v>0</v>
      </c>
    </row>
    <row r="1719" spans="1:23" x14ac:dyDescent="0.2">
      <c r="A1719" s="2" t="s">
        <v>1159</v>
      </c>
      <c r="B1719" s="2" t="s">
        <v>15</v>
      </c>
      <c r="C1719" s="2" t="s">
        <v>12</v>
      </c>
      <c r="D1719" s="2">
        <v>1.16351</v>
      </c>
      <c r="E1719" s="2">
        <v>101</v>
      </c>
      <c r="F1719" s="2">
        <v>5158</v>
      </c>
      <c r="G1719" s="2">
        <v>2.5</v>
      </c>
      <c r="H1719" s="2">
        <f t="shared" si="260"/>
        <v>1</v>
      </c>
      <c r="I1719" s="2">
        <f t="shared" si="261"/>
        <v>0</v>
      </c>
      <c r="J1719" s="2">
        <f t="shared" si="262"/>
        <v>0</v>
      </c>
      <c r="K1719" s="2">
        <f t="shared" si="263"/>
        <v>0</v>
      </c>
      <c r="L1719" s="2">
        <f t="shared" si="264"/>
        <v>0</v>
      </c>
      <c r="M1719" s="2">
        <v>0</v>
      </c>
      <c r="Q1719" s="2">
        <f t="shared" si="265"/>
        <v>0</v>
      </c>
      <c r="R1719" s="2">
        <f t="shared" si="266"/>
        <v>0</v>
      </c>
      <c r="S1719" s="2">
        <f t="shared" si="267"/>
        <v>0</v>
      </c>
      <c r="T1719" s="2">
        <v>2012</v>
      </c>
      <c r="U1719" s="2">
        <f t="shared" si="268"/>
        <v>0</v>
      </c>
      <c r="V1719" s="2">
        <v>5.0999999999999996</v>
      </c>
      <c r="W1719" s="2">
        <f t="shared" si="269"/>
        <v>1</v>
      </c>
    </row>
    <row r="1720" spans="1:23" x14ac:dyDescent="0.2">
      <c r="A1720" s="2" t="s">
        <v>2267</v>
      </c>
      <c r="B1720" s="2" t="s">
        <v>11</v>
      </c>
      <c r="C1720" s="2" t="s">
        <v>24</v>
      </c>
      <c r="D1720" s="2">
        <v>23.527999999999999</v>
      </c>
      <c r="E1720" s="2">
        <v>97</v>
      </c>
      <c r="F1720" s="2">
        <v>12841</v>
      </c>
      <c r="G1720" s="2">
        <v>25</v>
      </c>
      <c r="H1720" s="2">
        <f t="shared" si="260"/>
        <v>0</v>
      </c>
      <c r="I1720" s="2">
        <f t="shared" si="261"/>
        <v>0</v>
      </c>
      <c r="J1720" s="2">
        <f t="shared" si="262"/>
        <v>0</v>
      </c>
      <c r="K1720" s="2">
        <f t="shared" si="263"/>
        <v>0</v>
      </c>
      <c r="L1720" s="2">
        <f t="shared" si="264"/>
        <v>0</v>
      </c>
      <c r="M1720" s="2">
        <v>41</v>
      </c>
      <c r="Q1720" s="2">
        <f t="shared" si="265"/>
        <v>1</v>
      </c>
      <c r="R1720" s="2">
        <f t="shared" si="266"/>
        <v>0</v>
      </c>
      <c r="S1720" s="2">
        <f t="shared" si="267"/>
        <v>0</v>
      </c>
      <c r="T1720" s="2">
        <v>2010</v>
      </c>
      <c r="U1720" s="2">
        <f t="shared" si="268"/>
        <v>0</v>
      </c>
      <c r="V1720" s="2">
        <v>6.4</v>
      </c>
      <c r="W1720" s="2">
        <f t="shared" si="269"/>
        <v>0</v>
      </c>
    </row>
    <row r="1721" spans="1:23" x14ac:dyDescent="0.2">
      <c r="A1721" s="2" t="s">
        <v>2705</v>
      </c>
      <c r="B1721" s="2" t="s">
        <v>15</v>
      </c>
      <c r="C1721" s="2" t="s">
        <v>12</v>
      </c>
      <c r="D1721" s="2">
        <v>2.4839500000000001</v>
      </c>
      <c r="E1721" s="2">
        <v>144</v>
      </c>
      <c r="F1721" s="2">
        <v>1674</v>
      </c>
      <c r="G1721" s="2">
        <v>9.6</v>
      </c>
      <c r="H1721" s="2">
        <f t="shared" si="260"/>
        <v>1</v>
      </c>
      <c r="I1721" s="2">
        <f t="shared" si="261"/>
        <v>0</v>
      </c>
      <c r="J1721" s="2">
        <f t="shared" si="262"/>
        <v>0</v>
      </c>
      <c r="K1721" s="2">
        <f t="shared" si="263"/>
        <v>0</v>
      </c>
      <c r="L1721" s="2">
        <f t="shared" si="264"/>
        <v>0</v>
      </c>
      <c r="M1721" s="2">
        <v>0</v>
      </c>
      <c r="Q1721" s="2">
        <f t="shared" si="265"/>
        <v>0</v>
      </c>
      <c r="R1721" s="2">
        <f t="shared" si="266"/>
        <v>0</v>
      </c>
      <c r="S1721" s="2">
        <f t="shared" si="267"/>
        <v>0</v>
      </c>
      <c r="T1721" s="2">
        <v>2005</v>
      </c>
      <c r="U1721" s="2">
        <f t="shared" si="268"/>
        <v>0</v>
      </c>
      <c r="V1721" s="2">
        <v>6.7</v>
      </c>
      <c r="W1721" s="2">
        <f t="shared" si="269"/>
        <v>1</v>
      </c>
    </row>
    <row r="1722" spans="1:23" x14ac:dyDescent="0.2">
      <c r="A1722" s="2" t="s">
        <v>2707</v>
      </c>
      <c r="B1722" s="2" t="s">
        <v>51</v>
      </c>
      <c r="C1722" s="2" t="s">
        <v>31</v>
      </c>
      <c r="D1722" s="2">
        <v>0.110536</v>
      </c>
      <c r="E1722" s="2">
        <v>90</v>
      </c>
      <c r="F1722" s="2">
        <v>284</v>
      </c>
      <c r="G1722" s="2">
        <v>0.04</v>
      </c>
      <c r="H1722" s="2">
        <f t="shared" si="260"/>
        <v>0</v>
      </c>
      <c r="I1722" s="2">
        <f t="shared" si="261"/>
        <v>1</v>
      </c>
      <c r="J1722" s="2">
        <f t="shared" si="262"/>
        <v>0</v>
      </c>
      <c r="K1722" s="2">
        <f t="shared" si="263"/>
        <v>0</v>
      </c>
      <c r="L1722" s="2">
        <f t="shared" si="264"/>
        <v>0</v>
      </c>
      <c r="M1722" s="2">
        <v>56</v>
      </c>
      <c r="Q1722" s="2">
        <f t="shared" si="265"/>
        <v>0</v>
      </c>
      <c r="R1722" s="2">
        <f t="shared" si="266"/>
        <v>1</v>
      </c>
      <c r="S1722" s="2">
        <f t="shared" si="267"/>
        <v>0</v>
      </c>
      <c r="T1722" s="2">
        <v>2001</v>
      </c>
      <c r="U1722" s="2">
        <f t="shared" si="268"/>
        <v>0</v>
      </c>
      <c r="V1722" s="2">
        <v>7</v>
      </c>
      <c r="W1722" s="2">
        <f t="shared" si="269"/>
        <v>0</v>
      </c>
    </row>
    <row r="1723" spans="1:23" x14ac:dyDescent="0.2">
      <c r="A1723" s="2" t="s">
        <v>2709</v>
      </c>
      <c r="B1723" s="2" t="s">
        <v>11</v>
      </c>
      <c r="C1723" s="2" t="s">
        <v>31</v>
      </c>
      <c r="D1723" s="2">
        <v>32.178800000000003</v>
      </c>
      <c r="E1723" s="2">
        <v>87</v>
      </c>
      <c r="F1723" s="2">
        <v>6658</v>
      </c>
      <c r="G1723" s="2">
        <v>62</v>
      </c>
      <c r="H1723" s="2">
        <f t="shared" si="260"/>
        <v>0</v>
      </c>
      <c r="I1723" s="2">
        <f t="shared" si="261"/>
        <v>1</v>
      </c>
      <c r="J1723" s="2">
        <f t="shared" si="262"/>
        <v>0</v>
      </c>
      <c r="K1723" s="2">
        <f t="shared" si="263"/>
        <v>0</v>
      </c>
      <c r="L1723" s="2">
        <f t="shared" si="264"/>
        <v>0</v>
      </c>
      <c r="M1723" s="2">
        <v>12</v>
      </c>
      <c r="Q1723" s="2">
        <f t="shared" si="265"/>
        <v>1</v>
      </c>
      <c r="R1723" s="2">
        <f t="shared" si="266"/>
        <v>0</v>
      </c>
      <c r="S1723" s="2">
        <f t="shared" si="267"/>
        <v>0</v>
      </c>
      <c r="T1723" s="2">
        <v>2008</v>
      </c>
      <c r="U1723" s="2">
        <f t="shared" si="268"/>
        <v>0</v>
      </c>
      <c r="V1723" s="2">
        <v>3.8</v>
      </c>
      <c r="W1723" s="2">
        <f t="shared" si="269"/>
        <v>0</v>
      </c>
    </row>
    <row r="1724" spans="1:23" x14ac:dyDescent="0.2">
      <c r="A1724" s="2" t="s">
        <v>2598</v>
      </c>
      <c r="B1724" s="2" t="s">
        <v>11</v>
      </c>
      <c r="C1724" s="2" t="s">
        <v>12</v>
      </c>
      <c r="D1724" s="2">
        <v>43.982799999999997</v>
      </c>
      <c r="E1724" s="2">
        <v>135</v>
      </c>
      <c r="F1724" s="2">
        <v>2369</v>
      </c>
      <c r="G1724" s="2">
        <v>65</v>
      </c>
      <c r="H1724" s="2">
        <f t="shared" si="260"/>
        <v>0</v>
      </c>
      <c r="I1724" s="2">
        <f t="shared" si="261"/>
        <v>0</v>
      </c>
      <c r="J1724" s="2">
        <f t="shared" si="262"/>
        <v>0</v>
      </c>
      <c r="K1724" s="2">
        <f t="shared" si="263"/>
        <v>0</v>
      </c>
      <c r="L1724" s="2">
        <f t="shared" si="264"/>
        <v>0</v>
      </c>
      <c r="M1724" s="2">
        <v>0</v>
      </c>
      <c r="Q1724" s="2">
        <f t="shared" si="265"/>
        <v>1</v>
      </c>
      <c r="R1724" s="2">
        <f t="shared" si="266"/>
        <v>0</v>
      </c>
      <c r="S1724" s="2">
        <f t="shared" si="267"/>
        <v>0</v>
      </c>
      <c r="T1724" s="2">
        <v>2009</v>
      </c>
      <c r="U1724" s="2">
        <f t="shared" si="268"/>
        <v>0</v>
      </c>
      <c r="V1724" s="2">
        <v>6.7</v>
      </c>
      <c r="W1724" s="2">
        <f t="shared" si="269"/>
        <v>1</v>
      </c>
    </row>
    <row r="1725" spans="1:23" x14ac:dyDescent="0.2">
      <c r="A1725" s="2" t="s">
        <v>1192</v>
      </c>
      <c r="B1725" s="2" t="s">
        <v>11</v>
      </c>
      <c r="C1725" s="2" t="s">
        <v>12</v>
      </c>
      <c r="D1725" s="2">
        <v>60.443199999999997</v>
      </c>
      <c r="E1725" s="2">
        <v>101</v>
      </c>
      <c r="F1725" s="2">
        <v>1852</v>
      </c>
      <c r="G1725" s="2">
        <v>25</v>
      </c>
      <c r="H1725" s="2">
        <f t="shared" si="260"/>
        <v>0</v>
      </c>
      <c r="I1725" s="2">
        <f t="shared" si="261"/>
        <v>0</v>
      </c>
      <c r="J1725" s="2">
        <f t="shared" si="262"/>
        <v>0</v>
      </c>
      <c r="K1725" s="2">
        <f t="shared" si="263"/>
        <v>0</v>
      </c>
      <c r="L1725" s="2">
        <f t="shared" si="264"/>
        <v>0</v>
      </c>
      <c r="M1725" s="2">
        <v>96</v>
      </c>
      <c r="Q1725" s="2">
        <f t="shared" si="265"/>
        <v>1</v>
      </c>
      <c r="R1725" s="2">
        <f t="shared" si="266"/>
        <v>0</v>
      </c>
      <c r="S1725" s="2">
        <f t="shared" si="267"/>
        <v>0</v>
      </c>
      <c r="T1725" s="2">
        <v>2012</v>
      </c>
      <c r="U1725" s="2">
        <f t="shared" si="268"/>
        <v>0</v>
      </c>
      <c r="V1725" s="2">
        <v>6.5</v>
      </c>
      <c r="W1725" s="2">
        <f t="shared" si="269"/>
        <v>1</v>
      </c>
    </row>
    <row r="1726" spans="1:23" x14ac:dyDescent="0.2">
      <c r="A1726" s="2" t="s">
        <v>786</v>
      </c>
      <c r="B1726" s="2" t="s">
        <v>15</v>
      </c>
      <c r="C1726" s="2" t="s">
        <v>40</v>
      </c>
      <c r="D1726" s="2">
        <v>0.183088</v>
      </c>
      <c r="E1726" s="2">
        <v>115</v>
      </c>
      <c r="F1726" s="2">
        <v>2243</v>
      </c>
      <c r="G1726" s="2">
        <v>15</v>
      </c>
      <c r="H1726" s="2">
        <f t="shared" si="260"/>
        <v>1</v>
      </c>
      <c r="I1726" s="2">
        <f t="shared" si="261"/>
        <v>0</v>
      </c>
      <c r="J1726" s="2">
        <f t="shared" si="262"/>
        <v>0</v>
      </c>
      <c r="K1726" s="2">
        <f t="shared" si="263"/>
        <v>0</v>
      </c>
      <c r="L1726" s="2">
        <f t="shared" si="264"/>
        <v>0</v>
      </c>
      <c r="M1726" s="2">
        <v>168</v>
      </c>
      <c r="Q1726" s="2">
        <f t="shared" si="265"/>
        <v>0</v>
      </c>
      <c r="R1726" s="2">
        <f t="shared" si="266"/>
        <v>0</v>
      </c>
      <c r="S1726" s="2">
        <f t="shared" si="267"/>
        <v>1</v>
      </c>
      <c r="T1726" s="2">
        <v>2008</v>
      </c>
      <c r="U1726" s="2">
        <f t="shared" si="268"/>
        <v>0</v>
      </c>
      <c r="V1726" s="2">
        <v>7</v>
      </c>
      <c r="W1726" s="2">
        <f t="shared" si="269"/>
        <v>0</v>
      </c>
    </row>
    <row r="1727" spans="1:23" x14ac:dyDescent="0.2">
      <c r="A1727" s="2" t="s">
        <v>2714</v>
      </c>
      <c r="B1727" s="2" t="s">
        <v>51</v>
      </c>
      <c r="C1727" s="2" t="s">
        <v>12</v>
      </c>
      <c r="D1727" s="2">
        <v>27.795999999999999</v>
      </c>
      <c r="E1727" s="2">
        <v>152</v>
      </c>
      <c r="F1727" s="2">
        <v>4310</v>
      </c>
      <c r="G1727" s="2">
        <v>72</v>
      </c>
      <c r="H1727" s="2">
        <f t="shared" si="260"/>
        <v>0</v>
      </c>
      <c r="I1727" s="2">
        <f t="shared" si="261"/>
        <v>0</v>
      </c>
      <c r="J1727" s="2">
        <f t="shared" si="262"/>
        <v>0</v>
      </c>
      <c r="K1727" s="2">
        <f t="shared" si="263"/>
        <v>0</v>
      </c>
      <c r="L1727" s="2">
        <f t="shared" si="264"/>
        <v>0</v>
      </c>
      <c r="M1727" s="2">
        <v>0</v>
      </c>
      <c r="Q1727" s="2">
        <f t="shared" si="265"/>
        <v>0</v>
      </c>
      <c r="R1727" s="2">
        <f t="shared" si="266"/>
        <v>1</v>
      </c>
      <c r="S1727" s="2">
        <f t="shared" si="267"/>
        <v>0</v>
      </c>
      <c r="T1727" s="2">
        <v>2001</v>
      </c>
      <c r="U1727" s="2">
        <f t="shared" si="268"/>
        <v>0</v>
      </c>
      <c r="V1727" s="2">
        <v>6.9</v>
      </c>
      <c r="W1727" s="2">
        <f t="shared" si="269"/>
        <v>1</v>
      </c>
    </row>
    <row r="1728" spans="1:23" x14ac:dyDescent="0.2">
      <c r="A1728" s="2" t="s">
        <v>2147</v>
      </c>
      <c r="B1728" s="2" t="s">
        <v>11</v>
      </c>
      <c r="C1728" s="2" t="s">
        <v>19</v>
      </c>
      <c r="D1728" s="2">
        <v>45.434399999999997</v>
      </c>
      <c r="E1728" s="2">
        <v>116</v>
      </c>
      <c r="F1728" s="2">
        <v>15735</v>
      </c>
      <c r="G1728" s="2">
        <v>75</v>
      </c>
      <c r="H1728" s="2">
        <f t="shared" si="260"/>
        <v>0</v>
      </c>
      <c r="I1728" s="2">
        <f t="shared" si="261"/>
        <v>0</v>
      </c>
      <c r="J1728" s="2">
        <f t="shared" si="262"/>
        <v>0</v>
      </c>
      <c r="K1728" s="2">
        <f t="shared" si="263"/>
        <v>0</v>
      </c>
      <c r="L1728" s="2">
        <f t="shared" si="264"/>
        <v>1</v>
      </c>
      <c r="M1728" s="2">
        <v>0</v>
      </c>
      <c r="Q1728" s="2">
        <f t="shared" si="265"/>
        <v>1</v>
      </c>
      <c r="R1728" s="2">
        <f t="shared" si="266"/>
        <v>0</v>
      </c>
      <c r="S1728" s="2">
        <f t="shared" si="267"/>
        <v>0</v>
      </c>
      <c r="T1728" s="2">
        <v>2015</v>
      </c>
      <c r="U1728" s="2">
        <f t="shared" si="268"/>
        <v>0</v>
      </c>
      <c r="V1728" s="2">
        <v>7.3</v>
      </c>
      <c r="W1728" s="2">
        <f t="shared" si="269"/>
        <v>0</v>
      </c>
    </row>
    <row r="1729" spans="1:23" x14ac:dyDescent="0.2">
      <c r="A1729" s="2" t="s">
        <v>2717</v>
      </c>
      <c r="B1729" s="2" t="s">
        <v>15</v>
      </c>
      <c r="C1729" s="2" t="s">
        <v>24</v>
      </c>
      <c r="D1729" s="2">
        <v>15.608499999999999</v>
      </c>
      <c r="E1729" s="2">
        <v>107</v>
      </c>
      <c r="F1729" s="2">
        <v>2377</v>
      </c>
      <c r="G1729" s="2">
        <v>15</v>
      </c>
      <c r="H1729" s="2">
        <f t="shared" si="260"/>
        <v>1</v>
      </c>
      <c r="I1729" s="2">
        <f t="shared" si="261"/>
        <v>0</v>
      </c>
      <c r="J1729" s="2">
        <f t="shared" si="262"/>
        <v>0</v>
      </c>
      <c r="K1729" s="2">
        <f t="shared" si="263"/>
        <v>0</v>
      </c>
      <c r="L1729" s="2">
        <f t="shared" si="264"/>
        <v>0</v>
      </c>
      <c r="M1729" s="2">
        <v>561</v>
      </c>
      <c r="Q1729" s="2">
        <f t="shared" si="265"/>
        <v>0</v>
      </c>
      <c r="R1729" s="2">
        <f t="shared" si="266"/>
        <v>0</v>
      </c>
      <c r="S1729" s="2">
        <f t="shared" si="267"/>
        <v>0</v>
      </c>
      <c r="T1729" s="2">
        <v>2012</v>
      </c>
      <c r="U1729" s="2">
        <f t="shared" si="268"/>
        <v>0</v>
      </c>
      <c r="V1729" s="2">
        <v>5.4</v>
      </c>
      <c r="W1729" s="2">
        <f t="shared" si="269"/>
        <v>0</v>
      </c>
    </row>
    <row r="1730" spans="1:23" x14ac:dyDescent="0.2">
      <c r="A1730" s="2" t="s">
        <v>2719</v>
      </c>
      <c r="B1730" s="2" t="s">
        <v>15</v>
      </c>
      <c r="C1730" s="2" t="s">
        <v>12</v>
      </c>
      <c r="D1730" s="2">
        <v>65.948700000000002</v>
      </c>
      <c r="E1730" s="2">
        <v>129</v>
      </c>
      <c r="F1730" s="2">
        <v>20056</v>
      </c>
      <c r="G1730" s="2">
        <v>80</v>
      </c>
      <c r="H1730" s="2">
        <f t="shared" si="260"/>
        <v>1</v>
      </c>
      <c r="I1730" s="2">
        <f t="shared" si="261"/>
        <v>0</v>
      </c>
      <c r="J1730" s="2">
        <f t="shared" si="262"/>
        <v>0</v>
      </c>
      <c r="K1730" s="2">
        <f t="shared" si="263"/>
        <v>0</v>
      </c>
      <c r="L1730" s="2">
        <f t="shared" si="264"/>
        <v>0</v>
      </c>
      <c r="M1730" s="2">
        <v>438</v>
      </c>
      <c r="Q1730" s="2">
        <f t="shared" si="265"/>
        <v>0</v>
      </c>
      <c r="R1730" s="2">
        <f t="shared" si="266"/>
        <v>0</v>
      </c>
      <c r="S1730" s="2">
        <f t="shared" si="267"/>
        <v>0</v>
      </c>
      <c r="T1730" s="2">
        <v>2004</v>
      </c>
      <c r="U1730" s="2">
        <f t="shared" si="268"/>
        <v>0</v>
      </c>
      <c r="V1730" s="2">
        <v>6.6</v>
      </c>
      <c r="W1730" s="2">
        <f t="shared" si="269"/>
        <v>1</v>
      </c>
    </row>
    <row r="1731" spans="1:23" x14ac:dyDescent="0.2">
      <c r="A1731" s="2" t="s">
        <v>2721</v>
      </c>
      <c r="B1731" s="2" t="s">
        <v>11</v>
      </c>
      <c r="C1731" s="2" t="s">
        <v>24</v>
      </c>
      <c r="D1731" s="2">
        <v>18.843299999999999</v>
      </c>
      <c r="E1731" s="2">
        <v>92</v>
      </c>
      <c r="F1731" s="2">
        <v>1045</v>
      </c>
      <c r="G1731" s="2">
        <v>20</v>
      </c>
      <c r="H1731" s="2">
        <f t="shared" ref="H1731:H1794" si="270">IF(B1731="R",1,0)</f>
        <v>0</v>
      </c>
      <c r="I1731" s="2">
        <f t="shared" ref="I1731:I1794" si="271">IF(C1731="Comedy",1,0)</f>
        <v>0</v>
      </c>
      <c r="J1731" s="2">
        <f t="shared" ref="J1731:J1794" si="272">IF(C1731="Thriller_Horror",1,0)</f>
        <v>0</v>
      </c>
      <c r="K1731" s="2">
        <f t="shared" ref="K1731:K1794" si="273">IF(C1731="Animation",1,0)</f>
        <v>0</v>
      </c>
      <c r="L1731" s="2">
        <f t="shared" ref="L1731:L1794" si="274">IF(C1731="Adventure_Sci_fi",1,0)</f>
        <v>0</v>
      </c>
      <c r="M1731" s="2">
        <v>8</v>
      </c>
      <c r="Q1731" s="2">
        <f t="shared" ref="Q1731:Q1794" si="275">IF(B1731="PG-13",1,0)</f>
        <v>1</v>
      </c>
      <c r="R1731" s="2">
        <f t="shared" ref="R1731:R1794" si="276">IF(B1731="PG",1,0)</f>
        <v>0</v>
      </c>
      <c r="S1731" s="2">
        <f t="shared" ref="S1731:S1794" si="277">IF(C1731="Drama_Comedy",1,0)</f>
        <v>0</v>
      </c>
      <c r="T1731" s="2">
        <v>2006</v>
      </c>
      <c r="U1731" s="2">
        <f t="shared" ref="U1731:U1794" si="278">IF(C1731="Other",1,0)</f>
        <v>0</v>
      </c>
      <c r="V1731" s="2">
        <v>4.7</v>
      </c>
      <c r="W1731" s="2">
        <f t="shared" ref="W1731:W1794" si="279">IF(C1731="Drama",1,0)</f>
        <v>0</v>
      </c>
    </row>
    <row r="1732" spans="1:23" x14ac:dyDescent="0.2">
      <c r="A1732" s="2" t="s">
        <v>110</v>
      </c>
      <c r="B1732" s="2" t="s">
        <v>11</v>
      </c>
      <c r="C1732" s="2" t="s">
        <v>19</v>
      </c>
      <c r="D1732" s="2">
        <v>228.43100000000001</v>
      </c>
      <c r="E1732" s="2">
        <v>151</v>
      </c>
      <c r="F1732" s="2">
        <v>14831</v>
      </c>
      <c r="G1732" s="2">
        <v>108</v>
      </c>
      <c r="H1732" s="2">
        <f t="shared" si="270"/>
        <v>0</v>
      </c>
      <c r="I1732" s="2">
        <f t="shared" si="271"/>
        <v>0</v>
      </c>
      <c r="J1732" s="2">
        <f t="shared" si="272"/>
        <v>0</v>
      </c>
      <c r="K1732" s="2">
        <f t="shared" si="273"/>
        <v>0</v>
      </c>
      <c r="L1732" s="2">
        <f t="shared" si="274"/>
        <v>1</v>
      </c>
      <c r="M1732" s="2">
        <v>0</v>
      </c>
      <c r="Q1732" s="2">
        <f t="shared" si="275"/>
        <v>1</v>
      </c>
      <c r="R1732" s="2">
        <f t="shared" si="276"/>
        <v>0</v>
      </c>
      <c r="S1732" s="2">
        <f t="shared" si="277"/>
        <v>0</v>
      </c>
      <c r="T1732" s="2">
        <v>2015</v>
      </c>
      <c r="U1732" s="2">
        <f t="shared" si="278"/>
        <v>0</v>
      </c>
      <c r="V1732" s="2">
        <v>8.1</v>
      </c>
      <c r="W1732" s="2">
        <f t="shared" si="279"/>
        <v>0</v>
      </c>
    </row>
    <row r="1733" spans="1:23" x14ac:dyDescent="0.2">
      <c r="A1733" s="2" t="s">
        <v>1338</v>
      </c>
      <c r="B1733" s="2" t="s">
        <v>15</v>
      </c>
      <c r="C1733" s="2" t="s">
        <v>12</v>
      </c>
      <c r="D1733" s="2">
        <v>16.377300000000002</v>
      </c>
      <c r="E1733" s="2">
        <v>144</v>
      </c>
      <c r="F1733" s="2">
        <v>427</v>
      </c>
      <c r="G1733" s="2">
        <v>32</v>
      </c>
      <c r="H1733" s="2">
        <f t="shared" si="270"/>
        <v>1</v>
      </c>
      <c r="I1733" s="2">
        <f t="shared" si="271"/>
        <v>0</v>
      </c>
      <c r="J1733" s="2">
        <f t="shared" si="272"/>
        <v>0</v>
      </c>
      <c r="K1733" s="2">
        <f t="shared" si="273"/>
        <v>0</v>
      </c>
      <c r="L1733" s="2">
        <f t="shared" si="274"/>
        <v>0</v>
      </c>
      <c r="M1733" s="2">
        <v>0</v>
      </c>
      <c r="Q1733" s="2">
        <f t="shared" si="275"/>
        <v>0</v>
      </c>
      <c r="R1733" s="2">
        <f t="shared" si="276"/>
        <v>0</v>
      </c>
      <c r="S1733" s="2">
        <f t="shared" si="277"/>
        <v>0</v>
      </c>
      <c r="T1733" s="2">
        <v>2012</v>
      </c>
      <c r="U1733" s="2">
        <f t="shared" si="278"/>
        <v>0</v>
      </c>
      <c r="V1733" s="2">
        <v>7.1</v>
      </c>
      <c r="W1733" s="2">
        <f t="shared" si="279"/>
        <v>1</v>
      </c>
    </row>
    <row r="1734" spans="1:23" x14ac:dyDescent="0.2">
      <c r="A1734" s="2" t="s">
        <v>2725</v>
      </c>
      <c r="B1734" s="2" t="s">
        <v>51</v>
      </c>
      <c r="C1734" s="2" t="s">
        <v>31</v>
      </c>
      <c r="D1734" s="2">
        <v>40.363500000000002</v>
      </c>
      <c r="E1734" s="2">
        <v>80</v>
      </c>
      <c r="F1734" s="2">
        <v>3058</v>
      </c>
      <c r="G1734" s="2">
        <v>16</v>
      </c>
      <c r="H1734" s="2">
        <f t="shared" si="270"/>
        <v>0</v>
      </c>
      <c r="I1734" s="2">
        <f t="shared" si="271"/>
        <v>1</v>
      </c>
      <c r="J1734" s="2">
        <f t="shared" si="272"/>
        <v>0</v>
      </c>
      <c r="K1734" s="2">
        <f t="shared" si="273"/>
        <v>0</v>
      </c>
      <c r="L1734" s="2">
        <f t="shared" si="274"/>
        <v>0</v>
      </c>
      <c r="M1734" s="2">
        <v>11</v>
      </c>
      <c r="Q1734" s="2">
        <f t="shared" si="275"/>
        <v>0</v>
      </c>
      <c r="R1734" s="2">
        <f t="shared" si="276"/>
        <v>1</v>
      </c>
      <c r="S1734" s="2">
        <f t="shared" si="277"/>
        <v>0</v>
      </c>
      <c r="T1734" s="2">
        <v>2002</v>
      </c>
      <c r="U1734" s="2">
        <f t="shared" si="278"/>
        <v>0</v>
      </c>
      <c r="V1734" s="2">
        <v>3.3</v>
      </c>
      <c r="W1734" s="2">
        <f t="shared" si="279"/>
        <v>0</v>
      </c>
    </row>
    <row r="1735" spans="1:23" x14ac:dyDescent="0.2">
      <c r="A1735" s="2" t="s">
        <v>2615</v>
      </c>
      <c r="B1735" s="2" t="s">
        <v>15</v>
      </c>
      <c r="C1735" s="2" t="s">
        <v>40</v>
      </c>
      <c r="D1735" s="2">
        <v>12.570399999999999</v>
      </c>
      <c r="E1735" s="2">
        <v>96</v>
      </c>
      <c r="F1735" s="2">
        <v>4053</v>
      </c>
      <c r="G1735" s="2">
        <v>10</v>
      </c>
      <c r="H1735" s="2">
        <f t="shared" si="270"/>
        <v>1</v>
      </c>
      <c r="I1735" s="2">
        <f t="shared" si="271"/>
        <v>0</v>
      </c>
      <c r="J1735" s="2">
        <f t="shared" si="272"/>
        <v>0</v>
      </c>
      <c r="K1735" s="2">
        <f t="shared" si="273"/>
        <v>0</v>
      </c>
      <c r="L1735" s="2">
        <f t="shared" si="274"/>
        <v>0</v>
      </c>
      <c r="M1735" s="2">
        <v>47</v>
      </c>
      <c r="Q1735" s="2">
        <f t="shared" si="275"/>
        <v>0</v>
      </c>
      <c r="R1735" s="2">
        <f t="shared" si="276"/>
        <v>0</v>
      </c>
      <c r="S1735" s="2">
        <f t="shared" si="277"/>
        <v>1</v>
      </c>
      <c r="T1735" s="2">
        <v>2005</v>
      </c>
      <c r="U1735" s="2">
        <f t="shared" si="278"/>
        <v>0</v>
      </c>
      <c r="V1735" s="2">
        <v>6.8</v>
      </c>
      <c r="W1735" s="2">
        <f t="shared" si="279"/>
        <v>0</v>
      </c>
    </row>
    <row r="1736" spans="1:23" x14ac:dyDescent="0.2">
      <c r="A1736" s="2" t="s">
        <v>1424</v>
      </c>
      <c r="B1736" s="2" t="s">
        <v>15</v>
      </c>
      <c r="C1736" s="2" t="s">
        <v>24</v>
      </c>
      <c r="D1736" s="2">
        <v>281.49200000000002</v>
      </c>
      <c r="E1736" s="2">
        <v>138</v>
      </c>
      <c r="F1736" s="2">
        <v>534</v>
      </c>
      <c r="G1736" s="2">
        <v>150</v>
      </c>
      <c r="H1736" s="2">
        <f t="shared" si="270"/>
        <v>1</v>
      </c>
      <c r="I1736" s="2">
        <f t="shared" si="271"/>
        <v>0</v>
      </c>
      <c r="J1736" s="2">
        <f t="shared" si="272"/>
        <v>0</v>
      </c>
      <c r="K1736" s="2">
        <f t="shared" si="273"/>
        <v>0</v>
      </c>
      <c r="L1736" s="2">
        <f t="shared" si="274"/>
        <v>0</v>
      </c>
      <c r="M1736" s="2">
        <v>0</v>
      </c>
      <c r="Q1736" s="2">
        <f t="shared" si="275"/>
        <v>0</v>
      </c>
      <c r="R1736" s="2">
        <f t="shared" si="276"/>
        <v>0</v>
      </c>
      <c r="S1736" s="2">
        <f t="shared" si="277"/>
        <v>0</v>
      </c>
      <c r="T1736" s="2">
        <v>2003</v>
      </c>
      <c r="U1736" s="2">
        <f t="shared" si="278"/>
        <v>0</v>
      </c>
      <c r="V1736" s="2">
        <v>7.2</v>
      </c>
      <c r="W1736" s="2">
        <f t="shared" si="279"/>
        <v>0</v>
      </c>
    </row>
    <row r="1737" spans="1:23" x14ac:dyDescent="0.2">
      <c r="A1737" s="2" t="s">
        <v>2729</v>
      </c>
      <c r="B1737" s="2" t="s">
        <v>11</v>
      </c>
      <c r="C1737" s="2" t="s">
        <v>24</v>
      </c>
      <c r="D1737" s="2">
        <v>102.414</v>
      </c>
      <c r="E1737" s="2">
        <v>113</v>
      </c>
      <c r="F1737" s="2">
        <v>1783</v>
      </c>
      <c r="G1737" s="2">
        <v>34</v>
      </c>
      <c r="H1737" s="2">
        <f t="shared" si="270"/>
        <v>0</v>
      </c>
      <c r="I1737" s="2">
        <f t="shared" si="271"/>
        <v>0</v>
      </c>
      <c r="J1737" s="2">
        <f t="shared" si="272"/>
        <v>0</v>
      </c>
      <c r="K1737" s="2">
        <f t="shared" si="273"/>
        <v>0</v>
      </c>
      <c r="L1737" s="2">
        <f t="shared" si="274"/>
        <v>0</v>
      </c>
      <c r="M1737" s="2">
        <v>47</v>
      </c>
      <c r="Q1737" s="2">
        <f t="shared" si="275"/>
        <v>1</v>
      </c>
      <c r="R1737" s="2">
        <f t="shared" si="276"/>
        <v>0</v>
      </c>
      <c r="S1737" s="2">
        <f t="shared" si="277"/>
        <v>0</v>
      </c>
      <c r="T1737" s="2">
        <v>2014</v>
      </c>
      <c r="U1737" s="2">
        <f t="shared" si="278"/>
        <v>0</v>
      </c>
      <c r="V1737" s="2">
        <v>6.8</v>
      </c>
      <c r="W1737" s="2">
        <f t="shared" si="279"/>
        <v>0</v>
      </c>
    </row>
    <row r="1738" spans="1:23" x14ac:dyDescent="0.2">
      <c r="A1738" s="2" t="s">
        <v>1495</v>
      </c>
      <c r="B1738" s="2" t="s">
        <v>15</v>
      </c>
      <c r="C1738" s="2" t="s">
        <v>24</v>
      </c>
      <c r="D1738" s="2">
        <v>29.113600000000002</v>
      </c>
      <c r="E1738" s="2">
        <v>93</v>
      </c>
      <c r="F1738" s="2">
        <v>27834</v>
      </c>
      <c r="G1738" s="2">
        <v>40</v>
      </c>
      <c r="H1738" s="2">
        <f t="shared" si="270"/>
        <v>1</v>
      </c>
      <c r="I1738" s="2">
        <f t="shared" si="271"/>
        <v>0</v>
      </c>
      <c r="J1738" s="2">
        <f t="shared" si="272"/>
        <v>0</v>
      </c>
      <c r="K1738" s="2">
        <f t="shared" si="273"/>
        <v>0</v>
      </c>
      <c r="L1738" s="2">
        <f t="shared" si="274"/>
        <v>0</v>
      </c>
      <c r="M1738" s="2">
        <v>165</v>
      </c>
      <c r="Q1738" s="2">
        <f t="shared" si="275"/>
        <v>0</v>
      </c>
      <c r="R1738" s="2">
        <f t="shared" si="276"/>
        <v>0</v>
      </c>
      <c r="S1738" s="2">
        <f t="shared" si="277"/>
        <v>0</v>
      </c>
      <c r="T1738" s="2">
        <v>2011</v>
      </c>
      <c r="U1738" s="2">
        <f t="shared" si="278"/>
        <v>0</v>
      </c>
      <c r="V1738" s="2">
        <v>6.6</v>
      </c>
      <c r="W1738" s="2">
        <f t="shared" si="279"/>
        <v>0</v>
      </c>
    </row>
    <row r="1739" spans="1:23" x14ac:dyDescent="0.2">
      <c r="A1739" s="2" t="s">
        <v>2732</v>
      </c>
      <c r="B1739" s="2" t="s">
        <v>15</v>
      </c>
      <c r="C1739" s="2" t="s">
        <v>31</v>
      </c>
      <c r="D1739" s="2">
        <v>32.4161</v>
      </c>
      <c r="E1739" s="2">
        <v>94</v>
      </c>
      <c r="F1739" s="2">
        <v>32474</v>
      </c>
      <c r="G1739" s="2">
        <v>25</v>
      </c>
      <c r="H1739" s="2">
        <f t="shared" si="270"/>
        <v>1</v>
      </c>
      <c r="I1739" s="2">
        <f t="shared" si="271"/>
        <v>1</v>
      </c>
      <c r="J1739" s="2">
        <f t="shared" si="272"/>
        <v>0</v>
      </c>
      <c r="K1739" s="2">
        <f t="shared" si="273"/>
        <v>0</v>
      </c>
      <c r="L1739" s="2">
        <f t="shared" si="274"/>
        <v>0</v>
      </c>
      <c r="M1739" s="2">
        <v>293</v>
      </c>
      <c r="Q1739" s="2">
        <f t="shared" si="275"/>
        <v>0</v>
      </c>
      <c r="R1739" s="2">
        <f t="shared" si="276"/>
        <v>0</v>
      </c>
      <c r="S1739" s="2">
        <f t="shared" si="277"/>
        <v>0</v>
      </c>
      <c r="T1739" s="2">
        <v>2009</v>
      </c>
      <c r="U1739" s="2">
        <f t="shared" si="278"/>
        <v>0</v>
      </c>
      <c r="V1739" s="2">
        <v>6.2</v>
      </c>
      <c r="W1739" s="2">
        <f t="shared" si="279"/>
        <v>0</v>
      </c>
    </row>
    <row r="1740" spans="1:23" x14ac:dyDescent="0.2">
      <c r="A1740" s="2" t="s">
        <v>2734</v>
      </c>
      <c r="B1740" s="2" t="s">
        <v>15</v>
      </c>
      <c r="C1740" s="2" t="s">
        <v>12</v>
      </c>
      <c r="D1740" s="2">
        <v>3.7527200000000001</v>
      </c>
      <c r="E1740" s="2">
        <v>131</v>
      </c>
      <c r="F1740" s="2">
        <v>16252</v>
      </c>
      <c r="G1740" s="2">
        <v>18</v>
      </c>
      <c r="H1740" s="2">
        <f t="shared" si="270"/>
        <v>1</v>
      </c>
      <c r="I1740" s="2">
        <f t="shared" si="271"/>
        <v>0</v>
      </c>
      <c r="J1740" s="2">
        <f t="shared" si="272"/>
        <v>0</v>
      </c>
      <c r="K1740" s="2">
        <f t="shared" si="273"/>
        <v>0</v>
      </c>
      <c r="L1740" s="2">
        <f t="shared" si="274"/>
        <v>0</v>
      </c>
      <c r="M1740" s="2">
        <v>53</v>
      </c>
      <c r="Q1740" s="2">
        <f t="shared" si="275"/>
        <v>0</v>
      </c>
      <c r="R1740" s="2">
        <f t="shared" si="276"/>
        <v>0</v>
      </c>
      <c r="S1740" s="2">
        <f t="shared" si="277"/>
        <v>0</v>
      </c>
      <c r="T1740" s="2">
        <v>2004</v>
      </c>
      <c r="U1740" s="2">
        <f t="shared" si="278"/>
        <v>0</v>
      </c>
      <c r="V1740" s="2">
        <v>7.1</v>
      </c>
      <c r="W1740" s="2">
        <f t="shared" si="279"/>
        <v>1</v>
      </c>
    </row>
    <row r="1741" spans="1:23" x14ac:dyDescent="0.2">
      <c r="A1741" s="2" t="s">
        <v>2736</v>
      </c>
      <c r="B1741" s="2" t="s">
        <v>15</v>
      </c>
      <c r="C1741" s="2" t="s">
        <v>12</v>
      </c>
      <c r="D1741" s="2">
        <v>6.6637000000000002E-2</v>
      </c>
      <c r="E1741" s="2">
        <v>105</v>
      </c>
      <c r="F1741" s="2">
        <v>14462</v>
      </c>
      <c r="G1741" s="2">
        <v>6.5</v>
      </c>
      <c r="H1741" s="2">
        <f t="shared" si="270"/>
        <v>1</v>
      </c>
      <c r="I1741" s="2">
        <f t="shared" si="271"/>
        <v>0</v>
      </c>
      <c r="J1741" s="2">
        <f t="shared" si="272"/>
        <v>0</v>
      </c>
      <c r="K1741" s="2">
        <f t="shared" si="273"/>
        <v>0</v>
      </c>
      <c r="L1741" s="2">
        <f t="shared" si="274"/>
        <v>0</v>
      </c>
      <c r="M1741" s="2">
        <v>38</v>
      </c>
      <c r="Q1741" s="2">
        <f t="shared" si="275"/>
        <v>0</v>
      </c>
      <c r="R1741" s="2">
        <f t="shared" si="276"/>
        <v>0</v>
      </c>
      <c r="S1741" s="2">
        <f t="shared" si="277"/>
        <v>0</v>
      </c>
      <c r="T1741" s="2">
        <v>2009</v>
      </c>
      <c r="U1741" s="2">
        <f t="shared" si="278"/>
        <v>0</v>
      </c>
      <c r="V1741" s="2">
        <v>7.2</v>
      </c>
      <c r="W1741" s="2">
        <f t="shared" si="279"/>
        <v>1</v>
      </c>
    </row>
    <row r="1742" spans="1:23" x14ac:dyDescent="0.2">
      <c r="A1742" s="2" t="s">
        <v>1899</v>
      </c>
      <c r="B1742" s="2" t="s">
        <v>15</v>
      </c>
      <c r="C1742" s="2" t="s">
        <v>19</v>
      </c>
      <c r="D1742" s="2">
        <v>66.808599999999998</v>
      </c>
      <c r="E1742" s="2">
        <v>123</v>
      </c>
      <c r="F1742" s="2">
        <v>43917</v>
      </c>
      <c r="G1742" s="2">
        <v>34</v>
      </c>
      <c r="H1742" s="2">
        <f t="shared" si="270"/>
        <v>1</v>
      </c>
      <c r="I1742" s="2">
        <f t="shared" si="271"/>
        <v>0</v>
      </c>
      <c r="J1742" s="2">
        <f t="shared" si="272"/>
        <v>0</v>
      </c>
      <c r="K1742" s="2">
        <f t="shared" si="273"/>
        <v>0</v>
      </c>
      <c r="L1742" s="2">
        <f t="shared" si="274"/>
        <v>1</v>
      </c>
      <c r="M1742" s="2">
        <v>563</v>
      </c>
      <c r="Q1742" s="2">
        <f t="shared" si="275"/>
        <v>0</v>
      </c>
      <c r="R1742" s="2">
        <f t="shared" si="276"/>
        <v>0</v>
      </c>
      <c r="S1742" s="2">
        <f t="shared" si="277"/>
        <v>0</v>
      </c>
      <c r="T1742" s="2">
        <v>2001</v>
      </c>
      <c r="U1742" s="2">
        <f t="shared" si="278"/>
        <v>0</v>
      </c>
      <c r="V1742" s="2">
        <v>6.1</v>
      </c>
      <c r="W1742" s="2">
        <f t="shared" si="279"/>
        <v>0</v>
      </c>
    </row>
    <row r="1743" spans="1:23" x14ac:dyDescent="0.2">
      <c r="A1743" s="2" t="s">
        <v>2739</v>
      </c>
      <c r="B1743" s="2" t="s">
        <v>15</v>
      </c>
      <c r="C1743" s="2" t="s">
        <v>35</v>
      </c>
      <c r="D1743" s="2">
        <v>7.3548000000000002E-2</v>
      </c>
      <c r="E1743" s="2">
        <v>103</v>
      </c>
      <c r="F1743" s="2">
        <v>18639</v>
      </c>
      <c r="G1743" s="2">
        <v>15</v>
      </c>
      <c r="H1743" s="2">
        <f t="shared" si="270"/>
        <v>1</v>
      </c>
      <c r="I1743" s="2">
        <f t="shared" si="271"/>
        <v>0</v>
      </c>
      <c r="J1743" s="2">
        <f t="shared" si="272"/>
        <v>1</v>
      </c>
      <c r="K1743" s="2">
        <f t="shared" si="273"/>
        <v>0</v>
      </c>
      <c r="L1743" s="2">
        <f t="shared" si="274"/>
        <v>0</v>
      </c>
      <c r="M1743" s="2">
        <v>129</v>
      </c>
      <c r="Q1743" s="2">
        <f t="shared" si="275"/>
        <v>0</v>
      </c>
      <c r="R1743" s="2">
        <f t="shared" si="276"/>
        <v>0</v>
      </c>
      <c r="S1743" s="2">
        <f t="shared" si="277"/>
        <v>0</v>
      </c>
      <c r="T1743" s="2">
        <v>2008</v>
      </c>
      <c r="U1743" s="2">
        <f t="shared" si="278"/>
        <v>0</v>
      </c>
      <c r="V1743" s="2">
        <v>6.1</v>
      </c>
      <c r="W1743" s="2">
        <f t="shared" si="279"/>
        <v>0</v>
      </c>
    </row>
    <row r="1744" spans="1:23" x14ac:dyDescent="0.2">
      <c r="A1744" s="2" t="s">
        <v>2741</v>
      </c>
      <c r="B1744" s="2" t="s">
        <v>18</v>
      </c>
      <c r="C1744" s="2" t="s">
        <v>12</v>
      </c>
      <c r="D1744" s="2">
        <v>1.8895200000000001</v>
      </c>
      <c r="E1744" s="2">
        <v>99</v>
      </c>
      <c r="F1744" s="2">
        <v>2589</v>
      </c>
      <c r="G1744" s="2">
        <v>7</v>
      </c>
      <c r="H1744" s="2">
        <f t="shared" si="270"/>
        <v>0</v>
      </c>
      <c r="I1744" s="2">
        <f t="shared" si="271"/>
        <v>0</v>
      </c>
      <c r="J1744" s="2">
        <f t="shared" si="272"/>
        <v>0</v>
      </c>
      <c r="K1744" s="2">
        <f t="shared" si="273"/>
        <v>0</v>
      </c>
      <c r="L1744" s="2">
        <f t="shared" si="274"/>
        <v>0</v>
      </c>
      <c r="M1744" s="2">
        <v>2</v>
      </c>
      <c r="Q1744" s="2">
        <f t="shared" si="275"/>
        <v>0</v>
      </c>
      <c r="R1744" s="2">
        <f t="shared" si="276"/>
        <v>0</v>
      </c>
      <c r="S1744" s="2">
        <f t="shared" si="277"/>
        <v>0</v>
      </c>
      <c r="T1744" s="2">
        <v>2009</v>
      </c>
      <c r="U1744" s="2">
        <f t="shared" si="278"/>
        <v>0</v>
      </c>
      <c r="V1744" s="2">
        <v>6.5</v>
      </c>
      <c r="W1744" s="2">
        <f t="shared" si="279"/>
        <v>1</v>
      </c>
    </row>
    <row r="1745" spans="1:23" x14ac:dyDescent="0.2">
      <c r="A1745" s="2" t="s">
        <v>2714</v>
      </c>
      <c r="B1745" s="2" t="s">
        <v>15</v>
      </c>
      <c r="C1745" s="2" t="s">
        <v>35</v>
      </c>
      <c r="D1745" s="2">
        <v>25.592600000000001</v>
      </c>
      <c r="E1745" s="2">
        <v>126</v>
      </c>
      <c r="F1745" s="2">
        <v>5371</v>
      </c>
      <c r="G1745" s="2">
        <v>18</v>
      </c>
      <c r="H1745" s="2">
        <f t="shared" si="270"/>
        <v>1</v>
      </c>
      <c r="I1745" s="2">
        <f t="shared" si="271"/>
        <v>0</v>
      </c>
      <c r="J1745" s="2">
        <f t="shared" si="272"/>
        <v>1</v>
      </c>
      <c r="K1745" s="2">
        <f t="shared" si="273"/>
        <v>0</v>
      </c>
      <c r="L1745" s="2">
        <f t="shared" si="274"/>
        <v>0</v>
      </c>
      <c r="M1745" s="2">
        <v>0</v>
      </c>
      <c r="Q1745" s="2">
        <f t="shared" si="275"/>
        <v>0</v>
      </c>
      <c r="R1745" s="2">
        <f t="shared" si="276"/>
        <v>0</v>
      </c>
      <c r="S1745" s="2">
        <f t="shared" si="277"/>
        <v>0</v>
      </c>
      <c r="T1745" s="2">
        <v>2007</v>
      </c>
      <c r="U1745" s="2">
        <f t="shared" si="278"/>
        <v>0</v>
      </c>
      <c r="V1745" s="2">
        <v>7.2</v>
      </c>
      <c r="W1745" s="2">
        <f t="shared" si="279"/>
        <v>0</v>
      </c>
    </row>
    <row r="1746" spans="1:23" x14ac:dyDescent="0.2">
      <c r="A1746" s="2" t="s">
        <v>1127</v>
      </c>
      <c r="B1746" s="2" t="s">
        <v>11</v>
      </c>
      <c r="C1746" s="2" t="s">
        <v>12</v>
      </c>
      <c r="D1746" s="2">
        <v>78.031599999999997</v>
      </c>
      <c r="E1746" s="2">
        <v>118</v>
      </c>
      <c r="F1746" s="2">
        <v>27674</v>
      </c>
      <c r="G1746" s="2">
        <v>70</v>
      </c>
      <c r="H1746" s="2">
        <f t="shared" si="270"/>
        <v>0</v>
      </c>
      <c r="I1746" s="2">
        <f t="shared" si="271"/>
        <v>0</v>
      </c>
      <c r="J1746" s="2">
        <f t="shared" si="272"/>
        <v>0</v>
      </c>
      <c r="K1746" s="2">
        <f t="shared" si="273"/>
        <v>0</v>
      </c>
      <c r="L1746" s="2">
        <f t="shared" si="274"/>
        <v>0</v>
      </c>
      <c r="M1746" s="2">
        <v>0</v>
      </c>
      <c r="Q1746" s="2">
        <f t="shared" si="275"/>
        <v>1</v>
      </c>
      <c r="R1746" s="2">
        <f t="shared" si="276"/>
        <v>0</v>
      </c>
      <c r="S1746" s="2">
        <f t="shared" si="277"/>
        <v>0</v>
      </c>
      <c r="T1746" s="2">
        <v>2014</v>
      </c>
      <c r="U1746" s="2">
        <f t="shared" si="278"/>
        <v>0</v>
      </c>
      <c r="V1746" s="2">
        <v>6.1</v>
      </c>
      <c r="W1746" s="2">
        <f t="shared" si="279"/>
        <v>1</v>
      </c>
    </row>
    <row r="1747" spans="1:23" x14ac:dyDescent="0.2">
      <c r="A1747" s="2" t="s">
        <v>179</v>
      </c>
      <c r="B1747" s="2" t="s">
        <v>11</v>
      </c>
      <c r="C1747" s="2" t="s">
        <v>35</v>
      </c>
      <c r="D1747" s="2">
        <v>31.165400000000002</v>
      </c>
      <c r="E1747" s="2">
        <v>130</v>
      </c>
      <c r="F1747" s="2">
        <v>10247</v>
      </c>
      <c r="G1747" s="2">
        <v>60</v>
      </c>
      <c r="H1747" s="2">
        <f t="shared" si="270"/>
        <v>0</v>
      </c>
      <c r="I1747" s="2">
        <f t="shared" si="271"/>
        <v>0</v>
      </c>
      <c r="J1747" s="2">
        <f t="shared" si="272"/>
        <v>1</v>
      </c>
      <c r="K1747" s="2">
        <f t="shared" si="273"/>
        <v>0</v>
      </c>
      <c r="L1747" s="2">
        <f t="shared" si="274"/>
        <v>0</v>
      </c>
      <c r="M1747" s="2">
        <v>91</v>
      </c>
      <c r="Q1747" s="2">
        <f t="shared" si="275"/>
        <v>1</v>
      </c>
      <c r="R1747" s="2">
        <f t="shared" si="276"/>
        <v>0</v>
      </c>
      <c r="S1747" s="2">
        <f t="shared" si="277"/>
        <v>0</v>
      </c>
      <c r="T1747" s="2">
        <v>2013</v>
      </c>
      <c r="U1747" s="2">
        <f t="shared" si="278"/>
        <v>0</v>
      </c>
      <c r="V1747" s="2">
        <v>6</v>
      </c>
      <c r="W1747" s="2">
        <f t="shared" si="279"/>
        <v>0</v>
      </c>
    </row>
    <row r="1748" spans="1:23" x14ac:dyDescent="0.2">
      <c r="A1748" s="2" t="s">
        <v>2746</v>
      </c>
      <c r="B1748" s="2" t="s">
        <v>11</v>
      </c>
      <c r="C1748" s="2" t="s">
        <v>12</v>
      </c>
      <c r="D1748" s="2">
        <v>35.228700000000003</v>
      </c>
      <c r="E1748" s="2">
        <v>119</v>
      </c>
      <c r="F1748" s="2">
        <v>1651</v>
      </c>
      <c r="G1748" s="2">
        <v>32</v>
      </c>
      <c r="H1748" s="2">
        <f t="shared" si="270"/>
        <v>0</v>
      </c>
      <c r="I1748" s="2">
        <f t="shared" si="271"/>
        <v>0</v>
      </c>
      <c r="J1748" s="2">
        <f t="shared" si="272"/>
        <v>0</v>
      </c>
      <c r="K1748" s="2">
        <f t="shared" si="273"/>
        <v>0</v>
      </c>
      <c r="L1748" s="2">
        <f t="shared" si="274"/>
        <v>0</v>
      </c>
      <c r="M1748" s="2">
        <v>89</v>
      </c>
      <c r="Q1748" s="2">
        <f t="shared" si="275"/>
        <v>1</v>
      </c>
      <c r="R1748" s="2">
        <f t="shared" si="276"/>
        <v>0</v>
      </c>
      <c r="S1748" s="2">
        <f t="shared" si="277"/>
        <v>0</v>
      </c>
      <c r="T1748" s="2">
        <v>2002</v>
      </c>
      <c r="U1748" s="2">
        <f t="shared" si="278"/>
        <v>0</v>
      </c>
      <c r="V1748" s="2">
        <v>6.5</v>
      </c>
      <c r="W1748" s="2">
        <f t="shared" si="279"/>
        <v>1</v>
      </c>
    </row>
    <row r="1749" spans="1:23" x14ac:dyDescent="0.2">
      <c r="A1749" s="2" t="s">
        <v>1062</v>
      </c>
      <c r="B1749" s="2" t="s">
        <v>11</v>
      </c>
      <c r="C1749" s="2" t="s">
        <v>19</v>
      </c>
      <c r="D1749" s="2">
        <v>202.00800000000001</v>
      </c>
      <c r="E1749" s="2">
        <v>130</v>
      </c>
      <c r="F1749" s="2">
        <v>15972</v>
      </c>
      <c r="G1749" s="2">
        <v>98</v>
      </c>
      <c r="H1749" s="2">
        <f t="shared" si="270"/>
        <v>0</v>
      </c>
      <c r="I1749" s="2">
        <f t="shared" si="271"/>
        <v>0</v>
      </c>
      <c r="J1749" s="2">
        <f t="shared" si="272"/>
        <v>0</v>
      </c>
      <c r="K1749" s="2">
        <f t="shared" si="273"/>
        <v>0</v>
      </c>
      <c r="L1749" s="2">
        <f t="shared" si="274"/>
        <v>1</v>
      </c>
      <c r="M1749" s="2">
        <v>208</v>
      </c>
      <c r="Q1749" s="2">
        <f t="shared" si="275"/>
        <v>1</v>
      </c>
      <c r="R1749" s="2">
        <f t="shared" si="276"/>
        <v>0</v>
      </c>
      <c r="S1749" s="2">
        <f t="shared" si="277"/>
        <v>0</v>
      </c>
      <c r="T1749" s="2">
        <v>2001</v>
      </c>
      <c r="U1749" s="2">
        <f t="shared" si="278"/>
        <v>0</v>
      </c>
      <c r="V1749" s="2">
        <v>6.3</v>
      </c>
      <c r="W1749" s="2">
        <f t="shared" si="279"/>
        <v>0</v>
      </c>
    </row>
    <row r="1750" spans="1:23" x14ac:dyDescent="0.2">
      <c r="A1750" s="2" t="s">
        <v>185</v>
      </c>
      <c r="B1750" s="2" t="s">
        <v>11</v>
      </c>
      <c r="C1750" s="2" t="s">
        <v>19</v>
      </c>
      <c r="D1750" s="2">
        <v>102.176</v>
      </c>
      <c r="E1750" s="2">
        <v>112</v>
      </c>
      <c r="F1750" s="2">
        <v>9131</v>
      </c>
      <c r="G1750" s="2">
        <v>145</v>
      </c>
      <c r="H1750" s="2">
        <f t="shared" si="270"/>
        <v>0</v>
      </c>
      <c r="I1750" s="2">
        <f t="shared" si="271"/>
        <v>0</v>
      </c>
      <c r="J1750" s="2">
        <f t="shared" si="272"/>
        <v>0</v>
      </c>
      <c r="K1750" s="2">
        <f t="shared" si="273"/>
        <v>0</v>
      </c>
      <c r="L1750" s="2">
        <f t="shared" si="274"/>
        <v>1</v>
      </c>
      <c r="M1750" s="2">
        <v>357</v>
      </c>
      <c r="Q1750" s="2">
        <f t="shared" si="275"/>
        <v>1</v>
      </c>
      <c r="R1750" s="2">
        <f t="shared" si="276"/>
        <v>0</v>
      </c>
      <c r="S1750" s="2">
        <f t="shared" si="277"/>
        <v>0</v>
      </c>
      <c r="T1750" s="2">
        <v>2008</v>
      </c>
      <c r="U1750" s="2">
        <f t="shared" si="278"/>
        <v>0</v>
      </c>
      <c r="V1750" s="2">
        <v>5.2</v>
      </c>
      <c r="W1750" s="2">
        <f t="shared" si="279"/>
        <v>0</v>
      </c>
    </row>
    <row r="1751" spans="1:23" x14ac:dyDescent="0.2">
      <c r="A1751" s="2" t="s">
        <v>193</v>
      </c>
      <c r="B1751" s="2" t="s">
        <v>51</v>
      </c>
      <c r="C1751" s="2" t="s">
        <v>19</v>
      </c>
      <c r="D1751" s="2">
        <v>88.625900000000001</v>
      </c>
      <c r="E1751" s="2">
        <v>103</v>
      </c>
      <c r="F1751" s="2">
        <v>1336</v>
      </c>
      <c r="G1751" s="2">
        <v>45</v>
      </c>
      <c r="H1751" s="2">
        <f t="shared" si="270"/>
        <v>0</v>
      </c>
      <c r="I1751" s="2">
        <f t="shared" si="271"/>
        <v>0</v>
      </c>
      <c r="J1751" s="2">
        <f t="shared" si="272"/>
        <v>0</v>
      </c>
      <c r="K1751" s="2">
        <f t="shared" si="273"/>
        <v>0</v>
      </c>
      <c r="L1751" s="2">
        <f t="shared" si="274"/>
        <v>1</v>
      </c>
      <c r="M1751" s="2">
        <v>33</v>
      </c>
      <c r="Q1751" s="2">
        <f t="shared" si="275"/>
        <v>0</v>
      </c>
      <c r="R1751" s="2">
        <f t="shared" si="276"/>
        <v>1</v>
      </c>
      <c r="S1751" s="2">
        <f t="shared" si="277"/>
        <v>0</v>
      </c>
      <c r="T1751" s="2">
        <v>2011</v>
      </c>
      <c r="U1751" s="2">
        <f t="shared" si="278"/>
        <v>0</v>
      </c>
      <c r="V1751" s="2">
        <v>7.1</v>
      </c>
      <c r="W1751" s="2">
        <f t="shared" si="279"/>
        <v>0</v>
      </c>
    </row>
    <row r="1752" spans="1:23" x14ac:dyDescent="0.2">
      <c r="A1752" s="2" t="s">
        <v>1560</v>
      </c>
      <c r="B1752" s="2" t="s">
        <v>51</v>
      </c>
      <c r="C1752" s="2" t="s">
        <v>12</v>
      </c>
      <c r="D1752" s="2">
        <v>37.617899999999999</v>
      </c>
      <c r="E1752" s="2">
        <v>101</v>
      </c>
      <c r="F1752" s="2">
        <v>966</v>
      </c>
      <c r="G1752" s="2">
        <v>30</v>
      </c>
      <c r="H1752" s="2">
        <f t="shared" si="270"/>
        <v>0</v>
      </c>
      <c r="I1752" s="2">
        <f t="shared" si="271"/>
        <v>0</v>
      </c>
      <c r="J1752" s="2">
        <f t="shared" si="272"/>
        <v>0</v>
      </c>
      <c r="K1752" s="2">
        <f t="shared" si="273"/>
        <v>0</v>
      </c>
      <c r="L1752" s="2">
        <f t="shared" si="274"/>
        <v>0</v>
      </c>
      <c r="M1752" s="2">
        <v>308</v>
      </c>
      <c r="Q1752" s="2">
        <f t="shared" si="275"/>
        <v>0</v>
      </c>
      <c r="R1752" s="2">
        <f t="shared" si="276"/>
        <v>1</v>
      </c>
      <c r="S1752" s="2">
        <f t="shared" si="277"/>
        <v>0</v>
      </c>
      <c r="T1752" s="2">
        <v>2006</v>
      </c>
      <c r="U1752" s="2">
        <f t="shared" si="278"/>
        <v>0</v>
      </c>
      <c r="V1752" s="2">
        <v>6.8</v>
      </c>
      <c r="W1752" s="2">
        <f t="shared" si="279"/>
        <v>1</v>
      </c>
    </row>
    <row r="1753" spans="1:23" x14ac:dyDescent="0.2">
      <c r="A1753" s="2" t="s">
        <v>2752</v>
      </c>
      <c r="B1753" s="2" t="s">
        <v>11</v>
      </c>
      <c r="C1753" s="2" t="s">
        <v>31</v>
      </c>
      <c r="D1753" s="2">
        <v>28.972200000000001</v>
      </c>
      <c r="E1753" s="2">
        <v>92</v>
      </c>
      <c r="F1753" s="2">
        <v>12687</v>
      </c>
      <c r="G1753" s="2">
        <v>13</v>
      </c>
      <c r="H1753" s="2">
        <f t="shared" si="270"/>
        <v>0</v>
      </c>
      <c r="I1753" s="2">
        <f t="shared" si="271"/>
        <v>1</v>
      </c>
      <c r="J1753" s="2">
        <f t="shared" si="272"/>
        <v>0</v>
      </c>
      <c r="K1753" s="2">
        <f t="shared" si="273"/>
        <v>0</v>
      </c>
      <c r="L1753" s="2">
        <f t="shared" si="274"/>
        <v>0</v>
      </c>
      <c r="M1753" s="2">
        <v>13</v>
      </c>
      <c r="Q1753" s="2">
        <f t="shared" si="275"/>
        <v>1</v>
      </c>
      <c r="R1753" s="2">
        <f t="shared" si="276"/>
        <v>0</v>
      </c>
      <c r="S1753" s="2">
        <f t="shared" si="277"/>
        <v>0</v>
      </c>
      <c r="T1753" s="2">
        <v>2002</v>
      </c>
      <c r="U1753" s="2">
        <f t="shared" si="278"/>
        <v>0</v>
      </c>
      <c r="V1753" s="2">
        <v>5.9</v>
      </c>
      <c r="W1753" s="2">
        <f t="shared" si="279"/>
        <v>0</v>
      </c>
    </row>
    <row r="1754" spans="1:23" x14ac:dyDescent="0.2">
      <c r="A1754" s="2" t="s">
        <v>2754</v>
      </c>
      <c r="B1754" s="2" t="s">
        <v>11</v>
      </c>
      <c r="C1754" s="2" t="s">
        <v>12</v>
      </c>
      <c r="D1754" s="2">
        <v>12.7121</v>
      </c>
      <c r="E1754" s="2">
        <v>150</v>
      </c>
      <c r="F1754" s="2">
        <v>27829</v>
      </c>
      <c r="G1754" s="2">
        <v>30</v>
      </c>
      <c r="H1754" s="2">
        <f t="shared" si="270"/>
        <v>0</v>
      </c>
      <c r="I1754" s="2">
        <f t="shared" si="271"/>
        <v>0</v>
      </c>
      <c r="J1754" s="2">
        <f t="shared" si="272"/>
        <v>0</v>
      </c>
      <c r="K1754" s="2">
        <f t="shared" si="273"/>
        <v>0</v>
      </c>
      <c r="L1754" s="2">
        <f t="shared" si="274"/>
        <v>0</v>
      </c>
      <c r="M1754" s="2">
        <v>0</v>
      </c>
      <c r="Q1754" s="2">
        <f t="shared" si="275"/>
        <v>1</v>
      </c>
      <c r="R1754" s="2">
        <f t="shared" si="276"/>
        <v>0</v>
      </c>
      <c r="S1754" s="2">
        <f t="shared" si="277"/>
        <v>0</v>
      </c>
      <c r="T1754" s="2">
        <v>2005</v>
      </c>
      <c r="U1754" s="2">
        <f t="shared" si="278"/>
        <v>0</v>
      </c>
      <c r="V1754" s="2">
        <v>6.7</v>
      </c>
      <c r="W1754" s="2">
        <f t="shared" si="279"/>
        <v>1</v>
      </c>
    </row>
    <row r="1755" spans="1:23" x14ac:dyDescent="0.2">
      <c r="A1755" s="2" t="s">
        <v>2756</v>
      </c>
      <c r="B1755" s="2" t="s">
        <v>11</v>
      </c>
      <c r="C1755" s="2" t="s">
        <v>40</v>
      </c>
      <c r="D1755" s="2">
        <v>14.983599999999999</v>
      </c>
      <c r="E1755" s="2">
        <v>99</v>
      </c>
      <c r="F1755" s="2">
        <v>2498</v>
      </c>
      <c r="G1755" s="2">
        <v>25</v>
      </c>
      <c r="H1755" s="2">
        <f t="shared" si="270"/>
        <v>0</v>
      </c>
      <c r="I1755" s="2">
        <f t="shared" si="271"/>
        <v>0</v>
      </c>
      <c r="J1755" s="2">
        <f t="shared" si="272"/>
        <v>0</v>
      </c>
      <c r="K1755" s="2">
        <f t="shared" si="273"/>
        <v>0</v>
      </c>
      <c r="L1755" s="2">
        <f t="shared" si="274"/>
        <v>0</v>
      </c>
      <c r="M1755" s="2">
        <v>154</v>
      </c>
      <c r="Q1755" s="2">
        <f t="shared" si="275"/>
        <v>1</v>
      </c>
      <c r="R1755" s="2">
        <f t="shared" si="276"/>
        <v>0</v>
      </c>
      <c r="S1755" s="2">
        <f t="shared" si="277"/>
        <v>1</v>
      </c>
      <c r="T1755" s="2">
        <v>2000</v>
      </c>
      <c r="U1755" s="2">
        <f t="shared" si="278"/>
        <v>0</v>
      </c>
      <c r="V1755" s="2">
        <v>4.7</v>
      </c>
      <c r="W1755" s="2">
        <f t="shared" si="279"/>
        <v>0</v>
      </c>
    </row>
    <row r="1756" spans="1:23" x14ac:dyDescent="0.2">
      <c r="A1756" s="2" t="s">
        <v>2758</v>
      </c>
      <c r="B1756" s="2" t="s">
        <v>11</v>
      </c>
      <c r="C1756" s="2" t="s">
        <v>12</v>
      </c>
      <c r="D1756" s="2">
        <v>21.129300000000001</v>
      </c>
      <c r="E1756" s="2">
        <v>133</v>
      </c>
      <c r="F1756" s="2">
        <v>11799</v>
      </c>
      <c r="G1756" s="2">
        <v>35</v>
      </c>
      <c r="H1756" s="2">
        <f t="shared" si="270"/>
        <v>0</v>
      </c>
      <c r="I1756" s="2">
        <f t="shared" si="271"/>
        <v>0</v>
      </c>
      <c r="J1756" s="2">
        <f t="shared" si="272"/>
        <v>0</v>
      </c>
      <c r="K1756" s="2">
        <f t="shared" si="273"/>
        <v>0</v>
      </c>
      <c r="L1756" s="2">
        <f t="shared" si="274"/>
        <v>0</v>
      </c>
      <c r="M1756" s="2">
        <v>549</v>
      </c>
      <c r="Q1756" s="2">
        <f t="shared" si="275"/>
        <v>1</v>
      </c>
      <c r="R1756" s="2">
        <f t="shared" si="276"/>
        <v>0</v>
      </c>
      <c r="S1756" s="2">
        <f t="shared" si="277"/>
        <v>0</v>
      </c>
      <c r="T1756" s="2">
        <v>2010</v>
      </c>
      <c r="U1756" s="2">
        <f t="shared" si="278"/>
        <v>0</v>
      </c>
      <c r="V1756" s="2">
        <v>7.4</v>
      </c>
      <c r="W1756" s="2">
        <f t="shared" si="279"/>
        <v>1</v>
      </c>
    </row>
    <row r="1757" spans="1:23" x14ac:dyDescent="0.2">
      <c r="A1757" s="2" t="s">
        <v>2760</v>
      </c>
      <c r="B1757" s="2" t="s">
        <v>15</v>
      </c>
      <c r="C1757" s="2" t="s">
        <v>35</v>
      </c>
      <c r="D1757" s="2">
        <v>7.8258200000000002</v>
      </c>
      <c r="E1757" s="2">
        <v>81</v>
      </c>
      <c r="F1757" s="2">
        <v>50831</v>
      </c>
      <c r="G1757" s="2">
        <v>4</v>
      </c>
      <c r="H1757" s="2">
        <f t="shared" si="270"/>
        <v>1</v>
      </c>
      <c r="I1757" s="2">
        <f t="shared" si="271"/>
        <v>0</v>
      </c>
      <c r="J1757" s="2">
        <f t="shared" si="272"/>
        <v>1</v>
      </c>
      <c r="K1757" s="2">
        <f t="shared" si="273"/>
        <v>0</v>
      </c>
      <c r="L1757" s="2">
        <f t="shared" si="274"/>
        <v>0</v>
      </c>
      <c r="M1757" s="2">
        <v>5</v>
      </c>
      <c r="Q1757" s="2">
        <f t="shared" si="275"/>
        <v>0</v>
      </c>
      <c r="R1757" s="2">
        <f t="shared" si="276"/>
        <v>0</v>
      </c>
      <c r="S1757" s="2">
        <f t="shared" si="277"/>
        <v>0</v>
      </c>
      <c r="T1757" s="2">
        <v>2006</v>
      </c>
      <c r="U1757" s="2">
        <f t="shared" si="278"/>
        <v>0</v>
      </c>
      <c r="V1757" s="2">
        <v>5.9</v>
      </c>
      <c r="W1757" s="2">
        <f t="shared" si="279"/>
        <v>0</v>
      </c>
    </row>
    <row r="1758" spans="1:23" x14ac:dyDescent="0.2">
      <c r="A1758" s="2" t="s">
        <v>1401</v>
      </c>
      <c r="B1758" s="2" t="s">
        <v>11</v>
      </c>
      <c r="C1758" s="2" t="s">
        <v>12</v>
      </c>
      <c r="D1758" s="2">
        <v>6.4285999999999996E-2</v>
      </c>
      <c r="E1758" s="2">
        <v>123</v>
      </c>
      <c r="F1758" s="2">
        <v>34495</v>
      </c>
      <c r="G1758" s="2">
        <v>29</v>
      </c>
      <c r="H1758" s="2">
        <f t="shared" si="270"/>
        <v>0</v>
      </c>
      <c r="I1758" s="2">
        <f t="shared" si="271"/>
        <v>0</v>
      </c>
      <c r="J1758" s="2">
        <f t="shared" si="272"/>
        <v>0</v>
      </c>
      <c r="K1758" s="2">
        <f t="shared" si="273"/>
        <v>0</v>
      </c>
      <c r="L1758" s="2">
        <f t="shared" si="274"/>
        <v>0</v>
      </c>
      <c r="M1758" s="2">
        <v>415</v>
      </c>
      <c r="Q1758" s="2">
        <f t="shared" si="275"/>
        <v>1</v>
      </c>
      <c r="R1758" s="2">
        <f t="shared" si="276"/>
        <v>0</v>
      </c>
      <c r="S1758" s="2">
        <f t="shared" si="277"/>
        <v>0</v>
      </c>
      <c r="T1758" s="2">
        <v>2004</v>
      </c>
      <c r="U1758" s="2">
        <f t="shared" si="278"/>
        <v>0</v>
      </c>
      <c r="V1758" s="2">
        <v>7.9</v>
      </c>
      <c r="W1758" s="2">
        <f t="shared" si="279"/>
        <v>1</v>
      </c>
    </row>
    <row r="1759" spans="1:23" x14ac:dyDescent="0.2">
      <c r="A1759" s="2" t="s">
        <v>2763</v>
      </c>
      <c r="B1759" s="2" t="s">
        <v>15</v>
      </c>
      <c r="C1759" s="2" t="s">
        <v>24</v>
      </c>
      <c r="D1759" s="2">
        <v>24.9849</v>
      </c>
      <c r="E1759" s="2">
        <v>108</v>
      </c>
      <c r="F1759" s="2">
        <v>3033</v>
      </c>
      <c r="G1759" s="2">
        <v>15</v>
      </c>
      <c r="H1759" s="2">
        <f t="shared" si="270"/>
        <v>1</v>
      </c>
      <c r="I1759" s="2">
        <f t="shared" si="271"/>
        <v>0</v>
      </c>
      <c r="J1759" s="2">
        <f t="shared" si="272"/>
        <v>0</v>
      </c>
      <c r="K1759" s="2">
        <f t="shared" si="273"/>
        <v>0</v>
      </c>
      <c r="L1759" s="2">
        <f t="shared" si="274"/>
        <v>0</v>
      </c>
      <c r="M1759" s="2">
        <v>79</v>
      </c>
      <c r="Q1759" s="2">
        <f t="shared" si="275"/>
        <v>0</v>
      </c>
      <c r="R1759" s="2">
        <f t="shared" si="276"/>
        <v>0</v>
      </c>
      <c r="S1759" s="2">
        <f t="shared" si="277"/>
        <v>0</v>
      </c>
      <c r="T1759" s="2">
        <v>2014</v>
      </c>
      <c r="U1759" s="2">
        <f t="shared" si="278"/>
        <v>0</v>
      </c>
      <c r="V1759" s="2">
        <v>6.3</v>
      </c>
      <c r="W1759" s="2">
        <f t="shared" si="279"/>
        <v>0</v>
      </c>
    </row>
    <row r="1760" spans="1:23" x14ac:dyDescent="0.2">
      <c r="A1760" s="2" t="s">
        <v>333</v>
      </c>
      <c r="B1760" s="2" t="s">
        <v>15</v>
      </c>
      <c r="C1760" s="2" t="s">
        <v>35</v>
      </c>
      <c r="D1760" s="2">
        <v>35.063699999999997</v>
      </c>
      <c r="E1760" s="2">
        <v>98</v>
      </c>
      <c r="F1760" s="2">
        <v>10938</v>
      </c>
      <c r="G1760" s="2">
        <v>32</v>
      </c>
      <c r="H1760" s="2">
        <f t="shared" si="270"/>
        <v>1</v>
      </c>
      <c r="I1760" s="2">
        <f t="shared" si="271"/>
        <v>0</v>
      </c>
      <c r="J1760" s="2">
        <f t="shared" si="272"/>
        <v>1</v>
      </c>
      <c r="K1760" s="2">
        <f t="shared" si="273"/>
        <v>0</v>
      </c>
      <c r="L1760" s="2">
        <f t="shared" si="274"/>
        <v>0</v>
      </c>
      <c r="M1760" s="2">
        <v>541</v>
      </c>
      <c r="Q1760" s="2">
        <f t="shared" si="275"/>
        <v>0</v>
      </c>
      <c r="R1760" s="2">
        <f t="shared" si="276"/>
        <v>0</v>
      </c>
      <c r="S1760" s="2">
        <f t="shared" si="277"/>
        <v>0</v>
      </c>
      <c r="T1760" s="2">
        <v>2007</v>
      </c>
      <c r="U1760" s="2">
        <f t="shared" si="278"/>
        <v>0</v>
      </c>
      <c r="V1760" s="2">
        <v>6.4</v>
      </c>
      <c r="W1760" s="2">
        <f t="shared" si="279"/>
        <v>0</v>
      </c>
    </row>
    <row r="1761" spans="1:23" x14ac:dyDescent="0.2">
      <c r="A1761" s="2" t="s">
        <v>1895</v>
      </c>
      <c r="B1761" s="2" t="s">
        <v>51</v>
      </c>
      <c r="C1761" s="2" t="s">
        <v>40</v>
      </c>
      <c r="D1761" s="2">
        <v>51.853499999999997</v>
      </c>
      <c r="E1761" s="2">
        <v>105</v>
      </c>
      <c r="F1761" s="2">
        <v>9069</v>
      </c>
      <c r="G1761" s="2">
        <v>25</v>
      </c>
      <c r="H1761" s="2">
        <f t="shared" si="270"/>
        <v>0</v>
      </c>
      <c r="I1761" s="2">
        <f t="shared" si="271"/>
        <v>0</v>
      </c>
      <c r="J1761" s="2">
        <f t="shared" si="272"/>
        <v>0</v>
      </c>
      <c r="K1761" s="2">
        <f t="shared" si="273"/>
        <v>0</v>
      </c>
      <c r="L1761" s="2">
        <f t="shared" si="274"/>
        <v>0</v>
      </c>
      <c r="M1761" s="2">
        <v>54</v>
      </c>
      <c r="Q1761" s="2">
        <f t="shared" si="275"/>
        <v>0</v>
      </c>
      <c r="R1761" s="2">
        <f t="shared" si="276"/>
        <v>1</v>
      </c>
      <c r="S1761" s="2">
        <f t="shared" si="277"/>
        <v>1</v>
      </c>
      <c r="T1761" s="2">
        <v>2012</v>
      </c>
      <c r="U1761" s="2">
        <f t="shared" si="278"/>
        <v>0</v>
      </c>
      <c r="V1761" s="2">
        <v>6.6</v>
      </c>
      <c r="W1761" s="2">
        <f t="shared" si="279"/>
        <v>0</v>
      </c>
    </row>
    <row r="1762" spans="1:23" x14ac:dyDescent="0.2">
      <c r="A1762" s="2" t="s">
        <v>833</v>
      </c>
      <c r="B1762" s="2" t="s">
        <v>11</v>
      </c>
      <c r="C1762" s="2" t="s">
        <v>24</v>
      </c>
      <c r="D1762" s="2">
        <v>43.905700000000003</v>
      </c>
      <c r="E1762" s="2">
        <v>85</v>
      </c>
      <c r="F1762" s="2">
        <v>32831</v>
      </c>
      <c r="G1762" s="2">
        <v>49</v>
      </c>
      <c r="H1762" s="2">
        <f t="shared" si="270"/>
        <v>0</v>
      </c>
      <c r="I1762" s="2">
        <f t="shared" si="271"/>
        <v>0</v>
      </c>
      <c r="J1762" s="2">
        <f t="shared" si="272"/>
        <v>0</v>
      </c>
      <c r="K1762" s="2">
        <f t="shared" si="273"/>
        <v>0</v>
      </c>
      <c r="L1762" s="2">
        <f t="shared" si="274"/>
        <v>0</v>
      </c>
      <c r="M1762" s="2">
        <v>70</v>
      </c>
      <c r="Q1762" s="2">
        <f t="shared" si="275"/>
        <v>1</v>
      </c>
      <c r="R1762" s="2">
        <f t="shared" si="276"/>
        <v>0</v>
      </c>
      <c r="S1762" s="2">
        <f t="shared" si="277"/>
        <v>0</v>
      </c>
      <c r="T1762" s="2">
        <v>2001</v>
      </c>
      <c r="U1762" s="2">
        <f t="shared" si="278"/>
        <v>0</v>
      </c>
      <c r="V1762" s="2">
        <v>5.9</v>
      </c>
      <c r="W1762" s="2">
        <f t="shared" si="279"/>
        <v>0</v>
      </c>
    </row>
    <row r="1763" spans="1:23" x14ac:dyDescent="0.2">
      <c r="A1763" s="2" t="s">
        <v>2768</v>
      </c>
      <c r="B1763" s="2" t="s">
        <v>18</v>
      </c>
      <c r="C1763" s="2" t="s">
        <v>19</v>
      </c>
      <c r="D1763" s="2">
        <v>1.0642799999999999</v>
      </c>
      <c r="E1763" s="2">
        <v>88</v>
      </c>
      <c r="F1763" s="2">
        <v>1978</v>
      </c>
      <c r="G1763" s="2">
        <v>20</v>
      </c>
      <c r="H1763" s="2">
        <f t="shared" si="270"/>
        <v>0</v>
      </c>
      <c r="I1763" s="2">
        <f t="shared" si="271"/>
        <v>0</v>
      </c>
      <c r="J1763" s="2">
        <f t="shared" si="272"/>
        <v>0</v>
      </c>
      <c r="K1763" s="2">
        <f t="shared" si="273"/>
        <v>0</v>
      </c>
      <c r="L1763" s="2">
        <f t="shared" si="274"/>
        <v>1</v>
      </c>
      <c r="M1763" s="2">
        <v>12</v>
      </c>
      <c r="Q1763" s="2">
        <f t="shared" si="275"/>
        <v>0</v>
      </c>
      <c r="R1763" s="2">
        <f t="shared" si="276"/>
        <v>0</v>
      </c>
      <c r="S1763" s="2">
        <f t="shared" si="277"/>
        <v>0</v>
      </c>
      <c r="T1763" s="2">
        <v>2012</v>
      </c>
      <c r="U1763" s="2">
        <f t="shared" si="278"/>
        <v>0</v>
      </c>
      <c r="V1763" s="2">
        <v>6.7</v>
      </c>
      <c r="W1763" s="2">
        <f t="shared" si="279"/>
        <v>0</v>
      </c>
    </row>
    <row r="1764" spans="1:23" x14ac:dyDescent="0.2">
      <c r="A1764" s="2" t="s">
        <v>2770</v>
      </c>
      <c r="B1764" s="2" t="s">
        <v>11</v>
      </c>
      <c r="C1764" s="2" t="s">
        <v>40</v>
      </c>
      <c r="D1764" s="2">
        <v>1.9348000000000001E-2</v>
      </c>
      <c r="E1764" s="2">
        <v>91</v>
      </c>
      <c r="F1764" s="2">
        <v>16118</v>
      </c>
      <c r="G1764" s="2">
        <v>10</v>
      </c>
      <c r="H1764" s="2">
        <f t="shared" si="270"/>
        <v>0</v>
      </c>
      <c r="I1764" s="2">
        <f t="shared" si="271"/>
        <v>0</v>
      </c>
      <c r="J1764" s="2">
        <f t="shared" si="272"/>
        <v>0</v>
      </c>
      <c r="K1764" s="2">
        <f t="shared" si="273"/>
        <v>0</v>
      </c>
      <c r="L1764" s="2">
        <f t="shared" si="274"/>
        <v>0</v>
      </c>
      <c r="M1764" s="2">
        <v>7</v>
      </c>
      <c r="Q1764" s="2">
        <f t="shared" si="275"/>
        <v>1</v>
      </c>
      <c r="R1764" s="2">
        <f t="shared" si="276"/>
        <v>0</v>
      </c>
      <c r="S1764" s="2">
        <f t="shared" si="277"/>
        <v>1</v>
      </c>
      <c r="T1764" s="2">
        <v>2009</v>
      </c>
      <c r="U1764" s="2">
        <f t="shared" si="278"/>
        <v>0</v>
      </c>
      <c r="V1764" s="2">
        <v>5.5</v>
      </c>
      <c r="W1764" s="2">
        <f t="shared" si="279"/>
        <v>0</v>
      </c>
    </row>
    <row r="1765" spans="1:23" x14ac:dyDescent="0.2">
      <c r="A1765" s="2" t="s">
        <v>81</v>
      </c>
      <c r="B1765" s="2" t="s">
        <v>15</v>
      </c>
      <c r="C1765" s="2" t="s">
        <v>24</v>
      </c>
      <c r="D1765" s="2">
        <v>7.6597499999999998</v>
      </c>
      <c r="E1765" s="2">
        <v>102</v>
      </c>
      <c r="F1765" s="2">
        <v>14165</v>
      </c>
      <c r="G1765" s="2">
        <v>38</v>
      </c>
      <c r="H1765" s="2">
        <f t="shared" si="270"/>
        <v>1</v>
      </c>
      <c r="I1765" s="2">
        <f t="shared" si="271"/>
        <v>0</v>
      </c>
      <c r="J1765" s="2">
        <f t="shared" si="272"/>
        <v>0</v>
      </c>
      <c r="K1765" s="2">
        <f t="shared" si="273"/>
        <v>0</v>
      </c>
      <c r="L1765" s="2">
        <f t="shared" si="274"/>
        <v>0</v>
      </c>
      <c r="M1765" s="2">
        <v>241</v>
      </c>
      <c r="Q1765" s="2">
        <f t="shared" si="275"/>
        <v>0</v>
      </c>
      <c r="R1765" s="2">
        <f t="shared" si="276"/>
        <v>0</v>
      </c>
      <c r="S1765" s="2">
        <f t="shared" si="277"/>
        <v>0</v>
      </c>
      <c r="T1765" s="2">
        <v>2003</v>
      </c>
      <c r="U1765" s="2">
        <f t="shared" si="278"/>
        <v>0</v>
      </c>
      <c r="V1765" s="2">
        <v>5.0999999999999996</v>
      </c>
      <c r="W1765" s="2">
        <f t="shared" si="279"/>
        <v>0</v>
      </c>
    </row>
    <row r="1766" spans="1:23" x14ac:dyDescent="0.2">
      <c r="A1766" s="2" t="s">
        <v>60</v>
      </c>
      <c r="B1766" s="2" t="s">
        <v>15</v>
      </c>
      <c r="C1766" s="2" t="s">
        <v>31</v>
      </c>
      <c r="D1766" s="2">
        <v>38.167999999999999</v>
      </c>
      <c r="E1766" s="2">
        <v>115</v>
      </c>
      <c r="F1766" s="2">
        <v>1964</v>
      </c>
      <c r="G1766" s="2">
        <v>3</v>
      </c>
      <c r="H1766" s="2">
        <f t="shared" si="270"/>
        <v>1</v>
      </c>
      <c r="I1766" s="2">
        <f t="shared" si="271"/>
        <v>1</v>
      </c>
      <c r="J1766" s="2">
        <f t="shared" si="272"/>
        <v>0</v>
      </c>
      <c r="K1766" s="2">
        <f t="shared" si="273"/>
        <v>0</v>
      </c>
      <c r="L1766" s="2">
        <f t="shared" si="274"/>
        <v>0</v>
      </c>
      <c r="M1766" s="2">
        <v>0</v>
      </c>
      <c r="Q1766" s="2">
        <f t="shared" si="275"/>
        <v>0</v>
      </c>
      <c r="R1766" s="2">
        <f t="shared" si="276"/>
        <v>0</v>
      </c>
      <c r="S1766" s="2">
        <f t="shared" si="277"/>
        <v>0</v>
      </c>
      <c r="T1766" s="2">
        <v>2000</v>
      </c>
      <c r="U1766" s="2">
        <f t="shared" si="278"/>
        <v>0</v>
      </c>
      <c r="V1766" s="2">
        <v>6.6</v>
      </c>
      <c r="W1766" s="2">
        <f t="shared" si="279"/>
        <v>0</v>
      </c>
    </row>
    <row r="1767" spans="1:23" x14ac:dyDescent="0.2">
      <c r="A1767" s="2" t="s">
        <v>256</v>
      </c>
      <c r="B1767" s="2" t="s">
        <v>11</v>
      </c>
      <c r="C1767" s="2" t="s">
        <v>24</v>
      </c>
      <c r="D1767" s="2">
        <v>119.22</v>
      </c>
      <c r="E1767" s="2">
        <v>116</v>
      </c>
      <c r="F1767" s="2">
        <v>20233</v>
      </c>
      <c r="G1767" s="2">
        <v>100</v>
      </c>
      <c r="H1767" s="2">
        <f t="shared" si="270"/>
        <v>0</v>
      </c>
      <c r="I1767" s="2">
        <f t="shared" si="271"/>
        <v>0</v>
      </c>
      <c r="J1767" s="2">
        <f t="shared" si="272"/>
        <v>0</v>
      </c>
      <c r="K1767" s="2">
        <f t="shared" si="273"/>
        <v>0</v>
      </c>
      <c r="L1767" s="2">
        <f t="shared" si="274"/>
        <v>0</v>
      </c>
      <c r="M1767" s="2">
        <v>285</v>
      </c>
      <c r="Q1767" s="2">
        <f t="shared" si="275"/>
        <v>1</v>
      </c>
      <c r="R1767" s="2">
        <f t="shared" si="276"/>
        <v>0</v>
      </c>
      <c r="S1767" s="2">
        <f t="shared" si="277"/>
        <v>0</v>
      </c>
      <c r="T1767" s="2">
        <v>2010</v>
      </c>
      <c r="U1767" s="2">
        <f t="shared" si="278"/>
        <v>0</v>
      </c>
      <c r="V1767" s="2">
        <v>6.7</v>
      </c>
      <c r="W1767" s="2">
        <f t="shared" si="279"/>
        <v>0</v>
      </c>
    </row>
    <row r="1768" spans="1:23" x14ac:dyDescent="0.2">
      <c r="A1768" s="2" t="s">
        <v>2775</v>
      </c>
      <c r="B1768" s="2" t="s">
        <v>51</v>
      </c>
      <c r="C1768" s="2" t="s">
        <v>19</v>
      </c>
      <c r="D1768" s="2">
        <v>4.72037</v>
      </c>
      <c r="E1768" s="2">
        <v>113</v>
      </c>
      <c r="F1768" s="2">
        <v>11116</v>
      </c>
      <c r="G1768" s="2">
        <v>7</v>
      </c>
      <c r="H1768" s="2">
        <f t="shared" si="270"/>
        <v>0</v>
      </c>
      <c r="I1768" s="2">
        <f t="shared" si="271"/>
        <v>0</v>
      </c>
      <c r="J1768" s="2">
        <f t="shared" si="272"/>
        <v>0</v>
      </c>
      <c r="K1768" s="2">
        <f t="shared" si="273"/>
        <v>0</v>
      </c>
      <c r="L1768" s="2">
        <f t="shared" si="274"/>
        <v>1</v>
      </c>
      <c r="M1768" s="2">
        <v>7</v>
      </c>
      <c r="Q1768" s="2">
        <f t="shared" si="275"/>
        <v>0</v>
      </c>
      <c r="R1768" s="2">
        <f t="shared" si="276"/>
        <v>1</v>
      </c>
      <c r="S1768" s="2">
        <f t="shared" si="277"/>
        <v>0</v>
      </c>
      <c r="T1768" s="2">
        <v>2001</v>
      </c>
      <c r="U1768" s="2">
        <f t="shared" si="278"/>
        <v>0</v>
      </c>
      <c r="V1768" s="2">
        <v>6.5</v>
      </c>
      <c r="W1768" s="2">
        <f t="shared" si="279"/>
        <v>0</v>
      </c>
    </row>
    <row r="1769" spans="1:23" x14ac:dyDescent="0.2">
      <c r="A1769" s="2" t="s">
        <v>1401</v>
      </c>
      <c r="B1769" s="2" t="s">
        <v>11</v>
      </c>
      <c r="C1769" s="2" t="s">
        <v>31</v>
      </c>
      <c r="D1769" s="2">
        <v>83.906099999999995</v>
      </c>
      <c r="E1769" s="2">
        <v>109</v>
      </c>
      <c r="F1769" s="2">
        <v>2357</v>
      </c>
      <c r="G1769" s="2">
        <v>40</v>
      </c>
      <c r="H1769" s="2">
        <f t="shared" si="270"/>
        <v>0</v>
      </c>
      <c r="I1769" s="2">
        <f t="shared" si="271"/>
        <v>1</v>
      </c>
      <c r="J1769" s="2">
        <f t="shared" si="272"/>
        <v>0</v>
      </c>
      <c r="K1769" s="2">
        <f t="shared" si="273"/>
        <v>0</v>
      </c>
      <c r="L1769" s="2">
        <f t="shared" si="274"/>
        <v>0</v>
      </c>
      <c r="M1769" s="2">
        <v>415</v>
      </c>
      <c r="Q1769" s="2">
        <f t="shared" si="275"/>
        <v>1</v>
      </c>
      <c r="R1769" s="2">
        <f t="shared" si="276"/>
        <v>0</v>
      </c>
      <c r="S1769" s="2">
        <f t="shared" si="277"/>
        <v>0</v>
      </c>
      <c r="T1769" s="2">
        <v>2014</v>
      </c>
      <c r="U1769" s="2">
        <f t="shared" si="278"/>
        <v>0</v>
      </c>
      <c r="V1769" s="2">
        <v>6</v>
      </c>
      <c r="W1769" s="2">
        <f t="shared" si="279"/>
        <v>0</v>
      </c>
    </row>
    <row r="1770" spans="1:23" x14ac:dyDescent="0.2">
      <c r="A1770" s="2" t="s">
        <v>2778</v>
      </c>
      <c r="B1770" s="2" t="s">
        <v>11</v>
      </c>
      <c r="C1770" s="2" t="s">
        <v>35</v>
      </c>
      <c r="D1770" s="2">
        <v>96.471800000000002</v>
      </c>
      <c r="E1770" s="2">
        <v>101</v>
      </c>
      <c r="F1770" s="2">
        <v>956</v>
      </c>
      <c r="G1770" s="2">
        <v>17</v>
      </c>
      <c r="H1770" s="2">
        <f t="shared" si="270"/>
        <v>0</v>
      </c>
      <c r="I1770" s="2">
        <f t="shared" si="271"/>
        <v>0</v>
      </c>
      <c r="J1770" s="2">
        <f t="shared" si="272"/>
        <v>1</v>
      </c>
      <c r="K1770" s="2">
        <f t="shared" si="273"/>
        <v>0</v>
      </c>
      <c r="L1770" s="2">
        <f t="shared" si="274"/>
        <v>0</v>
      </c>
      <c r="M1770" s="2">
        <v>448</v>
      </c>
      <c r="Q1770" s="2">
        <f t="shared" si="275"/>
        <v>1</v>
      </c>
      <c r="R1770" s="2">
        <f t="shared" si="276"/>
        <v>0</v>
      </c>
      <c r="S1770" s="2">
        <f t="shared" si="277"/>
        <v>0</v>
      </c>
      <c r="T1770" s="2">
        <v>2001</v>
      </c>
      <c r="U1770" s="2">
        <f t="shared" si="278"/>
        <v>0</v>
      </c>
      <c r="V1770" s="2">
        <v>7.6</v>
      </c>
      <c r="W1770" s="2">
        <f t="shared" si="279"/>
        <v>0</v>
      </c>
    </row>
    <row r="1771" spans="1:23" x14ac:dyDescent="0.2">
      <c r="A1771" s="2" t="s">
        <v>48</v>
      </c>
      <c r="B1771" s="2" t="s">
        <v>15</v>
      </c>
      <c r="C1771" s="2" t="s">
        <v>24</v>
      </c>
      <c r="D1771" s="2">
        <v>113.33</v>
      </c>
      <c r="E1771" s="2">
        <v>142</v>
      </c>
      <c r="F1771" s="2">
        <v>19454</v>
      </c>
      <c r="G1771" s="2">
        <v>110</v>
      </c>
      <c r="H1771" s="2">
        <f t="shared" si="270"/>
        <v>1</v>
      </c>
      <c r="I1771" s="2">
        <f t="shared" si="271"/>
        <v>0</v>
      </c>
      <c r="J1771" s="2">
        <f t="shared" si="272"/>
        <v>0</v>
      </c>
      <c r="K1771" s="2">
        <f t="shared" si="273"/>
        <v>0</v>
      </c>
      <c r="L1771" s="2">
        <f t="shared" si="274"/>
        <v>0</v>
      </c>
      <c r="M1771" s="2">
        <v>776</v>
      </c>
      <c r="Q1771" s="2">
        <f t="shared" si="275"/>
        <v>0</v>
      </c>
      <c r="R1771" s="2">
        <f t="shared" si="276"/>
        <v>0</v>
      </c>
      <c r="S1771" s="2">
        <f t="shared" si="277"/>
        <v>0</v>
      </c>
      <c r="T1771" s="2">
        <v>2000</v>
      </c>
      <c r="U1771" s="2">
        <f t="shared" si="278"/>
        <v>0</v>
      </c>
      <c r="V1771" s="2">
        <v>7.1</v>
      </c>
      <c r="W1771" s="2">
        <f t="shared" si="279"/>
        <v>0</v>
      </c>
    </row>
    <row r="1772" spans="1:23" x14ac:dyDescent="0.2">
      <c r="A1772" s="2" t="s">
        <v>1306</v>
      </c>
      <c r="B1772" s="2" t="s">
        <v>18</v>
      </c>
      <c r="C1772" s="2" t="s">
        <v>97</v>
      </c>
      <c r="D1772" s="2">
        <v>130.17500000000001</v>
      </c>
      <c r="E1772" s="2">
        <v>88</v>
      </c>
      <c r="F1772" s="2">
        <v>309</v>
      </c>
      <c r="G1772" s="2">
        <v>99</v>
      </c>
      <c r="H1772" s="2">
        <f t="shared" si="270"/>
        <v>0</v>
      </c>
      <c r="I1772" s="2">
        <f t="shared" si="271"/>
        <v>0</v>
      </c>
      <c r="J1772" s="2">
        <f t="shared" si="272"/>
        <v>0</v>
      </c>
      <c r="K1772" s="2">
        <f t="shared" si="273"/>
        <v>1</v>
      </c>
      <c r="L1772" s="2">
        <f t="shared" si="274"/>
        <v>0</v>
      </c>
      <c r="M1772" s="2">
        <v>20</v>
      </c>
      <c r="Q1772" s="2">
        <f t="shared" si="275"/>
        <v>0</v>
      </c>
      <c r="R1772" s="2">
        <f t="shared" si="276"/>
        <v>0</v>
      </c>
      <c r="S1772" s="2">
        <f t="shared" si="277"/>
        <v>0</v>
      </c>
      <c r="T1772" s="2">
        <v>2015</v>
      </c>
      <c r="U1772" s="2">
        <f t="shared" si="278"/>
        <v>0</v>
      </c>
      <c r="V1772" s="2">
        <v>7.2</v>
      </c>
      <c r="W1772" s="2">
        <f t="shared" si="279"/>
        <v>0</v>
      </c>
    </row>
    <row r="1773" spans="1:23" x14ac:dyDescent="0.2">
      <c r="A1773" s="2" t="s">
        <v>2782</v>
      </c>
      <c r="B1773" s="2" t="s">
        <v>15</v>
      </c>
      <c r="C1773" s="2" t="s">
        <v>31</v>
      </c>
      <c r="D1773" s="2">
        <v>4.8430000000000001E-2</v>
      </c>
      <c r="E1773" s="2">
        <v>93</v>
      </c>
      <c r="F1773" s="2">
        <v>1452</v>
      </c>
      <c r="G1773" s="2">
        <v>0.5</v>
      </c>
      <c r="H1773" s="2">
        <f t="shared" si="270"/>
        <v>1</v>
      </c>
      <c r="I1773" s="2">
        <f t="shared" si="271"/>
        <v>1</v>
      </c>
      <c r="J1773" s="2">
        <f t="shared" si="272"/>
        <v>0</v>
      </c>
      <c r="K1773" s="2">
        <f t="shared" si="273"/>
        <v>0</v>
      </c>
      <c r="L1773" s="2">
        <f t="shared" si="274"/>
        <v>0</v>
      </c>
      <c r="M1773" s="2">
        <v>11</v>
      </c>
      <c r="Q1773" s="2">
        <f t="shared" si="275"/>
        <v>0</v>
      </c>
      <c r="R1773" s="2">
        <f t="shared" si="276"/>
        <v>0</v>
      </c>
      <c r="S1773" s="2">
        <f t="shared" si="277"/>
        <v>0</v>
      </c>
      <c r="T1773" s="2">
        <v>2010</v>
      </c>
      <c r="U1773" s="2">
        <f t="shared" si="278"/>
        <v>0</v>
      </c>
      <c r="V1773" s="2">
        <v>6.8</v>
      </c>
      <c r="W1773" s="2">
        <f t="shared" si="279"/>
        <v>0</v>
      </c>
    </row>
    <row r="1774" spans="1:23" x14ac:dyDescent="0.2">
      <c r="A1774" s="2" t="s">
        <v>106</v>
      </c>
      <c r="B1774" s="2" t="s">
        <v>51</v>
      </c>
      <c r="C1774" s="2" t="s">
        <v>31</v>
      </c>
      <c r="D1774" s="2">
        <v>16.247800000000002</v>
      </c>
      <c r="E1774" s="2">
        <v>100</v>
      </c>
      <c r="F1774" s="2">
        <v>4789</v>
      </c>
      <c r="G1774" s="2">
        <v>25</v>
      </c>
      <c r="H1774" s="2">
        <f t="shared" si="270"/>
        <v>0</v>
      </c>
      <c r="I1774" s="2">
        <f t="shared" si="271"/>
        <v>1</v>
      </c>
      <c r="J1774" s="2">
        <f t="shared" si="272"/>
        <v>0</v>
      </c>
      <c r="K1774" s="2">
        <f t="shared" si="273"/>
        <v>0</v>
      </c>
      <c r="L1774" s="2">
        <f t="shared" si="274"/>
        <v>0</v>
      </c>
      <c r="M1774" s="2">
        <v>15</v>
      </c>
      <c r="Q1774" s="2">
        <f t="shared" si="275"/>
        <v>0</v>
      </c>
      <c r="R1774" s="2">
        <f t="shared" si="276"/>
        <v>1</v>
      </c>
      <c r="S1774" s="2">
        <f t="shared" si="277"/>
        <v>0</v>
      </c>
      <c r="T1774" s="2">
        <v>2005</v>
      </c>
      <c r="U1774" s="2">
        <f t="shared" si="278"/>
        <v>0</v>
      </c>
      <c r="V1774" s="2">
        <v>5.5</v>
      </c>
      <c r="W1774" s="2">
        <f t="shared" si="279"/>
        <v>0</v>
      </c>
    </row>
    <row r="1775" spans="1:23" x14ac:dyDescent="0.2">
      <c r="A1775" s="2" t="s">
        <v>1235</v>
      </c>
      <c r="B1775" s="2" t="s">
        <v>15</v>
      </c>
      <c r="C1775" s="2" t="s">
        <v>31</v>
      </c>
      <c r="D1775" s="2">
        <v>9.6583699999999997</v>
      </c>
      <c r="E1775" s="2">
        <v>96</v>
      </c>
      <c r="F1775" s="2">
        <v>3552</v>
      </c>
      <c r="G1775" s="2">
        <v>5</v>
      </c>
      <c r="H1775" s="2">
        <f t="shared" si="270"/>
        <v>1</v>
      </c>
      <c r="I1775" s="2">
        <f t="shared" si="271"/>
        <v>1</v>
      </c>
      <c r="J1775" s="2">
        <f t="shared" si="272"/>
        <v>0</v>
      </c>
      <c r="K1775" s="2">
        <f t="shared" si="273"/>
        <v>0</v>
      </c>
      <c r="L1775" s="2">
        <f t="shared" si="274"/>
        <v>0</v>
      </c>
      <c r="M1775" s="2">
        <v>23</v>
      </c>
      <c r="Q1775" s="2">
        <f t="shared" si="275"/>
        <v>0</v>
      </c>
      <c r="R1775" s="2">
        <f t="shared" si="276"/>
        <v>0</v>
      </c>
      <c r="S1775" s="2">
        <f t="shared" si="277"/>
        <v>0</v>
      </c>
      <c r="T1775" s="2">
        <v>2016</v>
      </c>
      <c r="U1775" s="2">
        <f t="shared" si="278"/>
        <v>0</v>
      </c>
      <c r="V1775" s="2">
        <v>4.5</v>
      </c>
      <c r="W1775" s="2">
        <f t="shared" si="279"/>
        <v>0</v>
      </c>
    </row>
    <row r="1776" spans="1:23" x14ac:dyDescent="0.2">
      <c r="A1776" s="2" t="s">
        <v>1923</v>
      </c>
      <c r="B1776" s="2" t="s">
        <v>11</v>
      </c>
      <c r="C1776" s="2" t="s">
        <v>19</v>
      </c>
      <c r="D1776" s="2">
        <v>182.61799999999999</v>
      </c>
      <c r="E1776" s="2">
        <v>130</v>
      </c>
      <c r="F1776" s="2">
        <v>2684</v>
      </c>
      <c r="G1776" s="2">
        <v>140</v>
      </c>
      <c r="H1776" s="2">
        <f t="shared" si="270"/>
        <v>0</v>
      </c>
      <c r="I1776" s="2">
        <f t="shared" si="271"/>
        <v>0</v>
      </c>
      <c r="J1776" s="2">
        <f t="shared" si="272"/>
        <v>0</v>
      </c>
      <c r="K1776" s="2">
        <f t="shared" si="273"/>
        <v>0</v>
      </c>
      <c r="L1776" s="2">
        <f t="shared" si="274"/>
        <v>1</v>
      </c>
      <c r="M1776" s="2">
        <v>249</v>
      </c>
      <c r="Q1776" s="2">
        <f t="shared" si="275"/>
        <v>1</v>
      </c>
      <c r="R1776" s="2">
        <f t="shared" si="276"/>
        <v>0</v>
      </c>
      <c r="S1776" s="2">
        <f t="shared" si="277"/>
        <v>0</v>
      </c>
      <c r="T1776" s="2">
        <v>2000</v>
      </c>
      <c r="U1776" s="2">
        <f t="shared" si="278"/>
        <v>0</v>
      </c>
      <c r="V1776" s="2">
        <v>6.4</v>
      </c>
      <c r="W1776" s="2">
        <f t="shared" si="279"/>
        <v>0</v>
      </c>
    </row>
    <row r="1777" spans="1:23" x14ac:dyDescent="0.2">
      <c r="A1777" s="2" t="s">
        <v>2787</v>
      </c>
      <c r="B1777" s="2" t="s">
        <v>11</v>
      </c>
      <c r="C1777" s="2" t="s">
        <v>12</v>
      </c>
      <c r="D1777" s="2">
        <v>17.738600000000002</v>
      </c>
      <c r="E1777" s="2">
        <v>102</v>
      </c>
      <c r="F1777" s="2">
        <v>13631</v>
      </c>
      <c r="G1777" s="2">
        <v>13</v>
      </c>
      <c r="H1777" s="2">
        <f t="shared" si="270"/>
        <v>0</v>
      </c>
      <c r="I1777" s="2">
        <f t="shared" si="271"/>
        <v>0</v>
      </c>
      <c r="J1777" s="2">
        <f t="shared" si="272"/>
        <v>0</v>
      </c>
      <c r="K1777" s="2">
        <f t="shared" si="273"/>
        <v>0</v>
      </c>
      <c r="L1777" s="2">
        <f t="shared" si="274"/>
        <v>0</v>
      </c>
      <c r="M1777" s="2">
        <v>139</v>
      </c>
      <c r="Q1777" s="2">
        <f t="shared" si="275"/>
        <v>1</v>
      </c>
      <c r="R1777" s="2">
        <f t="shared" si="276"/>
        <v>0</v>
      </c>
      <c r="S1777" s="2">
        <f t="shared" si="277"/>
        <v>0</v>
      </c>
      <c r="T1777" s="2">
        <v>2012</v>
      </c>
      <c r="U1777" s="2">
        <f t="shared" si="278"/>
        <v>0</v>
      </c>
      <c r="V1777" s="2">
        <v>8</v>
      </c>
      <c r="W1777" s="2">
        <f t="shared" si="279"/>
        <v>1</v>
      </c>
    </row>
    <row r="1778" spans="1:23" x14ac:dyDescent="0.2">
      <c r="A1778" s="2" t="s">
        <v>412</v>
      </c>
      <c r="B1778" s="2" t="s">
        <v>51</v>
      </c>
      <c r="C1778" s="2" t="s">
        <v>19</v>
      </c>
      <c r="D1778" s="2">
        <v>82.226500000000001</v>
      </c>
      <c r="E1778" s="2">
        <v>93</v>
      </c>
      <c r="F1778" s="2">
        <v>1267</v>
      </c>
      <c r="G1778" s="2">
        <v>65</v>
      </c>
      <c r="H1778" s="2">
        <f t="shared" si="270"/>
        <v>0</v>
      </c>
      <c r="I1778" s="2">
        <f t="shared" si="271"/>
        <v>0</v>
      </c>
      <c r="J1778" s="2">
        <f t="shared" si="272"/>
        <v>0</v>
      </c>
      <c r="K1778" s="2">
        <f t="shared" si="273"/>
        <v>0</v>
      </c>
      <c r="L1778" s="2">
        <f t="shared" si="274"/>
        <v>1</v>
      </c>
      <c r="M1778" s="2">
        <v>189</v>
      </c>
      <c r="Q1778" s="2">
        <f t="shared" si="275"/>
        <v>0</v>
      </c>
      <c r="R1778" s="2">
        <f t="shared" si="276"/>
        <v>1</v>
      </c>
      <c r="S1778" s="2">
        <f t="shared" si="277"/>
        <v>0</v>
      </c>
      <c r="T1778" s="2">
        <v>2006</v>
      </c>
      <c r="U1778" s="2">
        <f t="shared" si="278"/>
        <v>0</v>
      </c>
      <c r="V1778" s="2">
        <v>5.6</v>
      </c>
      <c r="W1778" s="2">
        <f t="shared" si="279"/>
        <v>0</v>
      </c>
    </row>
    <row r="1779" spans="1:23" x14ac:dyDescent="0.2">
      <c r="A1779" s="2" t="s">
        <v>1408</v>
      </c>
      <c r="B1779" s="2" t="s">
        <v>18</v>
      </c>
      <c r="C1779" s="2" t="s">
        <v>97</v>
      </c>
      <c r="D1779" s="2">
        <v>12.7019</v>
      </c>
      <c r="E1779" s="2">
        <v>85</v>
      </c>
      <c r="F1779" s="2">
        <v>568</v>
      </c>
      <c r="G1779" s="2">
        <v>15</v>
      </c>
      <c r="H1779" s="2">
        <f t="shared" si="270"/>
        <v>0</v>
      </c>
      <c r="I1779" s="2">
        <f t="shared" si="271"/>
        <v>0</v>
      </c>
      <c r="J1779" s="2">
        <f t="shared" si="272"/>
        <v>0</v>
      </c>
      <c r="K1779" s="2">
        <f t="shared" si="273"/>
        <v>1</v>
      </c>
      <c r="L1779" s="2">
        <f t="shared" si="274"/>
        <v>0</v>
      </c>
      <c r="M1779" s="2">
        <v>12</v>
      </c>
      <c r="Q1779" s="2">
        <f t="shared" si="275"/>
        <v>0</v>
      </c>
      <c r="R1779" s="2">
        <f t="shared" si="276"/>
        <v>0</v>
      </c>
      <c r="S1779" s="2">
        <f t="shared" si="277"/>
        <v>0</v>
      </c>
      <c r="T1779" s="2">
        <v>2008</v>
      </c>
      <c r="U1779" s="2">
        <f t="shared" si="278"/>
        <v>0</v>
      </c>
      <c r="V1779" s="2">
        <v>5.7</v>
      </c>
      <c r="W1779" s="2">
        <f t="shared" si="279"/>
        <v>0</v>
      </c>
    </row>
    <row r="1780" spans="1:23" x14ac:dyDescent="0.2">
      <c r="A1780" s="2" t="s">
        <v>469</v>
      </c>
      <c r="B1780" s="2" t="s">
        <v>15</v>
      </c>
      <c r="C1780" s="2" t="s">
        <v>12</v>
      </c>
      <c r="D1780" s="2">
        <v>21.383299999999998</v>
      </c>
      <c r="E1780" s="2">
        <v>140</v>
      </c>
      <c r="F1780" s="2">
        <v>34413</v>
      </c>
      <c r="G1780" s="2">
        <v>15</v>
      </c>
      <c r="H1780" s="2">
        <f t="shared" si="270"/>
        <v>1</v>
      </c>
      <c r="I1780" s="2">
        <f t="shared" si="271"/>
        <v>0</v>
      </c>
      <c r="J1780" s="2">
        <f t="shared" si="272"/>
        <v>0</v>
      </c>
      <c r="K1780" s="2">
        <f t="shared" si="273"/>
        <v>0</v>
      </c>
      <c r="L1780" s="2">
        <f t="shared" si="274"/>
        <v>0</v>
      </c>
      <c r="M1780" s="2">
        <v>310</v>
      </c>
      <c r="Q1780" s="2">
        <f t="shared" si="275"/>
        <v>0</v>
      </c>
      <c r="R1780" s="2">
        <f t="shared" si="276"/>
        <v>0</v>
      </c>
      <c r="S1780" s="2">
        <f t="shared" si="277"/>
        <v>0</v>
      </c>
      <c r="T1780" s="2">
        <v>2012</v>
      </c>
      <c r="U1780" s="2">
        <f t="shared" si="278"/>
        <v>0</v>
      </c>
      <c r="V1780" s="2">
        <v>7.3</v>
      </c>
      <c r="W1780" s="2">
        <f t="shared" si="279"/>
        <v>1</v>
      </c>
    </row>
    <row r="1781" spans="1:23" x14ac:dyDescent="0.2">
      <c r="A1781" s="2" t="s">
        <v>1352</v>
      </c>
      <c r="B1781" s="2" t="s">
        <v>15</v>
      </c>
      <c r="C1781" s="2" t="s">
        <v>12</v>
      </c>
      <c r="D1781" s="2">
        <v>19.719899999999999</v>
      </c>
      <c r="E1781" s="2">
        <v>124</v>
      </c>
      <c r="F1781" s="2">
        <v>793</v>
      </c>
      <c r="G1781" s="2">
        <v>45</v>
      </c>
      <c r="H1781" s="2">
        <f t="shared" si="270"/>
        <v>1</v>
      </c>
      <c r="I1781" s="2">
        <f t="shared" si="271"/>
        <v>0</v>
      </c>
      <c r="J1781" s="2">
        <f t="shared" si="272"/>
        <v>0</v>
      </c>
      <c r="K1781" s="2">
        <f t="shared" si="273"/>
        <v>0</v>
      </c>
      <c r="L1781" s="2">
        <f t="shared" si="274"/>
        <v>0</v>
      </c>
      <c r="M1781" s="2">
        <v>0</v>
      </c>
      <c r="Q1781" s="2">
        <f t="shared" si="275"/>
        <v>0</v>
      </c>
      <c r="R1781" s="2">
        <f t="shared" si="276"/>
        <v>0</v>
      </c>
      <c r="S1781" s="2">
        <f t="shared" si="277"/>
        <v>0</v>
      </c>
      <c r="T1781" s="2">
        <v>2001</v>
      </c>
      <c r="U1781" s="2">
        <f t="shared" si="278"/>
        <v>0</v>
      </c>
      <c r="V1781" s="2">
        <v>6.8</v>
      </c>
      <c r="W1781" s="2">
        <f t="shared" si="279"/>
        <v>1</v>
      </c>
    </row>
    <row r="1782" spans="1:23" x14ac:dyDescent="0.2">
      <c r="A1782" s="2" t="s">
        <v>104</v>
      </c>
      <c r="B1782" s="2" t="s">
        <v>18</v>
      </c>
      <c r="C1782" s="2" t="s">
        <v>97</v>
      </c>
      <c r="D1782" s="2">
        <v>0.66542599999999996</v>
      </c>
      <c r="E1782" s="2">
        <v>100</v>
      </c>
      <c r="F1782" s="2">
        <v>16264</v>
      </c>
      <c r="G1782" s="2">
        <v>165</v>
      </c>
      <c r="H1782" s="2">
        <f t="shared" si="270"/>
        <v>0</v>
      </c>
      <c r="I1782" s="2">
        <f t="shared" si="271"/>
        <v>0</v>
      </c>
      <c r="J1782" s="2">
        <f t="shared" si="272"/>
        <v>0</v>
      </c>
      <c r="K1782" s="2">
        <f t="shared" si="273"/>
        <v>1</v>
      </c>
      <c r="L1782" s="2">
        <f t="shared" si="274"/>
        <v>0</v>
      </c>
      <c r="M1782" s="2">
        <v>0</v>
      </c>
      <c r="Q1782" s="2">
        <f t="shared" si="275"/>
        <v>0</v>
      </c>
      <c r="R1782" s="2">
        <f t="shared" si="276"/>
        <v>0</v>
      </c>
      <c r="S1782" s="2">
        <f t="shared" si="277"/>
        <v>0</v>
      </c>
      <c r="T1782" s="2">
        <v>2004</v>
      </c>
      <c r="U1782" s="2">
        <f t="shared" si="278"/>
        <v>0</v>
      </c>
      <c r="V1782" s="2">
        <v>6.6</v>
      </c>
      <c r="W1782" s="2">
        <f t="shared" si="279"/>
        <v>0</v>
      </c>
    </row>
    <row r="1783" spans="1:23" x14ac:dyDescent="0.2">
      <c r="A1783" s="2" t="s">
        <v>2794</v>
      </c>
      <c r="B1783" s="2" t="s">
        <v>11</v>
      </c>
      <c r="C1783" s="2" t="s">
        <v>35</v>
      </c>
      <c r="D1783" s="2">
        <v>49.122300000000003</v>
      </c>
      <c r="E1783" s="2">
        <v>92</v>
      </c>
      <c r="F1783" s="2">
        <v>2348</v>
      </c>
      <c r="G1783" s="2">
        <v>14</v>
      </c>
      <c r="H1783" s="2">
        <f t="shared" si="270"/>
        <v>0</v>
      </c>
      <c r="I1783" s="2">
        <f t="shared" si="271"/>
        <v>0</v>
      </c>
      <c r="J1783" s="2">
        <f t="shared" si="272"/>
        <v>1</v>
      </c>
      <c r="K1783" s="2">
        <f t="shared" si="273"/>
        <v>0</v>
      </c>
      <c r="L1783" s="2">
        <f t="shared" si="274"/>
        <v>0</v>
      </c>
      <c r="M1783" s="2">
        <v>30</v>
      </c>
      <c r="Q1783" s="2">
        <f t="shared" si="275"/>
        <v>1</v>
      </c>
      <c r="R1783" s="2">
        <f t="shared" si="276"/>
        <v>0</v>
      </c>
      <c r="S1783" s="2">
        <f t="shared" si="277"/>
        <v>0</v>
      </c>
      <c r="T1783" s="2">
        <v>2012</v>
      </c>
      <c r="U1783" s="2">
        <f t="shared" si="278"/>
        <v>0</v>
      </c>
      <c r="V1783" s="2">
        <v>5.9</v>
      </c>
      <c r="W1783" s="2">
        <f t="shared" si="279"/>
        <v>0</v>
      </c>
    </row>
    <row r="1784" spans="1:23" x14ac:dyDescent="0.2">
      <c r="A1784" s="2" t="s">
        <v>360</v>
      </c>
      <c r="B1784" s="2" t="s">
        <v>11</v>
      </c>
      <c r="C1784" s="2" t="s">
        <v>12</v>
      </c>
      <c r="D1784" s="2">
        <v>53.082700000000003</v>
      </c>
      <c r="E1784" s="2">
        <v>130</v>
      </c>
      <c r="F1784" s="2">
        <v>63986</v>
      </c>
      <c r="G1784" s="2">
        <v>40</v>
      </c>
      <c r="H1784" s="2">
        <f t="shared" si="270"/>
        <v>0</v>
      </c>
      <c r="I1784" s="2">
        <f t="shared" si="271"/>
        <v>0</v>
      </c>
      <c r="J1784" s="2">
        <f t="shared" si="272"/>
        <v>0</v>
      </c>
      <c r="K1784" s="2">
        <f t="shared" si="273"/>
        <v>0</v>
      </c>
      <c r="L1784" s="2">
        <f t="shared" si="274"/>
        <v>0</v>
      </c>
      <c r="M1784" s="2">
        <v>22000</v>
      </c>
      <c r="Q1784" s="2">
        <f t="shared" si="275"/>
        <v>1</v>
      </c>
      <c r="R1784" s="2">
        <f t="shared" si="276"/>
        <v>0</v>
      </c>
      <c r="S1784" s="2">
        <f t="shared" si="277"/>
        <v>0</v>
      </c>
      <c r="T1784" s="2">
        <v>2006</v>
      </c>
      <c r="U1784" s="2">
        <f t="shared" si="278"/>
        <v>0</v>
      </c>
      <c r="V1784" s="2">
        <v>8.5</v>
      </c>
      <c r="W1784" s="2">
        <f t="shared" si="279"/>
        <v>1</v>
      </c>
    </row>
    <row r="1785" spans="1:23" x14ac:dyDescent="0.2">
      <c r="A1785" s="2" t="s">
        <v>2797</v>
      </c>
      <c r="B1785" s="2" t="s">
        <v>18</v>
      </c>
      <c r="C1785" s="2" t="s">
        <v>97</v>
      </c>
      <c r="D1785" s="2">
        <v>104.374</v>
      </c>
      <c r="E1785" s="2">
        <v>97</v>
      </c>
      <c r="F1785" s="2">
        <v>2480</v>
      </c>
      <c r="G1785" s="2">
        <v>105</v>
      </c>
      <c r="H1785" s="2">
        <f t="shared" si="270"/>
        <v>0</v>
      </c>
      <c r="I1785" s="2">
        <f t="shared" si="271"/>
        <v>0</v>
      </c>
      <c r="J1785" s="2">
        <f t="shared" si="272"/>
        <v>0</v>
      </c>
      <c r="K1785" s="2">
        <f t="shared" si="273"/>
        <v>1</v>
      </c>
      <c r="L1785" s="2">
        <f t="shared" si="274"/>
        <v>0</v>
      </c>
      <c r="M1785" s="2">
        <v>63</v>
      </c>
      <c r="Q1785" s="2">
        <f t="shared" si="275"/>
        <v>0</v>
      </c>
      <c r="R1785" s="2">
        <f t="shared" si="276"/>
        <v>0</v>
      </c>
      <c r="S1785" s="2">
        <f t="shared" si="277"/>
        <v>0</v>
      </c>
      <c r="T1785" s="2">
        <v>2009</v>
      </c>
      <c r="U1785" s="2">
        <f t="shared" si="278"/>
        <v>0</v>
      </c>
      <c r="V1785" s="2">
        <v>7.1</v>
      </c>
      <c r="W1785" s="2">
        <f t="shared" si="279"/>
        <v>0</v>
      </c>
    </row>
    <row r="1786" spans="1:23" x14ac:dyDescent="0.2">
      <c r="A1786" s="2" t="s">
        <v>1073</v>
      </c>
      <c r="B1786" s="2" t="s">
        <v>18</v>
      </c>
      <c r="C1786" s="2" t="s">
        <v>31</v>
      </c>
      <c r="D1786" s="2">
        <v>108.245</v>
      </c>
      <c r="E1786" s="2">
        <v>111</v>
      </c>
      <c r="F1786" s="2">
        <v>13645</v>
      </c>
      <c r="G1786" s="2">
        <v>37</v>
      </c>
      <c r="H1786" s="2">
        <f t="shared" si="270"/>
        <v>0</v>
      </c>
      <c r="I1786" s="2">
        <f t="shared" si="271"/>
        <v>1</v>
      </c>
      <c r="J1786" s="2">
        <f t="shared" si="272"/>
        <v>0</v>
      </c>
      <c r="K1786" s="2">
        <f t="shared" si="273"/>
        <v>0</v>
      </c>
      <c r="L1786" s="2">
        <f t="shared" si="274"/>
        <v>0</v>
      </c>
      <c r="M1786" s="2">
        <v>0</v>
      </c>
      <c r="Q1786" s="2">
        <f t="shared" si="275"/>
        <v>0</v>
      </c>
      <c r="R1786" s="2">
        <f t="shared" si="276"/>
        <v>0</v>
      </c>
      <c r="S1786" s="2">
        <f t="shared" si="277"/>
        <v>0</v>
      </c>
      <c r="T1786" s="2">
        <v>2001</v>
      </c>
      <c r="U1786" s="2">
        <f t="shared" si="278"/>
        <v>0</v>
      </c>
      <c r="V1786" s="2">
        <v>6.2</v>
      </c>
      <c r="W1786" s="2">
        <f t="shared" si="279"/>
        <v>0</v>
      </c>
    </row>
    <row r="1787" spans="1:23" x14ac:dyDescent="0.2">
      <c r="A1787" s="2" t="s">
        <v>1073</v>
      </c>
      <c r="B1787" s="2" t="s">
        <v>18</v>
      </c>
      <c r="C1787" s="2" t="s">
        <v>31</v>
      </c>
      <c r="D1787" s="2">
        <v>95.1494</v>
      </c>
      <c r="E1787" s="2">
        <v>113</v>
      </c>
      <c r="F1787" s="2">
        <v>15362</v>
      </c>
      <c r="G1787" s="2">
        <v>40</v>
      </c>
      <c r="H1787" s="2">
        <f t="shared" si="270"/>
        <v>0</v>
      </c>
      <c r="I1787" s="2">
        <f t="shared" si="271"/>
        <v>1</v>
      </c>
      <c r="J1787" s="2">
        <f t="shared" si="272"/>
        <v>0</v>
      </c>
      <c r="K1787" s="2">
        <f t="shared" si="273"/>
        <v>0</v>
      </c>
      <c r="L1787" s="2">
        <f t="shared" si="274"/>
        <v>0</v>
      </c>
      <c r="M1787" s="2">
        <v>0</v>
      </c>
      <c r="Q1787" s="2">
        <f t="shared" si="275"/>
        <v>0</v>
      </c>
      <c r="R1787" s="2">
        <f t="shared" si="276"/>
        <v>0</v>
      </c>
      <c r="S1787" s="2">
        <f t="shared" si="277"/>
        <v>0</v>
      </c>
      <c r="T1787" s="2">
        <v>2004</v>
      </c>
      <c r="U1787" s="2">
        <f t="shared" si="278"/>
        <v>0</v>
      </c>
      <c r="V1787" s="2">
        <v>5.7</v>
      </c>
      <c r="W1787" s="2">
        <f t="shared" si="279"/>
        <v>0</v>
      </c>
    </row>
    <row r="1788" spans="1:23" x14ac:dyDescent="0.2">
      <c r="A1788" s="2" t="s">
        <v>2801</v>
      </c>
      <c r="B1788" s="2" t="s">
        <v>11</v>
      </c>
      <c r="C1788" s="2" t="s">
        <v>31</v>
      </c>
      <c r="D1788" s="2">
        <v>19.377700000000001</v>
      </c>
      <c r="E1788" s="2">
        <v>134</v>
      </c>
      <c r="F1788" s="2">
        <v>24351</v>
      </c>
      <c r="G1788" s="2">
        <v>45</v>
      </c>
      <c r="H1788" s="2">
        <f t="shared" si="270"/>
        <v>0</v>
      </c>
      <c r="I1788" s="2">
        <f t="shared" si="271"/>
        <v>1</v>
      </c>
      <c r="J1788" s="2">
        <f t="shared" si="272"/>
        <v>0</v>
      </c>
      <c r="K1788" s="2">
        <f t="shared" si="273"/>
        <v>0</v>
      </c>
      <c r="L1788" s="2">
        <f t="shared" si="274"/>
        <v>0</v>
      </c>
      <c r="M1788" s="2">
        <v>38</v>
      </c>
      <c r="Q1788" s="2">
        <f t="shared" si="275"/>
        <v>1</v>
      </c>
      <c r="R1788" s="2">
        <f t="shared" si="276"/>
        <v>0</v>
      </c>
      <c r="S1788" s="2">
        <f t="shared" si="277"/>
        <v>0</v>
      </c>
      <c r="T1788" s="2">
        <v>2005</v>
      </c>
      <c r="U1788" s="2">
        <f t="shared" si="278"/>
        <v>0</v>
      </c>
      <c r="V1788" s="2">
        <v>6.4</v>
      </c>
      <c r="W1788" s="2">
        <f t="shared" si="279"/>
        <v>0</v>
      </c>
    </row>
    <row r="1789" spans="1:23" x14ac:dyDescent="0.2">
      <c r="A1789" s="2" t="s">
        <v>62</v>
      </c>
      <c r="B1789" s="2" t="s">
        <v>11</v>
      </c>
      <c r="C1789" s="2" t="s">
        <v>40</v>
      </c>
      <c r="D1789" s="2">
        <v>163.947</v>
      </c>
      <c r="E1789" s="2">
        <v>108</v>
      </c>
      <c r="F1789" s="2">
        <v>18656</v>
      </c>
      <c r="G1789" s="2">
        <v>40</v>
      </c>
      <c r="H1789" s="2">
        <f t="shared" si="270"/>
        <v>0</v>
      </c>
      <c r="I1789" s="2">
        <f t="shared" si="271"/>
        <v>0</v>
      </c>
      <c r="J1789" s="2">
        <f t="shared" si="272"/>
        <v>0</v>
      </c>
      <c r="K1789" s="2">
        <f t="shared" si="273"/>
        <v>0</v>
      </c>
      <c r="L1789" s="2">
        <f t="shared" si="274"/>
        <v>0</v>
      </c>
      <c r="M1789" s="2">
        <v>98</v>
      </c>
      <c r="Q1789" s="2">
        <f t="shared" si="275"/>
        <v>1</v>
      </c>
      <c r="R1789" s="2">
        <f t="shared" si="276"/>
        <v>0</v>
      </c>
      <c r="S1789" s="2">
        <f t="shared" si="277"/>
        <v>1</v>
      </c>
      <c r="T1789" s="2">
        <v>2009</v>
      </c>
      <c r="U1789" s="2">
        <f t="shared" si="278"/>
        <v>0</v>
      </c>
      <c r="V1789" s="2">
        <v>6.7</v>
      </c>
      <c r="W1789" s="2">
        <f t="shared" si="279"/>
        <v>0</v>
      </c>
    </row>
    <row r="1790" spans="1:23" x14ac:dyDescent="0.2">
      <c r="A1790" s="2" t="s">
        <v>701</v>
      </c>
      <c r="B1790" s="2" t="s">
        <v>15</v>
      </c>
      <c r="C1790" s="2" t="s">
        <v>40</v>
      </c>
      <c r="D1790" s="2">
        <v>0.192467</v>
      </c>
      <c r="E1790" s="2">
        <v>85</v>
      </c>
      <c r="F1790" s="2">
        <v>1064</v>
      </c>
      <c r="G1790" s="2">
        <v>1.4999999999999999E-2</v>
      </c>
      <c r="H1790" s="2">
        <f t="shared" si="270"/>
        <v>1</v>
      </c>
      <c r="I1790" s="2">
        <f t="shared" si="271"/>
        <v>0</v>
      </c>
      <c r="J1790" s="2">
        <f t="shared" si="272"/>
        <v>0</v>
      </c>
      <c r="K1790" s="2">
        <f t="shared" si="273"/>
        <v>0</v>
      </c>
      <c r="L1790" s="2">
        <f t="shared" si="274"/>
        <v>0</v>
      </c>
      <c r="M1790" s="2">
        <v>157</v>
      </c>
      <c r="Q1790" s="2">
        <f t="shared" si="275"/>
        <v>0</v>
      </c>
      <c r="R1790" s="2">
        <f t="shared" si="276"/>
        <v>0</v>
      </c>
      <c r="S1790" s="2">
        <f t="shared" si="277"/>
        <v>1</v>
      </c>
      <c r="T1790" s="2">
        <v>2005</v>
      </c>
      <c r="U1790" s="2">
        <f t="shared" si="278"/>
        <v>0</v>
      </c>
      <c r="V1790" s="2">
        <v>6.6</v>
      </c>
      <c r="W1790" s="2">
        <f t="shared" si="279"/>
        <v>0</v>
      </c>
    </row>
    <row r="1791" spans="1:23" x14ac:dyDescent="0.2">
      <c r="A1791" s="2" t="s">
        <v>2805</v>
      </c>
      <c r="B1791" s="2" t="s">
        <v>15</v>
      </c>
      <c r="C1791" s="2" t="s">
        <v>24</v>
      </c>
      <c r="D1791" s="2">
        <v>33.682299999999998</v>
      </c>
      <c r="E1791" s="2">
        <v>140</v>
      </c>
      <c r="F1791" s="2">
        <v>2114</v>
      </c>
      <c r="G1791" s="2">
        <v>33</v>
      </c>
      <c r="H1791" s="2">
        <f t="shared" si="270"/>
        <v>1</v>
      </c>
      <c r="I1791" s="2">
        <f t="shared" si="271"/>
        <v>0</v>
      </c>
      <c r="J1791" s="2">
        <f t="shared" si="272"/>
        <v>0</v>
      </c>
      <c r="K1791" s="2">
        <f t="shared" si="273"/>
        <v>0</v>
      </c>
      <c r="L1791" s="2">
        <f t="shared" si="274"/>
        <v>0</v>
      </c>
      <c r="M1791" s="2">
        <v>36</v>
      </c>
      <c r="Q1791" s="2">
        <f t="shared" si="275"/>
        <v>0</v>
      </c>
      <c r="R1791" s="2">
        <f t="shared" si="276"/>
        <v>0</v>
      </c>
      <c r="S1791" s="2">
        <f t="shared" si="277"/>
        <v>0</v>
      </c>
      <c r="T1791" s="2">
        <v>2004</v>
      </c>
      <c r="U1791" s="2">
        <f t="shared" si="278"/>
        <v>0</v>
      </c>
      <c r="V1791" s="2">
        <v>6.5</v>
      </c>
      <c r="W1791" s="2">
        <f t="shared" si="279"/>
        <v>0</v>
      </c>
    </row>
    <row r="1792" spans="1:23" x14ac:dyDescent="0.2">
      <c r="A1792" s="2" t="s">
        <v>2807</v>
      </c>
      <c r="B1792" s="2" t="s">
        <v>15</v>
      </c>
      <c r="C1792" s="2" t="s">
        <v>35</v>
      </c>
      <c r="D1792" s="2">
        <v>64.423599999999993</v>
      </c>
      <c r="E1792" s="2">
        <v>85</v>
      </c>
      <c r="F1792" s="2">
        <v>3708</v>
      </c>
      <c r="G1792" s="2">
        <v>3</v>
      </c>
      <c r="H1792" s="2">
        <f t="shared" si="270"/>
        <v>1</v>
      </c>
      <c r="I1792" s="2">
        <f t="shared" si="271"/>
        <v>0</v>
      </c>
      <c r="J1792" s="2">
        <f t="shared" si="272"/>
        <v>1</v>
      </c>
      <c r="K1792" s="2">
        <f t="shared" si="273"/>
        <v>0</v>
      </c>
      <c r="L1792" s="2">
        <f t="shared" si="274"/>
        <v>0</v>
      </c>
      <c r="M1792" s="2">
        <v>65</v>
      </c>
      <c r="Q1792" s="2">
        <f t="shared" si="275"/>
        <v>0</v>
      </c>
      <c r="R1792" s="2">
        <f t="shared" si="276"/>
        <v>0</v>
      </c>
      <c r="S1792" s="2">
        <f t="shared" si="277"/>
        <v>0</v>
      </c>
      <c r="T1792" s="2">
        <v>2013</v>
      </c>
      <c r="U1792" s="2">
        <f t="shared" si="278"/>
        <v>0</v>
      </c>
      <c r="V1792" s="2">
        <v>5.7</v>
      </c>
      <c r="W1792" s="2">
        <f t="shared" si="279"/>
        <v>0</v>
      </c>
    </row>
    <row r="1793" spans="1:23" x14ac:dyDescent="0.2">
      <c r="A1793" s="2" t="s">
        <v>2807</v>
      </c>
      <c r="B1793" s="2" t="s">
        <v>15</v>
      </c>
      <c r="C1793" s="2" t="s">
        <v>24</v>
      </c>
      <c r="D1793" s="2">
        <v>71.519199999999998</v>
      </c>
      <c r="E1793" s="2">
        <v>103</v>
      </c>
      <c r="F1793" s="2">
        <v>6807</v>
      </c>
      <c r="G1793" s="2">
        <v>9</v>
      </c>
      <c r="H1793" s="2">
        <f t="shared" si="270"/>
        <v>1</v>
      </c>
      <c r="I1793" s="2">
        <f t="shared" si="271"/>
        <v>0</v>
      </c>
      <c r="J1793" s="2">
        <f t="shared" si="272"/>
        <v>0</v>
      </c>
      <c r="K1793" s="2">
        <f t="shared" si="273"/>
        <v>0</v>
      </c>
      <c r="L1793" s="2">
        <f t="shared" si="274"/>
        <v>0</v>
      </c>
      <c r="M1793" s="2">
        <v>65</v>
      </c>
      <c r="Q1793" s="2">
        <f t="shared" si="275"/>
        <v>0</v>
      </c>
      <c r="R1793" s="2">
        <f t="shared" si="276"/>
        <v>0</v>
      </c>
      <c r="S1793" s="2">
        <f t="shared" si="277"/>
        <v>0</v>
      </c>
      <c r="T1793" s="2">
        <v>2014</v>
      </c>
      <c r="U1793" s="2">
        <f t="shared" si="278"/>
        <v>0</v>
      </c>
      <c r="V1793" s="2">
        <v>6.5</v>
      </c>
      <c r="W1793" s="2">
        <f t="shared" si="279"/>
        <v>0</v>
      </c>
    </row>
    <row r="1794" spans="1:23" x14ac:dyDescent="0.2">
      <c r="A1794" s="2" t="s">
        <v>1911</v>
      </c>
      <c r="B1794" s="2" t="s">
        <v>11</v>
      </c>
      <c r="C1794" s="2" t="s">
        <v>12</v>
      </c>
      <c r="D1794" s="2">
        <v>162.58600000000001</v>
      </c>
      <c r="E1794" s="2">
        <v>117</v>
      </c>
      <c r="F1794" s="2">
        <v>11036</v>
      </c>
      <c r="G1794" s="2">
        <v>55</v>
      </c>
      <c r="H1794" s="2">
        <f t="shared" si="270"/>
        <v>0</v>
      </c>
      <c r="I1794" s="2">
        <f t="shared" si="271"/>
        <v>0</v>
      </c>
      <c r="J1794" s="2">
        <f t="shared" si="272"/>
        <v>0</v>
      </c>
      <c r="K1794" s="2">
        <f t="shared" si="273"/>
        <v>0</v>
      </c>
      <c r="L1794" s="2">
        <f t="shared" si="274"/>
        <v>0</v>
      </c>
      <c r="M1794" s="2">
        <v>125</v>
      </c>
      <c r="Q1794" s="2">
        <f t="shared" si="275"/>
        <v>1</v>
      </c>
      <c r="R1794" s="2">
        <f t="shared" si="276"/>
        <v>0</v>
      </c>
      <c r="S1794" s="2">
        <f t="shared" si="277"/>
        <v>0</v>
      </c>
      <c r="T1794" s="2">
        <v>2006</v>
      </c>
      <c r="U1794" s="2">
        <f t="shared" si="278"/>
        <v>0</v>
      </c>
      <c r="V1794" s="2">
        <v>8</v>
      </c>
      <c r="W1794" s="2">
        <f t="shared" si="279"/>
        <v>1</v>
      </c>
    </row>
    <row r="1795" spans="1:23" x14ac:dyDescent="0.2">
      <c r="A1795" s="2" t="s">
        <v>2811</v>
      </c>
      <c r="B1795" s="2" t="s">
        <v>15</v>
      </c>
      <c r="C1795" s="2" t="s">
        <v>12</v>
      </c>
      <c r="D1795" s="2">
        <v>0.38118600000000002</v>
      </c>
      <c r="E1795" s="2">
        <v>91</v>
      </c>
      <c r="F1795" s="2">
        <v>3299</v>
      </c>
      <c r="G1795" s="2">
        <v>0.9</v>
      </c>
      <c r="H1795" s="2">
        <f t="shared" ref="H1795:H1858" si="280">IF(B1795="R",1,0)</f>
        <v>1</v>
      </c>
      <c r="I1795" s="2">
        <f t="shared" ref="I1795:I1858" si="281">IF(C1795="Comedy",1,0)</f>
        <v>0</v>
      </c>
      <c r="J1795" s="2">
        <f t="shared" ref="J1795:J1858" si="282">IF(C1795="Thriller_Horror",1,0)</f>
        <v>0</v>
      </c>
      <c r="K1795" s="2">
        <f t="shared" ref="K1795:K1858" si="283">IF(C1795="Animation",1,0)</f>
        <v>0</v>
      </c>
      <c r="L1795" s="2">
        <f t="shared" ref="L1795:L1858" si="284">IF(C1795="Adventure_Sci_fi",1,0)</f>
        <v>0</v>
      </c>
      <c r="M1795" s="2">
        <v>91</v>
      </c>
      <c r="Q1795" s="2">
        <f t="shared" ref="Q1795:Q1858" si="285">IF(B1795="PG-13",1,0)</f>
        <v>0</v>
      </c>
      <c r="R1795" s="2">
        <f t="shared" ref="R1795:R1858" si="286">IF(B1795="PG",1,0)</f>
        <v>0</v>
      </c>
      <c r="S1795" s="2">
        <f t="shared" ref="S1795:S1858" si="287">IF(C1795="Drama_Comedy",1,0)</f>
        <v>0</v>
      </c>
      <c r="T1795" s="2">
        <v>2005</v>
      </c>
      <c r="U1795" s="2">
        <f t="shared" ref="U1795:U1858" si="288">IF(C1795="Other",1,0)</f>
        <v>0</v>
      </c>
      <c r="V1795" s="2">
        <v>6.4</v>
      </c>
      <c r="W1795" s="2">
        <f t="shared" ref="W1795:W1858" si="289">IF(C1795="Drama",1,0)</f>
        <v>1</v>
      </c>
    </row>
    <row r="1796" spans="1:23" x14ac:dyDescent="0.2">
      <c r="A1796" s="2" t="s">
        <v>2813</v>
      </c>
      <c r="B1796" s="2" t="s">
        <v>51</v>
      </c>
      <c r="C1796" s="2" t="s">
        <v>31</v>
      </c>
      <c r="D1796" s="2">
        <v>1.1116200000000001</v>
      </c>
      <c r="E1796" s="2">
        <v>101</v>
      </c>
      <c r="F1796" s="2">
        <v>155</v>
      </c>
      <c r="G1796" s="2">
        <v>0.5</v>
      </c>
      <c r="H1796" s="2">
        <f t="shared" si="280"/>
        <v>0</v>
      </c>
      <c r="I1796" s="2">
        <f t="shared" si="281"/>
        <v>1</v>
      </c>
      <c r="J1796" s="2">
        <f t="shared" si="282"/>
        <v>0</v>
      </c>
      <c r="K1796" s="2">
        <f t="shared" si="283"/>
        <v>0</v>
      </c>
      <c r="L1796" s="2">
        <f t="shared" si="284"/>
        <v>0</v>
      </c>
      <c r="M1796" s="2">
        <v>0</v>
      </c>
      <c r="Q1796" s="2">
        <f t="shared" si="285"/>
        <v>0</v>
      </c>
      <c r="R1796" s="2">
        <f t="shared" si="286"/>
        <v>1</v>
      </c>
      <c r="S1796" s="2">
        <f t="shared" si="287"/>
        <v>0</v>
      </c>
      <c r="T1796" s="2">
        <v>2003</v>
      </c>
      <c r="U1796" s="2">
        <f t="shared" si="288"/>
        <v>0</v>
      </c>
      <c r="V1796" s="2">
        <v>6</v>
      </c>
      <c r="W1796" s="2">
        <f t="shared" si="289"/>
        <v>0</v>
      </c>
    </row>
    <row r="1797" spans="1:23" x14ac:dyDescent="0.2">
      <c r="A1797" s="2" t="s">
        <v>1783</v>
      </c>
      <c r="B1797" s="2" t="s">
        <v>15</v>
      </c>
      <c r="C1797" s="2" t="s">
        <v>35</v>
      </c>
      <c r="D1797" s="2">
        <v>16.006</v>
      </c>
      <c r="E1797" s="2">
        <v>110</v>
      </c>
      <c r="F1797" s="2">
        <v>2356</v>
      </c>
      <c r="G1797" s="2">
        <v>26</v>
      </c>
      <c r="H1797" s="2">
        <f t="shared" si="280"/>
        <v>1</v>
      </c>
      <c r="I1797" s="2">
        <f t="shared" si="281"/>
        <v>0</v>
      </c>
      <c r="J1797" s="2">
        <f t="shared" si="282"/>
        <v>1</v>
      </c>
      <c r="K1797" s="2">
        <f t="shared" si="283"/>
        <v>0</v>
      </c>
      <c r="L1797" s="2">
        <f t="shared" si="284"/>
        <v>0</v>
      </c>
      <c r="M1797" s="2">
        <v>160</v>
      </c>
      <c r="Q1797" s="2">
        <f t="shared" si="285"/>
        <v>0</v>
      </c>
      <c r="R1797" s="2">
        <f t="shared" si="286"/>
        <v>0</v>
      </c>
      <c r="S1797" s="2">
        <f t="shared" si="287"/>
        <v>0</v>
      </c>
      <c r="T1797" s="2">
        <v>2012</v>
      </c>
      <c r="U1797" s="2">
        <f t="shared" si="288"/>
        <v>0</v>
      </c>
      <c r="V1797" s="2">
        <v>6.4</v>
      </c>
      <c r="W1797" s="2">
        <f t="shared" si="289"/>
        <v>0</v>
      </c>
    </row>
    <row r="1798" spans="1:23" x14ac:dyDescent="0.2">
      <c r="A1798" s="2" t="s">
        <v>939</v>
      </c>
      <c r="B1798" s="2" t="s">
        <v>15</v>
      </c>
      <c r="C1798" s="2" t="s">
        <v>12</v>
      </c>
      <c r="D1798" s="2">
        <v>34.180999999999997</v>
      </c>
      <c r="E1798" s="2">
        <v>124</v>
      </c>
      <c r="F1798" s="2">
        <v>14504</v>
      </c>
      <c r="G1798" s="2">
        <v>32</v>
      </c>
      <c r="H1798" s="2">
        <f t="shared" si="280"/>
        <v>1</v>
      </c>
      <c r="I1798" s="2">
        <f t="shared" si="281"/>
        <v>0</v>
      </c>
      <c r="J1798" s="2">
        <f t="shared" si="282"/>
        <v>0</v>
      </c>
      <c r="K1798" s="2">
        <f t="shared" si="283"/>
        <v>0</v>
      </c>
      <c r="L1798" s="2">
        <f t="shared" si="284"/>
        <v>0</v>
      </c>
      <c r="M1798" s="2">
        <v>335</v>
      </c>
      <c r="Q1798" s="2">
        <f t="shared" si="285"/>
        <v>0</v>
      </c>
      <c r="R1798" s="2">
        <f t="shared" si="286"/>
        <v>0</v>
      </c>
      <c r="S1798" s="2">
        <f t="shared" si="287"/>
        <v>0</v>
      </c>
      <c r="T1798" s="2">
        <v>2008</v>
      </c>
      <c r="U1798" s="2">
        <f t="shared" si="288"/>
        <v>0</v>
      </c>
      <c r="V1798" s="2">
        <v>7.6</v>
      </c>
      <c r="W1798" s="2">
        <f t="shared" si="289"/>
        <v>1</v>
      </c>
    </row>
    <row r="1799" spans="1:23" x14ac:dyDescent="0.2">
      <c r="A1799" s="2" t="s">
        <v>2817</v>
      </c>
      <c r="B1799" s="2" t="s">
        <v>15</v>
      </c>
      <c r="C1799" s="2" t="s">
        <v>47</v>
      </c>
      <c r="D1799" s="2">
        <v>3.7130000000000001</v>
      </c>
      <c r="E1799" s="2">
        <v>96</v>
      </c>
      <c r="F1799" s="2">
        <v>972</v>
      </c>
      <c r="G1799" s="2">
        <v>8</v>
      </c>
      <c r="H1799" s="2">
        <f t="shared" si="280"/>
        <v>1</v>
      </c>
      <c r="I1799" s="2">
        <f t="shared" si="281"/>
        <v>0</v>
      </c>
      <c r="J1799" s="2">
        <f t="shared" si="282"/>
        <v>0</v>
      </c>
      <c r="K1799" s="2">
        <f t="shared" si="283"/>
        <v>0</v>
      </c>
      <c r="L1799" s="2">
        <f t="shared" si="284"/>
        <v>0</v>
      </c>
      <c r="M1799" s="2">
        <v>2</v>
      </c>
      <c r="Q1799" s="2">
        <f t="shared" si="285"/>
        <v>0</v>
      </c>
      <c r="R1799" s="2">
        <f t="shared" si="286"/>
        <v>0</v>
      </c>
      <c r="S1799" s="2">
        <f t="shared" si="287"/>
        <v>0</v>
      </c>
      <c r="T1799" s="2">
        <v>2003</v>
      </c>
      <c r="U1799" s="2">
        <f t="shared" si="288"/>
        <v>1</v>
      </c>
      <c r="V1799" s="2">
        <v>2.7</v>
      </c>
      <c r="W1799" s="2">
        <f t="shared" si="289"/>
        <v>0</v>
      </c>
    </row>
    <row r="1800" spans="1:23" x14ac:dyDescent="0.2">
      <c r="A1800" s="2" t="s">
        <v>2819</v>
      </c>
      <c r="B1800" s="2" t="s">
        <v>15</v>
      </c>
      <c r="C1800" s="2" t="s">
        <v>35</v>
      </c>
      <c r="D1800" s="2">
        <v>25.1175</v>
      </c>
      <c r="E1800" s="2">
        <v>99</v>
      </c>
      <c r="F1800" s="2">
        <v>960</v>
      </c>
      <c r="G1800" s="2">
        <v>40</v>
      </c>
      <c r="H1800" s="2">
        <f t="shared" si="280"/>
        <v>1</v>
      </c>
      <c r="I1800" s="2">
        <f t="shared" si="281"/>
        <v>0</v>
      </c>
      <c r="J1800" s="2">
        <f t="shared" si="282"/>
        <v>1</v>
      </c>
      <c r="K1800" s="2">
        <f t="shared" si="283"/>
        <v>0</v>
      </c>
      <c r="L1800" s="2">
        <f t="shared" si="284"/>
        <v>0</v>
      </c>
      <c r="M1800" s="2">
        <v>81</v>
      </c>
      <c r="Q1800" s="2">
        <f t="shared" si="285"/>
        <v>0</v>
      </c>
      <c r="R1800" s="2">
        <f t="shared" si="286"/>
        <v>0</v>
      </c>
      <c r="S1800" s="2">
        <f t="shared" si="287"/>
        <v>0</v>
      </c>
      <c r="T1800" s="2">
        <v>2007</v>
      </c>
      <c r="U1800" s="2">
        <f t="shared" si="288"/>
        <v>0</v>
      </c>
      <c r="V1800" s="2">
        <v>5.7</v>
      </c>
      <c r="W1800" s="2">
        <f t="shared" si="289"/>
        <v>0</v>
      </c>
    </row>
    <row r="1801" spans="1:23" x14ac:dyDescent="0.2">
      <c r="A1801" s="2" t="s">
        <v>1735</v>
      </c>
      <c r="B1801" s="2" t="s">
        <v>11</v>
      </c>
      <c r="C1801" s="2" t="s">
        <v>31</v>
      </c>
      <c r="D1801" s="2">
        <v>44.737099999999998</v>
      </c>
      <c r="E1801" s="2">
        <v>118</v>
      </c>
      <c r="F1801" s="2">
        <v>24024</v>
      </c>
      <c r="G1801" s="2">
        <v>50</v>
      </c>
      <c r="H1801" s="2">
        <f t="shared" si="280"/>
        <v>0</v>
      </c>
      <c r="I1801" s="2">
        <f t="shared" si="281"/>
        <v>1</v>
      </c>
      <c r="J1801" s="2">
        <f t="shared" si="282"/>
        <v>0</v>
      </c>
      <c r="K1801" s="2">
        <f t="shared" si="283"/>
        <v>0</v>
      </c>
      <c r="L1801" s="2">
        <f t="shared" si="284"/>
        <v>0</v>
      </c>
      <c r="M1801" s="2">
        <v>41</v>
      </c>
      <c r="Q1801" s="2">
        <f t="shared" si="285"/>
        <v>1</v>
      </c>
      <c r="R1801" s="2">
        <f t="shared" si="286"/>
        <v>0</v>
      </c>
      <c r="S1801" s="2">
        <f t="shared" si="287"/>
        <v>0</v>
      </c>
      <c r="T1801" s="2">
        <v>2000</v>
      </c>
      <c r="U1801" s="2">
        <f t="shared" si="288"/>
        <v>0</v>
      </c>
      <c r="V1801" s="2">
        <v>6.5</v>
      </c>
      <c r="W1801" s="2">
        <f t="shared" si="289"/>
        <v>0</v>
      </c>
    </row>
    <row r="1802" spans="1:23" x14ac:dyDescent="0.2">
      <c r="A1802" s="2" t="s">
        <v>55</v>
      </c>
      <c r="B1802" s="2" t="s">
        <v>15</v>
      </c>
      <c r="C1802" s="2" t="s">
        <v>19</v>
      </c>
      <c r="D1802" s="2">
        <v>183.636</v>
      </c>
      <c r="E1802" s="2">
        <v>156</v>
      </c>
      <c r="F1802" s="2">
        <v>57108</v>
      </c>
      <c r="G1802" s="2">
        <v>135</v>
      </c>
      <c r="H1802" s="2">
        <f t="shared" si="280"/>
        <v>1</v>
      </c>
      <c r="I1802" s="2">
        <f t="shared" si="281"/>
        <v>0</v>
      </c>
      <c r="J1802" s="2">
        <f t="shared" si="282"/>
        <v>0</v>
      </c>
      <c r="K1802" s="2">
        <f t="shared" si="283"/>
        <v>0</v>
      </c>
      <c r="L1802" s="2">
        <f t="shared" si="284"/>
        <v>1</v>
      </c>
      <c r="M1802" s="2">
        <v>0</v>
      </c>
      <c r="Q1802" s="2">
        <f t="shared" si="285"/>
        <v>0</v>
      </c>
      <c r="R1802" s="2">
        <f t="shared" si="286"/>
        <v>0</v>
      </c>
      <c r="S1802" s="2">
        <f t="shared" si="287"/>
        <v>0</v>
      </c>
      <c r="T1802" s="2">
        <v>2015</v>
      </c>
      <c r="U1802" s="2">
        <f t="shared" si="288"/>
        <v>0</v>
      </c>
      <c r="V1802" s="2">
        <v>8.1</v>
      </c>
      <c r="W1802" s="2">
        <f t="shared" si="289"/>
        <v>0</v>
      </c>
    </row>
    <row r="1803" spans="1:23" x14ac:dyDescent="0.2">
      <c r="A1803" s="2" t="s">
        <v>34</v>
      </c>
      <c r="B1803" s="2" t="s">
        <v>11</v>
      </c>
      <c r="C1803" s="2" t="s">
        <v>12</v>
      </c>
      <c r="D1803" s="2">
        <v>33.037799999999997</v>
      </c>
      <c r="E1803" s="2">
        <v>114</v>
      </c>
      <c r="F1803" s="2">
        <v>19904</v>
      </c>
      <c r="G1803" s="2">
        <v>37</v>
      </c>
      <c r="H1803" s="2">
        <f t="shared" si="280"/>
        <v>0</v>
      </c>
      <c r="I1803" s="2">
        <f t="shared" si="281"/>
        <v>0</v>
      </c>
      <c r="J1803" s="2">
        <f t="shared" si="282"/>
        <v>0</v>
      </c>
      <c r="K1803" s="2">
        <f t="shared" si="283"/>
        <v>0</v>
      </c>
      <c r="L1803" s="2">
        <f t="shared" si="284"/>
        <v>0</v>
      </c>
      <c r="M1803" s="2">
        <v>101</v>
      </c>
      <c r="Q1803" s="2">
        <f t="shared" si="285"/>
        <v>1</v>
      </c>
      <c r="R1803" s="2">
        <f t="shared" si="286"/>
        <v>0</v>
      </c>
      <c r="S1803" s="2">
        <f t="shared" si="287"/>
        <v>0</v>
      </c>
      <c r="T1803" s="2">
        <v>2011</v>
      </c>
      <c r="U1803" s="2">
        <f t="shared" si="288"/>
        <v>0</v>
      </c>
      <c r="V1803" s="2">
        <v>6</v>
      </c>
      <c r="W1803" s="2">
        <f t="shared" si="289"/>
        <v>1</v>
      </c>
    </row>
    <row r="1804" spans="1:23" x14ac:dyDescent="0.2">
      <c r="A1804" s="2" t="s">
        <v>2824</v>
      </c>
      <c r="B1804" s="2" t="s">
        <v>15</v>
      </c>
      <c r="C1804" s="2" t="s">
        <v>19</v>
      </c>
      <c r="D1804" s="2">
        <v>5.6691999999999999E-2</v>
      </c>
      <c r="E1804" s="2">
        <v>111</v>
      </c>
      <c r="F1804" s="2">
        <v>23566</v>
      </c>
      <c r="G1804" s="2">
        <v>25</v>
      </c>
      <c r="H1804" s="2">
        <f t="shared" si="280"/>
        <v>1</v>
      </c>
      <c r="I1804" s="2">
        <f t="shared" si="281"/>
        <v>0</v>
      </c>
      <c r="J1804" s="2">
        <f t="shared" si="282"/>
        <v>0</v>
      </c>
      <c r="K1804" s="2">
        <f t="shared" si="283"/>
        <v>0</v>
      </c>
      <c r="L1804" s="2">
        <f t="shared" si="284"/>
        <v>1</v>
      </c>
      <c r="M1804" s="2">
        <v>214</v>
      </c>
      <c r="Q1804" s="2">
        <f t="shared" si="285"/>
        <v>0</v>
      </c>
      <c r="R1804" s="2">
        <f t="shared" si="286"/>
        <v>0</v>
      </c>
      <c r="S1804" s="2">
        <f t="shared" si="287"/>
        <v>0</v>
      </c>
      <c r="T1804" s="2">
        <v>2009</v>
      </c>
      <c r="U1804" s="2">
        <f t="shared" si="288"/>
        <v>0</v>
      </c>
      <c r="V1804" s="2">
        <v>7.3</v>
      </c>
      <c r="W1804" s="2">
        <f t="shared" si="289"/>
        <v>0</v>
      </c>
    </row>
    <row r="1805" spans="1:23" x14ac:dyDescent="0.2">
      <c r="A1805" s="2" t="s">
        <v>2140</v>
      </c>
      <c r="B1805" s="2" t="s">
        <v>51</v>
      </c>
      <c r="C1805" s="2" t="s">
        <v>97</v>
      </c>
      <c r="D1805" s="2">
        <v>50.802700000000002</v>
      </c>
      <c r="E1805" s="2">
        <v>89</v>
      </c>
      <c r="F1805" s="2">
        <v>3372</v>
      </c>
      <c r="G1805" s="2">
        <v>95</v>
      </c>
      <c r="H1805" s="2">
        <f t="shared" si="280"/>
        <v>0</v>
      </c>
      <c r="I1805" s="2">
        <f t="shared" si="281"/>
        <v>0</v>
      </c>
      <c r="J1805" s="2">
        <f t="shared" si="282"/>
        <v>0</v>
      </c>
      <c r="K1805" s="2">
        <f t="shared" si="283"/>
        <v>1</v>
      </c>
      <c r="L1805" s="2">
        <f t="shared" si="284"/>
        <v>0</v>
      </c>
      <c r="M1805" s="2">
        <v>10</v>
      </c>
      <c r="Q1805" s="2">
        <f t="shared" si="285"/>
        <v>0</v>
      </c>
      <c r="R1805" s="2">
        <f t="shared" si="286"/>
        <v>1</v>
      </c>
      <c r="S1805" s="2">
        <f t="shared" si="287"/>
        <v>0</v>
      </c>
      <c r="T1805" s="2">
        <v>2000</v>
      </c>
      <c r="U1805" s="2">
        <f t="shared" si="288"/>
        <v>0</v>
      </c>
      <c r="V1805" s="2">
        <v>6.9</v>
      </c>
      <c r="W1805" s="2">
        <f t="shared" si="289"/>
        <v>0</v>
      </c>
    </row>
    <row r="1806" spans="1:23" x14ac:dyDescent="0.2">
      <c r="A1806" s="2" t="s">
        <v>2827</v>
      </c>
      <c r="B1806" s="2" t="s">
        <v>11</v>
      </c>
      <c r="C1806" s="2" t="s">
        <v>31</v>
      </c>
      <c r="D1806" s="2">
        <v>6.4092099999999999</v>
      </c>
      <c r="E1806" s="2">
        <v>102</v>
      </c>
      <c r="F1806" s="2">
        <v>33153</v>
      </c>
      <c r="G1806" s="2">
        <v>15</v>
      </c>
      <c r="H1806" s="2">
        <f t="shared" si="280"/>
        <v>0</v>
      </c>
      <c r="I1806" s="2">
        <f t="shared" si="281"/>
        <v>1</v>
      </c>
      <c r="J1806" s="2">
        <f t="shared" si="282"/>
        <v>0</v>
      </c>
      <c r="K1806" s="2">
        <f t="shared" si="283"/>
        <v>0</v>
      </c>
      <c r="L1806" s="2">
        <f t="shared" si="284"/>
        <v>0</v>
      </c>
      <c r="M1806" s="2">
        <v>11</v>
      </c>
      <c r="Q1806" s="2">
        <f t="shared" si="285"/>
        <v>1</v>
      </c>
      <c r="R1806" s="2">
        <f t="shared" si="286"/>
        <v>0</v>
      </c>
      <c r="S1806" s="2">
        <f t="shared" si="287"/>
        <v>0</v>
      </c>
      <c r="T1806" s="2">
        <v>2008</v>
      </c>
      <c r="U1806" s="2">
        <f t="shared" si="288"/>
        <v>0</v>
      </c>
      <c r="V1806" s="2">
        <v>6.2</v>
      </c>
      <c r="W1806" s="2">
        <f t="shared" si="289"/>
        <v>0</v>
      </c>
    </row>
    <row r="1807" spans="1:23" x14ac:dyDescent="0.2">
      <c r="A1807" s="2" t="s">
        <v>2084</v>
      </c>
      <c r="B1807" s="2" t="s">
        <v>18</v>
      </c>
      <c r="C1807" s="2" t="s">
        <v>12</v>
      </c>
      <c r="D1807" s="2">
        <v>75.596999999999994</v>
      </c>
      <c r="E1807" s="2">
        <v>127</v>
      </c>
      <c r="F1807" s="2">
        <v>6657</v>
      </c>
      <c r="G1807" s="2">
        <v>20</v>
      </c>
      <c r="H1807" s="2">
        <f t="shared" si="280"/>
        <v>0</v>
      </c>
      <c r="I1807" s="2">
        <f t="shared" si="281"/>
        <v>0</v>
      </c>
      <c r="J1807" s="2">
        <f t="shared" si="282"/>
        <v>0</v>
      </c>
      <c r="K1807" s="2">
        <f t="shared" si="283"/>
        <v>0</v>
      </c>
      <c r="L1807" s="2">
        <f t="shared" si="284"/>
        <v>0</v>
      </c>
      <c r="M1807" s="2">
        <v>102</v>
      </c>
      <c r="Q1807" s="2">
        <f t="shared" si="285"/>
        <v>0</v>
      </c>
      <c r="R1807" s="2">
        <f t="shared" si="286"/>
        <v>0</v>
      </c>
      <c r="S1807" s="2">
        <f t="shared" si="287"/>
        <v>0</v>
      </c>
      <c r="T1807" s="2">
        <v>2002</v>
      </c>
      <c r="U1807" s="2">
        <f t="shared" si="288"/>
        <v>0</v>
      </c>
      <c r="V1807" s="2">
        <v>7</v>
      </c>
      <c r="W1807" s="2">
        <f t="shared" si="289"/>
        <v>1</v>
      </c>
    </row>
    <row r="1808" spans="1:23" x14ac:dyDescent="0.2">
      <c r="A1808" s="2" t="s">
        <v>2830</v>
      </c>
      <c r="B1808" s="2" t="s">
        <v>11</v>
      </c>
      <c r="C1808" s="2" t="s">
        <v>12</v>
      </c>
      <c r="D1808" s="2">
        <v>37.3001</v>
      </c>
      <c r="E1808" s="2">
        <v>91</v>
      </c>
      <c r="F1808" s="2">
        <v>5349</v>
      </c>
      <c r="G1808" s="2">
        <v>16</v>
      </c>
      <c r="H1808" s="2">
        <f t="shared" si="280"/>
        <v>0</v>
      </c>
      <c r="I1808" s="2">
        <f t="shared" si="281"/>
        <v>0</v>
      </c>
      <c r="J1808" s="2">
        <f t="shared" si="282"/>
        <v>0</v>
      </c>
      <c r="K1808" s="2">
        <f t="shared" si="283"/>
        <v>0</v>
      </c>
      <c r="L1808" s="2">
        <f t="shared" si="284"/>
        <v>0</v>
      </c>
      <c r="M1808" s="2">
        <v>26</v>
      </c>
      <c r="Q1808" s="2">
        <f t="shared" si="285"/>
        <v>1</v>
      </c>
      <c r="R1808" s="2">
        <f t="shared" si="286"/>
        <v>0</v>
      </c>
      <c r="S1808" s="2">
        <f t="shared" si="287"/>
        <v>0</v>
      </c>
      <c r="T1808" s="2">
        <v>2011</v>
      </c>
      <c r="U1808" s="2">
        <f t="shared" si="288"/>
        <v>0</v>
      </c>
      <c r="V1808" s="2">
        <v>4.8</v>
      </c>
      <c r="W1808" s="2">
        <f t="shared" si="289"/>
        <v>1</v>
      </c>
    </row>
    <row r="1809" spans="1:23" x14ac:dyDescent="0.2">
      <c r="A1809" s="2" t="s">
        <v>957</v>
      </c>
      <c r="B1809" s="2" t="s">
        <v>15</v>
      </c>
      <c r="C1809" s="2" t="s">
        <v>40</v>
      </c>
      <c r="D1809" s="2">
        <v>52.3536</v>
      </c>
      <c r="E1809" s="2">
        <v>110</v>
      </c>
      <c r="F1809" s="2">
        <v>14609</v>
      </c>
      <c r="G1809" s="2">
        <v>21</v>
      </c>
      <c r="H1809" s="2">
        <f t="shared" si="280"/>
        <v>1</v>
      </c>
      <c r="I1809" s="2">
        <f t="shared" si="281"/>
        <v>0</v>
      </c>
      <c r="J1809" s="2">
        <f t="shared" si="282"/>
        <v>0</v>
      </c>
      <c r="K1809" s="2">
        <f t="shared" si="283"/>
        <v>0</v>
      </c>
      <c r="L1809" s="2">
        <f t="shared" si="284"/>
        <v>0</v>
      </c>
      <c r="M1809" s="2">
        <v>0</v>
      </c>
      <c r="Q1809" s="2">
        <f t="shared" si="285"/>
        <v>0</v>
      </c>
      <c r="R1809" s="2">
        <f t="shared" si="286"/>
        <v>0</v>
      </c>
      <c r="S1809" s="2">
        <f t="shared" si="287"/>
        <v>1</v>
      </c>
      <c r="T1809" s="2">
        <v>2001</v>
      </c>
      <c r="U1809" s="2">
        <f t="shared" si="288"/>
        <v>0</v>
      </c>
      <c r="V1809" s="2">
        <v>7.6</v>
      </c>
      <c r="W1809" s="2">
        <f t="shared" si="289"/>
        <v>0</v>
      </c>
    </row>
    <row r="1810" spans="1:23" x14ac:dyDescent="0.2">
      <c r="A1810" s="2" t="s">
        <v>2833</v>
      </c>
      <c r="B1810" s="2" t="s">
        <v>15</v>
      </c>
      <c r="C1810" s="2" t="s">
        <v>35</v>
      </c>
      <c r="D1810" s="2">
        <v>17.427900000000001</v>
      </c>
      <c r="E1810" s="2">
        <v>93</v>
      </c>
      <c r="F1810" s="2">
        <v>1749</v>
      </c>
      <c r="G1810" s="2">
        <v>8</v>
      </c>
      <c r="H1810" s="2">
        <f t="shared" si="280"/>
        <v>1</v>
      </c>
      <c r="I1810" s="2">
        <f t="shared" si="281"/>
        <v>0</v>
      </c>
      <c r="J1810" s="2">
        <f t="shared" si="282"/>
        <v>1</v>
      </c>
      <c r="K1810" s="2">
        <f t="shared" si="283"/>
        <v>0</v>
      </c>
      <c r="L1810" s="2">
        <f t="shared" si="284"/>
        <v>0</v>
      </c>
      <c r="M1810" s="2">
        <v>27</v>
      </c>
      <c r="Q1810" s="2">
        <f t="shared" si="285"/>
        <v>0</v>
      </c>
      <c r="R1810" s="2">
        <f t="shared" si="286"/>
        <v>0</v>
      </c>
      <c r="S1810" s="2">
        <f t="shared" si="287"/>
        <v>0</v>
      </c>
      <c r="T1810" s="2">
        <v>2008</v>
      </c>
      <c r="U1810" s="2">
        <f t="shared" si="288"/>
        <v>0</v>
      </c>
      <c r="V1810" s="2">
        <v>5.9</v>
      </c>
      <c r="W1810" s="2">
        <f t="shared" si="289"/>
        <v>0</v>
      </c>
    </row>
    <row r="1811" spans="1:23" x14ac:dyDescent="0.2">
      <c r="A1811" s="2" t="s">
        <v>2835</v>
      </c>
      <c r="B1811" s="2" t="s">
        <v>15</v>
      </c>
      <c r="C1811" s="2" t="s">
        <v>40</v>
      </c>
      <c r="D1811" s="2">
        <v>6.52576</v>
      </c>
      <c r="E1811" s="2">
        <v>110</v>
      </c>
      <c r="F1811" s="2">
        <v>19928</v>
      </c>
      <c r="G1811" s="2">
        <v>4</v>
      </c>
      <c r="H1811" s="2">
        <f t="shared" si="280"/>
        <v>1</v>
      </c>
      <c r="I1811" s="2">
        <f t="shared" si="281"/>
        <v>0</v>
      </c>
      <c r="J1811" s="2">
        <f t="shared" si="282"/>
        <v>0</v>
      </c>
      <c r="K1811" s="2">
        <f t="shared" si="283"/>
        <v>0</v>
      </c>
      <c r="L1811" s="2">
        <f t="shared" si="284"/>
        <v>0</v>
      </c>
      <c r="M1811" s="2">
        <v>675</v>
      </c>
      <c r="Q1811" s="2">
        <f t="shared" si="285"/>
        <v>0</v>
      </c>
      <c r="R1811" s="2">
        <f t="shared" si="286"/>
        <v>0</v>
      </c>
      <c r="S1811" s="2">
        <f t="shared" si="287"/>
        <v>1</v>
      </c>
      <c r="T1811" s="2">
        <v>2002</v>
      </c>
      <c r="U1811" s="2">
        <f t="shared" si="288"/>
        <v>0</v>
      </c>
      <c r="V1811" s="2">
        <v>6.7</v>
      </c>
      <c r="W1811" s="2">
        <f t="shared" si="289"/>
        <v>0</v>
      </c>
    </row>
    <row r="1812" spans="1:23" x14ac:dyDescent="0.2">
      <c r="A1812" s="2" t="s">
        <v>2837</v>
      </c>
      <c r="B1812" s="2" t="s">
        <v>15</v>
      </c>
      <c r="C1812" s="2" t="s">
        <v>12</v>
      </c>
      <c r="D1812" s="2">
        <v>3.5717300000000001</v>
      </c>
      <c r="E1812" s="2">
        <v>106</v>
      </c>
      <c r="F1812" s="2">
        <v>21711</v>
      </c>
      <c r="G1812" s="2">
        <v>10</v>
      </c>
      <c r="H1812" s="2">
        <f t="shared" si="280"/>
        <v>1</v>
      </c>
      <c r="I1812" s="2">
        <f t="shared" si="281"/>
        <v>0</v>
      </c>
      <c r="J1812" s="2">
        <f t="shared" si="282"/>
        <v>0</v>
      </c>
      <c r="K1812" s="2">
        <f t="shared" si="283"/>
        <v>0</v>
      </c>
      <c r="L1812" s="2">
        <f t="shared" si="284"/>
        <v>0</v>
      </c>
      <c r="M1812" s="2">
        <v>50</v>
      </c>
      <c r="Q1812" s="2">
        <f t="shared" si="285"/>
        <v>0</v>
      </c>
      <c r="R1812" s="2">
        <f t="shared" si="286"/>
        <v>0</v>
      </c>
      <c r="S1812" s="2">
        <f t="shared" si="287"/>
        <v>0</v>
      </c>
      <c r="T1812" s="2">
        <v>2010</v>
      </c>
      <c r="U1812" s="2">
        <f t="shared" si="288"/>
        <v>0</v>
      </c>
      <c r="V1812" s="2">
        <v>6.6</v>
      </c>
      <c r="W1812" s="2">
        <f t="shared" si="289"/>
        <v>1</v>
      </c>
    </row>
    <row r="1813" spans="1:23" x14ac:dyDescent="0.2">
      <c r="A1813" s="2" t="s">
        <v>369</v>
      </c>
      <c r="B1813" s="2" t="s">
        <v>11</v>
      </c>
      <c r="C1813" s="2" t="s">
        <v>19</v>
      </c>
      <c r="D1813" s="2">
        <v>47.592799999999997</v>
      </c>
      <c r="E1813" s="2">
        <v>104</v>
      </c>
      <c r="F1813" s="2">
        <v>16930</v>
      </c>
      <c r="G1813" s="2">
        <v>85</v>
      </c>
      <c r="H1813" s="2">
        <f t="shared" si="280"/>
        <v>0</v>
      </c>
      <c r="I1813" s="2">
        <f t="shared" si="281"/>
        <v>0</v>
      </c>
      <c r="J1813" s="2">
        <f t="shared" si="282"/>
        <v>0</v>
      </c>
      <c r="K1813" s="2">
        <f t="shared" si="283"/>
        <v>0</v>
      </c>
      <c r="L1813" s="2">
        <f t="shared" si="284"/>
        <v>1</v>
      </c>
      <c r="M1813" s="2">
        <v>532</v>
      </c>
      <c r="Q1813" s="2">
        <f t="shared" si="285"/>
        <v>1</v>
      </c>
      <c r="R1813" s="2">
        <f t="shared" si="286"/>
        <v>0</v>
      </c>
      <c r="S1813" s="2">
        <f t="shared" si="287"/>
        <v>0</v>
      </c>
      <c r="T1813" s="2">
        <v>2003</v>
      </c>
      <c r="U1813" s="2">
        <f t="shared" si="288"/>
        <v>0</v>
      </c>
      <c r="V1813" s="2">
        <v>6.7</v>
      </c>
      <c r="W1813" s="2">
        <f t="shared" si="289"/>
        <v>0</v>
      </c>
    </row>
    <row r="1814" spans="1:23" x14ac:dyDescent="0.2">
      <c r="A1814" s="2" t="s">
        <v>2840</v>
      </c>
      <c r="B1814" s="2" t="s">
        <v>11</v>
      </c>
      <c r="C1814" s="2" t="s">
        <v>40</v>
      </c>
      <c r="D1814" s="2">
        <v>9.2362E-2</v>
      </c>
      <c r="E1814" s="2">
        <v>90</v>
      </c>
      <c r="F1814" s="2">
        <v>3138</v>
      </c>
      <c r="G1814" s="2">
        <v>1.5</v>
      </c>
      <c r="H1814" s="2">
        <f t="shared" si="280"/>
        <v>0</v>
      </c>
      <c r="I1814" s="2">
        <f t="shared" si="281"/>
        <v>0</v>
      </c>
      <c r="J1814" s="2">
        <f t="shared" si="282"/>
        <v>0</v>
      </c>
      <c r="K1814" s="2">
        <f t="shared" si="283"/>
        <v>0</v>
      </c>
      <c r="L1814" s="2">
        <f t="shared" si="284"/>
        <v>0</v>
      </c>
      <c r="M1814" s="2">
        <v>7</v>
      </c>
      <c r="Q1814" s="2">
        <f t="shared" si="285"/>
        <v>1</v>
      </c>
      <c r="R1814" s="2">
        <f t="shared" si="286"/>
        <v>0</v>
      </c>
      <c r="S1814" s="2">
        <f t="shared" si="287"/>
        <v>1</v>
      </c>
      <c r="T1814" s="2">
        <v>2005</v>
      </c>
      <c r="U1814" s="2">
        <f t="shared" si="288"/>
        <v>0</v>
      </c>
      <c r="V1814" s="2">
        <v>4.3</v>
      </c>
      <c r="W1814" s="2">
        <f t="shared" si="289"/>
        <v>0</v>
      </c>
    </row>
    <row r="1815" spans="1:23" x14ac:dyDescent="0.2">
      <c r="A1815" s="2" t="s">
        <v>784</v>
      </c>
      <c r="B1815" s="2" t="s">
        <v>15</v>
      </c>
      <c r="C1815" s="2" t="s">
        <v>12</v>
      </c>
      <c r="D1815" s="2">
        <v>0.67669800000000002</v>
      </c>
      <c r="E1815" s="2">
        <v>103</v>
      </c>
      <c r="F1815" s="2">
        <v>4094</v>
      </c>
      <c r="G1815" s="2">
        <v>18</v>
      </c>
      <c r="H1815" s="2">
        <f t="shared" si="280"/>
        <v>1</v>
      </c>
      <c r="I1815" s="2">
        <f t="shared" si="281"/>
        <v>0</v>
      </c>
      <c r="J1815" s="2">
        <f t="shared" si="282"/>
        <v>0</v>
      </c>
      <c r="K1815" s="2">
        <f t="shared" si="283"/>
        <v>0</v>
      </c>
      <c r="L1815" s="2">
        <f t="shared" si="284"/>
        <v>0</v>
      </c>
      <c r="M1815" s="2">
        <v>154</v>
      </c>
      <c r="Q1815" s="2">
        <f t="shared" si="285"/>
        <v>0</v>
      </c>
      <c r="R1815" s="2">
        <f t="shared" si="286"/>
        <v>0</v>
      </c>
      <c r="S1815" s="2">
        <f t="shared" si="287"/>
        <v>0</v>
      </c>
      <c r="T1815" s="2">
        <v>2002</v>
      </c>
      <c r="U1815" s="2">
        <f t="shared" si="288"/>
        <v>0</v>
      </c>
      <c r="V1815" s="2">
        <v>7.2</v>
      </c>
      <c r="W1815" s="2">
        <f t="shared" si="289"/>
        <v>1</v>
      </c>
    </row>
    <row r="1816" spans="1:23" x14ac:dyDescent="0.2">
      <c r="A1816" s="2" t="s">
        <v>657</v>
      </c>
      <c r="B1816" s="2" t="s">
        <v>18</v>
      </c>
      <c r="C1816" s="2" t="s">
        <v>31</v>
      </c>
      <c r="D1816" s="2">
        <v>139.226</v>
      </c>
      <c r="E1816" s="2">
        <v>104</v>
      </c>
      <c r="F1816" s="2">
        <v>5265</v>
      </c>
      <c r="G1816" s="2">
        <v>60</v>
      </c>
      <c r="H1816" s="2">
        <f t="shared" si="280"/>
        <v>0</v>
      </c>
      <c r="I1816" s="2">
        <f t="shared" si="281"/>
        <v>1</v>
      </c>
      <c r="J1816" s="2">
        <f t="shared" si="282"/>
        <v>0</v>
      </c>
      <c r="K1816" s="2">
        <f t="shared" si="283"/>
        <v>0</v>
      </c>
      <c r="L1816" s="2">
        <f t="shared" si="284"/>
        <v>0</v>
      </c>
      <c r="M1816" s="2">
        <v>54</v>
      </c>
      <c r="Q1816" s="2">
        <f t="shared" si="285"/>
        <v>0</v>
      </c>
      <c r="R1816" s="2">
        <f t="shared" si="286"/>
        <v>0</v>
      </c>
      <c r="S1816" s="2">
        <f t="shared" si="287"/>
        <v>0</v>
      </c>
      <c r="T1816" s="2">
        <v>2002</v>
      </c>
      <c r="U1816" s="2">
        <f t="shared" si="288"/>
        <v>0</v>
      </c>
      <c r="V1816" s="2">
        <v>5.5</v>
      </c>
      <c r="W1816" s="2">
        <f t="shared" si="289"/>
        <v>0</v>
      </c>
    </row>
    <row r="1817" spans="1:23" x14ac:dyDescent="0.2">
      <c r="A1817" s="2" t="s">
        <v>2729</v>
      </c>
      <c r="B1817" s="2" t="s">
        <v>11</v>
      </c>
      <c r="C1817" s="2" t="s">
        <v>24</v>
      </c>
      <c r="D1817" s="2">
        <v>81.687600000000003</v>
      </c>
      <c r="E1817" s="2">
        <v>132</v>
      </c>
      <c r="F1817" s="2">
        <v>2517</v>
      </c>
      <c r="G1817" s="2">
        <v>61</v>
      </c>
      <c r="H1817" s="2">
        <f t="shared" si="280"/>
        <v>0</v>
      </c>
      <c r="I1817" s="2">
        <f t="shared" si="281"/>
        <v>0</v>
      </c>
      <c r="J1817" s="2">
        <f t="shared" si="282"/>
        <v>0</v>
      </c>
      <c r="K1817" s="2">
        <f t="shared" si="283"/>
        <v>0</v>
      </c>
      <c r="L1817" s="2">
        <f t="shared" si="284"/>
        <v>0</v>
      </c>
      <c r="M1817" s="2">
        <v>47</v>
      </c>
      <c r="Q1817" s="2">
        <f t="shared" si="285"/>
        <v>1</v>
      </c>
      <c r="R1817" s="2">
        <f t="shared" si="286"/>
        <v>0</v>
      </c>
      <c r="S1817" s="2">
        <f t="shared" si="287"/>
        <v>0</v>
      </c>
      <c r="T1817" s="2">
        <v>2015</v>
      </c>
      <c r="U1817" s="2">
        <f t="shared" si="288"/>
        <v>0</v>
      </c>
      <c r="V1817" s="2">
        <v>6.4</v>
      </c>
      <c r="W1817" s="2">
        <f t="shared" si="289"/>
        <v>0</v>
      </c>
    </row>
    <row r="1818" spans="1:23" x14ac:dyDescent="0.2">
      <c r="A1818" s="2" t="s">
        <v>741</v>
      </c>
      <c r="B1818" s="2" t="s">
        <v>15</v>
      </c>
      <c r="C1818" s="2" t="s">
        <v>12</v>
      </c>
      <c r="D1818" s="2">
        <v>71.069900000000004</v>
      </c>
      <c r="E1818" s="2">
        <v>124</v>
      </c>
      <c r="F1818" s="2">
        <v>32871</v>
      </c>
      <c r="G1818" s="2">
        <v>68</v>
      </c>
      <c r="H1818" s="2">
        <f t="shared" si="280"/>
        <v>1</v>
      </c>
      <c r="I1818" s="2">
        <f t="shared" si="281"/>
        <v>0</v>
      </c>
      <c r="J1818" s="2">
        <f t="shared" si="282"/>
        <v>0</v>
      </c>
      <c r="K1818" s="2">
        <f t="shared" si="283"/>
        <v>0</v>
      </c>
      <c r="L1818" s="2">
        <f t="shared" si="284"/>
        <v>0</v>
      </c>
      <c r="M1818" s="2">
        <v>0</v>
      </c>
      <c r="Q1818" s="2">
        <f t="shared" si="285"/>
        <v>0</v>
      </c>
      <c r="R1818" s="2">
        <f t="shared" si="286"/>
        <v>0</v>
      </c>
      <c r="S1818" s="2">
        <f t="shared" si="287"/>
        <v>0</v>
      </c>
      <c r="T1818" s="2">
        <v>2001</v>
      </c>
      <c r="U1818" s="2">
        <f t="shared" si="288"/>
        <v>0</v>
      </c>
      <c r="V1818" s="2">
        <v>6.8</v>
      </c>
      <c r="W1818" s="2">
        <f t="shared" si="289"/>
        <v>1</v>
      </c>
    </row>
    <row r="1819" spans="1:23" x14ac:dyDescent="0.2">
      <c r="A1819" s="2" t="s">
        <v>451</v>
      </c>
      <c r="B1819" s="2" t="s">
        <v>11</v>
      </c>
      <c r="C1819" s="2" t="s">
        <v>19</v>
      </c>
      <c r="D1819" s="2">
        <v>90.341700000000003</v>
      </c>
      <c r="E1819" s="2">
        <v>100</v>
      </c>
      <c r="F1819" s="2">
        <v>14611</v>
      </c>
      <c r="G1819" s="2">
        <v>60</v>
      </c>
      <c r="H1819" s="2">
        <f t="shared" si="280"/>
        <v>0</v>
      </c>
      <c r="I1819" s="2">
        <f t="shared" si="281"/>
        <v>0</v>
      </c>
      <c r="J1819" s="2">
        <f t="shared" si="282"/>
        <v>0</v>
      </c>
      <c r="K1819" s="2">
        <f t="shared" si="283"/>
        <v>0</v>
      </c>
      <c r="L1819" s="2">
        <f t="shared" si="284"/>
        <v>1</v>
      </c>
      <c r="M1819" s="2">
        <v>55</v>
      </c>
      <c r="Q1819" s="2">
        <f t="shared" si="285"/>
        <v>1</v>
      </c>
      <c r="R1819" s="2">
        <f t="shared" si="286"/>
        <v>0</v>
      </c>
      <c r="S1819" s="2">
        <f t="shared" si="287"/>
        <v>0</v>
      </c>
      <c r="T1819" s="2">
        <v>2002</v>
      </c>
      <c r="U1819" s="2">
        <f t="shared" si="288"/>
        <v>0</v>
      </c>
      <c r="V1819" s="2">
        <v>5.5</v>
      </c>
      <c r="W1819" s="2">
        <f t="shared" si="289"/>
        <v>0</v>
      </c>
    </row>
    <row r="1820" spans="1:23" x14ac:dyDescent="0.2">
      <c r="A1820" s="2" t="s">
        <v>407</v>
      </c>
      <c r="B1820" s="2" t="s">
        <v>11</v>
      </c>
      <c r="C1820" s="2" t="s">
        <v>12</v>
      </c>
      <c r="D1820" s="2">
        <v>37.766399999999997</v>
      </c>
      <c r="E1820" s="2">
        <v>110</v>
      </c>
      <c r="F1820" s="2">
        <v>3376</v>
      </c>
      <c r="G1820" s="2">
        <v>11</v>
      </c>
      <c r="H1820" s="2">
        <f t="shared" si="280"/>
        <v>0</v>
      </c>
      <c r="I1820" s="2">
        <f t="shared" si="281"/>
        <v>0</v>
      </c>
      <c r="J1820" s="2">
        <f t="shared" si="282"/>
        <v>0</v>
      </c>
      <c r="K1820" s="2">
        <f t="shared" si="283"/>
        <v>0</v>
      </c>
      <c r="L1820" s="2">
        <f t="shared" si="284"/>
        <v>0</v>
      </c>
      <c r="M1820" s="2">
        <v>107</v>
      </c>
      <c r="Q1820" s="2">
        <f t="shared" si="285"/>
        <v>1</v>
      </c>
      <c r="R1820" s="2">
        <f t="shared" si="286"/>
        <v>0</v>
      </c>
      <c r="S1820" s="2">
        <f t="shared" si="287"/>
        <v>0</v>
      </c>
      <c r="T1820" s="2">
        <v>2008</v>
      </c>
      <c r="U1820" s="2">
        <f t="shared" si="288"/>
        <v>0</v>
      </c>
      <c r="V1820" s="2">
        <v>7.3</v>
      </c>
      <c r="W1820" s="2">
        <f t="shared" si="289"/>
        <v>1</v>
      </c>
    </row>
    <row r="1821" spans="1:23" x14ac:dyDescent="0.2">
      <c r="A1821" s="2" t="s">
        <v>2848</v>
      </c>
      <c r="B1821" s="2" t="s">
        <v>51</v>
      </c>
      <c r="C1821" s="2" t="s">
        <v>19</v>
      </c>
      <c r="D1821" s="2">
        <v>58.229100000000003</v>
      </c>
      <c r="E1821" s="2">
        <v>114</v>
      </c>
      <c r="F1821" s="2">
        <v>5095</v>
      </c>
      <c r="G1821" s="2">
        <v>90</v>
      </c>
      <c r="H1821" s="2">
        <f t="shared" si="280"/>
        <v>0</v>
      </c>
      <c r="I1821" s="2">
        <f t="shared" si="281"/>
        <v>0</v>
      </c>
      <c r="J1821" s="2">
        <f t="shared" si="282"/>
        <v>0</v>
      </c>
      <c r="K1821" s="2">
        <f t="shared" si="283"/>
        <v>0</v>
      </c>
      <c r="L1821" s="2">
        <f t="shared" si="284"/>
        <v>1</v>
      </c>
      <c r="M1821" s="2">
        <v>0</v>
      </c>
      <c r="Q1821" s="2">
        <f t="shared" si="285"/>
        <v>0</v>
      </c>
      <c r="R1821" s="2">
        <f t="shared" si="286"/>
        <v>1</v>
      </c>
      <c r="S1821" s="2">
        <f t="shared" si="287"/>
        <v>0</v>
      </c>
      <c r="T1821" s="2">
        <v>2013</v>
      </c>
      <c r="U1821" s="2">
        <f t="shared" si="288"/>
        <v>0</v>
      </c>
      <c r="V1821" s="2">
        <v>7.3</v>
      </c>
      <c r="W1821" s="2">
        <f t="shared" si="289"/>
        <v>0</v>
      </c>
    </row>
    <row r="1822" spans="1:23" x14ac:dyDescent="0.2">
      <c r="A1822" s="2" t="s">
        <v>2060</v>
      </c>
      <c r="B1822" s="2" t="s">
        <v>11</v>
      </c>
      <c r="C1822" s="2" t="s">
        <v>24</v>
      </c>
      <c r="D1822" s="2">
        <v>36.279200000000003</v>
      </c>
      <c r="E1822" s="2">
        <v>107</v>
      </c>
      <c r="F1822" s="2">
        <v>1352</v>
      </c>
      <c r="G1822" s="2">
        <v>60</v>
      </c>
      <c r="H1822" s="2">
        <f t="shared" si="280"/>
        <v>0</v>
      </c>
      <c r="I1822" s="2">
        <f t="shared" si="281"/>
        <v>0</v>
      </c>
      <c r="J1822" s="2">
        <f t="shared" si="282"/>
        <v>0</v>
      </c>
      <c r="K1822" s="2">
        <f t="shared" si="283"/>
        <v>0</v>
      </c>
      <c r="L1822" s="2">
        <f t="shared" si="284"/>
        <v>0</v>
      </c>
      <c r="M1822" s="2">
        <v>69</v>
      </c>
      <c r="Q1822" s="2">
        <f t="shared" si="285"/>
        <v>1</v>
      </c>
      <c r="R1822" s="2">
        <f t="shared" si="286"/>
        <v>0</v>
      </c>
      <c r="S1822" s="2">
        <f t="shared" si="287"/>
        <v>0</v>
      </c>
      <c r="T1822" s="2">
        <v>2006</v>
      </c>
      <c r="U1822" s="2">
        <f t="shared" si="288"/>
        <v>0</v>
      </c>
      <c r="V1822" s="2">
        <v>6.1</v>
      </c>
      <c r="W1822" s="2">
        <f t="shared" si="289"/>
        <v>0</v>
      </c>
    </row>
    <row r="1823" spans="1:23" x14ac:dyDescent="0.2">
      <c r="A1823" s="2" t="s">
        <v>2851</v>
      </c>
      <c r="B1823" s="2" t="s">
        <v>15</v>
      </c>
      <c r="C1823" s="2" t="s">
        <v>40</v>
      </c>
      <c r="D1823" s="2">
        <v>5.9971300000000003</v>
      </c>
      <c r="E1823" s="2">
        <v>95</v>
      </c>
      <c r="F1823" s="2">
        <v>1899</v>
      </c>
      <c r="G1823" s="2">
        <v>1</v>
      </c>
      <c r="H1823" s="2">
        <f t="shared" si="280"/>
        <v>1</v>
      </c>
      <c r="I1823" s="2">
        <f t="shared" si="281"/>
        <v>0</v>
      </c>
      <c r="J1823" s="2">
        <f t="shared" si="282"/>
        <v>0</v>
      </c>
      <c r="K1823" s="2">
        <f t="shared" si="283"/>
        <v>0</v>
      </c>
      <c r="L1823" s="2">
        <f t="shared" si="284"/>
        <v>0</v>
      </c>
      <c r="M1823" s="2">
        <v>20</v>
      </c>
      <c r="Q1823" s="2">
        <f t="shared" si="285"/>
        <v>0</v>
      </c>
      <c r="R1823" s="2">
        <f t="shared" si="286"/>
        <v>0</v>
      </c>
      <c r="S1823" s="2">
        <f t="shared" si="287"/>
        <v>1</v>
      </c>
      <c r="T1823" s="2">
        <v>2012</v>
      </c>
      <c r="U1823" s="2">
        <f t="shared" si="288"/>
        <v>0</v>
      </c>
      <c r="V1823" s="2">
        <v>7.2</v>
      </c>
      <c r="W1823" s="2">
        <f t="shared" si="289"/>
        <v>0</v>
      </c>
    </row>
    <row r="1824" spans="1:23" x14ac:dyDescent="0.2">
      <c r="A1824" s="2" t="s">
        <v>144</v>
      </c>
      <c r="B1824" s="2" t="s">
        <v>51</v>
      </c>
      <c r="C1824" s="2" t="s">
        <v>31</v>
      </c>
      <c r="D1824" s="2">
        <v>61.112900000000003</v>
      </c>
      <c r="E1824" s="2">
        <v>98</v>
      </c>
      <c r="F1824" s="2">
        <v>24664</v>
      </c>
      <c r="G1824" s="2">
        <v>50</v>
      </c>
      <c r="H1824" s="2">
        <f t="shared" si="280"/>
        <v>0</v>
      </c>
      <c r="I1824" s="2">
        <f t="shared" si="281"/>
        <v>1</v>
      </c>
      <c r="J1824" s="2">
        <f t="shared" si="282"/>
        <v>0</v>
      </c>
      <c r="K1824" s="2">
        <f t="shared" si="283"/>
        <v>0</v>
      </c>
      <c r="L1824" s="2">
        <f t="shared" si="284"/>
        <v>0</v>
      </c>
      <c r="M1824" s="2">
        <v>48</v>
      </c>
      <c r="Q1824" s="2">
        <f t="shared" si="285"/>
        <v>0</v>
      </c>
      <c r="R1824" s="2">
        <f t="shared" si="286"/>
        <v>1</v>
      </c>
      <c r="S1824" s="2">
        <f t="shared" si="287"/>
        <v>0</v>
      </c>
      <c r="T1824" s="2">
        <v>2006</v>
      </c>
      <c r="U1824" s="2">
        <f t="shared" si="288"/>
        <v>0</v>
      </c>
      <c r="V1824" s="2">
        <v>4.4000000000000004</v>
      </c>
      <c r="W1824" s="2">
        <f t="shared" si="289"/>
        <v>0</v>
      </c>
    </row>
    <row r="1825" spans="1:23" x14ac:dyDescent="0.2">
      <c r="A1825" s="2" t="s">
        <v>2053</v>
      </c>
      <c r="B1825" s="2" t="s">
        <v>11</v>
      </c>
      <c r="C1825" s="2" t="s">
        <v>12</v>
      </c>
      <c r="D1825" s="2">
        <v>54.257399999999997</v>
      </c>
      <c r="E1825" s="2">
        <v>86</v>
      </c>
      <c r="F1825" s="2">
        <v>971</v>
      </c>
      <c r="G1825" s="2">
        <v>17</v>
      </c>
      <c r="H1825" s="2">
        <f t="shared" si="280"/>
        <v>0</v>
      </c>
      <c r="I1825" s="2">
        <f t="shared" si="281"/>
        <v>0</v>
      </c>
      <c r="J1825" s="2">
        <f t="shared" si="282"/>
        <v>0</v>
      </c>
      <c r="K1825" s="2">
        <f t="shared" si="283"/>
        <v>0</v>
      </c>
      <c r="L1825" s="2">
        <f t="shared" si="284"/>
        <v>0</v>
      </c>
      <c r="M1825" s="2">
        <v>174</v>
      </c>
      <c r="Q1825" s="2">
        <f t="shared" si="285"/>
        <v>1</v>
      </c>
      <c r="R1825" s="2">
        <f t="shared" si="286"/>
        <v>0</v>
      </c>
      <c r="S1825" s="2">
        <f t="shared" si="287"/>
        <v>0</v>
      </c>
      <c r="T1825" s="2">
        <v>2016</v>
      </c>
      <c r="U1825" s="2">
        <f t="shared" si="288"/>
        <v>0</v>
      </c>
      <c r="V1825" s="2">
        <v>6.8</v>
      </c>
      <c r="W1825" s="2">
        <f t="shared" si="289"/>
        <v>1</v>
      </c>
    </row>
    <row r="1826" spans="1:23" x14ac:dyDescent="0.2">
      <c r="A1826" s="2" t="s">
        <v>250</v>
      </c>
      <c r="B1826" s="2" t="s">
        <v>15</v>
      </c>
      <c r="C1826" s="2" t="s">
        <v>12</v>
      </c>
      <c r="D1826" s="2">
        <v>11.405799999999999</v>
      </c>
      <c r="E1826" s="2">
        <v>111</v>
      </c>
      <c r="F1826" s="2">
        <v>19805</v>
      </c>
      <c r="G1826" s="2">
        <v>35</v>
      </c>
      <c r="H1826" s="2">
        <f t="shared" si="280"/>
        <v>1</v>
      </c>
      <c r="I1826" s="2">
        <f t="shared" si="281"/>
        <v>0</v>
      </c>
      <c r="J1826" s="2">
        <f t="shared" si="282"/>
        <v>0</v>
      </c>
      <c r="K1826" s="2">
        <f t="shared" si="283"/>
        <v>0</v>
      </c>
      <c r="L1826" s="2">
        <f t="shared" si="284"/>
        <v>0</v>
      </c>
      <c r="M1826" s="2">
        <v>529</v>
      </c>
      <c r="Q1826" s="2">
        <f t="shared" si="285"/>
        <v>0</v>
      </c>
      <c r="R1826" s="2">
        <f t="shared" si="286"/>
        <v>0</v>
      </c>
      <c r="S1826" s="2">
        <f t="shared" si="287"/>
        <v>0</v>
      </c>
      <c r="T1826" s="2">
        <v>2001</v>
      </c>
      <c r="U1826" s="2">
        <f t="shared" si="288"/>
        <v>0</v>
      </c>
      <c r="V1826" s="2">
        <v>6.8</v>
      </c>
      <c r="W1826" s="2">
        <f t="shared" si="289"/>
        <v>1</v>
      </c>
    </row>
    <row r="1827" spans="1:23" x14ac:dyDescent="0.2">
      <c r="A1827" s="2" t="s">
        <v>2856</v>
      </c>
      <c r="B1827" s="2" t="s">
        <v>11</v>
      </c>
      <c r="C1827" s="2" t="s">
        <v>97</v>
      </c>
      <c r="D1827" s="2">
        <v>183.13200000000001</v>
      </c>
      <c r="E1827" s="2">
        <v>87</v>
      </c>
      <c r="F1827" s="2">
        <v>3086</v>
      </c>
      <c r="G1827" s="2">
        <v>75</v>
      </c>
      <c r="H1827" s="2">
        <f t="shared" si="280"/>
        <v>0</v>
      </c>
      <c r="I1827" s="2">
        <f t="shared" si="281"/>
        <v>0</v>
      </c>
      <c r="J1827" s="2">
        <f t="shared" si="282"/>
        <v>0</v>
      </c>
      <c r="K1827" s="2">
        <f t="shared" si="283"/>
        <v>1</v>
      </c>
      <c r="L1827" s="2">
        <f t="shared" si="284"/>
        <v>0</v>
      </c>
      <c r="M1827" s="2">
        <v>30</v>
      </c>
      <c r="Q1827" s="2">
        <f t="shared" si="285"/>
        <v>1</v>
      </c>
      <c r="R1827" s="2">
        <f t="shared" si="286"/>
        <v>0</v>
      </c>
      <c r="S1827" s="2">
        <f t="shared" si="287"/>
        <v>0</v>
      </c>
      <c r="T1827" s="2">
        <v>2007</v>
      </c>
      <c r="U1827" s="2">
        <f t="shared" si="288"/>
        <v>0</v>
      </c>
      <c r="V1827" s="2">
        <v>7.4</v>
      </c>
      <c r="W1827" s="2">
        <f t="shared" si="289"/>
        <v>0</v>
      </c>
    </row>
    <row r="1828" spans="1:23" x14ac:dyDescent="0.2">
      <c r="A1828" s="2" t="s">
        <v>2858</v>
      </c>
      <c r="B1828" s="2" t="s">
        <v>15</v>
      </c>
      <c r="C1828" s="2" t="s">
        <v>31</v>
      </c>
      <c r="D1828" s="2">
        <v>0.33645599999999998</v>
      </c>
      <c r="E1828" s="2">
        <v>109</v>
      </c>
      <c r="F1828" s="2">
        <v>41645</v>
      </c>
      <c r="G1828" s="2">
        <v>8</v>
      </c>
      <c r="H1828" s="2">
        <f t="shared" si="280"/>
        <v>1</v>
      </c>
      <c r="I1828" s="2">
        <f t="shared" si="281"/>
        <v>1</v>
      </c>
      <c r="J1828" s="2">
        <f t="shared" si="282"/>
        <v>0</v>
      </c>
      <c r="K1828" s="2">
        <f t="shared" si="283"/>
        <v>0</v>
      </c>
      <c r="L1828" s="2">
        <f t="shared" si="284"/>
        <v>0</v>
      </c>
      <c r="M1828" s="2">
        <v>200</v>
      </c>
      <c r="Q1828" s="2">
        <f t="shared" si="285"/>
        <v>0</v>
      </c>
      <c r="R1828" s="2">
        <f t="shared" si="286"/>
        <v>0</v>
      </c>
      <c r="S1828" s="2">
        <f t="shared" si="287"/>
        <v>0</v>
      </c>
      <c r="T1828" s="2">
        <v>2003</v>
      </c>
      <c r="U1828" s="2">
        <f t="shared" si="288"/>
        <v>0</v>
      </c>
      <c r="V1828" s="2">
        <v>5.6</v>
      </c>
      <c r="W1828" s="2">
        <f t="shared" si="289"/>
        <v>0</v>
      </c>
    </row>
    <row r="1829" spans="1:23" x14ac:dyDescent="0.2">
      <c r="A1829" s="2" t="s">
        <v>2813</v>
      </c>
      <c r="B1829" s="2" t="s">
        <v>51</v>
      </c>
      <c r="C1829" s="2" t="s">
        <v>40</v>
      </c>
      <c r="D1829" s="2">
        <v>1.2507999999999999</v>
      </c>
      <c r="E1829" s="2">
        <v>102</v>
      </c>
      <c r="F1829" s="2">
        <v>161</v>
      </c>
      <c r="G1829" s="2">
        <v>0.5</v>
      </c>
      <c r="H1829" s="2">
        <f t="shared" si="280"/>
        <v>0</v>
      </c>
      <c r="I1829" s="2">
        <f t="shared" si="281"/>
        <v>0</v>
      </c>
      <c r="J1829" s="2">
        <f t="shared" si="282"/>
        <v>0</v>
      </c>
      <c r="K1829" s="2">
        <f t="shared" si="283"/>
        <v>0</v>
      </c>
      <c r="L1829" s="2">
        <f t="shared" si="284"/>
        <v>0</v>
      </c>
      <c r="M1829" s="2">
        <v>0</v>
      </c>
      <c r="Q1829" s="2">
        <f t="shared" si="285"/>
        <v>0</v>
      </c>
      <c r="R1829" s="2">
        <f t="shared" si="286"/>
        <v>1</v>
      </c>
      <c r="S1829" s="2">
        <f t="shared" si="287"/>
        <v>1</v>
      </c>
      <c r="T1829" s="2">
        <v>2002</v>
      </c>
      <c r="U1829" s="2">
        <f t="shared" si="288"/>
        <v>0</v>
      </c>
      <c r="V1829" s="2">
        <v>6.4</v>
      </c>
      <c r="W1829" s="2">
        <f t="shared" si="289"/>
        <v>0</v>
      </c>
    </row>
    <row r="1830" spans="1:23" x14ac:dyDescent="0.2">
      <c r="A1830" s="2" t="s">
        <v>417</v>
      </c>
      <c r="B1830" s="2" t="s">
        <v>51</v>
      </c>
      <c r="C1830" s="2" t="s">
        <v>40</v>
      </c>
      <c r="D1830" s="2">
        <v>39.008699999999997</v>
      </c>
      <c r="E1830" s="2">
        <v>119</v>
      </c>
      <c r="F1830" s="2">
        <v>6862</v>
      </c>
      <c r="G1830" s="2">
        <v>25</v>
      </c>
      <c r="H1830" s="2">
        <f t="shared" si="280"/>
        <v>0</v>
      </c>
      <c r="I1830" s="2">
        <f t="shared" si="281"/>
        <v>0</v>
      </c>
      <c r="J1830" s="2">
        <f t="shared" si="282"/>
        <v>0</v>
      </c>
      <c r="K1830" s="2">
        <f t="shared" si="283"/>
        <v>0</v>
      </c>
      <c r="L1830" s="2">
        <f t="shared" si="284"/>
        <v>0</v>
      </c>
      <c r="M1830" s="2">
        <v>42</v>
      </c>
      <c r="Q1830" s="2">
        <f t="shared" si="285"/>
        <v>0</v>
      </c>
      <c r="R1830" s="2">
        <f t="shared" si="286"/>
        <v>1</v>
      </c>
      <c r="S1830" s="2">
        <f t="shared" si="287"/>
        <v>1</v>
      </c>
      <c r="T1830" s="2">
        <v>2005</v>
      </c>
      <c r="U1830" s="2">
        <f t="shared" si="288"/>
        <v>0</v>
      </c>
      <c r="V1830" s="2">
        <v>6.6</v>
      </c>
      <c r="W1830" s="2">
        <f t="shared" si="289"/>
        <v>0</v>
      </c>
    </row>
    <row r="1831" spans="1:23" x14ac:dyDescent="0.2">
      <c r="A1831" s="2" t="s">
        <v>1436</v>
      </c>
      <c r="B1831" s="2" t="s">
        <v>11</v>
      </c>
      <c r="C1831" s="2" t="s">
        <v>35</v>
      </c>
      <c r="D1831" s="2">
        <v>47.8063</v>
      </c>
      <c r="E1831" s="2">
        <v>104</v>
      </c>
      <c r="F1831" s="2">
        <v>1274</v>
      </c>
      <c r="G1831" s="2">
        <v>43</v>
      </c>
      <c r="H1831" s="2">
        <f t="shared" si="280"/>
        <v>0</v>
      </c>
      <c r="I1831" s="2">
        <f t="shared" si="281"/>
        <v>0</v>
      </c>
      <c r="J1831" s="2">
        <f t="shared" si="282"/>
        <v>1</v>
      </c>
      <c r="K1831" s="2">
        <f t="shared" si="283"/>
        <v>0</v>
      </c>
      <c r="L1831" s="2">
        <f t="shared" si="284"/>
        <v>0</v>
      </c>
      <c r="M1831" s="2">
        <v>34</v>
      </c>
      <c r="Q1831" s="2">
        <f t="shared" si="285"/>
        <v>1</v>
      </c>
      <c r="R1831" s="2">
        <f t="shared" si="286"/>
        <v>0</v>
      </c>
      <c r="S1831" s="2">
        <f t="shared" si="287"/>
        <v>0</v>
      </c>
      <c r="T1831" s="2">
        <v>2005</v>
      </c>
      <c r="U1831" s="2">
        <f t="shared" si="288"/>
        <v>0</v>
      </c>
      <c r="V1831" s="2">
        <v>6.5</v>
      </c>
      <c r="W1831" s="2">
        <f t="shared" si="289"/>
        <v>0</v>
      </c>
    </row>
    <row r="1832" spans="1:23" x14ac:dyDescent="0.2">
      <c r="A1832" s="2" t="s">
        <v>185</v>
      </c>
      <c r="B1832" s="2" t="s">
        <v>11</v>
      </c>
      <c r="C1832" s="2" t="s">
        <v>24</v>
      </c>
      <c r="D1832" s="2">
        <v>35.007199999999997</v>
      </c>
      <c r="E1832" s="2">
        <v>106</v>
      </c>
      <c r="F1832" s="2">
        <v>26652</v>
      </c>
      <c r="G1832" s="2">
        <v>15</v>
      </c>
      <c r="H1832" s="2">
        <f t="shared" si="280"/>
        <v>0</v>
      </c>
      <c r="I1832" s="2">
        <f t="shared" si="281"/>
        <v>0</v>
      </c>
      <c r="J1832" s="2">
        <f t="shared" si="282"/>
        <v>0</v>
      </c>
      <c r="K1832" s="2">
        <f t="shared" si="283"/>
        <v>0</v>
      </c>
      <c r="L1832" s="2">
        <f t="shared" si="284"/>
        <v>0</v>
      </c>
      <c r="M1832" s="2">
        <v>357</v>
      </c>
      <c r="Q1832" s="2">
        <f t="shared" si="285"/>
        <v>1</v>
      </c>
      <c r="R1832" s="2">
        <f t="shared" si="286"/>
        <v>0</v>
      </c>
      <c r="S1832" s="2">
        <f t="shared" si="287"/>
        <v>0</v>
      </c>
      <c r="T1832" s="2">
        <v>2000</v>
      </c>
      <c r="U1832" s="2">
        <f t="shared" si="288"/>
        <v>0</v>
      </c>
      <c r="V1832" s="2">
        <v>5.6</v>
      </c>
      <c r="W1832" s="2">
        <f t="shared" si="289"/>
        <v>0</v>
      </c>
    </row>
    <row r="1833" spans="1:23" x14ac:dyDescent="0.2">
      <c r="A1833" s="2" t="s">
        <v>2864</v>
      </c>
      <c r="B1833" s="2" t="s">
        <v>15</v>
      </c>
      <c r="C1833" s="2" t="s">
        <v>12</v>
      </c>
      <c r="D1833" s="2">
        <v>1.3134E-2</v>
      </c>
      <c r="E1833" s="2">
        <v>112</v>
      </c>
      <c r="F1833" s="2">
        <v>35294</v>
      </c>
      <c r="G1833" s="2">
        <v>0.5</v>
      </c>
      <c r="H1833" s="2">
        <f t="shared" si="280"/>
        <v>1</v>
      </c>
      <c r="I1833" s="2">
        <f t="shared" si="281"/>
        <v>0</v>
      </c>
      <c r="J1833" s="2">
        <f t="shared" si="282"/>
        <v>0</v>
      </c>
      <c r="K1833" s="2">
        <f t="shared" si="283"/>
        <v>0</v>
      </c>
      <c r="L1833" s="2">
        <f t="shared" si="284"/>
        <v>0</v>
      </c>
      <c r="M1833" s="2">
        <v>12</v>
      </c>
      <c r="Q1833" s="2">
        <f t="shared" si="285"/>
        <v>0</v>
      </c>
      <c r="R1833" s="2">
        <f t="shared" si="286"/>
        <v>0</v>
      </c>
      <c r="S1833" s="2">
        <f t="shared" si="287"/>
        <v>0</v>
      </c>
      <c r="T1833" s="2">
        <v>2002</v>
      </c>
      <c r="U1833" s="2">
        <f t="shared" si="288"/>
        <v>0</v>
      </c>
      <c r="V1833" s="2">
        <v>6.1</v>
      </c>
      <c r="W1833" s="2">
        <f t="shared" si="289"/>
        <v>1</v>
      </c>
    </row>
    <row r="1834" spans="1:23" x14ac:dyDescent="0.2">
      <c r="A1834" s="2" t="s">
        <v>403</v>
      </c>
      <c r="B1834" s="2" t="s">
        <v>51</v>
      </c>
      <c r="C1834" s="2" t="s">
        <v>97</v>
      </c>
      <c r="D1834" s="2">
        <v>142.614</v>
      </c>
      <c r="E1834" s="2">
        <v>103</v>
      </c>
      <c r="F1834" s="2">
        <v>692</v>
      </c>
      <c r="G1834" s="2">
        <v>110</v>
      </c>
      <c r="H1834" s="2">
        <f t="shared" si="280"/>
        <v>0</v>
      </c>
      <c r="I1834" s="2">
        <f t="shared" si="281"/>
        <v>0</v>
      </c>
      <c r="J1834" s="2">
        <f t="shared" si="282"/>
        <v>0</v>
      </c>
      <c r="K1834" s="2">
        <f t="shared" si="283"/>
        <v>1</v>
      </c>
      <c r="L1834" s="2">
        <f t="shared" si="284"/>
        <v>0</v>
      </c>
      <c r="M1834" s="2">
        <v>67</v>
      </c>
      <c r="Q1834" s="2">
        <f t="shared" si="285"/>
        <v>0</v>
      </c>
      <c r="R1834" s="2">
        <f t="shared" si="286"/>
        <v>1</v>
      </c>
      <c r="S1834" s="2">
        <f t="shared" si="287"/>
        <v>0</v>
      </c>
      <c r="T1834" s="2">
        <v>2011</v>
      </c>
      <c r="U1834" s="2">
        <f t="shared" si="288"/>
        <v>0</v>
      </c>
      <c r="V1834" s="2">
        <v>5.5</v>
      </c>
      <c r="W1834" s="2">
        <f t="shared" si="289"/>
        <v>0</v>
      </c>
    </row>
    <row r="1835" spans="1:23" x14ac:dyDescent="0.2">
      <c r="A1835" s="2" t="s">
        <v>403</v>
      </c>
      <c r="B1835" s="2" t="s">
        <v>51</v>
      </c>
      <c r="C1835" s="2" t="s">
        <v>97</v>
      </c>
      <c r="D1835" s="2">
        <v>71.017799999999994</v>
      </c>
      <c r="E1835" s="2">
        <v>105</v>
      </c>
      <c r="F1835" s="2">
        <v>914</v>
      </c>
      <c r="G1835" s="2">
        <v>105</v>
      </c>
      <c r="H1835" s="2">
        <f t="shared" si="280"/>
        <v>0</v>
      </c>
      <c r="I1835" s="2">
        <f t="shared" si="281"/>
        <v>0</v>
      </c>
      <c r="J1835" s="2">
        <f t="shared" si="282"/>
        <v>0</v>
      </c>
      <c r="K1835" s="2">
        <f t="shared" si="283"/>
        <v>1</v>
      </c>
      <c r="L1835" s="2">
        <f t="shared" si="284"/>
        <v>0</v>
      </c>
      <c r="M1835" s="2">
        <v>67</v>
      </c>
      <c r="Q1835" s="2">
        <f t="shared" si="285"/>
        <v>0</v>
      </c>
      <c r="R1835" s="2">
        <f t="shared" si="286"/>
        <v>1</v>
      </c>
      <c r="S1835" s="2">
        <f t="shared" si="287"/>
        <v>0</v>
      </c>
      <c r="T1835" s="2">
        <v>2013</v>
      </c>
      <c r="U1835" s="2">
        <f t="shared" si="288"/>
        <v>0</v>
      </c>
      <c r="V1835" s="2">
        <v>5.4</v>
      </c>
      <c r="W1835" s="2">
        <f t="shared" si="289"/>
        <v>0</v>
      </c>
    </row>
    <row r="1836" spans="1:23" x14ac:dyDescent="0.2">
      <c r="A1836" s="2" t="s">
        <v>1119</v>
      </c>
      <c r="B1836" s="2" t="s">
        <v>11</v>
      </c>
      <c r="C1836" s="2" t="s">
        <v>12</v>
      </c>
      <c r="D1836" s="2">
        <v>96.917900000000003</v>
      </c>
      <c r="E1836" s="2">
        <v>120</v>
      </c>
      <c r="F1836" s="2">
        <v>10555</v>
      </c>
      <c r="G1836" s="2">
        <v>40</v>
      </c>
      <c r="H1836" s="2">
        <f t="shared" si="280"/>
        <v>0</v>
      </c>
      <c r="I1836" s="2">
        <f t="shared" si="281"/>
        <v>0</v>
      </c>
      <c r="J1836" s="2">
        <f t="shared" si="282"/>
        <v>0</v>
      </c>
      <c r="K1836" s="2">
        <f t="shared" si="283"/>
        <v>0</v>
      </c>
      <c r="L1836" s="2">
        <f t="shared" si="284"/>
        <v>0</v>
      </c>
      <c r="M1836" s="2">
        <v>21000</v>
      </c>
      <c r="Q1836" s="2">
        <f t="shared" si="285"/>
        <v>1</v>
      </c>
      <c r="R1836" s="2">
        <f t="shared" si="286"/>
        <v>0</v>
      </c>
      <c r="S1836" s="2">
        <f t="shared" si="287"/>
        <v>0</v>
      </c>
      <c r="T1836" s="2">
        <v>2010</v>
      </c>
      <c r="U1836" s="2">
        <f t="shared" si="288"/>
        <v>0</v>
      </c>
      <c r="V1836" s="2">
        <v>7.7</v>
      </c>
      <c r="W1836" s="2">
        <f t="shared" si="289"/>
        <v>1</v>
      </c>
    </row>
    <row r="1837" spans="1:23" x14ac:dyDescent="0.2">
      <c r="A1837" s="2" t="s">
        <v>2869</v>
      </c>
      <c r="B1837" s="2" t="s">
        <v>15</v>
      </c>
      <c r="C1837" s="2" t="s">
        <v>12</v>
      </c>
      <c r="D1837" s="2">
        <v>2.887E-2</v>
      </c>
      <c r="E1837" s="2">
        <v>90</v>
      </c>
      <c r="F1837" s="2">
        <v>32814</v>
      </c>
      <c r="G1837" s="2">
        <v>15</v>
      </c>
      <c r="H1837" s="2">
        <f t="shared" si="280"/>
        <v>1</v>
      </c>
      <c r="I1837" s="2">
        <f t="shared" si="281"/>
        <v>0</v>
      </c>
      <c r="J1837" s="2">
        <f t="shared" si="282"/>
        <v>0</v>
      </c>
      <c r="K1837" s="2">
        <f t="shared" si="283"/>
        <v>0</v>
      </c>
      <c r="L1837" s="2">
        <f t="shared" si="284"/>
        <v>0</v>
      </c>
      <c r="M1837" s="2">
        <v>68</v>
      </c>
      <c r="Q1837" s="2">
        <f t="shared" si="285"/>
        <v>0</v>
      </c>
      <c r="R1837" s="2">
        <f t="shared" si="286"/>
        <v>0</v>
      </c>
      <c r="S1837" s="2">
        <f t="shared" si="287"/>
        <v>0</v>
      </c>
      <c r="T1837" s="2">
        <v>2011</v>
      </c>
      <c r="U1837" s="2">
        <f t="shared" si="288"/>
        <v>0</v>
      </c>
      <c r="V1837" s="2">
        <v>5.0999999999999996</v>
      </c>
      <c r="W1837" s="2">
        <f t="shared" si="289"/>
        <v>1</v>
      </c>
    </row>
    <row r="1838" spans="1:23" x14ac:dyDescent="0.2">
      <c r="A1838" s="2" t="s">
        <v>1503</v>
      </c>
      <c r="B1838" s="2" t="s">
        <v>51</v>
      </c>
      <c r="C1838" s="2" t="s">
        <v>19</v>
      </c>
      <c r="D1838" s="2">
        <v>63.143799999999999</v>
      </c>
      <c r="E1838" s="2">
        <v>109</v>
      </c>
      <c r="F1838" s="2">
        <v>13388</v>
      </c>
      <c r="G1838" s="2">
        <v>150</v>
      </c>
      <c r="H1838" s="2">
        <f t="shared" si="280"/>
        <v>0</v>
      </c>
      <c r="I1838" s="2">
        <f t="shared" si="281"/>
        <v>0</v>
      </c>
      <c r="J1838" s="2">
        <f t="shared" si="282"/>
        <v>0</v>
      </c>
      <c r="K1838" s="2">
        <f t="shared" si="283"/>
        <v>0</v>
      </c>
      <c r="L1838" s="2">
        <f t="shared" si="284"/>
        <v>1</v>
      </c>
      <c r="M1838" s="2">
        <v>226</v>
      </c>
      <c r="Q1838" s="2">
        <f t="shared" si="285"/>
        <v>0</v>
      </c>
      <c r="R1838" s="2">
        <f t="shared" si="286"/>
        <v>1</v>
      </c>
      <c r="S1838" s="2">
        <f t="shared" si="287"/>
        <v>0</v>
      </c>
      <c r="T1838" s="2">
        <v>2010</v>
      </c>
      <c r="U1838" s="2">
        <f t="shared" si="288"/>
        <v>0</v>
      </c>
      <c r="V1838" s="2">
        <v>6.1</v>
      </c>
      <c r="W1838" s="2">
        <f t="shared" si="289"/>
        <v>0</v>
      </c>
    </row>
    <row r="1839" spans="1:23" x14ac:dyDescent="0.2">
      <c r="A1839" s="2" t="s">
        <v>2292</v>
      </c>
      <c r="B1839" s="2" t="s">
        <v>15</v>
      </c>
      <c r="C1839" s="2" t="s">
        <v>24</v>
      </c>
      <c r="D1839" s="2">
        <v>1.2996000000000001E-2</v>
      </c>
      <c r="E1839" s="2">
        <v>82</v>
      </c>
      <c r="F1839" s="2">
        <v>3905</v>
      </c>
      <c r="G1839" s="2">
        <v>1</v>
      </c>
      <c r="H1839" s="2">
        <f t="shared" si="280"/>
        <v>1</v>
      </c>
      <c r="I1839" s="2">
        <f t="shared" si="281"/>
        <v>0</v>
      </c>
      <c r="J1839" s="2">
        <f t="shared" si="282"/>
        <v>0</v>
      </c>
      <c r="K1839" s="2">
        <f t="shared" si="283"/>
        <v>0</v>
      </c>
      <c r="L1839" s="2">
        <f t="shared" si="284"/>
        <v>0</v>
      </c>
      <c r="M1839" s="2">
        <v>82</v>
      </c>
      <c r="Q1839" s="2">
        <f t="shared" si="285"/>
        <v>0</v>
      </c>
      <c r="R1839" s="2">
        <f t="shared" si="286"/>
        <v>0</v>
      </c>
      <c r="S1839" s="2">
        <f t="shared" si="287"/>
        <v>0</v>
      </c>
      <c r="T1839" s="2">
        <v>2000</v>
      </c>
      <c r="U1839" s="2">
        <f t="shared" si="288"/>
        <v>0</v>
      </c>
      <c r="V1839" s="2">
        <v>6</v>
      </c>
      <c r="W1839" s="2">
        <f t="shared" si="289"/>
        <v>0</v>
      </c>
    </row>
    <row r="1840" spans="1:23" x14ac:dyDescent="0.2">
      <c r="A1840" s="2" t="s">
        <v>2873</v>
      </c>
      <c r="B1840" s="2" t="s">
        <v>15</v>
      </c>
      <c r="C1840" s="2" t="s">
        <v>40</v>
      </c>
      <c r="D1840" s="2">
        <v>6.8519699999999997</v>
      </c>
      <c r="E1840" s="2">
        <v>95</v>
      </c>
      <c r="F1840" s="2">
        <v>10040</v>
      </c>
      <c r="G1840" s="2">
        <v>2.5</v>
      </c>
      <c r="H1840" s="2">
        <f t="shared" si="280"/>
        <v>1</v>
      </c>
      <c r="I1840" s="2">
        <f t="shared" si="281"/>
        <v>0</v>
      </c>
      <c r="J1840" s="2">
        <f t="shared" si="282"/>
        <v>0</v>
      </c>
      <c r="K1840" s="2">
        <f t="shared" si="283"/>
        <v>0</v>
      </c>
      <c r="L1840" s="2">
        <f t="shared" si="284"/>
        <v>0</v>
      </c>
      <c r="M1840" s="2">
        <v>53</v>
      </c>
      <c r="Q1840" s="2">
        <f t="shared" si="285"/>
        <v>0</v>
      </c>
      <c r="R1840" s="2">
        <f t="shared" si="286"/>
        <v>0</v>
      </c>
      <c r="S1840" s="2">
        <f t="shared" si="287"/>
        <v>1</v>
      </c>
      <c r="T1840" s="2">
        <v>2013</v>
      </c>
      <c r="U1840" s="2">
        <f t="shared" si="288"/>
        <v>0</v>
      </c>
      <c r="V1840" s="2">
        <v>7.1</v>
      </c>
      <c r="W1840" s="2">
        <f t="shared" si="289"/>
        <v>0</v>
      </c>
    </row>
    <row r="1841" spans="1:23" x14ac:dyDescent="0.2">
      <c r="A1841" s="2" t="s">
        <v>1013</v>
      </c>
      <c r="B1841" s="2" t="s">
        <v>51</v>
      </c>
      <c r="C1841" s="2" t="s">
        <v>19</v>
      </c>
      <c r="D1841" s="2">
        <v>71.148700000000005</v>
      </c>
      <c r="E1841" s="2">
        <v>107</v>
      </c>
      <c r="F1841" s="2">
        <v>1614</v>
      </c>
      <c r="G1841" s="2">
        <v>90</v>
      </c>
      <c r="H1841" s="2">
        <f t="shared" si="280"/>
        <v>0</v>
      </c>
      <c r="I1841" s="2">
        <f t="shared" si="281"/>
        <v>0</v>
      </c>
      <c r="J1841" s="2">
        <f t="shared" si="282"/>
        <v>0</v>
      </c>
      <c r="K1841" s="2">
        <f t="shared" si="283"/>
        <v>0</v>
      </c>
      <c r="L1841" s="2">
        <f t="shared" si="284"/>
        <v>1</v>
      </c>
      <c r="M1841" s="2">
        <v>70</v>
      </c>
      <c r="Q1841" s="2">
        <f t="shared" si="285"/>
        <v>0</v>
      </c>
      <c r="R1841" s="2">
        <f t="shared" si="286"/>
        <v>1</v>
      </c>
      <c r="S1841" s="2">
        <f t="shared" si="287"/>
        <v>0</v>
      </c>
      <c r="T1841" s="2">
        <v>2008</v>
      </c>
      <c r="U1841" s="2">
        <f t="shared" si="288"/>
        <v>0</v>
      </c>
      <c r="V1841" s="2">
        <v>6.6</v>
      </c>
      <c r="W1841" s="2">
        <f t="shared" si="289"/>
        <v>0</v>
      </c>
    </row>
    <row r="1842" spans="1:23" x14ac:dyDescent="0.2">
      <c r="A1842" s="2" t="s">
        <v>2168</v>
      </c>
      <c r="B1842" s="2" t="s">
        <v>11</v>
      </c>
      <c r="C1842" s="2" t="s">
        <v>24</v>
      </c>
      <c r="D1842" s="2">
        <v>19.7819</v>
      </c>
      <c r="E1842" s="2">
        <v>103</v>
      </c>
      <c r="F1842" s="2">
        <v>20881</v>
      </c>
      <c r="G1842" s="2">
        <v>60</v>
      </c>
      <c r="H1842" s="2">
        <f t="shared" si="280"/>
        <v>0</v>
      </c>
      <c r="I1842" s="2">
        <f t="shared" si="281"/>
        <v>0</v>
      </c>
      <c r="J1842" s="2">
        <f t="shared" si="282"/>
        <v>0</v>
      </c>
      <c r="K1842" s="2">
        <f t="shared" si="283"/>
        <v>0</v>
      </c>
      <c r="L1842" s="2">
        <f t="shared" si="284"/>
        <v>0</v>
      </c>
      <c r="M1842" s="2">
        <v>436</v>
      </c>
      <c r="Q1842" s="2">
        <f t="shared" si="285"/>
        <v>1</v>
      </c>
      <c r="R1842" s="2">
        <f t="shared" si="286"/>
        <v>0</v>
      </c>
      <c r="S1842" s="2">
        <f t="shared" si="287"/>
        <v>0</v>
      </c>
      <c r="T1842" s="2">
        <v>2008</v>
      </c>
      <c r="U1842" s="2">
        <f t="shared" si="288"/>
        <v>0</v>
      </c>
      <c r="V1842" s="2">
        <v>4.8</v>
      </c>
      <c r="W1842" s="2">
        <f t="shared" si="289"/>
        <v>0</v>
      </c>
    </row>
    <row r="1843" spans="1:23" x14ac:dyDescent="0.2">
      <c r="A1843" s="2" t="s">
        <v>2877</v>
      </c>
      <c r="B1843" s="2" t="s">
        <v>51</v>
      </c>
      <c r="C1843" s="2" t="s">
        <v>97</v>
      </c>
      <c r="D1843" s="2">
        <v>162.49600000000001</v>
      </c>
      <c r="E1843" s="2">
        <v>92</v>
      </c>
      <c r="F1843" s="2">
        <v>5217</v>
      </c>
      <c r="G1843" s="2">
        <v>74</v>
      </c>
      <c r="H1843" s="2">
        <f t="shared" si="280"/>
        <v>0</v>
      </c>
      <c r="I1843" s="2">
        <f t="shared" si="281"/>
        <v>0</v>
      </c>
      <c r="J1843" s="2">
        <f t="shared" si="282"/>
        <v>0</v>
      </c>
      <c r="K1843" s="2">
        <f t="shared" si="283"/>
        <v>1</v>
      </c>
      <c r="L1843" s="2">
        <f t="shared" si="284"/>
        <v>0</v>
      </c>
      <c r="M1843" s="2">
        <v>5</v>
      </c>
      <c r="Q1843" s="2">
        <f t="shared" si="285"/>
        <v>0</v>
      </c>
      <c r="R1843" s="2">
        <f t="shared" si="286"/>
        <v>1</v>
      </c>
      <c r="S1843" s="2">
        <f t="shared" si="287"/>
        <v>0</v>
      </c>
      <c r="T1843" s="2">
        <v>2015</v>
      </c>
      <c r="U1843" s="2">
        <f t="shared" si="288"/>
        <v>0</v>
      </c>
      <c r="V1843" s="2">
        <v>6</v>
      </c>
      <c r="W1843" s="2">
        <f t="shared" si="289"/>
        <v>0</v>
      </c>
    </row>
    <row r="1844" spans="1:23" x14ac:dyDescent="0.2">
      <c r="A1844" s="2" t="s">
        <v>2879</v>
      </c>
      <c r="B1844" s="2" t="s">
        <v>51</v>
      </c>
      <c r="C1844" s="2" t="s">
        <v>97</v>
      </c>
      <c r="D1844" s="2">
        <v>85.416600000000003</v>
      </c>
      <c r="E1844" s="2">
        <v>87</v>
      </c>
      <c r="F1844" s="2">
        <v>20097</v>
      </c>
      <c r="G1844" s="2">
        <v>30</v>
      </c>
      <c r="H1844" s="2">
        <f t="shared" si="280"/>
        <v>0</v>
      </c>
      <c r="I1844" s="2">
        <f t="shared" si="281"/>
        <v>0</v>
      </c>
      <c r="J1844" s="2">
        <f t="shared" si="282"/>
        <v>0</v>
      </c>
      <c r="K1844" s="2">
        <f t="shared" si="283"/>
        <v>1</v>
      </c>
      <c r="L1844" s="2">
        <f t="shared" si="284"/>
        <v>0</v>
      </c>
      <c r="M1844" s="2">
        <v>47</v>
      </c>
      <c r="Q1844" s="2">
        <f t="shared" si="285"/>
        <v>0</v>
      </c>
      <c r="R1844" s="2">
        <f t="shared" si="286"/>
        <v>1</v>
      </c>
      <c r="S1844" s="2">
        <f t="shared" si="287"/>
        <v>0</v>
      </c>
      <c r="T1844" s="2">
        <v>2004</v>
      </c>
      <c r="U1844" s="2">
        <f t="shared" si="288"/>
        <v>0</v>
      </c>
      <c r="V1844" s="2">
        <v>7</v>
      </c>
      <c r="W1844" s="2">
        <f t="shared" si="289"/>
        <v>0</v>
      </c>
    </row>
    <row r="1845" spans="1:23" x14ac:dyDescent="0.2">
      <c r="A1845" s="2" t="s">
        <v>287</v>
      </c>
      <c r="B1845" s="2" t="s">
        <v>51</v>
      </c>
      <c r="C1845" s="2" t="s">
        <v>24</v>
      </c>
      <c r="D1845" s="2">
        <v>24.268799999999999</v>
      </c>
      <c r="E1845" s="2">
        <v>94</v>
      </c>
      <c r="F1845" s="2">
        <v>3436</v>
      </c>
      <c r="G1845" s="2">
        <v>28</v>
      </c>
      <c r="H1845" s="2">
        <f t="shared" si="280"/>
        <v>0</v>
      </c>
      <c r="I1845" s="2">
        <f t="shared" si="281"/>
        <v>0</v>
      </c>
      <c r="J1845" s="2">
        <f t="shared" si="282"/>
        <v>0</v>
      </c>
      <c r="K1845" s="2">
        <f t="shared" si="283"/>
        <v>0</v>
      </c>
      <c r="L1845" s="2">
        <f t="shared" si="284"/>
        <v>0</v>
      </c>
      <c r="M1845" s="2">
        <v>32</v>
      </c>
      <c r="Q1845" s="2">
        <f t="shared" si="285"/>
        <v>0</v>
      </c>
      <c r="R1845" s="2">
        <f t="shared" si="286"/>
        <v>1</v>
      </c>
      <c r="S1845" s="2">
        <f t="shared" si="287"/>
        <v>0</v>
      </c>
      <c r="T1845" s="2">
        <v>2010</v>
      </c>
      <c r="U1845" s="2">
        <f t="shared" si="288"/>
        <v>0</v>
      </c>
      <c r="V1845" s="2">
        <v>5.4</v>
      </c>
      <c r="W1845" s="2">
        <f t="shared" si="289"/>
        <v>0</v>
      </c>
    </row>
    <row r="1846" spans="1:23" x14ac:dyDescent="0.2">
      <c r="A1846" s="2" t="s">
        <v>2882</v>
      </c>
      <c r="B1846" s="2" t="s">
        <v>15</v>
      </c>
      <c r="C1846" s="2" t="s">
        <v>40</v>
      </c>
      <c r="D1846" s="2">
        <v>7.3620999999999999</v>
      </c>
      <c r="E1846" s="2">
        <v>88</v>
      </c>
      <c r="F1846" s="2">
        <v>479</v>
      </c>
      <c r="G1846" s="2">
        <v>1.5</v>
      </c>
      <c r="H1846" s="2">
        <f t="shared" si="280"/>
        <v>1</v>
      </c>
      <c r="I1846" s="2">
        <f t="shared" si="281"/>
        <v>0</v>
      </c>
      <c r="J1846" s="2">
        <f t="shared" si="282"/>
        <v>0</v>
      </c>
      <c r="K1846" s="2">
        <f t="shared" si="283"/>
        <v>0</v>
      </c>
      <c r="L1846" s="2">
        <f t="shared" si="284"/>
        <v>0</v>
      </c>
      <c r="M1846" s="2">
        <v>387</v>
      </c>
      <c r="Q1846" s="2">
        <f t="shared" si="285"/>
        <v>0</v>
      </c>
      <c r="R1846" s="2">
        <f t="shared" si="286"/>
        <v>0</v>
      </c>
      <c r="S1846" s="2">
        <f t="shared" si="287"/>
        <v>1</v>
      </c>
      <c r="T1846" s="2">
        <v>2005</v>
      </c>
      <c r="U1846" s="2">
        <f t="shared" si="288"/>
        <v>0</v>
      </c>
      <c r="V1846" s="2">
        <v>7.4</v>
      </c>
      <c r="W1846" s="2">
        <f t="shared" si="289"/>
        <v>0</v>
      </c>
    </row>
    <row r="1847" spans="1:23" x14ac:dyDescent="0.2">
      <c r="A1847" s="2" t="s">
        <v>2228</v>
      </c>
      <c r="B1847" s="2" t="s">
        <v>15</v>
      </c>
      <c r="C1847" s="2" t="s">
        <v>40</v>
      </c>
      <c r="D1847" s="2">
        <v>5.7393799999999997</v>
      </c>
      <c r="E1847" s="2">
        <v>89</v>
      </c>
      <c r="F1847" s="2">
        <v>24419</v>
      </c>
      <c r="G1847" s="2">
        <v>0.5</v>
      </c>
      <c r="H1847" s="2">
        <f t="shared" si="280"/>
        <v>1</v>
      </c>
      <c r="I1847" s="2">
        <f t="shared" si="281"/>
        <v>0</v>
      </c>
      <c r="J1847" s="2">
        <f t="shared" si="282"/>
        <v>0</v>
      </c>
      <c r="K1847" s="2">
        <f t="shared" si="283"/>
        <v>0</v>
      </c>
      <c r="L1847" s="2">
        <f t="shared" si="284"/>
        <v>0</v>
      </c>
      <c r="M1847" s="2">
        <v>310</v>
      </c>
      <c r="Q1847" s="2">
        <f t="shared" si="285"/>
        <v>0</v>
      </c>
      <c r="R1847" s="2">
        <f t="shared" si="286"/>
        <v>0</v>
      </c>
      <c r="S1847" s="2">
        <f t="shared" si="287"/>
        <v>1</v>
      </c>
      <c r="T1847" s="2">
        <v>2003</v>
      </c>
      <c r="U1847" s="2">
        <f t="shared" si="288"/>
        <v>0</v>
      </c>
      <c r="V1847" s="2">
        <v>7.7</v>
      </c>
      <c r="W1847" s="2">
        <f t="shared" si="289"/>
        <v>0</v>
      </c>
    </row>
    <row r="1848" spans="1:23" x14ac:dyDescent="0.2">
      <c r="A1848" s="2" t="s">
        <v>741</v>
      </c>
      <c r="B1848" s="2" t="s">
        <v>11</v>
      </c>
      <c r="C1848" s="2" t="s">
        <v>31</v>
      </c>
      <c r="D1848" s="2">
        <v>59.4756</v>
      </c>
      <c r="E1848" s="2">
        <v>93</v>
      </c>
      <c r="F1848" s="2">
        <v>13748</v>
      </c>
      <c r="G1848" s="2">
        <v>90</v>
      </c>
      <c r="H1848" s="2">
        <f t="shared" si="280"/>
        <v>0</v>
      </c>
      <c r="I1848" s="2">
        <f t="shared" si="281"/>
        <v>1</v>
      </c>
      <c r="J1848" s="2">
        <f t="shared" si="282"/>
        <v>0</v>
      </c>
      <c r="K1848" s="2">
        <f t="shared" si="283"/>
        <v>0</v>
      </c>
      <c r="L1848" s="2">
        <f t="shared" si="284"/>
        <v>0</v>
      </c>
      <c r="M1848" s="2">
        <v>0</v>
      </c>
      <c r="Q1848" s="2">
        <f t="shared" si="285"/>
        <v>1</v>
      </c>
      <c r="R1848" s="2">
        <f t="shared" si="286"/>
        <v>0</v>
      </c>
      <c r="S1848" s="2">
        <f t="shared" si="287"/>
        <v>0</v>
      </c>
      <c r="T1848" s="2">
        <v>2004</v>
      </c>
      <c r="U1848" s="2">
        <f t="shared" si="288"/>
        <v>0</v>
      </c>
      <c r="V1848" s="2">
        <v>5.2</v>
      </c>
      <c r="W1848" s="2">
        <f t="shared" si="289"/>
        <v>0</v>
      </c>
    </row>
    <row r="1849" spans="1:23" x14ac:dyDescent="0.2">
      <c r="A1849" s="2" t="s">
        <v>2886</v>
      </c>
      <c r="B1849" s="2" t="s">
        <v>11</v>
      </c>
      <c r="C1849" s="2" t="s">
        <v>24</v>
      </c>
      <c r="D1849" s="2">
        <v>118.471</v>
      </c>
      <c r="E1849" s="2">
        <v>124</v>
      </c>
      <c r="F1849" s="2">
        <v>12556</v>
      </c>
      <c r="G1849" s="2">
        <v>68</v>
      </c>
      <c r="H1849" s="2">
        <f t="shared" si="280"/>
        <v>0</v>
      </c>
      <c r="I1849" s="2">
        <f t="shared" si="281"/>
        <v>0</v>
      </c>
      <c r="J1849" s="2">
        <f t="shared" si="282"/>
        <v>0</v>
      </c>
      <c r="K1849" s="2">
        <f t="shared" si="283"/>
        <v>0</v>
      </c>
      <c r="L1849" s="2">
        <f t="shared" si="284"/>
        <v>0</v>
      </c>
      <c r="M1849" s="2">
        <v>31</v>
      </c>
      <c r="Q1849" s="2">
        <f t="shared" si="285"/>
        <v>1</v>
      </c>
      <c r="R1849" s="2">
        <f t="shared" si="286"/>
        <v>0</v>
      </c>
      <c r="S1849" s="2">
        <f t="shared" si="287"/>
        <v>0</v>
      </c>
      <c r="T1849" s="2">
        <v>2002</v>
      </c>
      <c r="U1849" s="2">
        <f t="shared" si="288"/>
        <v>0</v>
      </c>
      <c r="V1849" s="2">
        <v>6.4</v>
      </c>
      <c r="W1849" s="2">
        <f t="shared" si="289"/>
        <v>0</v>
      </c>
    </row>
    <row r="1850" spans="1:23" x14ac:dyDescent="0.2">
      <c r="A1850" s="2" t="s">
        <v>1055</v>
      </c>
      <c r="B1850" s="2" t="s">
        <v>15</v>
      </c>
      <c r="C1850" s="2" t="s">
        <v>31</v>
      </c>
      <c r="D1850" s="2">
        <v>24.430299999999999</v>
      </c>
      <c r="E1850" s="2">
        <v>90</v>
      </c>
      <c r="F1850" s="2">
        <v>132</v>
      </c>
      <c r="G1850" s="2">
        <v>43</v>
      </c>
      <c r="H1850" s="2">
        <f t="shared" si="280"/>
        <v>1</v>
      </c>
      <c r="I1850" s="2">
        <f t="shared" si="281"/>
        <v>1</v>
      </c>
      <c r="J1850" s="2">
        <f t="shared" si="282"/>
        <v>0</v>
      </c>
      <c r="K1850" s="2">
        <f t="shared" si="283"/>
        <v>0</v>
      </c>
      <c r="L1850" s="2">
        <f t="shared" si="284"/>
        <v>0</v>
      </c>
      <c r="M1850" s="2">
        <v>16</v>
      </c>
      <c r="Q1850" s="2">
        <f t="shared" si="285"/>
        <v>0</v>
      </c>
      <c r="R1850" s="2">
        <f t="shared" si="286"/>
        <v>0</v>
      </c>
      <c r="S1850" s="2">
        <f t="shared" si="287"/>
        <v>0</v>
      </c>
      <c r="T1850" s="2">
        <v>2002</v>
      </c>
      <c r="U1850" s="2">
        <f t="shared" si="288"/>
        <v>0</v>
      </c>
      <c r="V1850" s="2">
        <v>5.0999999999999996</v>
      </c>
      <c r="W1850" s="2">
        <f t="shared" si="289"/>
        <v>0</v>
      </c>
    </row>
    <row r="1851" spans="1:23" x14ac:dyDescent="0.2">
      <c r="A1851" s="2" t="s">
        <v>448</v>
      </c>
      <c r="B1851" s="2" t="s">
        <v>11</v>
      </c>
      <c r="C1851" s="2" t="s">
        <v>40</v>
      </c>
      <c r="D1851" s="2">
        <v>27.758500000000002</v>
      </c>
      <c r="E1851" s="2">
        <v>101</v>
      </c>
      <c r="F1851" s="2">
        <v>1292</v>
      </c>
      <c r="G1851" s="2">
        <v>19</v>
      </c>
      <c r="H1851" s="2">
        <f t="shared" si="280"/>
        <v>0</v>
      </c>
      <c r="I1851" s="2">
        <f t="shared" si="281"/>
        <v>0</v>
      </c>
      <c r="J1851" s="2">
        <f t="shared" si="282"/>
        <v>0</v>
      </c>
      <c r="K1851" s="2">
        <f t="shared" si="283"/>
        <v>0</v>
      </c>
      <c r="L1851" s="2">
        <f t="shared" si="284"/>
        <v>0</v>
      </c>
      <c r="M1851" s="2">
        <v>8</v>
      </c>
      <c r="Q1851" s="2">
        <f t="shared" si="285"/>
        <v>1</v>
      </c>
      <c r="R1851" s="2">
        <f t="shared" si="286"/>
        <v>0</v>
      </c>
      <c r="S1851" s="2">
        <f t="shared" si="287"/>
        <v>1</v>
      </c>
      <c r="T1851" s="2">
        <v>2010</v>
      </c>
      <c r="U1851" s="2">
        <f t="shared" si="288"/>
        <v>0</v>
      </c>
      <c r="V1851" s="2">
        <v>6.1</v>
      </c>
      <c r="W1851" s="2">
        <f t="shared" si="289"/>
        <v>0</v>
      </c>
    </row>
    <row r="1852" spans="1:23" x14ac:dyDescent="0.2">
      <c r="A1852" s="2" t="s">
        <v>2890</v>
      </c>
      <c r="B1852" s="2" t="s">
        <v>15</v>
      </c>
      <c r="C1852" s="2" t="s">
        <v>12</v>
      </c>
      <c r="D1852" s="2">
        <v>13.4917</v>
      </c>
      <c r="E1852" s="2">
        <v>109</v>
      </c>
      <c r="F1852" s="2">
        <v>14995</v>
      </c>
      <c r="G1852" s="2">
        <v>18</v>
      </c>
      <c r="H1852" s="2">
        <f t="shared" si="280"/>
        <v>1</v>
      </c>
      <c r="I1852" s="2">
        <f t="shared" si="281"/>
        <v>0</v>
      </c>
      <c r="J1852" s="2">
        <f t="shared" si="282"/>
        <v>0</v>
      </c>
      <c r="K1852" s="2">
        <f t="shared" si="283"/>
        <v>0</v>
      </c>
      <c r="L1852" s="2">
        <f t="shared" si="284"/>
        <v>0</v>
      </c>
      <c r="M1852" s="2">
        <v>128</v>
      </c>
      <c r="Q1852" s="2">
        <f t="shared" si="285"/>
        <v>0</v>
      </c>
      <c r="R1852" s="2">
        <f t="shared" si="286"/>
        <v>0</v>
      </c>
      <c r="S1852" s="2">
        <f t="shared" si="287"/>
        <v>0</v>
      </c>
      <c r="T1852" s="2">
        <v>2001</v>
      </c>
      <c r="U1852" s="2">
        <f t="shared" si="288"/>
        <v>0</v>
      </c>
      <c r="V1852" s="2">
        <v>6.1</v>
      </c>
      <c r="W1852" s="2">
        <f t="shared" si="289"/>
        <v>1</v>
      </c>
    </row>
    <row r="1853" spans="1:23" x14ac:dyDescent="0.2">
      <c r="A1853" s="2" t="s">
        <v>1615</v>
      </c>
      <c r="B1853" s="2" t="s">
        <v>15</v>
      </c>
      <c r="C1853" s="2" t="s">
        <v>24</v>
      </c>
      <c r="D1853" s="2">
        <v>65.452299999999994</v>
      </c>
      <c r="E1853" s="2">
        <v>106</v>
      </c>
      <c r="F1853" s="2">
        <v>19906</v>
      </c>
      <c r="G1853" s="2">
        <v>100</v>
      </c>
      <c r="H1853" s="2">
        <f t="shared" si="280"/>
        <v>1</v>
      </c>
      <c r="I1853" s="2">
        <f t="shared" si="281"/>
        <v>0</v>
      </c>
      <c r="J1853" s="2">
        <f t="shared" si="282"/>
        <v>0</v>
      </c>
      <c r="K1853" s="2">
        <f t="shared" si="283"/>
        <v>0</v>
      </c>
      <c r="L1853" s="2">
        <f t="shared" si="284"/>
        <v>0</v>
      </c>
      <c r="M1853" s="2">
        <v>12000</v>
      </c>
      <c r="Q1853" s="2">
        <f t="shared" si="285"/>
        <v>0</v>
      </c>
      <c r="R1853" s="2">
        <f t="shared" si="286"/>
        <v>0</v>
      </c>
      <c r="S1853" s="2">
        <f t="shared" si="287"/>
        <v>0</v>
      </c>
      <c r="T1853" s="2">
        <v>2009</v>
      </c>
      <c r="U1853" s="2">
        <f t="shared" si="288"/>
        <v>0</v>
      </c>
      <c r="V1853" s="2">
        <v>6.4</v>
      </c>
      <c r="W1853" s="2">
        <f t="shared" si="289"/>
        <v>0</v>
      </c>
    </row>
    <row r="1854" spans="1:23" x14ac:dyDescent="0.2">
      <c r="A1854" s="2" t="s">
        <v>163</v>
      </c>
      <c r="B1854" s="2" t="s">
        <v>11</v>
      </c>
      <c r="C1854" s="2" t="s">
        <v>40</v>
      </c>
      <c r="D1854" s="2">
        <v>0.26336500000000002</v>
      </c>
      <c r="E1854" s="2">
        <v>110</v>
      </c>
      <c r="F1854" s="2">
        <v>3785</v>
      </c>
      <c r="G1854" s="2">
        <v>20</v>
      </c>
      <c r="H1854" s="2">
        <f t="shared" si="280"/>
        <v>0</v>
      </c>
      <c r="I1854" s="2">
        <f t="shared" si="281"/>
        <v>0</v>
      </c>
      <c r="J1854" s="2">
        <f t="shared" si="282"/>
        <v>0</v>
      </c>
      <c r="K1854" s="2">
        <f t="shared" si="283"/>
        <v>0</v>
      </c>
      <c r="L1854" s="2">
        <f t="shared" si="284"/>
        <v>0</v>
      </c>
      <c r="M1854" s="2">
        <v>278</v>
      </c>
      <c r="Q1854" s="2">
        <f t="shared" si="285"/>
        <v>1</v>
      </c>
      <c r="R1854" s="2">
        <f t="shared" si="286"/>
        <v>0</v>
      </c>
      <c r="S1854" s="2">
        <f t="shared" si="287"/>
        <v>1</v>
      </c>
      <c r="T1854" s="2">
        <v>2010</v>
      </c>
      <c r="U1854" s="2">
        <f t="shared" si="288"/>
        <v>0</v>
      </c>
      <c r="V1854" s="2">
        <v>5.4</v>
      </c>
      <c r="W1854" s="2">
        <f t="shared" si="289"/>
        <v>0</v>
      </c>
    </row>
    <row r="1855" spans="1:23" x14ac:dyDescent="0.2">
      <c r="A1855" s="2" t="s">
        <v>2894</v>
      </c>
      <c r="B1855" s="2" t="s">
        <v>15</v>
      </c>
      <c r="C1855" s="2" t="s">
        <v>31</v>
      </c>
      <c r="D1855" s="2">
        <v>0.76648700000000003</v>
      </c>
      <c r="E1855" s="2">
        <v>96</v>
      </c>
      <c r="F1855" s="2">
        <v>4883</v>
      </c>
      <c r="G1855" s="2">
        <v>5.25</v>
      </c>
      <c r="H1855" s="2">
        <f t="shared" si="280"/>
        <v>1</v>
      </c>
      <c r="I1855" s="2">
        <f t="shared" si="281"/>
        <v>1</v>
      </c>
      <c r="J1855" s="2">
        <f t="shared" si="282"/>
        <v>0</v>
      </c>
      <c r="K1855" s="2">
        <f t="shared" si="283"/>
        <v>0</v>
      </c>
      <c r="L1855" s="2">
        <f t="shared" si="284"/>
        <v>0</v>
      </c>
      <c r="M1855" s="2">
        <v>136</v>
      </c>
      <c r="Q1855" s="2">
        <f t="shared" si="285"/>
        <v>0</v>
      </c>
      <c r="R1855" s="2">
        <f t="shared" si="286"/>
        <v>0</v>
      </c>
      <c r="S1855" s="2">
        <f t="shared" si="287"/>
        <v>0</v>
      </c>
      <c r="T1855" s="2">
        <v>2007</v>
      </c>
      <c r="U1855" s="2">
        <f t="shared" si="288"/>
        <v>0</v>
      </c>
      <c r="V1855" s="2">
        <v>5</v>
      </c>
      <c r="W1855" s="2">
        <f t="shared" si="289"/>
        <v>0</v>
      </c>
    </row>
    <row r="1856" spans="1:23" x14ac:dyDescent="0.2">
      <c r="A1856" s="2" t="s">
        <v>152</v>
      </c>
      <c r="B1856" s="2" t="s">
        <v>11</v>
      </c>
      <c r="C1856" s="2" t="s">
        <v>40</v>
      </c>
      <c r="D1856" s="2">
        <v>77.032300000000006</v>
      </c>
      <c r="E1856" s="2">
        <v>128</v>
      </c>
      <c r="F1856" s="2">
        <v>16199</v>
      </c>
      <c r="G1856" s="2">
        <v>60</v>
      </c>
      <c r="H1856" s="2">
        <f t="shared" si="280"/>
        <v>0</v>
      </c>
      <c r="I1856" s="2">
        <f t="shared" si="281"/>
        <v>0</v>
      </c>
      <c r="J1856" s="2">
        <f t="shared" si="282"/>
        <v>0</v>
      </c>
      <c r="K1856" s="2">
        <f t="shared" si="283"/>
        <v>0</v>
      </c>
      <c r="L1856" s="2">
        <f t="shared" si="284"/>
        <v>0</v>
      </c>
      <c r="M1856" s="2">
        <v>14000</v>
      </c>
      <c r="Q1856" s="2">
        <f t="shared" si="285"/>
        <v>1</v>
      </c>
      <c r="R1856" s="2">
        <f t="shared" si="286"/>
        <v>0</v>
      </c>
      <c r="S1856" s="2">
        <f t="shared" si="287"/>
        <v>1</v>
      </c>
      <c r="T1856" s="2">
        <v>2004</v>
      </c>
      <c r="U1856" s="2">
        <f t="shared" si="288"/>
        <v>0</v>
      </c>
      <c r="V1856" s="2">
        <v>7.3</v>
      </c>
      <c r="W1856" s="2">
        <f t="shared" si="289"/>
        <v>0</v>
      </c>
    </row>
    <row r="1857" spans="1:23" x14ac:dyDescent="0.2">
      <c r="A1857" s="2" t="s">
        <v>363</v>
      </c>
      <c r="B1857" s="2" t="s">
        <v>15</v>
      </c>
      <c r="C1857" s="2" t="s">
        <v>35</v>
      </c>
      <c r="D1857" s="2">
        <v>39.511000000000003</v>
      </c>
      <c r="E1857" s="2">
        <v>83</v>
      </c>
      <c r="F1857" s="2">
        <v>26402</v>
      </c>
      <c r="G1857" s="2">
        <v>16</v>
      </c>
      <c r="H1857" s="2">
        <f t="shared" si="280"/>
        <v>1</v>
      </c>
      <c r="I1857" s="2">
        <f t="shared" si="281"/>
        <v>0</v>
      </c>
      <c r="J1857" s="2">
        <f t="shared" si="282"/>
        <v>1</v>
      </c>
      <c r="K1857" s="2">
        <f t="shared" si="283"/>
        <v>0</v>
      </c>
      <c r="L1857" s="2">
        <f t="shared" si="284"/>
        <v>0</v>
      </c>
      <c r="M1857" s="2">
        <v>473</v>
      </c>
      <c r="Q1857" s="2">
        <f t="shared" si="285"/>
        <v>0</v>
      </c>
      <c r="R1857" s="2">
        <f t="shared" si="286"/>
        <v>0</v>
      </c>
      <c r="S1857" s="2">
        <f t="shared" si="287"/>
        <v>0</v>
      </c>
      <c r="T1857" s="2">
        <v>2006</v>
      </c>
      <c r="U1857" s="2">
        <f t="shared" si="288"/>
        <v>0</v>
      </c>
      <c r="V1857" s="2">
        <v>5.9</v>
      </c>
      <c r="W1857" s="2">
        <f t="shared" si="289"/>
        <v>0</v>
      </c>
    </row>
    <row r="1858" spans="1:23" x14ac:dyDescent="0.2">
      <c r="A1858" s="2" t="s">
        <v>2898</v>
      </c>
      <c r="B1858" s="2" t="s">
        <v>18</v>
      </c>
      <c r="C1858" s="2" t="s">
        <v>97</v>
      </c>
      <c r="D1858" s="2">
        <v>45.542400000000001</v>
      </c>
      <c r="E1858" s="2">
        <v>77</v>
      </c>
      <c r="F1858" s="2">
        <v>575</v>
      </c>
      <c r="G1858" s="2">
        <v>30</v>
      </c>
      <c r="H1858" s="2">
        <f t="shared" si="280"/>
        <v>0</v>
      </c>
      <c r="I1858" s="2">
        <f t="shared" si="281"/>
        <v>0</v>
      </c>
      <c r="J1858" s="2">
        <f t="shared" si="282"/>
        <v>0</v>
      </c>
      <c r="K1858" s="2">
        <f t="shared" si="283"/>
        <v>1</v>
      </c>
      <c r="L1858" s="2">
        <f t="shared" si="284"/>
        <v>0</v>
      </c>
      <c r="M1858" s="2">
        <v>25</v>
      </c>
      <c r="Q1858" s="2">
        <f t="shared" si="285"/>
        <v>0</v>
      </c>
      <c r="R1858" s="2">
        <f t="shared" si="286"/>
        <v>0</v>
      </c>
      <c r="S1858" s="2">
        <f t="shared" si="287"/>
        <v>0</v>
      </c>
      <c r="T1858" s="2">
        <v>2000</v>
      </c>
      <c r="U1858" s="2">
        <f t="shared" si="288"/>
        <v>0</v>
      </c>
      <c r="V1858" s="2">
        <v>6.3</v>
      </c>
      <c r="W1858" s="2">
        <f t="shared" si="289"/>
        <v>0</v>
      </c>
    </row>
    <row r="1859" spans="1:23" x14ac:dyDescent="0.2">
      <c r="A1859" s="2" t="s">
        <v>1627</v>
      </c>
      <c r="B1859" s="2" t="s">
        <v>11</v>
      </c>
      <c r="C1859" s="2" t="s">
        <v>19</v>
      </c>
      <c r="D1859" s="2">
        <v>56.684800000000003</v>
      </c>
      <c r="E1859" s="2">
        <v>96</v>
      </c>
      <c r="F1859" s="2">
        <v>1919</v>
      </c>
      <c r="G1859" s="2">
        <v>80</v>
      </c>
      <c r="H1859" s="2">
        <f t="shared" ref="H1859:H1922" si="290">IF(B1859="R",1,0)</f>
        <v>0</v>
      </c>
      <c r="I1859" s="2">
        <f t="shared" ref="I1859:I1922" si="291">IF(C1859="Comedy",1,0)</f>
        <v>0</v>
      </c>
      <c r="J1859" s="2">
        <f t="shared" ref="J1859:J1922" si="292">IF(C1859="Thriller_Horror",1,0)</f>
        <v>0</v>
      </c>
      <c r="K1859" s="2">
        <f t="shared" ref="K1859:K1922" si="293">IF(C1859="Animation",1,0)</f>
        <v>0</v>
      </c>
      <c r="L1859" s="2">
        <f t="shared" ref="L1859:L1922" si="294">IF(C1859="Adventure_Sci_fi",1,0)</f>
        <v>1</v>
      </c>
      <c r="M1859" s="2">
        <v>25</v>
      </c>
      <c r="Q1859" s="2">
        <f t="shared" ref="Q1859:Q1922" si="295">IF(B1859="PG-13",1,0)</f>
        <v>1</v>
      </c>
      <c r="R1859" s="2">
        <f t="shared" ref="R1859:R1922" si="296">IF(B1859="PG",1,0)</f>
        <v>0</v>
      </c>
      <c r="S1859" s="2">
        <f t="shared" ref="S1859:S1922" si="297">IF(C1859="Drama_Comedy",1,0)</f>
        <v>0</v>
      </c>
      <c r="T1859" s="2">
        <v>2002</v>
      </c>
      <c r="U1859" s="2">
        <f t="shared" ref="U1859:U1922" si="298">IF(C1859="Other",1,0)</f>
        <v>0</v>
      </c>
      <c r="V1859" s="2">
        <v>5.9</v>
      </c>
      <c r="W1859" s="2">
        <f t="shared" ref="W1859:W1922" si="299">IF(C1859="Drama",1,0)</f>
        <v>0</v>
      </c>
    </row>
    <row r="1860" spans="1:23" x14ac:dyDescent="0.2">
      <c r="A1860" s="2" t="s">
        <v>208</v>
      </c>
      <c r="B1860" s="2" t="s">
        <v>11</v>
      </c>
      <c r="C1860" s="2" t="s">
        <v>12</v>
      </c>
      <c r="D1860" s="2">
        <v>63.411499999999997</v>
      </c>
      <c r="E1860" s="2">
        <v>107</v>
      </c>
      <c r="F1860" s="2">
        <v>568</v>
      </c>
      <c r="G1860" s="2">
        <v>39</v>
      </c>
      <c r="H1860" s="2">
        <f t="shared" si="290"/>
        <v>0</v>
      </c>
      <c r="I1860" s="2">
        <f t="shared" si="291"/>
        <v>0</v>
      </c>
      <c r="J1860" s="2">
        <f t="shared" si="292"/>
        <v>0</v>
      </c>
      <c r="K1860" s="2">
        <f t="shared" si="293"/>
        <v>0</v>
      </c>
      <c r="L1860" s="2">
        <f t="shared" si="294"/>
        <v>0</v>
      </c>
      <c r="M1860" s="2">
        <v>124</v>
      </c>
      <c r="Q1860" s="2">
        <f t="shared" si="295"/>
        <v>1</v>
      </c>
      <c r="R1860" s="2">
        <f t="shared" si="296"/>
        <v>0</v>
      </c>
      <c r="S1860" s="2">
        <f t="shared" si="297"/>
        <v>0</v>
      </c>
      <c r="T1860" s="2">
        <v>2009</v>
      </c>
      <c r="U1860" s="2">
        <f t="shared" si="298"/>
        <v>0</v>
      </c>
      <c r="V1860" s="2">
        <v>7.1</v>
      </c>
      <c r="W1860" s="2">
        <f t="shared" si="299"/>
        <v>1</v>
      </c>
    </row>
    <row r="1861" spans="1:23" x14ac:dyDescent="0.2">
      <c r="A1861" s="2" t="s">
        <v>2902</v>
      </c>
      <c r="B1861" s="2" t="s">
        <v>15</v>
      </c>
      <c r="C1861" s="2" t="s">
        <v>31</v>
      </c>
      <c r="D1861" s="2">
        <v>3.4473400000000001</v>
      </c>
      <c r="E1861" s="2">
        <v>104</v>
      </c>
      <c r="F1861" s="2">
        <v>2667</v>
      </c>
      <c r="G1861" s="2">
        <v>1.5</v>
      </c>
      <c r="H1861" s="2">
        <f t="shared" si="290"/>
        <v>1</v>
      </c>
      <c r="I1861" s="2">
        <f t="shared" si="291"/>
        <v>1</v>
      </c>
      <c r="J1861" s="2">
        <f t="shared" si="292"/>
        <v>0</v>
      </c>
      <c r="K1861" s="2">
        <f t="shared" si="293"/>
        <v>0</v>
      </c>
      <c r="L1861" s="2">
        <f t="shared" si="294"/>
        <v>0</v>
      </c>
      <c r="M1861" s="2">
        <v>38</v>
      </c>
      <c r="Q1861" s="2">
        <f t="shared" si="295"/>
        <v>0</v>
      </c>
      <c r="R1861" s="2">
        <f t="shared" si="296"/>
        <v>0</v>
      </c>
      <c r="S1861" s="2">
        <f t="shared" si="297"/>
        <v>0</v>
      </c>
      <c r="T1861" s="2">
        <v>2013</v>
      </c>
      <c r="U1861" s="2">
        <f t="shared" si="298"/>
        <v>0</v>
      </c>
      <c r="V1861" s="2">
        <v>5.8</v>
      </c>
      <c r="W1861" s="2">
        <f t="shared" si="299"/>
        <v>0</v>
      </c>
    </row>
    <row r="1862" spans="1:23" x14ac:dyDescent="0.2">
      <c r="A1862" s="2" t="s">
        <v>2904</v>
      </c>
      <c r="B1862" s="2" t="s">
        <v>11</v>
      </c>
      <c r="C1862" s="2" t="s">
        <v>24</v>
      </c>
      <c r="D1862" s="2">
        <v>67.631200000000007</v>
      </c>
      <c r="E1862" s="2">
        <v>103</v>
      </c>
      <c r="F1862" s="2">
        <v>55175</v>
      </c>
      <c r="G1862" s="2">
        <v>100</v>
      </c>
      <c r="H1862" s="2">
        <f t="shared" si="290"/>
        <v>0</v>
      </c>
      <c r="I1862" s="2">
        <f t="shared" si="291"/>
        <v>0</v>
      </c>
      <c r="J1862" s="2">
        <f t="shared" si="292"/>
        <v>0</v>
      </c>
      <c r="K1862" s="2">
        <f t="shared" si="293"/>
        <v>0</v>
      </c>
      <c r="L1862" s="2">
        <f t="shared" si="294"/>
        <v>0</v>
      </c>
      <c r="M1862" s="2">
        <v>207</v>
      </c>
      <c r="Q1862" s="2">
        <f t="shared" si="295"/>
        <v>1</v>
      </c>
      <c r="R1862" s="2">
        <f t="shared" si="296"/>
        <v>0</v>
      </c>
      <c r="S1862" s="2">
        <f t="shared" si="297"/>
        <v>0</v>
      </c>
      <c r="T1862" s="2">
        <v>2010</v>
      </c>
      <c r="U1862" s="2">
        <f t="shared" si="298"/>
        <v>0</v>
      </c>
      <c r="V1862" s="2">
        <v>6</v>
      </c>
      <c r="W1862" s="2">
        <f t="shared" si="299"/>
        <v>0</v>
      </c>
    </row>
    <row r="1863" spans="1:23" x14ac:dyDescent="0.2">
      <c r="A1863" s="2" t="s">
        <v>289</v>
      </c>
      <c r="B1863" s="2" t="s">
        <v>15</v>
      </c>
      <c r="C1863" s="2" t="s">
        <v>12</v>
      </c>
      <c r="D1863" s="2">
        <v>92.173199999999994</v>
      </c>
      <c r="E1863" s="2">
        <v>150</v>
      </c>
      <c r="F1863" s="2">
        <v>14296</v>
      </c>
      <c r="G1863" s="2">
        <v>37</v>
      </c>
      <c r="H1863" s="2">
        <f t="shared" si="290"/>
        <v>1</v>
      </c>
      <c r="I1863" s="2">
        <f t="shared" si="291"/>
        <v>0</v>
      </c>
      <c r="J1863" s="2">
        <f t="shared" si="292"/>
        <v>0</v>
      </c>
      <c r="K1863" s="2">
        <f t="shared" si="293"/>
        <v>0</v>
      </c>
      <c r="L1863" s="2">
        <f t="shared" si="294"/>
        <v>0</v>
      </c>
      <c r="M1863" s="2">
        <v>0</v>
      </c>
      <c r="Q1863" s="2">
        <f t="shared" si="295"/>
        <v>0</v>
      </c>
      <c r="R1863" s="2">
        <f t="shared" si="296"/>
        <v>0</v>
      </c>
      <c r="S1863" s="2">
        <f t="shared" si="297"/>
        <v>0</v>
      </c>
      <c r="T1863" s="2">
        <v>2010</v>
      </c>
      <c r="U1863" s="2">
        <f t="shared" si="298"/>
        <v>0</v>
      </c>
      <c r="V1863" s="2">
        <v>7.6</v>
      </c>
      <c r="W1863" s="2">
        <f t="shared" si="299"/>
        <v>1</v>
      </c>
    </row>
    <row r="1864" spans="1:23" x14ac:dyDescent="0.2">
      <c r="A1864" s="2" t="s">
        <v>2754</v>
      </c>
      <c r="B1864" s="2" t="s">
        <v>11</v>
      </c>
      <c r="C1864" s="2" t="s">
        <v>12</v>
      </c>
      <c r="D1864" s="2">
        <v>13.3033</v>
      </c>
      <c r="E1864" s="2">
        <v>139</v>
      </c>
      <c r="F1864" s="2">
        <v>13021</v>
      </c>
      <c r="G1864" s="2">
        <v>32</v>
      </c>
      <c r="H1864" s="2">
        <f t="shared" si="290"/>
        <v>0</v>
      </c>
      <c r="I1864" s="2">
        <f t="shared" si="291"/>
        <v>0</v>
      </c>
      <c r="J1864" s="2">
        <f t="shared" si="292"/>
        <v>0</v>
      </c>
      <c r="K1864" s="2">
        <f t="shared" si="293"/>
        <v>0</v>
      </c>
      <c r="L1864" s="2">
        <f t="shared" si="294"/>
        <v>0</v>
      </c>
      <c r="M1864" s="2">
        <v>0</v>
      </c>
      <c r="Q1864" s="2">
        <f t="shared" si="295"/>
        <v>1</v>
      </c>
      <c r="R1864" s="2">
        <f t="shared" si="296"/>
        <v>0</v>
      </c>
      <c r="S1864" s="2">
        <f t="shared" si="297"/>
        <v>0</v>
      </c>
      <c r="T1864" s="2">
        <v>2011</v>
      </c>
      <c r="U1864" s="2">
        <f t="shared" si="298"/>
        <v>0</v>
      </c>
      <c r="V1864" s="2">
        <v>6.7</v>
      </c>
      <c r="W1864" s="2">
        <f t="shared" si="299"/>
        <v>1</v>
      </c>
    </row>
    <row r="1865" spans="1:23" x14ac:dyDescent="0.2">
      <c r="A1865" s="2" t="s">
        <v>2908</v>
      </c>
      <c r="B1865" s="2" t="s">
        <v>11</v>
      </c>
      <c r="C1865" s="2" t="s">
        <v>47</v>
      </c>
      <c r="D1865" s="2">
        <v>1.111E-3</v>
      </c>
      <c r="E1865" s="2">
        <v>106</v>
      </c>
      <c r="F1865" s="2">
        <v>2</v>
      </c>
      <c r="G1865" s="2">
        <v>0.2</v>
      </c>
      <c r="H1865" s="2">
        <f t="shared" si="290"/>
        <v>0</v>
      </c>
      <c r="I1865" s="2">
        <f t="shared" si="291"/>
        <v>0</v>
      </c>
      <c r="J1865" s="2">
        <f t="shared" si="292"/>
        <v>0</v>
      </c>
      <c r="K1865" s="2">
        <f t="shared" si="293"/>
        <v>0</v>
      </c>
      <c r="L1865" s="2">
        <f t="shared" si="294"/>
        <v>0</v>
      </c>
      <c r="M1865" s="2">
        <v>15</v>
      </c>
      <c r="Q1865" s="2">
        <f t="shared" si="295"/>
        <v>1</v>
      </c>
      <c r="R1865" s="2">
        <f t="shared" si="296"/>
        <v>0</v>
      </c>
      <c r="S1865" s="2">
        <f t="shared" si="297"/>
        <v>0</v>
      </c>
      <c r="T1865" s="2">
        <v>2006</v>
      </c>
      <c r="U1865" s="2">
        <f t="shared" si="298"/>
        <v>1</v>
      </c>
      <c r="V1865" s="2">
        <v>7.7</v>
      </c>
      <c r="W1865" s="2">
        <f t="shared" si="299"/>
        <v>0</v>
      </c>
    </row>
    <row r="1866" spans="1:23" x14ac:dyDescent="0.2">
      <c r="A1866" s="2" t="s">
        <v>2910</v>
      </c>
      <c r="B1866" s="2" t="s">
        <v>11</v>
      </c>
      <c r="C1866" s="2" t="s">
        <v>24</v>
      </c>
      <c r="D1866" s="2">
        <v>50.1892</v>
      </c>
      <c r="E1866" s="2">
        <v>98</v>
      </c>
      <c r="F1866" s="2">
        <v>2018</v>
      </c>
      <c r="G1866" s="2">
        <v>60</v>
      </c>
      <c r="H1866" s="2">
        <f t="shared" si="290"/>
        <v>0</v>
      </c>
      <c r="I1866" s="2">
        <f t="shared" si="291"/>
        <v>0</v>
      </c>
      <c r="J1866" s="2">
        <f t="shared" si="292"/>
        <v>0</v>
      </c>
      <c r="K1866" s="2">
        <f t="shared" si="293"/>
        <v>0</v>
      </c>
      <c r="L1866" s="2">
        <f t="shared" si="294"/>
        <v>0</v>
      </c>
      <c r="M1866" s="2">
        <v>11</v>
      </c>
      <c r="Q1866" s="2">
        <f t="shared" si="295"/>
        <v>1</v>
      </c>
      <c r="R1866" s="2">
        <f t="shared" si="296"/>
        <v>0</v>
      </c>
      <c r="S1866" s="2">
        <f t="shared" si="297"/>
        <v>0</v>
      </c>
      <c r="T1866" s="2">
        <v>2002</v>
      </c>
      <c r="U1866" s="2">
        <f t="shared" si="298"/>
        <v>0</v>
      </c>
      <c r="V1866" s="2">
        <v>5.3</v>
      </c>
      <c r="W1866" s="2">
        <f t="shared" si="299"/>
        <v>0</v>
      </c>
    </row>
    <row r="1867" spans="1:23" x14ac:dyDescent="0.2">
      <c r="A1867" s="2" t="s">
        <v>841</v>
      </c>
      <c r="B1867" s="2" t="s">
        <v>11</v>
      </c>
      <c r="C1867" s="2" t="s">
        <v>19</v>
      </c>
      <c r="D1867" s="2">
        <v>292.29899999999998</v>
      </c>
      <c r="E1867" s="2">
        <v>115</v>
      </c>
      <c r="F1867" s="2">
        <v>59177</v>
      </c>
      <c r="G1867" s="2">
        <v>120</v>
      </c>
      <c r="H1867" s="2">
        <f t="shared" si="290"/>
        <v>0</v>
      </c>
      <c r="I1867" s="2">
        <f t="shared" si="291"/>
        <v>0</v>
      </c>
      <c r="J1867" s="2">
        <f t="shared" si="292"/>
        <v>0</v>
      </c>
      <c r="K1867" s="2">
        <f t="shared" si="293"/>
        <v>0</v>
      </c>
      <c r="L1867" s="2">
        <f t="shared" si="294"/>
        <v>1</v>
      </c>
      <c r="M1867" s="2">
        <v>386</v>
      </c>
      <c r="Q1867" s="2">
        <f t="shared" si="295"/>
        <v>1</v>
      </c>
      <c r="R1867" s="2">
        <f t="shared" si="296"/>
        <v>0</v>
      </c>
      <c r="S1867" s="2">
        <f t="shared" si="297"/>
        <v>0</v>
      </c>
      <c r="T1867" s="2">
        <v>2012</v>
      </c>
      <c r="U1867" s="2">
        <f t="shared" si="298"/>
        <v>0</v>
      </c>
      <c r="V1867" s="2">
        <v>5.5</v>
      </c>
      <c r="W1867" s="2">
        <f t="shared" si="299"/>
        <v>0</v>
      </c>
    </row>
    <row r="1868" spans="1:23" x14ac:dyDescent="0.2">
      <c r="A1868" s="2" t="s">
        <v>70</v>
      </c>
      <c r="B1868" s="2" t="s">
        <v>11</v>
      </c>
      <c r="C1868" s="2" t="s">
        <v>19</v>
      </c>
      <c r="D1868" s="2">
        <v>300.52300000000002</v>
      </c>
      <c r="E1868" s="2">
        <v>124</v>
      </c>
      <c r="F1868" s="2">
        <v>52547</v>
      </c>
      <c r="G1868" s="2">
        <v>68</v>
      </c>
      <c r="H1868" s="2">
        <f t="shared" si="290"/>
        <v>0</v>
      </c>
      <c r="I1868" s="2">
        <f t="shared" si="291"/>
        <v>0</v>
      </c>
      <c r="J1868" s="2">
        <f t="shared" si="292"/>
        <v>0</v>
      </c>
      <c r="K1868" s="2">
        <f t="shared" si="293"/>
        <v>0</v>
      </c>
      <c r="L1868" s="2">
        <f t="shared" si="294"/>
        <v>1</v>
      </c>
      <c r="M1868" s="2">
        <v>171</v>
      </c>
      <c r="Q1868" s="2">
        <f t="shared" si="295"/>
        <v>1</v>
      </c>
      <c r="R1868" s="2">
        <f t="shared" si="296"/>
        <v>0</v>
      </c>
      <c r="S1868" s="2">
        <f t="shared" si="297"/>
        <v>0</v>
      </c>
      <c r="T1868" s="2">
        <v>2010</v>
      </c>
      <c r="U1868" s="2">
        <f t="shared" si="298"/>
        <v>0</v>
      </c>
      <c r="V1868" s="2">
        <v>4.9000000000000004</v>
      </c>
      <c r="W1868" s="2">
        <f t="shared" si="299"/>
        <v>0</v>
      </c>
    </row>
    <row r="1869" spans="1:23" x14ac:dyDescent="0.2">
      <c r="A1869" s="2" t="s">
        <v>102</v>
      </c>
      <c r="B1869" s="2" t="s">
        <v>11</v>
      </c>
      <c r="C1869" s="2" t="s">
        <v>19</v>
      </c>
      <c r="D1869" s="2">
        <v>296.62400000000002</v>
      </c>
      <c r="E1869" s="2">
        <v>130</v>
      </c>
      <c r="F1869" s="2">
        <v>64040</v>
      </c>
      <c r="G1869" s="2">
        <v>50</v>
      </c>
      <c r="H1869" s="2">
        <f t="shared" si="290"/>
        <v>0</v>
      </c>
      <c r="I1869" s="2">
        <f t="shared" si="291"/>
        <v>0</v>
      </c>
      <c r="J1869" s="2">
        <f t="shared" si="292"/>
        <v>0</v>
      </c>
      <c r="K1869" s="2">
        <f t="shared" si="293"/>
        <v>0</v>
      </c>
      <c r="L1869" s="2">
        <f t="shared" si="294"/>
        <v>1</v>
      </c>
      <c r="M1869" s="2">
        <v>129</v>
      </c>
      <c r="Q1869" s="2">
        <f t="shared" si="295"/>
        <v>1</v>
      </c>
      <c r="R1869" s="2">
        <f t="shared" si="296"/>
        <v>0</v>
      </c>
      <c r="S1869" s="2">
        <f t="shared" si="297"/>
        <v>0</v>
      </c>
      <c r="T1869" s="2">
        <v>2009</v>
      </c>
      <c r="U1869" s="2">
        <f t="shared" si="298"/>
        <v>0</v>
      </c>
      <c r="V1869" s="2">
        <v>4.5999999999999996</v>
      </c>
      <c r="W1869" s="2">
        <f t="shared" si="299"/>
        <v>0</v>
      </c>
    </row>
    <row r="1870" spans="1:23" x14ac:dyDescent="0.2">
      <c r="A1870" s="2" t="s">
        <v>52</v>
      </c>
      <c r="B1870" s="2" t="s">
        <v>15</v>
      </c>
      <c r="C1870" s="2" t="s">
        <v>31</v>
      </c>
      <c r="D1870" s="2">
        <v>88.915199999999999</v>
      </c>
      <c r="E1870" s="2">
        <v>96</v>
      </c>
      <c r="F1870" s="2">
        <v>22436</v>
      </c>
      <c r="G1870" s="2">
        <v>38</v>
      </c>
      <c r="H1870" s="2">
        <f t="shared" si="290"/>
        <v>1</v>
      </c>
      <c r="I1870" s="2">
        <f t="shared" si="291"/>
        <v>1</v>
      </c>
      <c r="J1870" s="2">
        <f t="shared" si="292"/>
        <v>0</v>
      </c>
      <c r="K1870" s="2">
        <f t="shared" si="293"/>
        <v>0</v>
      </c>
      <c r="L1870" s="2">
        <f t="shared" si="294"/>
        <v>0</v>
      </c>
      <c r="M1870" s="2">
        <v>126</v>
      </c>
      <c r="Q1870" s="2">
        <f t="shared" si="295"/>
        <v>0</v>
      </c>
      <c r="R1870" s="2">
        <f t="shared" si="296"/>
        <v>0</v>
      </c>
      <c r="S1870" s="2">
        <f t="shared" si="297"/>
        <v>0</v>
      </c>
      <c r="T1870" s="2">
        <v>2009</v>
      </c>
      <c r="U1870" s="2">
        <f t="shared" si="298"/>
        <v>0</v>
      </c>
      <c r="V1870" s="2">
        <v>6.5</v>
      </c>
      <c r="W1870" s="2">
        <f t="shared" si="299"/>
        <v>0</v>
      </c>
    </row>
    <row r="1871" spans="1:23" x14ac:dyDescent="0.2">
      <c r="A1871" s="2" t="s">
        <v>446</v>
      </c>
      <c r="B1871" s="2" t="s">
        <v>11</v>
      </c>
      <c r="C1871" s="2" t="s">
        <v>12</v>
      </c>
      <c r="D1871" s="2">
        <v>42.638199999999998</v>
      </c>
      <c r="E1871" s="2">
        <v>89</v>
      </c>
      <c r="F1871" s="2">
        <v>12183</v>
      </c>
      <c r="G1871" s="2">
        <v>16</v>
      </c>
      <c r="H1871" s="2">
        <f t="shared" si="290"/>
        <v>0</v>
      </c>
      <c r="I1871" s="2">
        <f t="shared" si="291"/>
        <v>0</v>
      </c>
      <c r="J1871" s="2">
        <f t="shared" si="292"/>
        <v>0</v>
      </c>
      <c r="K1871" s="2">
        <f t="shared" si="293"/>
        <v>0</v>
      </c>
      <c r="L1871" s="2">
        <f t="shared" si="294"/>
        <v>0</v>
      </c>
      <c r="M1871" s="2">
        <v>687</v>
      </c>
      <c r="Q1871" s="2">
        <f t="shared" si="295"/>
        <v>1</v>
      </c>
      <c r="R1871" s="2">
        <f t="shared" si="296"/>
        <v>0</v>
      </c>
      <c r="S1871" s="2">
        <f t="shared" si="297"/>
        <v>0</v>
      </c>
      <c r="T1871" s="2">
        <v>2009</v>
      </c>
      <c r="U1871" s="2">
        <f t="shared" si="298"/>
        <v>0</v>
      </c>
      <c r="V1871" s="2">
        <v>4.8</v>
      </c>
      <c r="W1871" s="2">
        <f t="shared" si="299"/>
        <v>1</v>
      </c>
    </row>
    <row r="1872" spans="1:23" x14ac:dyDescent="0.2">
      <c r="A1872" s="2" t="s">
        <v>437</v>
      </c>
      <c r="B1872" s="2" t="s">
        <v>15</v>
      </c>
      <c r="C1872" s="2" t="s">
        <v>40</v>
      </c>
      <c r="D1872" s="2">
        <v>18.762</v>
      </c>
      <c r="E1872" s="2">
        <v>118</v>
      </c>
      <c r="F1872" s="2">
        <v>2944</v>
      </c>
      <c r="G1872" s="2">
        <v>9</v>
      </c>
      <c r="H1872" s="2">
        <f t="shared" si="290"/>
        <v>1</v>
      </c>
      <c r="I1872" s="2">
        <f t="shared" si="291"/>
        <v>0</v>
      </c>
      <c r="J1872" s="2">
        <f t="shared" si="292"/>
        <v>0</v>
      </c>
      <c r="K1872" s="2">
        <f t="shared" si="293"/>
        <v>0</v>
      </c>
      <c r="L1872" s="2">
        <f t="shared" si="294"/>
        <v>0</v>
      </c>
      <c r="M1872" s="2">
        <v>57</v>
      </c>
      <c r="Q1872" s="2">
        <f t="shared" si="295"/>
        <v>0</v>
      </c>
      <c r="R1872" s="2">
        <f t="shared" si="296"/>
        <v>0</v>
      </c>
      <c r="S1872" s="2">
        <f t="shared" si="297"/>
        <v>1</v>
      </c>
      <c r="T1872" s="2">
        <v>2005</v>
      </c>
      <c r="U1872" s="2">
        <f t="shared" si="298"/>
        <v>0</v>
      </c>
      <c r="V1872" s="2">
        <v>6.9</v>
      </c>
      <c r="W1872" s="2">
        <f t="shared" si="299"/>
        <v>0</v>
      </c>
    </row>
    <row r="1873" spans="1:23" x14ac:dyDescent="0.2">
      <c r="A1873" s="2" t="s">
        <v>680</v>
      </c>
      <c r="B1873" s="2" t="s">
        <v>11</v>
      </c>
      <c r="C1873" s="2" t="s">
        <v>35</v>
      </c>
      <c r="D1873" s="2">
        <v>1.71211</v>
      </c>
      <c r="E1873" s="2">
        <v>91</v>
      </c>
      <c r="F1873" s="2">
        <v>7875</v>
      </c>
      <c r="G1873" s="2">
        <v>8.4949999999999992</v>
      </c>
      <c r="H1873" s="2">
        <f t="shared" si="290"/>
        <v>0</v>
      </c>
      <c r="I1873" s="2">
        <f t="shared" si="291"/>
        <v>0</v>
      </c>
      <c r="J1873" s="2">
        <f t="shared" si="292"/>
        <v>1</v>
      </c>
      <c r="K1873" s="2">
        <f t="shared" si="293"/>
        <v>0</v>
      </c>
      <c r="L1873" s="2">
        <f t="shared" si="294"/>
        <v>0</v>
      </c>
      <c r="M1873" s="2">
        <v>83</v>
      </c>
      <c r="Q1873" s="2">
        <f t="shared" si="295"/>
        <v>1</v>
      </c>
      <c r="R1873" s="2">
        <f t="shared" si="296"/>
        <v>0</v>
      </c>
      <c r="S1873" s="2">
        <f t="shared" si="297"/>
        <v>0</v>
      </c>
      <c r="T1873" s="2">
        <v>2015</v>
      </c>
      <c r="U1873" s="2">
        <f t="shared" si="298"/>
        <v>0</v>
      </c>
      <c r="V1873" s="2">
        <v>4.5</v>
      </c>
      <c r="W1873" s="2">
        <f t="shared" si="299"/>
        <v>0</v>
      </c>
    </row>
    <row r="1874" spans="1:23" x14ac:dyDescent="0.2">
      <c r="A1874" s="2" t="s">
        <v>171</v>
      </c>
      <c r="B1874" s="2" t="s">
        <v>11</v>
      </c>
      <c r="C1874" s="2" t="s">
        <v>12</v>
      </c>
      <c r="D1874" s="2">
        <v>114.196</v>
      </c>
      <c r="E1874" s="2">
        <v>108</v>
      </c>
      <c r="F1874" s="2">
        <v>7273</v>
      </c>
      <c r="G1874" s="2">
        <v>60</v>
      </c>
      <c r="H1874" s="2">
        <f t="shared" si="290"/>
        <v>0</v>
      </c>
      <c r="I1874" s="2">
        <f t="shared" si="291"/>
        <v>0</v>
      </c>
      <c r="J1874" s="2">
        <f t="shared" si="292"/>
        <v>0</v>
      </c>
      <c r="K1874" s="2">
        <f t="shared" si="293"/>
        <v>0</v>
      </c>
      <c r="L1874" s="2">
        <f t="shared" si="294"/>
        <v>0</v>
      </c>
      <c r="M1874" s="2">
        <v>0</v>
      </c>
      <c r="Q1874" s="2">
        <f t="shared" si="295"/>
        <v>1</v>
      </c>
      <c r="R1874" s="2">
        <f t="shared" si="296"/>
        <v>0</v>
      </c>
      <c r="S1874" s="2">
        <f t="shared" si="297"/>
        <v>0</v>
      </c>
      <c r="T1874" s="2">
        <v>2004</v>
      </c>
      <c r="U1874" s="2">
        <f t="shared" si="298"/>
        <v>0</v>
      </c>
      <c r="V1874" s="2">
        <v>6.5</v>
      </c>
      <c r="W1874" s="2">
        <f t="shared" si="299"/>
        <v>1</v>
      </c>
    </row>
    <row r="1875" spans="1:23" x14ac:dyDescent="0.2">
      <c r="A1875" s="2" t="s">
        <v>2920</v>
      </c>
      <c r="B1875" s="2" t="s">
        <v>15</v>
      </c>
      <c r="C1875" s="2" t="s">
        <v>31</v>
      </c>
      <c r="D1875" s="2">
        <v>0.53524899999999997</v>
      </c>
      <c r="E1875" s="2">
        <v>86</v>
      </c>
      <c r="F1875" s="2">
        <v>768</v>
      </c>
      <c r="G1875" s="2">
        <v>3.4</v>
      </c>
      <c r="H1875" s="2">
        <f t="shared" si="290"/>
        <v>1</v>
      </c>
      <c r="I1875" s="2">
        <f t="shared" si="291"/>
        <v>1</v>
      </c>
      <c r="J1875" s="2">
        <f t="shared" si="292"/>
        <v>0</v>
      </c>
      <c r="K1875" s="2">
        <f t="shared" si="293"/>
        <v>0</v>
      </c>
      <c r="L1875" s="2">
        <f t="shared" si="294"/>
        <v>0</v>
      </c>
      <c r="M1875" s="2">
        <v>10</v>
      </c>
      <c r="Q1875" s="2">
        <f t="shared" si="295"/>
        <v>0</v>
      </c>
      <c r="R1875" s="2">
        <f t="shared" si="296"/>
        <v>0</v>
      </c>
      <c r="S1875" s="2">
        <f t="shared" si="297"/>
        <v>0</v>
      </c>
      <c r="T1875" s="2">
        <v>2010</v>
      </c>
      <c r="U1875" s="2">
        <f t="shared" si="298"/>
        <v>0</v>
      </c>
      <c r="V1875" s="2">
        <v>4.5999999999999996</v>
      </c>
      <c r="W1875" s="2">
        <f t="shared" si="299"/>
        <v>0</v>
      </c>
    </row>
    <row r="1876" spans="1:23" x14ac:dyDescent="0.2">
      <c r="A1876" s="2" t="s">
        <v>171</v>
      </c>
      <c r="B1876" s="2" t="s">
        <v>11</v>
      </c>
      <c r="C1876" s="2" t="s">
        <v>35</v>
      </c>
      <c r="D1876" s="2">
        <v>65.069100000000006</v>
      </c>
      <c r="E1876" s="2">
        <v>94</v>
      </c>
      <c r="F1876" s="2">
        <v>1010</v>
      </c>
      <c r="G1876" s="2">
        <v>5</v>
      </c>
      <c r="H1876" s="2">
        <f t="shared" si="290"/>
        <v>0</v>
      </c>
      <c r="I1876" s="2">
        <f t="shared" si="291"/>
        <v>0</v>
      </c>
      <c r="J1876" s="2">
        <f t="shared" si="292"/>
        <v>1</v>
      </c>
      <c r="K1876" s="2">
        <f t="shared" si="293"/>
        <v>0</v>
      </c>
      <c r="L1876" s="2">
        <f t="shared" si="294"/>
        <v>0</v>
      </c>
      <c r="M1876" s="2">
        <v>0</v>
      </c>
      <c r="Q1876" s="2">
        <f t="shared" si="295"/>
        <v>1</v>
      </c>
      <c r="R1876" s="2">
        <f t="shared" si="296"/>
        <v>0</v>
      </c>
      <c r="S1876" s="2">
        <f t="shared" si="297"/>
        <v>0</v>
      </c>
      <c r="T1876" s="2">
        <v>2015</v>
      </c>
      <c r="U1876" s="2">
        <f t="shared" si="298"/>
        <v>0</v>
      </c>
      <c r="V1876" s="2">
        <v>6.2</v>
      </c>
      <c r="W1876" s="2">
        <f t="shared" si="299"/>
        <v>0</v>
      </c>
    </row>
    <row r="1877" spans="1:23" x14ac:dyDescent="0.2">
      <c r="A1877" s="2" t="s">
        <v>2923</v>
      </c>
      <c r="B1877" s="2" t="s">
        <v>11</v>
      </c>
      <c r="C1877" s="2" t="s">
        <v>12</v>
      </c>
      <c r="D1877" s="2">
        <v>125.014</v>
      </c>
      <c r="E1877" s="2">
        <v>104</v>
      </c>
      <c r="F1877" s="2">
        <v>18322</v>
      </c>
      <c r="G1877" s="2">
        <v>30</v>
      </c>
      <c r="H1877" s="2">
        <f t="shared" si="290"/>
        <v>0</v>
      </c>
      <c r="I1877" s="2">
        <f t="shared" si="291"/>
        <v>0</v>
      </c>
      <c r="J1877" s="2">
        <f t="shared" si="292"/>
        <v>0</v>
      </c>
      <c r="K1877" s="2">
        <f t="shared" si="293"/>
        <v>0</v>
      </c>
      <c r="L1877" s="2">
        <f t="shared" si="294"/>
        <v>0</v>
      </c>
      <c r="M1877" s="2">
        <v>23</v>
      </c>
      <c r="Q1877" s="2">
        <f t="shared" si="295"/>
        <v>1</v>
      </c>
      <c r="R1877" s="2">
        <f t="shared" si="296"/>
        <v>0</v>
      </c>
      <c r="S1877" s="2">
        <f t="shared" si="297"/>
        <v>0</v>
      </c>
      <c r="T1877" s="2">
        <v>2012</v>
      </c>
      <c r="U1877" s="2">
        <f t="shared" si="298"/>
        <v>0</v>
      </c>
      <c r="V1877" s="2">
        <v>6.8</v>
      </c>
      <c r="W1877" s="2">
        <f t="shared" si="299"/>
        <v>1</v>
      </c>
    </row>
    <row r="1878" spans="1:23" x14ac:dyDescent="0.2">
      <c r="A1878" s="2" t="s">
        <v>86</v>
      </c>
      <c r="B1878" s="2" t="s">
        <v>15</v>
      </c>
      <c r="C1878" s="2" t="s">
        <v>40</v>
      </c>
      <c r="D1878" s="2">
        <v>2.0770499999999998</v>
      </c>
      <c r="E1878" s="2">
        <v>99</v>
      </c>
      <c r="F1878" s="2">
        <v>2748</v>
      </c>
      <c r="G1878" s="2">
        <v>6</v>
      </c>
      <c r="H1878" s="2">
        <f t="shared" si="290"/>
        <v>1</v>
      </c>
      <c r="I1878" s="2">
        <f t="shared" si="291"/>
        <v>0</v>
      </c>
      <c r="J1878" s="2">
        <f t="shared" si="292"/>
        <v>0</v>
      </c>
      <c r="K1878" s="2">
        <f t="shared" si="293"/>
        <v>0</v>
      </c>
      <c r="L1878" s="2">
        <f t="shared" si="294"/>
        <v>0</v>
      </c>
      <c r="M1878" s="2">
        <v>129</v>
      </c>
      <c r="Q1878" s="2">
        <f t="shared" si="295"/>
        <v>0</v>
      </c>
      <c r="R1878" s="2">
        <f t="shared" si="296"/>
        <v>0</v>
      </c>
      <c r="S1878" s="2">
        <f t="shared" si="297"/>
        <v>1</v>
      </c>
      <c r="T1878" s="2">
        <v>2008</v>
      </c>
      <c r="U1878" s="2">
        <f t="shared" si="298"/>
        <v>0</v>
      </c>
      <c r="V1878" s="2">
        <v>7</v>
      </c>
      <c r="W1878" s="2">
        <f t="shared" si="299"/>
        <v>0</v>
      </c>
    </row>
    <row r="1879" spans="1:23" x14ac:dyDescent="0.2">
      <c r="A1879" s="2" t="s">
        <v>104</v>
      </c>
      <c r="B1879" s="2" t="s">
        <v>51</v>
      </c>
      <c r="C1879" s="2" t="s">
        <v>19</v>
      </c>
      <c r="D1879" s="2">
        <v>10.137499999999999</v>
      </c>
      <c r="E1879" s="2">
        <v>123</v>
      </c>
      <c r="F1879" s="2">
        <v>23031</v>
      </c>
      <c r="G1879" s="2">
        <v>35</v>
      </c>
      <c r="H1879" s="2">
        <f t="shared" si="290"/>
        <v>0</v>
      </c>
      <c r="I1879" s="2">
        <f t="shared" si="291"/>
        <v>0</v>
      </c>
      <c r="J1879" s="2">
        <f t="shared" si="292"/>
        <v>0</v>
      </c>
      <c r="K1879" s="2">
        <f t="shared" si="293"/>
        <v>0</v>
      </c>
      <c r="L1879" s="2">
        <f t="shared" si="294"/>
        <v>1</v>
      </c>
      <c r="M1879" s="2">
        <v>0</v>
      </c>
      <c r="Q1879" s="2">
        <f t="shared" si="295"/>
        <v>0</v>
      </c>
      <c r="R1879" s="2">
        <f t="shared" si="296"/>
        <v>1</v>
      </c>
      <c r="S1879" s="2">
        <f t="shared" si="297"/>
        <v>0</v>
      </c>
      <c r="T1879" s="2">
        <v>2015</v>
      </c>
      <c r="U1879" s="2">
        <f t="shared" si="298"/>
        <v>0</v>
      </c>
      <c r="V1879" s="2">
        <v>7.4</v>
      </c>
      <c r="W1879" s="2">
        <f t="shared" si="299"/>
        <v>0</v>
      </c>
    </row>
    <row r="1880" spans="1:23" x14ac:dyDescent="0.2">
      <c r="A1880" s="2" t="s">
        <v>68</v>
      </c>
      <c r="B1880" s="2" t="s">
        <v>15</v>
      </c>
      <c r="C1880" s="2" t="s">
        <v>31</v>
      </c>
      <c r="D1880" s="2">
        <v>10.097099999999999</v>
      </c>
      <c r="E1880" s="2">
        <v>93</v>
      </c>
      <c r="F1880" s="2">
        <v>955</v>
      </c>
      <c r="G1880" s="2">
        <v>4</v>
      </c>
      <c r="H1880" s="2">
        <f t="shared" si="290"/>
        <v>1</v>
      </c>
      <c r="I1880" s="2">
        <f t="shared" si="291"/>
        <v>1</v>
      </c>
      <c r="J1880" s="2">
        <f t="shared" si="292"/>
        <v>0</v>
      </c>
      <c r="K1880" s="2">
        <f t="shared" si="293"/>
        <v>0</v>
      </c>
      <c r="L1880" s="2">
        <f t="shared" si="294"/>
        <v>0</v>
      </c>
      <c r="M1880" s="2">
        <v>69</v>
      </c>
      <c r="Q1880" s="2">
        <f t="shared" si="295"/>
        <v>0</v>
      </c>
      <c r="R1880" s="2">
        <f t="shared" si="296"/>
        <v>0</v>
      </c>
      <c r="S1880" s="2">
        <f t="shared" si="297"/>
        <v>0</v>
      </c>
      <c r="T1880" s="2">
        <v>2001</v>
      </c>
      <c r="U1880" s="2">
        <f t="shared" si="298"/>
        <v>0</v>
      </c>
      <c r="V1880" s="2">
        <v>4.5999999999999996</v>
      </c>
      <c r="W1880" s="2">
        <f t="shared" si="299"/>
        <v>0</v>
      </c>
    </row>
    <row r="1881" spans="1:23" x14ac:dyDescent="0.2">
      <c r="A1881" s="2" t="s">
        <v>2928</v>
      </c>
      <c r="B1881" s="2" t="s">
        <v>15</v>
      </c>
      <c r="C1881" s="2" t="s">
        <v>24</v>
      </c>
      <c r="D1881" s="2">
        <v>34.3506</v>
      </c>
      <c r="E1881" s="2">
        <v>102</v>
      </c>
      <c r="F1881" s="2">
        <v>2486</v>
      </c>
      <c r="G1881" s="2">
        <v>68</v>
      </c>
      <c r="H1881" s="2">
        <f t="shared" si="290"/>
        <v>1</v>
      </c>
      <c r="I1881" s="2">
        <f t="shared" si="291"/>
        <v>0</v>
      </c>
      <c r="J1881" s="2">
        <f t="shared" si="292"/>
        <v>0</v>
      </c>
      <c r="K1881" s="2">
        <f t="shared" si="293"/>
        <v>0</v>
      </c>
      <c r="L1881" s="2">
        <f t="shared" si="294"/>
        <v>0</v>
      </c>
      <c r="M1881" s="2">
        <v>82</v>
      </c>
      <c r="Q1881" s="2">
        <f t="shared" si="295"/>
        <v>0</v>
      </c>
      <c r="R1881" s="2">
        <f t="shared" si="296"/>
        <v>0</v>
      </c>
      <c r="S1881" s="2">
        <f t="shared" si="297"/>
        <v>0</v>
      </c>
      <c r="T1881" s="2">
        <v>2012</v>
      </c>
      <c r="U1881" s="2">
        <f t="shared" si="298"/>
        <v>0</v>
      </c>
      <c r="V1881" s="2">
        <v>5.7</v>
      </c>
      <c r="W1881" s="2">
        <f t="shared" si="299"/>
        <v>0</v>
      </c>
    </row>
    <row r="1882" spans="1:23" x14ac:dyDescent="0.2">
      <c r="A1882" s="2" t="s">
        <v>2930</v>
      </c>
      <c r="B1882" s="2" t="s">
        <v>15</v>
      </c>
      <c r="C1882" s="2" t="s">
        <v>35</v>
      </c>
      <c r="D1882" s="2">
        <v>28.927700000000002</v>
      </c>
      <c r="E1882" s="2">
        <v>97</v>
      </c>
      <c r="F1882" s="2">
        <v>18688</v>
      </c>
      <c r="G1882" s="2">
        <v>33</v>
      </c>
      <c r="H1882" s="2">
        <f t="shared" si="290"/>
        <v>1</v>
      </c>
      <c r="I1882" s="2">
        <f t="shared" si="291"/>
        <v>0</v>
      </c>
      <c r="J1882" s="2">
        <f t="shared" si="292"/>
        <v>1</v>
      </c>
      <c r="K1882" s="2">
        <f t="shared" si="293"/>
        <v>0</v>
      </c>
      <c r="L1882" s="2">
        <f t="shared" si="294"/>
        <v>0</v>
      </c>
      <c r="M1882" s="2">
        <v>10</v>
      </c>
      <c r="Q1882" s="2">
        <f t="shared" si="295"/>
        <v>0</v>
      </c>
      <c r="R1882" s="2">
        <f t="shared" si="296"/>
        <v>0</v>
      </c>
      <c r="S1882" s="2">
        <f t="shared" si="297"/>
        <v>0</v>
      </c>
      <c r="T1882" s="2">
        <v>2000</v>
      </c>
      <c r="U1882" s="2">
        <f t="shared" si="298"/>
        <v>0</v>
      </c>
      <c r="V1882" s="2">
        <v>5.3</v>
      </c>
      <c r="W1882" s="2">
        <f t="shared" si="299"/>
        <v>0</v>
      </c>
    </row>
    <row r="1883" spans="1:23" x14ac:dyDescent="0.2">
      <c r="A1883" s="2" t="s">
        <v>1374</v>
      </c>
      <c r="B1883" s="2" t="s">
        <v>15</v>
      </c>
      <c r="C1883" s="2" t="s">
        <v>24</v>
      </c>
      <c r="D1883" s="2">
        <v>6.04786</v>
      </c>
      <c r="E1883" s="2">
        <v>119</v>
      </c>
      <c r="F1883" s="2">
        <v>358</v>
      </c>
      <c r="G1883" s="2">
        <v>8.5</v>
      </c>
      <c r="H1883" s="2">
        <f t="shared" si="290"/>
        <v>1</v>
      </c>
      <c r="I1883" s="2">
        <f t="shared" si="291"/>
        <v>0</v>
      </c>
      <c r="J1883" s="2">
        <f t="shared" si="292"/>
        <v>0</v>
      </c>
      <c r="K1883" s="2">
        <f t="shared" si="293"/>
        <v>0</v>
      </c>
      <c r="L1883" s="2">
        <f t="shared" si="294"/>
        <v>0</v>
      </c>
      <c r="M1883" s="2">
        <v>188</v>
      </c>
      <c r="Q1883" s="2">
        <f t="shared" si="295"/>
        <v>0</v>
      </c>
      <c r="R1883" s="2">
        <f t="shared" si="296"/>
        <v>0</v>
      </c>
      <c r="S1883" s="2">
        <f t="shared" si="297"/>
        <v>0</v>
      </c>
      <c r="T1883" s="2">
        <v>2000</v>
      </c>
      <c r="U1883" s="2">
        <f t="shared" si="298"/>
        <v>0</v>
      </c>
      <c r="V1883" s="2">
        <v>6.7</v>
      </c>
      <c r="W1883" s="2">
        <f t="shared" si="299"/>
        <v>0</v>
      </c>
    </row>
    <row r="1884" spans="1:23" x14ac:dyDescent="0.2">
      <c r="A1884" s="2" t="s">
        <v>2933</v>
      </c>
      <c r="B1884" s="2" t="s">
        <v>11</v>
      </c>
      <c r="C1884" s="2" t="s">
        <v>40</v>
      </c>
      <c r="D1884" s="2">
        <v>21.501100000000001</v>
      </c>
      <c r="E1884" s="2">
        <v>103</v>
      </c>
      <c r="F1884" s="2">
        <v>8375</v>
      </c>
      <c r="G1884" s="2">
        <v>5</v>
      </c>
      <c r="H1884" s="2">
        <f t="shared" si="290"/>
        <v>0</v>
      </c>
      <c r="I1884" s="2">
        <f t="shared" si="291"/>
        <v>0</v>
      </c>
      <c r="J1884" s="2">
        <f t="shared" si="292"/>
        <v>0</v>
      </c>
      <c r="K1884" s="2">
        <f t="shared" si="293"/>
        <v>0</v>
      </c>
      <c r="L1884" s="2">
        <f t="shared" si="294"/>
        <v>0</v>
      </c>
      <c r="M1884" s="2">
        <v>214</v>
      </c>
      <c r="Q1884" s="2">
        <f t="shared" si="295"/>
        <v>1</v>
      </c>
      <c r="R1884" s="2">
        <f t="shared" si="296"/>
        <v>0</v>
      </c>
      <c r="S1884" s="2">
        <f t="shared" si="297"/>
        <v>1</v>
      </c>
      <c r="T1884" s="2">
        <v>2013</v>
      </c>
      <c r="U1884" s="2">
        <f t="shared" si="298"/>
        <v>0</v>
      </c>
      <c r="V1884" s="2">
        <v>7.4</v>
      </c>
      <c r="W1884" s="2">
        <f t="shared" si="299"/>
        <v>0</v>
      </c>
    </row>
    <row r="1885" spans="1:23" x14ac:dyDescent="0.2">
      <c r="A1885" s="2" t="s">
        <v>1899</v>
      </c>
      <c r="B1885" s="2" t="s">
        <v>15</v>
      </c>
      <c r="C1885" s="2" t="s">
        <v>40</v>
      </c>
      <c r="D1885" s="2">
        <v>12.469799999999999</v>
      </c>
      <c r="E1885" s="2">
        <v>102</v>
      </c>
      <c r="F1885" s="2">
        <v>13156</v>
      </c>
      <c r="G1885" s="2">
        <v>22</v>
      </c>
      <c r="H1885" s="2">
        <f t="shared" si="290"/>
        <v>1</v>
      </c>
      <c r="I1885" s="2">
        <f t="shared" si="291"/>
        <v>0</v>
      </c>
      <c r="J1885" s="2">
        <f t="shared" si="292"/>
        <v>0</v>
      </c>
      <c r="K1885" s="2">
        <f t="shared" si="293"/>
        <v>0</v>
      </c>
      <c r="L1885" s="2">
        <f t="shared" si="294"/>
        <v>0</v>
      </c>
      <c r="M1885" s="2">
        <v>563</v>
      </c>
      <c r="Q1885" s="2">
        <f t="shared" si="295"/>
        <v>0</v>
      </c>
      <c r="R1885" s="2">
        <f t="shared" si="296"/>
        <v>0</v>
      </c>
      <c r="S1885" s="2">
        <f t="shared" si="297"/>
        <v>1</v>
      </c>
      <c r="T1885" s="2">
        <v>2005</v>
      </c>
      <c r="U1885" s="2">
        <f t="shared" si="298"/>
        <v>0</v>
      </c>
      <c r="V1885" s="2">
        <v>6.6</v>
      </c>
      <c r="W1885" s="2">
        <f t="shared" si="299"/>
        <v>0</v>
      </c>
    </row>
    <row r="1886" spans="1:23" x14ac:dyDescent="0.2">
      <c r="A1886" s="2" t="s">
        <v>1272</v>
      </c>
      <c r="B1886" s="2" t="s">
        <v>11</v>
      </c>
      <c r="C1886" s="2" t="s">
        <v>31</v>
      </c>
      <c r="D1886" s="2">
        <v>31.5853</v>
      </c>
      <c r="E1886" s="2">
        <v>90</v>
      </c>
      <c r="F1886" s="2">
        <v>2666</v>
      </c>
      <c r="G1886" s="2">
        <v>15</v>
      </c>
      <c r="H1886" s="2">
        <f t="shared" si="290"/>
        <v>0</v>
      </c>
      <c r="I1886" s="2">
        <f t="shared" si="291"/>
        <v>1</v>
      </c>
      <c r="J1886" s="2">
        <f t="shared" si="292"/>
        <v>0</v>
      </c>
      <c r="K1886" s="2">
        <f t="shared" si="293"/>
        <v>0</v>
      </c>
      <c r="L1886" s="2">
        <f t="shared" si="294"/>
        <v>0</v>
      </c>
      <c r="M1886" s="2">
        <v>6</v>
      </c>
      <c r="Q1886" s="2">
        <f t="shared" si="295"/>
        <v>1</v>
      </c>
      <c r="R1886" s="2">
        <f t="shared" si="296"/>
        <v>0</v>
      </c>
      <c r="S1886" s="2">
        <f t="shared" si="297"/>
        <v>0</v>
      </c>
      <c r="T1886" s="2">
        <v>2005</v>
      </c>
      <c r="U1886" s="2">
        <f t="shared" si="298"/>
        <v>0</v>
      </c>
      <c r="V1886" s="2">
        <v>6.1</v>
      </c>
      <c r="W1886" s="2">
        <f t="shared" si="299"/>
        <v>0</v>
      </c>
    </row>
    <row r="1887" spans="1:23" x14ac:dyDescent="0.2">
      <c r="A1887" s="2" t="s">
        <v>2937</v>
      </c>
      <c r="B1887" s="2" t="s">
        <v>11</v>
      </c>
      <c r="C1887" s="2" t="s">
        <v>40</v>
      </c>
      <c r="D1887" s="2">
        <v>0.12714400000000001</v>
      </c>
      <c r="E1887" s="2">
        <v>99</v>
      </c>
      <c r="F1887" s="2">
        <v>9608</v>
      </c>
      <c r="G1887" s="2">
        <v>8</v>
      </c>
      <c r="H1887" s="2">
        <f t="shared" si="290"/>
        <v>0</v>
      </c>
      <c r="I1887" s="2">
        <f t="shared" si="291"/>
        <v>0</v>
      </c>
      <c r="J1887" s="2">
        <f t="shared" si="292"/>
        <v>0</v>
      </c>
      <c r="K1887" s="2">
        <f t="shared" si="293"/>
        <v>0</v>
      </c>
      <c r="L1887" s="2">
        <f t="shared" si="294"/>
        <v>0</v>
      </c>
      <c r="M1887" s="2">
        <v>387</v>
      </c>
      <c r="Q1887" s="2">
        <f t="shared" si="295"/>
        <v>1</v>
      </c>
      <c r="R1887" s="2">
        <f t="shared" si="296"/>
        <v>0</v>
      </c>
      <c r="S1887" s="2">
        <f t="shared" si="297"/>
        <v>1</v>
      </c>
      <c r="T1887" s="2">
        <v>2005</v>
      </c>
      <c r="U1887" s="2">
        <f t="shared" si="298"/>
        <v>0</v>
      </c>
      <c r="V1887" s="2">
        <v>5.5</v>
      </c>
      <c r="W1887" s="2">
        <f t="shared" si="299"/>
        <v>0</v>
      </c>
    </row>
    <row r="1888" spans="1:23" x14ac:dyDescent="0.2">
      <c r="A1888" s="2" t="s">
        <v>2939</v>
      </c>
      <c r="B1888" s="2" t="s">
        <v>15</v>
      </c>
      <c r="C1888" s="2" t="s">
        <v>31</v>
      </c>
      <c r="D1888" s="2">
        <v>57.262500000000003</v>
      </c>
      <c r="E1888" s="2">
        <v>98</v>
      </c>
      <c r="F1888" s="2">
        <v>17582</v>
      </c>
      <c r="G1888" s="2">
        <v>24</v>
      </c>
      <c r="H1888" s="2">
        <f t="shared" si="290"/>
        <v>1</v>
      </c>
      <c r="I1888" s="2">
        <f t="shared" si="291"/>
        <v>1</v>
      </c>
      <c r="J1888" s="2">
        <f t="shared" si="292"/>
        <v>0</v>
      </c>
      <c r="K1888" s="2">
        <f t="shared" si="293"/>
        <v>0</v>
      </c>
      <c r="L1888" s="2">
        <f t="shared" si="294"/>
        <v>0</v>
      </c>
      <c r="M1888" s="2">
        <v>36</v>
      </c>
      <c r="Q1888" s="2">
        <f t="shared" si="295"/>
        <v>0</v>
      </c>
      <c r="R1888" s="2">
        <f t="shared" si="296"/>
        <v>0</v>
      </c>
      <c r="S1888" s="2">
        <f t="shared" si="297"/>
        <v>0</v>
      </c>
      <c r="T1888" s="2">
        <v>2000</v>
      </c>
      <c r="U1888" s="2">
        <f t="shared" si="298"/>
        <v>0</v>
      </c>
      <c r="V1888" s="2">
        <v>6.7</v>
      </c>
      <c r="W1888" s="2">
        <f t="shared" si="299"/>
        <v>0</v>
      </c>
    </row>
    <row r="1889" spans="1:23" x14ac:dyDescent="0.2">
      <c r="A1889" s="2" t="s">
        <v>1735</v>
      </c>
      <c r="B1889" s="2" t="s">
        <v>11</v>
      </c>
      <c r="C1889" s="2" t="s">
        <v>31</v>
      </c>
      <c r="D1889" s="2">
        <v>16.324000000000002</v>
      </c>
      <c r="E1889" s="2">
        <v>98</v>
      </c>
      <c r="F1889" s="2">
        <v>18085</v>
      </c>
      <c r="G1889" s="2">
        <v>40</v>
      </c>
      <c r="H1889" s="2">
        <f t="shared" si="290"/>
        <v>0</v>
      </c>
      <c r="I1889" s="2">
        <f t="shared" si="291"/>
        <v>1</v>
      </c>
      <c r="J1889" s="2">
        <f t="shared" si="292"/>
        <v>0</v>
      </c>
      <c r="K1889" s="2">
        <f t="shared" si="293"/>
        <v>0</v>
      </c>
      <c r="L1889" s="2">
        <f t="shared" si="294"/>
        <v>0</v>
      </c>
      <c r="M1889" s="2">
        <v>41</v>
      </c>
      <c r="Q1889" s="2">
        <f t="shared" si="295"/>
        <v>1</v>
      </c>
      <c r="R1889" s="2">
        <f t="shared" si="296"/>
        <v>0</v>
      </c>
      <c r="S1889" s="2">
        <f t="shared" si="297"/>
        <v>0</v>
      </c>
      <c r="T1889" s="2">
        <v>2004</v>
      </c>
      <c r="U1889" s="2">
        <f t="shared" si="298"/>
        <v>0</v>
      </c>
      <c r="V1889" s="2">
        <v>5.5</v>
      </c>
      <c r="W1889" s="2">
        <f t="shared" si="299"/>
        <v>0</v>
      </c>
    </row>
    <row r="1890" spans="1:23" x14ac:dyDescent="0.2">
      <c r="A1890" s="2" t="s">
        <v>2942</v>
      </c>
      <c r="B1890" s="2" t="s">
        <v>51</v>
      </c>
      <c r="C1890" s="2" t="s">
        <v>97</v>
      </c>
      <c r="D1890" s="2">
        <v>39.880499999999998</v>
      </c>
      <c r="E1890" s="2">
        <v>85</v>
      </c>
      <c r="F1890" s="2">
        <v>2908</v>
      </c>
      <c r="G1890" s="2">
        <v>25</v>
      </c>
      <c r="H1890" s="2">
        <f t="shared" si="290"/>
        <v>0</v>
      </c>
      <c r="I1890" s="2">
        <f t="shared" si="291"/>
        <v>0</v>
      </c>
      <c r="J1890" s="2">
        <f t="shared" si="292"/>
        <v>0</v>
      </c>
      <c r="K1890" s="2">
        <f t="shared" si="293"/>
        <v>1</v>
      </c>
      <c r="L1890" s="2">
        <f t="shared" si="294"/>
        <v>0</v>
      </c>
      <c r="M1890" s="2">
        <v>0</v>
      </c>
      <c r="Q1890" s="2">
        <f t="shared" si="295"/>
        <v>0</v>
      </c>
      <c r="R1890" s="2">
        <f t="shared" si="296"/>
        <v>1</v>
      </c>
      <c r="S1890" s="2">
        <f t="shared" si="297"/>
        <v>0</v>
      </c>
      <c r="T1890" s="2">
        <v>2002</v>
      </c>
      <c r="U1890" s="2">
        <f t="shared" si="298"/>
        <v>0</v>
      </c>
      <c r="V1890" s="2">
        <v>5.2</v>
      </c>
      <c r="W1890" s="2">
        <f t="shared" si="299"/>
        <v>0</v>
      </c>
    </row>
    <row r="1891" spans="1:23" x14ac:dyDescent="0.2">
      <c r="A1891" s="2" t="s">
        <v>2944</v>
      </c>
      <c r="B1891" s="2" t="s">
        <v>15</v>
      </c>
      <c r="C1891" s="2" t="s">
        <v>35</v>
      </c>
      <c r="D1891" s="2">
        <v>25.138300000000001</v>
      </c>
      <c r="E1891" s="2">
        <v>92</v>
      </c>
      <c r="F1891" s="2">
        <v>1122</v>
      </c>
      <c r="G1891" s="2">
        <v>3.5</v>
      </c>
      <c r="H1891" s="2">
        <f t="shared" si="290"/>
        <v>1</v>
      </c>
      <c r="I1891" s="2">
        <f t="shared" si="291"/>
        <v>0</v>
      </c>
      <c r="J1891" s="2">
        <f t="shared" si="292"/>
        <v>1</v>
      </c>
      <c r="K1891" s="2">
        <f t="shared" si="293"/>
        <v>0</v>
      </c>
      <c r="L1891" s="2">
        <f t="shared" si="294"/>
        <v>0</v>
      </c>
      <c r="M1891" s="2">
        <v>22</v>
      </c>
      <c r="Q1891" s="2">
        <f t="shared" si="295"/>
        <v>0</v>
      </c>
      <c r="R1891" s="2">
        <f t="shared" si="296"/>
        <v>0</v>
      </c>
      <c r="S1891" s="2">
        <f t="shared" si="297"/>
        <v>0</v>
      </c>
      <c r="T1891" s="2">
        <v>2015</v>
      </c>
      <c r="U1891" s="2">
        <f t="shared" si="298"/>
        <v>0</v>
      </c>
      <c r="V1891" s="2">
        <v>6.8</v>
      </c>
      <c r="W1891" s="2">
        <f t="shared" si="299"/>
        <v>0</v>
      </c>
    </row>
    <row r="1892" spans="1:23" x14ac:dyDescent="0.2">
      <c r="A1892" s="2" t="s">
        <v>1065</v>
      </c>
      <c r="B1892" s="2" t="s">
        <v>15</v>
      </c>
      <c r="C1892" s="2" t="s">
        <v>40</v>
      </c>
      <c r="D1892" s="2">
        <v>116.867</v>
      </c>
      <c r="E1892" s="2">
        <v>240</v>
      </c>
      <c r="F1892" s="2">
        <v>46057</v>
      </c>
      <c r="G1892" s="2">
        <v>100</v>
      </c>
      <c r="H1892" s="2">
        <f t="shared" si="290"/>
        <v>1</v>
      </c>
      <c r="I1892" s="2">
        <f t="shared" si="291"/>
        <v>0</v>
      </c>
      <c r="J1892" s="2">
        <f t="shared" si="292"/>
        <v>0</v>
      </c>
      <c r="K1892" s="2">
        <f t="shared" si="293"/>
        <v>0</v>
      </c>
      <c r="L1892" s="2">
        <f t="shared" si="294"/>
        <v>0</v>
      </c>
      <c r="M1892" s="2">
        <v>17000</v>
      </c>
      <c r="Q1892" s="2">
        <f t="shared" si="295"/>
        <v>0</v>
      </c>
      <c r="R1892" s="2">
        <f t="shared" si="296"/>
        <v>0</v>
      </c>
      <c r="S1892" s="2">
        <f t="shared" si="297"/>
        <v>1</v>
      </c>
      <c r="T1892" s="2">
        <v>2013</v>
      </c>
      <c r="U1892" s="2">
        <f t="shared" si="298"/>
        <v>0</v>
      </c>
      <c r="V1892" s="2">
        <v>8.1999999999999993</v>
      </c>
      <c r="W1892" s="2">
        <f t="shared" si="299"/>
        <v>0</v>
      </c>
    </row>
    <row r="1893" spans="1:23" x14ac:dyDescent="0.2">
      <c r="A1893" s="2" t="s">
        <v>546</v>
      </c>
      <c r="B1893" s="2" t="s">
        <v>15</v>
      </c>
      <c r="C1893" s="2" t="s">
        <v>12</v>
      </c>
      <c r="D1893" s="2">
        <v>61.9375</v>
      </c>
      <c r="E1893" s="2">
        <v>119</v>
      </c>
      <c r="F1893" s="2">
        <v>13071</v>
      </c>
      <c r="G1893" s="2">
        <v>150</v>
      </c>
      <c r="H1893" s="2">
        <f t="shared" si="290"/>
        <v>1</v>
      </c>
      <c r="I1893" s="2">
        <f t="shared" si="291"/>
        <v>0</v>
      </c>
      <c r="J1893" s="2">
        <f t="shared" si="292"/>
        <v>0</v>
      </c>
      <c r="K1893" s="2">
        <f t="shared" si="293"/>
        <v>0</v>
      </c>
      <c r="L1893" s="2">
        <f t="shared" si="294"/>
        <v>0</v>
      </c>
      <c r="M1893" s="2">
        <v>394</v>
      </c>
      <c r="Q1893" s="2">
        <f t="shared" si="295"/>
        <v>0</v>
      </c>
      <c r="R1893" s="2">
        <f t="shared" si="296"/>
        <v>0</v>
      </c>
      <c r="S1893" s="2">
        <f t="shared" si="297"/>
        <v>0</v>
      </c>
      <c r="T1893" s="2">
        <v>2010</v>
      </c>
      <c r="U1893" s="2">
        <f t="shared" si="298"/>
        <v>0</v>
      </c>
      <c r="V1893" s="2">
        <v>5.8</v>
      </c>
      <c r="W1893" s="2">
        <f t="shared" si="299"/>
        <v>1</v>
      </c>
    </row>
    <row r="1894" spans="1:23" x14ac:dyDescent="0.2">
      <c r="A1894" s="2" t="s">
        <v>77</v>
      </c>
      <c r="B1894" s="2" t="s">
        <v>11</v>
      </c>
      <c r="C1894" s="2" t="s">
        <v>19</v>
      </c>
      <c r="D1894" s="2">
        <v>132.55099999999999</v>
      </c>
      <c r="E1894" s="2">
        <v>138</v>
      </c>
      <c r="F1894" s="2">
        <v>23755</v>
      </c>
      <c r="G1894" s="2">
        <v>120</v>
      </c>
      <c r="H1894" s="2">
        <f t="shared" si="290"/>
        <v>0</v>
      </c>
      <c r="I1894" s="2">
        <f t="shared" si="291"/>
        <v>0</v>
      </c>
      <c r="J1894" s="2">
        <f t="shared" si="292"/>
        <v>0</v>
      </c>
      <c r="K1894" s="2">
        <f t="shared" si="293"/>
        <v>0</v>
      </c>
      <c r="L1894" s="2">
        <f t="shared" si="294"/>
        <v>1</v>
      </c>
      <c r="M1894" s="2">
        <v>446</v>
      </c>
      <c r="Q1894" s="2">
        <f t="shared" si="295"/>
        <v>1</v>
      </c>
      <c r="R1894" s="2">
        <f t="shared" si="296"/>
        <v>0</v>
      </c>
      <c r="S1894" s="2">
        <f t="shared" si="297"/>
        <v>0</v>
      </c>
      <c r="T1894" s="2">
        <v>2013</v>
      </c>
      <c r="U1894" s="2">
        <f t="shared" si="298"/>
        <v>0</v>
      </c>
      <c r="V1894" s="2">
        <v>6.7</v>
      </c>
      <c r="W1894" s="2">
        <f t="shared" si="299"/>
        <v>0</v>
      </c>
    </row>
    <row r="1895" spans="1:23" x14ac:dyDescent="0.2">
      <c r="A1895" s="2" t="s">
        <v>2949</v>
      </c>
      <c r="B1895" s="2" t="s">
        <v>11</v>
      </c>
      <c r="C1895" s="2" t="s">
        <v>40</v>
      </c>
      <c r="D1895" s="2">
        <v>26.896699999999999</v>
      </c>
      <c r="E1895" s="2">
        <v>114</v>
      </c>
      <c r="F1895" s="2">
        <v>3485</v>
      </c>
      <c r="G1895" s="2">
        <v>16.5</v>
      </c>
      <c r="H1895" s="2">
        <f t="shared" si="290"/>
        <v>0</v>
      </c>
      <c r="I1895" s="2">
        <f t="shared" si="291"/>
        <v>0</v>
      </c>
      <c r="J1895" s="2">
        <f t="shared" si="292"/>
        <v>0</v>
      </c>
      <c r="K1895" s="2">
        <f t="shared" si="293"/>
        <v>0</v>
      </c>
      <c r="L1895" s="2">
        <f t="shared" si="294"/>
        <v>0</v>
      </c>
      <c r="M1895" s="2">
        <v>15</v>
      </c>
      <c r="Q1895" s="2">
        <f t="shared" si="295"/>
        <v>1</v>
      </c>
      <c r="R1895" s="2">
        <f t="shared" si="296"/>
        <v>0</v>
      </c>
      <c r="S1895" s="2">
        <f t="shared" si="297"/>
        <v>1</v>
      </c>
      <c r="T1895" s="2">
        <v>2008</v>
      </c>
      <c r="U1895" s="2">
        <f t="shared" si="298"/>
        <v>0</v>
      </c>
      <c r="V1895" s="2">
        <v>4.9000000000000004</v>
      </c>
      <c r="W1895" s="2">
        <f t="shared" si="299"/>
        <v>0</v>
      </c>
    </row>
    <row r="1896" spans="1:23" x14ac:dyDescent="0.2">
      <c r="A1896" s="2" t="s">
        <v>2951</v>
      </c>
      <c r="B1896" s="2" t="s">
        <v>11</v>
      </c>
      <c r="C1896" s="2" t="s">
        <v>12</v>
      </c>
      <c r="D1896" s="2">
        <v>11.434900000000001</v>
      </c>
      <c r="E1896" s="2">
        <v>102</v>
      </c>
      <c r="F1896" s="2">
        <v>51355</v>
      </c>
      <c r="G1896" s="2">
        <v>6</v>
      </c>
      <c r="H1896" s="2">
        <f t="shared" si="290"/>
        <v>0</v>
      </c>
      <c r="I1896" s="2">
        <f t="shared" si="291"/>
        <v>0</v>
      </c>
      <c r="J1896" s="2">
        <f t="shared" si="292"/>
        <v>0</v>
      </c>
      <c r="K1896" s="2">
        <f t="shared" si="293"/>
        <v>0</v>
      </c>
      <c r="L1896" s="2">
        <f t="shared" si="294"/>
        <v>0</v>
      </c>
      <c r="M1896" s="2">
        <v>49</v>
      </c>
      <c r="Q1896" s="2">
        <f t="shared" si="295"/>
        <v>1</v>
      </c>
      <c r="R1896" s="2">
        <f t="shared" si="296"/>
        <v>0</v>
      </c>
      <c r="S1896" s="2">
        <f t="shared" si="297"/>
        <v>0</v>
      </c>
      <c r="T1896" s="2">
        <v>2012</v>
      </c>
      <c r="U1896" s="2">
        <f t="shared" si="298"/>
        <v>0</v>
      </c>
      <c r="V1896" s="2">
        <v>7.1</v>
      </c>
      <c r="W1896" s="2">
        <f t="shared" si="299"/>
        <v>1</v>
      </c>
    </row>
    <row r="1897" spans="1:23" x14ac:dyDescent="0.2">
      <c r="A1897" s="2" t="s">
        <v>2953</v>
      </c>
      <c r="B1897" s="2" t="s">
        <v>51</v>
      </c>
      <c r="C1897" s="2" t="s">
        <v>12</v>
      </c>
      <c r="D1897" s="2">
        <v>3.3474400000000002</v>
      </c>
      <c r="E1897" s="2">
        <v>118</v>
      </c>
      <c r="F1897" s="2">
        <v>1233</v>
      </c>
      <c r="G1897" s="2">
        <v>7.5</v>
      </c>
      <c r="H1897" s="2">
        <f t="shared" si="290"/>
        <v>0</v>
      </c>
      <c r="I1897" s="2">
        <f t="shared" si="291"/>
        <v>0</v>
      </c>
      <c r="J1897" s="2">
        <f t="shared" si="292"/>
        <v>0</v>
      </c>
      <c r="K1897" s="2">
        <f t="shared" si="293"/>
        <v>0</v>
      </c>
      <c r="L1897" s="2">
        <f t="shared" si="294"/>
        <v>0</v>
      </c>
      <c r="M1897" s="2">
        <v>0</v>
      </c>
      <c r="Q1897" s="2">
        <f t="shared" si="295"/>
        <v>0</v>
      </c>
      <c r="R1897" s="2">
        <f t="shared" si="296"/>
        <v>1</v>
      </c>
      <c r="S1897" s="2">
        <f t="shared" si="297"/>
        <v>0</v>
      </c>
      <c r="T1897" s="2">
        <v>2004</v>
      </c>
      <c r="U1897" s="2">
        <f t="shared" si="298"/>
        <v>0</v>
      </c>
      <c r="V1897" s="2">
        <v>6.9</v>
      </c>
      <c r="W1897" s="2">
        <f t="shared" si="299"/>
        <v>1</v>
      </c>
    </row>
    <row r="1898" spans="1:23" x14ac:dyDescent="0.2">
      <c r="A1898" s="2" t="s">
        <v>2955</v>
      </c>
      <c r="B1898" s="2" t="s">
        <v>11</v>
      </c>
      <c r="C1898" s="2" t="s">
        <v>12</v>
      </c>
      <c r="D1898" s="2">
        <v>2.0248499999999998</v>
      </c>
      <c r="E1898" s="2">
        <v>100</v>
      </c>
      <c r="F1898" s="2">
        <v>1942</v>
      </c>
      <c r="G1898" s="2">
        <v>6.5</v>
      </c>
      <c r="H1898" s="2">
        <f t="shared" si="290"/>
        <v>0</v>
      </c>
      <c r="I1898" s="2">
        <f t="shared" si="291"/>
        <v>0</v>
      </c>
      <c r="J1898" s="2">
        <f t="shared" si="292"/>
        <v>0</v>
      </c>
      <c r="K1898" s="2">
        <f t="shared" si="293"/>
        <v>0</v>
      </c>
      <c r="L1898" s="2">
        <f t="shared" si="294"/>
        <v>0</v>
      </c>
      <c r="M1898" s="2">
        <v>0</v>
      </c>
      <c r="Q1898" s="2">
        <f t="shared" si="295"/>
        <v>1</v>
      </c>
      <c r="R1898" s="2">
        <f t="shared" si="296"/>
        <v>0</v>
      </c>
      <c r="S1898" s="2">
        <f t="shared" si="297"/>
        <v>0</v>
      </c>
      <c r="T1898" s="2">
        <v>2005</v>
      </c>
      <c r="U1898" s="2">
        <f t="shared" si="298"/>
        <v>0</v>
      </c>
      <c r="V1898" s="2">
        <v>6.6</v>
      </c>
      <c r="W1898" s="2">
        <f t="shared" si="299"/>
        <v>1</v>
      </c>
    </row>
    <row r="1899" spans="1:23" x14ac:dyDescent="0.2">
      <c r="A1899" s="2" t="s">
        <v>441</v>
      </c>
      <c r="B1899" s="2" t="s">
        <v>15</v>
      </c>
      <c r="C1899" s="2" t="s">
        <v>12</v>
      </c>
      <c r="D1899" s="2">
        <v>26.236599999999999</v>
      </c>
      <c r="E1899" s="2">
        <v>109</v>
      </c>
      <c r="F1899" s="2">
        <v>1582</v>
      </c>
      <c r="G1899" s="2">
        <v>6</v>
      </c>
      <c r="H1899" s="2">
        <f t="shared" si="290"/>
        <v>1</v>
      </c>
      <c r="I1899" s="2">
        <f t="shared" si="291"/>
        <v>0</v>
      </c>
      <c r="J1899" s="2">
        <f t="shared" si="292"/>
        <v>0</v>
      </c>
      <c r="K1899" s="2">
        <f t="shared" si="293"/>
        <v>0</v>
      </c>
      <c r="L1899" s="2">
        <f t="shared" si="294"/>
        <v>0</v>
      </c>
      <c r="M1899" s="2">
        <v>0</v>
      </c>
      <c r="Q1899" s="2">
        <f t="shared" si="295"/>
        <v>0</v>
      </c>
      <c r="R1899" s="2">
        <f t="shared" si="296"/>
        <v>0</v>
      </c>
      <c r="S1899" s="2">
        <f t="shared" si="297"/>
        <v>0</v>
      </c>
      <c r="T1899" s="2">
        <v>2008</v>
      </c>
      <c r="U1899" s="2">
        <f t="shared" si="298"/>
        <v>0</v>
      </c>
      <c r="V1899" s="2">
        <v>7.9</v>
      </c>
      <c r="W1899" s="2">
        <f t="shared" si="299"/>
        <v>1</v>
      </c>
    </row>
    <row r="1900" spans="1:23" x14ac:dyDescent="0.2">
      <c r="A1900" s="2" t="s">
        <v>2958</v>
      </c>
      <c r="B1900" s="2" t="s">
        <v>11</v>
      </c>
      <c r="C1900" s="2" t="s">
        <v>12</v>
      </c>
      <c r="D1900" s="2">
        <v>20.9816</v>
      </c>
      <c r="E1900" s="2">
        <v>108</v>
      </c>
      <c r="F1900" s="2">
        <v>2351</v>
      </c>
      <c r="G1900" s="2">
        <v>30</v>
      </c>
      <c r="H1900" s="2">
        <f t="shared" si="290"/>
        <v>0</v>
      </c>
      <c r="I1900" s="2">
        <f t="shared" si="291"/>
        <v>0</v>
      </c>
      <c r="J1900" s="2">
        <f t="shared" si="292"/>
        <v>0</v>
      </c>
      <c r="K1900" s="2">
        <f t="shared" si="293"/>
        <v>0</v>
      </c>
      <c r="L1900" s="2">
        <f t="shared" si="294"/>
        <v>0</v>
      </c>
      <c r="M1900" s="2">
        <v>251</v>
      </c>
      <c r="Q1900" s="2">
        <f t="shared" si="295"/>
        <v>1</v>
      </c>
      <c r="R1900" s="2">
        <f t="shared" si="296"/>
        <v>0</v>
      </c>
      <c r="S1900" s="2">
        <f t="shared" si="297"/>
        <v>0</v>
      </c>
      <c r="T1900" s="2">
        <v>2008</v>
      </c>
      <c r="U1900" s="2">
        <f t="shared" si="298"/>
        <v>0</v>
      </c>
      <c r="V1900" s="2">
        <v>5.9</v>
      </c>
      <c r="W1900" s="2">
        <f t="shared" si="299"/>
        <v>1</v>
      </c>
    </row>
    <row r="1901" spans="1:23" x14ac:dyDescent="0.2">
      <c r="A1901" s="2" t="s">
        <v>2625</v>
      </c>
      <c r="B1901" s="2" t="s">
        <v>15</v>
      </c>
      <c r="C1901" s="2" t="s">
        <v>12</v>
      </c>
      <c r="D1901" s="2">
        <v>0.88270999999999999</v>
      </c>
      <c r="E1901" s="2">
        <v>115</v>
      </c>
      <c r="F1901" s="2">
        <v>11433</v>
      </c>
      <c r="G1901" s="2">
        <v>24</v>
      </c>
      <c r="H1901" s="2">
        <f t="shared" si="290"/>
        <v>1</v>
      </c>
      <c r="I1901" s="2">
        <f t="shared" si="291"/>
        <v>0</v>
      </c>
      <c r="J1901" s="2">
        <f t="shared" si="292"/>
        <v>0</v>
      </c>
      <c r="K1901" s="2">
        <f t="shared" si="293"/>
        <v>0</v>
      </c>
      <c r="L1901" s="2">
        <f t="shared" si="294"/>
        <v>0</v>
      </c>
      <c r="M1901" s="2">
        <v>115</v>
      </c>
      <c r="Q1901" s="2">
        <f t="shared" si="295"/>
        <v>0</v>
      </c>
      <c r="R1901" s="2">
        <f t="shared" si="296"/>
        <v>0</v>
      </c>
      <c r="S1901" s="2">
        <f t="shared" si="297"/>
        <v>0</v>
      </c>
      <c r="T1901" s="2">
        <v>2000</v>
      </c>
      <c r="U1901" s="2">
        <f t="shared" si="298"/>
        <v>0</v>
      </c>
      <c r="V1901" s="2">
        <v>6.4</v>
      </c>
      <c r="W1901" s="2">
        <f t="shared" si="299"/>
        <v>1</v>
      </c>
    </row>
    <row r="1902" spans="1:23" x14ac:dyDescent="0.2">
      <c r="A1902" s="2" t="s">
        <v>2961</v>
      </c>
      <c r="B1902" s="2" t="s">
        <v>11</v>
      </c>
      <c r="C1902" s="2" t="s">
        <v>12</v>
      </c>
      <c r="D1902" s="2">
        <v>0.31703999999999999</v>
      </c>
      <c r="E1902" s="2">
        <v>102</v>
      </c>
      <c r="F1902" s="2">
        <v>30978</v>
      </c>
      <c r="G1902" s="2">
        <v>15.5</v>
      </c>
      <c r="H1902" s="2">
        <f t="shared" si="290"/>
        <v>0</v>
      </c>
      <c r="I1902" s="2">
        <f t="shared" si="291"/>
        <v>0</v>
      </c>
      <c r="J1902" s="2">
        <f t="shared" si="292"/>
        <v>0</v>
      </c>
      <c r="K1902" s="2">
        <f t="shared" si="293"/>
        <v>0</v>
      </c>
      <c r="L1902" s="2">
        <f t="shared" si="294"/>
        <v>0</v>
      </c>
      <c r="M1902" s="2">
        <v>4</v>
      </c>
      <c r="Q1902" s="2">
        <f t="shared" si="295"/>
        <v>1</v>
      </c>
      <c r="R1902" s="2">
        <f t="shared" si="296"/>
        <v>0</v>
      </c>
      <c r="S1902" s="2">
        <f t="shared" si="297"/>
        <v>0</v>
      </c>
      <c r="T1902" s="2">
        <v>2008</v>
      </c>
      <c r="U1902" s="2">
        <f t="shared" si="298"/>
        <v>0</v>
      </c>
      <c r="V1902" s="2">
        <v>6.8</v>
      </c>
      <c r="W1902" s="2">
        <f t="shared" si="299"/>
        <v>1</v>
      </c>
    </row>
    <row r="1903" spans="1:23" x14ac:dyDescent="0.2">
      <c r="A1903" s="2" t="s">
        <v>2963</v>
      </c>
      <c r="B1903" s="2" t="s">
        <v>11</v>
      </c>
      <c r="C1903" s="2" t="s">
        <v>12</v>
      </c>
      <c r="D1903" s="2">
        <v>6.46258</v>
      </c>
      <c r="E1903" s="2">
        <v>111</v>
      </c>
      <c r="F1903" s="2">
        <v>824</v>
      </c>
      <c r="G1903" s="2">
        <v>18.5</v>
      </c>
      <c r="H1903" s="2">
        <f t="shared" si="290"/>
        <v>0</v>
      </c>
      <c r="I1903" s="2">
        <f t="shared" si="291"/>
        <v>0</v>
      </c>
      <c r="J1903" s="2">
        <f t="shared" si="292"/>
        <v>0</v>
      </c>
      <c r="K1903" s="2">
        <f t="shared" si="293"/>
        <v>0</v>
      </c>
      <c r="L1903" s="2">
        <f t="shared" si="294"/>
        <v>0</v>
      </c>
      <c r="M1903" s="2">
        <v>19</v>
      </c>
      <c r="Q1903" s="2">
        <f t="shared" si="295"/>
        <v>1</v>
      </c>
      <c r="R1903" s="2">
        <f t="shared" si="296"/>
        <v>0</v>
      </c>
      <c r="S1903" s="2">
        <f t="shared" si="297"/>
        <v>0</v>
      </c>
      <c r="T1903" s="2">
        <v>2016</v>
      </c>
      <c r="U1903" s="2">
        <f t="shared" si="298"/>
        <v>0</v>
      </c>
      <c r="V1903" s="2">
        <v>5.4</v>
      </c>
      <c r="W1903" s="2">
        <f t="shared" si="299"/>
        <v>1</v>
      </c>
    </row>
    <row r="1904" spans="1:23" x14ac:dyDescent="0.2">
      <c r="A1904" s="2" t="s">
        <v>1338</v>
      </c>
      <c r="B1904" s="2" t="s">
        <v>15</v>
      </c>
      <c r="C1904" s="2" t="s">
        <v>12</v>
      </c>
      <c r="D1904" s="2">
        <v>40.218899999999998</v>
      </c>
      <c r="E1904" s="2">
        <v>158</v>
      </c>
      <c r="F1904" s="2">
        <v>533</v>
      </c>
      <c r="G1904" s="2">
        <v>25</v>
      </c>
      <c r="H1904" s="2">
        <f t="shared" si="290"/>
        <v>1</v>
      </c>
      <c r="I1904" s="2">
        <f t="shared" si="291"/>
        <v>0</v>
      </c>
      <c r="J1904" s="2">
        <f t="shared" si="292"/>
        <v>0</v>
      </c>
      <c r="K1904" s="2">
        <f t="shared" si="293"/>
        <v>0</v>
      </c>
      <c r="L1904" s="2">
        <f t="shared" si="294"/>
        <v>0</v>
      </c>
      <c r="M1904" s="2">
        <v>0</v>
      </c>
      <c r="Q1904" s="2">
        <f t="shared" si="295"/>
        <v>0</v>
      </c>
      <c r="R1904" s="2">
        <f t="shared" si="296"/>
        <v>0</v>
      </c>
      <c r="S1904" s="2">
        <f t="shared" si="297"/>
        <v>0</v>
      </c>
      <c r="T1904" s="2">
        <v>2007</v>
      </c>
      <c r="U1904" s="2">
        <f t="shared" si="298"/>
        <v>0</v>
      </c>
      <c r="V1904" s="2">
        <v>8.1</v>
      </c>
      <c r="W1904" s="2">
        <f t="shared" si="299"/>
        <v>1</v>
      </c>
    </row>
    <row r="1905" spans="1:23" x14ac:dyDescent="0.2">
      <c r="A1905" s="2" t="s">
        <v>2966</v>
      </c>
      <c r="B1905" s="2" t="s">
        <v>11</v>
      </c>
      <c r="C1905" s="2" t="s">
        <v>35</v>
      </c>
      <c r="D1905" s="2">
        <v>12.6936</v>
      </c>
      <c r="E1905" s="2">
        <v>89</v>
      </c>
      <c r="F1905" s="2">
        <v>4060</v>
      </c>
      <c r="G1905" s="2">
        <v>17</v>
      </c>
      <c r="H1905" s="2">
        <f t="shared" si="290"/>
        <v>0</v>
      </c>
      <c r="I1905" s="2">
        <f t="shared" si="291"/>
        <v>0</v>
      </c>
      <c r="J1905" s="2">
        <f t="shared" si="292"/>
        <v>1</v>
      </c>
      <c r="K1905" s="2">
        <f t="shared" si="293"/>
        <v>0</v>
      </c>
      <c r="L1905" s="2">
        <f t="shared" si="294"/>
        <v>0</v>
      </c>
      <c r="M1905" s="2">
        <v>11</v>
      </c>
      <c r="Q1905" s="2">
        <f t="shared" si="295"/>
        <v>1</v>
      </c>
      <c r="R1905" s="2">
        <f t="shared" si="296"/>
        <v>0</v>
      </c>
      <c r="S1905" s="2">
        <f t="shared" si="297"/>
        <v>0</v>
      </c>
      <c r="T1905" s="2">
        <v>2002</v>
      </c>
      <c r="U1905" s="2">
        <f t="shared" si="298"/>
        <v>0</v>
      </c>
      <c r="V1905" s="2">
        <v>4.8</v>
      </c>
      <c r="W1905" s="2">
        <f t="shared" si="299"/>
        <v>0</v>
      </c>
    </row>
    <row r="1906" spans="1:23" x14ac:dyDescent="0.2">
      <c r="A1906" s="2" t="s">
        <v>2968</v>
      </c>
      <c r="B1906" s="2" t="s">
        <v>15</v>
      </c>
      <c r="C1906" s="2" t="s">
        <v>12</v>
      </c>
      <c r="D1906" s="2">
        <v>2.8491399999999998</v>
      </c>
      <c r="E1906" s="2">
        <v>118</v>
      </c>
      <c r="F1906" s="2">
        <v>1889</v>
      </c>
      <c r="G1906" s="2">
        <v>16</v>
      </c>
      <c r="H1906" s="2">
        <f t="shared" si="290"/>
        <v>1</v>
      </c>
      <c r="I1906" s="2">
        <f t="shared" si="291"/>
        <v>0</v>
      </c>
      <c r="J1906" s="2">
        <f t="shared" si="292"/>
        <v>0</v>
      </c>
      <c r="K1906" s="2">
        <f t="shared" si="293"/>
        <v>0</v>
      </c>
      <c r="L1906" s="2">
        <f t="shared" si="294"/>
        <v>0</v>
      </c>
      <c r="M1906" s="2">
        <v>369</v>
      </c>
      <c r="Q1906" s="2">
        <f t="shared" si="295"/>
        <v>0</v>
      </c>
      <c r="R1906" s="2">
        <f t="shared" si="296"/>
        <v>0</v>
      </c>
      <c r="S1906" s="2">
        <f t="shared" si="297"/>
        <v>0</v>
      </c>
      <c r="T1906" s="2">
        <v>2007</v>
      </c>
      <c r="U1906" s="2">
        <f t="shared" si="298"/>
        <v>0</v>
      </c>
      <c r="V1906" s="2">
        <v>7.2</v>
      </c>
      <c r="W1906" s="2">
        <f t="shared" si="299"/>
        <v>1</v>
      </c>
    </row>
    <row r="1907" spans="1:23" x14ac:dyDescent="0.2">
      <c r="A1907" s="2" t="s">
        <v>356</v>
      </c>
      <c r="B1907" s="2" t="s">
        <v>11</v>
      </c>
      <c r="C1907" s="2" t="s">
        <v>31</v>
      </c>
      <c r="D1907" s="2">
        <v>91.547200000000004</v>
      </c>
      <c r="E1907" s="2">
        <v>122</v>
      </c>
      <c r="F1907" s="2">
        <v>5165</v>
      </c>
      <c r="G1907" s="2">
        <v>12</v>
      </c>
      <c r="H1907" s="2">
        <f t="shared" si="290"/>
        <v>0</v>
      </c>
      <c r="I1907" s="2">
        <f t="shared" si="291"/>
        <v>1</v>
      </c>
      <c r="J1907" s="2">
        <f t="shared" si="292"/>
        <v>0</v>
      </c>
      <c r="K1907" s="2">
        <f t="shared" si="293"/>
        <v>0</v>
      </c>
      <c r="L1907" s="2">
        <f t="shared" si="294"/>
        <v>0</v>
      </c>
      <c r="M1907" s="2">
        <v>167</v>
      </c>
      <c r="Q1907" s="2">
        <f t="shared" si="295"/>
        <v>1</v>
      </c>
      <c r="R1907" s="2">
        <f t="shared" si="296"/>
        <v>0</v>
      </c>
      <c r="S1907" s="2">
        <f t="shared" si="297"/>
        <v>0</v>
      </c>
      <c r="T1907" s="2">
        <v>2012</v>
      </c>
      <c r="U1907" s="2">
        <f t="shared" si="298"/>
        <v>0</v>
      </c>
      <c r="V1907" s="2">
        <v>6.6</v>
      </c>
      <c r="W1907" s="2">
        <f t="shared" si="299"/>
        <v>0</v>
      </c>
    </row>
    <row r="1908" spans="1:23" x14ac:dyDescent="0.2">
      <c r="A1908" s="2" t="s">
        <v>356</v>
      </c>
      <c r="B1908" s="2" t="s">
        <v>11</v>
      </c>
      <c r="C1908" s="2" t="s">
        <v>31</v>
      </c>
      <c r="D1908" s="2">
        <v>65.182199999999995</v>
      </c>
      <c r="E1908" s="2">
        <v>106</v>
      </c>
      <c r="F1908" s="2">
        <v>4830</v>
      </c>
      <c r="G1908" s="2">
        <v>24</v>
      </c>
      <c r="H1908" s="2">
        <f t="shared" si="290"/>
        <v>0</v>
      </c>
      <c r="I1908" s="2">
        <f t="shared" si="291"/>
        <v>1</v>
      </c>
      <c r="J1908" s="2">
        <f t="shared" si="292"/>
        <v>0</v>
      </c>
      <c r="K1908" s="2">
        <f t="shared" si="293"/>
        <v>0</v>
      </c>
      <c r="L1908" s="2">
        <f t="shared" si="294"/>
        <v>0</v>
      </c>
      <c r="M1908" s="2">
        <v>167</v>
      </c>
      <c r="Q1908" s="2">
        <f t="shared" si="295"/>
        <v>1</v>
      </c>
      <c r="R1908" s="2">
        <f t="shared" si="296"/>
        <v>0</v>
      </c>
      <c r="S1908" s="2">
        <f t="shared" si="297"/>
        <v>0</v>
      </c>
      <c r="T1908" s="2">
        <v>2014</v>
      </c>
      <c r="U1908" s="2">
        <f t="shared" si="298"/>
        <v>0</v>
      </c>
      <c r="V1908" s="2">
        <v>5.7</v>
      </c>
      <c r="W1908" s="2">
        <f t="shared" si="299"/>
        <v>0</v>
      </c>
    </row>
    <row r="1909" spans="1:23" x14ac:dyDescent="0.2">
      <c r="A1909" s="2" t="s">
        <v>1091</v>
      </c>
      <c r="B1909" s="2" t="s">
        <v>15</v>
      </c>
      <c r="C1909" s="2" t="s">
        <v>35</v>
      </c>
      <c r="D1909" s="2">
        <v>41.868000000000002</v>
      </c>
      <c r="E1909" s="2">
        <v>91</v>
      </c>
      <c r="F1909" s="2">
        <v>3023</v>
      </c>
      <c r="G1909" s="2">
        <v>20</v>
      </c>
      <c r="H1909" s="2">
        <f t="shared" si="290"/>
        <v>1</v>
      </c>
      <c r="I1909" s="2">
        <f t="shared" si="291"/>
        <v>0</v>
      </c>
      <c r="J1909" s="2">
        <f t="shared" si="292"/>
        <v>1</v>
      </c>
      <c r="K1909" s="2">
        <f t="shared" si="293"/>
        <v>0</v>
      </c>
      <c r="L1909" s="2">
        <f t="shared" si="294"/>
        <v>0</v>
      </c>
      <c r="M1909" s="2">
        <v>17</v>
      </c>
      <c r="Q1909" s="2">
        <f t="shared" si="295"/>
        <v>0</v>
      </c>
      <c r="R1909" s="2">
        <f t="shared" si="296"/>
        <v>0</v>
      </c>
      <c r="S1909" s="2">
        <f t="shared" si="297"/>
        <v>0</v>
      </c>
      <c r="T1909" s="2">
        <v>2001</v>
      </c>
      <c r="U1909" s="2">
        <f t="shared" si="298"/>
        <v>0</v>
      </c>
      <c r="V1909" s="2">
        <v>5.5</v>
      </c>
      <c r="W1909" s="2">
        <f t="shared" si="299"/>
        <v>0</v>
      </c>
    </row>
    <row r="1910" spans="1:23" x14ac:dyDescent="0.2">
      <c r="A1910" s="2" t="s">
        <v>1560</v>
      </c>
      <c r="B1910" s="2" t="s">
        <v>15</v>
      </c>
      <c r="C1910" s="2" t="s">
        <v>12</v>
      </c>
      <c r="D1910" s="2">
        <v>4.5996800000000002</v>
      </c>
      <c r="E1910" s="2">
        <v>100</v>
      </c>
      <c r="F1910" s="2">
        <v>2186</v>
      </c>
      <c r="G1910" s="2">
        <v>1.5</v>
      </c>
      <c r="H1910" s="2">
        <f t="shared" si="290"/>
        <v>1</v>
      </c>
      <c r="I1910" s="2">
        <f t="shared" si="291"/>
        <v>0</v>
      </c>
      <c r="J1910" s="2">
        <f t="shared" si="292"/>
        <v>0</v>
      </c>
      <c r="K1910" s="2">
        <f t="shared" si="293"/>
        <v>0</v>
      </c>
      <c r="L1910" s="2">
        <f t="shared" si="294"/>
        <v>0</v>
      </c>
      <c r="M1910" s="2">
        <v>308</v>
      </c>
      <c r="Q1910" s="2">
        <f t="shared" si="295"/>
        <v>0</v>
      </c>
      <c r="R1910" s="2">
        <f t="shared" si="296"/>
        <v>0</v>
      </c>
      <c r="S1910" s="2">
        <f t="shared" si="297"/>
        <v>0</v>
      </c>
      <c r="T1910" s="2">
        <v>2003</v>
      </c>
      <c r="U1910" s="2">
        <f t="shared" si="298"/>
        <v>0</v>
      </c>
      <c r="V1910" s="2">
        <v>6.8</v>
      </c>
      <c r="W1910" s="2">
        <f t="shared" si="299"/>
        <v>1</v>
      </c>
    </row>
    <row r="1911" spans="1:23" x14ac:dyDescent="0.2">
      <c r="A1911" s="2" t="s">
        <v>2974</v>
      </c>
      <c r="B1911" s="2" t="s">
        <v>15</v>
      </c>
      <c r="C1911" s="2" t="s">
        <v>12</v>
      </c>
      <c r="D1911" s="2">
        <v>3.2874300000000001</v>
      </c>
      <c r="E1911" s="2">
        <v>104</v>
      </c>
      <c r="F1911" s="2">
        <v>12250</v>
      </c>
      <c r="G1911" s="2">
        <v>4.5</v>
      </c>
      <c r="H1911" s="2">
        <f t="shared" si="290"/>
        <v>1</v>
      </c>
      <c r="I1911" s="2">
        <f t="shared" si="291"/>
        <v>0</v>
      </c>
      <c r="J1911" s="2">
        <f t="shared" si="292"/>
        <v>0</v>
      </c>
      <c r="K1911" s="2">
        <f t="shared" si="293"/>
        <v>0</v>
      </c>
      <c r="L1911" s="2">
        <f t="shared" si="294"/>
        <v>0</v>
      </c>
      <c r="M1911" s="2">
        <v>11</v>
      </c>
      <c r="Q1911" s="2">
        <f t="shared" si="295"/>
        <v>0</v>
      </c>
      <c r="R1911" s="2">
        <f t="shared" si="296"/>
        <v>0</v>
      </c>
      <c r="S1911" s="2">
        <f t="shared" si="297"/>
        <v>0</v>
      </c>
      <c r="T1911" s="2">
        <v>2001</v>
      </c>
      <c r="U1911" s="2">
        <f t="shared" si="298"/>
        <v>0</v>
      </c>
      <c r="V1911" s="2">
        <v>7.1</v>
      </c>
      <c r="W1911" s="2">
        <f t="shared" si="299"/>
        <v>1</v>
      </c>
    </row>
    <row r="1912" spans="1:23" x14ac:dyDescent="0.2">
      <c r="A1912" s="2" t="s">
        <v>2763</v>
      </c>
      <c r="B1912" s="2" t="s">
        <v>11</v>
      </c>
      <c r="C1912" s="2" t="s">
        <v>12</v>
      </c>
      <c r="D1912" s="2">
        <v>34.566699999999997</v>
      </c>
      <c r="E1912" s="2">
        <v>145</v>
      </c>
      <c r="F1912" s="2">
        <v>1825</v>
      </c>
      <c r="G1912" s="2">
        <v>80</v>
      </c>
      <c r="H1912" s="2">
        <f t="shared" si="290"/>
        <v>0</v>
      </c>
      <c r="I1912" s="2">
        <f t="shared" si="291"/>
        <v>0</v>
      </c>
      <c r="J1912" s="2">
        <f t="shared" si="292"/>
        <v>0</v>
      </c>
      <c r="K1912" s="2">
        <f t="shared" si="293"/>
        <v>0</v>
      </c>
      <c r="L1912" s="2">
        <f t="shared" si="294"/>
        <v>0</v>
      </c>
      <c r="M1912" s="2">
        <v>79</v>
      </c>
      <c r="Q1912" s="2">
        <f t="shared" si="295"/>
        <v>1</v>
      </c>
      <c r="R1912" s="2">
        <f t="shared" si="296"/>
        <v>0</v>
      </c>
      <c r="S1912" s="2">
        <f t="shared" si="297"/>
        <v>0</v>
      </c>
      <c r="T1912" s="2">
        <v>2000</v>
      </c>
      <c r="U1912" s="2">
        <f t="shared" si="298"/>
        <v>0</v>
      </c>
      <c r="V1912" s="2">
        <v>7.3</v>
      </c>
      <c r="W1912" s="2">
        <f t="shared" si="299"/>
        <v>1</v>
      </c>
    </row>
    <row r="1913" spans="1:23" x14ac:dyDescent="0.2">
      <c r="A1913" s="2" t="s">
        <v>691</v>
      </c>
      <c r="B1913" s="2" t="s">
        <v>11</v>
      </c>
      <c r="C1913" s="2" t="s">
        <v>40</v>
      </c>
      <c r="D1913" s="2">
        <v>49.121899999999997</v>
      </c>
      <c r="E1913" s="2">
        <v>117</v>
      </c>
      <c r="F1913" s="2">
        <v>6554</v>
      </c>
      <c r="G1913" s="2">
        <v>13</v>
      </c>
      <c r="H1913" s="2">
        <f t="shared" si="290"/>
        <v>0</v>
      </c>
      <c r="I1913" s="2">
        <f t="shared" si="291"/>
        <v>0</v>
      </c>
      <c r="J1913" s="2">
        <f t="shared" si="292"/>
        <v>0</v>
      </c>
      <c r="K1913" s="2">
        <f t="shared" si="293"/>
        <v>0</v>
      </c>
      <c r="L1913" s="2">
        <f t="shared" si="294"/>
        <v>0</v>
      </c>
      <c r="M1913" s="2">
        <v>17</v>
      </c>
      <c r="Q1913" s="2">
        <f t="shared" si="295"/>
        <v>1</v>
      </c>
      <c r="R1913" s="2">
        <f t="shared" si="296"/>
        <v>0</v>
      </c>
      <c r="S1913" s="2">
        <f t="shared" si="297"/>
        <v>1</v>
      </c>
      <c r="T1913" s="2">
        <v>2007</v>
      </c>
      <c r="U1913" s="2">
        <f t="shared" si="298"/>
        <v>0</v>
      </c>
      <c r="V1913" s="2">
        <v>6.1</v>
      </c>
      <c r="W1913" s="2">
        <f t="shared" si="299"/>
        <v>0</v>
      </c>
    </row>
    <row r="1914" spans="1:23" x14ac:dyDescent="0.2">
      <c r="A1914" s="2" t="s">
        <v>1050</v>
      </c>
      <c r="B1914" s="2" t="s">
        <v>15</v>
      </c>
      <c r="C1914" s="2" t="s">
        <v>31</v>
      </c>
      <c r="D1914" s="2">
        <v>67.523399999999995</v>
      </c>
      <c r="E1914" s="2">
        <v>134</v>
      </c>
      <c r="F1914" s="2">
        <v>1050</v>
      </c>
      <c r="G1914" s="2">
        <v>35</v>
      </c>
      <c r="H1914" s="2">
        <f t="shared" si="290"/>
        <v>1</v>
      </c>
      <c r="I1914" s="2">
        <f t="shared" si="291"/>
        <v>1</v>
      </c>
      <c r="J1914" s="2">
        <f t="shared" si="292"/>
        <v>0</v>
      </c>
      <c r="K1914" s="2">
        <f t="shared" si="293"/>
        <v>0</v>
      </c>
      <c r="L1914" s="2">
        <f t="shared" si="294"/>
        <v>0</v>
      </c>
      <c r="M1914" s="2">
        <v>0</v>
      </c>
      <c r="Q1914" s="2">
        <f t="shared" si="295"/>
        <v>0</v>
      </c>
      <c r="R1914" s="2">
        <f t="shared" si="296"/>
        <v>0</v>
      </c>
      <c r="S1914" s="2">
        <f t="shared" si="297"/>
        <v>0</v>
      </c>
      <c r="T1914" s="2">
        <v>2012</v>
      </c>
      <c r="U1914" s="2">
        <f t="shared" si="298"/>
        <v>0</v>
      </c>
      <c r="V1914" s="2">
        <v>6.2</v>
      </c>
      <c r="W1914" s="2">
        <f t="shared" si="299"/>
        <v>0</v>
      </c>
    </row>
    <row r="1915" spans="1:23" x14ac:dyDescent="0.2">
      <c r="A1915" s="2" t="s">
        <v>1216</v>
      </c>
      <c r="B1915" s="2" t="s">
        <v>51</v>
      </c>
      <c r="C1915" s="2" t="s">
        <v>47</v>
      </c>
      <c r="D1915" s="2">
        <v>71.844399999999993</v>
      </c>
      <c r="E1915" s="2">
        <v>111</v>
      </c>
      <c r="F1915" s="2">
        <v>679</v>
      </c>
      <c r="G1915" s="2">
        <v>60</v>
      </c>
      <c r="H1915" s="2">
        <f t="shared" si="290"/>
        <v>0</v>
      </c>
      <c r="I1915" s="2">
        <f t="shared" si="291"/>
        <v>0</v>
      </c>
      <c r="J1915" s="2">
        <f t="shared" si="292"/>
        <v>0</v>
      </c>
      <c r="K1915" s="2">
        <f t="shared" si="293"/>
        <v>0</v>
      </c>
      <c r="L1915" s="2">
        <f t="shared" si="294"/>
        <v>0</v>
      </c>
      <c r="M1915" s="2">
        <v>197</v>
      </c>
      <c r="Q1915" s="2">
        <f t="shared" si="295"/>
        <v>0</v>
      </c>
      <c r="R1915" s="2">
        <f t="shared" si="296"/>
        <v>1</v>
      </c>
      <c r="S1915" s="2">
        <f t="shared" si="297"/>
        <v>0</v>
      </c>
      <c r="T1915" s="2">
        <v>2009</v>
      </c>
      <c r="U1915" s="2">
        <f t="shared" si="298"/>
        <v>1</v>
      </c>
      <c r="V1915" s="2">
        <v>7.3</v>
      </c>
      <c r="W1915" s="2">
        <f t="shared" si="299"/>
        <v>0</v>
      </c>
    </row>
    <row r="1916" spans="1:23" x14ac:dyDescent="0.2">
      <c r="A1916" s="2" t="s">
        <v>2639</v>
      </c>
      <c r="B1916" s="2" t="s">
        <v>15</v>
      </c>
      <c r="C1916" s="2" t="s">
        <v>31</v>
      </c>
      <c r="D1916" s="2">
        <v>101.47</v>
      </c>
      <c r="E1916" s="2">
        <v>107</v>
      </c>
      <c r="F1916" s="2">
        <v>38751</v>
      </c>
      <c r="G1916" s="2">
        <v>32</v>
      </c>
      <c r="H1916" s="2">
        <f t="shared" si="290"/>
        <v>1</v>
      </c>
      <c r="I1916" s="2">
        <f t="shared" si="291"/>
        <v>1</v>
      </c>
      <c r="J1916" s="2">
        <f t="shared" si="292"/>
        <v>0</v>
      </c>
      <c r="K1916" s="2">
        <f t="shared" si="293"/>
        <v>0</v>
      </c>
      <c r="L1916" s="2">
        <f t="shared" si="294"/>
        <v>0</v>
      </c>
      <c r="M1916" s="2">
        <v>133</v>
      </c>
      <c r="Q1916" s="2">
        <f t="shared" si="295"/>
        <v>0</v>
      </c>
      <c r="R1916" s="2">
        <f t="shared" si="296"/>
        <v>0</v>
      </c>
      <c r="S1916" s="2">
        <f t="shared" si="297"/>
        <v>0</v>
      </c>
      <c r="T1916" s="2">
        <v>2013</v>
      </c>
      <c r="U1916" s="2">
        <f t="shared" si="298"/>
        <v>0</v>
      </c>
      <c r="V1916" s="2">
        <v>6.7</v>
      </c>
      <c r="W1916" s="2">
        <f t="shared" si="299"/>
        <v>0</v>
      </c>
    </row>
    <row r="1917" spans="1:23" x14ac:dyDescent="0.2">
      <c r="A1917" s="2" t="s">
        <v>412</v>
      </c>
      <c r="B1917" s="2" t="s">
        <v>15</v>
      </c>
      <c r="C1917" s="2" t="s">
        <v>40</v>
      </c>
      <c r="D1917" s="2">
        <v>34.290100000000002</v>
      </c>
      <c r="E1917" s="2">
        <v>103</v>
      </c>
      <c r="F1917" s="2">
        <v>4662</v>
      </c>
      <c r="G1917" s="2">
        <v>19.8</v>
      </c>
      <c r="H1917" s="2">
        <f t="shared" si="290"/>
        <v>1</v>
      </c>
      <c r="I1917" s="2">
        <f t="shared" si="291"/>
        <v>0</v>
      </c>
      <c r="J1917" s="2">
        <f t="shared" si="292"/>
        <v>0</v>
      </c>
      <c r="K1917" s="2">
        <f t="shared" si="293"/>
        <v>0</v>
      </c>
      <c r="L1917" s="2">
        <f t="shared" si="294"/>
        <v>0</v>
      </c>
      <c r="M1917" s="2">
        <v>189</v>
      </c>
      <c r="Q1917" s="2">
        <f t="shared" si="295"/>
        <v>0</v>
      </c>
      <c r="R1917" s="2">
        <f t="shared" si="296"/>
        <v>0</v>
      </c>
      <c r="S1917" s="2">
        <f t="shared" si="297"/>
        <v>1</v>
      </c>
      <c r="T1917" s="2">
        <v>2014</v>
      </c>
      <c r="U1917" s="2">
        <f t="shared" si="298"/>
        <v>0</v>
      </c>
      <c r="V1917" s="2">
        <v>6.6</v>
      </c>
      <c r="W1917" s="2">
        <f t="shared" si="299"/>
        <v>0</v>
      </c>
    </row>
    <row r="1918" spans="1:23" x14ac:dyDescent="0.2">
      <c r="A1918" s="2" t="s">
        <v>66</v>
      </c>
      <c r="B1918" s="2" t="s">
        <v>11</v>
      </c>
      <c r="C1918" s="2" t="s">
        <v>24</v>
      </c>
      <c r="D1918" s="2">
        <v>54.758499999999998</v>
      </c>
      <c r="E1918" s="2">
        <v>103</v>
      </c>
      <c r="F1918" s="2">
        <v>29808</v>
      </c>
      <c r="G1918" s="2">
        <v>65</v>
      </c>
      <c r="H1918" s="2">
        <f t="shared" si="290"/>
        <v>0</v>
      </c>
      <c r="I1918" s="2">
        <f t="shared" si="291"/>
        <v>0</v>
      </c>
      <c r="J1918" s="2">
        <f t="shared" si="292"/>
        <v>0</v>
      </c>
      <c r="K1918" s="2">
        <f t="shared" si="293"/>
        <v>0</v>
      </c>
      <c r="L1918" s="2">
        <f t="shared" si="294"/>
        <v>0</v>
      </c>
      <c r="M1918" s="2">
        <v>368</v>
      </c>
      <c r="Q1918" s="2">
        <f t="shared" si="295"/>
        <v>1</v>
      </c>
      <c r="R1918" s="2">
        <f t="shared" si="296"/>
        <v>0</v>
      </c>
      <c r="S1918" s="2">
        <f t="shared" si="297"/>
        <v>0</v>
      </c>
      <c r="T1918" s="2">
        <v>2012</v>
      </c>
      <c r="U1918" s="2">
        <f t="shared" si="298"/>
        <v>0</v>
      </c>
      <c r="V1918" s="2">
        <v>6.3</v>
      </c>
      <c r="W1918" s="2">
        <f t="shared" si="299"/>
        <v>0</v>
      </c>
    </row>
    <row r="1919" spans="1:23" x14ac:dyDescent="0.2">
      <c r="A1919" s="2" t="s">
        <v>613</v>
      </c>
      <c r="B1919" s="2" t="s">
        <v>11</v>
      </c>
      <c r="C1919" s="2" t="s">
        <v>19</v>
      </c>
      <c r="D1919" s="2">
        <v>181.01499999999999</v>
      </c>
      <c r="E1919" s="2">
        <v>115</v>
      </c>
      <c r="F1919" s="2">
        <v>60059</v>
      </c>
      <c r="G1919" s="2">
        <v>150</v>
      </c>
      <c r="H1919" s="2">
        <f t="shared" si="290"/>
        <v>0</v>
      </c>
      <c r="I1919" s="2">
        <f t="shared" si="291"/>
        <v>0</v>
      </c>
      <c r="J1919" s="2">
        <f t="shared" si="292"/>
        <v>0</v>
      </c>
      <c r="K1919" s="2">
        <f t="shared" si="293"/>
        <v>0</v>
      </c>
      <c r="L1919" s="2">
        <f t="shared" si="294"/>
        <v>1</v>
      </c>
      <c r="M1919" s="2">
        <v>0</v>
      </c>
      <c r="Q1919" s="2">
        <f t="shared" si="295"/>
        <v>1</v>
      </c>
      <c r="R1919" s="2">
        <f t="shared" si="296"/>
        <v>0</v>
      </c>
      <c r="S1919" s="2">
        <f t="shared" si="297"/>
        <v>0</v>
      </c>
      <c r="T1919" s="2">
        <v>2011</v>
      </c>
      <c r="U1919" s="2">
        <f t="shared" si="298"/>
        <v>0</v>
      </c>
      <c r="V1919" s="2">
        <v>7</v>
      </c>
      <c r="W1919" s="2">
        <f t="shared" si="299"/>
        <v>0</v>
      </c>
    </row>
    <row r="1920" spans="1:23" x14ac:dyDescent="0.2">
      <c r="A1920" s="2" t="s">
        <v>2344</v>
      </c>
      <c r="B1920" s="2" t="s">
        <v>11</v>
      </c>
      <c r="C1920" s="2" t="s">
        <v>19</v>
      </c>
      <c r="D1920" s="2">
        <v>206.36</v>
      </c>
      <c r="E1920" s="2">
        <v>112</v>
      </c>
      <c r="F1920" s="2">
        <v>59803</v>
      </c>
      <c r="G1920" s="2">
        <v>170</v>
      </c>
      <c r="H1920" s="2">
        <f t="shared" si="290"/>
        <v>0</v>
      </c>
      <c r="I1920" s="2">
        <f t="shared" si="291"/>
        <v>0</v>
      </c>
      <c r="J1920" s="2">
        <f t="shared" si="292"/>
        <v>0</v>
      </c>
      <c r="K1920" s="2">
        <f t="shared" si="293"/>
        <v>0</v>
      </c>
      <c r="L1920" s="2">
        <f t="shared" si="294"/>
        <v>1</v>
      </c>
      <c r="M1920" s="2">
        <v>230</v>
      </c>
      <c r="Q1920" s="2">
        <f t="shared" si="295"/>
        <v>1</v>
      </c>
      <c r="R1920" s="2">
        <f t="shared" si="296"/>
        <v>0</v>
      </c>
      <c r="S1920" s="2">
        <f t="shared" si="297"/>
        <v>0</v>
      </c>
      <c r="T1920" s="2">
        <v>2013</v>
      </c>
      <c r="U1920" s="2">
        <f t="shared" si="298"/>
        <v>0</v>
      </c>
      <c r="V1920" s="2">
        <v>7.1</v>
      </c>
      <c r="W1920" s="2">
        <f t="shared" si="299"/>
        <v>0</v>
      </c>
    </row>
    <row r="1921" spans="1:23" x14ac:dyDescent="0.2">
      <c r="A1921" s="2" t="s">
        <v>392</v>
      </c>
      <c r="B1921" s="2" t="s">
        <v>15</v>
      </c>
      <c r="C1921" s="2" t="s">
        <v>40</v>
      </c>
      <c r="D1921" s="2">
        <v>1.32507</v>
      </c>
      <c r="E1921" s="2">
        <v>96</v>
      </c>
      <c r="F1921" s="2">
        <v>1208</v>
      </c>
      <c r="G1921" s="2">
        <v>4</v>
      </c>
      <c r="H1921" s="2">
        <f t="shared" si="290"/>
        <v>1</v>
      </c>
      <c r="I1921" s="2">
        <f t="shared" si="291"/>
        <v>0</v>
      </c>
      <c r="J1921" s="2">
        <f t="shared" si="292"/>
        <v>0</v>
      </c>
      <c r="K1921" s="2">
        <f t="shared" si="293"/>
        <v>0</v>
      </c>
      <c r="L1921" s="2">
        <f t="shared" si="294"/>
        <v>0</v>
      </c>
      <c r="M1921" s="2">
        <v>101</v>
      </c>
      <c r="Q1921" s="2">
        <f t="shared" si="295"/>
        <v>0</v>
      </c>
      <c r="R1921" s="2">
        <f t="shared" si="296"/>
        <v>0</v>
      </c>
      <c r="S1921" s="2">
        <f t="shared" si="297"/>
        <v>1</v>
      </c>
      <c r="T1921" s="2">
        <v>2005</v>
      </c>
      <c r="U1921" s="2">
        <f t="shared" si="298"/>
        <v>0</v>
      </c>
      <c r="V1921" s="2">
        <v>6.6</v>
      </c>
      <c r="W1921" s="2">
        <f t="shared" si="299"/>
        <v>0</v>
      </c>
    </row>
    <row r="1922" spans="1:23" x14ac:dyDescent="0.2">
      <c r="A1922" s="2" t="s">
        <v>2986</v>
      </c>
      <c r="B1922" s="2" t="s">
        <v>15</v>
      </c>
      <c r="C1922" s="2" t="s">
        <v>31</v>
      </c>
      <c r="D1922" s="2">
        <v>0.20080300000000001</v>
      </c>
      <c r="E1922" s="2">
        <v>93</v>
      </c>
      <c r="F1922" s="2">
        <v>1467</v>
      </c>
      <c r="G1922" s="2">
        <v>3</v>
      </c>
      <c r="H1922" s="2">
        <f t="shared" si="290"/>
        <v>1</v>
      </c>
      <c r="I1922" s="2">
        <f t="shared" si="291"/>
        <v>1</v>
      </c>
      <c r="J1922" s="2">
        <f t="shared" si="292"/>
        <v>0</v>
      </c>
      <c r="K1922" s="2">
        <f t="shared" si="293"/>
        <v>0</v>
      </c>
      <c r="L1922" s="2">
        <f t="shared" si="294"/>
        <v>0</v>
      </c>
      <c r="M1922" s="2">
        <v>78</v>
      </c>
      <c r="Q1922" s="2">
        <f t="shared" si="295"/>
        <v>0</v>
      </c>
      <c r="R1922" s="2">
        <f t="shared" si="296"/>
        <v>0</v>
      </c>
      <c r="S1922" s="2">
        <f t="shared" si="297"/>
        <v>0</v>
      </c>
      <c r="T1922" s="2">
        <v>2012</v>
      </c>
      <c r="U1922" s="2">
        <f t="shared" si="298"/>
        <v>0</v>
      </c>
      <c r="V1922" s="2">
        <v>5.3</v>
      </c>
      <c r="W1922" s="2">
        <f t="shared" si="299"/>
        <v>0</v>
      </c>
    </row>
    <row r="1923" spans="1:23" x14ac:dyDescent="0.2">
      <c r="A1923" s="2" t="s">
        <v>2988</v>
      </c>
      <c r="B1923" s="2" t="s">
        <v>51</v>
      </c>
      <c r="C1923" s="2" t="s">
        <v>12</v>
      </c>
      <c r="D1923" s="2">
        <v>1.5278E-2</v>
      </c>
      <c r="E1923" s="2">
        <v>95</v>
      </c>
      <c r="F1923" s="2">
        <v>1185</v>
      </c>
      <c r="G1923" s="2">
        <v>0.82499999999999996</v>
      </c>
      <c r="H1923" s="2">
        <f t="shared" ref="H1923:H1986" si="300">IF(B1923="R",1,0)</f>
        <v>0</v>
      </c>
      <c r="I1923" s="2">
        <f t="shared" ref="I1923:I1986" si="301">IF(C1923="Comedy",1,0)</f>
        <v>0</v>
      </c>
      <c r="J1923" s="2">
        <f t="shared" ref="J1923:J1986" si="302">IF(C1923="Thriller_Horror",1,0)</f>
        <v>0</v>
      </c>
      <c r="K1923" s="2">
        <f t="shared" ref="K1923:K1986" si="303">IF(C1923="Animation",1,0)</f>
        <v>0</v>
      </c>
      <c r="L1923" s="2">
        <f t="shared" ref="L1923:L1986" si="304">IF(C1923="Adventure_Sci_fi",1,0)</f>
        <v>0</v>
      </c>
      <c r="M1923" s="2">
        <v>14</v>
      </c>
      <c r="Q1923" s="2">
        <f t="shared" ref="Q1923:Q1986" si="305">IF(B1923="PG-13",1,0)</f>
        <v>0</v>
      </c>
      <c r="R1923" s="2">
        <f t="shared" ref="R1923:R1986" si="306">IF(B1923="PG",1,0)</f>
        <v>1</v>
      </c>
      <c r="S1923" s="2">
        <f t="shared" ref="S1923:S1986" si="307">IF(C1923="Drama_Comedy",1,0)</f>
        <v>0</v>
      </c>
      <c r="T1923" s="2">
        <v>2002</v>
      </c>
      <c r="U1923" s="2">
        <f t="shared" ref="U1923:U1986" si="308">IF(C1923="Other",1,0)</f>
        <v>0</v>
      </c>
      <c r="V1923" s="2">
        <v>5.6</v>
      </c>
      <c r="W1923" s="2">
        <f t="shared" ref="W1923:W1986" si="309">IF(C1923="Drama",1,0)</f>
        <v>1</v>
      </c>
    </row>
    <row r="1924" spans="1:23" x14ac:dyDescent="0.2">
      <c r="A1924" s="2" t="s">
        <v>2990</v>
      </c>
      <c r="B1924" s="2" t="s">
        <v>11</v>
      </c>
      <c r="C1924" s="2" t="s">
        <v>19</v>
      </c>
      <c r="D1924" s="2">
        <v>19.480699999999999</v>
      </c>
      <c r="E1924" s="2">
        <v>116</v>
      </c>
      <c r="F1924" s="2">
        <v>43887</v>
      </c>
      <c r="G1924" s="2">
        <v>80</v>
      </c>
      <c r="H1924" s="2">
        <f t="shared" si="300"/>
        <v>0</v>
      </c>
      <c r="I1924" s="2">
        <f t="shared" si="301"/>
        <v>0</v>
      </c>
      <c r="J1924" s="2">
        <f t="shared" si="302"/>
        <v>0</v>
      </c>
      <c r="K1924" s="2">
        <f t="shared" si="303"/>
        <v>0</v>
      </c>
      <c r="L1924" s="2">
        <f t="shared" si="304"/>
        <v>1</v>
      </c>
      <c r="M1924" s="2">
        <v>503</v>
      </c>
      <c r="Q1924" s="2">
        <f t="shared" si="305"/>
        <v>1</v>
      </c>
      <c r="R1924" s="2">
        <f t="shared" si="306"/>
        <v>0</v>
      </c>
      <c r="S1924" s="2">
        <f t="shared" si="307"/>
        <v>0</v>
      </c>
      <c r="T1924" s="2">
        <v>2003</v>
      </c>
      <c r="U1924" s="2">
        <f t="shared" si="308"/>
        <v>0</v>
      </c>
      <c r="V1924" s="2">
        <v>5.6</v>
      </c>
      <c r="W1924" s="2">
        <f t="shared" si="309"/>
        <v>0</v>
      </c>
    </row>
    <row r="1925" spans="1:23" x14ac:dyDescent="0.2">
      <c r="A1925" s="2" t="s">
        <v>2992</v>
      </c>
      <c r="B1925" s="2" t="s">
        <v>51</v>
      </c>
      <c r="C1925" s="2" t="s">
        <v>97</v>
      </c>
      <c r="D1925" s="2">
        <v>22.751999999999999</v>
      </c>
      <c r="E1925" s="2">
        <v>94</v>
      </c>
      <c r="F1925" s="2">
        <v>15857</v>
      </c>
      <c r="G1925" s="2">
        <v>75</v>
      </c>
      <c r="H1925" s="2">
        <f t="shared" si="300"/>
        <v>0</v>
      </c>
      <c r="I1925" s="2">
        <f t="shared" si="301"/>
        <v>0</v>
      </c>
      <c r="J1925" s="2">
        <f t="shared" si="302"/>
        <v>0</v>
      </c>
      <c r="K1925" s="2">
        <f t="shared" si="303"/>
        <v>1</v>
      </c>
      <c r="L1925" s="2">
        <f t="shared" si="304"/>
        <v>0</v>
      </c>
      <c r="M1925" s="2">
        <v>383</v>
      </c>
      <c r="Q1925" s="2">
        <f t="shared" si="305"/>
        <v>0</v>
      </c>
      <c r="R1925" s="2">
        <f t="shared" si="306"/>
        <v>1</v>
      </c>
      <c r="S1925" s="2">
        <f t="shared" si="307"/>
        <v>0</v>
      </c>
      <c r="T1925" s="2">
        <v>2000</v>
      </c>
      <c r="U1925" s="2">
        <f t="shared" si="308"/>
        <v>0</v>
      </c>
      <c r="V1925" s="2">
        <v>6.6</v>
      </c>
      <c r="W1925" s="2">
        <f t="shared" si="309"/>
        <v>0</v>
      </c>
    </row>
    <row r="1926" spans="1:23" x14ac:dyDescent="0.2">
      <c r="A1926" s="2" t="s">
        <v>277</v>
      </c>
      <c r="B1926" s="2" t="s">
        <v>15</v>
      </c>
      <c r="C1926" s="2" t="s">
        <v>31</v>
      </c>
      <c r="D1926" s="2">
        <v>16.6844</v>
      </c>
      <c r="E1926" s="2">
        <v>112</v>
      </c>
      <c r="F1926" s="2">
        <v>1205</v>
      </c>
      <c r="G1926" s="2">
        <v>17</v>
      </c>
      <c r="H1926" s="2">
        <f t="shared" si="300"/>
        <v>1</v>
      </c>
      <c r="I1926" s="2">
        <f t="shared" si="301"/>
        <v>1</v>
      </c>
      <c r="J1926" s="2">
        <f t="shared" si="302"/>
        <v>0</v>
      </c>
      <c r="K1926" s="2">
        <f t="shared" si="303"/>
        <v>0</v>
      </c>
      <c r="L1926" s="2">
        <f t="shared" si="304"/>
        <v>0</v>
      </c>
      <c r="M1926" s="2">
        <v>11000</v>
      </c>
      <c r="Q1926" s="2">
        <f t="shared" si="305"/>
        <v>0</v>
      </c>
      <c r="R1926" s="2">
        <f t="shared" si="306"/>
        <v>0</v>
      </c>
      <c r="S1926" s="2">
        <f t="shared" si="307"/>
        <v>0</v>
      </c>
      <c r="T1926" s="2">
        <v>2012</v>
      </c>
      <c r="U1926" s="2">
        <f t="shared" si="308"/>
        <v>0</v>
      </c>
      <c r="V1926" s="2">
        <v>6.3</v>
      </c>
      <c r="W1926" s="2">
        <f t="shared" si="309"/>
        <v>0</v>
      </c>
    </row>
    <row r="1927" spans="1:23" x14ac:dyDescent="0.2">
      <c r="A1927" s="2" t="s">
        <v>2995</v>
      </c>
      <c r="B1927" s="2" t="s">
        <v>11</v>
      </c>
      <c r="C1927" s="2" t="s">
        <v>12</v>
      </c>
      <c r="D1927" s="2">
        <v>3.77386</v>
      </c>
      <c r="E1927" s="2">
        <v>120</v>
      </c>
      <c r="F1927" s="2">
        <v>2563</v>
      </c>
      <c r="G1927" s="2">
        <v>1</v>
      </c>
      <c r="H1927" s="2">
        <f t="shared" si="300"/>
        <v>0</v>
      </c>
      <c r="I1927" s="2">
        <f t="shared" si="301"/>
        <v>0</v>
      </c>
      <c r="J1927" s="2">
        <f t="shared" si="302"/>
        <v>0</v>
      </c>
      <c r="K1927" s="2">
        <f t="shared" si="303"/>
        <v>0</v>
      </c>
      <c r="L1927" s="2">
        <f t="shared" si="304"/>
        <v>0</v>
      </c>
      <c r="M1927" s="2">
        <v>3</v>
      </c>
      <c r="Q1927" s="2">
        <f t="shared" si="305"/>
        <v>1</v>
      </c>
      <c r="R1927" s="2">
        <f t="shared" si="306"/>
        <v>0</v>
      </c>
      <c r="S1927" s="2">
        <f t="shared" si="307"/>
        <v>0</v>
      </c>
      <c r="T1927" s="2">
        <v>2009</v>
      </c>
      <c r="U1927" s="2">
        <f t="shared" si="308"/>
        <v>0</v>
      </c>
      <c r="V1927" s="2">
        <v>7.1</v>
      </c>
      <c r="W1927" s="2">
        <f t="shared" si="309"/>
        <v>1</v>
      </c>
    </row>
    <row r="1928" spans="1:23" x14ac:dyDescent="0.2">
      <c r="A1928" s="2" t="s">
        <v>2997</v>
      </c>
      <c r="B1928" s="2" t="s">
        <v>15</v>
      </c>
      <c r="C1928" s="2" t="s">
        <v>31</v>
      </c>
      <c r="D1928" s="2">
        <v>13.5587</v>
      </c>
      <c r="E1928" s="2">
        <v>95</v>
      </c>
      <c r="F1928" s="2">
        <v>2729</v>
      </c>
      <c r="G1928" s="2">
        <v>11</v>
      </c>
      <c r="H1928" s="2">
        <f t="shared" si="300"/>
        <v>1</v>
      </c>
      <c r="I1928" s="2">
        <f t="shared" si="301"/>
        <v>1</v>
      </c>
      <c r="J1928" s="2">
        <f t="shared" si="302"/>
        <v>0</v>
      </c>
      <c r="K1928" s="2">
        <f t="shared" si="303"/>
        <v>0</v>
      </c>
      <c r="L1928" s="2">
        <f t="shared" si="304"/>
        <v>0</v>
      </c>
      <c r="M1928" s="2">
        <v>5</v>
      </c>
      <c r="Q1928" s="2">
        <f t="shared" si="305"/>
        <v>0</v>
      </c>
      <c r="R1928" s="2">
        <f t="shared" si="306"/>
        <v>0</v>
      </c>
      <c r="S1928" s="2">
        <f t="shared" si="307"/>
        <v>0</v>
      </c>
      <c r="T1928" s="2">
        <v>2001</v>
      </c>
      <c r="U1928" s="2">
        <f t="shared" si="308"/>
        <v>0</v>
      </c>
      <c r="V1928" s="2">
        <v>5.3</v>
      </c>
      <c r="W1928" s="2">
        <f t="shared" si="309"/>
        <v>0</v>
      </c>
    </row>
    <row r="1929" spans="1:23" x14ac:dyDescent="0.2">
      <c r="A1929" s="2" t="s">
        <v>1687</v>
      </c>
      <c r="B1929" s="2" t="s">
        <v>51</v>
      </c>
      <c r="C1929" s="2" t="s">
        <v>19</v>
      </c>
      <c r="D1929" s="2">
        <v>93.417900000000003</v>
      </c>
      <c r="E1929" s="2">
        <v>130</v>
      </c>
      <c r="F1929" s="2">
        <v>5046</v>
      </c>
      <c r="G1929" s="2">
        <v>190</v>
      </c>
      <c r="H1929" s="2">
        <f t="shared" si="300"/>
        <v>0</v>
      </c>
      <c r="I1929" s="2">
        <f t="shared" si="301"/>
        <v>0</v>
      </c>
      <c r="J1929" s="2">
        <f t="shared" si="302"/>
        <v>0</v>
      </c>
      <c r="K1929" s="2">
        <f t="shared" si="303"/>
        <v>0</v>
      </c>
      <c r="L1929" s="2">
        <f t="shared" si="304"/>
        <v>1</v>
      </c>
      <c r="M1929" s="2">
        <v>663</v>
      </c>
      <c r="Q1929" s="2">
        <f t="shared" si="305"/>
        <v>0</v>
      </c>
      <c r="R1929" s="2">
        <f t="shared" si="306"/>
        <v>1</v>
      </c>
      <c r="S1929" s="2">
        <f t="shared" si="307"/>
        <v>0</v>
      </c>
      <c r="T1929" s="2">
        <v>2015</v>
      </c>
      <c r="U1929" s="2">
        <f t="shared" si="308"/>
        <v>0</v>
      </c>
      <c r="V1929" s="2">
        <v>6.5</v>
      </c>
      <c r="W1929" s="2">
        <f t="shared" si="309"/>
        <v>0</v>
      </c>
    </row>
    <row r="1930" spans="1:23" x14ac:dyDescent="0.2">
      <c r="A1930" s="2" t="s">
        <v>1187</v>
      </c>
      <c r="B1930" s="2" t="s">
        <v>15</v>
      </c>
      <c r="C1930" s="2" t="s">
        <v>31</v>
      </c>
      <c r="D1930" s="2">
        <v>25.2776</v>
      </c>
      <c r="E1930" s="2">
        <v>102</v>
      </c>
      <c r="F1930" s="2">
        <v>5592</v>
      </c>
      <c r="G1930" s="2">
        <v>12</v>
      </c>
      <c r="H1930" s="2">
        <f t="shared" si="300"/>
        <v>1</v>
      </c>
      <c r="I1930" s="2">
        <f t="shared" si="301"/>
        <v>1</v>
      </c>
      <c r="J1930" s="2">
        <f t="shared" si="302"/>
        <v>0</v>
      </c>
      <c r="K1930" s="2">
        <f t="shared" si="303"/>
        <v>0</v>
      </c>
      <c r="L1930" s="2">
        <f t="shared" si="304"/>
        <v>0</v>
      </c>
      <c r="M1930" s="2">
        <v>0</v>
      </c>
      <c r="Q1930" s="2">
        <f t="shared" si="305"/>
        <v>0</v>
      </c>
      <c r="R1930" s="2">
        <f t="shared" si="306"/>
        <v>0</v>
      </c>
      <c r="S1930" s="2">
        <f t="shared" si="307"/>
        <v>0</v>
      </c>
      <c r="T1930" s="2">
        <v>2014</v>
      </c>
      <c r="U1930" s="2">
        <f t="shared" si="308"/>
        <v>0</v>
      </c>
      <c r="V1930" s="2">
        <v>6.5</v>
      </c>
      <c r="W1930" s="2">
        <f t="shared" si="309"/>
        <v>0</v>
      </c>
    </row>
    <row r="1931" spans="1:23" x14ac:dyDescent="0.2">
      <c r="A1931" s="2" t="s">
        <v>3001</v>
      </c>
      <c r="B1931" s="2" t="s">
        <v>11</v>
      </c>
      <c r="C1931" s="2" t="s">
        <v>24</v>
      </c>
      <c r="D1931" s="2">
        <v>21.176300000000001</v>
      </c>
      <c r="E1931" s="2">
        <v>84</v>
      </c>
      <c r="F1931" s="2">
        <v>5039</v>
      </c>
      <c r="G1931" s="2">
        <v>40</v>
      </c>
      <c r="H1931" s="2">
        <f t="shared" si="300"/>
        <v>0</v>
      </c>
      <c r="I1931" s="2">
        <f t="shared" si="301"/>
        <v>0</v>
      </c>
      <c r="J1931" s="2">
        <f t="shared" si="302"/>
        <v>0</v>
      </c>
      <c r="K1931" s="2">
        <f t="shared" si="303"/>
        <v>0</v>
      </c>
      <c r="L1931" s="2">
        <f t="shared" si="304"/>
        <v>0</v>
      </c>
      <c r="M1931" s="2">
        <v>33</v>
      </c>
      <c r="Q1931" s="2">
        <f t="shared" si="305"/>
        <v>1</v>
      </c>
      <c r="R1931" s="2">
        <f t="shared" si="306"/>
        <v>0</v>
      </c>
      <c r="S1931" s="2">
        <f t="shared" si="307"/>
        <v>0</v>
      </c>
      <c r="T1931" s="2">
        <v>2004</v>
      </c>
      <c r="U1931" s="2">
        <f t="shared" si="308"/>
        <v>0</v>
      </c>
      <c r="V1931" s="2">
        <v>4</v>
      </c>
      <c r="W1931" s="2">
        <f t="shared" si="309"/>
        <v>0</v>
      </c>
    </row>
    <row r="1932" spans="1:23" x14ac:dyDescent="0.2">
      <c r="A1932" s="2" t="s">
        <v>173</v>
      </c>
      <c r="B1932" s="2" t="s">
        <v>11</v>
      </c>
      <c r="C1932" s="2" t="s">
        <v>24</v>
      </c>
      <c r="D1932" s="2">
        <v>78.009200000000007</v>
      </c>
      <c r="E1932" s="2">
        <v>104</v>
      </c>
      <c r="F1932" s="2">
        <v>3768</v>
      </c>
      <c r="G1932" s="2">
        <v>75</v>
      </c>
      <c r="H1932" s="2">
        <f t="shared" si="300"/>
        <v>0</v>
      </c>
      <c r="I1932" s="2">
        <f t="shared" si="301"/>
        <v>0</v>
      </c>
      <c r="J1932" s="2">
        <f t="shared" si="302"/>
        <v>0</v>
      </c>
      <c r="K1932" s="2">
        <f t="shared" si="303"/>
        <v>0</v>
      </c>
      <c r="L1932" s="2">
        <f t="shared" si="304"/>
        <v>0</v>
      </c>
      <c r="M1932" s="2">
        <v>420</v>
      </c>
      <c r="Q1932" s="2">
        <f t="shared" si="305"/>
        <v>1</v>
      </c>
      <c r="R1932" s="2">
        <f t="shared" si="306"/>
        <v>0</v>
      </c>
      <c r="S1932" s="2">
        <f t="shared" si="307"/>
        <v>0</v>
      </c>
      <c r="T1932" s="2">
        <v>2011</v>
      </c>
      <c r="U1932" s="2">
        <f t="shared" si="308"/>
        <v>0</v>
      </c>
      <c r="V1932" s="2">
        <v>6.2</v>
      </c>
      <c r="W1932" s="2">
        <f t="shared" si="309"/>
        <v>0</v>
      </c>
    </row>
    <row r="1933" spans="1:23" x14ac:dyDescent="0.2">
      <c r="A1933" s="2" t="s">
        <v>3004</v>
      </c>
      <c r="B1933" s="2" t="s">
        <v>18</v>
      </c>
      <c r="C1933" s="2" t="s">
        <v>97</v>
      </c>
      <c r="D1933" s="2">
        <v>414.98399999999998</v>
      </c>
      <c r="E1933" s="2">
        <v>103</v>
      </c>
      <c r="F1933" s="2">
        <v>19085</v>
      </c>
      <c r="G1933" s="2">
        <v>200</v>
      </c>
      <c r="H1933" s="2">
        <f t="shared" si="300"/>
        <v>0</v>
      </c>
      <c r="I1933" s="2">
        <f t="shared" si="301"/>
        <v>0</v>
      </c>
      <c r="J1933" s="2">
        <f t="shared" si="302"/>
        <v>0</v>
      </c>
      <c r="K1933" s="2">
        <f t="shared" si="303"/>
        <v>1</v>
      </c>
      <c r="L1933" s="2">
        <f t="shared" si="304"/>
        <v>0</v>
      </c>
      <c r="M1933" s="2">
        <v>125</v>
      </c>
      <c r="Q1933" s="2">
        <f t="shared" si="305"/>
        <v>0</v>
      </c>
      <c r="R1933" s="2">
        <f t="shared" si="306"/>
        <v>0</v>
      </c>
      <c r="S1933" s="2">
        <f t="shared" si="307"/>
        <v>0</v>
      </c>
      <c r="T1933" s="2">
        <v>2010</v>
      </c>
      <c r="U1933" s="2">
        <f t="shared" si="308"/>
        <v>0</v>
      </c>
      <c r="V1933" s="2">
        <v>8.3000000000000007</v>
      </c>
      <c r="W1933" s="2">
        <f t="shared" si="309"/>
        <v>0</v>
      </c>
    </row>
    <row r="1934" spans="1:23" x14ac:dyDescent="0.2">
      <c r="A1934" s="2" t="s">
        <v>659</v>
      </c>
      <c r="B1934" s="2" t="s">
        <v>15</v>
      </c>
      <c r="C1934" s="2" t="s">
        <v>12</v>
      </c>
      <c r="D1934" s="2">
        <v>124.107</v>
      </c>
      <c r="E1934" s="2">
        <v>190</v>
      </c>
      <c r="F1934" s="2">
        <v>1418</v>
      </c>
      <c r="G1934" s="2">
        <v>48</v>
      </c>
      <c r="H1934" s="2">
        <f t="shared" si="300"/>
        <v>1</v>
      </c>
      <c r="I1934" s="2">
        <f t="shared" si="301"/>
        <v>0</v>
      </c>
      <c r="J1934" s="2">
        <f t="shared" si="302"/>
        <v>0</v>
      </c>
      <c r="K1934" s="2">
        <f t="shared" si="303"/>
        <v>0</v>
      </c>
      <c r="L1934" s="2">
        <f t="shared" si="304"/>
        <v>0</v>
      </c>
      <c r="M1934" s="2">
        <v>0</v>
      </c>
      <c r="Q1934" s="2">
        <f t="shared" si="305"/>
        <v>0</v>
      </c>
      <c r="R1934" s="2">
        <f t="shared" si="306"/>
        <v>0</v>
      </c>
      <c r="S1934" s="2">
        <f t="shared" si="307"/>
        <v>0</v>
      </c>
      <c r="T1934" s="2">
        <v>2000</v>
      </c>
      <c r="U1934" s="2">
        <f t="shared" si="308"/>
        <v>0</v>
      </c>
      <c r="V1934" s="2">
        <v>7.6</v>
      </c>
      <c r="W1934" s="2">
        <f t="shared" si="309"/>
        <v>1</v>
      </c>
    </row>
    <row r="1935" spans="1:23" x14ac:dyDescent="0.2">
      <c r="A1935" s="2" t="s">
        <v>511</v>
      </c>
      <c r="B1935" s="2" t="s">
        <v>15</v>
      </c>
      <c r="C1935" s="2" t="s">
        <v>12</v>
      </c>
      <c r="D1935" s="2">
        <v>76.260999999999996</v>
      </c>
      <c r="E1935" s="2">
        <v>122</v>
      </c>
      <c r="F1935" s="2">
        <v>22370</v>
      </c>
      <c r="G1935" s="2">
        <v>45</v>
      </c>
      <c r="H1935" s="2">
        <f t="shared" si="300"/>
        <v>1</v>
      </c>
      <c r="I1935" s="2">
        <f t="shared" si="301"/>
        <v>0</v>
      </c>
      <c r="J1935" s="2">
        <f t="shared" si="302"/>
        <v>0</v>
      </c>
      <c r="K1935" s="2">
        <f t="shared" si="303"/>
        <v>0</v>
      </c>
      <c r="L1935" s="2">
        <f t="shared" si="304"/>
        <v>0</v>
      </c>
      <c r="M1935" s="2">
        <v>845</v>
      </c>
      <c r="Q1935" s="2">
        <f t="shared" si="305"/>
        <v>0</v>
      </c>
      <c r="R1935" s="2">
        <f t="shared" si="306"/>
        <v>0</v>
      </c>
      <c r="S1935" s="2">
        <f t="shared" si="307"/>
        <v>0</v>
      </c>
      <c r="T1935" s="2">
        <v>2001</v>
      </c>
      <c r="U1935" s="2">
        <f t="shared" si="308"/>
        <v>0</v>
      </c>
      <c r="V1935" s="2">
        <v>7.7</v>
      </c>
      <c r="W1935" s="2">
        <f t="shared" si="309"/>
        <v>1</v>
      </c>
    </row>
    <row r="1936" spans="1:23" x14ac:dyDescent="0.2">
      <c r="A1936" s="2" t="s">
        <v>3008</v>
      </c>
      <c r="B1936" s="2" t="s">
        <v>15</v>
      </c>
      <c r="C1936" s="2" t="s">
        <v>19</v>
      </c>
      <c r="D1936" s="2">
        <v>9.0131099999999993</v>
      </c>
      <c r="E1936" s="2">
        <v>103</v>
      </c>
      <c r="F1936" s="2">
        <v>3192</v>
      </c>
      <c r="G1936" s="2">
        <v>1</v>
      </c>
      <c r="H1936" s="2">
        <f t="shared" si="300"/>
        <v>1</v>
      </c>
      <c r="I1936" s="2">
        <f t="shared" si="301"/>
        <v>0</v>
      </c>
      <c r="J1936" s="2">
        <f t="shared" si="302"/>
        <v>0</v>
      </c>
      <c r="K1936" s="2">
        <f t="shared" si="303"/>
        <v>0</v>
      </c>
      <c r="L1936" s="2">
        <f t="shared" si="304"/>
        <v>1</v>
      </c>
      <c r="M1936" s="2">
        <v>2</v>
      </c>
      <c r="Q1936" s="2">
        <f t="shared" si="305"/>
        <v>0</v>
      </c>
      <c r="R1936" s="2">
        <f t="shared" si="306"/>
        <v>0</v>
      </c>
      <c r="S1936" s="2">
        <f t="shared" si="307"/>
        <v>0</v>
      </c>
      <c r="T1936" s="2">
        <v>2005</v>
      </c>
      <c r="U1936" s="2">
        <f t="shared" si="308"/>
        <v>0</v>
      </c>
      <c r="V1936" s="2">
        <v>7.4</v>
      </c>
      <c r="W1936" s="2">
        <f t="shared" si="309"/>
        <v>0</v>
      </c>
    </row>
    <row r="1937" spans="1:23" x14ac:dyDescent="0.2">
      <c r="A1937" s="2" t="s">
        <v>32</v>
      </c>
      <c r="B1937" s="2" t="s">
        <v>11</v>
      </c>
      <c r="C1937" s="2" t="s">
        <v>19</v>
      </c>
      <c r="D1937" s="2">
        <v>318.76</v>
      </c>
      <c r="E1937" s="2">
        <v>144</v>
      </c>
      <c r="F1937" s="2">
        <v>2333</v>
      </c>
      <c r="G1937" s="2">
        <v>150</v>
      </c>
      <c r="H1937" s="2">
        <f t="shared" si="300"/>
        <v>0</v>
      </c>
      <c r="I1937" s="2">
        <f t="shared" si="301"/>
        <v>0</v>
      </c>
      <c r="J1937" s="2">
        <f t="shared" si="302"/>
        <v>0</v>
      </c>
      <c r="K1937" s="2">
        <f t="shared" si="303"/>
        <v>0</v>
      </c>
      <c r="L1937" s="2">
        <f t="shared" si="304"/>
        <v>1</v>
      </c>
      <c r="M1937" s="2">
        <v>0</v>
      </c>
      <c r="Q1937" s="2">
        <f t="shared" si="305"/>
        <v>1</v>
      </c>
      <c r="R1937" s="2">
        <f t="shared" si="306"/>
        <v>0</v>
      </c>
      <c r="S1937" s="2">
        <f t="shared" si="307"/>
        <v>0</v>
      </c>
      <c r="T1937" s="2">
        <v>2007</v>
      </c>
      <c r="U1937" s="2">
        <f t="shared" si="308"/>
        <v>0</v>
      </c>
      <c r="V1937" s="2">
        <v>7.1</v>
      </c>
      <c r="W1937" s="2">
        <f t="shared" si="309"/>
        <v>0</v>
      </c>
    </row>
    <row r="1938" spans="1:23" x14ac:dyDescent="0.2">
      <c r="A1938" s="2" t="s">
        <v>32</v>
      </c>
      <c r="B1938" s="2" t="s">
        <v>11</v>
      </c>
      <c r="C1938" s="2" t="s">
        <v>19</v>
      </c>
      <c r="D1938" s="2">
        <v>245.428</v>
      </c>
      <c r="E1938" s="2">
        <v>165</v>
      </c>
      <c r="F1938" s="2">
        <v>3988</v>
      </c>
      <c r="G1938" s="2">
        <v>210</v>
      </c>
      <c r="H1938" s="2">
        <f t="shared" si="300"/>
        <v>0</v>
      </c>
      <c r="I1938" s="2">
        <f t="shared" si="301"/>
        <v>0</v>
      </c>
      <c r="J1938" s="2">
        <f t="shared" si="302"/>
        <v>0</v>
      </c>
      <c r="K1938" s="2">
        <f t="shared" si="303"/>
        <v>0</v>
      </c>
      <c r="L1938" s="2">
        <f t="shared" si="304"/>
        <v>1</v>
      </c>
      <c r="M1938" s="2">
        <v>0</v>
      </c>
      <c r="Q1938" s="2">
        <f t="shared" si="305"/>
        <v>1</v>
      </c>
      <c r="R1938" s="2">
        <f t="shared" si="306"/>
        <v>0</v>
      </c>
      <c r="S1938" s="2">
        <f t="shared" si="307"/>
        <v>0</v>
      </c>
      <c r="T1938" s="2">
        <v>2014</v>
      </c>
      <c r="U1938" s="2">
        <f t="shared" si="308"/>
        <v>0</v>
      </c>
      <c r="V1938" s="2">
        <v>5.7</v>
      </c>
      <c r="W1938" s="2">
        <f t="shared" si="309"/>
        <v>0</v>
      </c>
    </row>
    <row r="1939" spans="1:23" x14ac:dyDescent="0.2">
      <c r="A1939" s="2" t="s">
        <v>32</v>
      </c>
      <c r="B1939" s="2" t="s">
        <v>11</v>
      </c>
      <c r="C1939" s="2" t="s">
        <v>19</v>
      </c>
      <c r="D1939" s="2">
        <v>352.35899999999998</v>
      </c>
      <c r="E1939" s="2">
        <v>154</v>
      </c>
      <c r="F1939" s="2">
        <v>2593</v>
      </c>
      <c r="G1939" s="2">
        <v>195</v>
      </c>
      <c r="H1939" s="2">
        <f t="shared" si="300"/>
        <v>0</v>
      </c>
      <c r="I1939" s="2">
        <f t="shared" si="301"/>
        <v>0</v>
      </c>
      <c r="J1939" s="2">
        <f t="shared" si="302"/>
        <v>0</v>
      </c>
      <c r="K1939" s="2">
        <f t="shared" si="303"/>
        <v>0</v>
      </c>
      <c r="L1939" s="2">
        <f t="shared" si="304"/>
        <v>1</v>
      </c>
      <c r="M1939" s="2">
        <v>0</v>
      </c>
      <c r="Q1939" s="2">
        <f t="shared" si="305"/>
        <v>1</v>
      </c>
      <c r="R1939" s="2">
        <f t="shared" si="306"/>
        <v>0</v>
      </c>
      <c r="S1939" s="2">
        <f t="shared" si="307"/>
        <v>0</v>
      </c>
      <c r="T1939" s="2">
        <v>2011</v>
      </c>
      <c r="U1939" s="2">
        <f t="shared" si="308"/>
        <v>0</v>
      </c>
      <c r="V1939" s="2">
        <v>6.3</v>
      </c>
      <c r="W1939" s="2">
        <f t="shared" si="309"/>
        <v>0</v>
      </c>
    </row>
    <row r="1940" spans="1:23" x14ac:dyDescent="0.2">
      <c r="A1940" s="2" t="s">
        <v>32</v>
      </c>
      <c r="B1940" s="2" t="s">
        <v>11</v>
      </c>
      <c r="C1940" s="2" t="s">
        <v>19</v>
      </c>
      <c r="D1940" s="2">
        <v>402.077</v>
      </c>
      <c r="E1940" s="2">
        <v>150</v>
      </c>
      <c r="F1940" s="2">
        <v>3218</v>
      </c>
      <c r="G1940" s="2">
        <v>200</v>
      </c>
      <c r="H1940" s="2">
        <f t="shared" si="300"/>
        <v>0</v>
      </c>
      <c r="I1940" s="2">
        <f t="shared" si="301"/>
        <v>0</v>
      </c>
      <c r="J1940" s="2">
        <f t="shared" si="302"/>
        <v>0</v>
      </c>
      <c r="K1940" s="2">
        <f t="shared" si="303"/>
        <v>0</v>
      </c>
      <c r="L1940" s="2">
        <f t="shared" si="304"/>
        <v>1</v>
      </c>
      <c r="M1940" s="2">
        <v>0</v>
      </c>
      <c r="Q1940" s="2">
        <f t="shared" si="305"/>
        <v>1</v>
      </c>
      <c r="R1940" s="2">
        <f t="shared" si="306"/>
        <v>0</v>
      </c>
      <c r="S1940" s="2">
        <f t="shared" si="307"/>
        <v>0</v>
      </c>
      <c r="T1940" s="2">
        <v>2009</v>
      </c>
      <c r="U1940" s="2">
        <f t="shared" si="308"/>
        <v>0</v>
      </c>
      <c r="V1940" s="2">
        <v>6</v>
      </c>
      <c r="W1940" s="2">
        <f t="shared" si="309"/>
        <v>0</v>
      </c>
    </row>
    <row r="1941" spans="1:23" x14ac:dyDescent="0.2">
      <c r="A1941" s="2" t="s">
        <v>2797</v>
      </c>
      <c r="B1941" s="2" t="s">
        <v>51</v>
      </c>
      <c r="C1941" s="2" t="s">
        <v>97</v>
      </c>
      <c r="D1941" s="2">
        <v>38.120600000000003</v>
      </c>
      <c r="E1941" s="2">
        <v>95</v>
      </c>
      <c r="F1941" s="2">
        <v>26940</v>
      </c>
      <c r="G1941" s="2">
        <v>140</v>
      </c>
      <c r="H1941" s="2">
        <f t="shared" si="300"/>
        <v>0</v>
      </c>
      <c r="I1941" s="2">
        <f t="shared" si="301"/>
        <v>0</v>
      </c>
      <c r="J1941" s="2">
        <f t="shared" si="302"/>
        <v>0</v>
      </c>
      <c r="K1941" s="2">
        <f t="shared" si="303"/>
        <v>1</v>
      </c>
      <c r="L1941" s="2">
        <f t="shared" si="304"/>
        <v>0</v>
      </c>
      <c r="M1941" s="2">
        <v>63</v>
      </c>
      <c r="Q1941" s="2">
        <f t="shared" si="305"/>
        <v>0</v>
      </c>
      <c r="R1941" s="2">
        <f t="shared" si="306"/>
        <v>1</v>
      </c>
      <c r="S1941" s="2">
        <f t="shared" si="307"/>
        <v>0</v>
      </c>
      <c r="T1941" s="2">
        <v>2002</v>
      </c>
      <c r="U1941" s="2">
        <f t="shared" si="308"/>
        <v>0</v>
      </c>
      <c r="V1941" s="2">
        <v>7.1</v>
      </c>
      <c r="W1941" s="2">
        <f t="shared" si="309"/>
        <v>0</v>
      </c>
    </row>
    <row r="1942" spans="1:23" x14ac:dyDescent="0.2">
      <c r="A1942" s="2" t="s">
        <v>2824</v>
      </c>
      <c r="B1942" s="2" t="s">
        <v>15</v>
      </c>
      <c r="C1942" s="2" t="s">
        <v>24</v>
      </c>
      <c r="D1942" s="2">
        <v>12.626899999999999</v>
      </c>
      <c r="E1942" s="2">
        <v>115</v>
      </c>
      <c r="F1942" s="2">
        <v>27214</v>
      </c>
      <c r="G1942" s="2">
        <v>20</v>
      </c>
      <c r="H1942" s="2">
        <f t="shared" si="300"/>
        <v>1</v>
      </c>
      <c r="I1942" s="2">
        <f t="shared" si="301"/>
        <v>0</v>
      </c>
      <c r="J1942" s="2">
        <f t="shared" si="302"/>
        <v>0</v>
      </c>
      <c r="K1942" s="2">
        <f t="shared" si="303"/>
        <v>0</v>
      </c>
      <c r="L1942" s="2">
        <f t="shared" si="304"/>
        <v>0</v>
      </c>
      <c r="M1942" s="2">
        <v>214</v>
      </c>
      <c r="Q1942" s="2">
        <f t="shared" si="305"/>
        <v>0</v>
      </c>
      <c r="R1942" s="2">
        <f t="shared" si="306"/>
        <v>0</v>
      </c>
      <c r="S1942" s="2">
        <f t="shared" si="307"/>
        <v>0</v>
      </c>
      <c r="T1942" s="2">
        <v>2016</v>
      </c>
      <c r="U1942" s="2">
        <f t="shared" si="308"/>
        <v>0</v>
      </c>
      <c r="V1942" s="2">
        <v>6.3</v>
      </c>
      <c r="W1942" s="2">
        <f t="shared" si="309"/>
        <v>0</v>
      </c>
    </row>
    <row r="1943" spans="1:23" x14ac:dyDescent="0.2">
      <c r="A1943" s="2" t="s">
        <v>1806</v>
      </c>
      <c r="B1943" s="2" t="s">
        <v>51</v>
      </c>
      <c r="C1943" s="2" t="s">
        <v>19</v>
      </c>
      <c r="D1943" s="2">
        <v>172.05199999999999</v>
      </c>
      <c r="E1943" s="2">
        <v>125</v>
      </c>
      <c r="F1943" s="2">
        <v>25550</v>
      </c>
      <c r="G1943" s="2">
        <v>170</v>
      </c>
      <c r="H1943" s="2">
        <f t="shared" si="300"/>
        <v>0</v>
      </c>
      <c r="I1943" s="2">
        <f t="shared" si="301"/>
        <v>0</v>
      </c>
      <c r="J1943" s="2">
        <f t="shared" si="302"/>
        <v>0</v>
      </c>
      <c r="K1943" s="2">
        <f t="shared" si="303"/>
        <v>0</v>
      </c>
      <c r="L1943" s="2">
        <f t="shared" si="304"/>
        <v>1</v>
      </c>
      <c r="M1943" s="2">
        <v>364</v>
      </c>
      <c r="Q1943" s="2">
        <f t="shared" si="305"/>
        <v>0</v>
      </c>
      <c r="R1943" s="2">
        <f t="shared" si="306"/>
        <v>1</v>
      </c>
      <c r="S1943" s="2">
        <f t="shared" si="307"/>
        <v>0</v>
      </c>
      <c r="T1943" s="2">
        <v>2010</v>
      </c>
      <c r="U1943" s="2">
        <f t="shared" si="308"/>
        <v>0</v>
      </c>
      <c r="V1943" s="2">
        <v>6.8</v>
      </c>
      <c r="W1943" s="2">
        <f t="shared" si="309"/>
        <v>0</v>
      </c>
    </row>
    <row r="1944" spans="1:23" x14ac:dyDescent="0.2">
      <c r="A1944" s="2" t="s">
        <v>2848</v>
      </c>
      <c r="B1944" s="2" t="s">
        <v>15</v>
      </c>
      <c r="C1944" s="2" t="s">
        <v>24</v>
      </c>
      <c r="D1944" s="2">
        <v>110.417</v>
      </c>
      <c r="E1944" s="2">
        <v>121</v>
      </c>
      <c r="F1944" s="2">
        <v>23484</v>
      </c>
      <c r="G1944" s="2">
        <v>92</v>
      </c>
      <c r="H1944" s="2">
        <f t="shared" si="300"/>
        <v>1</v>
      </c>
      <c r="I1944" s="2">
        <f t="shared" si="301"/>
        <v>0</v>
      </c>
      <c r="J1944" s="2">
        <f t="shared" si="302"/>
        <v>0</v>
      </c>
      <c r="K1944" s="2">
        <f t="shared" si="303"/>
        <v>0</v>
      </c>
      <c r="L1944" s="2">
        <f t="shared" si="304"/>
        <v>0</v>
      </c>
      <c r="M1944" s="2">
        <v>0</v>
      </c>
      <c r="Q1944" s="2">
        <f t="shared" si="305"/>
        <v>0</v>
      </c>
      <c r="R1944" s="2">
        <f t="shared" si="306"/>
        <v>0</v>
      </c>
      <c r="S1944" s="2">
        <f t="shared" si="307"/>
        <v>0</v>
      </c>
      <c r="T1944" s="2">
        <v>2008</v>
      </c>
      <c r="U1944" s="2">
        <f t="shared" si="308"/>
        <v>0</v>
      </c>
      <c r="V1944" s="2">
        <v>7</v>
      </c>
      <c r="W1944" s="2">
        <f t="shared" si="309"/>
        <v>0</v>
      </c>
    </row>
    <row r="1945" spans="1:23" x14ac:dyDescent="0.2">
      <c r="A1945" s="2" t="s">
        <v>1923</v>
      </c>
      <c r="B1945" s="2" t="s">
        <v>15</v>
      </c>
      <c r="C1945" s="2" t="s">
        <v>19</v>
      </c>
      <c r="D1945" s="2">
        <v>133.22800000000001</v>
      </c>
      <c r="E1945" s="2">
        <v>196</v>
      </c>
      <c r="F1945" s="2">
        <v>17944</v>
      </c>
      <c r="G1945" s="2">
        <v>175</v>
      </c>
      <c r="H1945" s="2">
        <f t="shared" si="300"/>
        <v>1</v>
      </c>
      <c r="I1945" s="2">
        <f t="shared" si="301"/>
        <v>0</v>
      </c>
      <c r="J1945" s="2">
        <f t="shared" si="302"/>
        <v>0</v>
      </c>
      <c r="K1945" s="2">
        <f t="shared" si="303"/>
        <v>0</v>
      </c>
      <c r="L1945" s="2">
        <f t="shared" si="304"/>
        <v>1</v>
      </c>
      <c r="M1945" s="2">
        <v>249</v>
      </c>
      <c r="Q1945" s="2">
        <f t="shared" si="305"/>
        <v>0</v>
      </c>
      <c r="R1945" s="2">
        <f t="shared" si="306"/>
        <v>0</v>
      </c>
      <c r="S1945" s="2">
        <f t="shared" si="307"/>
        <v>0</v>
      </c>
      <c r="T1945" s="2">
        <v>2004</v>
      </c>
      <c r="U1945" s="2">
        <f t="shared" si="308"/>
        <v>0</v>
      </c>
      <c r="V1945" s="2">
        <v>7.2</v>
      </c>
      <c r="W1945" s="2">
        <f t="shared" si="309"/>
        <v>0</v>
      </c>
    </row>
    <row r="1946" spans="1:23" x14ac:dyDescent="0.2">
      <c r="A1946" s="2" t="s">
        <v>3019</v>
      </c>
      <c r="B1946" s="2" t="s">
        <v>15</v>
      </c>
      <c r="C1946" s="2" t="s">
        <v>12</v>
      </c>
      <c r="D1946" s="2">
        <v>5.2165999999999997E-2</v>
      </c>
      <c r="E1946" s="2">
        <v>90</v>
      </c>
      <c r="F1946" s="2">
        <v>89263</v>
      </c>
      <c r="G1946" s="2">
        <v>2</v>
      </c>
      <c r="H1946" s="2">
        <f t="shared" si="300"/>
        <v>1</v>
      </c>
      <c r="I1946" s="2">
        <f t="shared" si="301"/>
        <v>0</v>
      </c>
      <c r="J1946" s="2">
        <f t="shared" si="302"/>
        <v>0</v>
      </c>
      <c r="K1946" s="2">
        <f t="shared" si="303"/>
        <v>0</v>
      </c>
      <c r="L1946" s="2">
        <f t="shared" si="304"/>
        <v>0</v>
      </c>
      <c r="M1946" s="2">
        <v>7</v>
      </c>
      <c r="Q1946" s="2">
        <f t="shared" si="305"/>
        <v>0</v>
      </c>
      <c r="R1946" s="2">
        <f t="shared" si="306"/>
        <v>0</v>
      </c>
      <c r="S1946" s="2">
        <f t="shared" si="307"/>
        <v>0</v>
      </c>
      <c r="T1946" s="2">
        <v>2008</v>
      </c>
      <c r="U1946" s="2">
        <f t="shared" si="308"/>
        <v>0</v>
      </c>
      <c r="V1946" s="2">
        <v>6.7</v>
      </c>
      <c r="W1946" s="2">
        <f t="shared" si="309"/>
        <v>1</v>
      </c>
    </row>
    <row r="1947" spans="1:23" x14ac:dyDescent="0.2">
      <c r="A1947" s="2" t="s">
        <v>140</v>
      </c>
      <c r="B1947" s="2" t="s">
        <v>11</v>
      </c>
      <c r="C1947" s="2" t="s">
        <v>19</v>
      </c>
      <c r="D1947" s="2">
        <v>171.03100000000001</v>
      </c>
      <c r="E1947" s="2">
        <v>110</v>
      </c>
      <c r="F1947" s="2">
        <v>25964</v>
      </c>
      <c r="G1947" s="2">
        <v>38</v>
      </c>
      <c r="H1947" s="2">
        <f t="shared" si="300"/>
        <v>0</v>
      </c>
      <c r="I1947" s="2">
        <f t="shared" si="301"/>
        <v>0</v>
      </c>
      <c r="J1947" s="2">
        <f t="shared" si="302"/>
        <v>0</v>
      </c>
      <c r="K1947" s="2">
        <f t="shared" si="303"/>
        <v>0</v>
      </c>
      <c r="L1947" s="2">
        <f t="shared" si="304"/>
        <v>1</v>
      </c>
      <c r="M1947" s="2">
        <v>1000</v>
      </c>
      <c r="Q1947" s="2">
        <f t="shared" si="305"/>
        <v>1</v>
      </c>
      <c r="R1947" s="2">
        <f t="shared" si="306"/>
        <v>0</v>
      </c>
      <c r="S1947" s="2">
        <f t="shared" si="307"/>
        <v>0</v>
      </c>
      <c r="T1947" s="2">
        <v>2010</v>
      </c>
      <c r="U1947" s="2">
        <f t="shared" si="308"/>
        <v>0</v>
      </c>
      <c r="V1947" s="2">
        <v>7.7</v>
      </c>
      <c r="W1947" s="2">
        <f t="shared" si="309"/>
        <v>0</v>
      </c>
    </row>
    <row r="1948" spans="1:23" x14ac:dyDescent="0.2">
      <c r="A1948" s="2" t="s">
        <v>3022</v>
      </c>
      <c r="B1948" s="2" t="s">
        <v>15</v>
      </c>
      <c r="C1948" s="2" t="s">
        <v>12</v>
      </c>
      <c r="D1948" s="2">
        <v>5.8214000000000002E-2</v>
      </c>
      <c r="E1948" s="2">
        <v>106</v>
      </c>
      <c r="F1948" s="2">
        <v>916</v>
      </c>
      <c r="G1948" s="2">
        <v>9.5</v>
      </c>
      <c r="H1948" s="2">
        <f t="shared" si="300"/>
        <v>1</v>
      </c>
      <c r="I1948" s="2">
        <f t="shared" si="301"/>
        <v>0</v>
      </c>
      <c r="J1948" s="2">
        <f t="shared" si="302"/>
        <v>0</v>
      </c>
      <c r="K1948" s="2">
        <f t="shared" si="303"/>
        <v>0</v>
      </c>
      <c r="L1948" s="2">
        <f t="shared" si="304"/>
        <v>0</v>
      </c>
      <c r="M1948" s="2">
        <v>0</v>
      </c>
      <c r="Q1948" s="2">
        <f t="shared" si="305"/>
        <v>0</v>
      </c>
      <c r="R1948" s="2">
        <f t="shared" si="306"/>
        <v>0</v>
      </c>
      <c r="S1948" s="2">
        <f t="shared" si="307"/>
        <v>0</v>
      </c>
      <c r="T1948" s="2">
        <v>2010</v>
      </c>
      <c r="U1948" s="2">
        <f t="shared" si="308"/>
        <v>0</v>
      </c>
      <c r="V1948" s="2">
        <v>7</v>
      </c>
      <c r="W1948" s="2">
        <f t="shared" si="309"/>
        <v>1</v>
      </c>
    </row>
    <row r="1949" spans="1:23" x14ac:dyDescent="0.2">
      <c r="A1949" s="2" t="s">
        <v>562</v>
      </c>
      <c r="B1949" s="2" t="s">
        <v>15</v>
      </c>
      <c r="C1949" s="2" t="s">
        <v>40</v>
      </c>
      <c r="D1949" s="2">
        <v>1.5305299999999999</v>
      </c>
      <c r="E1949" s="2">
        <v>103</v>
      </c>
      <c r="F1949" s="2">
        <v>1721</v>
      </c>
      <c r="G1949" s="2">
        <v>9</v>
      </c>
      <c r="H1949" s="2">
        <f t="shared" si="300"/>
        <v>1</v>
      </c>
      <c r="I1949" s="2">
        <f t="shared" si="301"/>
        <v>0</v>
      </c>
      <c r="J1949" s="2">
        <f t="shared" si="302"/>
        <v>0</v>
      </c>
      <c r="K1949" s="2">
        <f t="shared" si="303"/>
        <v>0</v>
      </c>
      <c r="L1949" s="2">
        <f t="shared" si="304"/>
        <v>0</v>
      </c>
      <c r="M1949" s="2">
        <v>38</v>
      </c>
      <c r="Q1949" s="2">
        <f t="shared" si="305"/>
        <v>0</v>
      </c>
      <c r="R1949" s="2">
        <f t="shared" si="306"/>
        <v>0</v>
      </c>
      <c r="S1949" s="2">
        <f t="shared" si="307"/>
        <v>1</v>
      </c>
      <c r="T1949" s="2">
        <v>2005</v>
      </c>
      <c r="U1949" s="2">
        <f t="shared" si="308"/>
        <v>0</v>
      </c>
      <c r="V1949" s="2">
        <v>5.7</v>
      </c>
      <c r="W1949" s="2">
        <f t="shared" si="309"/>
        <v>0</v>
      </c>
    </row>
    <row r="1950" spans="1:23" x14ac:dyDescent="0.2">
      <c r="A1950" s="2" t="s">
        <v>1486</v>
      </c>
      <c r="B1950" s="2" t="s">
        <v>51</v>
      </c>
      <c r="C1950" s="2" t="s">
        <v>12</v>
      </c>
      <c r="D1950" s="2">
        <v>19.158100000000001</v>
      </c>
      <c r="E1950" s="2">
        <v>90</v>
      </c>
      <c r="F1950" s="2">
        <v>2661</v>
      </c>
      <c r="G1950" s="2">
        <v>15</v>
      </c>
      <c r="H1950" s="2">
        <f t="shared" si="300"/>
        <v>0</v>
      </c>
      <c r="I1950" s="2">
        <f t="shared" si="301"/>
        <v>0</v>
      </c>
      <c r="J1950" s="2">
        <f t="shared" si="302"/>
        <v>0</v>
      </c>
      <c r="K1950" s="2">
        <f t="shared" si="303"/>
        <v>0</v>
      </c>
      <c r="L1950" s="2">
        <f t="shared" si="304"/>
        <v>0</v>
      </c>
      <c r="M1950" s="2">
        <v>13</v>
      </c>
      <c r="Q1950" s="2">
        <f t="shared" si="305"/>
        <v>0</v>
      </c>
      <c r="R1950" s="2">
        <f t="shared" si="306"/>
        <v>1</v>
      </c>
      <c r="S1950" s="2">
        <f t="shared" si="307"/>
        <v>0</v>
      </c>
      <c r="T1950" s="2">
        <v>2002</v>
      </c>
      <c r="U1950" s="2">
        <f t="shared" si="308"/>
        <v>0</v>
      </c>
      <c r="V1950" s="2">
        <v>6.7</v>
      </c>
      <c r="W1950" s="2">
        <f t="shared" si="309"/>
        <v>1</v>
      </c>
    </row>
    <row r="1951" spans="1:23" x14ac:dyDescent="0.2">
      <c r="A1951" s="2" t="s">
        <v>3026</v>
      </c>
      <c r="B1951" s="2" t="s">
        <v>51</v>
      </c>
      <c r="C1951" s="2" t="s">
        <v>97</v>
      </c>
      <c r="D1951" s="2">
        <v>83.024900000000002</v>
      </c>
      <c r="E1951" s="2">
        <v>96</v>
      </c>
      <c r="F1951" s="2">
        <v>17416</v>
      </c>
      <c r="G1951" s="2">
        <v>135</v>
      </c>
      <c r="H1951" s="2">
        <f t="shared" si="300"/>
        <v>0</v>
      </c>
      <c r="I1951" s="2">
        <f t="shared" si="301"/>
        <v>0</v>
      </c>
      <c r="J1951" s="2">
        <f t="shared" si="302"/>
        <v>0</v>
      </c>
      <c r="K1951" s="2">
        <f t="shared" si="303"/>
        <v>1</v>
      </c>
      <c r="L1951" s="2">
        <f t="shared" si="304"/>
        <v>0</v>
      </c>
      <c r="M1951" s="2">
        <v>13</v>
      </c>
      <c r="Q1951" s="2">
        <f t="shared" si="305"/>
        <v>0</v>
      </c>
      <c r="R1951" s="2">
        <f t="shared" si="306"/>
        <v>1</v>
      </c>
      <c r="S1951" s="2">
        <f t="shared" si="307"/>
        <v>0</v>
      </c>
      <c r="T1951" s="2">
        <v>2013</v>
      </c>
      <c r="U1951" s="2">
        <f t="shared" si="308"/>
        <v>0</v>
      </c>
      <c r="V1951" s="2">
        <v>6.5</v>
      </c>
      <c r="W1951" s="2">
        <f t="shared" si="309"/>
        <v>0</v>
      </c>
    </row>
    <row r="1952" spans="1:23" x14ac:dyDescent="0.2">
      <c r="A1952" s="2" t="s">
        <v>629</v>
      </c>
      <c r="B1952" s="2" t="s">
        <v>15</v>
      </c>
      <c r="C1952" s="2" t="s">
        <v>40</v>
      </c>
      <c r="D1952" s="2">
        <v>1.8219799999999999</v>
      </c>
      <c r="E1952" s="2">
        <v>102</v>
      </c>
      <c r="F1952" s="2">
        <v>43810</v>
      </c>
      <c r="G1952" s="2">
        <v>3</v>
      </c>
      <c r="H1952" s="2">
        <f t="shared" si="300"/>
        <v>1</v>
      </c>
      <c r="I1952" s="2">
        <f t="shared" si="301"/>
        <v>0</v>
      </c>
      <c r="J1952" s="2">
        <f t="shared" si="302"/>
        <v>0</v>
      </c>
      <c r="K1952" s="2">
        <f t="shared" si="303"/>
        <v>0</v>
      </c>
      <c r="L1952" s="2">
        <f t="shared" si="304"/>
        <v>0</v>
      </c>
      <c r="M1952" s="2">
        <v>0</v>
      </c>
      <c r="Q1952" s="2">
        <f t="shared" si="305"/>
        <v>0</v>
      </c>
      <c r="R1952" s="2">
        <f t="shared" si="306"/>
        <v>0</v>
      </c>
      <c r="S1952" s="2">
        <f t="shared" si="307"/>
        <v>1</v>
      </c>
      <c r="T1952" s="2">
        <v>2014</v>
      </c>
      <c r="U1952" s="2">
        <f t="shared" si="308"/>
        <v>0</v>
      </c>
      <c r="V1952" s="2">
        <v>5.4</v>
      </c>
      <c r="W1952" s="2">
        <f t="shared" si="309"/>
        <v>0</v>
      </c>
    </row>
    <row r="1953" spans="1:23" x14ac:dyDescent="0.2">
      <c r="A1953" s="2" t="s">
        <v>1560</v>
      </c>
      <c r="B1953" s="2" t="s">
        <v>11</v>
      </c>
      <c r="C1953" s="2" t="s">
        <v>12</v>
      </c>
      <c r="D1953" s="2">
        <v>191.44900000000001</v>
      </c>
      <c r="E1953" s="2">
        <v>122</v>
      </c>
      <c r="F1953" s="2">
        <v>44061</v>
      </c>
      <c r="G1953" s="2">
        <v>37</v>
      </c>
      <c r="H1953" s="2">
        <f t="shared" si="300"/>
        <v>0</v>
      </c>
      <c r="I1953" s="2">
        <f t="shared" si="301"/>
        <v>0</v>
      </c>
      <c r="J1953" s="2">
        <f t="shared" si="302"/>
        <v>0</v>
      </c>
      <c r="K1953" s="2">
        <f t="shared" si="303"/>
        <v>0</v>
      </c>
      <c r="L1953" s="2">
        <f t="shared" si="304"/>
        <v>0</v>
      </c>
      <c r="M1953" s="2">
        <v>308</v>
      </c>
      <c r="Q1953" s="2">
        <f t="shared" si="305"/>
        <v>1</v>
      </c>
      <c r="R1953" s="2">
        <f t="shared" si="306"/>
        <v>0</v>
      </c>
      <c r="S1953" s="2">
        <f t="shared" si="307"/>
        <v>0</v>
      </c>
      <c r="T1953" s="2">
        <v>2008</v>
      </c>
      <c r="U1953" s="2">
        <f t="shared" si="308"/>
        <v>0</v>
      </c>
      <c r="V1953" s="2">
        <v>5.2</v>
      </c>
      <c r="W1953" s="2">
        <f t="shared" si="309"/>
        <v>1</v>
      </c>
    </row>
    <row r="1954" spans="1:23" x14ac:dyDescent="0.2">
      <c r="A1954" s="2" t="s">
        <v>2840</v>
      </c>
      <c r="B1954" s="2" t="s">
        <v>15</v>
      </c>
      <c r="C1954" s="2" t="s">
        <v>31</v>
      </c>
      <c r="D1954" s="2">
        <v>22.235900000000001</v>
      </c>
      <c r="E1954" s="2">
        <v>90</v>
      </c>
      <c r="F1954" s="2">
        <v>2815</v>
      </c>
      <c r="G1954" s="2">
        <v>6</v>
      </c>
      <c r="H1954" s="2">
        <f t="shared" si="300"/>
        <v>1</v>
      </c>
      <c r="I1954" s="2">
        <f t="shared" si="301"/>
        <v>1</v>
      </c>
      <c r="J1954" s="2">
        <f t="shared" si="302"/>
        <v>0</v>
      </c>
      <c r="K1954" s="2">
        <f t="shared" si="303"/>
        <v>0</v>
      </c>
      <c r="L1954" s="2">
        <f t="shared" si="304"/>
        <v>0</v>
      </c>
      <c r="M1954" s="2">
        <v>7</v>
      </c>
      <c r="Q1954" s="2">
        <f t="shared" si="305"/>
        <v>0</v>
      </c>
      <c r="R1954" s="2">
        <f t="shared" si="306"/>
        <v>0</v>
      </c>
      <c r="S1954" s="2">
        <f t="shared" si="307"/>
        <v>0</v>
      </c>
      <c r="T1954" s="2">
        <v>2001</v>
      </c>
      <c r="U1954" s="2">
        <f t="shared" si="308"/>
        <v>0</v>
      </c>
      <c r="V1954" s="2">
        <v>6.1</v>
      </c>
      <c r="W1954" s="2">
        <f t="shared" si="309"/>
        <v>0</v>
      </c>
    </row>
    <row r="1955" spans="1:23" x14ac:dyDescent="0.2">
      <c r="A1955" s="2" t="s">
        <v>2625</v>
      </c>
      <c r="B1955" s="2" t="s">
        <v>15</v>
      </c>
      <c r="C1955" s="2" t="s">
        <v>12</v>
      </c>
      <c r="D1955" s="2">
        <v>3.1484800000000002</v>
      </c>
      <c r="E1955" s="2">
        <v>110</v>
      </c>
      <c r="F1955" s="2">
        <v>1540</v>
      </c>
      <c r="G1955" s="2">
        <v>12</v>
      </c>
      <c r="H1955" s="2">
        <f t="shared" si="300"/>
        <v>1</v>
      </c>
      <c r="I1955" s="2">
        <f t="shared" si="301"/>
        <v>0</v>
      </c>
      <c r="J1955" s="2">
        <f t="shared" si="302"/>
        <v>0</v>
      </c>
      <c r="K1955" s="2">
        <f t="shared" si="303"/>
        <v>0</v>
      </c>
      <c r="L1955" s="2">
        <f t="shared" si="304"/>
        <v>0</v>
      </c>
      <c r="M1955" s="2">
        <v>115</v>
      </c>
      <c r="Q1955" s="2">
        <f t="shared" si="305"/>
        <v>0</v>
      </c>
      <c r="R1955" s="2">
        <f t="shared" si="306"/>
        <v>0</v>
      </c>
      <c r="S1955" s="2">
        <f t="shared" si="307"/>
        <v>0</v>
      </c>
      <c r="T1955" s="2">
        <v>2008</v>
      </c>
      <c r="U1955" s="2">
        <f t="shared" si="308"/>
        <v>0</v>
      </c>
      <c r="V1955" s="2">
        <v>7.1</v>
      </c>
      <c r="W1955" s="2">
        <f t="shared" si="309"/>
        <v>1</v>
      </c>
    </row>
    <row r="1956" spans="1:23" x14ac:dyDescent="0.2">
      <c r="A1956" s="2" t="s">
        <v>774</v>
      </c>
      <c r="B1956" s="2" t="s">
        <v>11</v>
      </c>
      <c r="C1956" s="2" t="s">
        <v>31</v>
      </c>
      <c r="D1956" s="2">
        <v>93.3078</v>
      </c>
      <c r="E1956" s="2">
        <v>101</v>
      </c>
      <c r="F1956" s="2">
        <v>2636</v>
      </c>
      <c r="G1956" s="2">
        <v>60</v>
      </c>
      <c r="H1956" s="2">
        <f t="shared" si="300"/>
        <v>0</v>
      </c>
      <c r="I1956" s="2">
        <f t="shared" si="301"/>
        <v>1</v>
      </c>
      <c r="J1956" s="2">
        <f t="shared" si="302"/>
        <v>0</v>
      </c>
      <c r="K1956" s="2">
        <f t="shared" si="303"/>
        <v>0</v>
      </c>
      <c r="L1956" s="2">
        <f t="shared" si="304"/>
        <v>0</v>
      </c>
      <c r="M1956" s="2">
        <v>30</v>
      </c>
      <c r="Q1956" s="2">
        <f t="shared" si="305"/>
        <v>1</v>
      </c>
      <c r="R1956" s="2">
        <f t="shared" si="306"/>
        <v>0</v>
      </c>
      <c r="S1956" s="2">
        <f t="shared" si="307"/>
        <v>0</v>
      </c>
      <c r="T1956" s="2">
        <v>2002</v>
      </c>
      <c r="U1956" s="2">
        <f t="shared" si="308"/>
        <v>0</v>
      </c>
      <c r="V1956" s="2">
        <v>6.1</v>
      </c>
      <c r="W1956" s="2">
        <f t="shared" si="309"/>
        <v>0</v>
      </c>
    </row>
    <row r="1957" spans="1:23" x14ac:dyDescent="0.2">
      <c r="A1957" s="2" t="s">
        <v>913</v>
      </c>
      <c r="B1957" s="2" t="s">
        <v>11</v>
      </c>
      <c r="C1957" s="2" t="s">
        <v>24</v>
      </c>
      <c r="D1957" s="2">
        <v>18.501000000000001</v>
      </c>
      <c r="E1957" s="2">
        <v>94</v>
      </c>
      <c r="F1957" s="2">
        <v>15271</v>
      </c>
      <c r="G1957" s="2">
        <v>30</v>
      </c>
      <c r="H1957" s="2">
        <f t="shared" si="300"/>
        <v>0</v>
      </c>
      <c r="I1957" s="2">
        <f t="shared" si="301"/>
        <v>0</v>
      </c>
      <c r="J1957" s="2">
        <f t="shared" si="302"/>
        <v>0</v>
      </c>
      <c r="K1957" s="2">
        <f t="shared" si="303"/>
        <v>0</v>
      </c>
      <c r="L1957" s="2">
        <f t="shared" si="304"/>
        <v>0</v>
      </c>
      <c r="M1957" s="2">
        <v>110</v>
      </c>
      <c r="Q1957" s="2">
        <f t="shared" si="305"/>
        <v>1</v>
      </c>
      <c r="R1957" s="2">
        <f t="shared" si="306"/>
        <v>0</v>
      </c>
      <c r="S1957" s="2">
        <f t="shared" si="307"/>
        <v>0</v>
      </c>
      <c r="T1957" s="2">
        <v>2006</v>
      </c>
      <c r="U1957" s="2">
        <f t="shared" si="308"/>
        <v>0</v>
      </c>
      <c r="V1957" s="2">
        <v>4.4000000000000004</v>
      </c>
      <c r="W1957" s="2">
        <f t="shared" si="309"/>
        <v>0</v>
      </c>
    </row>
    <row r="1958" spans="1:23" x14ac:dyDescent="0.2">
      <c r="A1958" s="2" t="s">
        <v>496</v>
      </c>
      <c r="B1958" s="2" t="s">
        <v>51</v>
      </c>
      <c r="C1958" s="2" t="s">
        <v>19</v>
      </c>
      <c r="D1958" s="2">
        <v>16.647400000000001</v>
      </c>
      <c r="E1958" s="2">
        <v>90</v>
      </c>
      <c r="F1958" s="2">
        <v>4431</v>
      </c>
      <c r="G1958" s="2">
        <v>26</v>
      </c>
      <c r="H1958" s="2">
        <f t="shared" si="300"/>
        <v>0</v>
      </c>
      <c r="I1958" s="2">
        <f t="shared" si="301"/>
        <v>0</v>
      </c>
      <c r="J1958" s="2">
        <f t="shared" si="302"/>
        <v>0</v>
      </c>
      <c r="K1958" s="2">
        <f t="shared" si="303"/>
        <v>0</v>
      </c>
      <c r="L1958" s="2">
        <f t="shared" si="304"/>
        <v>1</v>
      </c>
      <c r="M1958" s="2">
        <v>176</v>
      </c>
      <c r="Q1958" s="2">
        <f t="shared" si="305"/>
        <v>0</v>
      </c>
      <c r="R1958" s="2">
        <f t="shared" si="306"/>
        <v>1</v>
      </c>
      <c r="S1958" s="2">
        <f t="shared" si="307"/>
        <v>0</v>
      </c>
      <c r="T1958" s="2">
        <v>2006</v>
      </c>
      <c r="U1958" s="2">
        <f t="shared" si="308"/>
        <v>0</v>
      </c>
      <c r="V1958" s="2">
        <v>5.0999999999999996</v>
      </c>
      <c r="W1958" s="2">
        <f t="shared" si="309"/>
        <v>0</v>
      </c>
    </row>
    <row r="1959" spans="1:23" x14ac:dyDescent="0.2">
      <c r="A1959" s="2" t="s">
        <v>171</v>
      </c>
      <c r="B1959" s="2" t="s">
        <v>11</v>
      </c>
      <c r="C1959" s="2" t="s">
        <v>12</v>
      </c>
      <c r="D1959" s="2">
        <v>94.999099999999999</v>
      </c>
      <c r="E1959" s="2">
        <v>106</v>
      </c>
      <c r="F1959" s="2">
        <v>33645</v>
      </c>
      <c r="G1959" s="2">
        <v>75</v>
      </c>
      <c r="H1959" s="2">
        <f t="shared" si="300"/>
        <v>0</v>
      </c>
      <c r="I1959" s="2">
        <f t="shared" si="301"/>
        <v>0</v>
      </c>
      <c r="J1959" s="2">
        <f t="shared" si="302"/>
        <v>0</v>
      </c>
      <c r="K1959" s="2">
        <f t="shared" si="303"/>
        <v>0</v>
      </c>
      <c r="L1959" s="2">
        <f t="shared" si="304"/>
        <v>0</v>
      </c>
      <c r="M1959" s="2">
        <v>0</v>
      </c>
      <c r="Q1959" s="2">
        <f t="shared" si="305"/>
        <v>1</v>
      </c>
      <c r="R1959" s="2">
        <f t="shared" si="306"/>
        <v>0</v>
      </c>
      <c r="S1959" s="2">
        <f t="shared" si="307"/>
        <v>0</v>
      </c>
      <c r="T1959" s="2">
        <v>2000</v>
      </c>
      <c r="U1959" s="2">
        <f t="shared" si="308"/>
        <v>0</v>
      </c>
      <c r="V1959" s="2">
        <v>7.2</v>
      </c>
      <c r="W1959" s="2">
        <f t="shared" si="309"/>
        <v>1</v>
      </c>
    </row>
    <row r="1960" spans="1:23" x14ac:dyDescent="0.2">
      <c r="A1960" s="2" t="s">
        <v>536</v>
      </c>
      <c r="B1960" s="2" t="s">
        <v>11</v>
      </c>
      <c r="C1960" s="2" t="s">
        <v>12</v>
      </c>
      <c r="D1960" s="2">
        <v>115.604</v>
      </c>
      <c r="E1960" s="2">
        <v>137</v>
      </c>
      <c r="F1960" s="2">
        <v>2938</v>
      </c>
      <c r="G1960" s="2">
        <v>65</v>
      </c>
      <c r="H1960" s="2">
        <f t="shared" si="300"/>
        <v>0</v>
      </c>
      <c r="I1960" s="2">
        <f t="shared" si="301"/>
        <v>0</v>
      </c>
      <c r="J1960" s="2">
        <f t="shared" si="302"/>
        <v>0</v>
      </c>
      <c r="K1960" s="2">
        <f t="shared" si="303"/>
        <v>0</v>
      </c>
      <c r="L1960" s="2">
        <f t="shared" si="304"/>
        <v>0</v>
      </c>
      <c r="M1960" s="2">
        <v>11000</v>
      </c>
      <c r="Q1960" s="2">
        <f t="shared" si="305"/>
        <v>1</v>
      </c>
      <c r="R1960" s="2">
        <f t="shared" si="306"/>
        <v>0</v>
      </c>
      <c r="S1960" s="2">
        <f t="shared" si="307"/>
        <v>0</v>
      </c>
      <c r="T1960" s="2">
        <v>2014</v>
      </c>
      <c r="U1960" s="2">
        <f t="shared" si="308"/>
        <v>0</v>
      </c>
      <c r="V1960" s="2">
        <v>7.2</v>
      </c>
      <c r="W1960" s="2">
        <f t="shared" si="309"/>
        <v>1</v>
      </c>
    </row>
    <row r="1961" spans="1:23" x14ac:dyDescent="0.2">
      <c r="A1961" s="2" t="s">
        <v>3037</v>
      </c>
      <c r="B1961" s="2" t="s">
        <v>11</v>
      </c>
      <c r="C1961" s="2" t="s">
        <v>40</v>
      </c>
      <c r="D1961" s="2">
        <v>43.601500000000001</v>
      </c>
      <c r="E1961" s="2">
        <v>113</v>
      </c>
      <c r="F1961" s="2">
        <v>1310</v>
      </c>
      <c r="G1961" s="2">
        <v>18</v>
      </c>
      <c r="H1961" s="2">
        <f t="shared" si="300"/>
        <v>0</v>
      </c>
      <c r="I1961" s="2">
        <f t="shared" si="301"/>
        <v>0</v>
      </c>
      <c r="J1961" s="2">
        <f t="shared" si="302"/>
        <v>0</v>
      </c>
      <c r="K1961" s="2">
        <f t="shared" si="303"/>
        <v>0</v>
      </c>
      <c r="L1961" s="2">
        <f t="shared" si="304"/>
        <v>0</v>
      </c>
      <c r="M1961" s="2">
        <v>22</v>
      </c>
      <c r="Q1961" s="2">
        <f t="shared" si="305"/>
        <v>1</v>
      </c>
      <c r="R1961" s="2">
        <f t="shared" si="306"/>
        <v>0</v>
      </c>
      <c r="S1961" s="2">
        <f t="shared" si="307"/>
        <v>1</v>
      </c>
      <c r="T1961" s="2">
        <v>2003</v>
      </c>
      <c r="U1961" s="2">
        <f t="shared" si="308"/>
        <v>0</v>
      </c>
      <c r="V1961" s="2">
        <v>6.7</v>
      </c>
      <c r="W1961" s="2">
        <f t="shared" si="309"/>
        <v>0</v>
      </c>
    </row>
    <row r="1962" spans="1:23" x14ac:dyDescent="0.2">
      <c r="A1962" s="2" t="s">
        <v>3039</v>
      </c>
      <c r="B1962" s="2" t="s">
        <v>11</v>
      </c>
      <c r="C1962" s="2" t="s">
        <v>24</v>
      </c>
      <c r="D1962" s="2">
        <v>5.6547799999999997</v>
      </c>
      <c r="E1962" s="2">
        <v>95</v>
      </c>
      <c r="F1962" s="2">
        <v>2165</v>
      </c>
      <c r="G1962" s="2">
        <v>25</v>
      </c>
      <c r="H1962" s="2">
        <f t="shared" si="300"/>
        <v>0</v>
      </c>
      <c r="I1962" s="2">
        <f t="shared" si="301"/>
        <v>0</v>
      </c>
      <c r="J1962" s="2">
        <f t="shared" si="302"/>
        <v>0</v>
      </c>
      <c r="K1962" s="2">
        <f t="shared" si="303"/>
        <v>0</v>
      </c>
      <c r="L1962" s="2">
        <f t="shared" si="304"/>
        <v>0</v>
      </c>
      <c r="M1962" s="2">
        <v>32</v>
      </c>
      <c r="Q1962" s="2">
        <f t="shared" si="305"/>
        <v>1</v>
      </c>
      <c r="R1962" s="2">
        <f t="shared" si="306"/>
        <v>0</v>
      </c>
      <c r="S1962" s="2">
        <f t="shared" si="307"/>
        <v>0</v>
      </c>
      <c r="T1962" s="2">
        <v>2005</v>
      </c>
      <c r="U1962" s="2">
        <f t="shared" si="308"/>
        <v>0</v>
      </c>
      <c r="V1962" s="2">
        <v>4.0999999999999996</v>
      </c>
      <c r="W1962" s="2">
        <f t="shared" si="309"/>
        <v>0</v>
      </c>
    </row>
    <row r="1963" spans="1:23" x14ac:dyDescent="0.2">
      <c r="A1963" s="2" t="s">
        <v>2097</v>
      </c>
      <c r="B1963" s="2" t="s">
        <v>11</v>
      </c>
      <c r="C1963" s="2" t="s">
        <v>24</v>
      </c>
      <c r="D1963" s="2">
        <v>38.230400000000003</v>
      </c>
      <c r="E1963" s="2">
        <v>86</v>
      </c>
      <c r="F1963" s="2">
        <v>3001</v>
      </c>
      <c r="G1963" s="2">
        <v>25</v>
      </c>
      <c r="H1963" s="2">
        <f t="shared" si="300"/>
        <v>0</v>
      </c>
      <c r="I1963" s="2">
        <f t="shared" si="301"/>
        <v>0</v>
      </c>
      <c r="J1963" s="2">
        <f t="shared" si="302"/>
        <v>0</v>
      </c>
      <c r="K1963" s="2">
        <f t="shared" si="303"/>
        <v>0</v>
      </c>
      <c r="L1963" s="2">
        <f t="shared" si="304"/>
        <v>0</v>
      </c>
      <c r="M1963" s="2">
        <v>92</v>
      </c>
      <c r="Q1963" s="2">
        <f t="shared" si="305"/>
        <v>1</v>
      </c>
      <c r="R1963" s="2">
        <f t="shared" si="306"/>
        <v>0</v>
      </c>
      <c r="S1963" s="2">
        <f t="shared" si="307"/>
        <v>0</v>
      </c>
      <c r="T1963" s="2">
        <v>2002</v>
      </c>
      <c r="U1963" s="2">
        <f t="shared" si="308"/>
        <v>0</v>
      </c>
      <c r="V1963" s="2">
        <v>5.8</v>
      </c>
      <c r="W1963" s="2">
        <f t="shared" si="309"/>
        <v>0</v>
      </c>
    </row>
    <row r="1964" spans="1:23" x14ac:dyDescent="0.2">
      <c r="A1964" s="2" t="s">
        <v>3042</v>
      </c>
      <c r="B1964" s="2" t="s">
        <v>15</v>
      </c>
      <c r="C1964" s="2" t="s">
        <v>24</v>
      </c>
      <c r="D1964" s="2">
        <v>62.320999999999998</v>
      </c>
      <c r="E1964" s="2">
        <v>88</v>
      </c>
      <c r="F1964" s="2">
        <v>5861</v>
      </c>
      <c r="G1964" s="2">
        <v>70</v>
      </c>
      <c r="H1964" s="2">
        <f t="shared" si="300"/>
        <v>1</v>
      </c>
      <c r="I1964" s="2">
        <f t="shared" si="301"/>
        <v>0</v>
      </c>
      <c r="J1964" s="2">
        <f t="shared" si="302"/>
        <v>0</v>
      </c>
      <c r="K1964" s="2">
        <f t="shared" si="303"/>
        <v>0</v>
      </c>
      <c r="L1964" s="2">
        <f t="shared" si="304"/>
        <v>0</v>
      </c>
      <c r="M1964" s="2">
        <v>24</v>
      </c>
      <c r="Q1964" s="2">
        <f t="shared" si="305"/>
        <v>0</v>
      </c>
      <c r="R1964" s="2">
        <f t="shared" si="306"/>
        <v>0</v>
      </c>
      <c r="S1964" s="2">
        <f t="shared" si="307"/>
        <v>0</v>
      </c>
      <c r="T1964" s="2">
        <v>2012</v>
      </c>
      <c r="U1964" s="2">
        <f t="shared" si="308"/>
        <v>0</v>
      </c>
      <c r="V1964" s="2">
        <v>6.4</v>
      </c>
      <c r="W1964" s="2">
        <f t="shared" si="309"/>
        <v>0</v>
      </c>
    </row>
    <row r="1965" spans="1:23" x14ac:dyDescent="0.2">
      <c r="A1965" s="2" t="s">
        <v>1550</v>
      </c>
      <c r="B1965" s="2" t="s">
        <v>15</v>
      </c>
      <c r="C1965" s="2" t="s">
        <v>19</v>
      </c>
      <c r="D1965" s="2">
        <v>62.318899999999999</v>
      </c>
      <c r="E1965" s="2">
        <v>102</v>
      </c>
      <c r="F1965" s="2">
        <v>2998</v>
      </c>
      <c r="G1965" s="2">
        <v>50</v>
      </c>
      <c r="H1965" s="2">
        <f t="shared" si="300"/>
        <v>1</v>
      </c>
      <c r="I1965" s="2">
        <f t="shared" si="301"/>
        <v>0</v>
      </c>
      <c r="J1965" s="2">
        <f t="shared" si="302"/>
        <v>0</v>
      </c>
      <c r="K1965" s="2">
        <f t="shared" si="303"/>
        <v>0</v>
      </c>
      <c r="L1965" s="2">
        <f t="shared" si="304"/>
        <v>1</v>
      </c>
      <c r="M1965" s="2">
        <v>235</v>
      </c>
      <c r="Q1965" s="2">
        <f t="shared" si="305"/>
        <v>0</v>
      </c>
      <c r="R1965" s="2">
        <f t="shared" si="306"/>
        <v>0</v>
      </c>
      <c r="S1965" s="2">
        <f t="shared" si="307"/>
        <v>0</v>
      </c>
      <c r="T1965" s="2">
        <v>2006</v>
      </c>
      <c r="U1965" s="2">
        <f t="shared" si="308"/>
        <v>0</v>
      </c>
      <c r="V1965" s="2">
        <v>6.8</v>
      </c>
      <c r="W1965" s="2">
        <f t="shared" si="309"/>
        <v>0</v>
      </c>
    </row>
    <row r="1966" spans="1:23" x14ac:dyDescent="0.2">
      <c r="A1966" s="2" t="s">
        <v>3045</v>
      </c>
      <c r="B1966" s="2" t="s">
        <v>15</v>
      </c>
      <c r="C1966" s="2" t="s">
        <v>19</v>
      </c>
      <c r="D1966" s="2">
        <v>45.802300000000002</v>
      </c>
      <c r="E1966" s="2">
        <v>92</v>
      </c>
      <c r="F1966" s="2">
        <v>2184</v>
      </c>
      <c r="G1966" s="2">
        <v>35</v>
      </c>
      <c r="H1966" s="2">
        <f t="shared" si="300"/>
        <v>1</v>
      </c>
      <c r="I1966" s="2">
        <f t="shared" si="301"/>
        <v>0</v>
      </c>
      <c r="J1966" s="2">
        <f t="shared" si="302"/>
        <v>0</v>
      </c>
      <c r="K1966" s="2">
        <f t="shared" si="303"/>
        <v>0</v>
      </c>
      <c r="L1966" s="2">
        <f t="shared" si="304"/>
        <v>1</v>
      </c>
      <c r="M1966" s="2">
        <v>148</v>
      </c>
      <c r="Q1966" s="2">
        <f t="shared" si="305"/>
        <v>0</v>
      </c>
      <c r="R1966" s="2">
        <f t="shared" si="306"/>
        <v>0</v>
      </c>
      <c r="S1966" s="2">
        <f t="shared" si="307"/>
        <v>0</v>
      </c>
      <c r="T1966" s="2">
        <v>2009</v>
      </c>
      <c r="U1966" s="2">
        <f t="shared" si="308"/>
        <v>0</v>
      </c>
      <c r="V1966" s="2">
        <v>6.6</v>
      </c>
      <c r="W1966" s="2">
        <f t="shared" si="309"/>
        <v>0</v>
      </c>
    </row>
    <row r="1967" spans="1:23" x14ac:dyDescent="0.2">
      <c r="A1967" s="2" t="s">
        <v>528</v>
      </c>
      <c r="B1967" s="2" t="s">
        <v>15</v>
      </c>
      <c r="C1967" s="2" t="s">
        <v>24</v>
      </c>
      <c r="D1967" s="2">
        <v>12.3986</v>
      </c>
      <c r="E1967" s="2">
        <v>94</v>
      </c>
      <c r="F1967" s="2">
        <v>2880</v>
      </c>
      <c r="G1967" s="2">
        <v>20</v>
      </c>
      <c r="H1967" s="2">
        <f t="shared" si="300"/>
        <v>1</v>
      </c>
      <c r="I1967" s="2">
        <f t="shared" si="301"/>
        <v>0</v>
      </c>
      <c r="J1967" s="2">
        <f t="shared" si="302"/>
        <v>0</v>
      </c>
      <c r="K1967" s="2">
        <f t="shared" si="303"/>
        <v>0</v>
      </c>
      <c r="L1967" s="2">
        <f t="shared" si="304"/>
        <v>0</v>
      </c>
      <c r="M1967" s="2">
        <v>394</v>
      </c>
      <c r="Q1967" s="2">
        <f t="shared" si="305"/>
        <v>0</v>
      </c>
      <c r="R1967" s="2">
        <f t="shared" si="306"/>
        <v>0</v>
      </c>
      <c r="S1967" s="2">
        <f t="shared" si="307"/>
        <v>0</v>
      </c>
      <c r="T1967" s="2">
        <v>2002</v>
      </c>
      <c r="U1967" s="2">
        <f t="shared" si="308"/>
        <v>0</v>
      </c>
      <c r="V1967" s="2">
        <v>6.1</v>
      </c>
      <c r="W1967" s="2">
        <f t="shared" si="309"/>
        <v>0</v>
      </c>
    </row>
    <row r="1968" spans="1:23" x14ac:dyDescent="0.2">
      <c r="A1968" s="2" t="s">
        <v>3048</v>
      </c>
      <c r="B1968" s="2" t="s">
        <v>15</v>
      </c>
      <c r="C1968" s="2" t="s">
        <v>12</v>
      </c>
      <c r="D1968" s="2">
        <v>52.752499999999998</v>
      </c>
      <c r="E1968" s="2">
        <v>124</v>
      </c>
      <c r="F1968" s="2">
        <v>2583</v>
      </c>
      <c r="G1968" s="2">
        <v>50</v>
      </c>
      <c r="H1968" s="2">
        <f t="shared" si="300"/>
        <v>1</v>
      </c>
      <c r="I1968" s="2">
        <f t="shared" si="301"/>
        <v>0</v>
      </c>
      <c r="J1968" s="2">
        <f t="shared" si="302"/>
        <v>0</v>
      </c>
      <c r="K1968" s="2">
        <f t="shared" si="303"/>
        <v>0</v>
      </c>
      <c r="L1968" s="2">
        <f t="shared" si="304"/>
        <v>0</v>
      </c>
      <c r="M1968" s="2">
        <v>213</v>
      </c>
      <c r="Q1968" s="2">
        <f t="shared" si="305"/>
        <v>0</v>
      </c>
      <c r="R1968" s="2">
        <f t="shared" si="306"/>
        <v>0</v>
      </c>
      <c r="S1968" s="2">
        <f t="shared" si="307"/>
        <v>0</v>
      </c>
      <c r="T1968" s="2">
        <v>2002</v>
      </c>
      <c r="U1968" s="2">
        <f t="shared" si="308"/>
        <v>0</v>
      </c>
      <c r="V1968" s="2">
        <v>6.7</v>
      </c>
      <c r="W1968" s="2">
        <f t="shared" si="309"/>
        <v>1</v>
      </c>
    </row>
    <row r="1969" spans="1:23" x14ac:dyDescent="0.2">
      <c r="A1969" s="2" t="s">
        <v>750</v>
      </c>
      <c r="B1969" s="2" t="s">
        <v>15</v>
      </c>
      <c r="C1969" s="2" t="s">
        <v>31</v>
      </c>
      <c r="D1969" s="2">
        <v>10.214</v>
      </c>
      <c r="E1969" s="2">
        <v>91</v>
      </c>
      <c r="F1969" s="2">
        <v>1564</v>
      </c>
      <c r="G1969" s="2">
        <v>35</v>
      </c>
      <c r="H1969" s="2">
        <f t="shared" si="300"/>
        <v>1</v>
      </c>
      <c r="I1969" s="2">
        <f t="shared" si="301"/>
        <v>1</v>
      </c>
      <c r="J1969" s="2">
        <f t="shared" si="302"/>
        <v>0</v>
      </c>
      <c r="K1969" s="2">
        <f t="shared" si="303"/>
        <v>0</v>
      </c>
      <c r="L1969" s="2">
        <f t="shared" si="304"/>
        <v>0</v>
      </c>
      <c r="M1969" s="2">
        <v>31</v>
      </c>
      <c r="Q1969" s="2">
        <f t="shared" si="305"/>
        <v>0</v>
      </c>
      <c r="R1969" s="2">
        <f t="shared" si="306"/>
        <v>0</v>
      </c>
      <c r="S1969" s="2">
        <f t="shared" si="307"/>
        <v>0</v>
      </c>
      <c r="T1969" s="2">
        <v>2015</v>
      </c>
      <c r="U1969" s="2">
        <f t="shared" si="308"/>
        <v>0</v>
      </c>
      <c r="V1969" s="2">
        <v>5.4</v>
      </c>
      <c r="W1969" s="2">
        <f t="shared" si="309"/>
        <v>0</v>
      </c>
    </row>
    <row r="1970" spans="1:23" x14ac:dyDescent="0.2">
      <c r="A1970" s="2" t="s">
        <v>3051</v>
      </c>
      <c r="B1970" s="2" t="s">
        <v>15</v>
      </c>
      <c r="C1970" s="2" t="s">
        <v>35</v>
      </c>
      <c r="D1970" s="2">
        <v>31.537299999999998</v>
      </c>
      <c r="E1970" s="2">
        <v>83</v>
      </c>
      <c r="F1970" s="2">
        <v>1565</v>
      </c>
      <c r="G1970" s="2">
        <v>1</v>
      </c>
      <c r="H1970" s="2">
        <f t="shared" si="300"/>
        <v>1</v>
      </c>
      <c r="I1970" s="2">
        <f t="shared" si="301"/>
        <v>0</v>
      </c>
      <c r="J1970" s="2">
        <f t="shared" si="302"/>
        <v>1</v>
      </c>
      <c r="K1970" s="2">
        <f t="shared" si="303"/>
        <v>0</v>
      </c>
      <c r="L1970" s="2">
        <f t="shared" si="304"/>
        <v>0</v>
      </c>
      <c r="M1970" s="2">
        <v>6</v>
      </c>
      <c r="Q1970" s="2">
        <f t="shared" si="305"/>
        <v>0</v>
      </c>
      <c r="R1970" s="2">
        <f t="shared" si="306"/>
        <v>0</v>
      </c>
      <c r="S1970" s="2">
        <f t="shared" si="307"/>
        <v>0</v>
      </c>
      <c r="T1970" s="2">
        <v>2014</v>
      </c>
      <c r="U1970" s="2">
        <f t="shared" si="308"/>
        <v>0</v>
      </c>
      <c r="V1970" s="2">
        <v>5.7</v>
      </c>
      <c r="W1970" s="2">
        <f t="shared" si="309"/>
        <v>0</v>
      </c>
    </row>
    <row r="1971" spans="1:23" x14ac:dyDescent="0.2">
      <c r="A1971" s="2" t="s">
        <v>549</v>
      </c>
      <c r="B1971" s="2" t="s">
        <v>15</v>
      </c>
      <c r="C1971" s="2" t="s">
        <v>12</v>
      </c>
      <c r="D1971" s="2">
        <v>31.471399999999999</v>
      </c>
      <c r="E1971" s="2">
        <v>111</v>
      </c>
      <c r="F1971" s="2">
        <v>313</v>
      </c>
      <c r="G1971" s="2">
        <v>15</v>
      </c>
      <c r="H1971" s="2">
        <f t="shared" si="300"/>
        <v>1</v>
      </c>
      <c r="I1971" s="2">
        <f t="shared" si="301"/>
        <v>0</v>
      </c>
      <c r="J1971" s="2">
        <f t="shared" si="302"/>
        <v>0</v>
      </c>
      <c r="K1971" s="2">
        <f t="shared" si="303"/>
        <v>0</v>
      </c>
      <c r="L1971" s="2">
        <f t="shared" si="304"/>
        <v>0</v>
      </c>
      <c r="M1971" s="2">
        <v>521</v>
      </c>
      <c r="Q1971" s="2">
        <f t="shared" si="305"/>
        <v>0</v>
      </c>
      <c r="R1971" s="2">
        <f t="shared" si="306"/>
        <v>0</v>
      </c>
      <c r="S1971" s="2">
        <f t="shared" si="307"/>
        <v>0</v>
      </c>
      <c r="T1971" s="2">
        <v>2006</v>
      </c>
      <c r="U1971" s="2">
        <f t="shared" si="308"/>
        <v>0</v>
      </c>
      <c r="V1971" s="2">
        <v>7.6</v>
      </c>
      <c r="W1971" s="2">
        <f t="shared" si="309"/>
        <v>1</v>
      </c>
    </row>
    <row r="1972" spans="1:23" x14ac:dyDescent="0.2">
      <c r="A1972" s="2" t="s">
        <v>1615</v>
      </c>
      <c r="B1972" s="2" t="s">
        <v>11</v>
      </c>
      <c r="C1972" s="2" t="s">
        <v>24</v>
      </c>
      <c r="D1972" s="2">
        <v>81.557500000000005</v>
      </c>
      <c r="E1972" s="2">
        <v>98</v>
      </c>
      <c r="F1972" s="2">
        <v>25780</v>
      </c>
      <c r="G1972" s="2">
        <v>100</v>
      </c>
      <c r="H1972" s="2">
        <f t="shared" si="300"/>
        <v>0</v>
      </c>
      <c r="I1972" s="2">
        <f t="shared" si="301"/>
        <v>0</v>
      </c>
      <c r="J1972" s="2">
        <f t="shared" si="302"/>
        <v>0</v>
      </c>
      <c r="K1972" s="2">
        <f t="shared" si="303"/>
        <v>0</v>
      </c>
      <c r="L1972" s="2">
        <f t="shared" si="304"/>
        <v>0</v>
      </c>
      <c r="M1972" s="2">
        <v>12000</v>
      </c>
      <c r="Q1972" s="2">
        <f t="shared" si="305"/>
        <v>1</v>
      </c>
      <c r="R1972" s="2">
        <f t="shared" si="306"/>
        <v>0</v>
      </c>
      <c r="S1972" s="2">
        <f t="shared" si="307"/>
        <v>0</v>
      </c>
      <c r="T1972" s="2">
        <v>2010</v>
      </c>
      <c r="U1972" s="2">
        <f t="shared" si="308"/>
        <v>0</v>
      </c>
      <c r="V1972" s="2">
        <v>6.8</v>
      </c>
      <c r="W1972" s="2">
        <f t="shared" si="309"/>
        <v>0</v>
      </c>
    </row>
    <row r="1973" spans="1:23" x14ac:dyDescent="0.2">
      <c r="A1973" s="2" t="s">
        <v>1025</v>
      </c>
      <c r="B1973" s="2" t="s">
        <v>15</v>
      </c>
      <c r="C1973" s="2" t="s">
        <v>12</v>
      </c>
      <c r="D1973" s="2">
        <v>28.687799999999999</v>
      </c>
      <c r="E1973" s="2">
        <v>101</v>
      </c>
      <c r="F1973" s="2">
        <v>3612</v>
      </c>
      <c r="G1973" s="2">
        <v>35</v>
      </c>
      <c r="H1973" s="2">
        <f t="shared" si="300"/>
        <v>1</v>
      </c>
      <c r="I1973" s="2">
        <f t="shared" si="301"/>
        <v>0</v>
      </c>
      <c r="J1973" s="2">
        <f t="shared" si="302"/>
        <v>0</v>
      </c>
      <c r="K1973" s="2">
        <f t="shared" si="303"/>
        <v>0</v>
      </c>
      <c r="L1973" s="2">
        <f t="shared" si="304"/>
        <v>0</v>
      </c>
      <c r="M1973" s="2">
        <v>40</v>
      </c>
      <c r="Q1973" s="2">
        <f t="shared" si="305"/>
        <v>0</v>
      </c>
      <c r="R1973" s="2">
        <f t="shared" si="306"/>
        <v>0</v>
      </c>
      <c r="S1973" s="2">
        <f t="shared" si="307"/>
        <v>0</v>
      </c>
      <c r="T1973" s="2">
        <v>2008</v>
      </c>
      <c r="U1973" s="2">
        <f t="shared" si="308"/>
        <v>0</v>
      </c>
      <c r="V1973" s="2">
        <v>6.2</v>
      </c>
      <c r="W1973" s="2">
        <f t="shared" si="309"/>
        <v>1</v>
      </c>
    </row>
    <row r="1974" spans="1:23" x14ac:dyDescent="0.2">
      <c r="A1974" s="2" t="s">
        <v>1342</v>
      </c>
      <c r="B1974" s="2" t="s">
        <v>51</v>
      </c>
      <c r="C1974" s="2" t="s">
        <v>97</v>
      </c>
      <c r="D1974" s="2">
        <v>292.98</v>
      </c>
      <c r="E1974" s="2">
        <v>96</v>
      </c>
      <c r="F1974" s="2">
        <v>2635</v>
      </c>
      <c r="G1974" s="2">
        <v>175</v>
      </c>
      <c r="H1974" s="2">
        <f t="shared" si="300"/>
        <v>0</v>
      </c>
      <c r="I1974" s="2">
        <f t="shared" si="301"/>
        <v>0</v>
      </c>
      <c r="J1974" s="2">
        <f t="shared" si="302"/>
        <v>0</v>
      </c>
      <c r="K1974" s="2">
        <f t="shared" si="303"/>
        <v>1</v>
      </c>
      <c r="L1974" s="2">
        <f t="shared" si="304"/>
        <v>0</v>
      </c>
      <c r="M1974" s="2">
        <v>0</v>
      </c>
      <c r="Q1974" s="2">
        <f t="shared" si="305"/>
        <v>0</v>
      </c>
      <c r="R1974" s="2">
        <f t="shared" si="306"/>
        <v>1</v>
      </c>
      <c r="S1974" s="2">
        <f t="shared" si="307"/>
        <v>0</v>
      </c>
      <c r="T1974" s="2">
        <v>2009</v>
      </c>
      <c r="U1974" s="2">
        <f t="shared" si="308"/>
        <v>0</v>
      </c>
      <c r="V1974" s="2">
        <v>8.3000000000000007</v>
      </c>
      <c r="W1974" s="2">
        <f t="shared" si="309"/>
        <v>0</v>
      </c>
    </row>
    <row r="1975" spans="1:23" x14ac:dyDescent="0.2">
      <c r="A1975" s="2" t="s">
        <v>1422</v>
      </c>
      <c r="B1975" s="2" t="s">
        <v>15</v>
      </c>
      <c r="C1975" s="2" t="s">
        <v>12</v>
      </c>
      <c r="D1975" s="2">
        <v>83.813500000000005</v>
      </c>
      <c r="E1975" s="2">
        <v>108</v>
      </c>
      <c r="F1975" s="2">
        <v>35209</v>
      </c>
      <c r="G1975" s="2">
        <v>25</v>
      </c>
      <c r="H1975" s="2">
        <f t="shared" si="300"/>
        <v>1</v>
      </c>
      <c r="I1975" s="2">
        <f t="shared" si="301"/>
        <v>0</v>
      </c>
      <c r="J1975" s="2">
        <f t="shared" si="302"/>
        <v>0</v>
      </c>
      <c r="K1975" s="2">
        <f t="shared" si="303"/>
        <v>0</v>
      </c>
      <c r="L1975" s="2">
        <f t="shared" si="304"/>
        <v>0</v>
      </c>
      <c r="M1975" s="2">
        <v>655</v>
      </c>
      <c r="Q1975" s="2">
        <f t="shared" si="305"/>
        <v>0</v>
      </c>
      <c r="R1975" s="2">
        <f t="shared" si="306"/>
        <v>0</v>
      </c>
      <c r="S1975" s="2">
        <f t="shared" si="307"/>
        <v>0</v>
      </c>
      <c r="T1975" s="2">
        <v>2009</v>
      </c>
      <c r="U1975" s="2">
        <f t="shared" si="308"/>
        <v>0</v>
      </c>
      <c r="V1975" s="2">
        <v>7.4</v>
      </c>
      <c r="W1975" s="2">
        <f t="shared" si="309"/>
        <v>1</v>
      </c>
    </row>
    <row r="1976" spans="1:23" x14ac:dyDescent="0.2">
      <c r="A1976" s="2" t="s">
        <v>3058</v>
      </c>
      <c r="B1976" s="2" t="s">
        <v>15</v>
      </c>
      <c r="C1976" s="2" t="s">
        <v>35</v>
      </c>
      <c r="D1976" s="2">
        <v>21.468800000000002</v>
      </c>
      <c r="E1976" s="2">
        <v>97</v>
      </c>
      <c r="F1976" s="2">
        <v>2682</v>
      </c>
      <c r="G1976" s="2">
        <v>14</v>
      </c>
      <c r="H1976" s="2">
        <f t="shared" si="300"/>
        <v>1</v>
      </c>
      <c r="I1976" s="2">
        <f t="shared" si="301"/>
        <v>0</v>
      </c>
      <c r="J1976" s="2">
        <f t="shared" si="302"/>
        <v>1</v>
      </c>
      <c r="K1976" s="2">
        <f t="shared" si="303"/>
        <v>0</v>
      </c>
      <c r="L1976" s="2">
        <f t="shared" si="304"/>
        <v>0</v>
      </c>
      <c r="M1976" s="2">
        <v>83</v>
      </c>
      <c r="Q1976" s="2">
        <f t="shared" si="305"/>
        <v>0</v>
      </c>
      <c r="R1976" s="2">
        <f t="shared" si="306"/>
        <v>0</v>
      </c>
      <c r="S1976" s="2">
        <f t="shared" si="307"/>
        <v>0</v>
      </c>
      <c r="T1976" s="2">
        <v>2000</v>
      </c>
      <c r="U1976" s="2">
        <f t="shared" si="308"/>
        <v>0</v>
      </c>
      <c r="V1976" s="2">
        <v>4.0999999999999996</v>
      </c>
      <c r="W1976" s="2">
        <f t="shared" si="309"/>
        <v>0</v>
      </c>
    </row>
    <row r="1977" spans="1:23" x14ac:dyDescent="0.2">
      <c r="A1977" s="2" t="s">
        <v>3060</v>
      </c>
      <c r="B1977" s="2" t="s">
        <v>15</v>
      </c>
      <c r="C1977" s="2" t="s">
        <v>12</v>
      </c>
      <c r="D1977" s="2">
        <v>1.02712</v>
      </c>
      <c r="E1977" s="2">
        <v>106</v>
      </c>
      <c r="F1977" s="2">
        <v>964</v>
      </c>
      <c r="G1977" s="2">
        <v>0.22500000000000001</v>
      </c>
      <c r="H1977" s="2">
        <f t="shared" si="300"/>
        <v>1</v>
      </c>
      <c r="I1977" s="2">
        <f t="shared" si="301"/>
        <v>0</v>
      </c>
      <c r="J1977" s="2">
        <f t="shared" si="302"/>
        <v>0</v>
      </c>
      <c r="K1977" s="2">
        <f t="shared" si="303"/>
        <v>0</v>
      </c>
      <c r="L1977" s="2">
        <f t="shared" si="304"/>
        <v>0</v>
      </c>
      <c r="M1977" s="2">
        <v>0</v>
      </c>
      <c r="Q1977" s="2">
        <f t="shared" si="305"/>
        <v>0</v>
      </c>
      <c r="R1977" s="2">
        <f t="shared" si="306"/>
        <v>0</v>
      </c>
      <c r="S1977" s="2">
        <f t="shared" si="307"/>
        <v>0</v>
      </c>
      <c r="T1977" s="2">
        <v>2000</v>
      </c>
      <c r="U1977" s="2">
        <f t="shared" si="308"/>
        <v>0</v>
      </c>
      <c r="V1977" s="2">
        <v>7</v>
      </c>
      <c r="W1977" s="2">
        <f t="shared" si="309"/>
        <v>1</v>
      </c>
    </row>
    <row r="1978" spans="1:23" x14ac:dyDescent="0.2">
      <c r="A1978" s="2" t="s">
        <v>1783</v>
      </c>
      <c r="B1978" s="2" t="s">
        <v>15</v>
      </c>
      <c r="C1978" s="2" t="s">
        <v>24</v>
      </c>
      <c r="D1978" s="2">
        <v>70.496799999999993</v>
      </c>
      <c r="E1978" s="2">
        <v>132</v>
      </c>
      <c r="F1978" s="2">
        <v>22417</v>
      </c>
      <c r="G1978" s="2">
        <v>54</v>
      </c>
      <c r="H1978" s="2">
        <f t="shared" si="300"/>
        <v>1</v>
      </c>
      <c r="I1978" s="2">
        <f t="shared" si="301"/>
        <v>0</v>
      </c>
      <c r="J1978" s="2">
        <f t="shared" si="302"/>
        <v>0</v>
      </c>
      <c r="K1978" s="2">
        <f t="shared" si="303"/>
        <v>0</v>
      </c>
      <c r="L1978" s="2">
        <f t="shared" si="304"/>
        <v>0</v>
      </c>
      <c r="M1978" s="2">
        <v>160</v>
      </c>
      <c r="Q1978" s="2">
        <f t="shared" si="305"/>
        <v>0</v>
      </c>
      <c r="R1978" s="2">
        <f t="shared" si="306"/>
        <v>0</v>
      </c>
      <c r="S1978" s="2">
        <f t="shared" si="307"/>
        <v>0</v>
      </c>
      <c r="T1978" s="2">
        <v>2005</v>
      </c>
      <c r="U1978" s="2">
        <f t="shared" si="308"/>
        <v>0</v>
      </c>
      <c r="V1978" s="2">
        <v>8.1999999999999993</v>
      </c>
      <c r="W1978" s="2">
        <f t="shared" si="309"/>
        <v>0</v>
      </c>
    </row>
    <row r="1979" spans="1:23" x14ac:dyDescent="0.2">
      <c r="A1979" s="2" t="s">
        <v>3063</v>
      </c>
      <c r="B1979" s="2" t="s">
        <v>15</v>
      </c>
      <c r="C1979" s="2" t="s">
        <v>19</v>
      </c>
      <c r="D1979" s="2">
        <v>58.879100000000001</v>
      </c>
      <c r="E1979" s="2">
        <v>99</v>
      </c>
      <c r="F1979" s="2">
        <v>40312</v>
      </c>
      <c r="G1979" s="2">
        <v>31</v>
      </c>
      <c r="H1979" s="2">
        <f t="shared" si="300"/>
        <v>1</v>
      </c>
      <c r="I1979" s="2">
        <f t="shared" si="301"/>
        <v>0</v>
      </c>
      <c r="J1979" s="2">
        <f t="shared" si="302"/>
        <v>0</v>
      </c>
      <c r="K1979" s="2">
        <f t="shared" si="303"/>
        <v>0</v>
      </c>
      <c r="L1979" s="2">
        <f t="shared" si="304"/>
        <v>1</v>
      </c>
      <c r="M1979" s="2">
        <v>0</v>
      </c>
      <c r="Q1979" s="2">
        <f t="shared" si="305"/>
        <v>0</v>
      </c>
      <c r="R1979" s="2">
        <f t="shared" si="306"/>
        <v>0</v>
      </c>
      <c r="S1979" s="2">
        <f t="shared" si="307"/>
        <v>0</v>
      </c>
      <c r="T1979" s="2">
        <v>2015</v>
      </c>
      <c r="U1979" s="2">
        <f t="shared" si="308"/>
        <v>0</v>
      </c>
      <c r="V1979" s="2">
        <v>6.1</v>
      </c>
      <c r="W1979" s="2">
        <f t="shared" si="309"/>
        <v>0</v>
      </c>
    </row>
    <row r="1980" spans="1:23" x14ac:dyDescent="0.2">
      <c r="A1980" s="2" t="s">
        <v>3065</v>
      </c>
      <c r="B1980" s="2" t="s">
        <v>15</v>
      </c>
      <c r="C1980" s="2" t="s">
        <v>35</v>
      </c>
      <c r="D1980" s="2">
        <v>20.3841</v>
      </c>
      <c r="E1980" s="2">
        <v>96</v>
      </c>
      <c r="F1980" s="2">
        <v>2402</v>
      </c>
      <c r="G1980" s="2">
        <v>10</v>
      </c>
      <c r="H1980" s="2">
        <f t="shared" si="300"/>
        <v>1</v>
      </c>
      <c r="I1980" s="2">
        <f t="shared" si="301"/>
        <v>0</v>
      </c>
      <c r="J1980" s="2">
        <f t="shared" si="302"/>
        <v>1</v>
      </c>
      <c r="K1980" s="2">
        <f t="shared" si="303"/>
        <v>0</v>
      </c>
      <c r="L1980" s="2">
        <f t="shared" si="304"/>
        <v>0</v>
      </c>
      <c r="M1980" s="2">
        <v>9</v>
      </c>
      <c r="Q1980" s="2">
        <f t="shared" si="305"/>
        <v>0</v>
      </c>
      <c r="R1980" s="2">
        <f t="shared" si="306"/>
        <v>0</v>
      </c>
      <c r="S1980" s="2">
        <f t="shared" si="307"/>
        <v>0</v>
      </c>
      <c r="T1980" s="2">
        <v>2001</v>
      </c>
      <c r="U1980" s="2">
        <f t="shared" si="308"/>
        <v>0</v>
      </c>
      <c r="V1980" s="2">
        <v>4.7</v>
      </c>
      <c r="W1980" s="2">
        <f t="shared" si="309"/>
        <v>0</v>
      </c>
    </row>
    <row r="1981" spans="1:23" x14ac:dyDescent="0.2">
      <c r="A1981" s="2" t="s">
        <v>1073</v>
      </c>
      <c r="B1981" s="2" t="s">
        <v>11</v>
      </c>
      <c r="C1981" s="2" t="s">
        <v>31</v>
      </c>
      <c r="D1981" s="2">
        <v>110.477</v>
      </c>
      <c r="E1981" s="2">
        <v>125</v>
      </c>
      <c r="F1981" s="2">
        <v>45696</v>
      </c>
      <c r="G1981" s="2">
        <v>52</v>
      </c>
      <c r="H1981" s="2">
        <f t="shared" si="300"/>
        <v>0</v>
      </c>
      <c r="I1981" s="2">
        <f t="shared" si="301"/>
        <v>1</v>
      </c>
      <c r="J1981" s="2">
        <f t="shared" si="302"/>
        <v>0</v>
      </c>
      <c r="K1981" s="2">
        <f t="shared" si="303"/>
        <v>0</v>
      </c>
      <c r="L1981" s="2">
        <f t="shared" si="304"/>
        <v>0</v>
      </c>
      <c r="M1981" s="2">
        <v>0</v>
      </c>
      <c r="Q1981" s="2">
        <f t="shared" si="305"/>
        <v>1</v>
      </c>
      <c r="R1981" s="2">
        <f t="shared" si="306"/>
        <v>0</v>
      </c>
      <c r="S1981" s="2">
        <f t="shared" si="307"/>
        <v>0</v>
      </c>
      <c r="T1981" s="2">
        <v>2010</v>
      </c>
      <c r="U1981" s="2">
        <f t="shared" si="308"/>
        <v>0</v>
      </c>
      <c r="V1981" s="2">
        <v>5.7</v>
      </c>
      <c r="W1981" s="2">
        <f t="shared" si="309"/>
        <v>0</v>
      </c>
    </row>
    <row r="1982" spans="1:23" x14ac:dyDescent="0.2">
      <c r="A1982" s="2" t="s">
        <v>1377</v>
      </c>
      <c r="B1982" s="2" t="s">
        <v>11</v>
      </c>
      <c r="C1982" s="2" t="s">
        <v>12</v>
      </c>
      <c r="D1982" s="2">
        <v>83.077500000000001</v>
      </c>
      <c r="E1982" s="2">
        <v>121</v>
      </c>
      <c r="F1982" s="2">
        <v>14165</v>
      </c>
      <c r="G1982" s="2">
        <v>75</v>
      </c>
      <c r="H1982" s="2">
        <f t="shared" si="300"/>
        <v>0</v>
      </c>
      <c r="I1982" s="2">
        <f t="shared" si="301"/>
        <v>0</v>
      </c>
      <c r="J1982" s="2">
        <f t="shared" si="302"/>
        <v>0</v>
      </c>
      <c r="K1982" s="2">
        <f t="shared" si="303"/>
        <v>0</v>
      </c>
      <c r="L1982" s="2">
        <f t="shared" si="304"/>
        <v>0</v>
      </c>
      <c r="M1982" s="2">
        <v>0</v>
      </c>
      <c r="Q1982" s="2">
        <f t="shared" si="305"/>
        <v>1</v>
      </c>
      <c r="R1982" s="2">
        <f t="shared" si="306"/>
        <v>0</v>
      </c>
      <c r="S1982" s="2">
        <f t="shared" si="307"/>
        <v>0</v>
      </c>
      <c r="T1982" s="2">
        <v>2008</v>
      </c>
      <c r="U1982" s="2">
        <f t="shared" si="308"/>
        <v>0</v>
      </c>
      <c r="V1982" s="2">
        <v>7.1</v>
      </c>
      <c r="W1982" s="2">
        <f t="shared" si="309"/>
        <v>1</v>
      </c>
    </row>
    <row r="1983" spans="1:23" x14ac:dyDescent="0.2">
      <c r="A1983" s="2" t="s">
        <v>782</v>
      </c>
      <c r="B1983" s="2" t="s">
        <v>11</v>
      </c>
      <c r="C1983" s="2" t="s">
        <v>31</v>
      </c>
      <c r="D1983" s="2">
        <v>36.658099999999997</v>
      </c>
      <c r="E1983" s="2">
        <v>82</v>
      </c>
      <c r="F1983" s="2">
        <v>2898</v>
      </c>
      <c r="G1983" s="2">
        <v>20</v>
      </c>
      <c r="H1983" s="2">
        <f t="shared" si="300"/>
        <v>0</v>
      </c>
      <c r="I1983" s="2">
        <f t="shared" si="301"/>
        <v>1</v>
      </c>
      <c r="J1983" s="2">
        <f t="shared" si="302"/>
        <v>0</v>
      </c>
      <c r="K1983" s="2">
        <f t="shared" si="303"/>
        <v>0</v>
      </c>
      <c r="L1983" s="2">
        <f t="shared" si="304"/>
        <v>0</v>
      </c>
      <c r="M1983" s="2">
        <v>82</v>
      </c>
      <c r="Q1983" s="2">
        <f t="shared" si="305"/>
        <v>1</v>
      </c>
      <c r="R1983" s="2">
        <f t="shared" si="306"/>
        <v>0</v>
      </c>
      <c r="S1983" s="2">
        <f t="shared" si="307"/>
        <v>0</v>
      </c>
      <c r="T1983" s="2">
        <v>2010</v>
      </c>
      <c r="U1983" s="2">
        <f t="shared" si="308"/>
        <v>0</v>
      </c>
      <c r="V1983" s="2">
        <v>3.5</v>
      </c>
      <c r="W1983" s="2">
        <f t="shared" si="309"/>
        <v>0</v>
      </c>
    </row>
    <row r="1984" spans="1:23" x14ac:dyDescent="0.2">
      <c r="A1984" s="2" t="s">
        <v>1562</v>
      </c>
      <c r="B1984" s="2" t="s">
        <v>11</v>
      </c>
      <c r="C1984" s="2" t="s">
        <v>31</v>
      </c>
      <c r="D1984" s="2">
        <v>2.9640000000000001E-3</v>
      </c>
      <c r="E1984" s="2">
        <v>92</v>
      </c>
      <c r="F1984" s="2">
        <v>3086</v>
      </c>
      <c r="G1984" s="2">
        <v>16</v>
      </c>
      <c r="H1984" s="2">
        <f t="shared" si="300"/>
        <v>0</v>
      </c>
      <c r="I1984" s="2">
        <f t="shared" si="301"/>
        <v>1</v>
      </c>
      <c r="J1984" s="2">
        <f t="shared" si="302"/>
        <v>0</v>
      </c>
      <c r="K1984" s="2">
        <f t="shared" si="303"/>
        <v>0</v>
      </c>
      <c r="L1984" s="2">
        <f t="shared" si="304"/>
        <v>0</v>
      </c>
      <c r="M1984" s="2">
        <v>143</v>
      </c>
      <c r="Q1984" s="2">
        <f t="shared" si="305"/>
        <v>1</v>
      </c>
      <c r="R1984" s="2">
        <f t="shared" si="306"/>
        <v>0</v>
      </c>
      <c r="S1984" s="2">
        <f t="shared" si="307"/>
        <v>0</v>
      </c>
      <c r="T1984" s="2">
        <v>2012</v>
      </c>
      <c r="U1984" s="2">
        <f t="shared" si="308"/>
        <v>0</v>
      </c>
      <c r="V1984" s="2">
        <v>5.0999999999999996</v>
      </c>
      <c r="W1984" s="2">
        <f t="shared" si="309"/>
        <v>0</v>
      </c>
    </row>
    <row r="1985" spans="1:23" x14ac:dyDescent="0.2">
      <c r="A1985" s="2" t="s">
        <v>210</v>
      </c>
      <c r="B1985" s="2" t="s">
        <v>15</v>
      </c>
      <c r="C1985" s="2" t="s">
        <v>35</v>
      </c>
      <c r="D1985" s="2">
        <v>100.61499999999999</v>
      </c>
      <c r="E1985" s="2">
        <v>141</v>
      </c>
      <c r="F1985" s="2">
        <v>11458</v>
      </c>
      <c r="G1985" s="2">
        <v>68</v>
      </c>
      <c r="H1985" s="2">
        <f t="shared" si="300"/>
        <v>1</v>
      </c>
      <c r="I1985" s="2">
        <f t="shared" si="301"/>
        <v>0</v>
      </c>
      <c r="J1985" s="2">
        <f t="shared" si="302"/>
        <v>1</v>
      </c>
      <c r="K1985" s="2">
        <f t="shared" si="303"/>
        <v>0</v>
      </c>
      <c r="L1985" s="2">
        <f t="shared" si="304"/>
        <v>0</v>
      </c>
      <c r="M1985" s="2">
        <v>488</v>
      </c>
      <c r="Q1985" s="2">
        <f t="shared" si="305"/>
        <v>0</v>
      </c>
      <c r="R1985" s="2">
        <f t="shared" si="306"/>
        <v>0</v>
      </c>
      <c r="S1985" s="2">
        <f t="shared" si="307"/>
        <v>0</v>
      </c>
      <c r="T1985" s="2">
        <v>2001</v>
      </c>
      <c r="U1985" s="2">
        <f t="shared" si="308"/>
        <v>0</v>
      </c>
      <c r="V1985" s="2">
        <v>6.9</v>
      </c>
      <c r="W1985" s="2">
        <f t="shared" si="309"/>
        <v>0</v>
      </c>
    </row>
    <row r="1986" spans="1:23" x14ac:dyDescent="0.2">
      <c r="A1986" s="2" t="s">
        <v>3072</v>
      </c>
      <c r="B1986" s="2" t="s">
        <v>11</v>
      </c>
      <c r="C1986" s="2" t="s">
        <v>12</v>
      </c>
      <c r="D1986" s="2">
        <v>16.123899999999999</v>
      </c>
      <c r="E1986" s="2">
        <v>141</v>
      </c>
      <c r="F1986" s="2">
        <v>1618</v>
      </c>
      <c r="G1986" s="2">
        <v>23</v>
      </c>
      <c r="H1986" s="2">
        <f t="shared" si="300"/>
        <v>0</v>
      </c>
      <c r="I1986" s="2">
        <f t="shared" si="301"/>
        <v>0</v>
      </c>
      <c r="J1986" s="2">
        <f t="shared" si="302"/>
        <v>0</v>
      </c>
      <c r="K1986" s="2">
        <f t="shared" si="303"/>
        <v>0</v>
      </c>
      <c r="L1986" s="2">
        <f t="shared" si="304"/>
        <v>0</v>
      </c>
      <c r="M1986" s="2">
        <v>300</v>
      </c>
      <c r="Q1986" s="2">
        <f t="shared" si="305"/>
        <v>1</v>
      </c>
      <c r="R1986" s="2">
        <f t="shared" si="306"/>
        <v>0</v>
      </c>
      <c r="S1986" s="2">
        <f t="shared" si="307"/>
        <v>0</v>
      </c>
      <c r="T1986" s="2">
        <v>2004</v>
      </c>
      <c r="U1986" s="2">
        <f t="shared" si="308"/>
        <v>0</v>
      </c>
      <c r="V1986" s="2">
        <v>6.2</v>
      </c>
      <c r="W1986" s="2">
        <f t="shared" si="309"/>
        <v>1</v>
      </c>
    </row>
    <row r="1987" spans="1:23" x14ac:dyDescent="0.2">
      <c r="A1987" s="2" t="s">
        <v>3074</v>
      </c>
      <c r="B1987" s="2" t="s">
        <v>11</v>
      </c>
      <c r="C1987" s="2" t="s">
        <v>12</v>
      </c>
      <c r="D1987" s="2">
        <v>72.266300000000001</v>
      </c>
      <c r="E1987" s="2">
        <v>90</v>
      </c>
      <c r="F1987" s="2">
        <v>6775</v>
      </c>
      <c r="G1987" s="2">
        <v>40</v>
      </c>
      <c r="H1987" s="2">
        <f t="shared" ref="H1987:H2050" si="310">IF(B1987="R",1,0)</f>
        <v>0</v>
      </c>
      <c r="I1987" s="2">
        <f t="shared" ref="I1987:I2050" si="311">IF(C1987="Comedy",1,0)</f>
        <v>0</v>
      </c>
      <c r="J1987" s="2">
        <f t="shared" ref="J1987:J2050" si="312">IF(C1987="Thriller_Horror",1,0)</f>
        <v>0</v>
      </c>
      <c r="K1987" s="2">
        <f t="shared" ref="K1987:K2050" si="313">IF(C1987="Animation",1,0)</f>
        <v>0</v>
      </c>
      <c r="L1987" s="2">
        <f t="shared" ref="L1987:L2050" si="314">IF(C1987="Adventure_Sci_fi",1,0)</f>
        <v>0</v>
      </c>
      <c r="M1987" s="2">
        <v>38</v>
      </c>
      <c r="Q1987" s="2">
        <f t="shared" ref="Q1987:Q2050" si="315">IF(B1987="PG-13",1,0)</f>
        <v>1</v>
      </c>
      <c r="R1987" s="2">
        <f t="shared" ref="R1987:R2050" si="316">IF(B1987="PG",1,0)</f>
        <v>0</v>
      </c>
      <c r="S1987" s="2">
        <f t="shared" ref="S1987:S2050" si="317">IF(C1987="Drama_Comedy",1,0)</f>
        <v>0</v>
      </c>
      <c r="T1987" s="2">
        <v>2008</v>
      </c>
      <c r="U1987" s="2">
        <f t="shared" ref="U1987:U2050" si="318">IF(C1987="Other",1,0)</f>
        <v>0</v>
      </c>
      <c r="V1987" s="2">
        <v>6.6</v>
      </c>
      <c r="W1987" s="2">
        <f t="shared" ref="W1987:W2050" si="319">IF(C1987="Drama",1,0)</f>
        <v>1</v>
      </c>
    </row>
    <row r="1988" spans="1:23" x14ac:dyDescent="0.2">
      <c r="A1988" s="2" t="s">
        <v>405</v>
      </c>
      <c r="B1988" s="2" t="s">
        <v>11</v>
      </c>
      <c r="C1988" s="2" t="s">
        <v>19</v>
      </c>
      <c r="D1988" s="2">
        <v>68.473399999999998</v>
      </c>
      <c r="E1988" s="2">
        <v>124</v>
      </c>
      <c r="F1988" s="2">
        <v>3424</v>
      </c>
      <c r="G1988" s="2">
        <v>75</v>
      </c>
      <c r="H1988" s="2">
        <f t="shared" si="310"/>
        <v>0</v>
      </c>
      <c r="I1988" s="2">
        <f t="shared" si="311"/>
        <v>0</v>
      </c>
      <c r="J1988" s="2">
        <f t="shared" si="312"/>
        <v>0</v>
      </c>
      <c r="K1988" s="2">
        <f t="shared" si="313"/>
        <v>0</v>
      </c>
      <c r="L1988" s="2">
        <f t="shared" si="314"/>
        <v>1</v>
      </c>
      <c r="M1988" s="2">
        <v>258</v>
      </c>
      <c r="Q1988" s="2">
        <f t="shared" si="315"/>
        <v>1</v>
      </c>
      <c r="R1988" s="2">
        <f t="shared" si="316"/>
        <v>0</v>
      </c>
      <c r="S1988" s="2">
        <f t="shared" si="317"/>
        <v>0</v>
      </c>
      <c r="T1988" s="2">
        <v>2000</v>
      </c>
      <c r="U1988" s="2">
        <f t="shared" si="318"/>
        <v>0</v>
      </c>
      <c r="V1988" s="2">
        <v>5.9</v>
      </c>
      <c r="W1988" s="2">
        <f t="shared" si="319"/>
        <v>0</v>
      </c>
    </row>
    <row r="1989" spans="1:23" x14ac:dyDescent="0.2">
      <c r="A1989" s="2" t="s">
        <v>3077</v>
      </c>
      <c r="B1989" s="2" t="s">
        <v>11</v>
      </c>
      <c r="C1989" s="2" t="s">
        <v>12</v>
      </c>
      <c r="D1989" s="2">
        <v>5.7735200000000004</v>
      </c>
      <c r="E1989" s="2">
        <v>110</v>
      </c>
      <c r="F1989" s="2">
        <v>12876</v>
      </c>
      <c r="G1989" s="2">
        <v>40</v>
      </c>
      <c r="H1989" s="2">
        <f t="shared" si="310"/>
        <v>0</v>
      </c>
      <c r="I1989" s="2">
        <f t="shared" si="311"/>
        <v>0</v>
      </c>
      <c r="J1989" s="2">
        <f t="shared" si="312"/>
        <v>0</v>
      </c>
      <c r="K1989" s="2">
        <f t="shared" si="313"/>
        <v>0</v>
      </c>
      <c r="L1989" s="2">
        <f t="shared" si="314"/>
        <v>0</v>
      </c>
      <c r="M1989" s="2">
        <v>118</v>
      </c>
      <c r="Q1989" s="2">
        <f t="shared" si="315"/>
        <v>1</v>
      </c>
      <c r="R1989" s="2">
        <f t="shared" si="316"/>
        <v>0</v>
      </c>
      <c r="S1989" s="2">
        <f t="shared" si="317"/>
        <v>0</v>
      </c>
      <c r="T1989" s="2">
        <v>2015</v>
      </c>
      <c r="U1989" s="2">
        <f t="shared" si="318"/>
        <v>0</v>
      </c>
      <c r="V1989" s="2">
        <v>6</v>
      </c>
      <c r="W1989" s="2">
        <f t="shared" si="319"/>
        <v>1</v>
      </c>
    </row>
    <row r="1990" spans="1:23" x14ac:dyDescent="0.2">
      <c r="A1990" s="2" t="s">
        <v>2079</v>
      </c>
      <c r="B1990" s="2" t="s">
        <v>11</v>
      </c>
      <c r="C1990" s="2" t="s">
        <v>12</v>
      </c>
      <c r="D1990" s="2">
        <v>25.517499999999998</v>
      </c>
      <c r="E1990" s="2">
        <v>129</v>
      </c>
      <c r="F1990" s="2">
        <v>4264</v>
      </c>
      <c r="G1990" s="2">
        <v>25.1</v>
      </c>
      <c r="H1990" s="2">
        <f t="shared" si="310"/>
        <v>0</v>
      </c>
      <c r="I1990" s="2">
        <f t="shared" si="311"/>
        <v>0</v>
      </c>
      <c r="J1990" s="2">
        <f t="shared" si="312"/>
        <v>0</v>
      </c>
      <c r="K1990" s="2">
        <f t="shared" si="313"/>
        <v>0</v>
      </c>
      <c r="L1990" s="2">
        <f t="shared" si="314"/>
        <v>0</v>
      </c>
      <c r="M1990" s="2">
        <v>0</v>
      </c>
      <c r="Q1990" s="2">
        <f t="shared" si="315"/>
        <v>1</v>
      </c>
      <c r="R1990" s="2">
        <f t="shared" si="316"/>
        <v>0</v>
      </c>
      <c r="S1990" s="2">
        <f t="shared" si="317"/>
        <v>0</v>
      </c>
      <c r="T1990" s="2">
        <v>2008</v>
      </c>
      <c r="U1990" s="2">
        <f t="shared" si="318"/>
        <v>0</v>
      </c>
      <c r="V1990" s="2">
        <v>6.4</v>
      </c>
      <c r="W1990" s="2">
        <f t="shared" si="319"/>
        <v>1</v>
      </c>
    </row>
    <row r="1991" spans="1:23" x14ac:dyDescent="0.2">
      <c r="A1991" s="2" t="s">
        <v>3080</v>
      </c>
      <c r="B1991" s="2" t="s">
        <v>15</v>
      </c>
      <c r="C1991" s="2" t="s">
        <v>31</v>
      </c>
      <c r="D1991" s="2">
        <v>16.101099999999999</v>
      </c>
      <c r="E1991" s="2">
        <v>94</v>
      </c>
      <c r="F1991" s="2">
        <v>19957</v>
      </c>
      <c r="G1991" s="2">
        <v>3</v>
      </c>
      <c r="H1991" s="2">
        <f t="shared" si="310"/>
        <v>1</v>
      </c>
      <c r="I1991" s="2">
        <f t="shared" si="311"/>
        <v>1</v>
      </c>
      <c r="J1991" s="2">
        <f t="shared" si="312"/>
        <v>0</v>
      </c>
      <c r="K1991" s="2">
        <f t="shared" si="313"/>
        <v>0</v>
      </c>
      <c r="L1991" s="2">
        <f t="shared" si="314"/>
        <v>0</v>
      </c>
      <c r="M1991" s="2">
        <v>6</v>
      </c>
      <c r="Q1991" s="2">
        <f t="shared" si="315"/>
        <v>0</v>
      </c>
      <c r="R1991" s="2">
        <f t="shared" si="316"/>
        <v>0</v>
      </c>
      <c r="S1991" s="2">
        <f t="shared" si="317"/>
        <v>0</v>
      </c>
      <c r="T1991" s="2">
        <v>2005</v>
      </c>
      <c r="U1991" s="2">
        <f t="shared" si="318"/>
        <v>0</v>
      </c>
      <c r="V1991" s="2">
        <v>6.8</v>
      </c>
      <c r="W1991" s="2">
        <f t="shared" si="319"/>
        <v>0</v>
      </c>
    </row>
    <row r="1992" spans="1:23" x14ac:dyDescent="0.2">
      <c r="A1992" s="2" t="s">
        <v>3082</v>
      </c>
      <c r="B1992" s="2" t="s">
        <v>11</v>
      </c>
      <c r="C1992" s="2" t="s">
        <v>40</v>
      </c>
      <c r="D1992" s="2">
        <v>19.067599999999999</v>
      </c>
      <c r="E1992" s="2">
        <v>108</v>
      </c>
      <c r="F1992" s="2">
        <v>1981</v>
      </c>
      <c r="G1992" s="2">
        <v>2</v>
      </c>
      <c r="H1992" s="2">
        <f t="shared" si="310"/>
        <v>0</v>
      </c>
      <c r="I1992" s="2">
        <f t="shared" si="311"/>
        <v>0</v>
      </c>
      <c r="J1992" s="2">
        <f t="shared" si="312"/>
        <v>0</v>
      </c>
      <c r="K1992" s="2">
        <f t="shared" si="313"/>
        <v>0</v>
      </c>
      <c r="L1992" s="2">
        <f t="shared" si="314"/>
        <v>0</v>
      </c>
      <c r="M1992" s="2">
        <v>191</v>
      </c>
      <c r="Q1992" s="2">
        <f t="shared" si="315"/>
        <v>1</v>
      </c>
      <c r="R1992" s="2">
        <f t="shared" si="316"/>
        <v>0</v>
      </c>
      <c r="S1992" s="2">
        <f t="shared" si="317"/>
        <v>1</v>
      </c>
      <c r="T1992" s="2">
        <v>2007</v>
      </c>
      <c r="U1992" s="2">
        <f t="shared" si="318"/>
        <v>0</v>
      </c>
      <c r="V1992" s="2">
        <v>7.1</v>
      </c>
      <c r="W1992" s="2">
        <f t="shared" si="319"/>
        <v>0</v>
      </c>
    </row>
    <row r="1993" spans="1:23" x14ac:dyDescent="0.2">
      <c r="A1993" s="2" t="s">
        <v>342</v>
      </c>
      <c r="B1993" s="2" t="s">
        <v>15</v>
      </c>
      <c r="C1993" s="2" t="s">
        <v>31</v>
      </c>
      <c r="D1993" s="2">
        <v>18.3172</v>
      </c>
      <c r="E1993" s="2">
        <v>120</v>
      </c>
      <c r="F1993" s="2">
        <v>1082</v>
      </c>
      <c r="G1993" s="2">
        <v>35</v>
      </c>
      <c r="H1993" s="2">
        <f t="shared" si="310"/>
        <v>1</v>
      </c>
      <c r="I1993" s="2">
        <f t="shared" si="311"/>
        <v>1</v>
      </c>
      <c r="J1993" s="2">
        <f t="shared" si="312"/>
        <v>0</v>
      </c>
      <c r="K1993" s="2">
        <f t="shared" si="313"/>
        <v>0</v>
      </c>
      <c r="L1993" s="2">
        <f t="shared" si="314"/>
        <v>0</v>
      </c>
      <c r="M1993" s="2">
        <v>52</v>
      </c>
      <c r="Q1993" s="2">
        <f t="shared" si="315"/>
        <v>0</v>
      </c>
      <c r="R1993" s="2">
        <f t="shared" si="316"/>
        <v>0</v>
      </c>
      <c r="S1993" s="2">
        <f t="shared" si="317"/>
        <v>0</v>
      </c>
      <c r="T1993" s="2">
        <v>2007</v>
      </c>
      <c r="U1993" s="2">
        <f t="shared" si="318"/>
        <v>0</v>
      </c>
      <c r="V1993" s="2">
        <v>6.7</v>
      </c>
      <c r="W1993" s="2">
        <f t="shared" si="319"/>
        <v>0</v>
      </c>
    </row>
    <row r="1994" spans="1:23" x14ac:dyDescent="0.2">
      <c r="A1994" s="2" t="s">
        <v>77</v>
      </c>
      <c r="B1994" s="2" t="s">
        <v>11</v>
      </c>
      <c r="C1994" s="2" t="s">
        <v>12</v>
      </c>
      <c r="D1994" s="2">
        <v>119.518</v>
      </c>
      <c r="E1994" s="2">
        <v>153</v>
      </c>
      <c r="F1994" s="2">
        <v>1383</v>
      </c>
      <c r="G1994" s="2">
        <v>28</v>
      </c>
      <c r="H1994" s="2">
        <f t="shared" si="310"/>
        <v>0</v>
      </c>
      <c r="I1994" s="2">
        <f t="shared" si="311"/>
        <v>0</v>
      </c>
      <c r="J1994" s="2">
        <f t="shared" si="312"/>
        <v>0</v>
      </c>
      <c r="K1994" s="2">
        <f t="shared" si="313"/>
        <v>0</v>
      </c>
      <c r="L1994" s="2">
        <f t="shared" si="314"/>
        <v>0</v>
      </c>
      <c r="M1994" s="2">
        <v>446</v>
      </c>
      <c r="Q1994" s="2">
        <f t="shared" si="315"/>
        <v>1</v>
      </c>
      <c r="R1994" s="2">
        <f t="shared" si="316"/>
        <v>0</v>
      </c>
      <c r="S1994" s="2">
        <f t="shared" si="317"/>
        <v>0</v>
      </c>
      <c r="T1994" s="2">
        <v>2005</v>
      </c>
      <c r="U1994" s="2">
        <f t="shared" si="318"/>
        <v>0</v>
      </c>
      <c r="V1994" s="2">
        <v>7.9</v>
      </c>
      <c r="W1994" s="2">
        <f t="shared" si="319"/>
        <v>1</v>
      </c>
    </row>
    <row r="1995" spans="1:23" x14ac:dyDescent="0.2">
      <c r="A1995" s="2" t="s">
        <v>201</v>
      </c>
      <c r="B1995" s="2" t="s">
        <v>11</v>
      </c>
      <c r="C1995" s="2" t="s">
        <v>24</v>
      </c>
      <c r="D1995" s="2">
        <v>45.86</v>
      </c>
      <c r="E1995" s="2">
        <v>86</v>
      </c>
      <c r="F1995" s="2">
        <v>14146</v>
      </c>
      <c r="G1995" s="2">
        <v>56</v>
      </c>
      <c r="H1995" s="2">
        <f t="shared" si="310"/>
        <v>0</v>
      </c>
      <c r="I1995" s="2">
        <f t="shared" si="311"/>
        <v>0</v>
      </c>
      <c r="J1995" s="2">
        <f t="shared" si="312"/>
        <v>0</v>
      </c>
      <c r="K1995" s="2">
        <f t="shared" si="313"/>
        <v>0</v>
      </c>
      <c r="L1995" s="2">
        <f t="shared" si="314"/>
        <v>0</v>
      </c>
      <c r="M1995" s="2">
        <v>10</v>
      </c>
      <c r="Q1995" s="2">
        <f t="shared" si="315"/>
        <v>1</v>
      </c>
      <c r="R1995" s="2">
        <f t="shared" si="316"/>
        <v>0</v>
      </c>
      <c r="S1995" s="2">
        <f t="shared" si="317"/>
        <v>0</v>
      </c>
      <c r="T1995" s="2">
        <v>2004</v>
      </c>
      <c r="U1995" s="2">
        <f t="shared" si="318"/>
        <v>0</v>
      </c>
      <c r="V1995" s="2">
        <v>6.2</v>
      </c>
      <c r="W1995" s="2">
        <f t="shared" si="319"/>
        <v>0</v>
      </c>
    </row>
    <row r="1996" spans="1:23" x14ac:dyDescent="0.2">
      <c r="A1996" s="2" t="s">
        <v>3087</v>
      </c>
      <c r="B1996" s="2" t="s">
        <v>51</v>
      </c>
      <c r="C1996" s="2" t="s">
        <v>97</v>
      </c>
      <c r="D1996" s="2">
        <v>36.0732</v>
      </c>
      <c r="E1996" s="2">
        <v>87</v>
      </c>
      <c r="F1996" s="2">
        <v>1971</v>
      </c>
      <c r="G1996" s="2">
        <v>80</v>
      </c>
      <c r="H1996" s="2">
        <f t="shared" si="310"/>
        <v>0</v>
      </c>
      <c r="I1996" s="2">
        <f t="shared" si="311"/>
        <v>0</v>
      </c>
      <c r="J1996" s="2">
        <f t="shared" si="312"/>
        <v>0</v>
      </c>
      <c r="K1996" s="2">
        <f t="shared" si="313"/>
        <v>1</v>
      </c>
      <c r="L1996" s="2">
        <f t="shared" si="314"/>
        <v>0</v>
      </c>
      <c r="M1996" s="2">
        <v>43</v>
      </c>
      <c r="Q1996" s="2">
        <f t="shared" si="315"/>
        <v>0</v>
      </c>
      <c r="R1996" s="2">
        <f t="shared" si="316"/>
        <v>1</v>
      </c>
      <c r="S1996" s="2">
        <f t="shared" si="317"/>
        <v>0</v>
      </c>
      <c r="T1996" s="2">
        <v>2013</v>
      </c>
      <c r="U1996" s="2">
        <f t="shared" si="318"/>
        <v>0</v>
      </c>
      <c r="V1996" s="2">
        <v>5.2</v>
      </c>
      <c r="W1996" s="2">
        <f t="shared" si="319"/>
        <v>0</v>
      </c>
    </row>
    <row r="1997" spans="1:23" x14ac:dyDescent="0.2">
      <c r="A1997" s="2" t="s">
        <v>2079</v>
      </c>
      <c r="B1997" s="2" t="s">
        <v>11</v>
      </c>
      <c r="C1997" s="2" t="s">
        <v>12</v>
      </c>
      <c r="D1997" s="2">
        <v>52.474600000000002</v>
      </c>
      <c r="E1997" s="2">
        <v>136</v>
      </c>
      <c r="F1997" s="2">
        <v>1579</v>
      </c>
      <c r="G1997" s="2">
        <v>70</v>
      </c>
      <c r="H1997" s="2">
        <f t="shared" si="310"/>
        <v>0</v>
      </c>
      <c r="I1997" s="2">
        <f t="shared" si="311"/>
        <v>0</v>
      </c>
      <c r="J1997" s="2">
        <f t="shared" si="312"/>
        <v>0</v>
      </c>
      <c r="K1997" s="2">
        <f t="shared" si="313"/>
        <v>0</v>
      </c>
      <c r="L1997" s="2">
        <f t="shared" si="314"/>
        <v>0</v>
      </c>
      <c r="M1997" s="2">
        <v>0</v>
      </c>
      <c r="Q1997" s="2">
        <f t="shared" si="315"/>
        <v>1</v>
      </c>
      <c r="R1997" s="2">
        <f t="shared" si="316"/>
        <v>0</v>
      </c>
      <c r="S1997" s="2">
        <f t="shared" si="317"/>
        <v>0</v>
      </c>
      <c r="T1997" s="2">
        <v>2010</v>
      </c>
      <c r="U1997" s="2">
        <f t="shared" si="318"/>
        <v>0</v>
      </c>
      <c r="V1997" s="2">
        <v>6.3</v>
      </c>
      <c r="W1997" s="2">
        <f t="shared" si="319"/>
        <v>1</v>
      </c>
    </row>
    <row r="1998" spans="1:23" x14ac:dyDescent="0.2">
      <c r="A1998" s="2" t="s">
        <v>982</v>
      </c>
      <c r="B1998" s="2" t="s">
        <v>18</v>
      </c>
      <c r="C1998" s="2" t="s">
        <v>97</v>
      </c>
      <c r="D1998" s="2">
        <v>223.80699999999999</v>
      </c>
      <c r="E1998" s="2">
        <v>98</v>
      </c>
      <c r="F1998" s="2">
        <v>2975</v>
      </c>
      <c r="G1998" s="2">
        <v>180</v>
      </c>
      <c r="H1998" s="2">
        <f t="shared" si="310"/>
        <v>0</v>
      </c>
      <c r="I1998" s="2">
        <f t="shared" si="311"/>
        <v>0</v>
      </c>
      <c r="J1998" s="2">
        <f t="shared" si="312"/>
        <v>0</v>
      </c>
      <c r="K1998" s="2">
        <f t="shared" si="313"/>
        <v>1</v>
      </c>
      <c r="L1998" s="2">
        <f t="shared" si="314"/>
        <v>0</v>
      </c>
      <c r="M1998" s="2">
        <v>475</v>
      </c>
      <c r="Q1998" s="2">
        <f t="shared" si="315"/>
        <v>0</v>
      </c>
      <c r="R1998" s="2">
        <f t="shared" si="316"/>
        <v>0</v>
      </c>
      <c r="S1998" s="2">
        <f t="shared" si="317"/>
        <v>0</v>
      </c>
      <c r="T1998" s="2">
        <v>2008</v>
      </c>
      <c r="U1998" s="2">
        <f t="shared" si="318"/>
        <v>0</v>
      </c>
      <c r="V1998" s="2">
        <v>8.4</v>
      </c>
      <c r="W1998" s="2">
        <f t="shared" si="319"/>
        <v>0</v>
      </c>
    </row>
    <row r="1999" spans="1:23" x14ac:dyDescent="0.2">
      <c r="A1999" s="2" t="s">
        <v>161</v>
      </c>
      <c r="B1999" s="2" t="s">
        <v>15</v>
      </c>
      <c r="C1999" s="2" t="s">
        <v>24</v>
      </c>
      <c r="D1999" s="2">
        <v>134.56899999999999</v>
      </c>
      <c r="E1999" s="2">
        <v>110</v>
      </c>
      <c r="F1999" s="2">
        <v>25763</v>
      </c>
      <c r="G1999" s="2">
        <v>75</v>
      </c>
      <c r="H1999" s="2">
        <f t="shared" si="310"/>
        <v>1</v>
      </c>
      <c r="I1999" s="2">
        <f t="shared" si="311"/>
        <v>0</v>
      </c>
      <c r="J1999" s="2">
        <f t="shared" si="312"/>
        <v>0</v>
      </c>
      <c r="K1999" s="2">
        <f t="shared" si="313"/>
        <v>0</v>
      </c>
      <c r="L1999" s="2">
        <f t="shared" si="314"/>
        <v>0</v>
      </c>
      <c r="M1999" s="2">
        <v>335</v>
      </c>
      <c r="Q1999" s="2">
        <f t="shared" si="315"/>
        <v>0</v>
      </c>
      <c r="R1999" s="2">
        <f t="shared" si="316"/>
        <v>0</v>
      </c>
      <c r="S1999" s="2">
        <f t="shared" si="317"/>
        <v>0</v>
      </c>
      <c r="T1999" s="2">
        <v>2008</v>
      </c>
      <c r="U1999" s="2">
        <f t="shared" si="318"/>
        <v>0</v>
      </c>
      <c r="V1999" s="2">
        <v>6.7</v>
      </c>
      <c r="W1999" s="2">
        <f t="shared" si="319"/>
        <v>0</v>
      </c>
    </row>
    <row r="2000" spans="1:23" x14ac:dyDescent="0.2">
      <c r="A2000" s="2" t="s">
        <v>3092</v>
      </c>
      <c r="B2000" s="2" t="s">
        <v>15</v>
      </c>
      <c r="C2000" s="2" t="s">
        <v>24</v>
      </c>
      <c r="D2000" s="2">
        <v>22.466999999999999</v>
      </c>
      <c r="E2000" s="2">
        <v>103</v>
      </c>
      <c r="F2000" s="2">
        <v>33565</v>
      </c>
      <c r="G2000" s="2">
        <v>25</v>
      </c>
      <c r="H2000" s="2">
        <f t="shared" si="310"/>
        <v>1</v>
      </c>
      <c r="I2000" s="2">
        <f t="shared" si="311"/>
        <v>0</v>
      </c>
      <c r="J2000" s="2">
        <f t="shared" si="312"/>
        <v>0</v>
      </c>
      <c r="K2000" s="2">
        <f t="shared" si="313"/>
        <v>0</v>
      </c>
      <c r="L2000" s="2">
        <f t="shared" si="314"/>
        <v>0</v>
      </c>
      <c r="M2000" s="2">
        <v>5</v>
      </c>
      <c r="Q2000" s="2">
        <f t="shared" si="315"/>
        <v>0</v>
      </c>
      <c r="R2000" s="2">
        <f t="shared" si="316"/>
        <v>0</v>
      </c>
      <c r="S2000" s="2">
        <f t="shared" si="317"/>
        <v>0</v>
      </c>
      <c r="T2000" s="2">
        <v>2007</v>
      </c>
      <c r="U2000" s="2">
        <f t="shared" si="318"/>
        <v>0</v>
      </c>
      <c r="V2000" s="2">
        <v>6.3</v>
      </c>
      <c r="W2000" s="2">
        <f t="shared" si="319"/>
        <v>0</v>
      </c>
    </row>
    <row r="2001" spans="1:23" x14ac:dyDescent="0.2">
      <c r="A2001" s="2" t="s">
        <v>152</v>
      </c>
      <c r="B2001" s="2" t="s">
        <v>11</v>
      </c>
      <c r="C2001" s="2" t="s">
        <v>12</v>
      </c>
      <c r="D2001" s="2">
        <v>79.883399999999995</v>
      </c>
      <c r="E2001" s="2">
        <v>146</v>
      </c>
      <c r="F2001" s="2">
        <v>46726</v>
      </c>
      <c r="G2001" s="2">
        <v>66</v>
      </c>
      <c r="H2001" s="2">
        <f t="shared" si="310"/>
        <v>0</v>
      </c>
      <c r="I2001" s="2">
        <f t="shared" si="311"/>
        <v>0</v>
      </c>
      <c r="J2001" s="2">
        <f t="shared" si="312"/>
        <v>0</v>
      </c>
      <c r="K2001" s="2">
        <f t="shared" si="313"/>
        <v>0</v>
      </c>
      <c r="L2001" s="2">
        <f t="shared" si="314"/>
        <v>0</v>
      </c>
      <c r="M2001" s="2">
        <v>14000</v>
      </c>
      <c r="Q2001" s="2">
        <f t="shared" si="315"/>
        <v>1</v>
      </c>
      <c r="R2001" s="2">
        <f t="shared" si="316"/>
        <v>0</v>
      </c>
      <c r="S2001" s="2">
        <f t="shared" si="317"/>
        <v>0</v>
      </c>
      <c r="T2001" s="2">
        <v>2011</v>
      </c>
      <c r="U2001" s="2">
        <f t="shared" si="318"/>
        <v>0</v>
      </c>
      <c r="V2001" s="2">
        <v>7.2</v>
      </c>
      <c r="W2001" s="2">
        <f t="shared" si="319"/>
        <v>1</v>
      </c>
    </row>
    <row r="2002" spans="1:23" x14ac:dyDescent="0.2">
      <c r="A2002" s="2" t="s">
        <v>152</v>
      </c>
      <c r="B2002" s="2" t="s">
        <v>11</v>
      </c>
      <c r="C2002" s="2" t="s">
        <v>19</v>
      </c>
      <c r="D2002" s="2">
        <v>234.27699999999999</v>
      </c>
      <c r="E2002" s="2">
        <v>116</v>
      </c>
      <c r="F2002" s="2">
        <v>12758</v>
      </c>
      <c r="G2002" s="2">
        <v>132</v>
      </c>
      <c r="H2002" s="2">
        <f t="shared" si="310"/>
        <v>0</v>
      </c>
      <c r="I2002" s="2">
        <f t="shared" si="311"/>
        <v>0</v>
      </c>
      <c r="J2002" s="2">
        <f t="shared" si="312"/>
        <v>0</v>
      </c>
      <c r="K2002" s="2">
        <f t="shared" si="313"/>
        <v>0</v>
      </c>
      <c r="L2002" s="2">
        <f t="shared" si="314"/>
        <v>1</v>
      </c>
      <c r="M2002" s="2">
        <v>14000</v>
      </c>
      <c r="Q2002" s="2">
        <f t="shared" si="315"/>
        <v>1</v>
      </c>
      <c r="R2002" s="2">
        <f t="shared" si="316"/>
        <v>0</v>
      </c>
      <c r="S2002" s="2">
        <f t="shared" si="317"/>
        <v>0</v>
      </c>
      <c r="T2002" s="2">
        <v>2005</v>
      </c>
      <c r="U2002" s="2">
        <f t="shared" si="318"/>
        <v>0</v>
      </c>
      <c r="V2002" s="2">
        <v>6.5</v>
      </c>
      <c r="W2002" s="2">
        <f t="shared" si="319"/>
        <v>0</v>
      </c>
    </row>
    <row r="2003" spans="1:23" x14ac:dyDescent="0.2">
      <c r="A2003" s="2" t="s">
        <v>3096</v>
      </c>
      <c r="B2003" s="2" t="s">
        <v>15</v>
      </c>
      <c r="C2003" s="2" t="s">
        <v>24</v>
      </c>
      <c r="D2003" s="2">
        <v>0.57852700000000001</v>
      </c>
      <c r="E2003" s="2">
        <v>107</v>
      </c>
      <c r="F2003" s="2">
        <v>988</v>
      </c>
      <c r="G2003" s="2">
        <v>10</v>
      </c>
      <c r="H2003" s="2">
        <f t="shared" si="310"/>
        <v>1</v>
      </c>
      <c r="I2003" s="2">
        <f t="shared" si="311"/>
        <v>0</v>
      </c>
      <c r="J2003" s="2">
        <f t="shared" si="312"/>
        <v>0</v>
      </c>
      <c r="K2003" s="2">
        <f t="shared" si="313"/>
        <v>0</v>
      </c>
      <c r="L2003" s="2">
        <f t="shared" si="314"/>
        <v>0</v>
      </c>
      <c r="M2003" s="2">
        <v>0</v>
      </c>
      <c r="Q2003" s="2">
        <f t="shared" si="315"/>
        <v>0</v>
      </c>
      <c r="R2003" s="2">
        <f t="shared" si="316"/>
        <v>0</v>
      </c>
      <c r="S2003" s="2">
        <f t="shared" si="317"/>
        <v>0</v>
      </c>
      <c r="T2003" s="2">
        <v>2008</v>
      </c>
      <c r="U2003" s="2">
        <f t="shared" si="318"/>
        <v>0</v>
      </c>
      <c r="V2003" s="2">
        <v>5.7</v>
      </c>
      <c r="W2003" s="2">
        <f t="shared" si="319"/>
        <v>0</v>
      </c>
    </row>
    <row r="2004" spans="1:23" x14ac:dyDescent="0.2">
      <c r="A2004" s="2" t="s">
        <v>2212</v>
      </c>
      <c r="B2004" s="2" t="s">
        <v>11</v>
      </c>
      <c r="C2004" s="2" t="s">
        <v>19</v>
      </c>
      <c r="D2004" s="2">
        <v>46.978999999999999</v>
      </c>
      <c r="E2004" s="2">
        <v>123</v>
      </c>
      <c r="F2004" s="2">
        <v>5505</v>
      </c>
      <c r="G2004" s="2">
        <v>160</v>
      </c>
      <c r="H2004" s="2">
        <f t="shared" si="310"/>
        <v>0</v>
      </c>
      <c r="I2004" s="2">
        <f t="shared" si="311"/>
        <v>0</v>
      </c>
      <c r="J2004" s="2">
        <f t="shared" si="312"/>
        <v>0</v>
      </c>
      <c r="K2004" s="2">
        <f t="shared" si="313"/>
        <v>0</v>
      </c>
      <c r="L2004" s="2">
        <f t="shared" si="314"/>
        <v>1</v>
      </c>
      <c r="M2004" s="2">
        <v>0</v>
      </c>
      <c r="Q2004" s="2">
        <f t="shared" si="315"/>
        <v>1</v>
      </c>
      <c r="R2004" s="2">
        <f t="shared" si="316"/>
        <v>0</v>
      </c>
      <c r="S2004" s="2">
        <f t="shared" si="317"/>
        <v>0</v>
      </c>
      <c r="T2004" s="2">
        <v>2016</v>
      </c>
      <c r="U2004" s="2">
        <f t="shared" si="318"/>
        <v>0</v>
      </c>
      <c r="V2004" s="2">
        <v>7.3</v>
      </c>
      <c r="W2004" s="2">
        <f t="shared" si="319"/>
        <v>0</v>
      </c>
    </row>
    <row r="2005" spans="1:23" x14ac:dyDescent="0.2">
      <c r="A2005" s="2" t="s">
        <v>86</v>
      </c>
      <c r="B2005" s="2" t="s">
        <v>11</v>
      </c>
      <c r="C2005" s="2" t="s">
        <v>31</v>
      </c>
      <c r="D2005" s="2">
        <v>66.36</v>
      </c>
      <c r="E2005" s="2">
        <v>98</v>
      </c>
      <c r="F2005" s="2">
        <v>337</v>
      </c>
      <c r="G2005" s="2">
        <v>35</v>
      </c>
      <c r="H2005" s="2">
        <f t="shared" si="310"/>
        <v>0</v>
      </c>
      <c r="I2005" s="2">
        <f t="shared" si="311"/>
        <v>1</v>
      </c>
      <c r="J2005" s="2">
        <f t="shared" si="312"/>
        <v>0</v>
      </c>
      <c r="K2005" s="2">
        <f t="shared" si="313"/>
        <v>0</v>
      </c>
      <c r="L2005" s="2">
        <f t="shared" si="314"/>
        <v>0</v>
      </c>
      <c r="M2005" s="2">
        <v>129</v>
      </c>
      <c r="Q2005" s="2">
        <f t="shared" si="315"/>
        <v>1</v>
      </c>
      <c r="R2005" s="2">
        <f t="shared" si="316"/>
        <v>0</v>
      </c>
      <c r="S2005" s="2">
        <f t="shared" si="317"/>
        <v>0</v>
      </c>
      <c r="T2005" s="2">
        <v>2013</v>
      </c>
      <c r="U2005" s="2">
        <f t="shared" si="318"/>
        <v>0</v>
      </c>
      <c r="V2005" s="2">
        <v>6.9</v>
      </c>
      <c r="W2005" s="2">
        <f t="shared" si="319"/>
        <v>0</v>
      </c>
    </row>
    <row r="2006" spans="1:23" x14ac:dyDescent="0.2">
      <c r="A2006" s="2" t="s">
        <v>1381</v>
      </c>
      <c r="B2006" s="2" t="s">
        <v>11</v>
      </c>
      <c r="C2006" s="2" t="s">
        <v>12</v>
      </c>
      <c r="D2006" s="2">
        <v>13.6517</v>
      </c>
      <c r="E2006" s="2">
        <v>140</v>
      </c>
      <c r="F2006" s="2">
        <v>29692</v>
      </c>
      <c r="G2006" s="2">
        <v>25</v>
      </c>
      <c r="H2006" s="2">
        <f t="shared" si="310"/>
        <v>0</v>
      </c>
      <c r="I2006" s="2">
        <f t="shared" si="311"/>
        <v>0</v>
      </c>
      <c r="J2006" s="2">
        <f t="shared" si="312"/>
        <v>0</v>
      </c>
      <c r="K2006" s="2">
        <f t="shared" si="313"/>
        <v>0</v>
      </c>
      <c r="L2006" s="2">
        <f t="shared" si="314"/>
        <v>0</v>
      </c>
      <c r="M2006" s="2">
        <v>149</v>
      </c>
      <c r="Q2006" s="2">
        <f t="shared" si="315"/>
        <v>1</v>
      </c>
      <c r="R2006" s="2">
        <f t="shared" si="316"/>
        <v>0</v>
      </c>
      <c r="S2006" s="2">
        <f t="shared" si="317"/>
        <v>0</v>
      </c>
      <c r="T2006" s="2">
        <v>2011</v>
      </c>
      <c r="U2006" s="2">
        <f t="shared" si="318"/>
        <v>0</v>
      </c>
      <c r="V2006" s="2">
        <v>8.1999999999999993</v>
      </c>
      <c r="W2006" s="2">
        <f t="shared" si="319"/>
        <v>1</v>
      </c>
    </row>
    <row r="2007" spans="1:23" x14ac:dyDescent="0.2">
      <c r="A2007" s="2" t="s">
        <v>72</v>
      </c>
      <c r="B2007" s="2" t="s">
        <v>15</v>
      </c>
      <c r="C2007" s="2" t="s">
        <v>24</v>
      </c>
      <c r="D2007" s="2">
        <v>107.503</v>
      </c>
      <c r="E2007" s="2">
        <v>215</v>
      </c>
      <c r="F2007" s="2">
        <v>2530</v>
      </c>
      <c r="G2007" s="2">
        <v>130</v>
      </c>
      <c r="H2007" s="2">
        <f t="shared" si="310"/>
        <v>1</v>
      </c>
      <c r="I2007" s="2">
        <f t="shared" si="311"/>
        <v>0</v>
      </c>
      <c r="J2007" s="2">
        <f t="shared" si="312"/>
        <v>0</v>
      </c>
      <c r="K2007" s="2">
        <f t="shared" si="313"/>
        <v>0</v>
      </c>
      <c r="L2007" s="2">
        <f t="shared" si="314"/>
        <v>0</v>
      </c>
      <c r="M2007" s="2">
        <v>0</v>
      </c>
      <c r="Q2007" s="2">
        <f t="shared" si="315"/>
        <v>0</v>
      </c>
      <c r="R2007" s="2">
        <f t="shared" si="316"/>
        <v>0</v>
      </c>
      <c r="S2007" s="2">
        <f t="shared" si="317"/>
        <v>0</v>
      </c>
      <c r="T2007" s="2">
        <v>2009</v>
      </c>
      <c r="U2007" s="2">
        <f t="shared" si="318"/>
        <v>0</v>
      </c>
      <c r="V2007" s="2">
        <v>7.7</v>
      </c>
      <c r="W2007" s="2">
        <f t="shared" si="319"/>
        <v>0</v>
      </c>
    </row>
    <row r="2008" spans="1:23" x14ac:dyDescent="0.2">
      <c r="A2008" s="2" t="s">
        <v>1282</v>
      </c>
      <c r="B2008" s="2" t="s">
        <v>11</v>
      </c>
      <c r="C2008" s="2" t="s">
        <v>12</v>
      </c>
      <c r="D2008" s="2">
        <v>58.700200000000002</v>
      </c>
      <c r="E2008" s="2">
        <v>120</v>
      </c>
      <c r="F2008" s="2">
        <v>36062</v>
      </c>
      <c r="G2008" s="2">
        <v>38</v>
      </c>
      <c r="H2008" s="2">
        <f t="shared" si="310"/>
        <v>0</v>
      </c>
      <c r="I2008" s="2">
        <f t="shared" si="311"/>
        <v>0</v>
      </c>
      <c r="J2008" s="2">
        <f t="shared" si="312"/>
        <v>0</v>
      </c>
      <c r="K2008" s="2">
        <f t="shared" si="313"/>
        <v>0</v>
      </c>
      <c r="L2008" s="2">
        <f t="shared" si="314"/>
        <v>0</v>
      </c>
      <c r="M2008" s="2">
        <v>508</v>
      </c>
      <c r="Q2008" s="2">
        <f t="shared" si="315"/>
        <v>1</v>
      </c>
      <c r="R2008" s="2">
        <f t="shared" si="316"/>
        <v>0</v>
      </c>
      <c r="S2008" s="2">
        <f t="shared" si="317"/>
        <v>0</v>
      </c>
      <c r="T2008" s="2">
        <v>2011</v>
      </c>
      <c r="U2008" s="2">
        <f t="shared" si="318"/>
        <v>0</v>
      </c>
      <c r="V2008" s="2">
        <v>6.9</v>
      </c>
      <c r="W2008" s="2">
        <f t="shared" si="319"/>
        <v>1</v>
      </c>
    </row>
    <row r="2009" spans="1:23" x14ac:dyDescent="0.2">
      <c r="A2009" s="2" t="s">
        <v>66</v>
      </c>
      <c r="B2009" s="2" t="s">
        <v>51</v>
      </c>
      <c r="C2009" s="2" t="s">
        <v>12</v>
      </c>
      <c r="D2009" s="2">
        <v>43.532299999999999</v>
      </c>
      <c r="E2009" s="2">
        <v>131</v>
      </c>
      <c r="F2009" s="2">
        <v>12088</v>
      </c>
      <c r="G2009" s="2">
        <v>65</v>
      </c>
      <c r="H2009" s="2">
        <f t="shared" si="310"/>
        <v>0</v>
      </c>
      <c r="I2009" s="2">
        <f t="shared" si="311"/>
        <v>0</v>
      </c>
      <c r="J2009" s="2">
        <f t="shared" si="312"/>
        <v>0</v>
      </c>
      <c r="K2009" s="2">
        <f t="shared" si="313"/>
        <v>0</v>
      </c>
      <c r="L2009" s="2">
        <f t="shared" si="314"/>
        <v>0</v>
      </c>
      <c r="M2009" s="2">
        <v>368</v>
      </c>
      <c r="Q2009" s="2">
        <f t="shared" si="315"/>
        <v>0</v>
      </c>
      <c r="R2009" s="2">
        <f t="shared" si="316"/>
        <v>1</v>
      </c>
      <c r="S2009" s="2">
        <f t="shared" si="317"/>
        <v>0</v>
      </c>
      <c r="T2009" s="2">
        <v>2006</v>
      </c>
      <c r="U2009" s="2">
        <f t="shared" si="318"/>
        <v>0</v>
      </c>
      <c r="V2009" s="2">
        <v>7.1</v>
      </c>
      <c r="W2009" s="2">
        <f t="shared" si="319"/>
        <v>1</v>
      </c>
    </row>
    <row r="2010" spans="1:23" x14ac:dyDescent="0.2">
      <c r="A2010" s="2" t="s">
        <v>2625</v>
      </c>
      <c r="B2010" s="2" t="s">
        <v>15</v>
      </c>
      <c r="C2010" s="2" t="s">
        <v>12</v>
      </c>
      <c r="D2010" s="2">
        <v>28.563199999999998</v>
      </c>
      <c r="E2010" s="2">
        <v>117</v>
      </c>
      <c r="F2010" s="2">
        <v>3681</v>
      </c>
      <c r="G2010" s="2">
        <v>21</v>
      </c>
      <c r="H2010" s="2">
        <f t="shared" si="310"/>
        <v>1</v>
      </c>
      <c r="I2010" s="2">
        <f t="shared" si="311"/>
        <v>0</v>
      </c>
      <c r="J2010" s="2">
        <f t="shared" si="312"/>
        <v>0</v>
      </c>
      <c r="K2010" s="2">
        <f t="shared" si="313"/>
        <v>0</v>
      </c>
      <c r="L2010" s="2">
        <f t="shared" si="314"/>
        <v>0</v>
      </c>
      <c r="M2010" s="2">
        <v>115</v>
      </c>
      <c r="Q2010" s="2">
        <f t="shared" si="315"/>
        <v>0</v>
      </c>
      <c r="R2010" s="2">
        <f t="shared" si="316"/>
        <v>0</v>
      </c>
      <c r="S2010" s="2">
        <f t="shared" si="317"/>
        <v>0</v>
      </c>
      <c r="T2010" s="2">
        <v>2007</v>
      </c>
      <c r="U2010" s="2">
        <f t="shared" si="318"/>
        <v>0</v>
      </c>
      <c r="V2010" s="2">
        <v>6.9</v>
      </c>
      <c r="W2010" s="2">
        <f t="shared" si="319"/>
        <v>1</v>
      </c>
    </row>
    <row r="2011" spans="1:23" x14ac:dyDescent="0.2">
      <c r="A2011" s="2" t="s">
        <v>1194</v>
      </c>
      <c r="B2011" s="2" t="s">
        <v>15</v>
      </c>
      <c r="C2011" s="2" t="s">
        <v>24</v>
      </c>
      <c r="D2011" s="2">
        <v>78.120199999999997</v>
      </c>
      <c r="E2011" s="2">
        <v>124</v>
      </c>
      <c r="F2011" s="2">
        <v>6181</v>
      </c>
      <c r="G2011" s="2">
        <v>75</v>
      </c>
      <c r="H2011" s="2">
        <f t="shared" si="310"/>
        <v>1</v>
      </c>
      <c r="I2011" s="2">
        <f t="shared" si="311"/>
        <v>0</v>
      </c>
      <c r="J2011" s="2">
        <f t="shared" si="312"/>
        <v>0</v>
      </c>
      <c r="K2011" s="2">
        <f t="shared" si="313"/>
        <v>0</v>
      </c>
      <c r="L2011" s="2">
        <f t="shared" si="314"/>
        <v>0</v>
      </c>
      <c r="M2011" s="2">
        <v>130</v>
      </c>
      <c r="Q2011" s="2">
        <f t="shared" si="315"/>
        <v>0</v>
      </c>
      <c r="R2011" s="2">
        <f t="shared" si="316"/>
        <v>0</v>
      </c>
      <c r="S2011" s="2">
        <f t="shared" si="317"/>
        <v>0</v>
      </c>
      <c r="T2011" s="2">
        <v>2002</v>
      </c>
      <c r="U2011" s="2">
        <f t="shared" si="318"/>
        <v>0</v>
      </c>
      <c r="V2011" s="2">
        <v>7.1</v>
      </c>
      <c r="W2011" s="2">
        <f t="shared" si="319"/>
        <v>0</v>
      </c>
    </row>
    <row r="2012" spans="1:23" x14ac:dyDescent="0.2">
      <c r="A2012" s="2" t="s">
        <v>574</v>
      </c>
      <c r="B2012" s="2" t="s">
        <v>15</v>
      </c>
      <c r="C2012" s="2" t="s">
        <v>31</v>
      </c>
      <c r="D2012" s="2">
        <v>150.369</v>
      </c>
      <c r="E2012" s="2">
        <v>118</v>
      </c>
      <c r="F2012" s="2">
        <v>3425</v>
      </c>
      <c r="G2012" s="2">
        <v>37</v>
      </c>
      <c r="H2012" s="2">
        <f t="shared" si="310"/>
        <v>1</v>
      </c>
      <c r="I2012" s="2">
        <f t="shared" si="311"/>
        <v>1</v>
      </c>
      <c r="J2012" s="2">
        <f t="shared" si="312"/>
        <v>0</v>
      </c>
      <c r="K2012" s="2">
        <f t="shared" si="313"/>
        <v>0</v>
      </c>
      <c r="L2012" s="2">
        <f t="shared" si="314"/>
        <v>0</v>
      </c>
      <c r="M2012" s="2">
        <v>43</v>
      </c>
      <c r="Q2012" s="2">
        <f t="shared" si="315"/>
        <v>0</v>
      </c>
      <c r="R2012" s="2">
        <f t="shared" si="316"/>
        <v>0</v>
      </c>
      <c r="S2012" s="2">
        <f t="shared" si="317"/>
        <v>0</v>
      </c>
      <c r="T2012" s="2">
        <v>2013</v>
      </c>
      <c r="U2012" s="2">
        <f t="shared" si="318"/>
        <v>0</v>
      </c>
      <c r="V2012" s="2">
        <v>7</v>
      </c>
      <c r="W2012" s="2">
        <f t="shared" si="319"/>
        <v>0</v>
      </c>
    </row>
    <row r="2013" spans="1:23" x14ac:dyDescent="0.2">
      <c r="A2013" s="2" t="s">
        <v>2097</v>
      </c>
      <c r="B2013" s="2" t="s">
        <v>11</v>
      </c>
      <c r="C2013" s="2" t="s">
        <v>40</v>
      </c>
      <c r="D2013" s="2">
        <v>42.168399999999998</v>
      </c>
      <c r="E2013" s="2">
        <v>114</v>
      </c>
      <c r="F2013" s="2">
        <v>3565</v>
      </c>
      <c r="G2013" s="2">
        <v>35</v>
      </c>
      <c r="H2013" s="2">
        <f t="shared" si="310"/>
        <v>0</v>
      </c>
      <c r="I2013" s="2">
        <f t="shared" si="311"/>
        <v>0</v>
      </c>
      <c r="J2013" s="2">
        <f t="shared" si="312"/>
        <v>0</v>
      </c>
      <c r="K2013" s="2">
        <f t="shared" si="313"/>
        <v>0</v>
      </c>
      <c r="L2013" s="2">
        <f t="shared" si="314"/>
        <v>0</v>
      </c>
      <c r="M2013" s="2">
        <v>92</v>
      </c>
      <c r="Q2013" s="2">
        <f t="shared" si="315"/>
        <v>1</v>
      </c>
      <c r="R2013" s="2">
        <f t="shared" si="316"/>
        <v>0</v>
      </c>
      <c r="S2013" s="2">
        <f t="shared" si="317"/>
        <v>1</v>
      </c>
      <c r="T2013" s="2">
        <v>2008</v>
      </c>
      <c r="U2013" s="2">
        <f t="shared" si="318"/>
        <v>0</v>
      </c>
      <c r="V2013" s="2">
        <v>5.3</v>
      </c>
      <c r="W2013" s="2">
        <f t="shared" si="319"/>
        <v>0</v>
      </c>
    </row>
    <row r="2014" spans="1:23" x14ac:dyDescent="0.2">
      <c r="A2014" s="2" t="s">
        <v>544</v>
      </c>
      <c r="B2014" s="2" t="s">
        <v>15</v>
      </c>
      <c r="C2014" s="2" t="s">
        <v>31</v>
      </c>
      <c r="D2014" s="2">
        <v>0.333976</v>
      </c>
      <c r="E2014" s="2">
        <v>86</v>
      </c>
      <c r="F2014" s="2">
        <v>1373</v>
      </c>
      <c r="G2014" s="2">
        <v>12</v>
      </c>
      <c r="H2014" s="2">
        <f t="shared" si="310"/>
        <v>1</v>
      </c>
      <c r="I2014" s="2">
        <f t="shared" si="311"/>
        <v>1</v>
      </c>
      <c r="J2014" s="2">
        <f t="shared" si="312"/>
        <v>0</v>
      </c>
      <c r="K2014" s="2">
        <f t="shared" si="313"/>
        <v>0</v>
      </c>
      <c r="L2014" s="2">
        <f t="shared" si="314"/>
        <v>0</v>
      </c>
      <c r="M2014" s="2">
        <v>94</v>
      </c>
      <c r="Q2014" s="2">
        <f t="shared" si="315"/>
        <v>0</v>
      </c>
      <c r="R2014" s="2">
        <f t="shared" si="316"/>
        <v>0</v>
      </c>
      <c r="S2014" s="2">
        <f t="shared" si="317"/>
        <v>0</v>
      </c>
      <c r="T2014" s="2">
        <v>2002</v>
      </c>
      <c r="U2014" s="2">
        <f t="shared" si="318"/>
        <v>0</v>
      </c>
      <c r="V2014" s="2">
        <v>6.4</v>
      </c>
      <c r="W2014" s="2">
        <f t="shared" si="319"/>
        <v>0</v>
      </c>
    </row>
    <row r="2015" spans="1:23" x14ac:dyDescent="0.2">
      <c r="A2015" s="2" t="s">
        <v>1274</v>
      </c>
      <c r="B2015" s="2" t="s">
        <v>11</v>
      </c>
      <c r="C2015" s="2" t="s">
        <v>31</v>
      </c>
      <c r="D2015" s="2">
        <v>14.4694</v>
      </c>
      <c r="E2015" s="2">
        <v>110</v>
      </c>
      <c r="F2015" s="2">
        <v>2466</v>
      </c>
      <c r="G2015" s="2">
        <v>26</v>
      </c>
      <c r="H2015" s="2">
        <f t="shared" si="310"/>
        <v>0</v>
      </c>
      <c r="I2015" s="2">
        <f t="shared" si="311"/>
        <v>1</v>
      </c>
      <c r="J2015" s="2">
        <f t="shared" si="312"/>
        <v>0</v>
      </c>
      <c r="K2015" s="2">
        <f t="shared" si="313"/>
        <v>0</v>
      </c>
      <c r="L2015" s="2">
        <f t="shared" si="314"/>
        <v>0</v>
      </c>
      <c r="M2015" s="2">
        <v>80</v>
      </c>
      <c r="Q2015" s="2">
        <f t="shared" si="315"/>
        <v>1</v>
      </c>
      <c r="R2015" s="2">
        <f t="shared" si="316"/>
        <v>0</v>
      </c>
      <c r="S2015" s="2">
        <f t="shared" si="317"/>
        <v>0</v>
      </c>
      <c r="T2015" s="2">
        <v>2004</v>
      </c>
      <c r="U2015" s="2">
        <f t="shared" si="318"/>
        <v>0</v>
      </c>
      <c r="V2015" s="2">
        <v>5.2</v>
      </c>
      <c r="W2015" s="2">
        <f t="shared" si="319"/>
        <v>0</v>
      </c>
    </row>
    <row r="2016" spans="1:23" x14ac:dyDescent="0.2">
      <c r="A2016" s="2" t="s">
        <v>3110</v>
      </c>
      <c r="B2016" s="2" t="s">
        <v>15</v>
      </c>
      <c r="C2016" s="2" t="s">
        <v>12</v>
      </c>
      <c r="D2016" s="2">
        <v>0.85694199999999998</v>
      </c>
      <c r="E2016" s="2">
        <v>80</v>
      </c>
      <c r="F2016" s="2">
        <v>460</v>
      </c>
      <c r="G2016" s="2">
        <v>0.2</v>
      </c>
      <c r="H2016" s="2">
        <f t="shared" si="310"/>
        <v>1</v>
      </c>
      <c r="I2016" s="2">
        <f t="shared" si="311"/>
        <v>0</v>
      </c>
      <c r="J2016" s="2">
        <f t="shared" si="312"/>
        <v>0</v>
      </c>
      <c r="K2016" s="2">
        <f t="shared" si="313"/>
        <v>0</v>
      </c>
      <c r="L2016" s="2">
        <f t="shared" si="314"/>
        <v>0</v>
      </c>
      <c r="M2016" s="2">
        <v>129</v>
      </c>
      <c r="Q2016" s="2">
        <f t="shared" si="315"/>
        <v>0</v>
      </c>
      <c r="R2016" s="2">
        <f t="shared" si="316"/>
        <v>0</v>
      </c>
      <c r="S2016" s="2">
        <f t="shared" si="317"/>
        <v>0</v>
      </c>
      <c r="T2016" s="2">
        <v>2008</v>
      </c>
      <c r="U2016" s="2">
        <f t="shared" si="318"/>
        <v>0</v>
      </c>
      <c r="V2016" s="2">
        <v>7.1</v>
      </c>
      <c r="W2016" s="2">
        <f t="shared" si="319"/>
        <v>1</v>
      </c>
    </row>
    <row r="2017" spans="1:23" x14ac:dyDescent="0.2">
      <c r="A2017" s="2" t="s">
        <v>1396</v>
      </c>
      <c r="B2017" s="2" t="s">
        <v>51</v>
      </c>
      <c r="C2017" s="2" t="s">
        <v>40</v>
      </c>
      <c r="D2017" s="2">
        <v>35.990499999999997</v>
      </c>
      <c r="E2017" s="2">
        <v>105</v>
      </c>
      <c r="F2017" s="2">
        <v>16400</v>
      </c>
      <c r="G2017" s="2">
        <v>20</v>
      </c>
      <c r="H2017" s="2">
        <f t="shared" si="310"/>
        <v>0</v>
      </c>
      <c r="I2017" s="2">
        <f t="shared" si="311"/>
        <v>0</v>
      </c>
      <c r="J2017" s="2">
        <f t="shared" si="312"/>
        <v>0</v>
      </c>
      <c r="K2017" s="2">
        <f t="shared" si="313"/>
        <v>0</v>
      </c>
      <c r="L2017" s="2">
        <f t="shared" si="314"/>
        <v>0</v>
      </c>
      <c r="M2017" s="2">
        <v>29</v>
      </c>
      <c r="Q2017" s="2">
        <f t="shared" si="315"/>
        <v>0</v>
      </c>
      <c r="R2017" s="2">
        <f t="shared" si="316"/>
        <v>1</v>
      </c>
      <c r="S2017" s="2">
        <f t="shared" si="317"/>
        <v>1</v>
      </c>
      <c r="T2017" s="2">
        <v>2003</v>
      </c>
      <c r="U2017" s="2">
        <f t="shared" si="318"/>
        <v>0</v>
      </c>
      <c r="V2017" s="2">
        <v>5.8</v>
      </c>
      <c r="W2017" s="2">
        <f t="shared" si="319"/>
        <v>0</v>
      </c>
    </row>
    <row r="2018" spans="1:23" x14ac:dyDescent="0.2">
      <c r="A2018" s="2" t="s">
        <v>937</v>
      </c>
      <c r="B2018" s="2" t="s">
        <v>11</v>
      </c>
      <c r="C2018" s="2" t="s">
        <v>31</v>
      </c>
      <c r="D2018" s="2">
        <v>80.276899999999998</v>
      </c>
      <c r="E2018" s="2">
        <v>101</v>
      </c>
      <c r="F2018" s="2">
        <v>1026</v>
      </c>
      <c r="G2018" s="2">
        <v>35</v>
      </c>
      <c r="H2018" s="2">
        <f t="shared" si="310"/>
        <v>0</v>
      </c>
      <c r="I2018" s="2">
        <f t="shared" si="311"/>
        <v>1</v>
      </c>
      <c r="J2018" s="2">
        <f t="shared" si="312"/>
        <v>0</v>
      </c>
      <c r="K2018" s="2">
        <f t="shared" si="313"/>
        <v>0</v>
      </c>
      <c r="L2018" s="2">
        <f t="shared" si="314"/>
        <v>0</v>
      </c>
      <c r="M2018" s="2">
        <v>12</v>
      </c>
      <c r="Q2018" s="2">
        <f t="shared" si="315"/>
        <v>1</v>
      </c>
      <c r="R2018" s="2">
        <f t="shared" si="316"/>
        <v>0</v>
      </c>
      <c r="S2018" s="2">
        <f t="shared" si="317"/>
        <v>0</v>
      </c>
      <c r="T2018" s="2">
        <v>2008</v>
      </c>
      <c r="U2018" s="2">
        <f t="shared" si="318"/>
        <v>0</v>
      </c>
      <c r="V2018" s="2">
        <v>6.1</v>
      </c>
      <c r="W2018" s="2">
        <f t="shared" si="319"/>
        <v>0</v>
      </c>
    </row>
    <row r="2019" spans="1:23" x14ac:dyDescent="0.2">
      <c r="A2019" s="2" t="s">
        <v>248</v>
      </c>
      <c r="B2019" s="2" t="s">
        <v>15</v>
      </c>
      <c r="C2019" s="2" t="s">
        <v>40</v>
      </c>
      <c r="D2019" s="2">
        <v>1.0893600000000001</v>
      </c>
      <c r="E2019" s="2">
        <v>104</v>
      </c>
      <c r="F2019" s="2">
        <v>71973</v>
      </c>
      <c r="G2019" s="2">
        <v>25</v>
      </c>
      <c r="H2019" s="2">
        <f t="shared" si="310"/>
        <v>1</v>
      </c>
      <c r="I2019" s="2">
        <f t="shared" si="311"/>
        <v>0</v>
      </c>
      <c r="J2019" s="2">
        <f t="shared" si="312"/>
        <v>0</v>
      </c>
      <c r="K2019" s="2">
        <f t="shared" si="313"/>
        <v>0</v>
      </c>
      <c r="L2019" s="2">
        <f t="shared" si="314"/>
        <v>0</v>
      </c>
      <c r="M2019" s="2">
        <v>272</v>
      </c>
      <c r="Q2019" s="2">
        <f t="shared" si="315"/>
        <v>0</v>
      </c>
      <c r="R2019" s="2">
        <f t="shared" si="316"/>
        <v>0</v>
      </c>
      <c r="S2019" s="2">
        <f t="shared" si="317"/>
        <v>1</v>
      </c>
      <c r="T2019" s="2">
        <v>2008</v>
      </c>
      <c r="U2019" s="2">
        <f t="shared" si="318"/>
        <v>0</v>
      </c>
      <c r="V2019" s="2">
        <v>5.7</v>
      </c>
      <c r="W2019" s="2">
        <f t="shared" si="319"/>
        <v>0</v>
      </c>
    </row>
    <row r="2020" spans="1:23" x14ac:dyDescent="0.2">
      <c r="A2020" s="2" t="s">
        <v>104</v>
      </c>
      <c r="B2020" s="2" t="s">
        <v>11</v>
      </c>
      <c r="C2020" s="2" t="s">
        <v>12</v>
      </c>
      <c r="D2020" s="2">
        <v>155.37</v>
      </c>
      <c r="E2020" s="2">
        <v>130</v>
      </c>
      <c r="F2020" s="2">
        <v>12890</v>
      </c>
      <c r="G2020" s="2">
        <v>100</v>
      </c>
      <c r="H2020" s="2">
        <f t="shared" si="310"/>
        <v>0</v>
      </c>
      <c r="I2020" s="2">
        <f t="shared" si="311"/>
        <v>0</v>
      </c>
      <c r="J2020" s="2">
        <f t="shared" si="312"/>
        <v>0</v>
      </c>
      <c r="K2020" s="2">
        <f t="shared" si="313"/>
        <v>0</v>
      </c>
      <c r="L2020" s="2">
        <f t="shared" si="314"/>
        <v>0</v>
      </c>
      <c r="M2020" s="2">
        <v>0</v>
      </c>
      <c r="Q2020" s="2">
        <f t="shared" si="315"/>
        <v>1</v>
      </c>
      <c r="R2020" s="2">
        <f t="shared" si="316"/>
        <v>0</v>
      </c>
      <c r="S2020" s="2">
        <f t="shared" si="317"/>
        <v>0</v>
      </c>
      <c r="T2020" s="2">
        <v>2000</v>
      </c>
      <c r="U2020" s="2">
        <f t="shared" si="318"/>
        <v>0</v>
      </c>
      <c r="V2020" s="2">
        <v>6.6</v>
      </c>
      <c r="W2020" s="2">
        <f t="shared" si="319"/>
        <v>1</v>
      </c>
    </row>
    <row r="2021" spans="1:23" x14ac:dyDescent="0.2">
      <c r="A2021" s="2" t="s">
        <v>587</v>
      </c>
      <c r="B2021" s="2" t="s">
        <v>15</v>
      </c>
      <c r="C2021" s="2" t="s">
        <v>31</v>
      </c>
      <c r="D2021" s="2">
        <v>6.2915999999999999</v>
      </c>
      <c r="E2021" s="2">
        <v>87</v>
      </c>
      <c r="F2021" s="2">
        <v>3954</v>
      </c>
      <c r="G2021" s="2">
        <v>50</v>
      </c>
      <c r="H2021" s="2">
        <f t="shared" si="310"/>
        <v>1</v>
      </c>
      <c r="I2021" s="2">
        <f t="shared" si="311"/>
        <v>1</v>
      </c>
      <c r="J2021" s="2">
        <f t="shared" si="312"/>
        <v>0</v>
      </c>
      <c r="K2021" s="2">
        <f t="shared" si="313"/>
        <v>0</v>
      </c>
      <c r="L2021" s="2">
        <f t="shared" si="314"/>
        <v>0</v>
      </c>
      <c r="M2021" s="2">
        <v>0</v>
      </c>
      <c r="Q2021" s="2">
        <f t="shared" si="315"/>
        <v>0</v>
      </c>
      <c r="R2021" s="2">
        <f t="shared" si="316"/>
        <v>0</v>
      </c>
      <c r="S2021" s="2">
        <f t="shared" si="317"/>
        <v>0</v>
      </c>
      <c r="T2021" s="2">
        <v>2000</v>
      </c>
      <c r="U2021" s="2">
        <f t="shared" si="318"/>
        <v>0</v>
      </c>
      <c r="V2021" s="2">
        <v>5.6</v>
      </c>
      <c r="W2021" s="2">
        <f t="shared" si="319"/>
        <v>0</v>
      </c>
    </row>
    <row r="2022" spans="1:23" x14ac:dyDescent="0.2">
      <c r="A2022" s="2" t="s">
        <v>927</v>
      </c>
      <c r="B2022" s="2" t="s">
        <v>11</v>
      </c>
      <c r="C2022" s="2" t="s">
        <v>40</v>
      </c>
      <c r="D2022" s="2">
        <v>41.102200000000003</v>
      </c>
      <c r="E2022" s="2">
        <v>110</v>
      </c>
      <c r="F2022" s="2">
        <v>13396</v>
      </c>
      <c r="G2022" s="2">
        <v>40</v>
      </c>
      <c r="H2022" s="2">
        <f t="shared" si="310"/>
        <v>0</v>
      </c>
      <c r="I2022" s="2">
        <f t="shared" si="311"/>
        <v>0</v>
      </c>
      <c r="J2022" s="2">
        <f t="shared" si="312"/>
        <v>0</v>
      </c>
      <c r="K2022" s="2">
        <f t="shared" si="313"/>
        <v>0</v>
      </c>
      <c r="L2022" s="2">
        <f t="shared" si="314"/>
        <v>0</v>
      </c>
      <c r="M2022" s="2">
        <v>52</v>
      </c>
      <c r="Q2022" s="2">
        <f t="shared" si="315"/>
        <v>1</v>
      </c>
      <c r="R2022" s="2">
        <f t="shared" si="316"/>
        <v>0</v>
      </c>
      <c r="S2022" s="2">
        <f t="shared" si="317"/>
        <v>1</v>
      </c>
      <c r="T2022" s="2">
        <v>2012</v>
      </c>
      <c r="U2022" s="2">
        <f t="shared" si="318"/>
        <v>0</v>
      </c>
      <c r="V2022" s="2">
        <v>5.7</v>
      </c>
      <c r="W2022" s="2">
        <f t="shared" si="319"/>
        <v>0</v>
      </c>
    </row>
    <row r="2023" spans="1:23" x14ac:dyDescent="0.2">
      <c r="A2023" s="2" t="s">
        <v>1368</v>
      </c>
      <c r="B2023" s="2" t="s">
        <v>11</v>
      </c>
      <c r="C2023" s="2" t="s">
        <v>31</v>
      </c>
      <c r="D2023" s="2">
        <v>182.80500000000001</v>
      </c>
      <c r="E2023" s="2">
        <v>127</v>
      </c>
      <c r="F2023" s="2">
        <v>5838</v>
      </c>
      <c r="G2023" s="2">
        <v>70</v>
      </c>
      <c r="H2023" s="2">
        <f t="shared" si="310"/>
        <v>0</v>
      </c>
      <c r="I2023" s="2">
        <f t="shared" si="311"/>
        <v>1</v>
      </c>
      <c r="J2023" s="2">
        <f t="shared" si="312"/>
        <v>0</v>
      </c>
      <c r="K2023" s="2">
        <f t="shared" si="313"/>
        <v>0</v>
      </c>
      <c r="L2023" s="2">
        <f t="shared" si="314"/>
        <v>0</v>
      </c>
      <c r="M2023" s="2">
        <v>278</v>
      </c>
      <c r="Q2023" s="2">
        <f t="shared" si="315"/>
        <v>1</v>
      </c>
      <c r="R2023" s="2">
        <f t="shared" si="316"/>
        <v>0</v>
      </c>
      <c r="S2023" s="2">
        <f t="shared" si="317"/>
        <v>0</v>
      </c>
      <c r="T2023" s="2">
        <v>2000</v>
      </c>
      <c r="U2023" s="2">
        <f t="shared" si="318"/>
        <v>0</v>
      </c>
      <c r="V2023" s="2">
        <v>6.4</v>
      </c>
      <c r="W2023" s="2">
        <f t="shared" si="319"/>
        <v>0</v>
      </c>
    </row>
    <row r="2024" spans="1:23" x14ac:dyDescent="0.2">
      <c r="A2024" s="2" t="s">
        <v>772</v>
      </c>
      <c r="B2024" s="2" t="s">
        <v>11</v>
      </c>
      <c r="C2024" s="2" t="s">
        <v>31</v>
      </c>
      <c r="D2024" s="2">
        <v>32.095300000000002</v>
      </c>
      <c r="E2024" s="2">
        <v>94</v>
      </c>
      <c r="F2024" s="2">
        <v>3664</v>
      </c>
      <c r="G2024" s="2">
        <v>45</v>
      </c>
      <c r="H2024" s="2">
        <f t="shared" si="310"/>
        <v>0</v>
      </c>
      <c r="I2024" s="2">
        <f t="shared" si="311"/>
        <v>1</v>
      </c>
      <c r="J2024" s="2">
        <f t="shared" si="312"/>
        <v>0</v>
      </c>
      <c r="K2024" s="2">
        <f t="shared" si="313"/>
        <v>0</v>
      </c>
      <c r="L2024" s="2">
        <f t="shared" si="314"/>
        <v>0</v>
      </c>
      <c r="M2024" s="2">
        <v>39</v>
      </c>
      <c r="Q2024" s="2">
        <f t="shared" si="315"/>
        <v>1</v>
      </c>
      <c r="R2024" s="2">
        <f t="shared" si="316"/>
        <v>0</v>
      </c>
      <c r="S2024" s="2">
        <f t="shared" si="317"/>
        <v>0</v>
      </c>
      <c r="T2024" s="2">
        <v>2001</v>
      </c>
      <c r="U2024" s="2">
        <f t="shared" si="318"/>
        <v>0</v>
      </c>
      <c r="V2024" s="2">
        <v>5.5</v>
      </c>
      <c r="W2024" s="2">
        <f t="shared" si="319"/>
        <v>0</v>
      </c>
    </row>
    <row r="2025" spans="1:23" x14ac:dyDescent="0.2">
      <c r="A2025" s="2" t="s">
        <v>3120</v>
      </c>
      <c r="B2025" s="2" t="s">
        <v>15</v>
      </c>
      <c r="C2025" s="2" t="s">
        <v>31</v>
      </c>
      <c r="D2025" s="2">
        <v>13.987500000000001</v>
      </c>
      <c r="E2025" s="2">
        <v>117</v>
      </c>
      <c r="F2025" s="2">
        <v>15713</v>
      </c>
      <c r="G2025" s="2">
        <v>20</v>
      </c>
      <c r="H2025" s="2">
        <f t="shared" si="310"/>
        <v>1</v>
      </c>
      <c r="I2025" s="2">
        <f t="shared" si="311"/>
        <v>1</v>
      </c>
      <c r="J2025" s="2">
        <f t="shared" si="312"/>
        <v>0</v>
      </c>
      <c r="K2025" s="2">
        <f t="shared" si="313"/>
        <v>0</v>
      </c>
      <c r="L2025" s="2">
        <f t="shared" si="314"/>
        <v>0</v>
      </c>
      <c r="M2025" s="2">
        <v>20</v>
      </c>
      <c r="Q2025" s="2">
        <f t="shared" si="315"/>
        <v>0</v>
      </c>
      <c r="R2025" s="2">
        <f t="shared" si="316"/>
        <v>0</v>
      </c>
      <c r="S2025" s="2">
        <f t="shared" si="317"/>
        <v>0</v>
      </c>
      <c r="T2025" s="2">
        <v>2011</v>
      </c>
      <c r="U2025" s="2">
        <f t="shared" si="318"/>
        <v>0</v>
      </c>
      <c r="V2025" s="2">
        <v>6</v>
      </c>
      <c r="W2025" s="2">
        <f t="shared" si="319"/>
        <v>0</v>
      </c>
    </row>
    <row r="2026" spans="1:23" x14ac:dyDescent="0.2">
      <c r="A2026" s="2" t="s">
        <v>1631</v>
      </c>
      <c r="B2026" s="2" t="s">
        <v>11</v>
      </c>
      <c r="C2026" s="2" t="s">
        <v>40</v>
      </c>
      <c r="D2026" s="2">
        <v>8.7355300000000007</v>
      </c>
      <c r="E2026" s="2">
        <v>94</v>
      </c>
      <c r="F2026" s="2">
        <v>13524</v>
      </c>
      <c r="G2026" s="2">
        <v>15</v>
      </c>
      <c r="H2026" s="2">
        <f t="shared" si="310"/>
        <v>0</v>
      </c>
      <c r="I2026" s="2">
        <f t="shared" si="311"/>
        <v>0</v>
      </c>
      <c r="J2026" s="2">
        <f t="shared" si="312"/>
        <v>0</v>
      </c>
      <c r="K2026" s="2">
        <f t="shared" si="313"/>
        <v>0</v>
      </c>
      <c r="L2026" s="2">
        <f t="shared" si="314"/>
        <v>0</v>
      </c>
      <c r="M2026" s="2">
        <v>9</v>
      </c>
      <c r="Q2026" s="2">
        <f t="shared" si="315"/>
        <v>1</v>
      </c>
      <c r="R2026" s="2">
        <f t="shared" si="316"/>
        <v>0</v>
      </c>
      <c r="S2026" s="2">
        <f t="shared" si="317"/>
        <v>1</v>
      </c>
      <c r="T2026" s="2">
        <v>2000</v>
      </c>
      <c r="U2026" s="2">
        <f t="shared" si="318"/>
        <v>0</v>
      </c>
      <c r="V2026" s="2">
        <v>5.5</v>
      </c>
      <c r="W2026" s="2">
        <f t="shared" si="319"/>
        <v>0</v>
      </c>
    </row>
    <row r="2027" spans="1:23" x14ac:dyDescent="0.2">
      <c r="A2027" s="2" t="s">
        <v>277</v>
      </c>
      <c r="B2027" s="2" t="s">
        <v>11</v>
      </c>
      <c r="C2027" s="2" t="s">
        <v>31</v>
      </c>
      <c r="D2027" s="2">
        <v>5.3064499999999999</v>
      </c>
      <c r="E2027" s="2">
        <v>92</v>
      </c>
      <c r="F2027" s="2">
        <v>2717</v>
      </c>
      <c r="G2027" s="2">
        <v>15</v>
      </c>
      <c r="H2027" s="2">
        <f t="shared" si="310"/>
        <v>0</v>
      </c>
      <c r="I2027" s="2">
        <f t="shared" si="311"/>
        <v>1</v>
      </c>
      <c r="J2027" s="2">
        <f t="shared" si="312"/>
        <v>0</v>
      </c>
      <c r="K2027" s="2">
        <f t="shared" si="313"/>
        <v>0</v>
      </c>
      <c r="L2027" s="2">
        <f t="shared" si="314"/>
        <v>0</v>
      </c>
      <c r="M2027" s="2">
        <v>11000</v>
      </c>
      <c r="Q2027" s="2">
        <f t="shared" si="315"/>
        <v>1</v>
      </c>
      <c r="R2027" s="2">
        <f t="shared" si="316"/>
        <v>0</v>
      </c>
      <c r="S2027" s="2">
        <f t="shared" si="317"/>
        <v>0</v>
      </c>
      <c r="T2027" s="2">
        <v>2009</v>
      </c>
      <c r="U2027" s="2">
        <f t="shared" si="318"/>
        <v>0</v>
      </c>
      <c r="V2027" s="2">
        <v>7.2</v>
      </c>
      <c r="W2027" s="2">
        <f t="shared" si="319"/>
        <v>0</v>
      </c>
    </row>
    <row r="2028" spans="1:23" x14ac:dyDescent="0.2">
      <c r="A2028" s="2" t="s">
        <v>1495</v>
      </c>
      <c r="B2028" s="2" t="s">
        <v>11</v>
      </c>
      <c r="C2028" s="2" t="s">
        <v>35</v>
      </c>
      <c r="D2028" s="2">
        <v>47.860199999999999</v>
      </c>
      <c r="E2028" s="2">
        <v>87</v>
      </c>
      <c r="F2028" s="2">
        <v>2452</v>
      </c>
      <c r="G2028" s="2">
        <v>15</v>
      </c>
      <c r="H2028" s="2">
        <f t="shared" si="310"/>
        <v>0</v>
      </c>
      <c r="I2028" s="2">
        <f t="shared" si="311"/>
        <v>0</v>
      </c>
      <c r="J2028" s="2">
        <f t="shared" si="312"/>
        <v>1</v>
      </c>
      <c r="K2028" s="2">
        <f t="shared" si="313"/>
        <v>0</v>
      </c>
      <c r="L2028" s="2">
        <f t="shared" si="314"/>
        <v>0</v>
      </c>
      <c r="M2028" s="2">
        <v>165</v>
      </c>
      <c r="Q2028" s="2">
        <f t="shared" si="315"/>
        <v>1</v>
      </c>
      <c r="R2028" s="2">
        <f t="shared" si="316"/>
        <v>0</v>
      </c>
      <c r="S2028" s="2">
        <f t="shared" si="317"/>
        <v>0</v>
      </c>
      <c r="T2028" s="2">
        <v>2006</v>
      </c>
      <c r="U2028" s="2">
        <f t="shared" si="318"/>
        <v>0</v>
      </c>
      <c r="V2028" s="2">
        <v>5</v>
      </c>
      <c r="W2028" s="2">
        <f t="shared" si="319"/>
        <v>0</v>
      </c>
    </row>
    <row r="2029" spans="1:23" x14ac:dyDescent="0.2">
      <c r="A2029" s="2" t="s">
        <v>641</v>
      </c>
      <c r="B2029" s="2" t="s">
        <v>51</v>
      </c>
      <c r="C2029" s="2" t="s">
        <v>12</v>
      </c>
      <c r="D2029" s="2">
        <v>30.128</v>
      </c>
      <c r="E2029" s="2">
        <v>115</v>
      </c>
      <c r="F2029" s="2">
        <v>525</v>
      </c>
      <c r="G2029" s="2">
        <v>15</v>
      </c>
      <c r="H2029" s="2">
        <f t="shared" si="310"/>
        <v>0</v>
      </c>
      <c r="I2029" s="2">
        <f t="shared" si="311"/>
        <v>0</v>
      </c>
      <c r="J2029" s="2">
        <f t="shared" si="312"/>
        <v>0</v>
      </c>
      <c r="K2029" s="2">
        <f t="shared" si="313"/>
        <v>0</v>
      </c>
      <c r="L2029" s="2">
        <f t="shared" si="314"/>
        <v>0</v>
      </c>
      <c r="M2029" s="2">
        <v>49</v>
      </c>
      <c r="Q2029" s="2">
        <f t="shared" si="315"/>
        <v>0</v>
      </c>
      <c r="R2029" s="2">
        <f t="shared" si="316"/>
        <v>1</v>
      </c>
      <c r="S2029" s="2">
        <f t="shared" si="317"/>
        <v>0</v>
      </c>
      <c r="T2029" s="2">
        <v>2014</v>
      </c>
      <c r="U2029" s="2">
        <f t="shared" si="318"/>
        <v>0</v>
      </c>
      <c r="V2029" s="2">
        <v>6.7</v>
      </c>
      <c r="W2029" s="2">
        <f t="shared" si="319"/>
        <v>1</v>
      </c>
    </row>
    <row r="2030" spans="1:23" x14ac:dyDescent="0.2">
      <c r="A2030" s="2" t="s">
        <v>3126</v>
      </c>
      <c r="B2030" s="2" t="s">
        <v>11</v>
      </c>
      <c r="C2030" s="2" t="s">
        <v>40</v>
      </c>
      <c r="D2030" s="2">
        <v>33.7712</v>
      </c>
      <c r="E2030" s="2">
        <v>120</v>
      </c>
      <c r="F2030" s="2">
        <v>22383</v>
      </c>
      <c r="G2030" s="2">
        <v>15</v>
      </c>
      <c r="H2030" s="2">
        <f t="shared" si="310"/>
        <v>0</v>
      </c>
      <c r="I2030" s="2">
        <f t="shared" si="311"/>
        <v>0</v>
      </c>
      <c r="J2030" s="2">
        <f t="shared" si="312"/>
        <v>0</v>
      </c>
      <c r="K2030" s="2">
        <f t="shared" si="313"/>
        <v>0</v>
      </c>
      <c r="L2030" s="2">
        <f t="shared" si="314"/>
        <v>0</v>
      </c>
      <c r="M2030" s="2">
        <v>18</v>
      </c>
      <c r="Q2030" s="2">
        <f t="shared" si="315"/>
        <v>1</v>
      </c>
      <c r="R2030" s="2">
        <f t="shared" si="316"/>
        <v>0</v>
      </c>
      <c r="S2030" s="2">
        <f t="shared" si="317"/>
        <v>1</v>
      </c>
      <c r="T2030" s="2">
        <v>2000</v>
      </c>
      <c r="U2030" s="2">
        <f t="shared" si="318"/>
        <v>0</v>
      </c>
      <c r="V2030" s="2">
        <v>6.8</v>
      </c>
      <c r="W2030" s="2">
        <f t="shared" si="319"/>
        <v>0</v>
      </c>
    </row>
    <row r="2031" spans="1:23" x14ac:dyDescent="0.2">
      <c r="A2031" s="2" t="s">
        <v>2882</v>
      </c>
      <c r="B2031" s="2" t="s">
        <v>15</v>
      </c>
      <c r="C2031" s="2" t="s">
        <v>40</v>
      </c>
      <c r="D2031" s="2">
        <v>7.5740699999999999</v>
      </c>
      <c r="E2031" s="2">
        <v>97</v>
      </c>
      <c r="F2031" s="2">
        <v>6322</v>
      </c>
      <c r="G2031" s="2">
        <v>10</v>
      </c>
      <c r="H2031" s="2">
        <f t="shared" si="310"/>
        <v>1</v>
      </c>
      <c r="I2031" s="2">
        <f t="shared" si="311"/>
        <v>0</v>
      </c>
      <c r="J2031" s="2">
        <f t="shared" si="312"/>
        <v>0</v>
      </c>
      <c r="K2031" s="2">
        <f t="shared" si="313"/>
        <v>0</v>
      </c>
      <c r="L2031" s="2">
        <f t="shared" si="314"/>
        <v>0</v>
      </c>
      <c r="M2031" s="2">
        <v>387</v>
      </c>
      <c r="Q2031" s="2">
        <f t="shared" si="315"/>
        <v>0</v>
      </c>
      <c r="R2031" s="2">
        <f t="shared" si="316"/>
        <v>0</v>
      </c>
      <c r="S2031" s="2">
        <f t="shared" si="317"/>
        <v>1</v>
      </c>
      <c r="T2031" s="2">
        <v>2014</v>
      </c>
      <c r="U2031" s="2">
        <f t="shared" si="318"/>
        <v>0</v>
      </c>
      <c r="V2031" s="2">
        <v>6.3</v>
      </c>
      <c r="W2031" s="2">
        <f t="shared" si="319"/>
        <v>0</v>
      </c>
    </row>
    <row r="2032" spans="1:23" x14ac:dyDescent="0.2">
      <c r="A2032" s="2" t="s">
        <v>3129</v>
      </c>
      <c r="B2032" s="2" t="s">
        <v>11</v>
      </c>
      <c r="C2032" s="2" t="s">
        <v>12</v>
      </c>
      <c r="D2032" s="2">
        <v>13.0344</v>
      </c>
      <c r="E2032" s="2">
        <v>111</v>
      </c>
      <c r="F2032" s="2">
        <v>2633</v>
      </c>
      <c r="G2032" s="2">
        <v>15</v>
      </c>
      <c r="H2032" s="2">
        <f t="shared" si="310"/>
        <v>0</v>
      </c>
      <c r="I2032" s="2">
        <f t="shared" si="311"/>
        <v>0</v>
      </c>
      <c r="J2032" s="2">
        <f t="shared" si="312"/>
        <v>0</v>
      </c>
      <c r="K2032" s="2">
        <f t="shared" si="313"/>
        <v>0</v>
      </c>
      <c r="L2032" s="2">
        <f t="shared" si="314"/>
        <v>0</v>
      </c>
      <c r="M2032" s="2">
        <v>0</v>
      </c>
      <c r="Q2032" s="2">
        <f t="shared" si="315"/>
        <v>1</v>
      </c>
      <c r="R2032" s="2">
        <f t="shared" si="316"/>
        <v>0</v>
      </c>
      <c r="S2032" s="2">
        <f t="shared" si="317"/>
        <v>0</v>
      </c>
      <c r="T2032" s="2">
        <v>2009</v>
      </c>
      <c r="U2032" s="2">
        <f t="shared" si="318"/>
        <v>0</v>
      </c>
      <c r="V2032" s="2">
        <v>6.9</v>
      </c>
      <c r="W2032" s="2">
        <f t="shared" si="319"/>
        <v>1</v>
      </c>
    </row>
    <row r="2033" spans="1:23" x14ac:dyDescent="0.2">
      <c r="A2033" s="2" t="s">
        <v>3131</v>
      </c>
      <c r="B2033" s="2" t="s">
        <v>15</v>
      </c>
      <c r="C2033" s="2" t="s">
        <v>12</v>
      </c>
      <c r="D2033" s="2">
        <v>13.092000000000001</v>
      </c>
      <c r="E2033" s="2">
        <v>107</v>
      </c>
      <c r="F2033" s="2">
        <v>26495</v>
      </c>
      <c r="G2033" s="2">
        <v>3.3</v>
      </c>
      <c r="H2033" s="2">
        <f t="shared" si="310"/>
        <v>1</v>
      </c>
      <c r="I2033" s="2">
        <f t="shared" si="311"/>
        <v>0</v>
      </c>
      <c r="J2033" s="2">
        <f t="shared" si="312"/>
        <v>0</v>
      </c>
      <c r="K2033" s="2">
        <f t="shared" si="313"/>
        <v>0</v>
      </c>
      <c r="L2033" s="2">
        <f t="shared" si="314"/>
        <v>0</v>
      </c>
      <c r="M2033" s="2">
        <v>141</v>
      </c>
      <c r="Q2033" s="2">
        <f t="shared" si="315"/>
        <v>0</v>
      </c>
      <c r="R2033" s="2">
        <f t="shared" si="316"/>
        <v>0</v>
      </c>
      <c r="S2033" s="2">
        <f t="shared" si="317"/>
        <v>0</v>
      </c>
      <c r="T2033" s="2">
        <v>2014</v>
      </c>
      <c r="U2033" s="2">
        <f t="shared" si="318"/>
        <v>0</v>
      </c>
      <c r="V2033" s="2">
        <v>8.5</v>
      </c>
      <c r="W2033" s="2">
        <f t="shared" si="319"/>
        <v>1</v>
      </c>
    </row>
    <row r="2034" spans="1:23" x14ac:dyDescent="0.2">
      <c r="A2034" s="2" t="s">
        <v>3133</v>
      </c>
      <c r="B2034" s="2" t="s">
        <v>15</v>
      </c>
      <c r="C2034" s="2" t="s">
        <v>31</v>
      </c>
      <c r="D2034" s="2">
        <v>4.1425099999999997</v>
      </c>
      <c r="E2034" s="2">
        <v>82</v>
      </c>
      <c r="F2034" s="2">
        <v>858</v>
      </c>
      <c r="G2034" s="2">
        <v>3</v>
      </c>
      <c r="H2034" s="2">
        <f t="shared" si="310"/>
        <v>1</v>
      </c>
      <c r="I2034" s="2">
        <f t="shared" si="311"/>
        <v>1</v>
      </c>
      <c r="J2034" s="2">
        <f t="shared" si="312"/>
        <v>0</v>
      </c>
      <c r="K2034" s="2">
        <f t="shared" si="313"/>
        <v>0</v>
      </c>
      <c r="L2034" s="2">
        <f t="shared" si="314"/>
        <v>0</v>
      </c>
      <c r="M2034" s="2">
        <v>0</v>
      </c>
      <c r="Q2034" s="2">
        <f t="shared" si="315"/>
        <v>0</v>
      </c>
      <c r="R2034" s="2">
        <f t="shared" si="316"/>
        <v>0</v>
      </c>
      <c r="S2034" s="2">
        <f t="shared" si="317"/>
        <v>0</v>
      </c>
      <c r="T2034" s="2">
        <v>2000</v>
      </c>
      <c r="U2034" s="2">
        <f t="shared" si="318"/>
        <v>0</v>
      </c>
      <c r="V2034" s="2">
        <v>4.4000000000000004</v>
      </c>
      <c r="W2034" s="2">
        <f t="shared" si="319"/>
        <v>0</v>
      </c>
    </row>
    <row r="2035" spans="1:23" x14ac:dyDescent="0.2">
      <c r="A2035" s="2" t="s">
        <v>1548</v>
      </c>
      <c r="B2035" s="2" t="s">
        <v>11</v>
      </c>
      <c r="C2035" s="2" t="s">
        <v>31</v>
      </c>
      <c r="D2035" s="2">
        <v>69.149000000000001</v>
      </c>
      <c r="E2035" s="2">
        <v>109</v>
      </c>
      <c r="F2035" s="2">
        <v>6313</v>
      </c>
      <c r="G2035" s="2">
        <v>37</v>
      </c>
      <c r="H2035" s="2">
        <f t="shared" si="310"/>
        <v>0</v>
      </c>
      <c r="I2035" s="2">
        <f t="shared" si="311"/>
        <v>1</v>
      </c>
      <c r="J2035" s="2">
        <f t="shared" si="312"/>
        <v>0</v>
      </c>
      <c r="K2035" s="2">
        <f t="shared" si="313"/>
        <v>0</v>
      </c>
      <c r="L2035" s="2">
        <f t="shared" si="314"/>
        <v>0</v>
      </c>
      <c r="M2035" s="2">
        <v>322</v>
      </c>
      <c r="Q2035" s="2">
        <f t="shared" si="315"/>
        <v>1</v>
      </c>
      <c r="R2035" s="2">
        <f t="shared" si="316"/>
        <v>0</v>
      </c>
      <c r="S2035" s="2">
        <f t="shared" si="317"/>
        <v>0</v>
      </c>
      <c r="T2035" s="2">
        <v>2004</v>
      </c>
      <c r="U2035" s="2">
        <f t="shared" si="318"/>
        <v>0</v>
      </c>
      <c r="V2035" s="2">
        <v>5.4</v>
      </c>
      <c r="W2035" s="2">
        <f t="shared" si="319"/>
        <v>0</v>
      </c>
    </row>
    <row r="2036" spans="1:23" x14ac:dyDescent="0.2">
      <c r="A2036" s="2" t="s">
        <v>48</v>
      </c>
      <c r="B2036" s="2" t="s">
        <v>11</v>
      </c>
      <c r="C2036" s="2" t="s">
        <v>24</v>
      </c>
      <c r="D2036" s="2">
        <v>73.103800000000007</v>
      </c>
      <c r="E2036" s="2">
        <v>131</v>
      </c>
      <c r="F2036" s="2">
        <v>18204</v>
      </c>
      <c r="G2036" s="2">
        <v>150</v>
      </c>
      <c r="H2036" s="2">
        <f t="shared" si="310"/>
        <v>0</v>
      </c>
      <c r="I2036" s="2">
        <f t="shared" si="311"/>
        <v>0</v>
      </c>
      <c r="J2036" s="2">
        <f t="shared" si="312"/>
        <v>0</v>
      </c>
      <c r="K2036" s="2">
        <f t="shared" si="313"/>
        <v>0</v>
      </c>
      <c r="L2036" s="2">
        <f t="shared" si="314"/>
        <v>0</v>
      </c>
      <c r="M2036" s="2">
        <v>776</v>
      </c>
      <c r="Q2036" s="2">
        <f t="shared" si="315"/>
        <v>1</v>
      </c>
      <c r="R2036" s="2">
        <f t="shared" si="316"/>
        <v>0</v>
      </c>
      <c r="S2036" s="2">
        <f t="shared" si="317"/>
        <v>0</v>
      </c>
      <c r="T2036" s="2">
        <v>2013</v>
      </c>
      <c r="U2036" s="2">
        <f t="shared" si="318"/>
        <v>0</v>
      </c>
      <c r="V2036" s="2">
        <v>6.4</v>
      </c>
      <c r="W2036" s="2">
        <f t="shared" si="319"/>
        <v>0</v>
      </c>
    </row>
    <row r="2037" spans="1:23" x14ac:dyDescent="0.2">
      <c r="A2037" s="2" t="s">
        <v>3137</v>
      </c>
      <c r="B2037" s="2" t="s">
        <v>11</v>
      </c>
      <c r="C2037" s="2" t="s">
        <v>12</v>
      </c>
      <c r="D2037" s="2">
        <v>16.3461</v>
      </c>
      <c r="E2037" s="2">
        <v>109</v>
      </c>
      <c r="F2037" s="2">
        <v>2572</v>
      </c>
      <c r="G2037" s="2">
        <v>16</v>
      </c>
      <c r="H2037" s="2">
        <f t="shared" si="310"/>
        <v>0</v>
      </c>
      <c r="I2037" s="2">
        <f t="shared" si="311"/>
        <v>0</v>
      </c>
      <c r="J2037" s="2">
        <f t="shared" si="312"/>
        <v>0</v>
      </c>
      <c r="K2037" s="2">
        <f t="shared" si="313"/>
        <v>0</v>
      </c>
      <c r="L2037" s="2">
        <f t="shared" si="314"/>
        <v>0</v>
      </c>
      <c r="M2037" s="2">
        <v>7</v>
      </c>
      <c r="Q2037" s="2">
        <f t="shared" si="315"/>
        <v>1</v>
      </c>
      <c r="R2037" s="2">
        <f t="shared" si="316"/>
        <v>0</v>
      </c>
      <c r="S2037" s="2">
        <f t="shared" si="317"/>
        <v>0</v>
      </c>
      <c r="T2037" s="2">
        <v>2002</v>
      </c>
      <c r="U2037" s="2">
        <f t="shared" si="318"/>
        <v>0</v>
      </c>
      <c r="V2037" s="2">
        <v>7.2</v>
      </c>
      <c r="W2037" s="2">
        <f t="shared" si="319"/>
        <v>1</v>
      </c>
    </row>
    <row r="2038" spans="1:23" x14ac:dyDescent="0.2">
      <c r="A2038" s="2" t="s">
        <v>1121</v>
      </c>
      <c r="B2038" s="2" t="s">
        <v>15</v>
      </c>
      <c r="C2038" s="2" t="s">
        <v>24</v>
      </c>
      <c r="D2038" s="2">
        <v>10.268800000000001</v>
      </c>
      <c r="E2038" s="2">
        <v>101</v>
      </c>
      <c r="F2038" s="2">
        <v>1947</v>
      </c>
      <c r="G2038" s="2">
        <v>35</v>
      </c>
      <c r="H2038" s="2">
        <f t="shared" si="310"/>
        <v>1</v>
      </c>
      <c r="I2038" s="2">
        <f t="shared" si="311"/>
        <v>0</v>
      </c>
      <c r="J2038" s="2">
        <f t="shared" si="312"/>
        <v>0</v>
      </c>
      <c r="K2038" s="2">
        <f t="shared" si="313"/>
        <v>0</v>
      </c>
      <c r="L2038" s="2">
        <f t="shared" si="314"/>
        <v>0</v>
      </c>
      <c r="M2038" s="2">
        <v>57</v>
      </c>
      <c r="Q2038" s="2">
        <f t="shared" si="315"/>
        <v>0</v>
      </c>
      <c r="R2038" s="2">
        <f t="shared" si="316"/>
        <v>0</v>
      </c>
      <c r="S2038" s="2">
        <f t="shared" si="317"/>
        <v>0</v>
      </c>
      <c r="T2038" s="2">
        <v>2009</v>
      </c>
      <c r="U2038" s="2">
        <f t="shared" si="318"/>
        <v>0</v>
      </c>
      <c r="V2038" s="2">
        <v>5.5</v>
      </c>
      <c r="W2038" s="2">
        <f t="shared" si="319"/>
        <v>0</v>
      </c>
    </row>
    <row r="2039" spans="1:23" x14ac:dyDescent="0.2">
      <c r="A2039" s="2" t="s">
        <v>3140</v>
      </c>
      <c r="B2039" s="2" t="s">
        <v>51</v>
      </c>
      <c r="C2039" s="2" t="s">
        <v>47</v>
      </c>
      <c r="D2039" s="2">
        <v>1.67784</v>
      </c>
      <c r="E2039" s="2">
        <v>92</v>
      </c>
      <c r="F2039" s="2">
        <v>1447</v>
      </c>
      <c r="G2039" s="2">
        <v>1</v>
      </c>
      <c r="H2039" s="2">
        <f t="shared" si="310"/>
        <v>0</v>
      </c>
      <c r="I2039" s="2">
        <f t="shared" si="311"/>
        <v>0</v>
      </c>
      <c r="J2039" s="2">
        <f t="shared" si="312"/>
        <v>0</v>
      </c>
      <c r="K2039" s="2">
        <f t="shared" si="313"/>
        <v>0</v>
      </c>
      <c r="L2039" s="2">
        <f t="shared" si="314"/>
        <v>0</v>
      </c>
      <c r="M2039" s="2">
        <v>2</v>
      </c>
      <c r="Q2039" s="2">
        <f t="shared" si="315"/>
        <v>0</v>
      </c>
      <c r="R2039" s="2">
        <f t="shared" si="316"/>
        <v>1</v>
      </c>
      <c r="S2039" s="2">
        <f t="shared" si="317"/>
        <v>0</v>
      </c>
      <c r="T2039" s="2">
        <v>2006</v>
      </c>
      <c r="U2039" s="2">
        <f t="shared" si="318"/>
        <v>1</v>
      </c>
      <c r="V2039" s="2">
        <v>7.7</v>
      </c>
      <c r="W2039" s="2">
        <f t="shared" si="319"/>
        <v>0</v>
      </c>
    </row>
    <row r="2040" spans="1:23" x14ac:dyDescent="0.2">
      <c r="A2040" s="2" t="s">
        <v>3142</v>
      </c>
      <c r="B2040" s="2" t="s">
        <v>11</v>
      </c>
      <c r="C2040" s="2" t="s">
        <v>31</v>
      </c>
      <c r="D2040" s="2">
        <v>5.6943099999999998</v>
      </c>
      <c r="E2040" s="2">
        <v>93</v>
      </c>
      <c r="F2040" s="2">
        <v>3128</v>
      </c>
      <c r="G2040" s="2">
        <v>7</v>
      </c>
      <c r="H2040" s="2">
        <f t="shared" si="310"/>
        <v>0</v>
      </c>
      <c r="I2040" s="2">
        <f t="shared" si="311"/>
        <v>1</v>
      </c>
      <c r="J2040" s="2">
        <f t="shared" si="312"/>
        <v>0</v>
      </c>
      <c r="K2040" s="2">
        <f t="shared" si="313"/>
        <v>0</v>
      </c>
      <c r="L2040" s="2">
        <f t="shared" si="314"/>
        <v>0</v>
      </c>
      <c r="M2040" s="2">
        <v>70</v>
      </c>
      <c r="Q2040" s="2">
        <f t="shared" si="315"/>
        <v>1</v>
      </c>
      <c r="R2040" s="2">
        <f t="shared" si="316"/>
        <v>0</v>
      </c>
      <c r="S2040" s="2">
        <f t="shared" si="317"/>
        <v>0</v>
      </c>
      <c r="T2040" s="2">
        <v>2007</v>
      </c>
      <c r="U2040" s="2">
        <f t="shared" si="318"/>
        <v>0</v>
      </c>
      <c r="V2040" s="2">
        <v>2</v>
      </c>
      <c r="W2040" s="2">
        <f t="shared" si="319"/>
        <v>0</v>
      </c>
    </row>
    <row r="2041" spans="1:23" x14ac:dyDescent="0.2">
      <c r="A2041" s="2" t="s">
        <v>124</v>
      </c>
      <c r="B2041" s="2" t="s">
        <v>11</v>
      </c>
      <c r="C2041" s="2" t="s">
        <v>40</v>
      </c>
      <c r="D2041" s="2">
        <v>60.072600000000001</v>
      </c>
      <c r="E2041" s="2">
        <v>121</v>
      </c>
      <c r="F2041" s="2">
        <v>6657</v>
      </c>
      <c r="G2041" s="2">
        <v>20</v>
      </c>
      <c r="H2041" s="2">
        <f t="shared" si="310"/>
        <v>0</v>
      </c>
      <c r="I2041" s="2">
        <f t="shared" si="311"/>
        <v>0</v>
      </c>
      <c r="J2041" s="2">
        <f t="shared" si="312"/>
        <v>0</v>
      </c>
      <c r="K2041" s="2">
        <f t="shared" si="313"/>
        <v>0</v>
      </c>
      <c r="L2041" s="2">
        <f t="shared" si="314"/>
        <v>0</v>
      </c>
      <c r="M2041" s="2">
        <v>0</v>
      </c>
      <c r="Q2041" s="2">
        <f t="shared" si="315"/>
        <v>1</v>
      </c>
      <c r="R2041" s="2">
        <f t="shared" si="316"/>
        <v>0</v>
      </c>
      <c r="S2041" s="2">
        <f t="shared" si="317"/>
        <v>1</v>
      </c>
      <c r="T2041" s="2">
        <v>2010</v>
      </c>
      <c r="U2041" s="2">
        <f t="shared" si="318"/>
        <v>0</v>
      </c>
      <c r="V2041" s="2">
        <v>4.4000000000000004</v>
      </c>
      <c r="W2041" s="2">
        <f t="shared" si="319"/>
        <v>0</v>
      </c>
    </row>
    <row r="2042" spans="1:23" x14ac:dyDescent="0.2">
      <c r="A2042" s="2" t="s">
        <v>124</v>
      </c>
      <c r="B2042" s="2" t="s">
        <v>11</v>
      </c>
      <c r="C2042" s="2" t="s">
        <v>40</v>
      </c>
      <c r="D2042" s="2">
        <v>55.184699999999999</v>
      </c>
      <c r="E2042" s="2">
        <v>113</v>
      </c>
      <c r="F2042" s="2">
        <v>6510</v>
      </c>
      <c r="G2042" s="2">
        <v>15</v>
      </c>
      <c r="H2042" s="2">
        <f t="shared" si="310"/>
        <v>0</v>
      </c>
      <c r="I2042" s="2">
        <f t="shared" si="311"/>
        <v>0</v>
      </c>
      <c r="J2042" s="2">
        <f t="shared" si="312"/>
        <v>0</v>
      </c>
      <c r="K2042" s="2">
        <f t="shared" si="313"/>
        <v>0</v>
      </c>
      <c r="L2042" s="2">
        <f t="shared" si="314"/>
        <v>0</v>
      </c>
      <c r="M2042" s="2">
        <v>0</v>
      </c>
      <c r="Q2042" s="2">
        <f t="shared" si="315"/>
        <v>1</v>
      </c>
      <c r="R2042" s="2">
        <f t="shared" si="316"/>
        <v>0</v>
      </c>
      <c r="S2042" s="2">
        <f t="shared" si="317"/>
        <v>1</v>
      </c>
      <c r="T2042" s="2">
        <v>2007</v>
      </c>
      <c r="U2042" s="2">
        <f t="shared" si="318"/>
        <v>0</v>
      </c>
      <c r="V2042" s="2">
        <v>5.6</v>
      </c>
      <c r="W2042" s="2">
        <f t="shared" si="319"/>
        <v>0</v>
      </c>
    </row>
    <row r="2043" spans="1:23" x14ac:dyDescent="0.2">
      <c r="A2043" s="2" t="s">
        <v>3077</v>
      </c>
      <c r="B2043" s="2" t="s">
        <v>11</v>
      </c>
      <c r="C2043" s="2" t="s">
        <v>12</v>
      </c>
      <c r="D2043" s="2">
        <v>12.831099999999999</v>
      </c>
      <c r="E2043" s="2">
        <v>114</v>
      </c>
      <c r="F2043" s="2">
        <v>679</v>
      </c>
      <c r="G2043" s="2">
        <v>30</v>
      </c>
      <c r="H2043" s="2">
        <f t="shared" si="310"/>
        <v>0</v>
      </c>
      <c r="I2043" s="2">
        <f t="shared" si="311"/>
        <v>0</v>
      </c>
      <c r="J2043" s="2">
        <f t="shared" si="312"/>
        <v>0</v>
      </c>
      <c r="K2043" s="2">
        <f t="shared" si="313"/>
        <v>0</v>
      </c>
      <c r="L2043" s="2">
        <f t="shared" si="314"/>
        <v>0</v>
      </c>
      <c r="M2043" s="2">
        <v>118</v>
      </c>
      <c r="Q2043" s="2">
        <f t="shared" si="315"/>
        <v>1</v>
      </c>
      <c r="R2043" s="2">
        <f t="shared" si="316"/>
        <v>0</v>
      </c>
      <c r="S2043" s="2">
        <f t="shared" si="317"/>
        <v>0</v>
      </c>
      <c r="T2043" s="2">
        <v>2004</v>
      </c>
      <c r="U2043" s="2">
        <f t="shared" si="318"/>
        <v>0</v>
      </c>
      <c r="V2043" s="2">
        <v>7</v>
      </c>
      <c r="W2043" s="2">
        <f t="shared" si="319"/>
        <v>1</v>
      </c>
    </row>
    <row r="2044" spans="1:23" x14ac:dyDescent="0.2">
      <c r="A2044" s="2" t="s">
        <v>711</v>
      </c>
      <c r="B2044" s="2" t="s">
        <v>15</v>
      </c>
      <c r="C2044" s="2" t="s">
        <v>19</v>
      </c>
      <c r="D2044" s="2">
        <v>37.878</v>
      </c>
      <c r="E2044" s="2">
        <v>115</v>
      </c>
      <c r="F2044" s="2">
        <v>4896</v>
      </c>
      <c r="G2044" s="2">
        <v>15</v>
      </c>
      <c r="H2044" s="2">
        <f t="shared" si="310"/>
        <v>1</v>
      </c>
      <c r="I2044" s="2">
        <f t="shared" si="311"/>
        <v>0</v>
      </c>
      <c r="J2044" s="2">
        <f t="shared" si="312"/>
        <v>0</v>
      </c>
      <c r="K2044" s="2">
        <f t="shared" si="313"/>
        <v>0</v>
      </c>
      <c r="L2044" s="2">
        <f t="shared" si="314"/>
        <v>1</v>
      </c>
      <c r="M2044" s="2">
        <v>212</v>
      </c>
      <c r="Q2044" s="2">
        <f t="shared" si="315"/>
        <v>0</v>
      </c>
      <c r="R2044" s="2">
        <f t="shared" si="316"/>
        <v>0</v>
      </c>
      <c r="S2044" s="2">
        <f t="shared" si="317"/>
        <v>0</v>
      </c>
      <c r="T2044" s="2">
        <v>2014</v>
      </c>
      <c r="U2044" s="2">
        <f t="shared" si="318"/>
        <v>0</v>
      </c>
      <c r="V2044" s="2">
        <v>7.1</v>
      </c>
      <c r="W2044" s="2">
        <f t="shared" si="319"/>
        <v>0</v>
      </c>
    </row>
    <row r="2045" spans="1:23" x14ac:dyDescent="0.2">
      <c r="A2045" s="2" t="s">
        <v>52</v>
      </c>
      <c r="B2045" s="2" t="s">
        <v>11</v>
      </c>
      <c r="C2045" s="2" t="s">
        <v>31</v>
      </c>
      <c r="D2045" s="2">
        <v>16.964700000000001</v>
      </c>
      <c r="E2045" s="2">
        <v>95</v>
      </c>
      <c r="F2045" s="2">
        <v>4681</v>
      </c>
      <c r="G2045" s="2">
        <v>24</v>
      </c>
      <c r="H2045" s="2">
        <f t="shared" si="310"/>
        <v>0</v>
      </c>
      <c r="I2045" s="2">
        <f t="shared" si="311"/>
        <v>1</v>
      </c>
      <c r="J2045" s="2">
        <f t="shared" si="312"/>
        <v>0</v>
      </c>
      <c r="K2045" s="2">
        <f t="shared" si="313"/>
        <v>0</v>
      </c>
      <c r="L2045" s="2">
        <f t="shared" si="314"/>
        <v>0</v>
      </c>
      <c r="M2045" s="2">
        <v>126</v>
      </c>
      <c r="Q2045" s="2">
        <f t="shared" si="315"/>
        <v>1</v>
      </c>
      <c r="R2045" s="2">
        <f t="shared" si="316"/>
        <v>0</v>
      </c>
      <c r="S2045" s="2">
        <f t="shared" si="317"/>
        <v>0</v>
      </c>
      <c r="T2045" s="2">
        <v>2004</v>
      </c>
      <c r="U2045" s="2">
        <f t="shared" si="318"/>
        <v>0</v>
      </c>
      <c r="V2045" s="2">
        <v>5.6</v>
      </c>
      <c r="W2045" s="2">
        <f t="shared" si="319"/>
        <v>0</v>
      </c>
    </row>
    <row r="2046" spans="1:23" x14ac:dyDescent="0.2">
      <c r="A2046" s="2" t="s">
        <v>1689</v>
      </c>
      <c r="B2046" s="2" t="s">
        <v>15</v>
      </c>
      <c r="C2046" s="2" t="s">
        <v>24</v>
      </c>
      <c r="D2046" s="2">
        <v>40.911799999999999</v>
      </c>
      <c r="E2046" s="2">
        <v>153</v>
      </c>
      <c r="F2046" s="2">
        <v>15046</v>
      </c>
      <c r="G2046" s="2">
        <v>115</v>
      </c>
      <c r="H2046" s="2">
        <f t="shared" si="310"/>
        <v>1</v>
      </c>
      <c r="I2046" s="2">
        <f t="shared" si="311"/>
        <v>0</v>
      </c>
      <c r="J2046" s="2">
        <f t="shared" si="312"/>
        <v>0</v>
      </c>
      <c r="K2046" s="2">
        <f t="shared" si="313"/>
        <v>0</v>
      </c>
      <c r="L2046" s="2">
        <f t="shared" si="314"/>
        <v>0</v>
      </c>
      <c r="M2046" s="2">
        <v>610</v>
      </c>
      <c r="Q2046" s="2">
        <f t="shared" si="315"/>
        <v>0</v>
      </c>
      <c r="R2046" s="2">
        <f t="shared" si="316"/>
        <v>0</v>
      </c>
      <c r="S2046" s="2">
        <f t="shared" si="317"/>
        <v>0</v>
      </c>
      <c r="T2046" s="2">
        <v>2002</v>
      </c>
      <c r="U2046" s="2">
        <f t="shared" si="318"/>
        <v>0</v>
      </c>
      <c r="V2046" s="2">
        <v>6</v>
      </c>
      <c r="W2046" s="2">
        <f t="shared" si="319"/>
        <v>0</v>
      </c>
    </row>
    <row r="2047" spans="1:23" x14ac:dyDescent="0.2">
      <c r="A2047" s="2" t="s">
        <v>3150</v>
      </c>
      <c r="B2047" s="2" t="s">
        <v>18</v>
      </c>
      <c r="C2047" s="2" t="s">
        <v>97</v>
      </c>
      <c r="D2047" s="2">
        <v>26.687200000000001</v>
      </c>
      <c r="E2047" s="2">
        <v>63</v>
      </c>
      <c r="F2047" s="2">
        <v>1002</v>
      </c>
      <c r="G2047" s="2">
        <v>30</v>
      </c>
      <c r="H2047" s="2">
        <f t="shared" si="310"/>
        <v>0</v>
      </c>
      <c r="I2047" s="2">
        <f t="shared" si="311"/>
        <v>0</v>
      </c>
      <c r="J2047" s="2">
        <f t="shared" si="312"/>
        <v>0</v>
      </c>
      <c r="K2047" s="2">
        <f t="shared" si="313"/>
        <v>1</v>
      </c>
      <c r="L2047" s="2">
        <f t="shared" si="314"/>
        <v>0</v>
      </c>
      <c r="M2047" s="2">
        <v>15</v>
      </c>
      <c r="Q2047" s="2">
        <f t="shared" si="315"/>
        <v>0</v>
      </c>
      <c r="R2047" s="2">
        <f t="shared" si="316"/>
        <v>0</v>
      </c>
      <c r="S2047" s="2">
        <f t="shared" si="317"/>
        <v>0</v>
      </c>
      <c r="T2047" s="2">
        <v>2011</v>
      </c>
      <c r="U2047" s="2">
        <f t="shared" si="318"/>
        <v>0</v>
      </c>
      <c r="V2047" s="2">
        <v>7.3</v>
      </c>
      <c r="W2047" s="2">
        <f t="shared" si="319"/>
        <v>0</v>
      </c>
    </row>
    <row r="2048" spans="1:23" x14ac:dyDescent="0.2">
      <c r="A2048" s="2" t="s">
        <v>3152</v>
      </c>
      <c r="B2048" s="2" t="s">
        <v>15</v>
      </c>
      <c r="C2048" s="2" t="s">
        <v>40</v>
      </c>
      <c r="D2048" s="2">
        <v>0.101228</v>
      </c>
      <c r="E2048" s="2">
        <v>98</v>
      </c>
      <c r="F2048" s="2">
        <v>20009</v>
      </c>
      <c r="G2048" s="2">
        <v>3.5</v>
      </c>
      <c r="H2048" s="2">
        <f t="shared" si="310"/>
        <v>1</v>
      </c>
      <c r="I2048" s="2">
        <f t="shared" si="311"/>
        <v>0</v>
      </c>
      <c r="J2048" s="2">
        <f t="shared" si="312"/>
        <v>0</v>
      </c>
      <c r="K2048" s="2">
        <f t="shared" si="313"/>
        <v>0</v>
      </c>
      <c r="L2048" s="2">
        <f t="shared" si="314"/>
        <v>0</v>
      </c>
      <c r="M2048" s="2">
        <v>9</v>
      </c>
      <c r="Q2048" s="2">
        <f t="shared" si="315"/>
        <v>0</v>
      </c>
      <c r="R2048" s="2">
        <f t="shared" si="316"/>
        <v>0</v>
      </c>
      <c r="S2048" s="2">
        <f t="shared" si="317"/>
        <v>1</v>
      </c>
      <c r="T2048" s="2">
        <v>2005</v>
      </c>
      <c r="U2048" s="2">
        <f t="shared" si="318"/>
        <v>0</v>
      </c>
      <c r="V2048" s="2">
        <v>6.4</v>
      </c>
      <c r="W2048" s="2">
        <f t="shared" si="319"/>
        <v>0</v>
      </c>
    </row>
    <row r="2049" spans="1:23" x14ac:dyDescent="0.2">
      <c r="A2049" s="2" t="s">
        <v>3154</v>
      </c>
      <c r="B2049" s="2" t="s">
        <v>15</v>
      </c>
      <c r="C2049" s="2" t="s">
        <v>12</v>
      </c>
      <c r="D2049" s="2">
        <v>6.5314899999999998</v>
      </c>
      <c r="E2049" s="2">
        <v>100</v>
      </c>
      <c r="F2049" s="2">
        <v>34446</v>
      </c>
      <c r="G2049" s="2">
        <v>2</v>
      </c>
      <c r="H2049" s="2">
        <f t="shared" si="310"/>
        <v>1</v>
      </c>
      <c r="I2049" s="2">
        <f t="shared" si="311"/>
        <v>0</v>
      </c>
      <c r="J2049" s="2">
        <f t="shared" si="312"/>
        <v>0</v>
      </c>
      <c r="K2049" s="2">
        <f t="shared" si="313"/>
        <v>0</v>
      </c>
      <c r="L2049" s="2">
        <f t="shared" si="314"/>
        <v>0</v>
      </c>
      <c r="M2049" s="2">
        <v>81</v>
      </c>
      <c r="Q2049" s="2">
        <f t="shared" si="315"/>
        <v>0</v>
      </c>
      <c r="R2049" s="2">
        <f t="shared" si="316"/>
        <v>0</v>
      </c>
      <c r="S2049" s="2">
        <f t="shared" si="317"/>
        <v>0</v>
      </c>
      <c r="T2049" s="2">
        <v>2010</v>
      </c>
      <c r="U2049" s="2">
        <f t="shared" si="318"/>
        <v>0</v>
      </c>
      <c r="V2049" s="2">
        <v>7.2</v>
      </c>
      <c r="W2049" s="2">
        <f t="shared" si="319"/>
        <v>1</v>
      </c>
    </row>
    <row r="2050" spans="1:23" x14ac:dyDescent="0.2">
      <c r="A2050" s="2" t="s">
        <v>3156</v>
      </c>
      <c r="B2050" s="2" t="s">
        <v>11</v>
      </c>
      <c r="C2050" s="2" t="s">
        <v>12</v>
      </c>
      <c r="D2050" s="2">
        <v>2.2450999999999999E-2</v>
      </c>
      <c r="E2050" s="2">
        <v>118</v>
      </c>
      <c r="F2050" s="2">
        <v>22447</v>
      </c>
      <c r="G2050" s="2">
        <v>60</v>
      </c>
      <c r="H2050" s="2">
        <f t="shared" si="310"/>
        <v>0</v>
      </c>
      <c r="I2050" s="2">
        <f t="shared" si="311"/>
        <v>0</v>
      </c>
      <c r="J2050" s="2">
        <f t="shared" si="312"/>
        <v>0</v>
      </c>
      <c r="K2050" s="2">
        <f t="shared" si="313"/>
        <v>0</v>
      </c>
      <c r="L2050" s="2">
        <f t="shared" si="314"/>
        <v>0</v>
      </c>
      <c r="M2050" s="2">
        <v>167</v>
      </c>
      <c r="Q2050" s="2">
        <f t="shared" si="315"/>
        <v>1</v>
      </c>
      <c r="R2050" s="2">
        <f t="shared" si="316"/>
        <v>0</v>
      </c>
      <c r="S2050" s="2">
        <f t="shared" si="317"/>
        <v>0</v>
      </c>
      <c r="T2050" s="2">
        <v>2014</v>
      </c>
      <c r="U2050" s="2">
        <f t="shared" si="318"/>
        <v>0</v>
      </c>
      <c r="V2050" s="2">
        <v>6.2</v>
      </c>
      <c r="W2050" s="2">
        <f t="shared" si="319"/>
        <v>1</v>
      </c>
    </row>
    <row r="2051" spans="1:23" x14ac:dyDescent="0.2">
      <c r="A2051" s="2" t="s">
        <v>1069</v>
      </c>
      <c r="B2051" s="2" t="s">
        <v>15</v>
      </c>
      <c r="C2051" s="2" t="s">
        <v>40</v>
      </c>
      <c r="D2051" s="2">
        <v>3.5884299999999998</v>
      </c>
      <c r="E2051" s="2">
        <v>106</v>
      </c>
      <c r="F2051" s="2">
        <v>18947</v>
      </c>
      <c r="G2051" s="2">
        <v>6</v>
      </c>
      <c r="H2051" s="2">
        <f t="shared" ref="H2051:H2092" si="320">IF(B2051="R",1,0)</f>
        <v>1</v>
      </c>
      <c r="I2051" s="2">
        <f t="shared" ref="I2051:I2092" si="321">IF(C2051="Comedy",1,0)</f>
        <v>0</v>
      </c>
      <c r="J2051" s="2">
        <f t="shared" ref="J2051:J2092" si="322">IF(C2051="Thriller_Horror",1,0)</f>
        <v>0</v>
      </c>
      <c r="K2051" s="2">
        <f t="shared" ref="K2051:K2092" si="323">IF(C2051="Animation",1,0)</f>
        <v>0</v>
      </c>
      <c r="L2051" s="2">
        <f t="shared" ref="L2051:L2092" si="324">IF(C2051="Adventure_Sci_fi",1,0)</f>
        <v>0</v>
      </c>
      <c r="M2051" s="2">
        <v>0</v>
      </c>
      <c r="Q2051" s="2">
        <f t="shared" ref="Q2051:Q2092" si="325">IF(B2051="PG-13",1,0)</f>
        <v>0</v>
      </c>
      <c r="R2051" s="2">
        <f t="shared" ref="R2051:R2092" si="326">IF(B2051="PG",1,0)</f>
        <v>0</v>
      </c>
      <c r="S2051" s="2">
        <f t="shared" ref="S2051:S2092" si="327">IF(C2051="Drama_Comedy",1,0)</f>
        <v>1</v>
      </c>
      <c r="T2051" s="2">
        <v>2014</v>
      </c>
      <c r="U2051" s="2">
        <f t="shared" ref="U2051:U2092" si="328">IF(C2051="Other",1,0)</f>
        <v>0</v>
      </c>
      <c r="V2051" s="2">
        <v>6.7</v>
      </c>
      <c r="W2051" s="2">
        <f t="shared" ref="W2051:W2092" si="329">IF(C2051="Drama",1,0)</f>
        <v>0</v>
      </c>
    </row>
    <row r="2052" spans="1:23" x14ac:dyDescent="0.2">
      <c r="A2052" s="2" t="s">
        <v>843</v>
      </c>
      <c r="B2052" s="2" t="s">
        <v>11</v>
      </c>
      <c r="C2052" s="2" t="s">
        <v>19</v>
      </c>
      <c r="D2052" s="2">
        <v>58.156399999999998</v>
      </c>
      <c r="E2052" s="2">
        <v>95</v>
      </c>
      <c r="F2052" s="2">
        <v>1266</v>
      </c>
      <c r="G2052" s="2">
        <v>19</v>
      </c>
      <c r="H2052" s="2">
        <f t="shared" si="320"/>
        <v>0</v>
      </c>
      <c r="I2052" s="2">
        <f t="shared" si="321"/>
        <v>0</v>
      </c>
      <c r="J2052" s="2">
        <f t="shared" si="322"/>
        <v>0</v>
      </c>
      <c r="K2052" s="2">
        <f t="shared" si="323"/>
        <v>0</v>
      </c>
      <c r="L2052" s="2">
        <f t="shared" si="324"/>
        <v>1</v>
      </c>
      <c r="M2052" s="2">
        <v>65</v>
      </c>
      <c r="Q2052" s="2">
        <f t="shared" si="325"/>
        <v>1</v>
      </c>
      <c r="R2052" s="2">
        <f t="shared" si="326"/>
        <v>0</v>
      </c>
      <c r="S2052" s="2">
        <f t="shared" si="327"/>
        <v>0</v>
      </c>
      <c r="T2052" s="2">
        <v>2004</v>
      </c>
      <c r="U2052" s="2">
        <f t="shared" si="328"/>
        <v>0</v>
      </c>
      <c r="V2052" s="2">
        <v>5.9</v>
      </c>
      <c r="W2052" s="2">
        <f t="shared" si="329"/>
        <v>0</v>
      </c>
    </row>
    <row r="2053" spans="1:23" x14ac:dyDescent="0.2">
      <c r="A2053" s="2" t="s">
        <v>3160</v>
      </c>
      <c r="B2053" s="2" t="s">
        <v>11</v>
      </c>
      <c r="C2053" s="2" t="s">
        <v>31</v>
      </c>
      <c r="D2053" s="2">
        <v>4.13164</v>
      </c>
      <c r="E2053" s="2">
        <v>97</v>
      </c>
      <c r="F2053" s="2">
        <v>4091</v>
      </c>
      <c r="G2053" s="2">
        <v>7.5</v>
      </c>
      <c r="H2053" s="2">
        <f t="shared" si="320"/>
        <v>0</v>
      </c>
      <c r="I2053" s="2">
        <f t="shared" si="321"/>
        <v>1</v>
      </c>
      <c r="J2053" s="2">
        <f t="shared" si="322"/>
        <v>0</v>
      </c>
      <c r="K2053" s="2">
        <f t="shared" si="323"/>
        <v>0</v>
      </c>
      <c r="L2053" s="2">
        <f t="shared" si="324"/>
        <v>0</v>
      </c>
      <c r="M2053" s="2">
        <v>18</v>
      </c>
      <c r="Q2053" s="2">
        <f t="shared" si="325"/>
        <v>1</v>
      </c>
      <c r="R2053" s="2">
        <f t="shared" si="326"/>
        <v>0</v>
      </c>
      <c r="S2053" s="2">
        <f t="shared" si="327"/>
        <v>0</v>
      </c>
      <c r="T2053" s="2">
        <v>2008</v>
      </c>
      <c r="U2053" s="2">
        <f t="shared" si="328"/>
        <v>0</v>
      </c>
      <c r="V2053" s="2">
        <v>3.1</v>
      </c>
      <c r="W2053" s="2">
        <f t="shared" si="329"/>
        <v>0</v>
      </c>
    </row>
    <row r="2054" spans="1:23" x14ac:dyDescent="0.2">
      <c r="A2054" s="2" t="s">
        <v>3162</v>
      </c>
      <c r="B2054" s="2" t="s">
        <v>15</v>
      </c>
      <c r="C2054" s="2" t="s">
        <v>31</v>
      </c>
      <c r="D2054" s="2">
        <v>5.0184499999999996</v>
      </c>
      <c r="E2054" s="2">
        <v>92</v>
      </c>
      <c r="F2054" s="2">
        <v>2687</v>
      </c>
      <c r="G2054" s="2">
        <v>8</v>
      </c>
      <c r="H2054" s="2">
        <f t="shared" si="320"/>
        <v>1</v>
      </c>
      <c r="I2054" s="2">
        <f t="shared" si="321"/>
        <v>1</v>
      </c>
      <c r="J2054" s="2">
        <f t="shared" si="322"/>
        <v>0</v>
      </c>
      <c r="K2054" s="2">
        <f t="shared" si="323"/>
        <v>0</v>
      </c>
      <c r="L2054" s="2">
        <f t="shared" si="324"/>
        <v>0</v>
      </c>
      <c r="M2054" s="2">
        <v>26</v>
      </c>
      <c r="Q2054" s="2">
        <f t="shared" si="325"/>
        <v>0</v>
      </c>
      <c r="R2054" s="2">
        <f t="shared" si="326"/>
        <v>0</v>
      </c>
      <c r="S2054" s="2">
        <f t="shared" si="327"/>
        <v>0</v>
      </c>
      <c r="T2054" s="2">
        <v>2000</v>
      </c>
      <c r="U2054" s="2">
        <f t="shared" si="328"/>
        <v>0</v>
      </c>
      <c r="V2054" s="2">
        <v>5.3</v>
      </c>
      <c r="W2054" s="2">
        <f t="shared" si="329"/>
        <v>0</v>
      </c>
    </row>
    <row r="2055" spans="1:23" x14ac:dyDescent="0.2">
      <c r="A2055" s="2" t="s">
        <v>90</v>
      </c>
      <c r="B2055" s="2" t="s">
        <v>15</v>
      </c>
      <c r="C2055" s="2" t="s">
        <v>40</v>
      </c>
      <c r="D2055" s="2">
        <v>19.389500000000002</v>
      </c>
      <c r="E2055" s="2">
        <v>107</v>
      </c>
      <c r="F2055" s="2">
        <v>22974</v>
      </c>
      <c r="G2055" s="2">
        <v>55</v>
      </c>
      <c r="H2055" s="2">
        <f t="shared" si="320"/>
        <v>1</v>
      </c>
      <c r="I2055" s="2">
        <f t="shared" si="321"/>
        <v>0</v>
      </c>
      <c r="J2055" s="2">
        <f t="shared" si="322"/>
        <v>0</v>
      </c>
      <c r="K2055" s="2">
        <f t="shared" si="323"/>
        <v>0</v>
      </c>
      <c r="L2055" s="2">
        <f t="shared" si="324"/>
        <v>0</v>
      </c>
      <c r="M2055" s="2">
        <v>161</v>
      </c>
      <c r="Q2055" s="2">
        <f t="shared" si="325"/>
        <v>0</v>
      </c>
      <c r="R2055" s="2">
        <f t="shared" si="326"/>
        <v>0</v>
      </c>
      <c r="S2055" s="2">
        <f t="shared" si="327"/>
        <v>1</v>
      </c>
      <c r="T2055" s="2">
        <v>2000</v>
      </c>
      <c r="U2055" s="2">
        <f t="shared" si="328"/>
        <v>0</v>
      </c>
      <c r="V2055" s="2">
        <v>7.4</v>
      </c>
      <c r="W2055" s="2">
        <f t="shared" si="329"/>
        <v>0</v>
      </c>
    </row>
    <row r="2056" spans="1:23" x14ac:dyDescent="0.2">
      <c r="A2056" s="2" t="s">
        <v>3165</v>
      </c>
      <c r="B2056" s="2" t="s">
        <v>15</v>
      </c>
      <c r="C2056" s="2" t="s">
        <v>12</v>
      </c>
      <c r="D2056" s="2">
        <v>1.0561</v>
      </c>
      <c r="E2056" s="2">
        <v>104</v>
      </c>
      <c r="F2056" s="2">
        <v>1315</v>
      </c>
      <c r="G2056" s="2">
        <v>5</v>
      </c>
      <c r="H2056" s="2">
        <f t="shared" si="320"/>
        <v>1</v>
      </c>
      <c r="I2056" s="2">
        <f t="shared" si="321"/>
        <v>0</v>
      </c>
      <c r="J2056" s="2">
        <f t="shared" si="322"/>
        <v>0</v>
      </c>
      <c r="K2056" s="2">
        <f t="shared" si="323"/>
        <v>0</v>
      </c>
      <c r="L2056" s="2">
        <f t="shared" si="324"/>
        <v>0</v>
      </c>
      <c r="M2056" s="2">
        <v>10</v>
      </c>
      <c r="Q2056" s="2">
        <f t="shared" si="325"/>
        <v>0</v>
      </c>
      <c r="R2056" s="2">
        <f t="shared" si="326"/>
        <v>0</v>
      </c>
      <c r="S2056" s="2">
        <f t="shared" si="327"/>
        <v>0</v>
      </c>
      <c r="T2056" s="2">
        <v>2003</v>
      </c>
      <c r="U2056" s="2">
        <f t="shared" si="328"/>
        <v>0</v>
      </c>
      <c r="V2056" s="2">
        <v>6.6</v>
      </c>
      <c r="W2056" s="2">
        <f t="shared" si="329"/>
        <v>1</v>
      </c>
    </row>
    <row r="2057" spans="1:23" x14ac:dyDescent="0.2">
      <c r="A2057" s="2" t="s">
        <v>2079</v>
      </c>
      <c r="B2057" s="2" t="s">
        <v>11</v>
      </c>
      <c r="C2057" s="2" t="s">
        <v>12</v>
      </c>
      <c r="D2057" s="2">
        <v>70.236500000000007</v>
      </c>
      <c r="E2057" s="2">
        <v>129</v>
      </c>
      <c r="F2057" s="2">
        <v>14421</v>
      </c>
      <c r="G2057" s="2">
        <v>63</v>
      </c>
      <c r="H2057" s="2">
        <f t="shared" si="320"/>
        <v>0</v>
      </c>
      <c r="I2057" s="2">
        <f t="shared" si="321"/>
        <v>0</v>
      </c>
      <c r="J2057" s="2">
        <f t="shared" si="322"/>
        <v>0</v>
      </c>
      <c r="K2057" s="2">
        <f t="shared" si="323"/>
        <v>0</v>
      </c>
      <c r="L2057" s="2">
        <f t="shared" si="324"/>
        <v>0</v>
      </c>
      <c r="M2057" s="2">
        <v>0</v>
      </c>
      <c r="Q2057" s="2">
        <f t="shared" si="325"/>
        <v>1</v>
      </c>
      <c r="R2057" s="2">
        <f t="shared" si="326"/>
        <v>0</v>
      </c>
      <c r="S2057" s="2">
        <f t="shared" si="327"/>
        <v>0</v>
      </c>
      <c r="T2057" s="2">
        <v>2006</v>
      </c>
      <c r="U2057" s="2">
        <f t="shared" si="328"/>
        <v>0</v>
      </c>
      <c r="V2057" s="2">
        <v>6</v>
      </c>
      <c r="W2057" s="2">
        <f t="shared" si="329"/>
        <v>1</v>
      </c>
    </row>
    <row r="2058" spans="1:23" x14ac:dyDescent="0.2">
      <c r="A2058" s="2" t="s">
        <v>984</v>
      </c>
      <c r="B2058" s="2" t="s">
        <v>11</v>
      </c>
      <c r="C2058" s="2" t="s">
        <v>19</v>
      </c>
      <c r="D2058" s="2">
        <v>202.352</v>
      </c>
      <c r="E2058" s="2">
        <v>123</v>
      </c>
      <c r="F2058" s="2">
        <v>32392</v>
      </c>
      <c r="G2058" s="2">
        <v>190</v>
      </c>
      <c r="H2058" s="2">
        <f t="shared" si="320"/>
        <v>0</v>
      </c>
      <c r="I2058" s="2">
        <f t="shared" si="321"/>
        <v>0</v>
      </c>
      <c r="J2058" s="2">
        <f t="shared" si="322"/>
        <v>0</v>
      </c>
      <c r="K2058" s="2">
        <f t="shared" si="323"/>
        <v>0</v>
      </c>
      <c r="L2058" s="2">
        <f t="shared" si="324"/>
        <v>1</v>
      </c>
      <c r="M2058" s="2">
        <v>395</v>
      </c>
      <c r="Q2058" s="2">
        <f t="shared" si="325"/>
        <v>1</v>
      </c>
      <c r="R2058" s="2">
        <f t="shared" si="326"/>
        <v>0</v>
      </c>
      <c r="S2058" s="2">
        <f t="shared" si="327"/>
        <v>0</v>
      </c>
      <c r="T2058" s="2">
        <v>2013</v>
      </c>
      <c r="U2058" s="2">
        <f t="shared" si="328"/>
        <v>0</v>
      </c>
      <c r="V2058" s="2">
        <v>7</v>
      </c>
      <c r="W2058" s="2">
        <f t="shared" si="329"/>
        <v>0</v>
      </c>
    </row>
    <row r="2059" spans="1:23" x14ac:dyDescent="0.2">
      <c r="A2059" s="2" t="s">
        <v>363</v>
      </c>
      <c r="B2059" s="2" t="s">
        <v>11</v>
      </c>
      <c r="C2059" s="2" t="s">
        <v>19</v>
      </c>
      <c r="D2059" s="2">
        <v>83.6404</v>
      </c>
      <c r="E2059" s="2">
        <v>99</v>
      </c>
      <c r="F2059" s="2">
        <v>16184</v>
      </c>
      <c r="G2059" s="2">
        <v>150</v>
      </c>
      <c r="H2059" s="2">
        <f t="shared" si="320"/>
        <v>0</v>
      </c>
      <c r="I2059" s="2">
        <f t="shared" si="321"/>
        <v>0</v>
      </c>
      <c r="J2059" s="2">
        <f t="shared" si="322"/>
        <v>0</v>
      </c>
      <c r="K2059" s="2">
        <f t="shared" si="323"/>
        <v>0</v>
      </c>
      <c r="L2059" s="2">
        <f t="shared" si="324"/>
        <v>1</v>
      </c>
      <c r="M2059" s="2">
        <v>473</v>
      </c>
      <c r="Q2059" s="2">
        <f t="shared" si="325"/>
        <v>1</v>
      </c>
      <c r="R2059" s="2">
        <f t="shared" si="326"/>
        <v>0</v>
      </c>
      <c r="S2059" s="2">
        <f t="shared" si="327"/>
        <v>0</v>
      </c>
      <c r="T2059" s="2">
        <v>2012</v>
      </c>
      <c r="U2059" s="2">
        <f t="shared" si="328"/>
        <v>0</v>
      </c>
      <c r="V2059" s="2">
        <v>5.8</v>
      </c>
      <c r="W2059" s="2">
        <f t="shared" si="329"/>
        <v>0</v>
      </c>
    </row>
    <row r="2060" spans="1:23" x14ac:dyDescent="0.2">
      <c r="A2060" s="2" t="s">
        <v>3170</v>
      </c>
      <c r="B2060" s="2" t="s">
        <v>51</v>
      </c>
      <c r="C2060" s="2" t="s">
        <v>97</v>
      </c>
      <c r="D2060" s="2">
        <v>189.41300000000001</v>
      </c>
      <c r="E2060" s="2">
        <v>101</v>
      </c>
      <c r="F2060" s="2">
        <v>4451</v>
      </c>
      <c r="G2060" s="2">
        <v>165</v>
      </c>
      <c r="H2060" s="2">
        <f t="shared" si="320"/>
        <v>0</v>
      </c>
      <c r="I2060" s="2">
        <f t="shared" si="321"/>
        <v>0</v>
      </c>
      <c r="J2060" s="2">
        <f t="shared" si="322"/>
        <v>0</v>
      </c>
      <c r="K2060" s="2">
        <f t="shared" si="323"/>
        <v>1</v>
      </c>
      <c r="L2060" s="2">
        <f t="shared" si="324"/>
        <v>0</v>
      </c>
      <c r="M2060" s="2">
        <v>66</v>
      </c>
      <c r="Q2060" s="2">
        <f t="shared" si="325"/>
        <v>0</v>
      </c>
      <c r="R2060" s="2">
        <f t="shared" si="326"/>
        <v>1</v>
      </c>
      <c r="S2060" s="2">
        <f t="shared" si="327"/>
        <v>0</v>
      </c>
      <c r="T2060" s="2">
        <v>2012</v>
      </c>
      <c r="U2060" s="2">
        <f t="shared" si="328"/>
        <v>0</v>
      </c>
      <c r="V2060" s="2">
        <v>7.8</v>
      </c>
      <c r="W2060" s="2">
        <f t="shared" si="329"/>
        <v>0</v>
      </c>
    </row>
    <row r="2061" spans="1:23" x14ac:dyDescent="0.2">
      <c r="A2061" s="2" t="s">
        <v>3172</v>
      </c>
      <c r="B2061" s="2" t="s">
        <v>15</v>
      </c>
      <c r="C2061" s="2" t="s">
        <v>40</v>
      </c>
      <c r="D2061" s="2">
        <v>0.104077</v>
      </c>
      <c r="E2061" s="2">
        <v>88</v>
      </c>
      <c r="F2061" s="2">
        <v>4720</v>
      </c>
      <c r="G2061" s="2">
        <v>1</v>
      </c>
      <c r="H2061" s="2">
        <f t="shared" si="320"/>
        <v>1</v>
      </c>
      <c r="I2061" s="2">
        <f t="shared" si="321"/>
        <v>0</v>
      </c>
      <c r="J2061" s="2">
        <f t="shared" si="322"/>
        <v>0</v>
      </c>
      <c r="K2061" s="2">
        <f t="shared" si="323"/>
        <v>0</v>
      </c>
      <c r="L2061" s="2">
        <f t="shared" si="324"/>
        <v>0</v>
      </c>
      <c r="M2061" s="2">
        <v>21</v>
      </c>
      <c r="Q2061" s="2">
        <f t="shared" si="325"/>
        <v>0</v>
      </c>
      <c r="R2061" s="2">
        <f t="shared" si="326"/>
        <v>0</v>
      </c>
      <c r="S2061" s="2">
        <f t="shared" si="327"/>
        <v>1</v>
      </c>
      <c r="T2061" s="2">
        <v>2006</v>
      </c>
      <c r="U2061" s="2">
        <f t="shared" si="328"/>
        <v>0</v>
      </c>
      <c r="V2061" s="2">
        <v>7.4</v>
      </c>
      <c r="W2061" s="2">
        <f t="shared" si="329"/>
        <v>0</v>
      </c>
    </row>
    <row r="2062" spans="1:23" x14ac:dyDescent="0.2">
      <c r="A2062" s="2" t="s">
        <v>3174</v>
      </c>
      <c r="B2062" s="2" t="s">
        <v>15</v>
      </c>
      <c r="C2062" s="2" t="s">
        <v>35</v>
      </c>
      <c r="D2062" s="2">
        <v>15.4178</v>
      </c>
      <c r="E2062" s="2">
        <v>84</v>
      </c>
      <c r="F2062" s="2">
        <v>3416</v>
      </c>
      <c r="G2062" s="2">
        <v>12.6</v>
      </c>
      <c r="H2062" s="2">
        <f t="shared" si="320"/>
        <v>1</v>
      </c>
      <c r="I2062" s="2">
        <f t="shared" si="321"/>
        <v>0</v>
      </c>
      <c r="J2062" s="2">
        <f t="shared" si="322"/>
        <v>1</v>
      </c>
      <c r="K2062" s="2">
        <f t="shared" si="323"/>
        <v>0</v>
      </c>
      <c r="L2062" s="2">
        <f t="shared" si="324"/>
        <v>0</v>
      </c>
      <c r="M2062" s="2">
        <v>36</v>
      </c>
      <c r="Q2062" s="2">
        <f t="shared" si="325"/>
        <v>0</v>
      </c>
      <c r="R2062" s="2">
        <f t="shared" si="326"/>
        <v>0</v>
      </c>
      <c r="S2062" s="2">
        <f t="shared" si="327"/>
        <v>0</v>
      </c>
      <c r="T2062" s="2">
        <v>2003</v>
      </c>
      <c r="U2062" s="2">
        <f t="shared" si="328"/>
        <v>0</v>
      </c>
      <c r="V2062" s="2">
        <v>6.1</v>
      </c>
      <c r="W2062" s="2">
        <f t="shared" si="329"/>
        <v>0</v>
      </c>
    </row>
    <row r="2063" spans="1:23" x14ac:dyDescent="0.2">
      <c r="A2063" s="2" t="s">
        <v>1377</v>
      </c>
      <c r="B2063" s="2" t="s">
        <v>11</v>
      </c>
      <c r="C2063" s="2" t="s">
        <v>19</v>
      </c>
      <c r="D2063" s="2">
        <v>157.30000000000001</v>
      </c>
      <c r="E2063" s="2">
        <v>104</v>
      </c>
      <c r="F2063" s="2">
        <v>21397</v>
      </c>
      <c r="G2063" s="2">
        <v>75</v>
      </c>
      <c r="H2063" s="2">
        <f t="shared" si="320"/>
        <v>0</v>
      </c>
      <c r="I2063" s="2">
        <f t="shared" si="321"/>
        <v>0</v>
      </c>
      <c r="J2063" s="2">
        <f t="shared" si="322"/>
        <v>0</v>
      </c>
      <c r="K2063" s="2">
        <f t="shared" si="323"/>
        <v>0</v>
      </c>
      <c r="L2063" s="2">
        <f t="shared" si="324"/>
        <v>1</v>
      </c>
      <c r="M2063" s="2">
        <v>0</v>
      </c>
      <c r="Q2063" s="2">
        <f t="shared" si="325"/>
        <v>1</v>
      </c>
      <c r="R2063" s="2">
        <f t="shared" si="326"/>
        <v>0</v>
      </c>
      <c r="S2063" s="2">
        <f t="shared" si="327"/>
        <v>0</v>
      </c>
      <c r="T2063" s="2">
        <v>2000</v>
      </c>
      <c r="U2063" s="2">
        <f t="shared" si="328"/>
        <v>0</v>
      </c>
      <c r="V2063" s="2">
        <v>7.4</v>
      </c>
      <c r="W2063" s="2">
        <f t="shared" si="329"/>
        <v>0</v>
      </c>
    </row>
    <row r="2064" spans="1:23" x14ac:dyDescent="0.2">
      <c r="A2064" s="2" t="s">
        <v>900</v>
      </c>
      <c r="B2064" s="2" t="s">
        <v>11</v>
      </c>
      <c r="C2064" s="2" t="s">
        <v>19</v>
      </c>
      <c r="D2064" s="2">
        <v>179.88300000000001</v>
      </c>
      <c r="E2064" s="2">
        <v>119</v>
      </c>
      <c r="F2064" s="2">
        <v>40054</v>
      </c>
      <c r="G2064" s="2">
        <v>150</v>
      </c>
      <c r="H2064" s="2">
        <f t="shared" si="320"/>
        <v>0</v>
      </c>
      <c r="I2064" s="2">
        <f t="shared" si="321"/>
        <v>0</v>
      </c>
      <c r="J2064" s="2">
        <f t="shared" si="322"/>
        <v>0</v>
      </c>
      <c r="K2064" s="2">
        <f t="shared" si="323"/>
        <v>0</v>
      </c>
      <c r="L2064" s="2">
        <f t="shared" si="324"/>
        <v>1</v>
      </c>
      <c r="M2064" s="2">
        <v>151</v>
      </c>
      <c r="Q2064" s="2">
        <f t="shared" si="325"/>
        <v>1</v>
      </c>
      <c r="R2064" s="2">
        <f t="shared" si="326"/>
        <v>0</v>
      </c>
      <c r="S2064" s="2">
        <f t="shared" si="327"/>
        <v>0</v>
      </c>
      <c r="T2064" s="2">
        <v>2009</v>
      </c>
      <c r="U2064" s="2">
        <f t="shared" si="328"/>
        <v>0</v>
      </c>
      <c r="V2064" s="2">
        <v>6.7</v>
      </c>
      <c r="W2064" s="2">
        <f t="shared" si="329"/>
        <v>0</v>
      </c>
    </row>
    <row r="2065" spans="1:23" x14ac:dyDescent="0.2">
      <c r="A2065" s="2" t="s">
        <v>1377</v>
      </c>
      <c r="B2065" s="2" t="s">
        <v>11</v>
      </c>
      <c r="C2065" s="2" t="s">
        <v>19</v>
      </c>
      <c r="D2065" s="2">
        <v>154.98500000000001</v>
      </c>
      <c r="E2065" s="2">
        <v>144</v>
      </c>
      <c r="F2065" s="2">
        <v>49684</v>
      </c>
      <c r="G2065" s="2">
        <v>178</v>
      </c>
      <c r="H2065" s="2">
        <f t="shared" si="320"/>
        <v>0</v>
      </c>
      <c r="I2065" s="2">
        <f t="shared" si="321"/>
        <v>0</v>
      </c>
      <c r="J2065" s="2">
        <f t="shared" si="322"/>
        <v>0</v>
      </c>
      <c r="K2065" s="2">
        <f t="shared" si="323"/>
        <v>0</v>
      </c>
      <c r="L2065" s="2">
        <f t="shared" si="324"/>
        <v>1</v>
      </c>
      <c r="M2065" s="2">
        <v>0</v>
      </c>
      <c r="Q2065" s="2">
        <f t="shared" si="325"/>
        <v>1</v>
      </c>
      <c r="R2065" s="2">
        <f t="shared" si="326"/>
        <v>0</v>
      </c>
      <c r="S2065" s="2">
        <f t="shared" si="327"/>
        <v>0</v>
      </c>
      <c r="T2065" s="2">
        <v>2016</v>
      </c>
      <c r="U2065" s="2">
        <f t="shared" si="328"/>
        <v>0</v>
      </c>
      <c r="V2065" s="2">
        <v>7.3</v>
      </c>
      <c r="W2065" s="2">
        <f t="shared" si="329"/>
        <v>0</v>
      </c>
    </row>
    <row r="2066" spans="1:23" x14ac:dyDescent="0.2">
      <c r="A2066" s="2" t="s">
        <v>1377</v>
      </c>
      <c r="B2066" s="2" t="s">
        <v>11</v>
      </c>
      <c r="C2066" s="2" t="s">
        <v>19</v>
      </c>
      <c r="D2066" s="2">
        <v>233.91499999999999</v>
      </c>
      <c r="E2066" s="2">
        <v>149</v>
      </c>
      <c r="F2066" s="2">
        <v>91434</v>
      </c>
      <c r="G2066" s="2">
        <v>200</v>
      </c>
      <c r="H2066" s="2">
        <f t="shared" si="320"/>
        <v>0</v>
      </c>
      <c r="I2066" s="2">
        <f t="shared" si="321"/>
        <v>0</v>
      </c>
      <c r="J2066" s="2">
        <f t="shared" si="322"/>
        <v>0</v>
      </c>
      <c r="K2066" s="2">
        <f t="shared" si="323"/>
        <v>0</v>
      </c>
      <c r="L2066" s="2">
        <f t="shared" si="324"/>
        <v>1</v>
      </c>
      <c r="M2066" s="2">
        <v>0</v>
      </c>
      <c r="Q2066" s="2">
        <f t="shared" si="325"/>
        <v>1</v>
      </c>
      <c r="R2066" s="2">
        <f t="shared" si="326"/>
        <v>0</v>
      </c>
      <c r="S2066" s="2">
        <f t="shared" si="327"/>
        <v>0</v>
      </c>
      <c r="T2066" s="2">
        <v>2014</v>
      </c>
      <c r="U2066" s="2">
        <f t="shared" si="328"/>
        <v>0</v>
      </c>
      <c r="V2066" s="2">
        <v>8</v>
      </c>
      <c r="W2066" s="2">
        <f t="shared" si="329"/>
        <v>0</v>
      </c>
    </row>
    <row r="2067" spans="1:23" x14ac:dyDescent="0.2">
      <c r="A2067" s="2" t="s">
        <v>3180</v>
      </c>
      <c r="B2067" s="2" t="s">
        <v>11</v>
      </c>
      <c r="C2067" s="2" t="s">
        <v>19</v>
      </c>
      <c r="D2067" s="2">
        <v>146.405</v>
      </c>
      <c r="E2067" s="2">
        <v>132</v>
      </c>
      <c r="F2067" s="2">
        <v>50983</v>
      </c>
      <c r="G2067" s="2">
        <v>160</v>
      </c>
      <c r="H2067" s="2">
        <f t="shared" si="320"/>
        <v>0</v>
      </c>
      <c r="I2067" s="2">
        <f t="shared" si="321"/>
        <v>0</v>
      </c>
      <c r="J2067" s="2">
        <f t="shared" si="322"/>
        <v>0</v>
      </c>
      <c r="K2067" s="2">
        <f t="shared" si="323"/>
        <v>0</v>
      </c>
      <c r="L2067" s="2">
        <f t="shared" si="324"/>
        <v>1</v>
      </c>
      <c r="M2067" s="2">
        <v>905</v>
      </c>
      <c r="Q2067" s="2">
        <f t="shared" si="325"/>
        <v>1</v>
      </c>
      <c r="R2067" s="2">
        <f t="shared" si="326"/>
        <v>0</v>
      </c>
      <c r="S2067" s="2">
        <f t="shared" si="327"/>
        <v>0</v>
      </c>
      <c r="T2067" s="2">
        <v>2011</v>
      </c>
      <c r="U2067" s="2">
        <f t="shared" si="328"/>
        <v>0</v>
      </c>
      <c r="V2067" s="2">
        <v>7.8</v>
      </c>
      <c r="W2067" s="2">
        <f t="shared" si="329"/>
        <v>0</v>
      </c>
    </row>
    <row r="2068" spans="1:23" x14ac:dyDescent="0.2">
      <c r="A2068" s="2" t="s">
        <v>185</v>
      </c>
      <c r="B2068" s="2" t="s">
        <v>11</v>
      </c>
      <c r="C2068" s="2" t="s">
        <v>19</v>
      </c>
      <c r="D2068" s="2">
        <v>141.20400000000001</v>
      </c>
      <c r="E2068" s="2">
        <v>132</v>
      </c>
      <c r="F2068" s="2">
        <v>14790</v>
      </c>
      <c r="G2068" s="2">
        <v>70</v>
      </c>
      <c r="H2068" s="2">
        <f t="shared" si="320"/>
        <v>0</v>
      </c>
      <c r="I2068" s="2">
        <f t="shared" si="321"/>
        <v>0</v>
      </c>
      <c r="J2068" s="2">
        <f t="shared" si="322"/>
        <v>0</v>
      </c>
      <c r="K2068" s="2">
        <f t="shared" si="323"/>
        <v>0</v>
      </c>
      <c r="L2068" s="2">
        <f t="shared" si="324"/>
        <v>1</v>
      </c>
      <c r="M2068" s="2">
        <v>357</v>
      </c>
      <c r="Q2068" s="2">
        <f t="shared" si="325"/>
        <v>1</v>
      </c>
      <c r="R2068" s="2">
        <f t="shared" si="326"/>
        <v>0</v>
      </c>
      <c r="S2068" s="2">
        <f t="shared" si="327"/>
        <v>0</v>
      </c>
      <c r="T2068" s="2">
        <v>2002</v>
      </c>
      <c r="U2068" s="2">
        <f t="shared" si="328"/>
        <v>0</v>
      </c>
      <c r="V2068" s="2">
        <v>5.8</v>
      </c>
      <c r="W2068" s="2">
        <f t="shared" si="329"/>
        <v>0</v>
      </c>
    </row>
    <row r="2069" spans="1:23" x14ac:dyDescent="0.2">
      <c r="A2069" s="2" t="s">
        <v>213</v>
      </c>
      <c r="B2069" s="2" t="s">
        <v>11</v>
      </c>
      <c r="C2069" s="2" t="s">
        <v>19</v>
      </c>
      <c r="D2069" s="2">
        <v>26.082899999999999</v>
      </c>
      <c r="E2069" s="2">
        <v>101</v>
      </c>
      <c r="F2069" s="2">
        <v>993</v>
      </c>
      <c r="G2069" s="2">
        <v>87</v>
      </c>
      <c r="H2069" s="2">
        <f t="shared" si="320"/>
        <v>0</v>
      </c>
      <c r="I2069" s="2">
        <f t="shared" si="321"/>
        <v>0</v>
      </c>
      <c r="J2069" s="2">
        <f t="shared" si="322"/>
        <v>0</v>
      </c>
      <c r="K2069" s="2">
        <f t="shared" si="323"/>
        <v>0</v>
      </c>
      <c r="L2069" s="2">
        <f t="shared" si="324"/>
        <v>1</v>
      </c>
      <c r="M2069" s="2">
        <v>93</v>
      </c>
      <c r="Q2069" s="2">
        <f t="shared" si="325"/>
        <v>1</v>
      </c>
      <c r="R2069" s="2">
        <f t="shared" si="326"/>
        <v>0</v>
      </c>
      <c r="S2069" s="2">
        <f t="shared" si="327"/>
        <v>0</v>
      </c>
      <c r="T2069" s="2">
        <v>2005</v>
      </c>
      <c r="U2069" s="2">
        <f t="shared" si="328"/>
        <v>0</v>
      </c>
      <c r="V2069" s="2">
        <v>4.3</v>
      </c>
      <c r="W2069" s="2">
        <f t="shared" si="329"/>
        <v>0</v>
      </c>
    </row>
    <row r="2070" spans="1:23" x14ac:dyDescent="0.2">
      <c r="A2070" s="2" t="s">
        <v>254</v>
      </c>
      <c r="B2070" s="2" t="s">
        <v>11</v>
      </c>
      <c r="C2070" s="2" t="s">
        <v>19</v>
      </c>
      <c r="D2070" s="2">
        <v>43.337299999999999</v>
      </c>
      <c r="E2070" s="2">
        <v>100</v>
      </c>
      <c r="F2070" s="2">
        <v>12258</v>
      </c>
      <c r="G2070" s="2">
        <v>60</v>
      </c>
      <c r="H2070" s="2">
        <f t="shared" si="320"/>
        <v>0</v>
      </c>
      <c r="I2070" s="2">
        <f t="shared" si="321"/>
        <v>0</v>
      </c>
      <c r="J2070" s="2">
        <f t="shared" si="322"/>
        <v>0</v>
      </c>
      <c r="K2070" s="2">
        <f t="shared" si="323"/>
        <v>0</v>
      </c>
      <c r="L2070" s="2">
        <f t="shared" si="324"/>
        <v>1</v>
      </c>
      <c r="M2070" s="2">
        <v>11000</v>
      </c>
      <c r="Q2070" s="2">
        <f t="shared" si="325"/>
        <v>1</v>
      </c>
      <c r="R2070" s="2">
        <f t="shared" si="326"/>
        <v>0</v>
      </c>
      <c r="S2070" s="2">
        <f t="shared" si="327"/>
        <v>0</v>
      </c>
      <c r="T2070" s="2">
        <v>2009</v>
      </c>
      <c r="U2070" s="2">
        <f t="shared" si="328"/>
        <v>0</v>
      </c>
      <c r="V2070" s="2">
        <v>4.9000000000000004</v>
      </c>
      <c r="W2070" s="2">
        <f t="shared" si="329"/>
        <v>0</v>
      </c>
    </row>
    <row r="2071" spans="1:23" x14ac:dyDescent="0.2">
      <c r="A2071" s="2" t="s">
        <v>271</v>
      </c>
      <c r="B2071" s="2" t="s">
        <v>11</v>
      </c>
      <c r="C2071" s="2" t="s">
        <v>31</v>
      </c>
      <c r="D2071" s="2">
        <v>97.680199999999999</v>
      </c>
      <c r="E2071" s="2">
        <v>104</v>
      </c>
      <c r="F2071" s="2">
        <v>29505</v>
      </c>
      <c r="G2071" s="2">
        <v>70</v>
      </c>
      <c r="H2071" s="2">
        <f t="shared" si="320"/>
        <v>0</v>
      </c>
      <c r="I2071" s="2">
        <f t="shared" si="321"/>
        <v>1</v>
      </c>
      <c r="J2071" s="2">
        <f t="shared" si="322"/>
        <v>0</v>
      </c>
      <c r="K2071" s="2">
        <f t="shared" si="323"/>
        <v>0</v>
      </c>
      <c r="L2071" s="2">
        <f t="shared" si="324"/>
        <v>0</v>
      </c>
      <c r="M2071" s="2">
        <v>235</v>
      </c>
      <c r="Q2071" s="2">
        <f t="shared" si="325"/>
        <v>1</v>
      </c>
      <c r="R2071" s="2">
        <f t="shared" si="326"/>
        <v>0</v>
      </c>
      <c r="S2071" s="2">
        <f t="shared" si="327"/>
        <v>0</v>
      </c>
      <c r="T2071" s="2">
        <v>2008</v>
      </c>
      <c r="U2071" s="2">
        <f t="shared" si="328"/>
        <v>0</v>
      </c>
      <c r="V2071" s="2">
        <v>6.8</v>
      </c>
      <c r="W2071" s="2">
        <f t="shared" si="329"/>
        <v>0</v>
      </c>
    </row>
    <row r="2072" spans="1:23" x14ac:dyDescent="0.2">
      <c r="A2072" s="2" t="s">
        <v>1411</v>
      </c>
      <c r="B2072" s="2" t="s">
        <v>51</v>
      </c>
      <c r="C2072" s="2" t="s">
        <v>97</v>
      </c>
      <c r="D2072" s="2">
        <v>100.169</v>
      </c>
      <c r="E2072" s="2">
        <v>80</v>
      </c>
      <c r="F2072" s="2">
        <v>4394</v>
      </c>
      <c r="G2072" s="2">
        <v>80</v>
      </c>
      <c r="H2072" s="2">
        <f t="shared" si="320"/>
        <v>0</v>
      </c>
      <c r="I2072" s="2">
        <f t="shared" si="321"/>
        <v>0</v>
      </c>
      <c r="J2072" s="2">
        <f t="shared" si="322"/>
        <v>0</v>
      </c>
      <c r="K2072" s="2">
        <f t="shared" si="323"/>
        <v>1</v>
      </c>
      <c r="L2072" s="2">
        <f t="shared" si="324"/>
        <v>0</v>
      </c>
      <c r="M2072" s="2">
        <v>40</v>
      </c>
      <c r="Q2072" s="2">
        <f t="shared" si="325"/>
        <v>0</v>
      </c>
      <c r="R2072" s="2">
        <f t="shared" si="326"/>
        <v>1</v>
      </c>
      <c r="S2072" s="2">
        <f t="shared" si="327"/>
        <v>0</v>
      </c>
      <c r="T2072" s="2">
        <v>2010</v>
      </c>
      <c r="U2072" s="2">
        <f t="shared" si="328"/>
        <v>0</v>
      </c>
      <c r="V2072" s="2">
        <v>4.5999999999999996</v>
      </c>
      <c r="W2072" s="2">
        <f t="shared" si="329"/>
        <v>0</v>
      </c>
    </row>
    <row r="2073" spans="1:23" x14ac:dyDescent="0.2">
      <c r="A2073" s="2" t="s">
        <v>1871</v>
      </c>
      <c r="B2073" s="2" t="s">
        <v>51</v>
      </c>
      <c r="C2073" s="2" t="s">
        <v>31</v>
      </c>
      <c r="D2073" s="2">
        <v>25.677800000000001</v>
      </c>
      <c r="E2073" s="2">
        <v>105</v>
      </c>
      <c r="F2073" s="2">
        <v>4813</v>
      </c>
      <c r="G2073" s="2">
        <v>20</v>
      </c>
      <c r="H2073" s="2">
        <f t="shared" si="320"/>
        <v>0</v>
      </c>
      <c r="I2073" s="2">
        <f t="shared" si="321"/>
        <v>1</v>
      </c>
      <c r="J2073" s="2">
        <f t="shared" si="322"/>
        <v>0</v>
      </c>
      <c r="K2073" s="2">
        <f t="shared" si="323"/>
        <v>0</v>
      </c>
      <c r="L2073" s="2">
        <f t="shared" si="324"/>
        <v>0</v>
      </c>
      <c r="M2073" s="2">
        <v>99</v>
      </c>
      <c r="Q2073" s="2">
        <f t="shared" si="325"/>
        <v>0</v>
      </c>
      <c r="R2073" s="2">
        <f t="shared" si="326"/>
        <v>1</v>
      </c>
      <c r="S2073" s="2">
        <f t="shared" si="327"/>
        <v>0</v>
      </c>
      <c r="T2073" s="2">
        <v>2010</v>
      </c>
      <c r="U2073" s="2">
        <f t="shared" si="328"/>
        <v>0</v>
      </c>
      <c r="V2073" s="2">
        <v>5.8</v>
      </c>
      <c r="W2073" s="2">
        <f t="shared" si="329"/>
        <v>0</v>
      </c>
    </row>
    <row r="2074" spans="1:23" x14ac:dyDescent="0.2">
      <c r="A2074" s="2" t="s">
        <v>1619</v>
      </c>
      <c r="B2074" s="2" t="s">
        <v>15</v>
      </c>
      <c r="C2074" s="2" t="s">
        <v>12</v>
      </c>
      <c r="D2074" s="2">
        <v>9.1802700000000002</v>
      </c>
      <c r="E2074" s="2">
        <v>111</v>
      </c>
      <c r="F2074" s="2">
        <v>4288</v>
      </c>
      <c r="G2074" s="2">
        <v>1.2</v>
      </c>
      <c r="H2074" s="2">
        <f t="shared" si="320"/>
        <v>1</v>
      </c>
      <c r="I2074" s="2">
        <f t="shared" si="321"/>
        <v>0</v>
      </c>
      <c r="J2074" s="2">
        <f t="shared" si="322"/>
        <v>0</v>
      </c>
      <c r="K2074" s="2">
        <f t="shared" si="323"/>
        <v>0</v>
      </c>
      <c r="L2074" s="2">
        <f t="shared" si="324"/>
        <v>0</v>
      </c>
      <c r="M2074" s="2">
        <v>50</v>
      </c>
      <c r="Q2074" s="2">
        <f t="shared" si="325"/>
        <v>0</v>
      </c>
      <c r="R2074" s="2">
        <f t="shared" si="326"/>
        <v>0</v>
      </c>
      <c r="S2074" s="2">
        <f t="shared" si="327"/>
        <v>0</v>
      </c>
      <c r="T2074" s="2">
        <v>2000</v>
      </c>
      <c r="U2074" s="2">
        <f t="shared" si="328"/>
        <v>0</v>
      </c>
      <c r="V2074" s="2">
        <v>7.7</v>
      </c>
      <c r="W2074" s="2">
        <f t="shared" si="329"/>
        <v>1</v>
      </c>
    </row>
    <row r="2075" spans="1:23" x14ac:dyDescent="0.2">
      <c r="A2075" s="2" t="s">
        <v>1145</v>
      </c>
      <c r="B2075" s="2" t="s">
        <v>11</v>
      </c>
      <c r="C2075" s="2" t="s">
        <v>24</v>
      </c>
      <c r="D2075" s="2">
        <v>100.01900000000001</v>
      </c>
      <c r="E2075" s="2">
        <v>113</v>
      </c>
      <c r="F2075" s="2">
        <v>13446</v>
      </c>
      <c r="G2075" s="2">
        <v>90</v>
      </c>
      <c r="H2075" s="2">
        <f t="shared" si="320"/>
        <v>0</v>
      </c>
      <c r="I2075" s="2">
        <f t="shared" si="321"/>
        <v>0</v>
      </c>
      <c r="J2075" s="2">
        <f t="shared" si="322"/>
        <v>0</v>
      </c>
      <c r="K2075" s="2">
        <f t="shared" si="323"/>
        <v>0</v>
      </c>
      <c r="L2075" s="2">
        <f t="shared" si="324"/>
        <v>0</v>
      </c>
      <c r="M2075" s="2">
        <v>221</v>
      </c>
      <c r="Q2075" s="2">
        <f t="shared" si="325"/>
        <v>1</v>
      </c>
      <c r="R2075" s="2">
        <f t="shared" si="326"/>
        <v>0</v>
      </c>
      <c r="S2075" s="2">
        <f t="shared" si="327"/>
        <v>0</v>
      </c>
      <c r="T2075" s="2">
        <v>2008</v>
      </c>
      <c r="U2075" s="2">
        <f t="shared" si="328"/>
        <v>0</v>
      </c>
      <c r="V2075" s="2">
        <v>5.5</v>
      </c>
      <c r="W2075" s="2">
        <f t="shared" si="329"/>
        <v>0</v>
      </c>
    </row>
    <row r="2076" spans="1:23" x14ac:dyDescent="0.2">
      <c r="A2076" s="2" t="s">
        <v>3190</v>
      </c>
      <c r="B2076" s="2" t="s">
        <v>11</v>
      </c>
      <c r="C2076" s="2" t="s">
        <v>12</v>
      </c>
      <c r="D2076" s="2">
        <v>40.066499999999998</v>
      </c>
      <c r="E2076" s="2">
        <v>95</v>
      </c>
      <c r="F2076" s="2">
        <v>1792</v>
      </c>
      <c r="G2076" s="2">
        <v>8</v>
      </c>
      <c r="H2076" s="2">
        <f t="shared" si="320"/>
        <v>0</v>
      </c>
      <c r="I2076" s="2">
        <f t="shared" si="321"/>
        <v>0</v>
      </c>
      <c r="J2076" s="2">
        <f t="shared" si="322"/>
        <v>0</v>
      </c>
      <c r="K2076" s="2">
        <f t="shared" si="323"/>
        <v>0</v>
      </c>
      <c r="L2076" s="2">
        <f t="shared" si="324"/>
        <v>0</v>
      </c>
      <c r="M2076" s="2">
        <v>548</v>
      </c>
      <c r="Q2076" s="2">
        <f t="shared" si="325"/>
        <v>1</v>
      </c>
      <c r="R2076" s="2">
        <f t="shared" si="326"/>
        <v>0</v>
      </c>
      <c r="S2076" s="2">
        <f t="shared" si="327"/>
        <v>0</v>
      </c>
      <c r="T2076" s="2">
        <v>2004</v>
      </c>
      <c r="U2076" s="2">
        <f t="shared" si="328"/>
        <v>0</v>
      </c>
      <c r="V2076" s="2">
        <v>3.5</v>
      </c>
      <c r="W2076" s="2">
        <f t="shared" si="329"/>
        <v>1</v>
      </c>
    </row>
    <row r="2077" spans="1:23" x14ac:dyDescent="0.2">
      <c r="A2077" s="2" t="s">
        <v>1414</v>
      </c>
      <c r="B2077" s="2" t="s">
        <v>15</v>
      </c>
      <c r="C2077" s="2" t="s">
        <v>31</v>
      </c>
      <c r="D2077" s="2">
        <v>2.42685</v>
      </c>
      <c r="E2077" s="2">
        <v>93</v>
      </c>
      <c r="F2077" s="2">
        <v>776</v>
      </c>
      <c r="G2077" s="2">
        <v>4</v>
      </c>
      <c r="H2077" s="2">
        <f t="shared" si="320"/>
        <v>1</v>
      </c>
      <c r="I2077" s="2">
        <f t="shared" si="321"/>
        <v>1</v>
      </c>
      <c r="J2077" s="2">
        <f t="shared" si="322"/>
        <v>0</v>
      </c>
      <c r="K2077" s="2">
        <f t="shared" si="323"/>
        <v>0</v>
      </c>
      <c r="L2077" s="2">
        <f t="shared" si="324"/>
        <v>0</v>
      </c>
      <c r="M2077" s="2">
        <v>131</v>
      </c>
      <c r="Q2077" s="2">
        <f t="shared" si="325"/>
        <v>0</v>
      </c>
      <c r="R2077" s="2">
        <f t="shared" si="326"/>
        <v>0</v>
      </c>
      <c r="S2077" s="2">
        <f t="shared" si="327"/>
        <v>0</v>
      </c>
      <c r="T2077" s="2">
        <v>2007</v>
      </c>
      <c r="U2077" s="2">
        <f t="shared" si="328"/>
        <v>0</v>
      </c>
      <c r="V2077" s="2">
        <v>6.5</v>
      </c>
      <c r="W2077" s="2">
        <f t="shared" si="329"/>
        <v>0</v>
      </c>
    </row>
    <row r="2078" spans="1:23" x14ac:dyDescent="0.2">
      <c r="A2078" s="2" t="s">
        <v>277</v>
      </c>
      <c r="B2078" s="2" t="s">
        <v>15</v>
      </c>
      <c r="C2078" s="2" t="s">
        <v>40</v>
      </c>
      <c r="D2078" s="2">
        <v>3.2478199999999999</v>
      </c>
      <c r="E2078" s="2">
        <v>98</v>
      </c>
      <c r="F2078" s="2">
        <v>19310</v>
      </c>
      <c r="G2078" s="2">
        <v>22</v>
      </c>
      <c r="H2078" s="2">
        <f t="shared" si="320"/>
        <v>1</v>
      </c>
      <c r="I2078" s="2">
        <f t="shared" si="321"/>
        <v>0</v>
      </c>
      <c r="J2078" s="2">
        <f t="shared" si="322"/>
        <v>0</v>
      </c>
      <c r="K2078" s="2">
        <f t="shared" si="323"/>
        <v>0</v>
      </c>
      <c r="L2078" s="2">
        <f t="shared" si="324"/>
        <v>0</v>
      </c>
      <c r="M2078" s="2">
        <v>11000</v>
      </c>
      <c r="Q2078" s="2">
        <f t="shared" si="325"/>
        <v>0</v>
      </c>
      <c r="R2078" s="2">
        <f t="shared" si="326"/>
        <v>0</v>
      </c>
      <c r="S2078" s="2">
        <f t="shared" si="327"/>
        <v>1</v>
      </c>
      <c r="T2078" s="2">
        <v>2010</v>
      </c>
      <c r="U2078" s="2">
        <f t="shared" si="328"/>
        <v>0</v>
      </c>
      <c r="V2078" s="2">
        <v>6.3</v>
      </c>
      <c r="W2078" s="2">
        <f t="shared" si="329"/>
        <v>0</v>
      </c>
    </row>
    <row r="2079" spans="1:23" x14ac:dyDescent="0.2">
      <c r="A2079" s="2" t="s">
        <v>544</v>
      </c>
      <c r="B2079" s="2" t="s">
        <v>11</v>
      </c>
      <c r="C2079" s="2" t="s">
        <v>31</v>
      </c>
      <c r="D2079" s="2">
        <v>75.604299999999995</v>
      </c>
      <c r="E2079" s="2">
        <v>110</v>
      </c>
      <c r="F2079" s="2">
        <v>847</v>
      </c>
      <c r="G2079" s="2">
        <v>54</v>
      </c>
      <c r="H2079" s="2">
        <f t="shared" si="320"/>
        <v>0</v>
      </c>
      <c r="I2079" s="2">
        <f t="shared" si="321"/>
        <v>1</v>
      </c>
      <c r="J2079" s="2">
        <f t="shared" si="322"/>
        <v>0</v>
      </c>
      <c r="K2079" s="2">
        <f t="shared" si="323"/>
        <v>0</v>
      </c>
      <c r="L2079" s="2">
        <f t="shared" si="324"/>
        <v>0</v>
      </c>
      <c r="M2079" s="2">
        <v>94</v>
      </c>
      <c r="Q2079" s="2">
        <f t="shared" si="325"/>
        <v>1</v>
      </c>
      <c r="R2079" s="2">
        <f t="shared" si="326"/>
        <v>0</v>
      </c>
      <c r="S2079" s="2">
        <f t="shared" si="327"/>
        <v>0</v>
      </c>
      <c r="T2079" s="2">
        <v>2006</v>
      </c>
      <c r="U2079" s="2">
        <f t="shared" si="328"/>
        <v>0</v>
      </c>
      <c r="V2079" s="2">
        <v>5.6</v>
      </c>
      <c r="W2079" s="2">
        <f t="shared" si="329"/>
        <v>0</v>
      </c>
    </row>
    <row r="2080" spans="1:23" x14ac:dyDescent="0.2">
      <c r="A2080" s="2" t="s">
        <v>1422</v>
      </c>
      <c r="B2080" s="2" t="s">
        <v>15</v>
      </c>
      <c r="C2080" s="2" t="s">
        <v>40</v>
      </c>
      <c r="D2080" s="2">
        <v>16.3003</v>
      </c>
      <c r="E2080" s="2">
        <v>94</v>
      </c>
      <c r="F2080" s="2">
        <v>10575</v>
      </c>
      <c r="G2080" s="2">
        <v>12</v>
      </c>
      <c r="H2080" s="2">
        <f t="shared" si="320"/>
        <v>1</v>
      </c>
      <c r="I2080" s="2">
        <f t="shared" si="321"/>
        <v>0</v>
      </c>
      <c r="J2080" s="2">
        <f t="shared" si="322"/>
        <v>0</v>
      </c>
      <c r="K2080" s="2">
        <f t="shared" si="323"/>
        <v>0</v>
      </c>
      <c r="L2080" s="2">
        <f t="shared" si="324"/>
        <v>0</v>
      </c>
      <c r="M2080" s="2">
        <v>655</v>
      </c>
      <c r="Q2080" s="2">
        <f t="shared" si="325"/>
        <v>0</v>
      </c>
      <c r="R2080" s="2">
        <f t="shared" si="326"/>
        <v>0</v>
      </c>
      <c r="S2080" s="2">
        <f t="shared" si="327"/>
        <v>1</v>
      </c>
      <c r="T2080" s="2">
        <v>2011</v>
      </c>
      <c r="U2080" s="2">
        <f t="shared" si="328"/>
        <v>0</v>
      </c>
      <c r="V2080" s="2">
        <v>6.3</v>
      </c>
      <c r="W2080" s="2">
        <f t="shared" si="329"/>
        <v>0</v>
      </c>
    </row>
    <row r="2081" spans="1:23" x14ac:dyDescent="0.2">
      <c r="A2081" s="2" t="s">
        <v>206</v>
      </c>
      <c r="B2081" s="2" t="s">
        <v>15</v>
      </c>
      <c r="C2081" s="2" t="s">
        <v>19</v>
      </c>
      <c r="D2081" s="2">
        <v>21.557200000000002</v>
      </c>
      <c r="E2081" s="2">
        <v>102</v>
      </c>
      <c r="F2081" s="2">
        <v>45202</v>
      </c>
      <c r="G2081" s="2">
        <v>49.9</v>
      </c>
      <c r="H2081" s="2">
        <f t="shared" si="320"/>
        <v>1</v>
      </c>
      <c r="I2081" s="2">
        <f t="shared" si="321"/>
        <v>0</v>
      </c>
      <c r="J2081" s="2">
        <f t="shared" si="322"/>
        <v>0</v>
      </c>
      <c r="K2081" s="2">
        <f t="shared" si="323"/>
        <v>0</v>
      </c>
      <c r="L2081" s="2">
        <f t="shared" si="324"/>
        <v>1</v>
      </c>
      <c r="M2081" s="2">
        <v>234</v>
      </c>
      <c r="Q2081" s="2">
        <f t="shared" si="325"/>
        <v>0</v>
      </c>
      <c r="R2081" s="2">
        <f t="shared" si="326"/>
        <v>0</v>
      </c>
      <c r="S2081" s="2">
        <f t="shared" si="327"/>
        <v>0</v>
      </c>
      <c r="T2081" s="2">
        <v>2011</v>
      </c>
      <c r="U2081" s="2">
        <f t="shared" si="328"/>
        <v>0</v>
      </c>
      <c r="V2081" s="2">
        <v>5.6</v>
      </c>
      <c r="W2081" s="2">
        <f t="shared" si="329"/>
        <v>0</v>
      </c>
    </row>
    <row r="2082" spans="1:23" x14ac:dyDescent="0.2">
      <c r="A2082" s="2" t="s">
        <v>3197</v>
      </c>
      <c r="B2082" s="2" t="s">
        <v>15</v>
      </c>
      <c r="C2082" s="2" t="s">
        <v>40</v>
      </c>
      <c r="D2082" s="2">
        <v>1.5737099999999999</v>
      </c>
      <c r="E2082" s="2">
        <v>90</v>
      </c>
      <c r="F2082" s="2">
        <v>973</v>
      </c>
      <c r="G2082" s="2">
        <v>0.125</v>
      </c>
      <c r="H2082" s="2">
        <f t="shared" si="320"/>
        <v>1</v>
      </c>
      <c r="I2082" s="2">
        <f t="shared" si="321"/>
        <v>0</v>
      </c>
      <c r="J2082" s="2">
        <f t="shared" si="322"/>
        <v>0</v>
      </c>
      <c r="K2082" s="2">
        <f t="shared" si="323"/>
        <v>0</v>
      </c>
      <c r="L2082" s="2">
        <f t="shared" si="324"/>
        <v>0</v>
      </c>
      <c r="M2082" s="2">
        <v>100</v>
      </c>
      <c r="Q2082" s="2">
        <f t="shared" si="325"/>
        <v>0</v>
      </c>
      <c r="R2082" s="2">
        <f t="shared" si="326"/>
        <v>0</v>
      </c>
      <c r="S2082" s="2">
        <f t="shared" si="327"/>
        <v>1</v>
      </c>
      <c r="T2082" s="2">
        <v>2011</v>
      </c>
      <c r="U2082" s="2">
        <f t="shared" si="328"/>
        <v>0</v>
      </c>
      <c r="V2082" s="2">
        <v>6.7</v>
      </c>
      <c r="W2082" s="2">
        <f t="shared" si="329"/>
        <v>0</v>
      </c>
    </row>
    <row r="2083" spans="1:23" x14ac:dyDescent="0.2">
      <c r="A2083" s="2" t="s">
        <v>187</v>
      </c>
      <c r="B2083" s="2" t="s">
        <v>15</v>
      </c>
      <c r="C2083" s="2" t="s">
        <v>40</v>
      </c>
      <c r="D2083" s="2">
        <v>15.2813</v>
      </c>
      <c r="E2083" s="2">
        <v>90</v>
      </c>
      <c r="F2083" s="2">
        <v>16004</v>
      </c>
      <c r="G2083" s="2">
        <v>18</v>
      </c>
      <c r="H2083" s="2">
        <f t="shared" si="320"/>
        <v>1</v>
      </c>
      <c r="I2083" s="2">
        <f t="shared" si="321"/>
        <v>0</v>
      </c>
      <c r="J2083" s="2">
        <f t="shared" si="322"/>
        <v>0</v>
      </c>
      <c r="K2083" s="2">
        <f t="shared" si="323"/>
        <v>0</v>
      </c>
      <c r="L2083" s="2">
        <f t="shared" si="324"/>
        <v>0</v>
      </c>
      <c r="M2083" s="2">
        <v>44</v>
      </c>
      <c r="Q2083" s="2">
        <f t="shared" si="325"/>
        <v>0</v>
      </c>
      <c r="R2083" s="2">
        <f t="shared" si="326"/>
        <v>0</v>
      </c>
      <c r="S2083" s="2">
        <f t="shared" si="327"/>
        <v>1</v>
      </c>
      <c r="T2083" s="2">
        <v>2009</v>
      </c>
      <c r="U2083" s="2">
        <f t="shared" si="328"/>
        <v>0</v>
      </c>
      <c r="V2083" s="2">
        <v>6.5</v>
      </c>
      <c r="W2083" s="2">
        <f t="shared" si="329"/>
        <v>0</v>
      </c>
    </row>
    <row r="2084" spans="1:23" x14ac:dyDescent="0.2">
      <c r="A2084" s="2" t="s">
        <v>629</v>
      </c>
      <c r="B2084" s="2" t="s">
        <v>15</v>
      </c>
      <c r="C2084" s="2" t="s">
        <v>31</v>
      </c>
      <c r="D2084" s="2">
        <v>31.4528</v>
      </c>
      <c r="E2084" s="2">
        <v>101</v>
      </c>
      <c r="F2084" s="2">
        <v>638</v>
      </c>
      <c r="G2084" s="2">
        <v>24</v>
      </c>
      <c r="H2084" s="2">
        <f t="shared" si="320"/>
        <v>1</v>
      </c>
      <c r="I2084" s="2">
        <f t="shared" si="321"/>
        <v>1</v>
      </c>
      <c r="J2084" s="2">
        <f t="shared" si="322"/>
        <v>0</v>
      </c>
      <c r="K2084" s="2">
        <f t="shared" si="323"/>
        <v>0</v>
      </c>
      <c r="L2084" s="2">
        <f t="shared" si="324"/>
        <v>0</v>
      </c>
      <c r="M2084" s="2">
        <v>0</v>
      </c>
      <c r="Q2084" s="2">
        <f t="shared" si="325"/>
        <v>0</v>
      </c>
      <c r="R2084" s="2">
        <f t="shared" si="326"/>
        <v>0</v>
      </c>
      <c r="S2084" s="2">
        <f t="shared" si="327"/>
        <v>0</v>
      </c>
      <c r="T2084" s="2">
        <v>2008</v>
      </c>
      <c r="U2084" s="2">
        <f t="shared" si="328"/>
        <v>0</v>
      </c>
      <c r="V2084" s="2">
        <v>6.6</v>
      </c>
      <c r="W2084" s="2">
        <f t="shared" si="329"/>
        <v>0</v>
      </c>
    </row>
    <row r="2085" spans="1:23" x14ac:dyDescent="0.2">
      <c r="A2085" s="2" t="s">
        <v>887</v>
      </c>
      <c r="B2085" s="2" t="s">
        <v>51</v>
      </c>
      <c r="C2085" s="2" t="s">
        <v>19</v>
      </c>
      <c r="D2085" s="2">
        <v>28.045500000000001</v>
      </c>
      <c r="E2085" s="2">
        <v>101</v>
      </c>
      <c r="F2085" s="2">
        <v>32232</v>
      </c>
      <c r="G2085" s="2">
        <v>65</v>
      </c>
      <c r="H2085" s="2">
        <f t="shared" si="320"/>
        <v>0</v>
      </c>
      <c r="I2085" s="2">
        <f t="shared" si="321"/>
        <v>0</v>
      </c>
      <c r="J2085" s="2">
        <f t="shared" si="322"/>
        <v>0</v>
      </c>
      <c r="K2085" s="2">
        <f t="shared" si="323"/>
        <v>0</v>
      </c>
      <c r="L2085" s="2">
        <f t="shared" si="324"/>
        <v>1</v>
      </c>
      <c r="M2085" s="2">
        <v>4000</v>
      </c>
      <c r="Q2085" s="2">
        <f t="shared" si="325"/>
        <v>0</v>
      </c>
      <c r="R2085" s="2">
        <f t="shared" si="326"/>
        <v>1</v>
      </c>
      <c r="S2085" s="2">
        <f t="shared" si="327"/>
        <v>0</v>
      </c>
      <c r="T2085" s="2">
        <v>2005</v>
      </c>
      <c r="U2085" s="2">
        <f t="shared" si="328"/>
        <v>0</v>
      </c>
      <c r="V2085" s="2">
        <v>6.1</v>
      </c>
      <c r="W2085" s="2">
        <f t="shared" si="329"/>
        <v>0</v>
      </c>
    </row>
    <row r="2086" spans="1:23" x14ac:dyDescent="0.2">
      <c r="A2086" s="2" t="s">
        <v>2619</v>
      </c>
      <c r="B2086" s="2" t="s">
        <v>15</v>
      </c>
      <c r="C2086" s="2" t="s">
        <v>12</v>
      </c>
      <c r="D2086" s="2">
        <v>95.720699999999994</v>
      </c>
      <c r="E2086" s="2">
        <v>157</v>
      </c>
      <c r="F2086" s="2">
        <v>2759</v>
      </c>
      <c r="G2086" s="2">
        <v>40</v>
      </c>
      <c r="H2086" s="2">
        <f t="shared" si="320"/>
        <v>1</v>
      </c>
      <c r="I2086" s="2">
        <f t="shared" si="321"/>
        <v>0</v>
      </c>
      <c r="J2086" s="2">
        <f t="shared" si="322"/>
        <v>0</v>
      </c>
      <c r="K2086" s="2">
        <f t="shared" si="323"/>
        <v>0</v>
      </c>
      <c r="L2086" s="2">
        <f t="shared" si="324"/>
        <v>0</v>
      </c>
      <c r="M2086" s="2">
        <v>0</v>
      </c>
      <c r="Q2086" s="2">
        <f t="shared" si="325"/>
        <v>0</v>
      </c>
      <c r="R2086" s="2">
        <f t="shared" si="326"/>
        <v>0</v>
      </c>
      <c r="S2086" s="2">
        <f t="shared" si="327"/>
        <v>0</v>
      </c>
      <c r="T2086" s="2">
        <v>2012</v>
      </c>
      <c r="U2086" s="2">
        <f t="shared" si="328"/>
        <v>0</v>
      </c>
      <c r="V2086" s="2">
        <v>7.4</v>
      </c>
      <c r="W2086" s="2">
        <f t="shared" si="329"/>
        <v>1</v>
      </c>
    </row>
    <row r="2087" spans="1:23" x14ac:dyDescent="0.2">
      <c r="A2087" s="2" t="s">
        <v>1119</v>
      </c>
      <c r="B2087" s="2" t="s">
        <v>15</v>
      </c>
      <c r="C2087" s="2" t="s">
        <v>12</v>
      </c>
      <c r="D2087" s="2">
        <v>33.048400000000001</v>
      </c>
      <c r="E2087" s="2">
        <v>162</v>
      </c>
      <c r="F2087" s="2">
        <v>36928</v>
      </c>
      <c r="G2087" s="2">
        <v>65</v>
      </c>
      <c r="H2087" s="2">
        <f t="shared" si="320"/>
        <v>1</v>
      </c>
      <c r="I2087" s="2">
        <f t="shared" si="321"/>
        <v>0</v>
      </c>
      <c r="J2087" s="2">
        <f t="shared" si="322"/>
        <v>0</v>
      </c>
      <c r="K2087" s="2">
        <f t="shared" si="323"/>
        <v>0</v>
      </c>
      <c r="L2087" s="2">
        <f t="shared" si="324"/>
        <v>0</v>
      </c>
      <c r="M2087" s="2">
        <v>21000</v>
      </c>
      <c r="Q2087" s="2">
        <f t="shared" si="325"/>
        <v>0</v>
      </c>
      <c r="R2087" s="2">
        <f t="shared" si="326"/>
        <v>0</v>
      </c>
      <c r="S2087" s="2">
        <f t="shared" si="327"/>
        <v>0</v>
      </c>
      <c r="T2087" s="2">
        <v>2007</v>
      </c>
      <c r="U2087" s="2">
        <f t="shared" si="328"/>
        <v>0</v>
      </c>
      <c r="V2087" s="2">
        <v>7.7</v>
      </c>
      <c r="W2087" s="2">
        <f t="shared" si="329"/>
        <v>1</v>
      </c>
    </row>
    <row r="2088" spans="1:23" x14ac:dyDescent="0.2">
      <c r="A2088" s="2" t="s">
        <v>1067</v>
      </c>
      <c r="B2088" s="2" t="s">
        <v>15</v>
      </c>
      <c r="C2088" s="2" t="s">
        <v>19</v>
      </c>
      <c r="D2088" s="2">
        <v>75.590299999999999</v>
      </c>
      <c r="E2088" s="2">
        <v>88</v>
      </c>
      <c r="F2088" s="2">
        <v>28011</v>
      </c>
      <c r="G2088" s="2">
        <v>23.6</v>
      </c>
      <c r="H2088" s="2">
        <f t="shared" si="320"/>
        <v>1</v>
      </c>
      <c r="I2088" s="2">
        <f t="shared" si="321"/>
        <v>0</v>
      </c>
      <c r="J2088" s="2">
        <f t="shared" si="322"/>
        <v>0</v>
      </c>
      <c r="K2088" s="2">
        <f t="shared" si="323"/>
        <v>0</v>
      </c>
      <c r="L2088" s="2">
        <f t="shared" si="324"/>
        <v>1</v>
      </c>
      <c r="M2088" s="2">
        <v>181</v>
      </c>
      <c r="Q2088" s="2">
        <f t="shared" si="325"/>
        <v>0</v>
      </c>
      <c r="R2088" s="2">
        <f t="shared" si="326"/>
        <v>0</v>
      </c>
      <c r="S2088" s="2">
        <f t="shared" si="327"/>
        <v>0</v>
      </c>
      <c r="T2088" s="2">
        <v>2009</v>
      </c>
      <c r="U2088" s="2">
        <f t="shared" si="328"/>
        <v>0</v>
      </c>
      <c r="V2088" s="2">
        <v>7.7</v>
      </c>
      <c r="W2088" s="2">
        <f t="shared" si="329"/>
        <v>0</v>
      </c>
    </row>
    <row r="2089" spans="1:23" x14ac:dyDescent="0.2">
      <c r="A2089" s="2" t="s">
        <v>295</v>
      </c>
      <c r="B2089" s="2" t="s">
        <v>51</v>
      </c>
      <c r="C2089" s="2" t="s">
        <v>31</v>
      </c>
      <c r="D2089" s="2">
        <v>80.360900000000001</v>
      </c>
      <c r="E2089" s="2">
        <v>102</v>
      </c>
      <c r="F2089" s="2">
        <v>5392</v>
      </c>
      <c r="G2089" s="2">
        <v>80</v>
      </c>
      <c r="H2089" s="2">
        <f t="shared" si="320"/>
        <v>0</v>
      </c>
      <c r="I2089" s="2">
        <f t="shared" si="321"/>
        <v>1</v>
      </c>
      <c r="J2089" s="2">
        <f t="shared" si="322"/>
        <v>0</v>
      </c>
      <c r="K2089" s="2">
        <f t="shared" si="323"/>
        <v>0</v>
      </c>
      <c r="L2089" s="2">
        <f t="shared" si="324"/>
        <v>0</v>
      </c>
      <c r="M2089" s="2">
        <v>153</v>
      </c>
      <c r="Q2089" s="2">
        <f t="shared" si="325"/>
        <v>0</v>
      </c>
      <c r="R2089" s="2">
        <f t="shared" si="326"/>
        <v>1</v>
      </c>
      <c r="S2089" s="2">
        <f t="shared" si="327"/>
        <v>0</v>
      </c>
      <c r="T2089" s="2">
        <v>2011</v>
      </c>
      <c r="U2089" s="2">
        <f t="shared" si="328"/>
        <v>0</v>
      </c>
      <c r="V2089" s="2">
        <v>5.2</v>
      </c>
      <c r="W2089" s="2">
        <f t="shared" si="329"/>
        <v>0</v>
      </c>
    </row>
    <row r="2090" spans="1:23" x14ac:dyDescent="0.2">
      <c r="A2090" s="2" t="s">
        <v>2848</v>
      </c>
      <c r="B2090" s="2" t="s">
        <v>11</v>
      </c>
      <c r="C2090" s="2" t="s">
        <v>31</v>
      </c>
      <c r="D2090" s="2">
        <v>28.8371</v>
      </c>
      <c r="E2090" s="2">
        <v>102</v>
      </c>
      <c r="F2090" s="2">
        <v>24107</v>
      </c>
      <c r="G2090" s="2">
        <v>50</v>
      </c>
      <c r="H2090" s="2">
        <f t="shared" si="320"/>
        <v>0</v>
      </c>
      <c r="I2090" s="2">
        <f t="shared" si="321"/>
        <v>1</v>
      </c>
      <c r="J2090" s="2">
        <f t="shared" si="322"/>
        <v>0</v>
      </c>
      <c r="K2090" s="2">
        <f t="shared" si="323"/>
        <v>0</v>
      </c>
      <c r="L2090" s="2">
        <f t="shared" si="324"/>
        <v>0</v>
      </c>
      <c r="M2090" s="2">
        <v>0</v>
      </c>
      <c r="Q2090" s="2">
        <f t="shared" si="325"/>
        <v>1</v>
      </c>
      <c r="R2090" s="2">
        <f t="shared" si="326"/>
        <v>0</v>
      </c>
      <c r="S2090" s="2">
        <f t="shared" si="327"/>
        <v>0</v>
      </c>
      <c r="T2090" s="2">
        <v>2016</v>
      </c>
      <c r="U2090" s="2">
        <f t="shared" si="328"/>
        <v>0</v>
      </c>
      <c r="V2090" s="2">
        <v>4.8</v>
      </c>
      <c r="W2090" s="2">
        <f t="shared" si="329"/>
        <v>0</v>
      </c>
    </row>
    <row r="2091" spans="1:23" x14ac:dyDescent="0.2">
      <c r="A2091" s="2" t="s">
        <v>1071</v>
      </c>
      <c r="B2091" s="2" t="s">
        <v>51</v>
      </c>
      <c r="C2091" s="2" t="s">
        <v>19</v>
      </c>
      <c r="D2091" s="2">
        <v>11.6312</v>
      </c>
      <c r="E2091" s="2">
        <v>83</v>
      </c>
      <c r="F2091" s="2">
        <v>5022</v>
      </c>
      <c r="G2091" s="2">
        <v>35</v>
      </c>
      <c r="H2091" s="2">
        <f t="shared" si="320"/>
        <v>0</v>
      </c>
      <c r="I2091" s="2">
        <f t="shared" si="321"/>
        <v>0</v>
      </c>
      <c r="J2091" s="2">
        <f t="shared" si="322"/>
        <v>0</v>
      </c>
      <c r="K2091" s="2">
        <f t="shared" si="323"/>
        <v>0</v>
      </c>
      <c r="L2091" s="2">
        <f t="shared" si="324"/>
        <v>1</v>
      </c>
      <c r="M2091" s="2">
        <v>12</v>
      </c>
      <c r="Q2091" s="2">
        <f t="shared" si="325"/>
        <v>0</v>
      </c>
      <c r="R2091" s="2">
        <f t="shared" si="326"/>
        <v>1</v>
      </c>
      <c r="S2091" s="2">
        <f t="shared" si="327"/>
        <v>0</v>
      </c>
      <c r="T2091" s="2">
        <v>2006</v>
      </c>
      <c r="U2091" s="2">
        <f t="shared" si="328"/>
        <v>0</v>
      </c>
      <c r="V2091" s="2">
        <v>4.2</v>
      </c>
      <c r="W2091" s="2">
        <f t="shared" si="329"/>
        <v>0</v>
      </c>
    </row>
    <row r="2092" spans="1:23" x14ac:dyDescent="0.2">
      <c r="A2092" s="2" t="s">
        <v>1389</v>
      </c>
      <c r="B2092" s="2" t="s">
        <v>11</v>
      </c>
      <c r="C2092" s="2" t="s">
        <v>24</v>
      </c>
      <c r="D2092" s="2">
        <v>25.858000000000001</v>
      </c>
      <c r="E2092" s="2">
        <v>93</v>
      </c>
      <c r="F2092" s="2">
        <v>10185</v>
      </c>
      <c r="G2092" s="2">
        <v>62</v>
      </c>
      <c r="H2092" s="2">
        <f t="shared" si="320"/>
        <v>0</v>
      </c>
      <c r="I2092" s="2">
        <f t="shared" si="321"/>
        <v>0</v>
      </c>
      <c r="J2092" s="2">
        <f t="shared" si="322"/>
        <v>0</v>
      </c>
      <c r="K2092" s="2">
        <f t="shared" si="323"/>
        <v>0</v>
      </c>
      <c r="L2092" s="2">
        <f t="shared" si="324"/>
        <v>0</v>
      </c>
      <c r="M2092" s="2">
        <v>45</v>
      </c>
      <c r="Q2092" s="2">
        <f t="shared" si="325"/>
        <v>1</v>
      </c>
      <c r="R2092" s="2">
        <f t="shared" si="326"/>
        <v>0</v>
      </c>
      <c r="S2092" s="2">
        <f t="shared" si="327"/>
        <v>0</v>
      </c>
      <c r="T2092" s="2">
        <v>2005</v>
      </c>
      <c r="U2092" s="2">
        <f t="shared" si="328"/>
        <v>0</v>
      </c>
      <c r="V2092" s="2">
        <v>5.5</v>
      </c>
      <c r="W2092" s="2">
        <f t="shared" si="329"/>
        <v>0</v>
      </c>
    </row>
  </sheetData>
  <sortState xmlns:xlrd2="http://schemas.microsoft.com/office/spreadsheetml/2017/richdata2" ref="A3:T2092">
    <sortCondition ref="Q3:Q2092"/>
  </sortState>
  <mergeCells count="2">
    <mergeCell ref="H1:I1"/>
    <mergeCell ref="J1:L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D9897D-B21F-3048-A8E5-ABC988B4B52F}">
  <sheetPr>
    <tabColor rgb="FFB8FCC7"/>
  </sheetPr>
  <dimension ref="A1:L33"/>
  <sheetViews>
    <sheetView workbookViewId="0">
      <selection activeCell="N28" sqref="N28"/>
    </sheetView>
  </sheetViews>
  <sheetFormatPr baseColWidth="10" defaultRowHeight="16" x14ac:dyDescent="0.2"/>
  <cols>
    <col min="1" max="1" width="22.6640625" style="27" bestFit="1" customWidth="1"/>
    <col min="2" max="2" width="12.83203125" style="27" bestFit="1" customWidth="1"/>
    <col min="3" max="3" width="13.5" style="27" bestFit="1" customWidth="1"/>
    <col min="4" max="4" width="12.83203125" style="27" bestFit="1" customWidth="1"/>
    <col min="5" max="5" width="12.1640625" style="27" bestFit="1" customWidth="1"/>
    <col min="6" max="6" width="13" style="27" bestFit="1" customWidth="1"/>
    <col min="7" max="7" width="12.1640625" style="27" bestFit="1" customWidth="1"/>
    <col min="8" max="8" width="12.83203125" style="27" bestFit="1" customWidth="1"/>
    <col min="9" max="9" width="12.33203125" style="27" bestFit="1" customWidth="1"/>
    <col min="10" max="10" width="10.83203125" style="27"/>
    <col min="11" max="11" width="11.33203125" style="27" customWidth="1"/>
    <col min="12" max="16384" width="10.83203125" style="27"/>
  </cols>
  <sheetData>
    <row r="1" spans="1:12" x14ac:dyDescent="0.2">
      <c r="A1" s="27" t="s">
        <v>3224</v>
      </c>
    </row>
    <row r="2" spans="1:12" ht="17" thickBot="1" x14ac:dyDescent="0.25"/>
    <row r="3" spans="1:12" x14ac:dyDescent="0.2">
      <c r="A3" s="7" t="s">
        <v>3225</v>
      </c>
      <c r="B3" s="7"/>
    </row>
    <row r="4" spans="1:12" x14ac:dyDescent="0.2">
      <c r="A4" s="30" t="s">
        <v>3226</v>
      </c>
      <c r="B4" s="30">
        <v>0.7233324557359877</v>
      </c>
    </row>
    <row r="5" spans="1:12" x14ac:dyDescent="0.2">
      <c r="A5" s="30" t="s">
        <v>3227</v>
      </c>
      <c r="B5" s="30">
        <v>0.52320984152105465</v>
      </c>
    </row>
    <row r="6" spans="1:12" x14ac:dyDescent="0.2">
      <c r="A6" s="30" t="s">
        <v>3228</v>
      </c>
      <c r="B6" s="30">
        <v>0.51976150382713748</v>
      </c>
    </row>
    <row r="7" spans="1:12" x14ac:dyDescent="0.2">
      <c r="A7" s="30" t="s">
        <v>3229</v>
      </c>
      <c r="B7" s="30">
        <v>51.72999579207832</v>
      </c>
    </row>
    <row r="8" spans="1:12" ht="17" thickBot="1" x14ac:dyDescent="0.25">
      <c r="A8" s="31" t="s">
        <v>3230</v>
      </c>
      <c r="B8" s="31">
        <v>2090</v>
      </c>
    </row>
    <row r="10" spans="1:12" ht="17" thickBot="1" x14ac:dyDescent="0.25">
      <c r="A10" s="27" t="s">
        <v>3231</v>
      </c>
    </row>
    <row r="11" spans="1:12" x14ac:dyDescent="0.2">
      <c r="A11" s="8"/>
      <c r="B11" s="8" t="s">
        <v>3236</v>
      </c>
      <c r="C11" s="8" t="s">
        <v>3237</v>
      </c>
      <c r="D11" s="8" t="s">
        <v>3238</v>
      </c>
      <c r="E11" s="8" t="s">
        <v>3239</v>
      </c>
      <c r="F11" s="8" t="s">
        <v>3240</v>
      </c>
    </row>
    <row r="12" spans="1:12" x14ac:dyDescent="0.2">
      <c r="A12" s="30" t="s">
        <v>3232</v>
      </c>
      <c r="B12" s="30">
        <v>15</v>
      </c>
      <c r="C12" s="30">
        <v>6090350.12352484</v>
      </c>
      <c r="D12" s="30">
        <v>406023.34156832268</v>
      </c>
      <c r="E12" s="30">
        <v>151.72813336814241</v>
      </c>
      <c r="F12" s="30">
        <v>0</v>
      </c>
    </row>
    <row r="13" spans="1:12" x14ac:dyDescent="0.2">
      <c r="A13" s="30" t="s">
        <v>3233</v>
      </c>
      <c r="B13" s="30">
        <v>2074</v>
      </c>
      <c r="C13" s="30">
        <v>5550008.371680866</v>
      </c>
      <c r="D13" s="30">
        <v>2675.9924646484405</v>
      </c>
      <c r="E13" s="30"/>
      <c r="F13" s="30"/>
    </row>
    <row r="14" spans="1:12" ht="17" thickBot="1" x14ac:dyDescent="0.25">
      <c r="A14" s="31" t="s">
        <v>3234</v>
      </c>
      <c r="B14" s="31">
        <v>2089</v>
      </c>
      <c r="C14" s="31">
        <v>11640358.495205706</v>
      </c>
      <c r="D14" s="31"/>
      <c r="E14" s="31"/>
      <c r="F14" s="31"/>
    </row>
    <row r="15" spans="1:12" ht="17" thickBot="1" x14ac:dyDescent="0.25"/>
    <row r="16" spans="1:12" ht="17" thickBot="1" x14ac:dyDescent="0.25">
      <c r="A16" s="8"/>
      <c r="B16" s="8" t="s">
        <v>3241</v>
      </c>
      <c r="C16" s="8" t="s">
        <v>3229</v>
      </c>
      <c r="D16" s="8" t="s">
        <v>3242</v>
      </c>
      <c r="E16" s="8" t="s">
        <v>3243</v>
      </c>
      <c r="F16" s="8" t="s">
        <v>3244</v>
      </c>
      <c r="G16" s="8" t="s">
        <v>3245</v>
      </c>
      <c r="H16" s="8" t="s">
        <v>3246</v>
      </c>
      <c r="I16" s="8" t="s">
        <v>3247</v>
      </c>
      <c r="L16" s="9" t="s">
        <v>3248</v>
      </c>
    </row>
    <row r="17" spans="1:12" x14ac:dyDescent="0.2">
      <c r="A17" s="30" t="s">
        <v>3235</v>
      </c>
      <c r="B17" s="30">
        <v>-609.87096282735877</v>
      </c>
      <c r="C17" s="30">
        <v>493.5181998695171</v>
      </c>
      <c r="D17" s="30">
        <v>-1.2357618482734873</v>
      </c>
      <c r="E17" s="30">
        <v>0.21668704816474302</v>
      </c>
      <c r="F17" s="30">
        <v>-1577.7136775227004</v>
      </c>
      <c r="G17" s="30">
        <v>357.97175186798302</v>
      </c>
      <c r="H17" s="30">
        <v>-1577.7136775227004</v>
      </c>
      <c r="I17" s="30">
        <v>357.97175186798302</v>
      </c>
      <c r="L17" s="10">
        <f>ABS(D17)</f>
        <v>1.2357618482734873</v>
      </c>
    </row>
    <row r="18" spans="1:12" x14ac:dyDescent="0.2">
      <c r="A18" s="30" t="s">
        <v>1</v>
      </c>
      <c r="B18" s="30">
        <v>0.54439037867568796</v>
      </c>
      <c r="C18" s="30">
        <v>7.5224395199146865E-2</v>
      </c>
      <c r="D18" s="30">
        <v>7.2368860824269143</v>
      </c>
      <c r="E18" s="30">
        <v>6.4342437697271328E-13</v>
      </c>
      <c r="F18" s="30">
        <v>0.39686718119258235</v>
      </c>
      <c r="G18" s="30">
        <v>0.69191357615879356</v>
      </c>
      <c r="H18" s="30">
        <v>0.39686718119258235</v>
      </c>
      <c r="I18" s="30">
        <v>0.69191357615879356</v>
      </c>
      <c r="L18" s="10">
        <f t="shared" ref="L18:L32" si="0">ABS(D18)</f>
        <v>7.2368860824269143</v>
      </c>
    </row>
    <row r="19" spans="1:12" x14ac:dyDescent="0.2">
      <c r="A19" s="30" t="s">
        <v>4</v>
      </c>
      <c r="B19" s="30">
        <v>1.8912743020282696E-4</v>
      </c>
      <c r="C19" s="30">
        <v>5.1111487772848431E-5</v>
      </c>
      <c r="D19" s="30">
        <v>3.7002920173905736</v>
      </c>
      <c r="E19" s="30">
        <v>2.2096099459100165E-4</v>
      </c>
      <c r="F19" s="30">
        <v>8.8892259359542214E-5</v>
      </c>
      <c r="G19" s="30">
        <v>2.8936260104611168E-4</v>
      </c>
      <c r="H19" s="30">
        <v>8.8892259359542214E-5</v>
      </c>
      <c r="I19" s="30">
        <v>2.8936260104611168E-4</v>
      </c>
      <c r="L19" s="10">
        <f t="shared" si="0"/>
        <v>3.7002920173905736</v>
      </c>
    </row>
    <row r="20" spans="1:12" x14ac:dyDescent="0.2">
      <c r="A20" s="30" t="s">
        <v>6</v>
      </c>
      <c r="B20" s="30">
        <v>0.93028779701753817</v>
      </c>
      <c r="C20" s="30">
        <v>3.5603361892895639E-2</v>
      </c>
      <c r="D20" s="30">
        <v>26.129212174291034</v>
      </c>
      <c r="E20" s="30">
        <v>2.4369257539599783E-130</v>
      </c>
      <c r="F20" s="30">
        <v>0.86046574296601308</v>
      </c>
      <c r="G20" s="30">
        <v>1.0001098510690634</v>
      </c>
      <c r="H20" s="30">
        <v>0.86046574296601308</v>
      </c>
      <c r="I20" s="30">
        <v>1.0001098510690634</v>
      </c>
      <c r="L20" s="10">
        <f t="shared" si="0"/>
        <v>26.129212174291034</v>
      </c>
    </row>
    <row r="21" spans="1:12" x14ac:dyDescent="0.2">
      <c r="A21" s="30" t="s">
        <v>15</v>
      </c>
      <c r="B21" s="30">
        <v>-21.294864591731383</v>
      </c>
      <c r="C21" s="30">
        <v>9.029012777163345</v>
      </c>
      <c r="D21" s="30">
        <v>-2.3584931284615607</v>
      </c>
      <c r="E21" s="30">
        <v>1.844161024066036E-2</v>
      </c>
      <c r="F21" s="30">
        <v>-39.001737893626114</v>
      </c>
      <c r="G21" s="30">
        <v>-3.5879912898366548</v>
      </c>
      <c r="H21" s="30">
        <v>-39.001737893626114</v>
      </c>
      <c r="I21" s="30">
        <v>-3.5879912898366548</v>
      </c>
      <c r="L21" s="10">
        <f t="shared" si="0"/>
        <v>2.3584931284615607</v>
      </c>
    </row>
    <row r="22" spans="1:12" x14ac:dyDescent="0.2">
      <c r="A22" s="33" t="s">
        <v>12</v>
      </c>
      <c r="B22" s="33">
        <v>-1.0526008815326597</v>
      </c>
      <c r="C22" s="33">
        <v>4.0362509652298195</v>
      </c>
      <c r="D22" s="33">
        <v>-0.26078677728423311</v>
      </c>
      <c r="E22" s="33">
        <v>0.79428283216111173</v>
      </c>
      <c r="F22" s="33">
        <v>-8.9681267778675124</v>
      </c>
      <c r="G22" s="33">
        <v>6.8629250148021921</v>
      </c>
      <c r="H22" s="33">
        <v>-8.9681267778675124</v>
      </c>
      <c r="I22" s="33">
        <v>6.8629250148021921</v>
      </c>
      <c r="J22" s="96" t="s">
        <v>3249</v>
      </c>
      <c r="K22" s="96"/>
      <c r="L22" s="34">
        <f t="shared" si="0"/>
        <v>0.26078677728423311</v>
      </c>
    </row>
    <row r="23" spans="1:12" x14ac:dyDescent="0.2">
      <c r="A23" s="30" t="s">
        <v>51</v>
      </c>
      <c r="B23" s="30">
        <v>-13.365800839693076</v>
      </c>
      <c r="C23" s="30">
        <v>8.6595761722891922</v>
      </c>
      <c r="D23" s="30">
        <v>-1.5434705548828005</v>
      </c>
      <c r="E23" s="30">
        <v>0.12286920459298575</v>
      </c>
      <c r="F23" s="30">
        <v>-30.348168892006804</v>
      </c>
      <c r="G23" s="30">
        <v>3.6165672126206516</v>
      </c>
      <c r="H23" s="30">
        <v>-30.348168892006804</v>
      </c>
      <c r="I23" s="30">
        <v>3.6165672126206516</v>
      </c>
      <c r="L23" s="10">
        <f t="shared" si="0"/>
        <v>1.5434705548828005</v>
      </c>
    </row>
    <row r="24" spans="1:12" x14ac:dyDescent="0.2">
      <c r="A24" s="30" t="s">
        <v>11</v>
      </c>
      <c r="B24" s="30">
        <v>-13.792027893298089</v>
      </c>
      <c r="C24" s="30">
        <v>8.9680625698555119</v>
      </c>
      <c r="D24" s="30">
        <v>-1.5379049583861566</v>
      </c>
      <c r="E24" s="30">
        <v>0.12422439423997983</v>
      </c>
      <c r="F24" s="30">
        <v>-31.379371228278416</v>
      </c>
      <c r="G24" s="30">
        <v>3.7953154416822397</v>
      </c>
      <c r="H24" s="30">
        <v>-31.379371228278416</v>
      </c>
      <c r="I24" s="30">
        <v>3.7953154416822397</v>
      </c>
      <c r="L24" s="10">
        <f t="shared" si="0"/>
        <v>1.5379049583861566</v>
      </c>
    </row>
    <row r="25" spans="1:12" x14ac:dyDescent="0.2">
      <c r="A25" s="30" t="s">
        <v>31</v>
      </c>
      <c r="B25" s="30">
        <v>17.577936600034402</v>
      </c>
      <c r="C25" s="30">
        <v>4.2025894099625765</v>
      </c>
      <c r="D25" s="30">
        <v>4.1826442902950474</v>
      </c>
      <c r="E25" s="30">
        <v>3.0013838900910946E-5</v>
      </c>
      <c r="F25" s="30">
        <v>9.3362029732634344</v>
      </c>
      <c r="G25" s="30">
        <v>25.819670226805371</v>
      </c>
      <c r="H25" s="30">
        <v>9.3362029732634344</v>
      </c>
      <c r="I25" s="30">
        <v>25.819670226805371</v>
      </c>
      <c r="L25" s="10">
        <f t="shared" si="0"/>
        <v>4.1826442902950474</v>
      </c>
    </row>
    <row r="26" spans="1:12" x14ac:dyDescent="0.2">
      <c r="A26" s="30" t="s">
        <v>35</v>
      </c>
      <c r="B26" s="30">
        <v>19.848306921484081</v>
      </c>
      <c r="C26" s="30">
        <v>5.2979122416573894</v>
      </c>
      <c r="D26" s="30">
        <v>3.7464393550004846</v>
      </c>
      <c r="E26" s="30">
        <v>1.8425949212436775E-4</v>
      </c>
      <c r="F26" s="30">
        <v>9.4585264280006385</v>
      </c>
      <c r="G26" s="30">
        <v>30.238087414967524</v>
      </c>
      <c r="H26" s="30">
        <v>9.4585264280006385</v>
      </c>
      <c r="I26" s="30">
        <v>30.238087414967524</v>
      </c>
      <c r="L26" s="10">
        <f t="shared" si="0"/>
        <v>3.7464393550004846</v>
      </c>
    </row>
    <row r="27" spans="1:12" x14ac:dyDescent="0.2">
      <c r="A27" s="30" t="s">
        <v>97</v>
      </c>
      <c r="B27" s="30">
        <v>32.413156179473354</v>
      </c>
      <c r="C27" s="30">
        <v>6.7698507149140275</v>
      </c>
      <c r="D27" s="30">
        <v>4.7878686760502633</v>
      </c>
      <c r="E27" s="30">
        <v>1.8047467682041052E-6</v>
      </c>
      <c r="F27" s="30">
        <v>19.136744700146075</v>
      </c>
      <c r="G27" s="30">
        <v>45.689567658800634</v>
      </c>
      <c r="H27" s="30">
        <v>19.136744700146075</v>
      </c>
      <c r="I27" s="30">
        <v>45.689567658800634</v>
      </c>
      <c r="L27" s="10">
        <f t="shared" si="0"/>
        <v>4.7878686760502633</v>
      </c>
    </row>
    <row r="28" spans="1:12" x14ac:dyDescent="0.2">
      <c r="A28" s="30" t="s">
        <v>2</v>
      </c>
      <c r="B28" s="30">
        <v>8.6085964807368744E-4</v>
      </c>
      <c r="C28" s="30">
        <v>3.8110001256209638E-4</v>
      </c>
      <c r="D28" s="30">
        <v>2.2588811852464032</v>
      </c>
      <c r="E28" s="30">
        <v>2.3994228985940832E-2</v>
      </c>
      <c r="F28" s="30">
        <v>1.1348119105619888E-4</v>
      </c>
      <c r="G28" s="30">
        <v>1.6082381050911759E-3</v>
      </c>
      <c r="H28" s="30">
        <v>1.1348119105619888E-4</v>
      </c>
      <c r="I28" s="30">
        <v>1.6082381050911759E-3</v>
      </c>
      <c r="L28" s="10">
        <f t="shared" si="0"/>
        <v>2.2588811852464032</v>
      </c>
    </row>
    <row r="29" spans="1:12" x14ac:dyDescent="0.2">
      <c r="A29" s="30" t="s">
        <v>3209</v>
      </c>
      <c r="B29" s="30">
        <v>0.28542505254661293</v>
      </c>
      <c r="C29" s="30">
        <v>0.24614651818892105</v>
      </c>
      <c r="D29" s="30">
        <v>1.1595737963173016</v>
      </c>
      <c r="E29" s="30">
        <v>0.24635585154948189</v>
      </c>
      <c r="F29" s="30">
        <v>-0.19729496555962589</v>
      </c>
      <c r="G29" s="30">
        <v>0.76814507065285176</v>
      </c>
      <c r="H29" s="30">
        <v>-0.19729496555962589</v>
      </c>
      <c r="I29" s="30">
        <v>0.76814507065285176</v>
      </c>
      <c r="L29" s="10">
        <f t="shared" si="0"/>
        <v>1.1595737963173016</v>
      </c>
    </row>
    <row r="30" spans="1:12" x14ac:dyDescent="0.2">
      <c r="A30" s="30" t="s">
        <v>47</v>
      </c>
      <c r="B30" s="30">
        <v>8.4292273372687117</v>
      </c>
      <c r="C30" s="30">
        <v>12.499304448888326</v>
      </c>
      <c r="D30" s="30">
        <v>0.67437571200359059</v>
      </c>
      <c r="E30" s="30">
        <v>0.50014763858692524</v>
      </c>
      <c r="F30" s="30">
        <v>-16.08326430501338</v>
      </c>
      <c r="G30" s="30">
        <v>32.941718979550807</v>
      </c>
      <c r="H30" s="30">
        <v>-16.08326430501338</v>
      </c>
      <c r="I30" s="30">
        <v>32.941718979550807</v>
      </c>
      <c r="L30" s="10">
        <f t="shared" si="0"/>
        <v>0.67437571200359059</v>
      </c>
    </row>
    <row r="31" spans="1:12" x14ac:dyDescent="0.2">
      <c r="A31" s="30" t="s">
        <v>40</v>
      </c>
      <c r="B31" s="30">
        <v>5.1545208912846308</v>
      </c>
      <c r="C31" s="30">
        <v>4.6465682018618475</v>
      </c>
      <c r="D31" s="30">
        <v>1.1093178163659043</v>
      </c>
      <c r="E31" s="30">
        <v>0.26742171119549574</v>
      </c>
      <c r="F31" s="30">
        <v>-3.9579032983319609</v>
      </c>
      <c r="G31" s="30">
        <v>14.266945080901223</v>
      </c>
      <c r="H31" s="30">
        <v>-3.9579032983319609</v>
      </c>
      <c r="I31" s="30">
        <v>14.266945080901223</v>
      </c>
      <c r="L31" s="10">
        <f t="shared" si="0"/>
        <v>1.1093178163659043</v>
      </c>
    </row>
    <row r="32" spans="1:12" ht="17" thickBot="1" x14ac:dyDescent="0.25">
      <c r="A32" s="31" t="s">
        <v>19</v>
      </c>
      <c r="B32" s="31">
        <v>8.6413084177272186</v>
      </c>
      <c r="C32" s="31">
        <v>4.4797264281345521</v>
      </c>
      <c r="D32" s="31">
        <v>1.928981279628192</v>
      </c>
      <c r="E32" s="31">
        <v>5.3869487220757489E-2</v>
      </c>
      <c r="F32" s="31">
        <v>-0.14392095870618249</v>
      </c>
      <c r="G32" s="31">
        <v>17.42653779416062</v>
      </c>
      <c r="H32" s="31">
        <v>-0.14392095870618249</v>
      </c>
      <c r="I32" s="31">
        <v>17.42653779416062</v>
      </c>
      <c r="L32" s="10">
        <f t="shared" si="0"/>
        <v>1.928981279628192</v>
      </c>
    </row>
    <row r="33" spans="12:12" x14ac:dyDescent="0.2">
      <c r="L33" s="23"/>
    </row>
  </sheetData>
  <mergeCells count="1">
    <mergeCell ref="J22:K2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C017C6-03A9-134F-9B15-35077AA195CD}">
  <sheetPr>
    <tabColor rgb="FFB8FCC7"/>
  </sheetPr>
  <dimension ref="A1:L32"/>
  <sheetViews>
    <sheetView workbookViewId="0">
      <selection activeCell="O18" sqref="O18"/>
    </sheetView>
  </sheetViews>
  <sheetFormatPr baseColWidth="10" defaultRowHeight="16" x14ac:dyDescent="0.2"/>
  <cols>
    <col min="1" max="1" width="22.6640625" style="27" bestFit="1" customWidth="1"/>
    <col min="2" max="2" width="12.83203125" style="27" bestFit="1" customWidth="1"/>
    <col min="3" max="3" width="13.5" style="27" bestFit="1" customWidth="1"/>
    <col min="4" max="4" width="12.83203125" style="27" bestFit="1" customWidth="1"/>
    <col min="5" max="5" width="12.1640625" style="27" bestFit="1" customWidth="1"/>
    <col min="6" max="6" width="13" style="27" bestFit="1" customWidth="1"/>
    <col min="7" max="9" width="12.83203125" style="27" bestFit="1" customWidth="1"/>
    <col min="10" max="10" width="10.83203125" style="27"/>
    <col min="11" max="11" width="11.6640625" style="27" customWidth="1"/>
    <col min="12" max="16384" width="10.83203125" style="27"/>
  </cols>
  <sheetData>
    <row r="1" spans="1:12" x14ac:dyDescent="0.2">
      <c r="A1" s="27" t="s">
        <v>3224</v>
      </c>
    </row>
    <row r="2" spans="1:12" ht="17" thickBot="1" x14ac:dyDescent="0.25"/>
    <row r="3" spans="1:12" x14ac:dyDescent="0.2">
      <c r="A3" s="7" t="s">
        <v>3225</v>
      </c>
      <c r="B3" s="7"/>
    </row>
    <row r="4" spans="1:12" x14ac:dyDescent="0.2">
      <c r="A4" s="30" t="s">
        <v>3226</v>
      </c>
      <c r="B4" s="30">
        <v>0.72332164824300971</v>
      </c>
    </row>
    <row r="5" spans="1:12" x14ac:dyDescent="0.2">
      <c r="A5" s="30" t="s">
        <v>3227</v>
      </c>
      <c r="B5" s="30">
        <v>0.52319420681698425</v>
      </c>
    </row>
    <row r="6" spans="1:12" x14ac:dyDescent="0.2">
      <c r="A6" s="30" t="s">
        <v>3228</v>
      </c>
      <c r="B6" s="30">
        <v>0.51997720387502655</v>
      </c>
    </row>
    <row r="7" spans="1:12" x14ac:dyDescent="0.2">
      <c r="A7" s="30" t="s">
        <v>3229</v>
      </c>
      <c r="B7" s="30">
        <v>51.718377173550643</v>
      </c>
    </row>
    <row r="8" spans="1:12" ht="17" thickBot="1" x14ac:dyDescent="0.25">
      <c r="A8" s="31" t="s">
        <v>3230</v>
      </c>
      <c r="B8" s="31">
        <v>2090</v>
      </c>
    </row>
    <row r="10" spans="1:12" ht="17" thickBot="1" x14ac:dyDescent="0.25">
      <c r="A10" s="27" t="s">
        <v>3231</v>
      </c>
    </row>
    <row r="11" spans="1:12" x14ac:dyDescent="0.2">
      <c r="A11" s="8"/>
      <c r="B11" s="8" t="s">
        <v>3236</v>
      </c>
      <c r="C11" s="8" t="s">
        <v>3237</v>
      </c>
      <c r="D11" s="8" t="s">
        <v>3238</v>
      </c>
      <c r="E11" s="8" t="s">
        <v>3239</v>
      </c>
      <c r="F11" s="8" t="s">
        <v>3240</v>
      </c>
    </row>
    <row r="12" spans="1:12" x14ac:dyDescent="0.2">
      <c r="A12" s="30" t="s">
        <v>3232</v>
      </c>
      <c r="B12" s="30">
        <v>14</v>
      </c>
      <c r="C12" s="30">
        <v>6090168.1299644941</v>
      </c>
      <c r="D12" s="30">
        <v>435012.00928317814</v>
      </c>
      <c r="E12" s="30">
        <v>162.63404673748795</v>
      </c>
      <c r="F12" s="30">
        <v>0</v>
      </c>
    </row>
    <row r="13" spans="1:12" x14ac:dyDescent="0.2">
      <c r="A13" s="30" t="s">
        <v>3233</v>
      </c>
      <c r="B13" s="30">
        <v>2075</v>
      </c>
      <c r="C13" s="30">
        <v>5550190.3652412118</v>
      </c>
      <c r="D13" s="30">
        <v>2674.7905374656443</v>
      </c>
      <c r="E13" s="30"/>
      <c r="F13" s="30"/>
    </row>
    <row r="14" spans="1:12" ht="17" thickBot="1" x14ac:dyDescent="0.25">
      <c r="A14" s="31" t="s">
        <v>3234</v>
      </c>
      <c r="B14" s="31">
        <v>2089</v>
      </c>
      <c r="C14" s="31">
        <v>11640358.495205706</v>
      </c>
      <c r="D14" s="31"/>
      <c r="E14" s="31"/>
      <c r="F14" s="31"/>
    </row>
    <row r="15" spans="1:12" ht="17" thickBot="1" x14ac:dyDescent="0.25"/>
    <row r="16" spans="1:12" ht="17" thickBot="1" x14ac:dyDescent="0.25">
      <c r="A16" s="8"/>
      <c r="B16" s="8" t="s">
        <v>3241</v>
      </c>
      <c r="C16" s="8" t="s">
        <v>3229</v>
      </c>
      <c r="D16" s="8" t="s">
        <v>3242</v>
      </c>
      <c r="E16" s="8" t="s">
        <v>3243</v>
      </c>
      <c r="F16" s="8" t="s">
        <v>3244</v>
      </c>
      <c r="G16" s="8" t="s">
        <v>3245</v>
      </c>
      <c r="H16" s="8" t="s">
        <v>3246</v>
      </c>
      <c r="I16" s="8" t="s">
        <v>3247</v>
      </c>
      <c r="L16" s="9" t="s">
        <v>3248</v>
      </c>
    </row>
    <row r="17" spans="1:12" x14ac:dyDescent="0.2">
      <c r="A17" s="30" t="s">
        <v>3235</v>
      </c>
      <c r="B17" s="30">
        <v>-612.88953454428156</v>
      </c>
      <c r="C17" s="30">
        <v>493.2716297749198</v>
      </c>
      <c r="D17" s="30">
        <v>-1.2424990564001086</v>
      </c>
      <c r="E17" s="30">
        <v>0.21419288379669876</v>
      </c>
      <c r="F17" s="30">
        <v>-1580.2484263210958</v>
      </c>
      <c r="G17" s="30">
        <v>354.46935723253262</v>
      </c>
      <c r="H17" s="30">
        <v>-1580.2484263210958</v>
      </c>
      <c r="I17" s="30">
        <v>354.46935723253262</v>
      </c>
      <c r="L17" s="10">
        <f>ABS(D17)</f>
        <v>1.2424990564001086</v>
      </c>
    </row>
    <row r="18" spans="1:12" x14ac:dyDescent="0.2">
      <c r="A18" s="30" t="s">
        <v>1</v>
      </c>
      <c r="B18" s="30">
        <v>0.54022645226106958</v>
      </c>
      <c r="C18" s="30">
        <v>7.3493838477429116E-2</v>
      </c>
      <c r="D18" s="30">
        <v>7.3506359642241295</v>
      </c>
      <c r="E18" s="30">
        <v>2.8232301923420472E-13</v>
      </c>
      <c r="F18" s="30">
        <v>0.39609710475655024</v>
      </c>
      <c r="G18" s="30">
        <v>0.68435579976558891</v>
      </c>
      <c r="H18" s="30">
        <v>0.39609710475655024</v>
      </c>
      <c r="I18" s="30">
        <v>0.68435579976558891</v>
      </c>
      <c r="L18" s="10">
        <f t="shared" ref="L18:L31" si="0">ABS(D18)</f>
        <v>7.3506359642241295</v>
      </c>
    </row>
    <row r="19" spans="1:12" x14ac:dyDescent="0.2">
      <c r="A19" s="30" t="s">
        <v>4</v>
      </c>
      <c r="B19" s="30">
        <v>1.8906772226254487E-4</v>
      </c>
      <c r="C19" s="30">
        <v>5.1099495388680889E-5</v>
      </c>
      <c r="D19" s="30">
        <v>3.6999919632166365</v>
      </c>
      <c r="E19" s="30">
        <v>2.212179551667963E-4</v>
      </c>
      <c r="F19" s="30">
        <v>8.8856097985461627E-5</v>
      </c>
      <c r="G19" s="30">
        <v>2.8927934653962808E-4</v>
      </c>
      <c r="H19" s="30">
        <v>8.8856097985461627E-5</v>
      </c>
      <c r="I19" s="30">
        <v>2.8927934653962808E-4</v>
      </c>
      <c r="L19" s="10">
        <f t="shared" si="0"/>
        <v>3.6999919632166365</v>
      </c>
    </row>
    <row r="20" spans="1:12" x14ac:dyDescent="0.2">
      <c r="A20" s="30" t="s">
        <v>6</v>
      </c>
      <c r="B20" s="30">
        <v>0.93296836675194272</v>
      </c>
      <c r="C20" s="30">
        <v>3.407967405002283E-2</v>
      </c>
      <c r="D20" s="30">
        <v>27.376094189824499</v>
      </c>
      <c r="E20" s="30">
        <v>3.9190431092643332E-141</v>
      </c>
      <c r="F20" s="30">
        <v>0.86613444862008482</v>
      </c>
      <c r="G20" s="30">
        <v>0.99980228488380063</v>
      </c>
      <c r="H20" s="30">
        <v>0.86613444862008482</v>
      </c>
      <c r="I20" s="30">
        <v>0.99980228488380063</v>
      </c>
      <c r="L20" s="10">
        <f t="shared" si="0"/>
        <v>27.376094189824499</v>
      </c>
    </row>
    <row r="21" spans="1:12" x14ac:dyDescent="0.2">
      <c r="A21" s="30" t="s">
        <v>15</v>
      </c>
      <c r="B21" s="30">
        <v>-21.209782336978041</v>
      </c>
      <c r="C21" s="30">
        <v>9.0210898902356913</v>
      </c>
      <c r="D21" s="30">
        <v>-2.351133022178975</v>
      </c>
      <c r="E21" s="30">
        <v>1.8809431958951954E-2</v>
      </c>
      <c r="F21" s="30">
        <v>-38.901113019870522</v>
      </c>
      <c r="G21" s="30">
        <v>-3.5184516540855562</v>
      </c>
      <c r="H21" s="30">
        <v>-38.901113019870522</v>
      </c>
      <c r="I21" s="30">
        <v>-3.5184516540855562</v>
      </c>
      <c r="L21" s="10">
        <f t="shared" si="0"/>
        <v>2.351133022178975</v>
      </c>
    </row>
    <row r="22" spans="1:12" x14ac:dyDescent="0.2">
      <c r="A22" s="30" t="s">
        <v>51</v>
      </c>
      <c r="B22" s="30">
        <v>-13.376803628810707</v>
      </c>
      <c r="C22" s="30">
        <v>8.6575284638549004</v>
      </c>
      <c r="D22" s="30">
        <v>-1.5451065144814409</v>
      </c>
      <c r="E22" s="30">
        <v>0.12247299016783211</v>
      </c>
      <c r="F22" s="30">
        <v>-30.355151124981106</v>
      </c>
      <c r="G22" s="30">
        <v>3.6015438673596893</v>
      </c>
      <c r="H22" s="30">
        <v>-30.355151124981106</v>
      </c>
      <c r="I22" s="30">
        <v>3.6015438673596893</v>
      </c>
      <c r="L22" s="10">
        <f t="shared" si="0"/>
        <v>1.5451065144814409</v>
      </c>
    </row>
    <row r="23" spans="1:12" x14ac:dyDescent="0.2">
      <c r="A23" s="30" t="s">
        <v>11</v>
      </c>
      <c r="B23" s="30">
        <v>-13.743330815200663</v>
      </c>
      <c r="C23" s="30">
        <v>8.9641045144658875</v>
      </c>
      <c r="D23" s="30">
        <v>-1.5331515594248444</v>
      </c>
      <c r="E23" s="30">
        <v>0.12539096016071749</v>
      </c>
      <c r="F23" s="30">
        <v>-31.322907027280955</v>
      </c>
      <c r="G23" s="30">
        <v>3.8362453968796313</v>
      </c>
      <c r="H23" s="30">
        <v>-31.322907027280955</v>
      </c>
      <c r="I23" s="30">
        <v>3.8362453968796313</v>
      </c>
      <c r="L23" s="10">
        <f t="shared" si="0"/>
        <v>1.5331515594248444</v>
      </c>
    </row>
    <row r="24" spans="1:12" x14ac:dyDescent="0.2">
      <c r="A24" s="30" t="s">
        <v>31</v>
      </c>
      <c r="B24" s="30">
        <v>18.238114256250089</v>
      </c>
      <c r="C24" s="30">
        <v>3.353847054158035</v>
      </c>
      <c r="D24" s="30">
        <v>5.4379683872700237</v>
      </c>
      <c r="E24" s="30">
        <v>6.0239121789112573E-8</v>
      </c>
      <c r="F24" s="30">
        <v>11.660858290850944</v>
      </c>
      <c r="G24" s="30">
        <v>24.815370221649232</v>
      </c>
      <c r="H24" s="30">
        <v>11.660858290850944</v>
      </c>
      <c r="I24" s="30">
        <v>24.815370221649232</v>
      </c>
      <c r="L24" s="10">
        <f t="shared" si="0"/>
        <v>5.4379683872700237</v>
      </c>
    </row>
    <row r="25" spans="1:12" x14ac:dyDescent="0.2">
      <c r="A25" s="30" t="s">
        <v>35</v>
      </c>
      <c r="B25" s="30">
        <v>20.51422238859011</v>
      </c>
      <c r="C25" s="30">
        <v>4.6408947001604224</v>
      </c>
      <c r="D25" s="30">
        <v>4.420316278212689</v>
      </c>
      <c r="E25" s="30">
        <v>1.0364200310857278E-5</v>
      </c>
      <c r="F25" s="30">
        <v>11.412927112296604</v>
      </c>
      <c r="G25" s="30">
        <v>29.615517664883615</v>
      </c>
      <c r="H25" s="30">
        <v>11.412927112296604</v>
      </c>
      <c r="I25" s="30">
        <v>29.615517664883615</v>
      </c>
      <c r="L25" s="10">
        <f t="shared" si="0"/>
        <v>4.420316278212689</v>
      </c>
    </row>
    <row r="26" spans="1:12" x14ac:dyDescent="0.2">
      <c r="A26" s="30" t="s">
        <v>97</v>
      </c>
      <c r="B26" s="30">
        <v>32.927228338284337</v>
      </c>
      <c r="C26" s="30">
        <v>6.4750497678277208</v>
      </c>
      <c r="D26" s="30">
        <v>5.0852471438734463</v>
      </c>
      <c r="E26" s="30">
        <v>4.0012275950986483E-7</v>
      </c>
      <c r="F26" s="30">
        <v>20.228957062347241</v>
      </c>
      <c r="G26" s="30">
        <v>45.625499614221432</v>
      </c>
      <c r="H26" s="30">
        <v>20.228957062347241</v>
      </c>
      <c r="I26" s="30">
        <v>45.625499614221432</v>
      </c>
      <c r="L26" s="10">
        <f t="shared" si="0"/>
        <v>5.0852471438734463</v>
      </c>
    </row>
    <row r="27" spans="1:12" x14ac:dyDescent="0.2">
      <c r="A27" s="30" t="s">
        <v>2</v>
      </c>
      <c r="B27" s="30">
        <v>8.5656720230990117E-4</v>
      </c>
      <c r="C27" s="30">
        <v>3.8065888835459721E-4</v>
      </c>
      <c r="D27" s="30">
        <v>2.2502225181511553</v>
      </c>
      <c r="E27" s="30">
        <v>2.4539186521328891E-2</v>
      </c>
      <c r="F27" s="30">
        <v>1.1005404777935876E-4</v>
      </c>
      <c r="G27" s="30">
        <v>1.6030803568404437E-3</v>
      </c>
      <c r="H27" s="30">
        <v>1.1005404777935876E-4</v>
      </c>
      <c r="I27" s="30">
        <v>1.6030803568404437E-3</v>
      </c>
      <c r="L27" s="10">
        <f t="shared" si="0"/>
        <v>2.2502225181511553</v>
      </c>
    </row>
    <row r="28" spans="1:12" x14ac:dyDescent="0.2">
      <c r="A28" s="30" t="s">
        <v>3209</v>
      </c>
      <c r="B28" s="30">
        <v>0.28674099980652484</v>
      </c>
      <c r="C28" s="30">
        <v>0.24603951675775199</v>
      </c>
      <c r="D28" s="30">
        <v>1.1654266094533388</v>
      </c>
      <c r="E28" s="30">
        <v>0.2439803010188725</v>
      </c>
      <c r="F28" s="30">
        <v>-0.19576904110680582</v>
      </c>
      <c r="G28" s="30">
        <v>0.76925104071985551</v>
      </c>
      <c r="H28" s="30">
        <v>-0.19576904110680582</v>
      </c>
      <c r="I28" s="30">
        <v>0.76925104071985551</v>
      </c>
      <c r="L28" s="10">
        <f t="shared" si="0"/>
        <v>1.1654266094533388</v>
      </c>
    </row>
    <row r="29" spans="1:12" x14ac:dyDescent="0.2">
      <c r="A29" s="33" t="s">
        <v>47</v>
      </c>
      <c r="B29" s="33">
        <v>9.1400179378336013</v>
      </c>
      <c r="C29" s="33">
        <v>12.195781502300806</v>
      </c>
      <c r="D29" s="33">
        <v>0.74944093874667095</v>
      </c>
      <c r="E29" s="33">
        <v>0.45367643737068775</v>
      </c>
      <c r="F29" s="33">
        <v>-14.777225556995354</v>
      </c>
      <c r="G29" s="33">
        <v>33.057261432662557</v>
      </c>
      <c r="H29" s="33">
        <v>-14.777225556995354</v>
      </c>
      <c r="I29" s="33">
        <v>33.057261432662557</v>
      </c>
      <c r="J29" s="96" t="s">
        <v>3249</v>
      </c>
      <c r="K29" s="96"/>
      <c r="L29" s="34">
        <f t="shared" si="0"/>
        <v>0.74944093874667095</v>
      </c>
    </row>
    <row r="30" spans="1:12" x14ac:dyDescent="0.2">
      <c r="A30" s="30" t="s">
        <v>40</v>
      </c>
      <c r="B30" s="30">
        <v>5.8546699483866238</v>
      </c>
      <c r="C30" s="30">
        <v>3.7915982531277597</v>
      </c>
      <c r="D30" s="30">
        <v>1.544116638295473</v>
      </c>
      <c r="E30" s="30">
        <v>0.12271256512503662</v>
      </c>
      <c r="F30" s="30">
        <v>-1.5810633531255887</v>
      </c>
      <c r="G30" s="30">
        <v>13.290403249898837</v>
      </c>
      <c r="H30" s="30">
        <v>-1.5810633531255887</v>
      </c>
      <c r="I30" s="30">
        <v>13.290403249898837</v>
      </c>
      <c r="L30" s="10">
        <f t="shared" si="0"/>
        <v>1.544116638295473</v>
      </c>
    </row>
    <row r="31" spans="1:12" ht="17" thickBot="1" x14ac:dyDescent="0.25">
      <c r="A31" s="31" t="s">
        <v>19</v>
      </c>
      <c r="B31" s="31">
        <v>9.2147728161216733</v>
      </c>
      <c r="C31" s="31">
        <v>3.9019998378481597</v>
      </c>
      <c r="D31" s="31">
        <v>2.361551306778976</v>
      </c>
      <c r="E31" s="31">
        <v>1.8290577353453637E-2</v>
      </c>
      <c r="F31" s="31">
        <v>1.5625300942435212</v>
      </c>
      <c r="G31" s="31">
        <v>16.867015537999826</v>
      </c>
      <c r="H31" s="31">
        <v>1.5625300942435212</v>
      </c>
      <c r="I31" s="31">
        <v>16.867015537999826</v>
      </c>
      <c r="L31" s="10">
        <f t="shared" si="0"/>
        <v>2.361551306778976</v>
      </c>
    </row>
    <row r="32" spans="1:12" x14ac:dyDescent="0.2">
      <c r="L32" s="10"/>
    </row>
  </sheetData>
  <mergeCells count="1">
    <mergeCell ref="J29:K29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A75382-808F-3449-873F-B13983259ABC}">
  <sheetPr>
    <tabColor rgb="FFB8FCC7"/>
  </sheetPr>
  <dimension ref="A1:L31"/>
  <sheetViews>
    <sheetView workbookViewId="0">
      <selection activeCell="M26" sqref="M26"/>
    </sheetView>
  </sheetViews>
  <sheetFormatPr baseColWidth="10" defaultRowHeight="16" x14ac:dyDescent="0.2"/>
  <cols>
    <col min="1" max="1" width="22.6640625" style="27" bestFit="1" customWidth="1"/>
    <col min="2" max="2" width="12.83203125" style="27" bestFit="1" customWidth="1"/>
    <col min="3" max="3" width="13.5" style="27" bestFit="1" customWidth="1"/>
    <col min="4" max="4" width="12.83203125" style="27" bestFit="1" customWidth="1"/>
    <col min="5" max="5" width="12.1640625" style="27" bestFit="1" customWidth="1"/>
    <col min="6" max="6" width="13" style="27" bestFit="1" customWidth="1"/>
    <col min="7" max="9" width="12.83203125" style="27" bestFit="1" customWidth="1"/>
    <col min="10" max="10" width="10.83203125" style="27"/>
    <col min="11" max="11" width="12.33203125" style="27" customWidth="1"/>
    <col min="12" max="12" width="11.83203125" style="27" customWidth="1"/>
    <col min="13" max="16384" width="10.83203125" style="27"/>
  </cols>
  <sheetData>
    <row r="1" spans="1:12" x14ac:dyDescent="0.2">
      <c r="A1" s="27" t="s">
        <v>3224</v>
      </c>
    </row>
    <row r="2" spans="1:12" ht="17" thickBot="1" x14ac:dyDescent="0.25"/>
    <row r="3" spans="1:12" x14ac:dyDescent="0.2">
      <c r="A3" s="7" t="s">
        <v>3225</v>
      </c>
      <c r="B3" s="7"/>
    </row>
    <row r="4" spans="1:12" x14ac:dyDescent="0.2">
      <c r="A4" s="30" t="s">
        <v>3226</v>
      </c>
      <c r="B4" s="30">
        <v>0.72323242796440368</v>
      </c>
    </row>
    <row r="5" spans="1:12" x14ac:dyDescent="0.2">
      <c r="A5" s="30" t="s">
        <v>3227</v>
      </c>
      <c r="B5" s="30">
        <v>0.52306514485928635</v>
      </c>
    </row>
    <row r="6" spans="1:12" x14ac:dyDescent="0.2">
      <c r="A6" s="30" t="s">
        <v>3228</v>
      </c>
      <c r="B6" s="30">
        <v>0.52007855857950347</v>
      </c>
    </row>
    <row r="7" spans="1:12" x14ac:dyDescent="0.2">
      <c r="A7" s="30" t="s">
        <v>3229</v>
      </c>
      <c r="B7" s="30">
        <v>51.712916831242879</v>
      </c>
    </row>
    <row r="8" spans="1:12" ht="17" thickBot="1" x14ac:dyDescent="0.25">
      <c r="A8" s="31" t="s">
        <v>3230</v>
      </c>
      <c r="B8" s="31">
        <v>2090</v>
      </c>
    </row>
    <row r="10" spans="1:12" ht="17" thickBot="1" x14ac:dyDescent="0.25">
      <c r="A10" s="27" t="s">
        <v>3231</v>
      </c>
    </row>
    <row r="11" spans="1:12" x14ac:dyDescent="0.2">
      <c r="A11" s="8"/>
      <c r="B11" s="8" t="s">
        <v>3236</v>
      </c>
      <c r="C11" s="8" t="s">
        <v>3237</v>
      </c>
      <c r="D11" s="8" t="s">
        <v>3238</v>
      </c>
      <c r="E11" s="8" t="s">
        <v>3239</v>
      </c>
      <c r="F11" s="8" t="s">
        <v>3240</v>
      </c>
    </row>
    <row r="12" spans="1:12" x14ac:dyDescent="0.2">
      <c r="A12" s="30" t="s">
        <v>3232</v>
      </c>
      <c r="B12" s="30">
        <v>13</v>
      </c>
      <c r="C12" s="30">
        <v>6088665.8025087966</v>
      </c>
      <c r="D12" s="30">
        <v>468358.90788529202</v>
      </c>
      <c r="E12" s="30">
        <v>175.13813292456118</v>
      </c>
      <c r="F12" s="30">
        <v>0</v>
      </c>
    </row>
    <row r="13" spans="1:12" x14ac:dyDescent="0.2">
      <c r="A13" s="30" t="s">
        <v>3233</v>
      </c>
      <c r="B13" s="30">
        <v>2076</v>
      </c>
      <c r="C13" s="30">
        <v>5551692.6926969094</v>
      </c>
      <c r="D13" s="30">
        <v>2674.2257671950429</v>
      </c>
      <c r="E13" s="30"/>
      <c r="F13" s="30"/>
    </row>
    <row r="14" spans="1:12" ht="17" thickBot="1" x14ac:dyDescent="0.25">
      <c r="A14" s="31" t="s">
        <v>3234</v>
      </c>
      <c r="B14" s="31">
        <v>2089</v>
      </c>
      <c r="C14" s="31">
        <v>11640358.495205706</v>
      </c>
      <c r="D14" s="31"/>
      <c r="E14" s="31"/>
      <c r="F14" s="31"/>
    </row>
    <row r="15" spans="1:12" ht="17" thickBot="1" x14ac:dyDescent="0.25"/>
    <row r="16" spans="1:12" ht="17" thickBot="1" x14ac:dyDescent="0.25">
      <c r="A16" s="8"/>
      <c r="B16" s="8" t="s">
        <v>3241</v>
      </c>
      <c r="C16" s="8" t="s">
        <v>3229</v>
      </c>
      <c r="D16" s="8" t="s">
        <v>3242</v>
      </c>
      <c r="E16" s="8" t="s">
        <v>3243</v>
      </c>
      <c r="F16" s="8" t="s">
        <v>3244</v>
      </c>
      <c r="G16" s="8" t="s">
        <v>3245</v>
      </c>
      <c r="H16" s="8" t="s">
        <v>3246</v>
      </c>
      <c r="I16" s="8" t="s">
        <v>3247</v>
      </c>
      <c r="L16" s="9" t="s">
        <v>3248</v>
      </c>
    </row>
    <row r="17" spans="1:12" x14ac:dyDescent="0.2">
      <c r="A17" s="30" t="s">
        <v>3235</v>
      </c>
      <c r="B17" s="30">
        <v>-624.54681405421331</v>
      </c>
      <c r="C17" s="30">
        <v>492.97426899703976</v>
      </c>
      <c r="D17" s="30">
        <v>-1.2668953601267243</v>
      </c>
      <c r="E17" s="30">
        <v>0.20533481745576471</v>
      </c>
      <c r="F17" s="30">
        <v>-1591.3222774645405</v>
      </c>
      <c r="G17" s="30">
        <v>342.22864935611403</v>
      </c>
      <c r="H17" s="30">
        <v>-1591.3222774645405</v>
      </c>
      <c r="I17" s="30">
        <v>342.22864935611403</v>
      </c>
      <c r="L17" s="10">
        <f>ABS(D17)</f>
        <v>1.2668953601267243</v>
      </c>
    </row>
    <row r="18" spans="1:12" x14ac:dyDescent="0.2">
      <c r="A18" s="30" t="s">
        <v>1</v>
      </c>
      <c r="B18" s="30">
        <v>0.53611354266468769</v>
      </c>
      <c r="C18" s="30">
        <v>7.328091406027934E-2</v>
      </c>
      <c r="D18" s="30">
        <v>7.3158686615684401</v>
      </c>
      <c r="E18" s="30">
        <v>3.6352986030905068E-13</v>
      </c>
      <c r="F18" s="30">
        <v>0.39240180331996266</v>
      </c>
      <c r="G18" s="30">
        <v>0.67982528200941272</v>
      </c>
      <c r="H18" s="30">
        <v>0.39240180331996266</v>
      </c>
      <c r="I18" s="30">
        <v>0.67982528200941272</v>
      </c>
      <c r="L18" s="10">
        <f t="shared" ref="L18:L29" si="0">ABS(D18)</f>
        <v>7.3158686615684401</v>
      </c>
    </row>
    <row r="19" spans="1:12" x14ac:dyDescent="0.2">
      <c r="A19" s="30" t="s">
        <v>4</v>
      </c>
      <c r="B19" s="30">
        <v>1.8789231209807684E-4</v>
      </c>
      <c r="C19" s="30">
        <v>5.1070028290535026E-5</v>
      </c>
      <c r="D19" s="30">
        <v>3.6791111810075017</v>
      </c>
      <c r="E19" s="30">
        <v>2.4000766299728693E-4</v>
      </c>
      <c r="F19" s="30">
        <v>8.7738504136840217E-5</v>
      </c>
      <c r="G19" s="30">
        <v>2.8804612005931348E-4</v>
      </c>
      <c r="H19" s="30">
        <v>8.7738504136840217E-5</v>
      </c>
      <c r="I19" s="30">
        <v>2.8804612005931348E-4</v>
      </c>
      <c r="L19" s="10">
        <f t="shared" si="0"/>
        <v>3.6791111810075017</v>
      </c>
    </row>
    <row r="20" spans="1:12" x14ac:dyDescent="0.2">
      <c r="A20" s="30" t="s">
        <v>6</v>
      </c>
      <c r="B20" s="30">
        <v>0.93236351658268546</v>
      </c>
      <c r="C20" s="30">
        <v>3.4066519219328614E-2</v>
      </c>
      <c r="D20" s="30">
        <v>27.368910530010425</v>
      </c>
      <c r="E20" s="30">
        <v>4.4325157529249056E-141</v>
      </c>
      <c r="F20" s="30">
        <v>0.86555541527539182</v>
      </c>
      <c r="G20" s="30">
        <v>0.9991716178899791</v>
      </c>
      <c r="H20" s="30">
        <v>0.86555541527539182</v>
      </c>
      <c r="I20" s="30">
        <v>0.9991716178899791</v>
      </c>
      <c r="L20" s="10">
        <f t="shared" si="0"/>
        <v>27.368910530010425</v>
      </c>
    </row>
    <row r="21" spans="1:12" x14ac:dyDescent="0.2">
      <c r="A21" s="30" t="s">
        <v>15</v>
      </c>
      <c r="B21" s="30">
        <v>-21.646840648194217</v>
      </c>
      <c r="C21" s="30">
        <v>9.0012695595026315</v>
      </c>
      <c r="D21" s="30">
        <v>-2.4048652809582478</v>
      </c>
      <c r="E21" s="30">
        <v>1.6265474526978459E-2</v>
      </c>
      <c r="F21" s="30">
        <v>-39.299296561104526</v>
      </c>
      <c r="G21" s="30">
        <v>-3.9943847352839121</v>
      </c>
      <c r="H21" s="30">
        <v>-39.299296561104526</v>
      </c>
      <c r="I21" s="30">
        <v>-3.9943847352839121</v>
      </c>
      <c r="L21" s="10">
        <f t="shared" si="0"/>
        <v>2.4048652809582478</v>
      </c>
    </row>
    <row r="22" spans="1:12" x14ac:dyDescent="0.2">
      <c r="A22" s="30" t="s">
        <v>51</v>
      </c>
      <c r="B22" s="30">
        <v>-13.456303846213419</v>
      </c>
      <c r="C22" s="30">
        <v>8.6559645732264379</v>
      </c>
      <c r="D22" s="30">
        <v>-1.5545701154825424</v>
      </c>
      <c r="E22" s="30">
        <v>0.12020091081684015</v>
      </c>
      <c r="F22" s="30">
        <v>-30.431579611761777</v>
      </c>
      <c r="G22" s="30">
        <v>3.5189719193349376</v>
      </c>
      <c r="H22" s="30">
        <v>-30.431579611761777</v>
      </c>
      <c r="I22" s="30">
        <v>3.5189719193349376</v>
      </c>
      <c r="L22" s="10">
        <f t="shared" si="0"/>
        <v>1.5545701154825424</v>
      </c>
    </row>
    <row r="23" spans="1:12" x14ac:dyDescent="0.2">
      <c r="A23" s="30" t="s">
        <v>11</v>
      </c>
      <c r="B23" s="30">
        <v>-14.142609691173904</v>
      </c>
      <c r="C23" s="30">
        <v>8.9473135780212569</v>
      </c>
      <c r="D23" s="30">
        <v>-1.5806543011876435</v>
      </c>
      <c r="E23" s="30">
        <v>0.11410943817328614</v>
      </c>
      <c r="F23" s="30">
        <v>-31.689252132102105</v>
      </c>
      <c r="G23" s="30">
        <v>3.4040327497542986</v>
      </c>
      <c r="H23" s="30">
        <v>-31.689252132102105</v>
      </c>
      <c r="I23" s="30">
        <v>3.4040327497542986</v>
      </c>
      <c r="L23" s="10">
        <f t="shared" si="0"/>
        <v>1.5806543011876435</v>
      </c>
    </row>
    <row r="24" spans="1:12" x14ac:dyDescent="0.2">
      <c r="A24" s="30" t="s">
        <v>31</v>
      </c>
      <c r="B24" s="30">
        <v>17.944370424382694</v>
      </c>
      <c r="C24" s="30">
        <v>3.3305138032395756</v>
      </c>
      <c r="D24" s="30">
        <v>5.3878685045317294</v>
      </c>
      <c r="E24" s="30">
        <v>7.9381369873987775E-8</v>
      </c>
      <c r="F24" s="30">
        <v>11.412875318010787</v>
      </c>
      <c r="G24" s="30">
        <v>24.4758655307546</v>
      </c>
      <c r="H24" s="30">
        <v>11.412875318010787</v>
      </c>
      <c r="I24" s="30">
        <v>24.4758655307546</v>
      </c>
      <c r="L24" s="10">
        <f t="shared" si="0"/>
        <v>5.3878685045317294</v>
      </c>
    </row>
    <row r="25" spans="1:12" x14ac:dyDescent="0.2">
      <c r="A25" s="30" t="s">
        <v>35</v>
      </c>
      <c r="B25" s="30">
        <v>20.272223155170959</v>
      </c>
      <c r="C25" s="30">
        <v>4.6291586161232487</v>
      </c>
      <c r="D25" s="30">
        <v>4.3792457412375745</v>
      </c>
      <c r="E25" s="30">
        <v>1.2501315643571304E-5</v>
      </c>
      <c r="F25" s="30">
        <v>11.193946158264783</v>
      </c>
      <c r="G25" s="30">
        <v>29.350500152077135</v>
      </c>
      <c r="H25" s="30">
        <v>11.193946158264783</v>
      </c>
      <c r="I25" s="30">
        <v>29.350500152077135</v>
      </c>
      <c r="L25" s="10">
        <f t="shared" si="0"/>
        <v>4.3792457412375745</v>
      </c>
    </row>
    <row r="26" spans="1:12" x14ac:dyDescent="0.2">
      <c r="A26" s="30" t="s">
        <v>97</v>
      </c>
      <c r="B26" s="30">
        <v>32.35057423901327</v>
      </c>
      <c r="C26" s="30">
        <v>6.4284909028790418</v>
      </c>
      <c r="D26" s="30">
        <v>5.0323745849161661</v>
      </c>
      <c r="E26" s="30">
        <v>5.2614610602394021E-7</v>
      </c>
      <c r="F26" s="30">
        <v>19.743613465372405</v>
      </c>
      <c r="G26" s="30">
        <v>44.957535012654134</v>
      </c>
      <c r="H26" s="30">
        <v>19.743613465372405</v>
      </c>
      <c r="I26" s="30">
        <v>44.957535012654134</v>
      </c>
      <c r="L26" s="10">
        <f t="shared" si="0"/>
        <v>5.0323745849161661</v>
      </c>
    </row>
    <row r="27" spans="1:12" x14ac:dyDescent="0.2">
      <c r="A27" s="30" t="s">
        <v>2</v>
      </c>
      <c r="B27" s="30">
        <v>8.5713154125572244E-4</v>
      </c>
      <c r="C27" s="30">
        <v>3.8061795428571244E-4</v>
      </c>
      <c r="D27" s="30">
        <v>2.2519472126958915</v>
      </c>
      <c r="E27" s="30">
        <v>2.4429729675041686E-2</v>
      </c>
      <c r="F27" s="30">
        <v>1.1069887269981031E-4</v>
      </c>
      <c r="G27" s="30">
        <v>1.6035642098116347E-3</v>
      </c>
      <c r="H27" s="30">
        <v>1.1069887269981031E-4</v>
      </c>
      <c r="I27" s="30">
        <v>1.6035642098116347E-3</v>
      </c>
      <c r="L27" s="10">
        <f t="shared" si="0"/>
        <v>2.2519472126958915</v>
      </c>
    </row>
    <row r="28" spans="1:12" x14ac:dyDescent="0.2">
      <c r="A28" s="33" t="s">
        <v>3209</v>
      </c>
      <c r="B28" s="33">
        <v>0.29309723201883481</v>
      </c>
      <c r="C28" s="33">
        <v>0.24586733166395941</v>
      </c>
      <c r="D28" s="33">
        <v>1.192095062142811</v>
      </c>
      <c r="E28" s="33">
        <v>0.2333602216849959</v>
      </c>
      <c r="F28" s="33">
        <v>-0.18907499979051418</v>
      </c>
      <c r="G28" s="33">
        <v>0.77526946382818385</v>
      </c>
      <c r="H28" s="33">
        <v>-0.18907499979051418</v>
      </c>
      <c r="I28" s="33">
        <v>0.77526946382818385</v>
      </c>
      <c r="J28" s="96" t="s">
        <v>3249</v>
      </c>
      <c r="K28" s="96"/>
      <c r="L28" s="34">
        <f t="shared" si="0"/>
        <v>1.192095062142811</v>
      </c>
    </row>
    <row r="29" spans="1:12" x14ac:dyDescent="0.2">
      <c r="A29" s="30" t="s">
        <v>40</v>
      </c>
      <c r="B29" s="30">
        <v>5.5971217904647013</v>
      </c>
      <c r="C29" s="30">
        <v>3.7755938476561144</v>
      </c>
      <c r="D29" s="30">
        <v>1.4824480641474163</v>
      </c>
      <c r="E29" s="30">
        <v>0.13837288999422934</v>
      </c>
      <c r="F29" s="30">
        <v>-1.8072230633614108</v>
      </c>
      <c r="G29" s="30">
        <v>13.001466644290813</v>
      </c>
      <c r="H29" s="30">
        <v>-1.8072230633614108</v>
      </c>
      <c r="I29" s="30">
        <v>13.001466644290813</v>
      </c>
      <c r="L29" s="10">
        <f t="shared" si="0"/>
        <v>1.4824480641474163</v>
      </c>
    </row>
    <row r="30" spans="1:12" ht="17" thickBot="1" x14ac:dyDescent="0.25">
      <c r="A30" s="31" t="s">
        <v>19</v>
      </c>
      <c r="B30" s="31">
        <v>8.9917245091236779</v>
      </c>
      <c r="C30" s="31">
        <v>3.8902222553694918</v>
      </c>
      <c r="D30" s="31">
        <v>2.3113652431330425</v>
      </c>
      <c r="E30" s="31">
        <v>2.0910187782969235E-2</v>
      </c>
      <c r="F30" s="31">
        <v>1.3625810421517874</v>
      </c>
      <c r="G30" s="31">
        <v>16.620867976095568</v>
      </c>
      <c r="H30" s="31">
        <v>1.3625810421517874</v>
      </c>
      <c r="I30" s="31">
        <v>16.620867976095568</v>
      </c>
      <c r="L30" s="10">
        <f>ABS(D30)</f>
        <v>2.3113652431330425</v>
      </c>
    </row>
    <row r="31" spans="1:12" x14ac:dyDescent="0.2">
      <c r="L31" s="10"/>
    </row>
  </sheetData>
  <mergeCells count="1">
    <mergeCell ref="J28:K28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BD670-90DA-6E48-9E00-D1A05B9F3F1A}">
  <sheetPr>
    <tabColor rgb="FFB8FCC7"/>
  </sheetPr>
  <dimension ref="A1:L30"/>
  <sheetViews>
    <sheetView workbookViewId="0">
      <selection activeCell="N18" sqref="N18"/>
    </sheetView>
  </sheetViews>
  <sheetFormatPr baseColWidth="10" defaultRowHeight="16" x14ac:dyDescent="0.2"/>
  <cols>
    <col min="1" max="1" width="22.6640625" style="27" bestFit="1" customWidth="1"/>
    <col min="2" max="2" width="12.83203125" style="27" bestFit="1" customWidth="1"/>
    <col min="3" max="3" width="13.5" style="27" bestFit="1" customWidth="1"/>
    <col min="4" max="4" width="12.83203125" style="27" bestFit="1" customWidth="1"/>
    <col min="5" max="5" width="12.1640625" style="27" bestFit="1" customWidth="1"/>
    <col min="6" max="6" width="13" style="27" bestFit="1" customWidth="1"/>
    <col min="7" max="9" width="12.83203125" style="27" bestFit="1" customWidth="1"/>
    <col min="10" max="16384" width="10.83203125" style="27"/>
  </cols>
  <sheetData>
    <row r="1" spans="1:12" x14ac:dyDescent="0.2">
      <c r="A1" s="27" t="s">
        <v>3224</v>
      </c>
    </row>
    <row r="2" spans="1:12" ht="17" thickBot="1" x14ac:dyDescent="0.25"/>
    <row r="3" spans="1:12" x14ac:dyDescent="0.2">
      <c r="A3" s="7" t="s">
        <v>3225</v>
      </c>
      <c r="B3" s="7"/>
    </row>
    <row r="4" spans="1:12" x14ac:dyDescent="0.2">
      <c r="A4" s="30" t="s">
        <v>3226</v>
      </c>
      <c r="B4" s="30">
        <v>0.7230066854341064</v>
      </c>
    </row>
    <row r="5" spans="1:12" x14ac:dyDescent="0.2">
      <c r="A5" s="30" t="s">
        <v>3227</v>
      </c>
      <c r="B5" s="30">
        <v>0.52273866718241291</v>
      </c>
    </row>
    <row r="6" spans="1:12" x14ac:dyDescent="0.2">
      <c r="A6" s="30" t="s">
        <v>3228</v>
      </c>
      <c r="B6" s="30">
        <v>0.51998125938568152</v>
      </c>
    </row>
    <row r="7" spans="1:12" x14ac:dyDescent="0.2">
      <c r="A7" s="30" t="s">
        <v>3229</v>
      </c>
      <c r="B7" s="30">
        <v>51.718158699683997</v>
      </c>
    </row>
    <row r="8" spans="1:12" ht="17" thickBot="1" x14ac:dyDescent="0.25">
      <c r="A8" s="31" t="s">
        <v>3230</v>
      </c>
      <c r="B8" s="31">
        <v>2090</v>
      </c>
    </row>
    <row r="10" spans="1:12" ht="17" thickBot="1" x14ac:dyDescent="0.25">
      <c r="A10" s="27" t="s">
        <v>3231</v>
      </c>
    </row>
    <row r="11" spans="1:12" x14ac:dyDescent="0.2">
      <c r="A11" s="8"/>
      <c r="B11" s="8" t="s">
        <v>3236</v>
      </c>
      <c r="C11" s="8" t="s">
        <v>3237</v>
      </c>
      <c r="D11" s="8" t="s">
        <v>3238</v>
      </c>
      <c r="E11" s="8" t="s">
        <v>3239</v>
      </c>
      <c r="F11" s="8" t="s">
        <v>3240</v>
      </c>
    </row>
    <row r="12" spans="1:12" x14ac:dyDescent="0.2">
      <c r="A12" s="30" t="s">
        <v>3232</v>
      </c>
      <c r="B12" s="30">
        <v>12</v>
      </c>
      <c r="C12" s="30">
        <v>6084865.4853093084</v>
      </c>
      <c r="D12" s="30">
        <v>507072.12377577572</v>
      </c>
      <c r="E12" s="30">
        <v>189.57611848420393</v>
      </c>
      <c r="F12" s="30">
        <v>0</v>
      </c>
    </row>
    <row r="13" spans="1:12" x14ac:dyDescent="0.2">
      <c r="A13" s="30" t="s">
        <v>3233</v>
      </c>
      <c r="B13" s="30">
        <v>2077</v>
      </c>
      <c r="C13" s="30">
        <v>5555493.0098963976</v>
      </c>
      <c r="D13" s="30">
        <v>2674.7679392856994</v>
      </c>
      <c r="E13" s="30"/>
      <c r="F13" s="30"/>
    </row>
    <row r="14" spans="1:12" ht="17" thickBot="1" x14ac:dyDescent="0.25">
      <c r="A14" s="31" t="s">
        <v>3234</v>
      </c>
      <c r="B14" s="31">
        <v>2089</v>
      </c>
      <c r="C14" s="31">
        <v>11640358.495205706</v>
      </c>
      <c r="D14" s="31"/>
      <c r="E14" s="31"/>
      <c r="F14" s="31"/>
    </row>
    <row r="15" spans="1:12" ht="17" thickBot="1" x14ac:dyDescent="0.25"/>
    <row r="16" spans="1:12" ht="17" thickBot="1" x14ac:dyDescent="0.25">
      <c r="A16" s="8"/>
      <c r="B16" s="8" t="s">
        <v>3241</v>
      </c>
      <c r="C16" s="8" t="s">
        <v>3229</v>
      </c>
      <c r="D16" s="8" t="s">
        <v>3242</v>
      </c>
      <c r="E16" s="8" t="s">
        <v>3243</v>
      </c>
      <c r="F16" s="8" t="s">
        <v>3244</v>
      </c>
      <c r="G16" s="8" t="s">
        <v>3245</v>
      </c>
      <c r="H16" s="8" t="s">
        <v>3246</v>
      </c>
      <c r="I16" s="8" t="s">
        <v>3247</v>
      </c>
      <c r="L16" s="9" t="s">
        <v>3248</v>
      </c>
    </row>
    <row r="17" spans="1:12" x14ac:dyDescent="0.2">
      <c r="A17" s="30" t="s">
        <v>3235</v>
      </c>
      <c r="B17" s="30">
        <v>-37.03551687283263</v>
      </c>
      <c r="C17" s="30">
        <v>11.536040651435313</v>
      </c>
      <c r="D17" s="30">
        <v>-3.2104183741953678</v>
      </c>
      <c r="E17" s="30">
        <v>1.3456570190082068E-3</v>
      </c>
      <c r="F17" s="30">
        <v>-59.658924656340979</v>
      </c>
      <c r="G17" s="30">
        <v>-14.412109089324282</v>
      </c>
      <c r="H17" s="30">
        <v>-59.658924656340979</v>
      </c>
      <c r="I17" s="30">
        <v>-14.412109089324282</v>
      </c>
      <c r="L17" s="10">
        <f>ABS(D17)</f>
        <v>3.2104183741953678</v>
      </c>
    </row>
    <row r="18" spans="1:12" x14ac:dyDescent="0.2">
      <c r="A18" s="30" t="s">
        <v>1</v>
      </c>
      <c r="B18" s="30">
        <v>0.53809190048806288</v>
      </c>
      <c r="C18" s="30">
        <v>7.3269546107053538E-2</v>
      </c>
      <c r="D18" s="30">
        <v>7.3440048298082967</v>
      </c>
      <c r="E18" s="30">
        <v>2.9620396869199412E-13</v>
      </c>
      <c r="F18" s="30">
        <v>0.39440249527725518</v>
      </c>
      <c r="G18" s="30">
        <v>0.68178130569887063</v>
      </c>
      <c r="H18" s="30">
        <v>0.39440249527725518</v>
      </c>
      <c r="I18" s="30">
        <v>0.68178130569887063</v>
      </c>
      <c r="L18" s="10">
        <f t="shared" ref="L18:L29" si="0">ABS(D18)</f>
        <v>7.3440048298082967</v>
      </c>
    </row>
    <row r="19" spans="1:12" x14ac:dyDescent="0.2">
      <c r="A19" s="30" t="s">
        <v>4</v>
      </c>
      <c r="B19" s="30">
        <v>1.9191095141873001E-4</v>
      </c>
      <c r="C19" s="30">
        <v>5.0963811953203077E-5</v>
      </c>
      <c r="D19" s="30">
        <v>3.7656318093895722</v>
      </c>
      <c r="E19" s="30">
        <v>1.7074652130677902E-4</v>
      </c>
      <c r="F19" s="30">
        <v>9.1965473168712129E-5</v>
      </c>
      <c r="G19" s="30">
        <v>2.9185642966874791E-4</v>
      </c>
      <c r="H19" s="30">
        <v>9.1965473168712129E-5</v>
      </c>
      <c r="I19" s="30">
        <v>2.9185642966874791E-4</v>
      </c>
      <c r="L19" s="10">
        <f t="shared" si="0"/>
        <v>3.7656318093895722</v>
      </c>
    </row>
    <row r="20" spans="1:12" x14ac:dyDescent="0.2">
      <c r="A20" s="30" t="s">
        <v>6</v>
      </c>
      <c r="B20" s="30">
        <v>0.93568047836021939</v>
      </c>
      <c r="C20" s="30">
        <v>3.395613848076328E-2</v>
      </c>
      <c r="D20" s="30">
        <v>27.555561975643904</v>
      </c>
      <c r="E20" s="30">
        <v>1.0046513298360962E-142</v>
      </c>
      <c r="F20" s="30">
        <v>0.8690888642341017</v>
      </c>
      <c r="G20" s="30">
        <v>1.0022720924863371</v>
      </c>
      <c r="H20" s="30">
        <v>0.8690888642341017</v>
      </c>
      <c r="I20" s="30">
        <v>1.0022720924863371</v>
      </c>
      <c r="L20" s="10">
        <f t="shared" si="0"/>
        <v>27.555561975643904</v>
      </c>
    </row>
    <row r="21" spans="1:12" x14ac:dyDescent="0.2">
      <c r="A21" s="30" t="s">
        <v>15</v>
      </c>
      <c r="B21" s="30">
        <v>-21.084211705923469</v>
      </c>
      <c r="C21" s="30">
        <v>8.9897988130144313</v>
      </c>
      <c r="D21" s="30">
        <v>-2.3453485605706872</v>
      </c>
      <c r="E21" s="30">
        <v>1.9102947297382038E-2</v>
      </c>
      <c r="F21" s="30">
        <v>-38.714167301929479</v>
      </c>
      <c r="G21" s="30">
        <v>-3.4542561099174627</v>
      </c>
      <c r="H21" s="30">
        <v>-38.714167301929479</v>
      </c>
      <c r="I21" s="30">
        <v>-3.4542561099174627</v>
      </c>
      <c r="L21" s="10">
        <f t="shared" si="0"/>
        <v>2.3453485605706872</v>
      </c>
    </row>
    <row r="22" spans="1:12" x14ac:dyDescent="0.2">
      <c r="A22" s="30" t="s">
        <v>51</v>
      </c>
      <c r="B22" s="30">
        <v>-12.959026046334159</v>
      </c>
      <c r="C22" s="30">
        <v>8.6467836204110942</v>
      </c>
      <c r="D22" s="30">
        <v>-1.4987105743855826</v>
      </c>
      <c r="E22" s="30">
        <v>0.1341006975194653</v>
      </c>
      <c r="F22" s="30">
        <v>-29.916292215119881</v>
      </c>
      <c r="G22" s="30">
        <v>3.9982401224515627</v>
      </c>
      <c r="H22" s="30">
        <v>-29.916292215119881</v>
      </c>
      <c r="I22" s="30">
        <v>3.9982401224515627</v>
      </c>
      <c r="L22" s="10">
        <f t="shared" si="0"/>
        <v>1.4987105743855826</v>
      </c>
    </row>
    <row r="23" spans="1:12" x14ac:dyDescent="0.2">
      <c r="A23" s="30" t="s">
        <v>11</v>
      </c>
      <c r="B23" s="30">
        <v>-13.673235732202858</v>
      </c>
      <c r="C23" s="30">
        <v>8.9395519400827315</v>
      </c>
      <c r="D23" s="30">
        <v>-1.5295213701813695</v>
      </c>
      <c r="E23" s="30">
        <v>0.12628752166108168</v>
      </c>
      <c r="F23" s="30">
        <v>-31.204651843950153</v>
      </c>
      <c r="G23" s="30">
        <v>3.8581803795444358</v>
      </c>
      <c r="H23" s="30">
        <v>-31.204651843950153</v>
      </c>
      <c r="I23" s="30">
        <v>3.8581803795444358</v>
      </c>
      <c r="L23" s="10">
        <f t="shared" si="0"/>
        <v>1.5295213701813695</v>
      </c>
    </row>
    <row r="24" spans="1:12" x14ac:dyDescent="0.2">
      <c r="A24" s="30" t="s">
        <v>31</v>
      </c>
      <c r="B24" s="30">
        <v>17.746059795517024</v>
      </c>
      <c r="C24" s="30">
        <v>3.3266937864580455</v>
      </c>
      <c r="D24" s="30">
        <v>5.3344434248068797</v>
      </c>
      <c r="E24" s="30">
        <v>1.0626716889525568E-7</v>
      </c>
      <c r="F24" s="30">
        <v>11.222057984502269</v>
      </c>
      <c r="G24" s="30">
        <v>24.270061606531776</v>
      </c>
      <c r="H24" s="30">
        <v>11.222057984502269</v>
      </c>
      <c r="I24" s="30">
        <v>24.270061606531776</v>
      </c>
      <c r="L24" s="10">
        <f t="shared" si="0"/>
        <v>5.3344434248068797</v>
      </c>
    </row>
    <row r="25" spans="1:12" x14ac:dyDescent="0.2">
      <c r="A25" s="30" t="s">
        <v>35</v>
      </c>
      <c r="B25" s="30">
        <v>20.488154082715102</v>
      </c>
      <c r="C25" s="30">
        <v>4.6260822785155611</v>
      </c>
      <c r="D25" s="30">
        <v>4.4288347783752426</v>
      </c>
      <c r="E25" s="30">
        <v>9.9664328427928181E-6</v>
      </c>
      <c r="F25" s="30">
        <v>11.415912662180798</v>
      </c>
      <c r="G25" s="30">
        <v>29.560395503249406</v>
      </c>
      <c r="H25" s="30">
        <v>11.415912662180798</v>
      </c>
      <c r="I25" s="30">
        <v>29.560395503249406</v>
      </c>
      <c r="L25" s="10">
        <f t="shared" si="0"/>
        <v>4.4288347783752426</v>
      </c>
    </row>
    <row r="26" spans="1:12" x14ac:dyDescent="0.2">
      <c r="A26" s="30" t="s">
        <v>97</v>
      </c>
      <c r="B26" s="30">
        <v>32.471572512758804</v>
      </c>
      <c r="C26" s="30">
        <v>6.4283410898438262</v>
      </c>
      <c r="D26" s="30">
        <v>5.0513144929507288</v>
      </c>
      <c r="E26" s="30">
        <v>4.7710692566880946E-7</v>
      </c>
      <c r="F26" s="30">
        <v>19.864909079328129</v>
      </c>
      <c r="G26" s="30">
        <v>45.07823594618948</v>
      </c>
      <c r="H26" s="30">
        <v>19.864909079328129</v>
      </c>
      <c r="I26" s="30">
        <v>45.07823594618948</v>
      </c>
      <c r="L26" s="10">
        <f t="shared" si="0"/>
        <v>5.0513144929507288</v>
      </c>
    </row>
    <row r="27" spans="1:12" x14ac:dyDescent="0.2">
      <c r="A27" s="30" t="s">
        <v>2</v>
      </c>
      <c r="B27" s="30">
        <v>8.4457097266012865E-4</v>
      </c>
      <c r="C27" s="30">
        <v>3.8051065250179259E-4</v>
      </c>
      <c r="D27" s="30">
        <v>2.2195724800533667</v>
      </c>
      <c r="E27" s="30">
        <v>2.6555441575676571E-2</v>
      </c>
      <c r="F27" s="30">
        <v>9.8348944008917858E-5</v>
      </c>
      <c r="G27" s="30">
        <v>1.5907930013113396E-3</v>
      </c>
      <c r="H27" s="30">
        <v>9.8348944008917858E-5</v>
      </c>
      <c r="I27" s="30">
        <v>1.5907930013113396E-3</v>
      </c>
      <c r="L27" s="10">
        <f t="shared" si="0"/>
        <v>2.2195724800533667</v>
      </c>
    </row>
    <row r="28" spans="1:12" x14ac:dyDescent="0.2">
      <c r="A28" s="33" t="s">
        <v>40</v>
      </c>
      <c r="B28" s="33">
        <v>5.5450691727291828</v>
      </c>
      <c r="C28" s="33">
        <v>3.7757240335765587</v>
      </c>
      <c r="D28" s="33">
        <v>1.4686108209758673</v>
      </c>
      <c r="E28" s="33">
        <v>0.14208980675016647</v>
      </c>
      <c r="F28" s="33">
        <v>-1.8595289099732684</v>
      </c>
      <c r="G28" s="33">
        <v>12.949667255431635</v>
      </c>
      <c r="H28" s="33">
        <v>-1.8595289099732684</v>
      </c>
      <c r="I28" s="33">
        <v>12.949667255431635</v>
      </c>
      <c r="J28" s="96" t="s">
        <v>3249</v>
      </c>
      <c r="K28" s="96"/>
      <c r="L28" s="34">
        <f t="shared" si="0"/>
        <v>1.4686108209758673</v>
      </c>
    </row>
    <row r="29" spans="1:12" ht="17" thickBot="1" x14ac:dyDescent="0.25">
      <c r="A29" s="31" t="s">
        <v>19</v>
      </c>
      <c r="B29" s="31">
        <v>9.0025966183262778</v>
      </c>
      <c r="C29" s="31">
        <v>3.8906058952106246</v>
      </c>
      <c r="D29" s="31">
        <v>2.3139317784431896</v>
      </c>
      <c r="E29" s="31">
        <v>2.076862925950736E-2</v>
      </c>
      <c r="F29" s="31">
        <v>1.3727029354082809</v>
      </c>
      <c r="G29" s="31">
        <v>16.632490301244275</v>
      </c>
      <c r="H29" s="31">
        <v>1.3727029354082809</v>
      </c>
      <c r="I29" s="31">
        <v>16.632490301244275</v>
      </c>
      <c r="L29" s="10">
        <f t="shared" si="0"/>
        <v>2.3139317784431896</v>
      </c>
    </row>
    <row r="30" spans="1:12" x14ac:dyDescent="0.2">
      <c r="L30" s="10"/>
    </row>
  </sheetData>
  <mergeCells count="1">
    <mergeCell ref="J28:K28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C9CEBE-797F-C149-ACED-2ADB4E847C88}">
  <sheetPr>
    <tabColor rgb="FFB8FCC7"/>
  </sheetPr>
  <dimension ref="A1:L30"/>
  <sheetViews>
    <sheetView workbookViewId="0">
      <selection activeCell="J22" sqref="J22:K22"/>
    </sheetView>
  </sheetViews>
  <sheetFormatPr baseColWidth="10" defaultRowHeight="16" x14ac:dyDescent="0.2"/>
  <cols>
    <col min="1" max="1" width="20.6640625" style="27" bestFit="1" customWidth="1"/>
    <col min="2" max="2" width="12.83203125" style="27" bestFit="1" customWidth="1"/>
    <col min="3" max="3" width="13.5" style="27" bestFit="1" customWidth="1"/>
    <col min="4" max="4" width="12.83203125" style="27" bestFit="1" customWidth="1"/>
    <col min="5" max="5" width="12.1640625" style="27" bestFit="1" customWidth="1"/>
    <col min="6" max="6" width="13" style="27" bestFit="1" customWidth="1"/>
    <col min="7" max="9" width="12.6640625" style="27" bestFit="1" customWidth="1"/>
    <col min="10" max="10" width="10.83203125" style="27"/>
    <col min="11" max="11" width="12" style="27" customWidth="1"/>
    <col min="12" max="12" width="12.1640625" style="27" bestFit="1" customWidth="1"/>
    <col min="13" max="16384" width="10.83203125" style="27"/>
  </cols>
  <sheetData>
    <row r="1" spans="1:12" x14ac:dyDescent="0.2">
      <c r="A1" s="27" t="s">
        <v>3224</v>
      </c>
    </row>
    <row r="2" spans="1:12" ht="17" thickBot="1" x14ac:dyDescent="0.25"/>
    <row r="3" spans="1:12" x14ac:dyDescent="0.2">
      <c r="A3" s="7" t="s">
        <v>3225</v>
      </c>
      <c r="B3" s="7"/>
    </row>
    <row r="4" spans="1:12" x14ac:dyDescent="0.2">
      <c r="A4" s="30" t="s">
        <v>3226</v>
      </c>
      <c r="B4" s="30">
        <v>0.7226638672374438</v>
      </c>
    </row>
    <row r="5" spans="1:12" x14ac:dyDescent="0.2">
      <c r="A5" s="30" t="s">
        <v>3227</v>
      </c>
      <c r="B5" s="30">
        <v>0.52224306501057782</v>
      </c>
    </row>
    <row r="6" spans="1:12" x14ac:dyDescent="0.2">
      <c r="A6" s="30" t="s">
        <v>3228</v>
      </c>
      <c r="B6" s="30">
        <v>0.51971403407463768</v>
      </c>
    </row>
    <row r="7" spans="1:12" x14ac:dyDescent="0.2">
      <c r="A7" s="30" t="s">
        <v>3229</v>
      </c>
      <c r="B7" s="30">
        <v>51.732552385768436</v>
      </c>
    </row>
    <row r="8" spans="1:12" ht="17" thickBot="1" x14ac:dyDescent="0.25">
      <c r="A8" s="31" t="s">
        <v>3230</v>
      </c>
      <c r="B8" s="31">
        <v>2090</v>
      </c>
    </row>
    <row r="10" spans="1:12" ht="17" thickBot="1" x14ac:dyDescent="0.25">
      <c r="A10" s="27" t="s">
        <v>3231</v>
      </c>
    </row>
    <row r="11" spans="1:12" x14ac:dyDescent="0.2">
      <c r="A11" s="8"/>
      <c r="B11" s="8" t="s">
        <v>3236</v>
      </c>
      <c r="C11" s="8" t="s">
        <v>3237</v>
      </c>
      <c r="D11" s="8" t="s">
        <v>3238</v>
      </c>
      <c r="E11" s="8" t="s">
        <v>3239</v>
      </c>
      <c r="F11" s="8" t="s">
        <v>3240</v>
      </c>
    </row>
    <row r="12" spans="1:12" x14ac:dyDescent="0.2">
      <c r="A12" s="30" t="s">
        <v>3232</v>
      </c>
      <c r="B12" s="30">
        <v>11</v>
      </c>
      <c r="C12" s="30">
        <v>6079096.4983581454</v>
      </c>
      <c r="D12" s="30">
        <v>552645.13621437689</v>
      </c>
      <c r="E12" s="30">
        <v>206.49927906731452</v>
      </c>
      <c r="F12" s="30">
        <v>0</v>
      </c>
    </row>
    <row r="13" spans="1:12" x14ac:dyDescent="0.2">
      <c r="A13" s="30" t="s">
        <v>3233</v>
      </c>
      <c r="B13" s="30">
        <v>2078</v>
      </c>
      <c r="C13" s="30">
        <v>5561261.9968475606</v>
      </c>
      <c r="D13" s="30">
        <v>2676.2569763462757</v>
      </c>
      <c r="E13" s="30"/>
      <c r="F13" s="30"/>
    </row>
    <row r="14" spans="1:12" ht="17" thickBot="1" x14ac:dyDescent="0.25">
      <c r="A14" s="31" t="s">
        <v>3234</v>
      </c>
      <c r="B14" s="31">
        <v>2089</v>
      </c>
      <c r="C14" s="31">
        <v>11640358.495205706</v>
      </c>
      <c r="D14" s="31"/>
      <c r="E14" s="31"/>
      <c r="F14" s="31"/>
    </row>
    <row r="15" spans="1:12" ht="17" thickBot="1" x14ac:dyDescent="0.25"/>
    <row r="16" spans="1:12" ht="17" thickBot="1" x14ac:dyDescent="0.25">
      <c r="A16" s="8"/>
      <c r="B16" s="8" t="s">
        <v>3241</v>
      </c>
      <c r="C16" s="8" t="s">
        <v>3229</v>
      </c>
      <c r="D16" s="8" t="s">
        <v>3242</v>
      </c>
      <c r="E16" s="8" t="s">
        <v>3243</v>
      </c>
      <c r="F16" s="8" t="s">
        <v>3244</v>
      </c>
      <c r="G16" s="8" t="s">
        <v>3245</v>
      </c>
      <c r="H16" s="8" t="s">
        <v>3246</v>
      </c>
      <c r="I16" s="8" t="s">
        <v>3247</v>
      </c>
      <c r="L16" s="9" t="s">
        <v>3248</v>
      </c>
    </row>
    <row r="17" spans="1:12" x14ac:dyDescent="0.2">
      <c r="A17" s="30" t="s">
        <v>3235</v>
      </c>
      <c r="B17" s="30">
        <v>-34.598873896801202</v>
      </c>
      <c r="C17" s="30">
        <v>11.419282561067853</v>
      </c>
      <c r="D17" s="30">
        <v>-3.0298640664835035</v>
      </c>
      <c r="E17" s="30">
        <v>2.4767972815855728E-3</v>
      </c>
      <c r="F17" s="30">
        <v>-56.993300311417642</v>
      </c>
      <c r="G17" s="30">
        <v>-12.204447482184758</v>
      </c>
      <c r="H17" s="30">
        <v>-56.993300311417642</v>
      </c>
      <c r="I17" s="30">
        <v>-12.204447482184758</v>
      </c>
      <c r="L17" s="10">
        <f>ABS(D17)</f>
        <v>3.0298640664835035</v>
      </c>
    </row>
    <row r="18" spans="1:12" x14ac:dyDescent="0.2">
      <c r="A18" s="30" t="s">
        <v>1</v>
      </c>
      <c r="B18" s="30">
        <v>0.52890786345688412</v>
      </c>
      <c r="C18" s="30">
        <v>7.3022505223727843E-2</v>
      </c>
      <c r="D18" s="30">
        <v>7.2430802235065119</v>
      </c>
      <c r="E18" s="30">
        <v>6.1499779136005665E-13</v>
      </c>
      <c r="F18" s="30">
        <v>0.38570297198506853</v>
      </c>
      <c r="G18" s="30">
        <v>0.67211275492869971</v>
      </c>
      <c r="H18" s="30">
        <v>0.38570297198506853</v>
      </c>
      <c r="I18" s="30">
        <v>0.67211275492869971</v>
      </c>
      <c r="L18" s="10">
        <f t="shared" ref="L18:L28" si="0">ABS(D18)</f>
        <v>7.2430802235065119</v>
      </c>
    </row>
    <row r="19" spans="1:12" x14ac:dyDescent="0.2">
      <c r="A19" s="30" t="s">
        <v>4</v>
      </c>
      <c r="B19" s="30">
        <v>1.9126971875487039E-4</v>
      </c>
      <c r="C19" s="30">
        <v>5.0976124778994023E-5</v>
      </c>
      <c r="D19" s="30">
        <v>3.7521431765187421</v>
      </c>
      <c r="E19" s="30">
        <v>1.8013472504063585E-4</v>
      </c>
      <c r="F19" s="30">
        <v>9.1300121789337834E-5</v>
      </c>
      <c r="G19" s="30">
        <v>2.9123931572040294E-4</v>
      </c>
      <c r="H19" s="30">
        <v>9.1300121789337834E-5</v>
      </c>
      <c r="I19" s="30">
        <v>2.9123931572040294E-4</v>
      </c>
      <c r="L19" s="10">
        <f t="shared" si="0"/>
        <v>3.7521431765187421</v>
      </c>
    </row>
    <row r="20" spans="1:12" x14ac:dyDescent="0.2">
      <c r="A20" s="30" t="s">
        <v>6</v>
      </c>
      <c r="B20" s="30">
        <v>0.93299310248459633</v>
      </c>
      <c r="C20" s="30">
        <v>3.3916233767889492E-2</v>
      </c>
      <c r="D20" s="30">
        <v>27.508747252706936</v>
      </c>
      <c r="E20" s="30">
        <v>2.5301998075498071E-142</v>
      </c>
      <c r="F20" s="30">
        <v>0.86647976442556296</v>
      </c>
      <c r="G20" s="30">
        <v>0.99950644054362969</v>
      </c>
      <c r="H20" s="30">
        <v>0.86647976442556296</v>
      </c>
      <c r="I20" s="30">
        <v>0.99950644054362969</v>
      </c>
      <c r="L20" s="10">
        <f t="shared" si="0"/>
        <v>27.508747252706936</v>
      </c>
    </row>
    <row r="21" spans="1:12" x14ac:dyDescent="0.2">
      <c r="A21" s="30" t="s">
        <v>15</v>
      </c>
      <c r="B21" s="30">
        <v>-21.173947210140206</v>
      </c>
      <c r="C21" s="30">
        <v>8.9920930530988628</v>
      </c>
      <c r="D21" s="30">
        <v>-2.3547295479602739</v>
      </c>
      <c r="E21" s="30">
        <v>1.8628744853126246E-2</v>
      </c>
      <c r="F21" s="30">
        <v>-38.808397107855598</v>
      </c>
      <c r="G21" s="30">
        <v>-3.5394973124248104</v>
      </c>
      <c r="H21" s="30">
        <v>-38.808397107855598</v>
      </c>
      <c r="I21" s="30">
        <v>-3.5394973124248104</v>
      </c>
      <c r="L21" s="10">
        <f t="shared" si="0"/>
        <v>2.3547295479602739</v>
      </c>
    </row>
    <row r="22" spans="1:12" x14ac:dyDescent="0.2">
      <c r="A22" s="33" t="s">
        <v>51</v>
      </c>
      <c r="B22" s="33">
        <v>-12.968889500408167</v>
      </c>
      <c r="C22" s="33">
        <v>8.6491874986115445</v>
      </c>
      <c r="D22" s="33">
        <v>-1.499434426932017</v>
      </c>
      <c r="E22" s="33">
        <v>0.13391287021033477</v>
      </c>
      <c r="F22" s="33">
        <v>-29.93086517165067</v>
      </c>
      <c r="G22" s="33">
        <v>3.993086170834335</v>
      </c>
      <c r="H22" s="33">
        <v>-29.93086517165067</v>
      </c>
      <c r="I22" s="33">
        <v>3.993086170834335</v>
      </c>
      <c r="J22" s="96" t="s">
        <v>3249</v>
      </c>
      <c r="K22" s="96"/>
      <c r="L22" s="34">
        <f t="shared" si="0"/>
        <v>1.499434426932017</v>
      </c>
    </row>
    <row r="23" spans="1:12" x14ac:dyDescent="0.2">
      <c r="A23" s="30" t="s">
        <v>11</v>
      </c>
      <c r="B23" s="30">
        <v>-13.647297479225607</v>
      </c>
      <c r="C23" s="30">
        <v>8.9420224557731842</v>
      </c>
      <c r="D23" s="30">
        <v>-1.52619807730572</v>
      </c>
      <c r="E23" s="30">
        <v>0.12711272317893008</v>
      </c>
      <c r="F23" s="30">
        <v>-31.18355361552479</v>
      </c>
      <c r="G23" s="30">
        <v>3.8889586570735766</v>
      </c>
      <c r="H23" s="30">
        <v>-31.18355361552479</v>
      </c>
      <c r="I23" s="30">
        <v>3.8889586570735766</v>
      </c>
      <c r="L23" s="10">
        <f t="shared" si="0"/>
        <v>1.52619807730572</v>
      </c>
    </row>
    <row r="24" spans="1:12" x14ac:dyDescent="0.2">
      <c r="A24" s="30" t="s">
        <v>31</v>
      </c>
      <c r="B24" s="30">
        <v>16.3375593020222</v>
      </c>
      <c r="C24" s="30">
        <v>3.1863341398468288</v>
      </c>
      <c r="D24" s="30">
        <v>5.1273841929232091</v>
      </c>
      <c r="E24" s="30">
        <v>3.2103067490380085E-7</v>
      </c>
      <c r="F24" s="30">
        <v>10.088819501988102</v>
      </c>
      <c r="G24" s="30">
        <v>22.586299102056298</v>
      </c>
      <c r="H24" s="30">
        <v>10.088819501988102</v>
      </c>
      <c r="I24" s="30">
        <v>22.586299102056298</v>
      </c>
      <c r="L24" s="10">
        <f t="shared" si="0"/>
        <v>5.1273841929232091</v>
      </c>
    </row>
    <row r="25" spans="1:12" x14ac:dyDescent="0.2">
      <c r="A25" s="30" t="s">
        <v>35</v>
      </c>
      <c r="B25" s="30">
        <v>19.099989079843272</v>
      </c>
      <c r="C25" s="30">
        <v>4.5297468667096092</v>
      </c>
      <c r="D25" s="30">
        <v>4.2165687491754769</v>
      </c>
      <c r="E25" s="30">
        <v>2.5868562088662324E-5</v>
      </c>
      <c r="F25" s="30">
        <v>10.216674183230216</v>
      </c>
      <c r="G25" s="30">
        <v>27.983303976456327</v>
      </c>
      <c r="H25" s="30">
        <v>10.216674183230216</v>
      </c>
      <c r="I25" s="30">
        <v>27.983303976456327</v>
      </c>
      <c r="L25" s="10">
        <f t="shared" si="0"/>
        <v>4.2165687491754769</v>
      </c>
    </row>
    <row r="26" spans="1:12" x14ac:dyDescent="0.2">
      <c r="A26" s="30" t="s">
        <v>97</v>
      </c>
      <c r="B26" s="30">
        <v>31.140966258675768</v>
      </c>
      <c r="C26" s="30">
        <v>6.3659426305459341</v>
      </c>
      <c r="D26" s="30">
        <v>4.8918075556086444</v>
      </c>
      <c r="E26" s="30">
        <v>1.0758855584576306E-6</v>
      </c>
      <c r="F26" s="30">
        <v>18.656676371194486</v>
      </c>
      <c r="G26" s="30">
        <v>43.625256146157049</v>
      </c>
      <c r="H26" s="30">
        <v>18.656676371194486</v>
      </c>
      <c r="I26" s="30">
        <v>43.625256146157049</v>
      </c>
      <c r="L26" s="10">
        <f t="shared" si="0"/>
        <v>4.8918075556086444</v>
      </c>
    </row>
    <row r="27" spans="1:12" x14ac:dyDescent="0.2">
      <c r="A27" s="30" t="s">
        <v>2</v>
      </c>
      <c r="B27" s="30">
        <v>8.3582414258909731E-4</v>
      </c>
      <c r="C27" s="30">
        <v>3.805699253430629E-4</v>
      </c>
      <c r="D27" s="30">
        <v>2.1962432839001864</v>
      </c>
      <c r="E27" s="30">
        <v>2.8184666056968691E-2</v>
      </c>
      <c r="F27" s="30">
        <v>8.9486082983860835E-5</v>
      </c>
      <c r="G27" s="30">
        <v>1.5821622021943338E-3</v>
      </c>
      <c r="H27" s="30">
        <v>8.9486082983860835E-5</v>
      </c>
      <c r="I27" s="30">
        <v>1.5821622021943338E-3</v>
      </c>
      <c r="L27" s="10">
        <f t="shared" si="0"/>
        <v>2.1962432839001864</v>
      </c>
    </row>
    <row r="28" spans="1:12" ht="17" thickBot="1" x14ac:dyDescent="0.25">
      <c r="A28" s="31" t="s">
        <v>19</v>
      </c>
      <c r="B28" s="31">
        <v>7.9176237309969908</v>
      </c>
      <c r="C28" s="31">
        <v>3.8208832216598503</v>
      </c>
      <c r="D28" s="31">
        <v>2.0721972569361733</v>
      </c>
      <c r="E28" s="31">
        <v>3.8370120493825197E-2</v>
      </c>
      <c r="F28" s="31">
        <v>0.42446575993242863</v>
      </c>
      <c r="G28" s="31">
        <v>15.410781702061552</v>
      </c>
      <c r="H28" s="31">
        <v>0.42446575993242863</v>
      </c>
      <c r="I28" s="31">
        <v>15.410781702061552</v>
      </c>
      <c r="L28" s="10">
        <f t="shared" si="0"/>
        <v>2.0721972569361733</v>
      </c>
    </row>
    <row r="29" spans="1:12" x14ac:dyDescent="0.2">
      <c r="L29" s="10"/>
    </row>
    <row r="30" spans="1:12" x14ac:dyDescent="0.2">
      <c r="L30" s="24"/>
    </row>
  </sheetData>
  <mergeCells count="1">
    <mergeCell ref="J22:K2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C6D172-144C-DF4C-A380-3DFA29AB0E22}">
  <sheetPr>
    <tabColor rgb="FFB8FCC7"/>
  </sheetPr>
  <dimension ref="A1:L28"/>
  <sheetViews>
    <sheetView workbookViewId="0">
      <selection activeCell="N18" sqref="N18"/>
    </sheetView>
  </sheetViews>
  <sheetFormatPr baseColWidth="10" defaultRowHeight="16" x14ac:dyDescent="0.2"/>
  <cols>
    <col min="1" max="1" width="22.6640625" style="27" bestFit="1" customWidth="1"/>
    <col min="2" max="2" width="12.83203125" style="27" bestFit="1" customWidth="1"/>
    <col min="3" max="3" width="13.5" style="27" bestFit="1" customWidth="1"/>
    <col min="4" max="4" width="12.83203125" style="27" bestFit="1" customWidth="1"/>
    <col min="5" max="5" width="12.1640625" style="27" bestFit="1" customWidth="1"/>
    <col min="6" max="6" width="13" style="27" bestFit="1" customWidth="1"/>
    <col min="7" max="9" width="12.83203125" style="27" bestFit="1" customWidth="1"/>
    <col min="10" max="10" width="10.83203125" style="27"/>
    <col min="11" max="11" width="12" style="27" customWidth="1"/>
    <col min="12" max="16384" width="10.83203125" style="27"/>
  </cols>
  <sheetData>
    <row r="1" spans="1:12" x14ac:dyDescent="0.2">
      <c r="A1" s="27" t="s">
        <v>3224</v>
      </c>
    </row>
    <row r="2" spans="1:12" ht="17" thickBot="1" x14ac:dyDescent="0.25"/>
    <row r="3" spans="1:12" x14ac:dyDescent="0.2">
      <c r="A3" s="7" t="s">
        <v>3225</v>
      </c>
      <c r="B3" s="7"/>
    </row>
    <row r="4" spans="1:12" x14ac:dyDescent="0.2">
      <c r="A4" s="30" t="s">
        <v>3226</v>
      </c>
      <c r="B4" s="30">
        <v>0.72230613540979005</v>
      </c>
    </row>
    <row r="5" spans="1:12" x14ac:dyDescent="0.2">
      <c r="A5" s="30" t="s">
        <v>3227</v>
      </c>
      <c r="B5" s="30">
        <v>0.52172615325062599</v>
      </c>
    </row>
    <row r="6" spans="1:12" x14ac:dyDescent="0.2">
      <c r="A6" s="30" t="s">
        <v>3228</v>
      </c>
      <c r="B6" s="30">
        <v>0.51942565374726202</v>
      </c>
    </row>
    <row r="7" spans="1:12" x14ac:dyDescent="0.2">
      <c r="A7" s="30" t="s">
        <v>3229</v>
      </c>
      <c r="B7" s="30">
        <v>51.748081063165571</v>
      </c>
    </row>
    <row r="8" spans="1:12" ht="17" thickBot="1" x14ac:dyDescent="0.25">
      <c r="A8" s="31" t="s">
        <v>3230</v>
      </c>
      <c r="B8" s="31">
        <v>2090</v>
      </c>
    </row>
    <row r="10" spans="1:12" ht="17" thickBot="1" x14ac:dyDescent="0.25">
      <c r="A10" s="27" t="s">
        <v>3231</v>
      </c>
    </row>
    <row r="11" spans="1:12" x14ac:dyDescent="0.2">
      <c r="A11" s="8"/>
      <c r="B11" s="8" t="s">
        <v>3236</v>
      </c>
      <c r="C11" s="8" t="s">
        <v>3237</v>
      </c>
      <c r="D11" s="8" t="s">
        <v>3238</v>
      </c>
      <c r="E11" s="8" t="s">
        <v>3239</v>
      </c>
      <c r="F11" s="8" t="s">
        <v>3240</v>
      </c>
    </row>
    <row r="12" spans="1:12" x14ac:dyDescent="0.2">
      <c r="A12" s="30" t="s">
        <v>3232</v>
      </c>
      <c r="B12" s="30">
        <v>10</v>
      </c>
      <c r="C12" s="30">
        <v>6073079.4601619188</v>
      </c>
      <c r="D12" s="30">
        <v>607307.94601619185</v>
      </c>
      <c r="E12" s="30">
        <v>226.78820512141485</v>
      </c>
      <c r="F12" s="30">
        <v>0</v>
      </c>
    </row>
    <row r="13" spans="1:12" x14ac:dyDescent="0.2">
      <c r="A13" s="30" t="s">
        <v>3233</v>
      </c>
      <c r="B13" s="30">
        <v>2079</v>
      </c>
      <c r="C13" s="30">
        <v>5567279.0350437872</v>
      </c>
      <c r="D13" s="30">
        <v>2677.8638937199553</v>
      </c>
      <c r="E13" s="30"/>
      <c r="F13" s="30"/>
    </row>
    <row r="14" spans="1:12" ht="17" thickBot="1" x14ac:dyDescent="0.25">
      <c r="A14" s="31" t="s">
        <v>3234</v>
      </c>
      <c r="B14" s="31">
        <v>2089</v>
      </c>
      <c r="C14" s="31">
        <v>11640358.495205706</v>
      </c>
      <c r="D14" s="31"/>
      <c r="E14" s="31"/>
      <c r="F14" s="31"/>
    </row>
    <row r="15" spans="1:12" ht="17" thickBot="1" x14ac:dyDescent="0.25"/>
    <row r="16" spans="1:12" ht="17" thickBot="1" x14ac:dyDescent="0.25">
      <c r="A16" s="8"/>
      <c r="B16" s="8" t="s">
        <v>3241</v>
      </c>
      <c r="C16" s="8" t="s">
        <v>3229</v>
      </c>
      <c r="D16" s="8" t="s">
        <v>3242</v>
      </c>
      <c r="E16" s="8" t="s">
        <v>3243</v>
      </c>
      <c r="F16" s="8" t="s">
        <v>3244</v>
      </c>
      <c r="G16" s="8" t="s">
        <v>3245</v>
      </c>
      <c r="H16" s="8" t="s">
        <v>3246</v>
      </c>
      <c r="I16" s="8" t="s">
        <v>3247</v>
      </c>
      <c r="L16" s="9" t="s">
        <v>3248</v>
      </c>
    </row>
    <row r="17" spans="1:12" x14ac:dyDescent="0.2">
      <c r="A17" s="30" t="s">
        <v>3235</v>
      </c>
      <c r="B17" s="30">
        <v>-46.729838253414478</v>
      </c>
      <c r="C17" s="30">
        <v>8.0613326851574278</v>
      </c>
      <c r="D17" s="30">
        <v>-5.7967882084129494</v>
      </c>
      <c r="E17" s="30">
        <v>7.7930493251985121E-9</v>
      </c>
      <c r="F17" s="30">
        <v>-62.53896374351983</v>
      </c>
      <c r="G17" s="30">
        <v>-30.920712763309123</v>
      </c>
      <c r="H17" s="30">
        <v>-62.53896374351983</v>
      </c>
      <c r="I17" s="30">
        <v>-30.920712763309123</v>
      </c>
      <c r="L17" s="10">
        <f>ABS(D17)</f>
        <v>5.7967882084129494</v>
      </c>
    </row>
    <row r="18" spans="1:12" x14ac:dyDescent="0.2">
      <c r="A18" s="30" t="s">
        <v>1</v>
      </c>
      <c r="B18" s="30">
        <v>0.52983283127039782</v>
      </c>
      <c r="C18" s="30">
        <v>7.304181810294752E-2</v>
      </c>
      <c r="D18" s="30">
        <v>7.2538286290140555</v>
      </c>
      <c r="E18" s="30">
        <v>5.6911081599185718E-13</v>
      </c>
      <c r="F18" s="30">
        <v>0.38659010534481519</v>
      </c>
      <c r="G18" s="30">
        <v>0.67307555719598045</v>
      </c>
      <c r="H18" s="30">
        <v>0.38659010534481519</v>
      </c>
      <c r="I18" s="30">
        <v>0.67307555719598045</v>
      </c>
      <c r="L18" s="10">
        <f t="shared" ref="L18:L27" si="0">ABS(D18)</f>
        <v>7.2538286290140555</v>
      </c>
    </row>
    <row r="19" spans="1:12" x14ac:dyDescent="0.2">
      <c r="A19" s="30" t="s">
        <v>4</v>
      </c>
      <c r="B19" s="30">
        <v>1.8869110118186069E-4</v>
      </c>
      <c r="C19" s="30">
        <v>5.0962401140888475E-5</v>
      </c>
      <c r="D19" s="30">
        <v>3.7025551574819509</v>
      </c>
      <c r="E19" s="30">
        <v>2.1899799112583461E-4</v>
      </c>
      <c r="F19" s="30">
        <v>8.8748445745148553E-5</v>
      </c>
      <c r="G19" s="30">
        <v>2.8863375661857281E-4</v>
      </c>
      <c r="H19" s="30">
        <v>8.8748445745148553E-5</v>
      </c>
      <c r="I19" s="30">
        <v>2.8863375661857281E-4</v>
      </c>
      <c r="L19" s="10">
        <f t="shared" si="0"/>
        <v>3.7025551574819509</v>
      </c>
    </row>
    <row r="20" spans="1:12" x14ac:dyDescent="0.2">
      <c r="A20" s="30" t="s">
        <v>6</v>
      </c>
      <c r="B20" s="30">
        <v>0.93177123509536286</v>
      </c>
      <c r="C20" s="30">
        <v>3.3916620739698471E-2</v>
      </c>
      <c r="D20" s="30">
        <v>27.472407768641595</v>
      </c>
      <c r="E20" s="30">
        <v>5.1555687681463859E-142</v>
      </c>
      <c r="F20" s="30">
        <v>0.86525715678900006</v>
      </c>
      <c r="G20" s="30">
        <v>0.99828531340172566</v>
      </c>
      <c r="H20" s="30">
        <v>0.86525715678900006</v>
      </c>
      <c r="I20" s="30">
        <v>0.99828531340172566</v>
      </c>
      <c r="L20" s="10">
        <f t="shared" si="0"/>
        <v>27.472407768641595</v>
      </c>
    </row>
    <row r="21" spans="1:12" x14ac:dyDescent="0.2">
      <c r="A21" s="30" t="s">
        <v>15</v>
      </c>
      <c r="B21" s="30">
        <v>-9.0847065592330551</v>
      </c>
      <c r="C21" s="30">
        <v>3.9828138428174076</v>
      </c>
      <c r="D21" s="30">
        <v>-2.2809769468930572</v>
      </c>
      <c r="E21" s="30">
        <v>2.2650559470462836E-2</v>
      </c>
      <c r="F21" s="30">
        <v>-16.895425494175448</v>
      </c>
      <c r="G21" s="30">
        <v>-1.27398762429066</v>
      </c>
      <c r="H21" s="30">
        <v>-16.895425494175448</v>
      </c>
      <c r="I21" s="30">
        <v>-1.27398762429066</v>
      </c>
      <c r="L21" s="10">
        <f t="shared" si="0"/>
        <v>2.2809769468930572</v>
      </c>
    </row>
    <row r="22" spans="1:12" x14ac:dyDescent="0.2">
      <c r="A22" s="33" t="s">
        <v>11</v>
      </c>
      <c r="B22" s="33">
        <v>-1.5290912905210878</v>
      </c>
      <c r="C22" s="33">
        <v>3.8278239697165484</v>
      </c>
      <c r="D22" s="33">
        <v>-0.39946750493709815</v>
      </c>
      <c r="E22" s="33">
        <v>0.68958979478923332</v>
      </c>
      <c r="F22" s="33">
        <v>-9.0358587016591851</v>
      </c>
      <c r="G22" s="33">
        <v>5.9776761206170104</v>
      </c>
      <c r="H22" s="33">
        <v>-9.0358587016591851</v>
      </c>
      <c r="I22" s="33">
        <v>5.9776761206170104</v>
      </c>
      <c r="J22" s="96" t="s">
        <v>3249</v>
      </c>
      <c r="K22" s="96"/>
      <c r="L22" s="34">
        <f t="shared" si="0"/>
        <v>0.39946750493709815</v>
      </c>
    </row>
    <row r="23" spans="1:12" x14ac:dyDescent="0.2">
      <c r="A23" s="30" t="s">
        <v>31</v>
      </c>
      <c r="B23" s="30">
        <v>16.341741283762655</v>
      </c>
      <c r="C23" s="30">
        <v>3.1872893679732304</v>
      </c>
      <c r="D23" s="30">
        <v>5.1271596008724574</v>
      </c>
      <c r="E23" s="30">
        <v>3.2139534799926262E-7</v>
      </c>
      <c r="F23" s="30">
        <v>10.091129932076036</v>
      </c>
      <c r="G23" s="30">
        <v>22.592352635449274</v>
      </c>
      <c r="H23" s="30">
        <v>10.091129932076036</v>
      </c>
      <c r="I23" s="30">
        <v>22.592352635449274</v>
      </c>
      <c r="L23" s="10">
        <f t="shared" si="0"/>
        <v>5.1271596008724574</v>
      </c>
    </row>
    <row r="24" spans="1:12" x14ac:dyDescent="0.2">
      <c r="A24" s="30" t="s">
        <v>35</v>
      </c>
      <c r="B24" s="30">
        <v>19.093652149065356</v>
      </c>
      <c r="C24" s="30">
        <v>4.5311045989816447</v>
      </c>
      <c r="D24" s="30">
        <v>4.2139067267077897</v>
      </c>
      <c r="E24" s="30">
        <v>2.6172359357453184E-5</v>
      </c>
      <c r="F24" s="30">
        <v>10.207677086159809</v>
      </c>
      <c r="G24" s="30">
        <v>27.979627211970904</v>
      </c>
      <c r="H24" s="30">
        <v>10.207677086159809</v>
      </c>
      <c r="I24" s="30">
        <v>27.979627211970904</v>
      </c>
      <c r="L24" s="10">
        <f t="shared" si="0"/>
        <v>4.2139067267077897</v>
      </c>
    </row>
    <row r="25" spans="1:12" x14ac:dyDescent="0.2">
      <c r="A25" s="30" t="s">
        <v>97</v>
      </c>
      <c r="B25" s="30">
        <v>33.143561357364952</v>
      </c>
      <c r="C25" s="30">
        <v>6.226134287531691</v>
      </c>
      <c r="D25" s="30">
        <v>5.3232969008936193</v>
      </c>
      <c r="E25" s="30">
        <v>1.1288764270703089E-7</v>
      </c>
      <c r="F25" s="30">
        <v>20.933453908125749</v>
      </c>
      <c r="G25" s="30">
        <v>45.353668806604155</v>
      </c>
      <c r="H25" s="30">
        <v>20.933453908125749</v>
      </c>
      <c r="I25" s="30">
        <v>45.353668806604155</v>
      </c>
      <c r="L25" s="10">
        <f t="shared" si="0"/>
        <v>5.3232969008936193</v>
      </c>
    </row>
    <row r="26" spans="1:12" x14ac:dyDescent="0.2">
      <c r="A26" s="30" t="s">
        <v>2</v>
      </c>
      <c r="B26" s="30">
        <v>8.329725082766641E-4</v>
      </c>
      <c r="C26" s="30">
        <v>3.8067940851284018E-4</v>
      </c>
      <c r="D26" s="30">
        <v>2.1881207379478425</v>
      </c>
      <c r="E26" s="30">
        <v>2.8771765902771324E-2</v>
      </c>
      <c r="F26" s="30">
        <v>8.6419949819508323E-5</v>
      </c>
      <c r="G26" s="30">
        <v>1.5795250667338199E-3</v>
      </c>
      <c r="H26" s="30">
        <v>8.6419949819508323E-5</v>
      </c>
      <c r="I26" s="30">
        <v>1.5795250667338199E-3</v>
      </c>
      <c r="L26" s="10">
        <f t="shared" si="0"/>
        <v>2.1881207379478425</v>
      </c>
    </row>
    <row r="27" spans="1:12" ht="17" thickBot="1" x14ac:dyDescent="0.25">
      <c r="A27" s="31" t="s">
        <v>19</v>
      </c>
      <c r="B27" s="31">
        <v>7.9399547531159342</v>
      </c>
      <c r="C27" s="31">
        <v>3.8220011112561481</v>
      </c>
      <c r="D27" s="31">
        <v>2.07743392060563</v>
      </c>
      <c r="E27" s="31">
        <v>3.7884020121762597E-2</v>
      </c>
      <c r="F27" s="31">
        <v>0.44460658290323352</v>
      </c>
      <c r="G27" s="31">
        <v>15.435302923328635</v>
      </c>
      <c r="H27" s="31">
        <v>0.44460658290323352</v>
      </c>
      <c r="I27" s="31">
        <v>15.435302923328635</v>
      </c>
      <c r="L27" s="10">
        <f t="shared" si="0"/>
        <v>2.07743392060563</v>
      </c>
    </row>
    <row r="28" spans="1:12" x14ac:dyDescent="0.2">
      <c r="L28" s="10"/>
    </row>
  </sheetData>
  <mergeCells count="1">
    <mergeCell ref="J22:K2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DE8FA-DF3C-4B48-B91B-B7559AD1A855}">
  <sheetPr>
    <tabColor rgb="FFB8FCC7"/>
  </sheetPr>
  <dimension ref="A1:L27"/>
  <sheetViews>
    <sheetView topLeftCell="A3" workbookViewId="0">
      <selection activeCell="B18" sqref="B18"/>
    </sheetView>
  </sheetViews>
  <sheetFormatPr baseColWidth="10" defaultRowHeight="16" x14ac:dyDescent="0.2"/>
  <cols>
    <col min="1" max="1" width="22.6640625" style="27" bestFit="1" customWidth="1"/>
    <col min="2" max="2" width="12.83203125" style="27" bestFit="1" customWidth="1"/>
    <col min="3" max="3" width="13.5" style="27" bestFit="1" customWidth="1"/>
    <col min="4" max="4" width="12.83203125" style="27" bestFit="1" customWidth="1"/>
    <col min="5" max="5" width="12.1640625" style="27" bestFit="1" customWidth="1"/>
    <col min="6" max="6" width="13" style="27" bestFit="1" customWidth="1"/>
    <col min="7" max="9" width="12.83203125" style="27" bestFit="1" customWidth="1"/>
    <col min="10" max="16384" width="10.83203125" style="27"/>
  </cols>
  <sheetData>
    <row r="1" spans="1:12" x14ac:dyDescent="0.2">
      <c r="A1" s="27" t="s">
        <v>3224</v>
      </c>
    </row>
    <row r="2" spans="1:12" ht="17" thickBot="1" x14ac:dyDescent="0.25"/>
    <row r="3" spans="1:12" x14ac:dyDescent="0.2">
      <c r="A3" s="7" t="s">
        <v>3225</v>
      </c>
      <c r="B3" s="7"/>
    </row>
    <row r="4" spans="1:12" x14ac:dyDescent="0.2">
      <c r="A4" s="30" t="s">
        <v>3226</v>
      </c>
      <c r="B4" s="30">
        <v>0.72228072326050008</v>
      </c>
    </row>
    <row r="5" spans="1:12" x14ac:dyDescent="0.2">
      <c r="A5" s="30" t="s">
        <v>3227</v>
      </c>
      <c r="B5" s="30">
        <v>0.52168944319371113</v>
      </c>
    </row>
    <row r="6" spans="1:12" x14ac:dyDescent="0.2">
      <c r="A6" s="32" t="s">
        <v>3228</v>
      </c>
      <c r="B6" s="32">
        <v>0.51961983020753</v>
      </c>
    </row>
    <row r="7" spans="1:12" x14ac:dyDescent="0.2">
      <c r="A7" s="32" t="s">
        <v>3229</v>
      </c>
      <c r="B7" s="32">
        <v>51.737625579542879</v>
      </c>
    </row>
    <row r="8" spans="1:12" ht="17" thickBot="1" x14ac:dyDescent="0.25">
      <c r="A8" s="31" t="s">
        <v>3230</v>
      </c>
      <c r="B8" s="31">
        <v>2090</v>
      </c>
    </row>
    <row r="10" spans="1:12" ht="17" thickBot="1" x14ac:dyDescent="0.25">
      <c r="A10" s="27" t="s">
        <v>3231</v>
      </c>
    </row>
    <row r="11" spans="1:12" x14ac:dyDescent="0.2">
      <c r="A11" s="8"/>
      <c r="B11" s="8" t="s">
        <v>3236</v>
      </c>
      <c r="C11" s="8" t="s">
        <v>3237</v>
      </c>
      <c r="D11" s="8" t="s">
        <v>3238</v>
      </c>
      <c r="E11" s="8" t="s">
        <v>3239</v>
      </c>
      <c r="F11" s="8" t="s">
        <v>3240</v>
      </c>
    </row>
    <row r="12" spans="1:12" x14ac:dyDescent="0.2">
      <c r="A12" s="30" t="s">
        <v>3232</v>
      </c>
      <c r="B12" s="30">
        <v>9</v>
      </c>
      <c r="C12" s="30">
        <v>6072652.1419390496</v>
      </c>
      <c r="D12" s="30">
        <v>674739.12688211666</v>
      </c>
      <c r="E12" s="30">
        <v>252.0710136035413</v>
      </c>
      <c r="F12" s="30">
        <v>0</v>
      </c>
    </row>
    <row r="13" spans="1:12" x14ac:dyDescent="0.2">
      <c r="A13" s="30" t="s">
        <v>3233</v>
      </c>
      <c r="B13" s="30">
        <v>2080</v>
      </c>
      <c r="C13" s="30">
        <v>5567706.3532666564</v>
      </c>
      <c r="D13" s="30">
        <v>2676.7819006089694</v>
      </c>
      <c r="E13" s="30"/>
      <c r="F13" s="30"/>
    </row>
    <row r="14" spans="1:12" ht="17" thickBot="1" x14ac:dyDescent="0.25">
      <c r="A14" s="31" t="s">
        <v>3234</v>
      </c>
      <c r="B14" s="31">
        <v>2089</v>
      </c>
      <c r="C14" s="31">
        <v>11640358.495205706</v>
      </c>
      <c r="D14" s="31"/>
      <c r="E14" s="31"/>
      <c r="F14" s="31"/>
    </row>
    <row r="15" spans="1:12" ht="17" thickBot="1" x14ac:dyDescent="0.25"/>
    <row r="16" spans="1:12" ht="17" thickBot="1" x14ac:dyDescent="0.25">
      <c r="A16" s="8"/>
      <c r="B16" s="8" t="s">
        <v>3241</v>
      </c>
      <c r="C16" s="8" t="s">
        <v>3229</v>
      </c>
      <c r="D16" s="8" t="s">
        <v>3242</v>
      </c>
      <c r="E16" s="8" t="s">
        <v>3243</v>
      </c>
      <c r="F16" s="8" t="s">
        <v>3244</v>
      </c>
      <c r="G16" s="8" t="s">
        <v>3245</v>
      </c>
      <c r="H16" s="8" t="s">
        <v>3246</v>
      </c>
      <c r="I16" s="8" t="s">
        <v>3247</v>
      </c>
      <c r="L16" s="9" t="s">
        <v>3248</v>
      </c>
    </row>
    <row r="17" spans="1:12" x14ac:dyDescent="0.2">
      <c r="A17" s="30" t="s">
        <v>3235</v>
      </c>
      <c r="B17" s="30">
        <v>-47.616062646580438</v>
      </c>
      <c r="C17" s="30">
        <v>7.7484843750338852</v>
      </c>
      <c r="D17" s="30">
        <v>-6.1452098683972896</v>
      </c>
      <c r="E17" s="30">
        <v>9.5440574854165525E-10</v>
      </c>
      <c r="F17" s="30">
        <v>-62.811655276420126</v>
      </c>
      <c r="G17" s="30">
        <v>-32.420470016740751</v>
      </c>
      <c r="H17" s="30">
        <v>-62.811655276420126</v>
      </c>
      <c r="I17" s="30">
        <v>-32.420470016740751</v>
      </c>
      <c r="L17" s="10">
        <f>ABS(D17)</f>
        <v>6.1452098683972896</v>
      </c>
    </row>
    <row r="18" spans="1:12" x14ac:dyDescent="0.2">
      <c r="A18" s="30" t="s">
        <v>1</v>
      </c>
      <c r="B18" s="30">
        <v>0.52679477719296031</v>
      </c>
      <c r="C18" s="30">
        <v>7.2630124149780109E-2</v>
      </c>
      <c r="D18" s="30">
        <v>7.2531168486864717</v>
      </c>
      <c r="E18" s="30">
        <v>5.7194468124048577E-13</v>
      </c>
      <c r="F18" s="30">
        <v>0.38435946651584307</v>
      </c>
      <c r="G18" s="30">
        <v>0.66923008787007754</v>
      </c>
      <c r="H18" s="30">
        <v>0.38435946651584307</v>
      </c>
      <c r="I18" s="30">
        <v>0.66923008787007754</v>
      </c>
      <c r="L18" s="10">
        <f t="shared" ref="L18:L26" si="0">ABS(D18)</f>
        <v>7.2531168486864717</v>
      </c>
    </row>
    <row r="19" spans="1:12" x14ac:dyDescent="0.2">
      <c r="A19" s="30" t="s">
        <v>4</v>
      </c>
      <c r="B19" s="30">
        <v>1.879738371044376E-4</v>
      </c>
      <c r="C19" s="30">
        <v>5.0920469792810536E-5</v>
      </c>
      <c r="D19" s="30">
        <v>3.6915181236402819</v>
      </c>
      <c r="E19" s="30">
        <v>2.2865733568787786E-4</v>
      </c>
      <c r="F19" s="30">
        <v>8.8113441439869645E-5</v>
      </c>
      <c r="G19" s="30">
        <v>2.8783423276900556E-4</v>
      </c>
      <c r="H19" s="30">
        <v>8.8113441439869645E-5</v>
      </c>
      <c r="I19" s="30">
        <v>2.8783423276900556E-4</v>
      </c>
      <c r="L19" s="10">
        <f t="shared" si="0"/>
        <v>3.6915181236402819</v>
      </c>
    </row>
    <row r="20" spans="1:12" x14ac:dyDescent="0.2">
      <c r="A20" s="30" t="s">
        <v>6</v>
      </c>
      <c r="B20" s="30">
        <v>0.93109944207361384</v>
      </c>
      <c r="C20" s="30">
        <v>3.3868057574043417E-2</v>
      </c>
      <c r="D20" s="30">
        <v>27.491964664286247</v>
      </c>
      <c r="E20" s="30">
        <v>3.3991431345061777E-142</v>
      </c>
      <c r="F20" s="30">
        <v>0.86468061986919142</v>
      </c>
      <c r="G20" s="30">
        <v>0.99751826427803625</v>
      </c>
      <c r="H20" s="30">
        <v>0.86468061986919142</v>
      </c>
      <c r="I20" s="30">
        <v>0.99751826427803625</v>
      </c>
      <c r="L20" s="10">
        <f t="shared" si="0"/>
        <v>27.491964664286247</v>
      </c>
    </row>
    <row r="21" spans="1:12" x14ac:dyDescent="0.2">
      <c r="A21" s="30" t="s">
        <v>15</v>
      </c>
      <c r="B21" s="30">
        <v>-7.8555709659284911</v>
      </c>
      <c r="C21" s="30">
        <v>2.5283774217793744</v>
      </c>
      <c r="D21" s="30">
        <v>-3.1069613651272219</v>
      </c>
      <c r="E21" s="30">
        <v>1.9157434039529541E-3</v>
      </c>
      <c r="F21" s="30">
        <v>-12.813984954557812</v>
      </c>
      <c r="G21" s="30">
        <v>-2.8971569772991703</v>
      </c>
      <c r="H21" s="30">
        <v>-12.813984954557812</v>
      </c>
      <c r="I21" s="30">
        <v>-2.8971569772991703</v>
      </c>
      <c r="L21" s="10">
        <f t="shared" si="0"/>
        <v>3.1069613651272219</v>
      </c>
    </row>
    <row r="22" spans="1:12" x14ac:dyDescent="0.2">
      <c r="A22" s="30" t="s">
        <v>31</v>
      </c>
      <c r="B22" s="30">
        <v>16.390366193919689</v>
      </c>
      <c r="C22" s="30">
        <v>3.1843206520455278</v>
      </c>
      <c r="D22" s="30">
        <v>5.1472097143831697</v>
      </c>
      <c r="E22" s="30">
        <v>2.8925721841576676E-7</v>
      </c>
      <c r="F22" s="30">
        <v>10.145578556846118</v>
      </c>
      <c r="G22" s="30">
        <v>22.635153830993261</v>
      </c>
      <c r="H22" s="30">
        <v>10.145578556846118</v>
      </c>
      <c r="I22" s="30">
        <v>22.635153830993261</v>
      </c>
      <c r="L22" s="10">
        <f t="shared" si="0"/>
        <v>5.1472097143831697</v>
      </c>
    </row>
    <row r="23" spans="1:12" x14ac:dyDescent="0.2">
      <c r="A23" s="32" t="s">
        <v>35</v>
      </c>
      <c r="B23" s="32">
        <v>18.984127366468517</v>
      </c>
      <c r="C23" s="30">
        <v>4.5218879607339897</v>
      </c>
      <c r="D23" s="30">
        <v>4.1982745993085215</v>
      </c>
      <c r="E23" s="30">
        <v>2.8028740046907554E-5</v>
      </c>
      <c r="F23" s="30">
        <v>10.116229588873818</v>
      </c>
      <c r="G23" s="30">
        <v>27.852025144063216</v>
      </c>
      <c r="H23" s="30">
        <v>10.116229588873818</v>
      </c>
      <c r="I23" s="30">
        <v>27.852025144063216</v>
      </c>
      <c r="L23" s="10">
        <f t="shared" si="0"/>
        <v>4.1982745993085215</v>
      </c>
    </row>
    <row r="24" spans="1:12" x14ac:dyDescent="0.2">
      <c r="A24" s="32" t="s">
        <v>97</v>
      </c>
      <c r="B24" s="32">
        <v>34.284689504619891</v>
      </c>
      <c r="C24" s="30">
        <v>5.5310113210863969</v>
      </c>
      <c r="D24" s="30">
        <v>6.1986294213344184</v>
      </c>
      <c r="E24" s="30">
        <v>6.8486481447317538E-10</v>
      </c>
      <c r="F24" s="30">
        <v>23.437794705804116</v>
      </c>
      <c r="G24" s="30">
        <v>45.131584303435666</v>
      </c>
      <c r="H24" s="30">
        <v>23.437794705804116</v>
      </c>
      <c r="I24" s="30">
        <v>45.131584303435666</v>
      </c>
      <c r="L24" s="10">
        <f t="shared" si="0"/>
        <v>6.1986294213344184</v>
      </c>
    </row>
    <row r="25" spans="1:12" x14ac:dyDescent="0.2">
      <c r="A25" s="30" t="s">
        <v>19</v>
      </c>
      <c r="B25" s="30">
        <v>8.1590816589634159</v>
      </c>
      <c r="C25" s="30">
        <v>3.7816672847179422</v>
      </c>
      <c r="D25" s="30">
        <v>2.1575355642562735</v>
      </c>
      <c r="E25" s="30">
        <v>3.1078137589640713E-2</v>
      </c>
      <c r="F25" s="30">
        <v>0.74283446288972765</v>
      </c>
      <c r="G25" s="30">
        <v>15.575328855037103</v>
      </c>
      <c r="H25" s="30">
        <v>0.74283446288972765</v>
      </c>
      <c r="I25" s="30">
        <v>15.575328855037103</v>
      </c>
      <c r="L25" s="10">
        <f t="shared" si="0"/>
        <v>2.1575355642562735</v>
      </c>
    </row>
    <row r="26" spans="1:12" ht="17" thickBot="1" x14ac:dyDescent="0.25">
      <c r="A26" s="31" t="s">
        <v>2</v>
      </c>
      <c r="B26" s="31">
        <v>8.3309551069773893E-4</v>
      </c>
      <c r="C26" s="31">
        <v>3.8060236932332373E-4</v>
      </c>
      <c r="D26" s="31">
        <v>2.1888868221679929</v>
      </c>
      <c r="E26" s="31">
        <v>2.8715888234519281E-2</v>
      </c>
      <c r="F26" s="31">
        <v>8.6694243267457834E-5</v>
      </c>
      <c r="G26" s="31">
        <v>1.57949677812802E-3</v>
      </c>
      <c r="H26" s="31">
        <v>8.6694243267457834E-5</v>
      </c>
      <c r="I26" s="31">
        <v>1.57949677812802E-3</v>
      </c>
      <c r="L26" s="10">
        <f t="shared" si="0"/>
        <v>2.1888868221679929</v>
      </c>
    </row>
    <row r="27" spans="1:12" x14ac:dyDescent="0.2">
      <c r="L27" s="1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8AC21E-11FE-314C-ACC8-FA7365AB7C48}">
  <sheetPr>
    <tabColor rgb="FFFFFD9B"/>
  </sheetPr>
  <dimension ref="A1:T27"/>
  <sheetViews>
    <sheetView workbookViewId="0">
      <selection activeCell="A18" sqref="A18:A26"/>
    </sheetView>
  </sheetViews>
  <sheetFormatPr baseColWidth="10" defaultRowHeight="16" x14ac:dyDescent="0.2"/>
  <cols>
    <col min="1" max="1" width="22.6640625" style="27" bestFit="1" customWidth="1"/>
    <col min="2" max="2" width="12.83203125" style="27" bestFit="1" customWidth="1"/>
    <col min="3" max="3" width="13.5" style="27" bestFit="1" customWidth="1"/>
    <col min="4" max="4" width="12.83203125" style="27" bestFit="1" customWidth="1"/>
    <col min="5" max="5" width="12.1640625" style="27" bestFit="1" customWidth="1"/>
    <col min="6" max="6" width="13" style="27" bestFit="1" customWidth="1"/>
    <col min="7" max="9" width="12.83203125" style="27" bestFit="1" customWidth="1"/>
    <col min="10" max="16384" width="10.83203125" style="27"/>
  </cols>
  <sheetData>
    <row r="1" spans="1:12" x14ac:dyDescent="0.2">
      <c r="A1" s="27" t="s">
        <v>3224</v>
      </c>
    </row>
    <row r="2" spans="1:12" ht="17" thickBot="1" x14ac:dyDescent="0.25"/>
    <row r="3" spans="1:12" x14ac:dyDescent="0.2">
      <c r="A3" s="7" t="s">
        <v>3225</v>
      </c>
      <c r="B3" s="7"/>
    </row>
    <row r="4" spans="1:12" x14ac:dyDescent="0.2">
      <c r="A4" s="30" t="s">
        <v>3226</v>
      </c>
      <c r="B4" s="30">
        <v>0.72228072326050008</v>
      </c>
    </row>
    <row r="5" spans="1:12" x14ac:dyDescent="0.2">
      <c r="A5" s="30" t="s">
        <v>3227</v>
      </c>
      <c r="B5" s="30">
        <v>0.52168944319371113</v>
      </c>
    </row>
    <row r="6" spans="1:12" x14ac:dyDescent="0.2">
      <c r="A6" s="30" t="s">
        <v>3228</v>
      </c>
      <c r="B6" s="30">
        <v>0.51961983020753</v>
      </c>
    </row>
    <row r="7" spans="1:12" x14ac:dyDescent="0.2">
      <c r="A7" s="30" t="s">
        <v>3229</v>
      </c>
      <c r="B7" s="30">
        <v>51.737625579542879</v>
      </c>
    </row>
    <row r="8" spans="1:12" ht="17" thickBot="1" x14ac:dyDescent="0.25">
      <c r="A8" s="31" t="s">
        <v>3230</v>
      </c>
      <c r="B8" s="31">
        <v>2090</v>
      </c>
    </row>
    <row r="10" spans="1:12" ht="17" thickBot="1" x14ac:dyDescent="0.25">
      <c r="A10" s="27" t="s">
        <v>3231</v>
      </c>
    </row>
    <row r="11" spans="1:12" x14ac:dyDescent="0.2">
      <c r="A11" s="8"/>
      <c r="B11" s="8" t="s">
        <v>3236</v>
      </c>
      <c r="C11" s="8" t="s">
        <v>3237</v>
      </c>
      <c r="D11" s="8" t="s">
        <v>3238</v>
      </c>
      <c r="E11" s="8" t="s">
        <v>3239</v>
      </c>
      <c r="F11" s="8" t="s">
        <v>3240</v>
      </c>
    </row>
    <row r="12" spans="1:12" x14ac:dyDescent="0.2">
      <c r="A12" s="30" t="s">
        <v>3232</v>
      </c>
      <c r="B12" s="30">
        <v>9</v>
      </c>
      <c r="C12" s="30">
        <v>6072652.1419390496</v>
      </c>
      <c r="D12" s="30">
        <v>674739.12688211666</v>
      </c>
      <c r="E12" s="30">
        <v>252.0710136035413</v>
      </c>
      <c r="F12" s="30">
        <v>0</v>
      </c>
    </row>
    <row r="13" spans="1:12" x14ac:dyDescent="0.2">
      <c r="A13" s="30" t="s">
        <v>3233</v>
      </c>
      <c r="B13" s="30">
        <v>2080</v>
      </c>
      <c r="C13" s="30">
        <v>5567706.3532666564</v>
      </c>
      <c r="D13" s="30">
        <v>2676.7819006089694</v>
      </c>
      <c r="E13" s="30"/>
      <c r="F13" s="30"/>
    </row>
    <row r="14" spans="1:12" ht="17" thickBot="1" x14ac:dyDescent="0.25">
      <c r="A14" s="31" t="s">
        <v>3234</v>
      </c>
      <c r="B14" s="31">
        <v>2089</v>
      </c>
      <c r="C14" s="31">
        <v>11640358.495205706</v>
      </c>
      <c r="D14" s="31"/>
      <c r="E14" s="31"/>
      <c r="F14" s="31"/>
    </row>
    <row r="15" spans="1:12" ht="17" thickBot="1" x14ac:dyDescent="0.25"/>
    <row r="16" spans="1:12" x14ac:dyDescent="0.2">
      <c r="A16" s="8"/>
      <c r="B16" s="8" t="s">
        <v>3241</v>
      </c>
      <c r="C16" s="8" t="s">
        <v>3229</v>
      </c>
      <c r="D16" s="8" t="s">
        <v>3242</v>
      </c>
      <c r="E16" s="8" t="s">
        <v>3243</v>
      </c>
      <c r="F16" s="8" t="s">
        <v>3244</v>
      </c>
      <c r="G16" s="8" t="s">
        <v>3245</v>
      </c>
      <c r="H16" s="8" t="s">
        <v>3246</v>
      </c>
      <c r="I16" s="8" t="s">
        <v>3247</v>
      </c>
      <c r="K16" s="37" t="s">
        <v>3250</v>
      </c>
      <c r="L16" s="37"/>
    </row>
    <row r="17" spans="1:20" x14ac:dyDescent="0.2">
      <c r="A17" s="30" t="s">
        <v>3235</v>
      </c>
      <c r="B17" s="30">
        <v>-47.616062646580438</v>
      </c>
      <c r="C17" s="30">
        <v>7.7484843750338852</v>
      </c>
      <c r="D17" s="30">
        <v>-6.1452098683972896</v>
      </c>
      <c r="E17" s="30">
        <v>9.5440574854165525E-10</v>
      </c>
      <c r="F17" s="30">
        <v>-62.811655276420126</v>
      </c>
      <c r="G17" s="30">
        <v>-32.420470016740751</v>
      </c>
      <c r="H17" s="30">
        <v>-62.811655276420126</v>
      </c>
      <c r="I17" s="30">
        <v>-32.420470016740751</v>
      </c>
      <c r="K17" s="10"/>
    </row>
    <row r="18" spans="1:20" x14ac:dyDescent="0.2">
      <c r="A18" s="30" t="s">
        <v>1</v>
      </c>
      <c r="B18" s="30">
        <v>0.52679477719296031</v>
      </c>
      <c r="C18" s="30">
        <v>7.2630124149780109E-2</v>
      </c>
      <c r="D18" s="30">
        <v>7.2531168486864717</v>
      </c>
      <c r="E18" s="30">
        <v>5.7194468124048577E-13</v>
      </c>
      <c r="F18" s="30">
        <v>0.38435946651584307</v>
      </c>
      <c r="G18" s="30">
        <v>0.66923008787007754</v>
      </c>
      <c r="H18" s="30">
        <v>0.38435946651584307</v>
      </c>
      <c r="I18" s="30">
        <v>0.66923008787007754</v>
      </c>
      <c r="K18" s="10"/>
    </row>
    <row r="19" spans="1:20" x14ac:dyDescent="0.2">
      <c r="A19" s="30" t="s">
        <v>4</v>
      </c>
      <c r="B19" s="30">
        <v>1.879738371044376E-4</v>
      </c>
      <c r="C19" s="30">
        <v>5.0920469792810536E-5</v>
      </c>
      <c r="D19" s="30">
        <v>3.6915181236402819</v>
      </c>
      <c r="E19" s="30">
        <v>2.2865733568787786E-4</v>
      </c>
      <c r="F19" s="30">
        <v>8.8113441439869645E-5</v>
      </c>
      <c r="G19" s="30">
        <v>2.8783423276900556E-4</v>
      </c>
      <c r="H19" s="30">
        <v>8.8113441439869645E-5</v>
      </c>
      <c r="I19" s="30">
        <v>2.8783423276900556E-4</v>
      </c>
      <c r="K19" s="10"/>
    </row>
    <row r="20" spans="1:20" x14ac:dyDescent="0.2">
      <c r="A20" s="36" t="s">
        <v>6</v>
      </c>
      <c r="B20" s="36">
        <v>0.93109944207361384</v>
      </c>
      <c r="C20" s="36">
        <v>3.3868057574043417E-2</v>
      </c>
      <c r="D20" s="36">
        <v>27.491964664286247</v>
      </c>
      <c r="E20" s="36">
        <v>3.3991431345061777E-142</v>
      </c>
      <c r="F20" s="36">
        <v>0.86468061986919142</v>
      </c>
      <c r="G20" s="36">
        <v>0.99751826427803625</v>
      </c>
      <c r="H20" s="36">
        <v>0.86468061986919142</v>
      </c>
      <c r="I20" s="36">
        <v>0.99751826427803625</v>
      </c>
      <c r="K20" s="12" t="s">
        <v>3271</v>
      </c>
      <c r="L20" s="12"/>
      <c r="M20" s="12"/>
      <c r="N20" s="12"/>
      <c r="O20" s="12"/>
      <c r="P20" s="12"/>
      <c r="Q20" s="12"/>
      <c r="R20" s="12"/>
      <c r="S20" s="12"/>
      <c r="T20" s="12"/>
    </row>
    <row r="21" spans="1:20" x14ac:dyDescent="0.2">
      <c r="A21" s="30" t="s">
        <v>15</v>
      </c>
      <c r="B21" s="30">
        <v>-7.8555709659284911</v>
      </c>
      <c r="C21" s="30">
        <v>2.5283774217793744</v>
      </c>
      <c r="D21" s="30">
        <v>-3.1069613651272219</v>
      </c>
      <c r="E21" s="30">
        <v>1.9157434039529541E-3</v>
      </c>
      <c r="F21" s="30">
        <v>-12.813984954557812</v>
      </c>
      <c r="G21" s="30">
        <v>-2.8971569772991703</v>
      </c>
      <c r="H21" s="30">
        <v>-12.813984954557812</v>
      </c>
      <c r="I21" s="30">
        <v>-2.8971569772991703</v>
      </c>
      <c r="K21" s="10"/>
    </row>
    <row r="22" spans="1:20" x14ac:dyDescent="0.2">
      <c r="A22" s="30" t="s">
        <v>31</v>
      </c>
      <c r="B22" s="30">
        <v>16.390366193919689</v>
      </c>
      <c r="C22" s="30">
        <v>3.1843206520455278</v>
      </c>
      <c r="D22" s="30">
        <v>5.1472097143831697</v>
      </c>
      <c r="E22" s="30">
        <v>2.8925721841576676E-7</v>
      </c>
      <c r="F22" s="30">
        <v>10.145578556846118</v>
      </c>
      <c r="G22" s="30">
        <v>22.635153830993261</v>
      </c>
      <c r="H22" s="30">
        <v>10.145578556846118</v>
      </c>
      <c r="I22" s="30">
        <v>22.635153830993261</v>
      </c>
      <c r="K22" s="10"/>
    </row>
    <row r="23" spans="1:20" x14ac:dyDescent="0.2">
      <c r="A23" s="30" t="s">
        <v>35</v>
      </c>
      <c r="B23" s="30">
        <v>18.984127366468517</v>
      </c>
      <c r="C23" s="30">
        <v>4.5218879607339897</v>
      </c>
      <c r="D23" s="30">
        <v>4.1982745993085215</v>
      </c>
      <c r="E23" s="30">
        <v>2.8028740046907554E-5</v>
      </c>
      <c r="F23" s="30">
        <v>10.116229588873818</v>
      </c>
      <c r="G23" s="30">
        <v>27.852025144063216</v>
      </c>
      <c r="H23" s="30">
        <v>10.116229588873818</v>
      </c>
      <c r="I23" s="30">
        <v>27.852025144063216</v>
      </c>
      <c r="K23" s="10"/>
    </row>
    <row r="24" spans="1:20" x14ac:dyDescent="0.2">
      <c r="A24" s="36" t="s">
        <v>97</v>
      </c>
      <c r="B24" s="36">
        <v>34.284689504619891</v>
      </c>
      <c r="C24" s="36">
        <v>5.5310113210863969</v>
      </c>
      <c r="D24" s="36">
        <v>6.1986294213344184</v>
      </c>
      <c r="E24" s="36">
        <v>6.8486481447317538E-10</v>
      </c>
      <c r="F24" s="36">
        <v>23.437794705804116</v>
      </c>
      <c r="G24" s="36">
        <v>45.131584303435666</v>
      </c>
      <c r="H24" s="36">
        <v>23.437794705804116</v>
      </c>
      <c r="I24" s="36">
        <v>45.131584303435666</v>
      </c>
      <c r="K24" s="37" t="s">
        <v>3272</v>
      </c>
      <c r="L24" s="37"/>
      <c r="M24" s="37"/>
      <c r="N24" s="37"/>
      <c r="O24" s="37"/>
      <c r="P24" s="37"/>
      <c r="Q24" s="38"/>
      <c r="R24" s="38"/>
      <c r="S24" s="38"/>
      <c r="T24" s="38"/>
    </row>
    <row r="25" spans="1:20" x14ac:dyDescent="0.2">
      <c r="A25" s="30" t="s">
        <v>19</v>
      </c>
      <c r="B25" s="30">
        <v>8.1590816589634159</v>
      </c>
      <c r="C25" s="30">
        <v>3.7816672847179422</v>
      </c>
      <c r="D25" s="30">
        <v>2.1575355642562735</v>
      </c>
      <c r="E25" s="30">
        <v>3.1078137589640713E-2</v>
      </c>
      <c r="F25" s="30">
        <v>0.74283446288972765</v>
      </c>
      <c r="G25" s="30">
        <v>15.575328855037103</v>
      </c>
      <c r="H25" s="30">
        <v>0.74283446288972765</v>
      </c>
      <c r="I25" s="30">
        <v>15.575328855037103</v>
      </c>
      <c r="K25" s="10"/>
    </row>
    <row r="26" spans="1:20" ht="17" thickBot="1" x14ac:dyDescent="0.25">
      <c r="A26" s="31" t="s">
        <v>2</v>
      </c>
      <c r="B26" s="31">
        <v>8.3309551069773893E-4</v>
      </c>
      <c r="C26" s="31">
        <v>3.8060236932332373E-4</v>
      </c>
      <c r="D26" s="31">
        <v>2.1888868221679929</v>
      </c>
      <c r="E26" s="31">
        <v>2.8715888234519281E-2</v>
      </c>
      <c r="F26" s="31">
        <v>8.6694243267457834E-5</v>
      </c>
      <c r="G26" s="31">
        <v>1.57949677812802E-3</v>
      </c>
      <c r="H26" s="31">
        <v>8.6694243267457834E-5</v>
      </c>
      <c r="I26" s="31">
        <v>1.57949677812802E-3</v>
      </c>
      <c r="K26" s="10"/>
    </row>
    <row r="27" spans="1:20" x14ac:dyDescent="0.2">
      <c r="L27" s="10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3EE2FA-8A7D-BA4A-B10B-8C0618E6C660}">
  <sheetPr>
    <tabColor rgb="FFE3E0FF"/>
  </sheetPr>
  <dimension ref="A1:R2091"/>
  <sheetViews>
    <sheetView topLeftCell="D1" workbookViewId="0">
      <selection activeCell="F14" sqref="F14"/>
    </sheetView>
  </sheetViews>
  <sheetFormatPr baseColWidth="10" defaultColWidth="8.83203125" defaultRowHeight="16" x14ac:dyDescent="0.2"/>
  <cols>
    <col min="1" max="1" width="28.1640625" style="2" customWidth="1"/>
    <col min="2" max="2" width="23.5" style="2" customWidth="1"/>
    <col min="3" max="3" width="14" style="2" customWidth="1"/>
    <col min="4" max="4" width="16" style="2" customWidth="1"/>
    <col min="5" max="5" width="11.33203125" style="2" customWidth="1"/>
    <col min="6" max="6" width="22.6640625" style="2" bestFit="1" customWidth="1"/>
    <col min="7" max="7" width="10.5" style="2" customWidth="1"/>
    <col min="8" max="8" width="9.83203125" style="2" customWidth="1"/>
    <col min="9" max="9" width="8.83203125" style="2"/>
    <col min="10" max="10" width="13.1640625" style="2" bestFit="1" customWidth="1"/>
    <col min="11" max="11" width="12.83203125" style="2" customWidth="1"/>
    <col min="12" max="12" width="15" style="2" bestFit="1" customWidth="1"/>
    <col min="13" max="13" width="21.5" style="2" customWidth="1"/>
    <col min="14" max="14" width="8.83203125" style="2"/>
    <col min="15" max="15" width="25.33203125" customWidth="1"/>
    <col min="16" max="16" width="17" style="2" customWidth="1"/>
    <col min="17" max="17" width="8.83203125" style="2"/>
    <col min="19" max="16384" width="8.83203125" style="2"/>
  </cols>
  <sheetData>
    <row r="1" spans="1:18" x14ac:dyDescent="0.2">
      <c r="A1" s="25" t="s">
        <v>0</v>
      </c>
      <c r="B1" s="25" t="s">
        <v>5</v>
      </c>
      <c r="C1" s="25" t="s">
        <v>8</v>
      </c>
      <c r="D1" s="52" t="s">
        <v>3210</v>
      </c>
      <c r="E1" s="52" t="s">
        <v>1</v>
      </c>
      <c r="F1" s="52" t="s">
        <v>4</v>
      </c>
      <c r="G1" s="52" t="s">
        <v>6</v>
      </c>
      <c r="H1" s="52" t="s">
        <v>15</v>
      </c>
      <c r="I1" s="52" t="s">
        <v>31</v>
      </c>
      <c r="J1" s="52" t="s">
        <v>35</v>
      </c>
      <c r="K1" s="52" t="s">
        <v>97</v>
      </c>
      <c r="L1" s="52" t="s">
        <v>19</v>
      </c>
      <c r="M1" s="52" t="s">
        <v>2</v>
      </c>
      <c r="N1" s="4"/>
      <c r="Q1" s="4"/>
      <c r="R1" s="2"/>
    </row>
    <row r="2" spans="1:18" ht="17" thickBot="1" x14ac:dyDescent="0.25">
      <c r="A2" s="2" t="s">
        <v>9</v>
      </c>
      <c r="B2" s="2" t="s">
        <v>11</v>
      </c>
      <c r="C2" s="2" t="s">
        <v>12</v>
      </c>
      <c r="D2" s="2">
        <v>71.897199999999998</v>
      </c>
      <c r="E2" s="2">
        <v>104</v>
      </c>
      <c r="F2" s="2">
        <v>14504</v>
      </c>
      <c r="G2" s="2">
        <v>15</v>
      </c>
      <c r="H2" s="2">
        <f t="shared" ref="H2:H65" si="0">IF(B2="R",1,0)</f>
        <v>0</v>
      </c>
      <c r="I2" s="2">
        <f t="shared" ref="I2:I65" si="1">IF(C2="Comedy",1,0)</f>
        <v>0</v>
      </c>
      <c r="J2" s="2">
        <f t="shared" ref="J2:J65" si="2">IF(C2="Thriller_Horror",1,0)</f>
        <v>0</v>
      </c>
      <c r="K2" s="2">
        <f t="shared" ref="K2:K65" si="3">IF(C2="Animation",1,0)</f>
        <v>0</v>
      </c>
      <c r="L2" s="2">
        <f t="shared" ref="L2:L65" si="4">IF(C2="Adventure_Sci_fi",1,0)</f>
        <v>0</v>
      </c>
      <c r="M2" s="2">
        <v>16</v>
      </c>
      <c r="O2" s="97" t="s">
        <v>3251</v>
      </c>
      <c r="P2" s="97"/>
      <c r="R2" s="2"/>
    </row>
    <row r="3" spans="1:18" ht="17" x14ac:dyDescent="0.2">
      <c r="A3" s="2" t="s">
        <v>13</v>
      </c>
      <c r="B3" s="2" t="s">
        <v>15</v>
      </c>
      <c r="C3" s="2" t="s">
        <v>12</v>
      </c>
      <c r="D3" s="2">
        <v>1.4616000000000001E-2</v>
      </c>
      <c r="E3" s="2">
        <v>111</v>
      </c>
      <c r="F3" s="2">
        <v>2059</v>
      </c>
      <c r="G3" s="2">
        <v>12</v>
      </c>
      <c r="H3" s="2">
        <f t="shared" si="0"/>
        <v>1</v>
      </c>
      <c r="I3" s="2">
        <f t="shared" si="1"/>
        <v>0</v>
      </c>
      <c r="J3" s="2">
        <f t="shared" si="2"/>
        <v>0</v>
      </c>
      <c r="K3" s="2">
        <f t="shared" si="3"/>
        <v>0</v>
      </c>
      <c r="L3" s="2">
        <f t="shared" si="4"/>
        <v>0</v>
      </c>
      <c r="M3" s="2">
        <v>0</v>
      </c>
      <c r="O3" s="13" t="s">
        <v>1</v>
      </c>
      <c r="P3" s="14">
        <v>121</v>
      </c>
      <c r="R3" s="2"/>
    </row>
    <row r="4" spans="1:18" ht="17" x14ac:dyDescent="0.2">
      <c r="A4" s="2" t="s">
        <v>16</v>
      </c>
      <c r="B4" s="2" t="s">
        <v>18</v>
      </c>
      <c r="C4" s="2" t="s">
        <v>19</v>
      </c>
      <c r="D4" s="2">
        <v>66.941599999999994</v>
      </c>
      <c r="E4" s="2">
        <v>100</v>
      </c>
      <c r="F4" s="2">
        <v>4182</v>
      </c>
      <c r="G4" s="2">
        <v>85</v>
      </c>
      <c r="H4" s="2">
        <f t="shared" si="0"/>
        <v>0</v>
      </c>
      <c r="I4" s="2">
        <f t="shared" si="1"/>
        <v>0</v>
      </c>
      <c r="J4" s="2">
        <f t="shared" si="2"/>
        <v>0</v>
      </c>
      <c r="K4" s="2">
        <f t="shared" si="3"/>
        <v>0</v>
      </c>
      <c r="L4" s="2">
        <f t="shared" si="4"/>
        <v>1</v>
      </c>
      <c r="M4" s="2">
        <v>36</v>
      </c>
      <c r="O4" s="15" t="s">
        <v>2</v>
      </c>
      <c r="P4" s="16">
        <v>357</v>
      </c>
      <c r="R4" s="2"/>
    </row>
    <row r="5" spans="1:18" ht="17" x14ac:dyDescent="0.2">
      <c r="A5" s="2" t="s">
        <v>20</v>
      </c>
      <c r="B5" s="2" t="s">
        <v>15</v>
      </c>
      <c r="C5" s="2" t="s">
        <v>12</v>
      </c>
      <c r="D5" s="2">
        <v>5.3481000000000001E-2</v>
      </c>
      <c r="E5" s="2">
        <v>107</v>
      </c>
      <c r="F5" s="2">
        <v>2512</v>
      </c>
      <c r="G5" s="2">
        <v>8</v>
      </c>
      <c r="H5" s="2">
        <f t="shared" si="0"/>
        <v>1</v>
      </c>
      <c r="I5" s="2">
        <f t="shared" si="1"/>
        <v>0</v>
      </c>
      <c r="J5" s="2">
        <f t="shared" si="2"/>
        <v>0</v>
      </c>
      <c r="K5" s="2">
        <f t="shared" si="3"/>
        <v>0</v>
      </c>
      <c r="L5" s="2">
        <f t="shared" si="4"/>
        <v>0</v>
      </c>
      <c r="M5" s="2">
        <v>53</v>
      </c>
      <c r="O5" s="15" t="s">
        <v>4</v>
      </c>
      <c r="P5" s="16">
        <v>2705</v>
      </c>
      <c r="R5" s="2"/>
    </row>
    <row r="6" spans="1:18" ht="17" x14ac:dyDescent="0.2">
      <c r="A6" s="2" t="s">
        <v>22</v>
      </c>
      <c r="B6" s="2" t="s">
        <v>11</v>
      </c>
      <c r="C6" s="2" t="s">
        <v>24</v>
      </c>
      <c r="D6" s="2">
        <v>12.232900000000001</v>
      </c>
      <c r="E6" s="2">
        <v>108</v>
      </c>
      <c r="F6" s="2">
        <v>2799</v>
      </c>
      <c r="G6" s="2">
        <v>22</v>
      </c>
      <c r="H6" s="2">
        <f t="shared" si="0"/>
        <v>0</v>
      </c>
      <c r="I6" s="2">
        <f t="shared" si="1"/>
        <v>0</v>
      </c>
      <c r="J6" s="2">
        <f t="shared" si="2"/>
        <v>0</v>
      </c>
      <c r="K6" s="2">
        <f t="shared" si="3"/>
        <v>0</v>
      </c>
      <c r="L6" s="2">
        <f t="shared" si="4"/>
        <v>0</v>
      </c>
      <c r="M6" s="2">
        <v>212</v>
      </c>
      <c r="O6" s="15" t="s">
        <v>5</v>
      </c>
      <c r="P6" s="17" t="s">
        <v>11</v>
      </c>
      <c r="R6" s="2"/>
    </row>
    <row r="7" spans="1:18" ht="17" x14ac:dyDescent="0.2">
      <c r="A7" s="2" t="s">
        <v>25</v>
      </c>
      <c r="B7" s="2" t="s">
        <v>15</v>
      </c>
      <c r="C7" s="2" t="s">
        <v>12</v>
      </c>
      <c r="D7" s="2">
        <v>56.667900000000003</v>
      </c>
      <c r="E7" s="2">
        <v>134</v>
      </c>
      <c r="F7" s="2">
        <v>4251</v>
      </c>
      <c r="G7" s="2">
        <v>20</v>
      </c>
      <c r="H7" s="2">
        <f t="shared" si="0"/>
        <v>1</v>
      </c>
      <c r="I7" s="2">
        <f t="shared" si="1"/>
        <v>0</v>
      </c>
      <c r="J7" s="2">
        <f t="shared" si="2"/>
        <v>0</v>
      </c>
      <c r="K7" s="2">
        <f t="shared" si="3"/>
        <v>0</v>
      </c>
      <c r="L7" s="2">
        <f t="shared" si="4"/>
        <v>0</v>
      </c>
      <c r="M7" s="2">
        <v>0</v>
      </c>
      <c r="O7" s="15" t="s">
        <v>6</v>
      </c>
      <c r="P7" s="16">
        <v>135</v>
      </c>
      <c r="R7" s="2"/>
    </row>
    <row r="8" spans="1:18" ht="17" x14ac:dyDescent="0.2">
      <c r="A8" s="2" t="s">
        <v>27</v>
      </c>
      <c r="B8" s="2" t="s">
        <v>15</v>
      </c>
      <c r="C8" s="2" t="s">
        <v>19</v>
      </c>
      <c r="D8" s="2">
        <v>18.329499999999999</v>
      </c>
      <c r="E8" s="2">
        <v>94</v>
      </c>
      <c r="F8" s="2">
        <v>11984</v>
      </c>
      <c r="G8" s="2">
        <v>18</v>
      </c>
      <c r="H8" s="2">
        <f t="shared" si="0"/>
        <v>1</v>
      </c>
      <c r="I8" s="2">
        <f t="shared" si="1"/>
        <v>0</v>
      </c>
      <c r="J8" s="2">
        <f t="shared" si="2"/>
        <v>0</v>
      </c>
      <c r="K8" s="2">
        <f t="shared" si="3"/>
        <v>0</v>
      </c>
      <c r="L8" s="2">
        <f t="shared" si="4"/>
        <v>1</v>
      </c>
      <c r="M8" s="2">
        <v>0</v>
      </c>
      <c r="O8" s="15" t="s">
        <v>8</v>
      </c>
      <c r="P8" s="16" t="s">
        <v>19</v>
      </c>
      <c r="R8" s="2"/>
    </row>
    <row r="9" spans="1:18" ht="18" thickBot="1" x14ac:dyDescent="0.25">
      <c r="A9" s="2" t="s">
        <v>29</v>
      </c>
      <c r="B9" s="2" t="s">
        <v>11</v>
      </c>
      <c r="C9" s="2" t="s">
        <v>31</v>
      </c>
      <c r="D9" s="2">
        <v>56.044199999999996</v>
      </c>
      <c r="E9" s="2">
        <v>98</v>
      </c>
      <c r="F9" s="2">
        <v>6742</v>
      </c>
      <c r="G9" s="2">
        <v>37</v>
      </c>
      <c r="H9" s="2">
        <f t="shared" si="0"/>
        <v>0</v>
      </c>
      <c r="I9" s="2">
        <f t="shared" si="1"/>
        <v>1</v>
      </c>
      <c r="J9" s="2">
        <f t="shared" si="2"/>
        <v>0</v>
      </c>
      <c r="K9" s="2">
        <f t="shared" si="3"/>
        <v>0</v>
      </c>
      <c r="L9" s="2">
        <f t="shared" si="4"/>
        <v>0</v>
      </c>
      <c r="M9" s="2">
        <v>56</v>
      </c>
      <c r="O9" s="18" t="s">
        <v>3223</v>
      </c>
      <c r="P9" s="19">
        <v>2019</v>
      </c>
      <c r="R9" s="2"/>
    </row>
    <row r="10" spans="1:18" x14ac:dyDescent="0.2">
      <c r="A10" s="2" t="s">
        <v>32</v>
      </c>
      <c r="B10" s="2" t="s">
        <v>15</v>
      </c>
      <c r="C10" s="2" t="s">
        <v>24</v>
      </c>
      <c r="D10" s="2">
        <v>52.822400000000002</v>
      </c>
      <c r="E10" s="2">
        <v>144</v>
      </c>
      <c r="F10" s="10">
        <v>3580</v>
      </c>
      <c r="G10" s="2">
        <v>50</v>
      </c>
      <c r="H10" s="2">
        <f t="shared" si="0"/>
        <v>1</v>
      </c>
      <c r="I10" s="2">
        <f t="shared" si="1"/>
        <v>0</v>
      </c>
      <c r="J10" s="2">
        <f t="shared" si="2"/>
        <v>0</v>
      </c>
      <c r="K10" s="2">
        <f t="shared" si="3"/>
        <v>0</v>
      </c>
      <c r="L10" s="2">
        <f t="shared" si="4"/>
        <v>0</v>
      </c>
      <c r="M10" s="2">
        <v>0</v>
      </c>
      <c r="O10" s="2"/>
      <c r="R10" s="2"/>
    </row>
    <row r="11" spans="1:18" x14ac:dyDescent="0.2">
      <c r="A11" s="2" t="s">
        <v>34</v>
      </c>
      <c r="B11" s="2" t="s">
        <v>11</v>
      </c>
      <c r="C11" s="2" t="s">
        <v>35</v>
      </c>
      <c r="D11" s="2">
        <v>71.9756</v>
      </c>
      <c r="E11" s="2">
        <v>114</v>
      </c>
      <c r="F11" s="2">
        <v>214</v>
      </c>
      <c r="G11" s="2">
        <v>25</v>
      </c>
      <c r="H11" s="2">
        <f t="shared" si="0"/>
        <v>0</v>
      </c>
      <c r="I11" s="2">
        <f t="shared" si="1"/>
        <v>0</v>
      </c>
      <c r="J11" s="2">
        <f t="shared" si="2"/>
        <v>1</v>
      </c>
      <c r="K11" s="2">
        <f t="shared" si="3"/>
        <v>0</v>
      </c>
      <c r="L11" s="2">
        <f t="shared" si="4"/>
        <v>0</v>
      </c>
      <c r="M11" s="2">
        <v>101</v>
      </c>
      <c r="O11" s="2"/>
      <c r="R11" s="2"/>
    </row>
    <row r="12" spans="1:18" x14ac:dyDescent="0.2">
      <c r="A12" s="2" t="s">
        <v>36</v>
      </c>
      <c r="B12" s="2" t="s">
        <v>15</v>
      </c>
      <c r="C12" s="2" t="s">
        <v>24</v>
      </c>
      <c r="D12" s="2">
        <v>24.375399999999999</v>
      </c>
      <c r="E12" s="2">
        <v>120</v>
      </c>
      <c r="F12" s="2">
        <v>33585</v>
      </c>
      <c r="G12" s="2">
        <v>42</v>
      </c>
      <c r="H12" s="2">
        <f t="shared" si="0"/>
        <v>1</v>
      </c>
      <c r="I12" s="2">
        <f t="shared" si="1"/>
        <v>0</v>
      </c>
      <c r="J12" s="2">
        <f t="shared" si="2"/>
        <v>0</v>
      </c>
      <c r="K12" s="2">
        <f t="shared" si="3"/>
        <v>0</v>
      </c>
      <c r="L12" s="2">
        <f t="shared" si="4"/>
        <v>0</v>
      </c>
      <c r="M12" s="2">
        <v>17</v>
      </c>
      <c r="O12" s="2"/>
      <c r="R12" s="2"/>
    </row>
    <row r="13" spans="1:18" x14ac:dyDescent="0.2">
      <c r="A13" s="2" t="s">
        <v>38</v>
      </c>
      <c r="B13" s="2" t="s">
        <v>11</v>
      </c>
      <c r="C13" s="2" t="s">
        <v>40</v>
      </c>
      <c r="D13" s="2">
        <v>64.149799999999999</v>
      </c>
      <c r="E13" s="2">
        <v>102</v>
      </c>
      <c r="F13" s="2">
        <v>7009</v>
      </c>
      <c r="G13" s="2">
        <v>20</v>
      </c>
      <c r="H13" s="2">
        <f t="shared" si="0"/>
        <v>0</v>
      </c>
      <c r="I13" s="2">
        <f t="shared" si="1"/>
        <v>0</v>
      </c>
      <c r="J13" s="2">
        <f t="shared" si="2"/>
        <v>0</v>
      </c>
      <c r="K13" s="2">
        <f t="shared" si="3"/>
        <v>0</v>
      </c>
      <c r="L13" s="2">
        <f t="shared" si="4"/>
        <v>0</v>
      </c>
      <c r="M13" s="2">
        <v>23</v>
      </c>
      <c r="O13" s="2"/>
      <c r="R13" s="2"/>
    </row>
    <row r="14" spans="1:18" x14ac:dyDescent="0.2">
      <c r="A14" s="2" t="s">
        <v>41</v>
      </c>
      <c r="B14" s="2" t="s">
        <v>11</v>
      </c>
      <c r="C14" s="2" t="s">
        <v>24</v>
      </c>
      <c r="D14" s="2">
        <v>127.084</v>
      </c>
      <c r="E14" s="2">
        <v>107</v>
      </c>
      <c r="F14" s="2">
        <v>25296</v>
      </c>
      <c r="G14" s="2">
        <v>76</v>
      </c>
      <c r="H14" s="2">
        <f t="shared" si="0"/>
        <v>0</v>
      </c>
      <c r="I14" s="2">
        <f t="shared" si="1"/>
        <v>0</v>
      </c>
      <c r="J14" s="2">
        <f t="shared" si="2"/>
        <v>0</v>
      </c>
      <c r="K14" s="2">
        <f t="shared" si="3"/>
        <v>0</v>
      </c>
      <c r="L14" s="2">
        <f t="shared" si="4"/>
        <v>0</v>
      </c>
      <c r="M14" s="2">
        <v>309</v>
      </c>
      <c r="O14" s="2"/>
      <c r="R14" s="2"/>
    </row>
    <row r="15" spans="1:18" x14ac:dyDescent="0.2">
      <c r="A15" s="2" t="s">
        <v>43</v>
      </c>
      <c r="B15" s="2" t="s">
        <v>15</v>
      </c>
      <c r="C15" s="2" t="s">
        <v>24</v>
      </c>
      <c r="D15" s="2">
        <v>75.573300000000003</v>
      </c>
      <c r="E15" s="2">
        <v>109</v>
      </c>
      <c r="F15" s="2">
        <v>20148</v>
      </c>
      <c r="G15" s="2">
        <v>61</v>
      </c>
      <c r="H15" s="2">
        <f t="shared" si="0"/>
        <v>1</v>
      </c>
      <c r="I15" s="2">
        <f t="shared" si="1"/>
        <v>0</v>
      </c>
      <c r="J15" s="2">
        <f t="shared" si="2"/>
        <v>0</v>
      </c>
      <c r="K15" s="2">
        <f t="shared" si="3"/>
        <v>0</v>
      </c>
      <c r="L15" s="2">
        <f t="shared" si="4"/>
        <v>0</v>
      </c>
      <c r="M15" s="2">
        <v>175</v>
      </c>
      <c r="O15" s="2"/>
      <c r="R15" s="2"/>
    </row>
    <row r="16" spans="1:18" x14ac:dyDescent="0.2">
      <c r="A16" s="2" t="s">
        <v>45</v>
      </c>
      <c r="B16" s="2" t="s">
        <v>11</v>
      </c>
      <c r="C16" s="2" t="s">
        <v>47</v>
      </c>
      <c r="D16" s="2">
        <v>4.94625</v>
      </c>
      <c r="E16" s="2">
        <v>91</v>
      </c>
      <c r="F16" s="2">
        <v>198</v>
      </c>
      <c r="G16" s="2">
        <v>1</v>
      </c>
      <c r="H16" s="2">
        <f t="shared" si="0"/>
        <v>0</v>
      </c>
      <c r="I16" s="2">
        <f t="shared" si="1"/>
        <v>0</v>
      </c>
      <c r="J16" s="2">
        <f t="shared" si="2"/>
        <v>0</v>
      </c>
      <c r="K16" s="2">
        <f t="shared" si="3"/>
        <v>0</v>
      </c>
      <c r="L16" s="2">
        <f t="shared" si="4"/>
        <v>0</v>
      </c>
      <c r="M16" s="2">
        <v>9</v>
      </c>
      <c r="O16" s="2"/>
      <c r="R16" s="2"/>
    </row>
    <row r="17" spans="1:18" x14ac:dyDescent="0.2">
      <c r="A17" s="2" t="s">
        <v>48</v>
      </c>
      <c r="B17" s="2" t="s">
        <v>11</v>
      </c>
      <c r="C17" s="2" t="s">
        <v>19</v>
      </c>
      <c r="D17" s="2">
        <v>166.11199999999999</v>
      </c>
      <c r="E17" s="2">
        <v>158</v>
      </c>
      <c r="F17" s="2">
        <v>2144</v>
      </c>
      <c r="G17" s="2">
        <v>200</v>
      </c>
      <c r="H17" s="2">
        <f t="shared" si="0"/>
        <v>0</v>
      </c>
      <c r="I17" s="2">
        <f t="shared" si="1"/>
        <v>0</v>
      </c>
      <c r="J17" s="2">
        <f t="shared" si="2"/>
        <v>0</v>
      </c>
      <c r="K17" s="2">
        <f t="shared" si="3"/>
        <v>0</v>
      </c>
      <c r="L17" s="2">
        <f t="shared" si="4"/>
        <v>1</v>
      </c>
      <c r="M17" s="2">
        <v>776</v>
      </c>
      <c r="O17" s="2"/>
      <c r="R17" s="2"/>
    </row>
    <row r="18" spans="1:18" x14ac:dyDescent="0.2">
      <c r="A18" s="2" t="s">
        <v>49</v>
      </c>
      <c r="B18" s="2" t="s">
        <v>51</v>
      </c>
      <c r="C18" s="2" t="s">
        <v>47</v>
      </c>
      <c r="D18" s="2">
        <v>33.349899999999998</v>
      </c>
      <c r="E18" s="2">
        <v>87</v>
      </c>
      <c r="F18" s="2">
        <v>1111</v>
      </c>
      <c r="G18" s="2">
        <v>2.5</v>
      </c>
      <c r="H18" s="2">
        <f t="shared" si="0"/>
        <v>0</v>
      </c>
      <c r="I18" s="2">
        <f t="shared" si="1"/>
        <v>0</v>
      </c>
      <c r="J18" s="2">
        <f t="shared" si="2"/>
        <v>0</v>
      </c>
      <c r="K18" s="2">
        <f t="shared" si="3"/>
        <v>0</v>
      </c>
      <c r="L18" s="2">
        <f t="shared" si="4"/>
        <v>0</v>
      </c>
      <c r="M18" s="2">
        <v>67</v>
      </c>
      <c r="O18" s="2"/>
      <c r="R18" s="2"/>
    </row>
    <row r="19" spans="1:18" x14ac:dyDescent="0.2">
      <c r="A19" s="2" t="s">
        <v>52</v>
      </c>
      <c r="B19" s="2" t="s">
        <v>11</v>
      </c>
      <c r="C19" s="2" t="s">
        <v>12</v>
      </c>
      <c r="D19" s="2">
        <v>81.159400000000005</v>
      </c>
      <c r="E19" s="2">
        <v>123</v>
      </c>
      <c r="F19" s="2">
        <v>25661</v>
      </c>
      <c r="G19" s="2">
        <v>35</v>
      </c>
      <c r="H19" s="2">
        <f t="shared" si="0"/>
        <v>0</v>
      </c>
      <c r="I19" s="2">
        <f t="shared" si="1"/>
        <v>0</v>
      </c>
      <c r="J19" s="2">
        <f t="shared" si="2"/>
        <v>0</v>
      </c>
      <c r="K19" s="2">
        <f t="shared" si="3"/>
        <v>0</v>
      </c>
      <c r="L19" s="2">
        <f t="shared" si="4"/>
        <v>0</v>
      </c>
      <c r="M19" s="2">
        <v>126</v>
      </c>
      <c r="O19" s="2"/>
      <c r="R19" s="2"/>
    </row>
    <row r="20" spans="1:18" x14ac:dyDescent="0.2">
      <c r="A20" s="2" t="s">
        <v>53</v>
      </c>
      <c r="B20" s="2" t="s">
        <v>15</v>
      </c>
      <c r="C20" s="2" t="s">
        <v>31</v>
      </c>
      <c r="D20" s="2">
        <v>25.675799999999999</v>
      </c>
      <c r="E20" s="2">
        <v>93</v>
      </c>
      <c r="F20" s="2">
        <v>2730</v>
      </c>
      <c r="G20" s="2">
        <v>13</v>
      </c>
      <c r="H20" s="2">
        <f t="shared" si="0"/>
        <v>1</v>
      </c>
      <c r="I20" s="2">
        <f t="shared" si="1"/>
        <v>1</v>
      </c>
      <c r="J20" s="2">
        <f t="shared" si="2"/>
        <v>0</v>
      </c>
      <c r="K20" s="2">
        <f t="shared" si="3"/>
        <v>0</v>
      </c>
      <c r="L20" s="2">
        <f t="shared" si="4"/>
        <v>0</v>
      </c>
      <c r="M20" s="2">
        <v>24</v>
      </c>
      <c r="O20" s="2"/>
      <c r="R20" s="2"/>
    </row>
    <row r="21" spans="1:18" x14ac:dyDescent="0.2">
      <c r="A21" s="2" t="s">
        <v>55</v>
      </c>
      <c r="B21" s="2" t="s">
        <v>15</v>
      </c>
      <c r="C21" s="2" t="s">
        <v>12</v>
      </c>
      <c r="D21" s="2">
        <v>16.248699999999999</v>
      </c>
      <c r="E21" s="2">
        <v>124</v>
      </c>
      <c r="F21" s="2">
        <v>7567</v>
      </c>
      <c r="G21" s="2">
        <v>20</v>
      </c>
      <c r="H21" s="2">
        <f t="shared" si="0"/>
        <v>1</v>
      </c>
      <c r="I21" s="2">
        <f t="shared" si="1"/>
        <v>0</v>
      </c>
      <c r="J21" s="2">
        <f t="shared" si="2"/>
        <v>0</v>
      </c>
      <c r="K21" s="2">
        <f t="shared" si="3"/>
        <v>0</v>
      </c>
      <c r="L21" s="2">
        <f t="shared" si="4"/>
        <v>0</v>
      </c>
      <c r="M21" s="2">
        <v>0</v>
      </c>
      <c r="O21" s="2"/>
      <c r="R21" s="2"/>
    </row>
    <row r="22" spans="1:18" x14ac:dyDescent="0.2">
      <c r="A22" s="2" t="s">
        <v>57</v>
      </c>
      <c r="B22" s="2" t="s">
        <v>15</v>
      </c>
      <c r="C22" s="2" t="s">
        <v>24</v>
      </c>
      <c r="D22" s="2">
        <v>138.44800000000001</v>
      </c>
      <c r="E22" s="2">
        <v>109</v>
      </c>
      <c r="F22" s="2">
        <v>19968</v>
      </c>
      <c r="G22" s="2">
        <v>42</v>
      </c>
      <c r="H22" s="2">
        <f t="shared" si="0"/>
        <v>1</v>
      </c>
      <c r="I22" s="2">
        <f t="shared" si="1"/>
        <v>0</v>
      </c>
      <c r="J22" s="2">
        <f t="shared" si="2"/>
        <v>0</v>
      </c>
      <c r="K22" s="2">
        <f t="shared" si="3"/>
        <v>0</v>
      </c>
      <c r="L22" s="2">
        <f t="shared" si="4"/>
        <v>0</v>
      </c>
      <c r="M22" s="2">
        <v>97</v>
      </c>
      <c r="O22" s="2"/>
      <c r="R22" s="2"/>
    </row>
    <row r="23" spans="1:18" x14ac:dyDescent="0.2">
      <c r="A23" s="2" t="s">
        <v>57</v>
      </c>
      <c r="B23" s="2" t="s">
        <v>15</v>
      </c>
      <c r="C23" s="2" t="s">
        <v>24</v>
      </c>
      <c r="D23" s="2">
        <v>191.61600000000001</v>
      </c>
      <c r="E23" s="2">
        <v>112</v>
      </c>
      <c r="F23" s="2">
        <v>19428</v>
      </c>
      <c r="G23" s="2">
        <v>50</v>
      </c>
      <c r="H23" s="2">
        <f t="shared" si="0"/>
        <v>1</v>
      </c>
      <c r="I23" s="2">
        <f t="shared" si="1"/>
        <v>0</v>
      </c>
      <c r="J23" s="2">
        <f t="shared" si="2"/>
        <v>0</v>
      </c>
      <c r="K23" s="2">
        <f t="shared" si="3"/>
        <v>0</v>
      </c>
      <c r="L23" s="2">
        <f t="shared" si="4"/>
        <v>0</v>
      </c>
      <c r="M23" s="2">
        <v>97</v>
      </c>
      <c r="O23" s="2"/>
      <c r="R23" s="2"/>
    </row>
    <row r="24" spans="1:18" x14ac:dyDescent="0.2">
      <c r="A24" s="2" t="s">
        <v>60</v>
      </c>
      <c r="B24" s="2" t="s">
        <v>15</v>
      </c>
      <c r="C24" s="2" t="s">
        <v>12</v>
      </c>
      <c r="D24" s="2">
        <v>13.0608</v>
      </c>
      <c r="E24" s="2">
        <v>108</v>
      </c>
      <c r="F24" s="2">
        <v>26050</v>
      </c>
      <c r="G24" s="2">
        <v>15</v>
      </c>
      <c r="H24" s="2">
        <f t="shared" si="0"/>
        <v>1</v>
      </c>
      <c r="I24" s="2">
        <f t="shared" si="1"/>
        <v>0</v>
      </c>
      <c r="J24" s="2">
        <f t="shared" si="2"/>
        <v>0</v>
      </c>
      <c r="K24" s="2">
        <f t="shared" si="3"/>
        <v>0</v>
      </c>
      <c r="L24" s="2">
        <f t="shared" si="4"/>
        <v>0</v>
      </c>
      <c r="M24" s="2">
        <v>0</v>
      </c>
      <c r="O24" s="2"/>
      <c r="R24" s="2"/>
    </row>
    <row r="25" spans="1:18" x14ac:dyDescent="0.2">
      <c r="A25" s="2" t="s">
        <v>62</v>
      </c>
      <c r="B25" s="2" t="s">
        <v>11</v>
      </c>
      <c r="C25" s="2" t="s">
        <v>31</v>
      </c>
      <c r="D25" s="2">
        <v>76.806299999999993</v>
      </c>
      <c r="E25" s="2">
        <v>111</v>
      </c>
      <c r="F25" s="2">
        <v>2978</v>
      </c>
      <c r="G25" s="2">
        <v>30</v>
      </c>
      <c r="H25" s="2">
        <f t="shared" si="0"/>
        <v>0</v>
      </c>
      <c r="I25" s="2">
        <f t="shared" si="1"/>
        <v>1</v>
      </c>
      <c r="J25" s="2">
        <f t="shared" si="2"/>
        <v>0</v>
      </c>
      <c r="K25" s="2">
        <f t="shared" si="3"/>
        <v>0</v>
      </c>
      <c r="L25" s="2">
        <f t="shared" si="4"/>
        <v>0</v>
      </c>
      <c r="M25" s="2">
        <v>98</v>
      </c>
      <c r="O25" s="2"/>
      <c r="R25" s="2"/>
    </row>
    <row r="26" spans="1:18" x14ac:dyDescent="0.2">
      <c r="A26" s="2" t="s">
        <v>64</v>
      </c>
      <c r="B26" s="2" t="s">
        <v>11</v>
      </c>
      <c r="C26" s="2" t="s">
        <v>40</v>
      </c>
      <c r="D26" s="2">
        <v>37.035499999999999</v>
      </c>
      <c r="E26" s="2">
        <v>103</v>
      </c>
      <c r="F26" s="2">
        <v>23864</v>
      </c>
      <c r="G26" s="2">
        <v>43</v>
      </c>
      <c r="H26" s="2">
        <f t="shared" si="0"/>
        <v>0</v>
      </c>
      <c r="I26" s="2">
        <f t="shared" si="1"/>
        <v>0</v>
      </c>
      <c r="J26" s="2">
        <f t="shared" si="2"/>
        <v>0</v>
      </c>
      <c r="K26" s="2">
        <f t="shared" si="3"/>
        <v>0</v>
      </c>
      <c r="L26" s="2">
        <f t="shared" si="4"/>
        <v>0</v>
      </c>
      <c r="M26" s="2">
        <v>84</v>
      </c>
      <c r="O26" s="2"/>
      <c r="R26" s="2"/>
    </row>
    <row r="27" spans="1:18" x14ac:dyDescent="0.2">
      <c r="A27" s="2" t="s">
        <v>66</v>
      </c>
      <c r="B27" s="2" t="s">
        <v>11</v>
      </c>
      <c r="C27" s="2" t="s">
        <v>24</v>
      </c>
      <c r="D27" s="2">
        <v>30.688400000000001</v>
      </c>
      <c r="E27" s="2">
        <v>123</v>
      </c>
      <c r="F27" s="2">
        <v>1286</v>
      </c>
      <c r="G27" s="2">
        <v>28</v>
      </c>
      <c r="H27" s="2">
        <f t="shared" si="0"/>
        <v>0</v>
      </c>
      <c r="I27" s="2">
        <f t="shared" si="1"/>
        <v>0</v>
      </c>
      <c r="J27" s="2">
        <f t="shared" si="2"/>
        <v>0</v>
      </c>
      <c r="K27" s="2">
        <f t="shared" si="3"/>
        <v>0</v>
      </c>
      <c r="L27" s="2">
        <f t="shared" si="4"/>
        <v>0</v>
      </c>
      <c r="M27" s="2">
        <v>368</v>
      </c>
      <c r="O27" s="2"/>
      <c r="R27" s="2"/>
    </row>
    <row r="28" spans="1:18" x14ac:dyDescent="0.2">
      <c r="A28" s="2" t="s">
        <v>68</v>
      </c>
      <c r="B28" s="2" t="s">
        <v>15</v>
      </c>
      <c r="C28" s="2" t="s">
        <v>31</v>
      </c>
      <c r="D28" s="2">
        <v>9.8213299999999997</v>
      </c>
      <c r="E28" s="2">
        <v>82</v>
      </c>
      <c r="F28" s="2">
        <v>3354</v>
      </c>
      <c r="G28" s="2">
        <v>6</v>
      </c>
      <c r="H28" s="2">
        <f t="shared" si="0"/>
        <v>1</v>
      </c>
      <c r="I28" s="2">
        <f t="shared" si="1"/>
        <v>1</v>
      </c>
      <c r="J28" s="2">
        <f t="shared" si="2"/>
        <v>0</v>
      </c>
      <c r="K28" s="2">
        <f t="shared" si="3"/>
        <v>0</v>
      </c>
      <c r="L28" s="2">
        <f t="shared" si="4"/>
        <v>0</v>
      </c>
      <c r="M28" s="2">
        <v>69</v>
      </c>
      <c r="O28" s="2"/>
      <c r="R28" s="2"/>
    </row>
    <row r="29" spans="1:18" x14ac:dyDescent="0.2">
      <c r="A29" s="2" t="s">
        <v>70</v>
      </c>
      <c r="B29" s="2" t="s">
        <v>15</v>
      </c>
      <c r="C29" s="2" t="s">
        <v>35</v>
      </c>
      <c r="D29" s="2">
        <v>39.569000000000003</v>
      </c>
      <c r="E29" s="2">
        <v>113</v>
      </c>
      <c r="F29" s="2">
        <v>814</v>
      </c>
      <c r="G29" s="2">
        <v>32</v>
      </c>
      <c r="H29" s="2">
        <f t="shared" si="0"/>
        <v>1</v>
      </c>
      <c r="I29" s="2">
        <f t="shared" si="1"/>
        <v>0</v>
      </c>
      <c r="J29" s="2">
        <f t="shared" si="2"/>
        <v>1</v>
      </c>
      <c r="K29" s="2">
        <f t="shared" si="3"/>
        <v>0</v>
      </c>
      <c r="L29" s="2">
        <f t="shared" si="4"/>
        <v>0</v>
      </c>
      <c r="M29" s="2">
        <v>171</v>
      </c>
      <c r="O29" s="2"/>
      <c r="R29" s="2"/>
    </row>
    <row r="30" spans="1:18" x14ac:dyDescent="0.2">
      <c r="A30" s="2" t="s">
        <v>72</v>
      </c>
      <c r="B30" s="2" t="s">
        <v>15</v>
      </c>
      <c r="C30" s="2" t="s">
        <v>24</v>
      </c>
      <c r="D30" s="2">
        <v>210.59299999999999</v>
      </c>
      <c r="E30" s="2">
        <v>117</v>
      </c>
      <c r="F30" s="2">
        <v>32360</v>
      </c>
      <c r="G30" s="2">
        <v>65</v>
      </c>
      <c r="H30" s="2">
        <f t="shared" si="0"/>
        <v>1</v>
      </c>
      <c r="I30" s="2">
        <f t="shared" si="1"/>
        <v>0</v>
      </c>
      <c r="J30" s="2">
        <f t="shared" si="2"/>
        <v>0</v>
      </c>
      <c r="K30" s="2">
        <f t="shared" si="3"/>
        <v>0</v>
      </c>
      <c r="L30" s="2">
        <f t="shared" si="4"/>
        <v>0</v>
      </c>
      <c r="M30" s="2">
        <v>0</v>
      </c>
      <c r="O30" s="2"/>
      <c r="R30" s="2"/>
    </row>
    <row r="31" spans="1:18" x14ac:dyDescent="0.2">
      <c r="A31" s="2" t="s">
        <v>73</v>
      </c>
      <c r="B31" s="2" t="s">
        <v>15</v>
      </c>
      <c r="C31" s="2" t="s">
        <v>24</v>
      </c>
      <c r="D31" s="2">
        <v>15.7386</v>
      </c>
      <c r="E31" s="2">
        <v>125</v>
      </c>
      <c r="F31" s="2">
        <v>14536</v>
      </c>
      <c r="G31" s="2">
        <v>42</v>
      </c>
      <c r="H31" s="2">
        <f t="shared" si="0"/>
        <v>1</v>
      </c>
      <c r="I31" s="2">
        <f t="shared" si="1"/>
        <v>0</v>
      </c>
      <c r="J31" s="2">
        <f t="shared" si="2"/>
        <v>0</v>
      </c>
      <c r="K31" s="2">
        <f t="shared" si="3"/>
        <v>0</v>
      </c>
      <c r="L31" s="2">
        <f t="shared" si="4"/>
        <v>0</v>
      </c>
      <c r="M31" s="2">
        <v>11</v>
      </c>
      <c r="O31" s="2"/>
      <c r="R31" s="2"/>
    </row>
    <row r="32" spans="1:18" x14ac:dyDescent="0.2">
      <c r="A32" s="2" t="s">
        <v>75</v>
      </c>
      <c r="B32" s="2" t="s">
        <v>15</v>
      </c>
      <c r="C32" s="2" t="s">
        <v>24</v>
      </c>
      <c r="D32" s="2">
        <v>106.369</v>
      </c>
      <c r="E32" s="2">
        <v>102</v>
      </c>
      <c r="F32" s="2">
        <v>10583</v>
      </c>
      <c r="G32" s="2">
        <v>110</v>
      </c>
      <c r="H32" s="2">
        <f t="shared" si="0"/>
        <v>1</v>
      </c>
      <c r="I32" s="2">
        <f t="shared" si="1"/>
        <v>0</v>
      </c>
      <c r="J32" s="2">
        <f t="shared" si="2"/>
        <v>0</v>
      </c>
      <c r="K32" s="2">
        <f t="shared" si="3"/>
        <v>0</v>
      </c>
      <c r="L32" s="2">
        <f t="shared" si="4"/>
        <v>0</v>
      </c>
      <c r="M32" s="2">
        <v>263</v>
      </c>
      <c r="O32" s="2"/>
      <c r="R32" s="2"/>
    </row>
    <row r="33" spans="1:18" x14ac:dyDescent="0.2">
      <c r="A33" s="2" t="s">
        <v>77</v>
      </c>
      <c r="B33" s="2" t="s">
        <v>15</v>
      </c>
      <c r="C33" s="2" t="s">
        <v>19</v>
      </c>
      <c r="D33" s="2">
        <v>53.574100000000001</v>
      </c>
      <c r="E33" s="2">
        <v>122</v>
      </c>
      <c r="F33" s="2">
        <v>33548</v>
      </c>
      <c r="G33" s="2">
        <v>55</v>
      </c>
      <c r="H33" s="2">
        <f t="shared" si="0"/>
        <v>1</v>
      </c>
      <c r="I33" s="2">
        <f t="shared" si="1"/>
        <v>0</v>
      </c>
      <c r="J33" s="2">
        <f t="shared" si="2"/>
        <v>0</v>
      </c>
      <c r="K33" s="2">
        <f t="shared" si="3"/>
        <v>0</v>
      </c>
      <c r="L33" s="2">
        <f t="shared" si="4"/>
        <v>1</v>
      </c>
      <c r="M33" s="2">
        <v>446</v>
      </c>
      <c r="O33" s="2"/>
      <c r="R33" s="2"/>
    </row>
    <row r="34" spans="1:18" x14ac:dyDescent="0.2">
      <c r="A34" s="2" t="s">
        <v>79</v>
      </c>
      <c r="B34" s="2" t="s">
        <v>15</v>
      </c>
      <c r="C34" s="2" t="s">
        <v>31</v>
      </c>
      <c r="D34" s="2">
        <v>37.939799999999998</v>
      </c>
      <c r="E34" s="2">
        <v>96</v>
      </c>
      <c r="F34" s="2">
        <v>3294</v>
      </c>
      <c r="G34" s="2">
        <v>17</v>
      </c>
      <c r="H34" s="2">
        <f t="shared" si="0"/>
        <v>1</v>
      </c>
      <c r="I34" s="2">
        <f t="shared" si="1"/>
        <v>1</v>
      </c>
      <c r="J34" s="2">
        <f t="shared" si="2"/>
        <v>0</v>
      </c>
      <c r="K34" s="2">
        <f t="shared" si="3"/>
        <v>0</v>
      </c>
      <c r="L34" s="2">
        <f t="shared" si="4"/>
        <v>0</v>
      </c>
      <c r="M34" s="2">
        <v>36</v>
      </c>
      <c r="O34" s="2"/>
      <c r="R34" s="2"/>
    </row>
    <row r="35" spans="1:18" x14ac:dyDescent="0.2">
      <c r="A35" s="2" t="s">
        <v>81</v>
      </c>
      <c r="B35" s="2" t="s">
        <v>11</v>
      </c>
      <c r="C35" s="2" t="s">
        <v>12</v>
      </c>
      <c r="D35" s="2">
        <v>95.001300000000001</v>
      </c>
      <c r="E35" s="2">
        <v>128</v>
      </c>
      <c r="F35" s="2">
        <v>16911</v>
      </c>
      <c r="G35" s="2">
        <v>40</v>
      </c>
      <c r="H35" s="2">
        <f t="shared" si="0"/>
        <v>0</v>
      </c>
      <c r="I35" s="2">
        <f t="shared" si="1"/>
        <v>0</v>
      </c>
      <c r="J35" s="2">
        <f t="shared" si="2"/>
        <v>0</v>
      </c>
      <c r="K35" s="2">
        <f t="shared" si="3"/>
        <v>0</v>
      </c>
      <c r="L35" s="2">
        <f t="shared" si="4"/>
        <v>0</v>
      </c>
      <c r="M35" s="2">
        <v>241</v>
      </c>
      <c r="O35" s="2"/>
      <c r="R35" s="2"/>
    </row>
    <row r="36" spans="1:18" x14ac:dyDescent="0.2">
      <c r="A36" s="2" t="s">
        <v>82</v>
      </c>
      <c r="B36" s="2" t="s">
        <v>11</v>
      </c>
      <c r="C36" s="2" t="s">
        <v>19</v>
      </c>
      <c r="D36" s="2">
        <v>38.2973</v>
      </c>
      <c r="E36" s="2">
        <v>128</v>
      </c>
      <c r="F36" s="2">
        <v>20965</v>
      </c>
      <c r="G36" s="2">
        <v>175</v>
      </c>
      <c r="H36" s="2">
        <f t="shared" si="0"/>
        <v>0</v>
      </c>
      <c r="I36" s="2">
        <f t="shared" si="1"/>
        <v>0</v>
      </c>
      <c r="J36" s="2">
        <f t="shared" si="2"/>
        <v>0</v>
      </c>
      <c r="K36" s="2">
        <f t="shared" si="3"/>
        <v>0</v>
      </c>
      <c r="L36" s="2">
        <f t="shared" si="4"/>
        <v>1</v>
      </c>
      <c r="M36" s="2">
        <v>47</v>
      </c>
      <c r="O36" s="2"/>
      <c r="R36" s="2"/>
    </row>
    <row r="37" spans="1:18" x14ac:dyDescent="0.2">
      <c r="A37" s="2" t="s">
        <v>84</v>
      </c>
      <c r="B37" s="2" t="s">
        <v>11</v>
      </c>
      <c r="C37" s="2" t="s">
        <v>31</v>
      </c>
      <c r="D37" s="2">
        <v>120.777</v>
      </c>
      <c r="E37" s="2">
        <v>99</v>
      </c>
      <c r="F37" s="2">
        <v>12952</v>
      </c>
      <c r="G37" s="2">
        <v>75</v>
      </c>
      <c r="H37" s="2">
        <f t="shared" si="0"/>
        <v>0</v>
      </c>
      <c r="I37" s="2">
        <f t="shared" si="1"/>
        <v>1</v>
      </c>
      <c r="J37" s="2">
        <f t="shared" si="2"/>
        <v>0</v>
      </c>
      <c r="K37" s="2">
        <f t="shared" si="3"/>
        <v>0</v>
      </c>
      <c r="L37" s="2">
        <f t="shared" si="4"/>
        <v>0</v>
      </c>
      <c r="M37" s="2">
        <v>88</v>
      </c>
      <c r="O37" s="2"/>
      <c r="R37" s="2"/>
    </row>
    <row r="38" spans="1:18" x14ac:dyDescent="0.2">
      <c r="A38" s="2" t="s">
        <v>86</v>
      </c>
      <c r="B38" s="2" t="s">
        <v>15</v>
      </c>
      <c r="C38" s="2" t="s">
        <v>40</v>
      </c>
      <c r="D38" s="2">
        <v>34.963999999999999</v>
      </c>
      <c r="E38" s="2">
        <v>100</v>
      </c>
      <c r="F38" s="2">
        <v>39807</v>
      </c>
      <c r="G38" s="2">
        <v>8</v>
      </c>
      <c r="H38" s="2">
        <f t="shared" si="0"/>
        <v>1</v>
      </c>
      <c r="I38" s="2">
        <f t="shared" si="1"/>
        <v>0</v>
      </c>
      <c r="J38" s="2">
        <f t="shared" si="2"/>
        <v>0</v>
      </c>
      <c r="K38" s="2">
        <f t="shared" si="3"/>
        <v>0</v>
      </c>
      <c r="L38" s="2">
        <f t="shared" si="4"/>
        <v>0</v>
      </c>
      <c r="M38" s="2">
        <v>129</v>
      </c>
      <c r="O38" s="2"/>
      <c r="R38" s="2"/>
    </row>
    <row r="39" spans="1:18" x14ac:dyDescent="0.2">
      <c r="A39" s="2" t="s">
        <v>88</v>
      </c>
      <c r="B39" s="2" t="s">
        <v>11</v>
      </c>
      <c r="C39" s="2" t="s">
        <v>40</v>
      </c>
      <c r="D39" s="2">
        <v>32.391399999999997</v>
      </c>
      <c r="E39" s="2">
        <v>95</v>
      </c>
      <c r="F39" s="2">
        <v>54075</v>
      </c>
      <c r="G39" s="2">
        <v>7.5</v>
      </c>
      <c r="H39" s="2">
        <f t="shared" si="0"/>
        <v>0</v>
      </c>
      <c r="I39" s="2">
        <f t="shared" si="1"/>
        <v>0</v>
      </c>
      <c r="J39" s="2">
        <f t="shared" si="2"/>
        <v>0</v>
      </c>
      <c r="K39" s="2">
        <f t="shared" si="3"/>
        <v>0</v>
      </c>
      <c r="L39" s="2">
        <f t="shared" si="4"/>
        <v>0</v>
      </c>
      <c r="M39" s="2">
        <v>464</v>
      </c>
      <c r="O39" s="2"/>
      <c r="R39" s="2"/>
    </row>
    <row r="40" spans="1:18" x14ac:dyDescent="0.2">
      <c r="A40" s="2" t="s">
        <v>90</v>
      </c>
      <c r="B40" s="2" t="s">
        <v>15</v>
      </c>
      <c r="C40" s="2" t="s">
        <v>12</v>
      </c>
      <c r="D40" s="2">
        <v>116.724</v>
      </c>
      <c r="E40" s="2">
        <v>110</v>
      </c>
      <c r="F40" s="2">
        <v>1954</v>
      </c>
      <c r="G40" s="2">
        <v>41</v>
      </c>
      <c r="H40" s="2">
        <f t="shared" si="0"/>
        <v>1</v>
      </c>
      <c r="I40" s="2">
        <f t="shared" si="1"/>
        <v>0</v>
      </c>
      <c r="J40" s="2">
        <f t="shared" si="2"/>
        <v>0</v>
      </c>
      <c r="K40" s="2">
        <f t="shared" si="3"/>
        <v>0</v>
      </c>
      <c r="L40" s="2">
        <f t="shared" si="4"/>
        <v>0</v>
      </c>
      <c r="M40" s="2">
        <v>161</v>
      </c>
      <c r="O40" s="2"/>
      <c r="R40" s="2"/>
    </row>
    <row r="41" spans="1:18" x14ac:dyDescent="0.2">
      <c r="A41" s="2" t="s">
        <v>92</v>
      </c>
      <c r="B41" s="2" t="s">
        <v>15</v>
      </c>
      <c r="C41" s="2" t="s">
        <v>12</v>
      </c>
      <c r="D41" s="2">
        <v>16.930900000000001</v>
      </c>
      <c r="E41" s="2">
        <v>108</v>
      </c>
      <c r="F41" s="2">
        <v>16722</v>
      </c>
      <c r="G41" s="2">
        <v>30</v>
      </c>
      <c r="H41" s="2">
        <f t="shared" si="0"/>
        <v>1</v>
      </c>
      <c r="I41" s="2">
        <f t="shared" si="1"/>
        <v>0</v>
      </c>
      <c r="J41" s="2">
        <f t="shared" si="2"/>
        <v>0</v>
      </c>
      <c r="K41" s="2">
        <f t="shared" si="3"/>
        <v>0</v>
      </c>
      <c r="L41" s="2">
        <f t="shared" si="4"/>
        <v>0</v>
      </c>
      <c r="M41" s="2">
        <v>50</v>
      </c>
      <c r="O41" s="2"/>
      <c r="R41" s="2"/>
    </row>
    <row r="42" spans="1:18" x14ac:dyDescent="0.2">
      <c r="A42" s="2" t="s">
        <v>94</v>
      </c>
      <c r="B42" s="2" t="s">
        <v>15</v>
      </c>
      <c r="C42" s="2" t="s">
        <v>47</v>
      </c>
      <c r="D42" s="2">
        <v>9.9850999999999995E-2</v>
      </c>
      <c r="E42" s="2">
        <v>80</v>
      </c>
      <c r="F42" s="2">
        <v>210</v>
      </c>
      <c r="G42" s="2">
        <v>2.5</v>
      </c>
      <c r="H42" s="2">
        <f t="shared" si="0"/>
        <v>1</v>
      </c>
      <c r="I42" s="2">
        <f t="shared" si="1"/>
        <v>0</v>
      </c>
      <c r="J42" s="2">
        <f t="shared" si="2"/>
        <v>0</v>
      </c>
      <c r="K42" s="2">
        <f t="shared" si="3"/>
        <v>0</v>
      </c>
      <c r="L42" s="2">
        <f t="shared" si="4"/>
        <v>0</v>
      </c>
      <c r="M42" s="2">
        <v>0</v>
      </c>
      <c r="O42" s="2"/>
      <c r="R42" s="2"/>
    </row>
    <row r="43" spans="1:18" x14ac:dyDescent="0.2">
      <c r="A43" s="2" t="s">
        <v>96</v>
      </c>
      <c r="B43" s="2" t="s">
        <v>11</v>
      </c>
      <c r="C43" s="2" t="s">
        <v>97</v>
      </c>
      <c r="D43" s="2">
        <v>31.743300000000001</v>
      </c>
      <c r="E43" s="2">
        <v>79</v>
      </c>
      <c r="F43" s="2">
        <v>1594</v>
      </c>
      <c r="G43" s="2">
        <v>30</v>
      </c>
      <c r="H43" s="2">
        <f t="shared" si="0"/>
        <v>0</v>
      </c>
      <c r="I43" s="2">
        <f t="shared" si="1"/>
        <v>0</v>
      </c>
      <c r="J43" s="2">
        <f t="shared" si="2"/>
        <v>0</v>
      </c>
      <c r="K43" s="2">
        <f t="shared" si="3"/>
        <v>1</v>
      </c>
      <c r="L43" s="2">
        <f t="shared" si="4"/>
        <v>0</v>
      </c>
      <c r="M43" s="2">
        <v>30</v>
      </c>
      <c r="O43" s="2"/>
      <c r="R43" s="2"/>
    </row>
    <row r="44" spans="1:18" x14ac:dyDescent="0.2">
      <c r="A44" s="2" t="s">
        <v>98</v>
      </c>
      <c r="B44" s="2" t="s">
        <v>11</v>
      </c>
      <c r="C44" s="2" t="s">
        <v>12</v>
      </c>
      <c r="D44" s="2">
        <v>4.7003599999999999</v>
      </c>
      <c r="E44" s="2">
        <v>121</v>
      </c>
      <c r="F44" s="2">
        <v>6617</v>
      </c>
      <c r="G44" s="2">
        <v>5</v>
      </c>
      <c r="H44" s="2">
        <f t="shared" si="0"/>
        <v>0</v>
      </c>
      <c r="I44" s="2">
        <f t="shared" si="1"/>
        <v>0</v>
      </c>
      <c r="J44" s="2">
        <f t="shared" si="2"/>
        <v>0</v>
      </c>
      <c r="K44" s="2">
        <f t="shared" si="3"/>
        <v>0</v>
      </c>
      <c r="L44" s="2">
        <f t="shared" si="4"/>
        <v>0</v>
      </c>
      <c r="M44" s="2">
        <v>35</v>
      </c>
      <c r="O44" s="2"/>
      <c r="R44" s="2"/>
    </row>
    <row r="45" spans="1:18" x14ac:dyDescent="0.2">
      <c r="A45" s="2" t="s">
        <v>100</v>
      </c>
      <c r="B45" s="2" t="s">
        <v>11</v>
      </c>
      <c r="C45" s="2" t="s">
        <v>12</v>
      </c>
      <c r="D45" s="2">
        <v>170.709</v>
      </c>
      <c r="E45" s="2">
        <v>135</v>
      </c>
      <c r="F45" s="2">
        <v>2827</v>
      </c>
      <c r="G45" s="2">
        <v>58</v>
      </c>
      <c r="H45" s="2">
        <f t="shared" si="0"/>
        <v>0</v>
      </c>
      <c r="I45" s="2">
        <f t="shared" si="1"/>
        <v>0</v>
      </c>
      <c r="J45" s="2">
        <f t="shared" si="2"/>
        <v>0</v>
      </c>
      <c r="K45" s="2">
        <f t="shared" si="3"/>
        <v>0</v>
      </c>
      <c r="L45" s="2">
        <f t="shared" si="4"/>
        <v>0</v>
      </c>
      <c r="M45" s="2">
        <v>2000</v>
      </c>
      <c r="O45" s="2"/>
      <c r="R45" s="2"/>
    </row>
    <row r="46" spans="1:18" x14ac:dyDescent="0.2">
      <c r="A46" s="2" t="s">
        <v>102</v>
      </c>
      <c r="B46" s="2" t="s">
        <v>11</v>
      </c>
      <c r="C46" s="2" t="s">
        <v>12</v>
      </c>
      <c r="D46" s="2">
        <v>1.7543200000000001</v>
      </c>
      <c r="E46" s="2">
        <v>98</v>
      </c>
      <c r="F46" s="2">
        <v>2214</v>
      </c>
      <c r="G46" s="2">
        <v>10</v>
      </c>
      <c r="H46" s="2">
        <f t="shared" si="0"/>
        <v>0</v>
      </c>
      <c r="I46" s="2">
        <f t="shared" si="1"/>
        <v>0</v>
      </c>
      <c r="J46" s="2">
        <f t="shared" si="2"/>
        <v>0</v>
      </c>
      <c r="K46" s="2">
        <f t="shared" si="3"/>
        <v>0</v>
      </c>
      <c r="L46" s="2">
        <f t="shared" si="4"/>
        <v>0</v>
      </c>
      <c r="M46" s="2">
        <v>129</v>
      </c>
      <c r="O46" s="2"/>
      <c r="R46" s="2"/>
    </row>
    <row r="47" spans="1:18" x14ac:dyDescent="0.2">
      <c r="A47" s="2" t="s">
        <v>104</v>
      </c>
      <c r="B47" s="2" t="s">
        <v>51</v>
      </c>
      <c r="C47" s="2" t="s">
        <v>97</v>
      </c>
      <c r="D47" s="2">
        <v>137.85</v>
      </c>
      <c r="E47" s="2">
        <v>96</v>
      </c>
      <c r="F47" s="2">
        <v>48878</v>
      </c>
      <c r="G47" s="2">
        <v>200</v>
      </c>
      <c r="H47" s="2">
        <f t="shared" si="0"/>
        <v>0</v>
      </c>
      <c r="I47" s="2">
        <f t="shared" si="1"/>
        <v>0</v>
      </c>
      <c r="J47" s="2">
        <f t="shared" si="2"/>
        <v>0</v>
      </c>
      <c r="K47" s="2">
        <f t="shared" si="3"/>
        <v>1</v>
      </c>
      <c r="L47" s="2">
        <f t="shared" si="4"/>
        <v>0</v>
      </c>
      <c r="M47" s="2">
        <v>0</v>
      </c>
      <c r="O47" s="2"/>
      <c r="R47" s="2"/>
    </row>
    <row r="48" spans="1:18" x14ac:dyDescent="0.2">
      <c r="A48" s="2" t="s">
        <v>106</v>
      </c>
      <c r="B48" s="2" t="s">
        <v>51</v>
      </c>
      <c r="C48" s="2" t="s">
        <v>31</v>
      </c>
      <c r="D48" s="2">
        <v>51.431199999999997</v>
      </c>
      <c r="E48" s="2">
        <v>95</v>
      </c>
      <c r="F48" s="2">
        <v>3092</v>
      </c>
      <c r="G48" s="2">
        <v>20</v>
      </c>
      <c r="H48" s="2">
        <f t="shared" si="0"/>
        <v>0</v>
      </c>
      <c r="I48" s="2">
        <f t="shared" si="1"/>
        <v>1</v>
      </c>
      <c r="J48" s="2">
        <f t="shared" si="2"/>
        <v>0</v>
      </c>
      <c r="K48" s="2">
        <f t="shared" si="3"/>
        <v>0</v>
      </c>
      <c r="L48" s="2">
        <f t="shared" si="4"/>
        <v>0</v>
      </c>
      <c r="M48" s="2">
        <v>15</v>
      </c>
      <c r="O48" s="2"/>
      <c r="R48" s="2"/>
    </row>
    <row r="49" spans="1:18" x14ac:dyDescent="0.2">
      <c r="A49" s="2" t="s">
        <v>108</v>
      </c>
      <c r="B49" s="2" t="s">
        <v>15</v>
      </c>
      <c r="C49" s="2" t="s">
        <v>24</v>
      </c>
      <c r="D49" s="2">
        <v>67.344399999999993</v>
      </c>
      <c r="E49" s="2">
        <v>101</v>
      </c>
      <c r="F49" s="2">
        <v>15481</v>
      </c>
      <c r="G49" s="2">
        <v>92</v>
      </c>
      <c r="H49" s="2">
        <f t="shared" si="0"/>
        <v>1</v>
      </c>
      <c r="I49" s="2">
        <f t="shared" si="1"/>
        <v>0</v>
      </c>
      <c r="J49" s="2">
        <f t="shared" si="2"/>
        <v>0</v>
      </c>
      <c r="K49" s="2">
        <f t="shared" si="3"/>
        <v>0</v>
      </c>
      <c r="L49" s="2">
        <f t="shared" si="4"/>
        <v>0</v>
      </c>
      <c r="M49" s="2">
        <v>212</v>
      </c>
      <c r="O49" s="2"/>
      <c r="R49" s="2"/>
    </row>
    <row r="50" spans="1:18" x14ac:dyDescent="0.2">
      <c r="A50" s="2" t="s">
        <v>110</v>
      </c>
      <c r="B50" s="2" t="s">
        <v>11</v>
      </c>
      <c r="C50" s="2" t="s">
        <v>40</v>
      </c>
      <c r="D50" s="2">
        <v>7.4582699999999997</v>
      </c>
      <c r="E50" s="2">
        <v>117</v>
      </c>
      <c r="F50" s="2">
        <v>3611</v>
      </c>
      <c r="G50" s="2">
        <v>35</v>
      </c>
      <c r="H50" s="2">
        <f t="shared" si="0"/>
        <v>0</v>
      </c>
      <c r="I50" s="2">
        <f t="shared" si="1"/>
        <v>0</v>
      </c>
      <c r="J50" s="2">
        <f t="shared" si="2"/>
        <v>0</v>
      </c>
      <c r="K50" s="2">
        <f t="shared" si="3"/>
        <v>0</v>
      </c>
      <c r="L50" s="2">
        <f t="shared" si="4"/>
        <v>0</v>
      </c>
      <c r="M50" s="2">
        <v>0</v>
      </c>
      <c r="O50" s="2"/>
      <c r="R50" s="2"/>
    </row>
    <row r="51" spans="1:18" x14ac:dyDescent="0.2">
      <c r="A51" s="2" t="s">
        <v>112</v>
      </c>
      <c r="B51" s="2" t="s">
        <v>11</v>
      </c>
      <c r="C51" s="2" t="s">
        <v>31</v>
      </c>
      <c r="D51" s="2">
        <v>15.408799999999999</v>
      </c>
      <c r="E51" s="2">
        <v>101</v>
      </c>
      <c r="F51" s="2">
        <v>2698</v>
      </c>
      <c r="G51" s="2">
        <v>20</v>
      </c>
      <c r="H51" s="2">
        <f t="shared" si="0"/>
        <v>0</v>
      </c>
      <c r="I51" s="2">
        <f t="shared" si="1"/>
        <v>1</v>
      </c>
      <c r="J51" s="2">
        <f t="shared" si="2"/>
        <v>0</v>
      </c>
      <c r="K51" s="2">
        <f t="shared" si="3"/>
        <v>0</v>
      </c>
      <c r="L51" s="2">
        <f t="shared" si="4"/>
        <v>0</v>
      </c>
      <c r="M51" s="2">
        <v>13</v>
      </c>
      <c r="O51" s="2"/>
      <c r="R51" s="2"/>
    </row>
    <row r="52" spans="1:18" x14ac:dyDescent="0.2">
      <c r="A52" s="2" t="s">
        <v>114</v>
      </c>
      <c r="B52" s="2" t="s">
        <v>15</v>
      </c>
      <c r="C52" s="2" t="s">
        <v>31</v>
      </c>
      <c r="D52" s="2">
        <v>40.041699999999999</v>
      </c>
      <c r="E52" s="2">
        <v>86</v>
      </c>
      <c r="F52" s="2">
        <v>3421</v>
      </c>
      <c r="G52" s="2">
        <v>2.5</v>
      </c>
      <c r="H52" s="2">
        <f t="shared" si="0"/>
        <v>1</v>
      </c>
      <c r="I52" s="2">
        <f t="shared" si="1"/>
        <v>1</v>
      </c>
      <c r="J52" s="2">
        <f t="shared" si="2"/>
        <v>0</v>
      </c>
      <c r="K52" s="2">
        <f t="shared" si="3"/>
        <v>0</v>
      </c>
      <c r="L52" s="2">
        <f t="shared" si="4"/>
        <v>0</v>
      </c>
      <c r="M52" s="2">
        <v>89</v>
      </c>
      <c r="O52" s="2"/>
      <c r="R52" s="2"/>
    </row>
    <row r="53" spans="1:18" x14ac:dyDescent="0.2">
      <c r="A53" s="2" t="s">
        <v>114</v>
      </c>
      <c r="B53" s="2" t="s">
        <v>15</v>
      </c>
      <c r="C53" s="2" t="s">
        <v>31</v>
      </c>
      <c r="D53" s="2">
        <v>17.314499999999999</v>
      </c>
      <c r="E53" s="2">
        <v>86</v>
      </c>
      <c r="F53" s="2">
        <v>4073</v>
      </c>
      <c r="G53" s="2">
        <v>4</v>
      </c>
      <c r="H53" s="2">
        <f t="shared" si="0"/>
        <v>1</v>
      </c>
      <c r="I53" s="2">
        <f t="shared" si="1"/>
        <v>1</v>
      </c>
      <c r="J53" s="2">
        <f t="shared" si="2"/>
        <v>0</v>
      </c>
      <c r="K53" s="2">
        <f t="shared" si="3"/>
        <v>0</v>
      </c>
      <c r="L53" s="2">
        <f t="shared" si="4"/>
        <v>0</v>
      </c>
      <c r="M53" s="2">
        <v>89</v>
      </c>
      <c r="O53" s="2"/>
      <c r="R53" s="2"/>
    </row>
    <row r="54" spans="1:18" x14ac:dyDescent="0.2">
      <c r="A54" s="2" t="s">
        <v>117</v>
      </c>
      <c r="B54" s="2" t="s">
        <v>15</v>
      </c>
      <c r="C54" s="2" t="s">
        <v>12</v>
      </c>
      <c r="D54" s="2">
        <v>31.4938</v>
      </c>
      <c r="E54" s="2">
        <v>96</v>
      </c>
      <c r="F54" s="2">
        <v>12754</v>
      </c>
      <c r="G54" s="2">
        <v>32</v>
      </c>
      <c r="H54" s="2">
        <f t="shared" si="0"/>
        <v>1</v>
      </c>
      <c r="I54" s="2">
        <f t="shared" si="1"/>
        <v>0</v>
      </c>
      <c r="J54" s="2">
        <f t="shared" si="2"/>
        <v>0</v>
      </c>
      <c r="K54" s="2">
        <f t="shared" si="3"/>
        <v>0</v>
      </c>
      <c r="L54" s="2">
        <f t="shared" si="4"/>
        <v>0</v>
      </c>
      <c r="M54" s="2">
        <v>0</v>
      </c>
      <c r="O54" s="2"/>
      <c r="R54" s="2"/>
    </row>
    <row r="55" spans="1:18" x14ac:dyDescent="0.2">
      <c r="A55" s="2" t="s">
        <v>119</v>
      </c>
      <c r="B55" s="2" t="s">
        <v>15</v>
      </c>
      <c r="C55" s="2" t="s">
        <v>12</v>
      </c>
      <c r="D55" s="2">
        <v>1.02902</v>
      </c>
      <c r="E55" s="2">
        <v>97</v>
      </c>
      <c r="F55" s="2">
        <v>21107</v>
      </c>
      <c r="G55" s="2">
        <v>6.5</v>
      </c>
      <c r="H55" s="2">
        <f t="shared" si="0"/>
        <v>1</v>
      </c>
      <c r="I55" s="2">
        <f t="shared" si="1"/>
        <v>0</v>
      </c>
      <c r="J55" s="2">
        <f t="shared" si="2"/>
        <v>0</v>
      </c>
      <c r="K55" s="2">
        <f t="shared" si="3"/>
        <v>0</v>
      </c>
      <c r="L55" s="2">
        <f t="shared" si="4"/>
        <v>0</v>
      </c>
      <c r="M55" s="2">
        <v>15</v>
      </c>
      <c r="O55" s="2"/>
      <c r="R55" s="2"/>
    </row>
    <row r="56" spans="1:18" x14ac:dyDescent="0.2">
      <c r="A56" s="2" t="s">
        <v>81</v>
      </c>
      <c r="B56" s="2" t="s">
        <v>11</v>
      </c>
      <c r="C56" s="2" t="s">
        <v>19</v>
      </c>
      <c r="D56" s="2">
        <v>56.084000000000003</v>
      </c>
      <c r="E56" s="2">
        <v>144</v>
      </c>
      <c r="F56" s="2">
        <v>18761</v>
      </c>
      <c r="G56" s="2">
        <v>65</v>
      </c>
      <c r="H56" s="2">
        <f t="shared" si="0"/>
        <v>0</v>
      </c>
      <c r="I56" s="2">
        <f t="shared" si="1"/>
        <v>0</v>
      </c>
      <c r="J56" s="2">
        <f t="shared" si="2"/>
        <v>0</v>
      </c>
      <c r="K56" s="2">
        <f t="shared" si="3"/>
        <v>0</v>
      </c>
      <c r="L56" s="2">
        <f t="shared" si="4"/>
        <v>1</v>
      </c>
      <c r="M56" s="2">
        <v>241</v>
      </c>
      <c r="O56" s="2"/>
      <c r="R56" s="2"/>
    </row>
    <row r="57" spans="1:18" x14ac:dyDescent="0.2">
      <c r="A57" s="2" t="s">
        <v>122</v>
      </c>
      <c r="B57" s="2" t="s">
        <v>11</v>
      </c>
      <c r="C57" s="2" t="s">
        <v>40</v>
      </c>
      <c r="D57" s="2">
        <v>21.835799999999999</v>
      </c>
      <c r="E57" s="2">
        <v>107</v>
      </c>
      <c r="F57" s="2">
        <v>1095</v>
      </c>
      <c r="G57" s="2">
        <v>30</v>
      </c>
      <c r="H57" s="2">
        <f t="shared" si="0"/>
        <v>0</v>
      </c>
      <c r="I57" s="2">
        <f t="shared" si="1"/>
        <v>0</v>
      </c>
      <c r="J57" s="2">
        <f t="shared" si="2"/>
        <v>0</v>
      </c>
      <c r="K57" s="2">
        <f t="shared" si="3"/>
        <v>0</v>
      </c>
      <c r="L57" s="2">
        <f t="shared" si="4"/>
        <v>0</v>
      </c>
      <c r="M57" s="2">
        <v>13</v>
      </c>
      <c r="O57" s="2"/>
      <c r="R57" s="2"/>
    </row>
    <row r="58" spans="1:18" x14ac:dyDescent="0.2">
      <c r="A58" s="2" t="s">
        <v>124</v>
      </c>
      <c r="B58" s="2" t="s">
        <v>11</v>
      </c>
      <c r="C58" s="2" t="s">
        <v>40</v>
      </c>
      <c r="D58" s="2">
        <v>52.528300000000002</v>
      </c>
      <c r="E58" s="2">
        <v>100</v>
      </c>
      <c r="F58" s="2">
        <v>3202</v>
      </c>
      <c r="G58" s="2">
        <v>25</v>
      </c>
      <c r="H58" s="2">
        <f t="shared" si="0"/>
        <v>0</v>
      </c>
      <c r="I58" s="2">
        <f t="shared" si="1"/>
        <v>0</v>
      </c>
      <c r="J58" s="2">
        <f t="shared" si="2"/>
        <v>0</v>
      </c>
      <c r="K58" s="2">
        <f t="shared" si="3"/>
        <v>0</v>
      </c>
      <c r="L58" s="2">
        <f t="shared" si="4"/>
        <v>0</v>
      </c>
      <c r="M58" s="2">
        <v>0</v>
      </c>
      <c r="O58" s="2"/>
      <c r="R58" s="2"/>
    </row>
    <row r="59" spans="1:18" x14ac:dyDescent="0.2">
      <c r="A59" s="2" t="s">
        <v>126</v>
      </c>
      <c r="B59" s="2" t="s">
        <v>15</v>
      </c>
      <c r="C59" s="2" t="s">
        <v>24</v>
      </c>
      <c r="D59" s="2">
        <v>26.183199999999999</v>
      </c>
      <c r="E59" s="2">
        <v>109</v>
      </c>
      <c r="F59" s="2">
        <v>16611</v>
      </c>
      <c r="G59" s="2">
        <v>36</v>
      </c>
      <c r="H59" s="2">
        <f t="shared" si="0"/>
        <v>1</v>
      </c>
      <c r="I59" s="2">
        <f t="shared" si="1"/>
        <v>0</v>
      </c>
      <c r="J59" s="2">
        <f t="shared" si="2"/>
        <v>0</v>
      </c>
      <c r="K59" s="2">
        <f t="shared" si="3"/>
        <v>0</v>
      </c>
      <c r="L59" s="2">
        <f t="shared" si="4"/>
        <v>0</v>
      </c>
      <c r="M59" s="2">
        <v>473</v>
      </c>
      <c r="O59" s="2"/>
      <c r="R59" s="2"/>
    </row>
    <row r="60" spans="1:18" x14ac:dyDescent="0.2">
      <c r="A60" s="2" t="s">
        <v>128</v>
      </c>
      <c r="B60" s="2" t="s">
        <v>15</v>
      </c>
      <c r="C60" s="2" t="s">
        <v>12</v>
      </c>
      <c r="D60" s="2">
        <v>9.1728100000000001</v>
      </c>
      <c r="E60" s="2">
        <v>108</v>
      </c>
      <c r="F60" s="2">
        <v>12178</v>
      </c>
      <c r="G60" s="2">
        <v>16</v>
      </c>
      <c r="H60" s="2">
        <f t="shared" si="0"/>
        <v>1</v>
      </c>
      <c r="I60" s="2">
        <f t="shared" si="1"/>
        <v>0</v>
      </c>
      <c r="J60" s="2">
        <f t="shared" si="2"/>
        <v>0</v>
      </c>
      <c r="K60" s="2">
        <f t="shared" si="3"/>
        <v>0</v>
      </c>
      <c r="L60" s="2">
        <f t="shared" si="4"/>
        <v>0</v>
      </c>
      <c r="M60" s="2">
        <v>187</v>
      </c>
      <c r="O60" s="2"/>
      <c r="R60" s="2"/>
    </row>
    <row r="61" spans="1:18" x14ac:dyDescent="0.2">
      <c r="A61" s="2" t="s">
        <v>130</v>
      </c>
      <c r="B61" s="2" t="s">
        <v>15</v>
      </c>
      <c r="C61" s="2" t="s">
        <v>31</v>
      </c>
      <c r="D61" s="2">
        <v>42.615699999999997</v>
      </c>
      <c r="E61" s="2">
        <v>136</v>
      </c>
      <c r="F61" s="2">
        <v>28927</v>
      </c>
      <c r="G61" s="2">
        <v>40</v>
      </c>
      <c r="H61" s="2">
        <f t="shared" si="0"/>
        <v>1</v>
      </c>
      <c r="I61" s="2">
        <f t="shared" si="1"/>
        <v>1</v>
      </c>
      <c r="J61" s="2">
        <f t="shared" si="2"/>
        <v>0</v>
      </c>
      <c r="K61" s="2">
        <f t="shared" si="3"/>
        <v>0</v>
      </c>
      <c r="L61" s="2">
        <f t="shared" si="4"/>
        <v>0</v>
      </c>
      <c r="M61" s="2">
        <v>3000</v>
      </c>
      <c r="O61" s="2"/>
      <c r="R61" s="2"/>
    </row>
    <row r="62" spans="1:18" x14ac:dyDescent="0.2">
      <c r="A62" s="2" t="s">
        <v>132</v>
      </c>
      <c r="B62" s="2" t="s">
        <v>15</v>
      </c>
      <c r="C62" s="2" t="s">
        <v>24</v>
      </c>
      <c r="D62" s="2">
        <v>5.7491300000000001</v>
      </c>
      <c r="E62" s="2">
        <v>125</v>
      </c>
      <c r="F62" s="2">
        <v>3979</v>
      </c>
      <c r="G62" s="2">
        <v>20</v>
      </c>
      <c r="H62" s="2">
        <f t="shared" si="0"/>
        <v>1</v>
      </c>
      <c r="I62" s="2">
        <f t="shared" si="1"/>
        <v>0</v>
      </c>
      <c r="J62" s="2">
        <f t="shared" si="2"/>
        <v>0</v>
      </c>
      <c r="K62" s="2">
        <f t="shared" si="3"/>
        <v>0</v>
      </c>
      <c r="L62" s="2">
        <f t="shared" si="4"/>
        <v>0</v>
      </c>
      <c r="M62" s="2">
        <v>78</v>
      </c>
      <c r="O62" s="2"/>
      <c r="R62" s="2"/>
    </row>
    <row r="63" spans="1:18" x14ac:dyDescent="0.2">
      <c r="A63" s="2" t="s">
        <v>134</v>
      </c>
      <c r="B63" s="2" t="s">
        <v>15</v>
      </c>
      <c r="C63" s="2" t="s">
        <v>19</v>
      </c>
      <c r="D63" s="2">
        <v>15.483499999999999</v>
      </c>
      <c r="E63" s="2">
        <v>108</v>
      </c>
      <c r="F63" s="2">
        <v>41359</v>
      </c>
      <c r="G63" s="2">
        <v>14</v>
      </c>
      <c r="H63" s="2">
        <f t="shared" si="0"/>
        <v>1</v>
      </c>
      <c r="I63" s="2">
        <f t="shared" si="1"/>
        <v>0</v>
      </c>
      <c r="J63" s="2">
        <f t="shared" si="2"/>
        <v>0</v>
      </c>
      <c r="K63" s="2">
        <f t="shared" si="3"/>
        <v>0</v>
      </c>
      <c r="L63" s="2">
        <f t="shared" si="4"/>
        <v>1</v>
      </c>
      <c r="M63" s="2">
        <v>123</v>
      </c>
      <c r="O63" s="2"/>
      <c r="R63" s="2"/>
    </row>
    <row r="64" spans="1:18" x14ac:dyDescent="0.2">
      <c r="A64" s="2" t="s">
        <v>136</v>
      </c>
      <c r="B64" s="2" t="s">
        <v>11</v>
      </c>
      <c r="C64" s="2" t="s">
        <v>40</v>
      </c>
      <c r="D64" s="2">
        <v>20.3386</v>
      </c>
      <c r="E64" s="2">
        <v>105</v>
      </c>
      <c r="F64" s="2">
        <v>12946</v>
      </c>
      <c r="G64" s="2">
        <v>10</v>
      </c>
      <c r="H64" s="2">
        <f t="shared" si="0"/>
        <v>0</v>
      </c>
      <c r="I64" s="2">
        <f t="shared" si="1"/>
        <v>0</v>
      </c>
      <c r="J64" s="2">
        <f t="shared" si="2"/>
        <v>0</v>
      </c>
      <c r="K64" s="2">
        <f t="shared" si="3"/>
        <v>0</v>
      </c>
      <c r="L64" s="2">
        <f t="shared" si="4"/>
        <v>0</v>
      </c>
      <c r="M64" s="2">
        <v>500</v>
      </c>
      <c r="O64" s="2"/>
      <c r="R64" s="2"/>
    </row>
    <row r="65" spans="1:18" x14ac:dyDescent="0.2">
      <c r="A65" s="2" t="s">
        <v>138</v>
      </c>
      <c r="B65" s="2" t="s">
        <v>15</v>
      </c>
      <c r="C65" s="2" t="s">
        <v>97</v>
      </c>
      <c r="D65" s="2">
        <v>5.4809999999999999</v>
      </c>
      <c r="E65" s="2">
        <v>100</v>
      </c>
      <c r="F65" s="2">
        <v>39507</v>
      </c>
      <c r="G65" s="2">
        <v>8.6999999999999993</v>
      </c>
      <c r="H65" s="2">
        <f t="shared" si="0"/>
        <v>1</v>
      </c>
      <c r="I65" s="2">
        <f t="shared" si="1"/>
        <v>0</v>
      </c>
      <c r="J65" s="2">
        <f t="shared" si="2"/>
        <v>0</v>
      </c>
      <c r="K65" s="2">
        <f t="shared" si="3"/>
        <v>1</v>
      </c>
      <c r="L65" s="2">
        <f t="shared" si="4"/>
        <v>0</v>
      </c>
      <c r="M65" s="2">
        <v>0</v>
      </c>
      <c r="O65" s="2"/>
      <c r="R65" s="2"/>
    </row>
    <row r="66" spans="1:18" x14ac:dyDescent="0.2">
      <c r="A66" s="2" t="s">
        <v>140</v>
      </c>
      <c r="B66" s="2" t="s">
        <v>15</v>
      </c>
      <c r="C66" s="2" t="s">
        <v>40</v>
      </c>
      <c r="D66" s="2">
        <v>9.1905199999999994</v>
      </c>
      <c r="E66" s="2">
        <v>106</v>
      </c>
      <c r="F66" s="2">
        <v>1120</v>
      </c>
      <c r="G66" s="2">
        <v>7</v>
      </c>
      <c r="H66" s="2">
        <f t="shared" ref="H66:H129" si="5">IF(B66="R",1,0)</f>
        <v>1</v>
      </c>
      <c r="I66" s="2">
        <f t="shared" ref="I66:I129" si="6">IF(C66="Comedy",1,0)</f>
        <v>0</v>
      </c>
      <c r="J66" s="2">
        <f t="shared" ref="J66:J129" si="7">IF(C66="Thriller_Horror",1,0)</f>
        <v>0</v>
      </c>
      <c r="K66" s="2">
        <f t="shared" ref="K66:K129" si="8">IF(C66="Animation",1,0)</f>
        <v>0</v>
      </c>
      <c r="L66" s="2">
        <f t="shared" ref="L66:L129" si="9">IF(C66="Adventure_Sci_fi",1,0)</f>
        <v>0</v>
      </c>
      <c r="M66" s="2">
        <v>1000</v>
      </c>
      <c r="O66" s="2"/>
      <c r="R66" s="2"/>
    </row>
    <row r="67" spans="1:18" x14ac:dyDescent="0.2">
      <c r="A67" s="2" t="s">
        <v>142</v>
      </c>
      <c r="B67" s="2" t="s">
        <v>15</v>
      </c>
      <c r="C67" s="2" t="s">
        <v>12</v>
      </c>
      <c r="D67" s="2">
        <v>9.1668599999999998</v>
      </c>
      <c r="E67" s="2">
        <v>99</v>
      </c>
      <c r="F67" s="2">
        <v>14816</v>
      </c>
      <c r="G67" s="2">
        <v>7</v>
      </c>
      <c r="H67" s="2">
        <f t="shared" si="5"/>
        <v>1</v>
      </c>
      <c r="I67" s="2">
        <f t="shared" si="6"/>
        <v>0</v>
      </c>
      <c r="J67" s="2">
        <f t="shared" si="7"/>
        <v>0</v>
      </c>
      <c r="K67" s="2">
        <f t="shared" si="8"/>
        <v>0</v>
      </c>
      <c r="L67" s="2">
        <f t="shared" si="9"/>
        <v>0</v>
      </c>
      <c r="M67" s="2">
        <v>192</v>
      </c>
      <c r="O67" s="2"/>
      <c r="R67" s="2"/>
    </row>
    <row r="68" spans="1:18" x14ac:dyDescent="0.2">
      <c r="A68" s="2" t="s">
        <v>144</v>
      </c>
      <c r="B68" s="2" t="s">
        <v>11</v>
      </c>
      <c r="C68" s="2" t="s">
        <v>40</v>
      </c>
      <c r="D68" s="2">
        <v>18.438099999999999</v>
      </c>
      <c r="E68" s="2">
        <v>91</v>
      </c>
      <c r="F68" s="2">
        <v>222</v>
      </c>
      <c r="G68" s="2">
        <v>40</v>
      </c>
      <c r="H68" s="2">
        <f t="shared" si="5"/>
        <v>0</v>
      </c>
      <c r="I68" s="2">
        <f t="shared" si="6"/>
        <v>0</v>
      </c>
      <c r="J68" s="2">
        <f t="shared" si="7"/>
        <v>0</v>
      </c>
      <c r="K68" s="2">
        <f t="shared" si="8"/>
        <v>0</v>
      </c>
      <c r="L68" s="2">
        <f t="shared" si="9"/>
        <v>0</v>
      </c>
      <c r="M68" s="2">
        <v>48</v>
      </c>
      <c r="O68" s="2"/>
      <c r="R68" s="2"/>
    </row>
    <row r="69" spans="1:18" x14ac:dyDescent="0.2">
      <c r="A69" s="2" t="s">
        <v>146</v>
      </c>
      <c r="B69" s="2" t="s">
        <v>15</v>
      </c>
      <c r="C69" s="2" t="s">
        <v>19</v>
      </c>
      <c r="D69" s="2">
        <v>35.033799999999999</v>
      </c>
      <c r="E69" s="2">
        <v>90</v>
      </c>
      <c r="F69" s="2">
        <v>2462</v>
      </c>
      <c r="G69" s="2">
        <v>19</v>
      </c>
      <c r="H69" s="2">
        <f t="shared" si="5"/>
        <v>1</v>
      </c>
      <c r="I69" s="2">
        <f t="shared" si="6"/>
        <v>0</v>
      </c>
      <c r="J69" s="2">
        <f t="shared" si="7"/>
        <v>0</v>
      </c>
      <c r="K69" s="2">
        <f t="shared" si="8"/>
        <v>0</v>
      </c>
      <c r="L69" s="2">
        <f t="shared" si="9"/>
        <v>1</v>
      </c>
      <c r="M69" s="2">
        <v>12</v>
      </c>
      <c r="O69" s="2"/>
      <c r="R69" s="2"/>
    </row>
    <row r="70" spans="1:18" x14ac:dyDescent="0.2">
      <c r="A70" s="2" t="s">
        <v>148</v>
      </c>
      <c r="B70" s="2" t="s">
        <v>15</v>
      </c>
      <c r="C70" s="2" t="s">
        <v>12</v>
      </c>
      <c r="D70" s="2">
        <v>25.977399999999999</v>
      </c>
      <c r="E70" s="2">
        <v>114</v>
      </c>
      <c r="F70" s="2">
        <v>15428</v>
      </c>
      <c r="G70" s="2">
        <v>28</v>
      </c>
      <c r="H70" s="2">
        <f t="shared" si="5"/>
        <v>1</v>
      </c>
      <c r="I70" s="2">
        <f t="shared" si="6"/>
        <v>0</v>
      </c>
      <c r="J70" s="2">
        <f t="shared" si="7"/>
        <v>0</v>
      </c>
      <c r="K70" s="2">
        <f t="shared" si="8"/>
        <v>0</v>
      </c>
      <c r="L70" s="2">
        <f t="shared" si="9"/>
        <v>0</v>
      </c>
      <c r="M70" s="2">
        <v>71</v>
      </c>
      <c r="O70" s="2"/>
      <c r="R70" s="2"/>
    </row>
    <row r="71" spans="1:18" x14ac:dyDescent="0.2">
      <c r="A71" s="2" t="s">
        <v>150</v>
      </c>
      <c r="B71" s="2" t="s">
        <v>51</v>
      </c>
      <c r="C71" s="2" t="s">
        <v>12</v>
      </c>
      <c r="D71" s="2">
        <v>41.2271</v>
      </c>
      <c r="E71" s="2">
        <v>101</v>
      </c>
      <c r="F71" s="2">
        <v>2436</v>
      </c>
      <c r="G71" s="2">
        <v>11</v>
      </c>
      <c r="H71" s="2">
        <f t="shared" si="5"/>
        <v>0</v>
      </c>
      <c r="I71" s="2">
        <f t="shared" si="6"/>
        <v>0</v>
      </c>
      <c r="J71" s="2">
        <f t="shared" si="7"/>
        <v>0</v>
      </c>
      <c r="K71" s="2">
        <f t="shared" si="8"/>
        <v>0</v>
      </c>
      <c r="L71" s="2">
        <f t="shared" si="9"/>
        <v>0</v>
      </c>
      <c r="M71" s="2">
        <v>163</v>
      </c>
      <c r="O71" s="2"/>
      <c r="R71" s="2"/>
    </row>
    <row r="72" spans="1:18" x14ac:dyDescent="0.2">
      <c r="A72" s="2" t="s">
        <v>152</v>
      </c>
      <c r="B72" s="2" t="s">
        <v>11</v>
      </c>
      <c r="C72" s="2" t="s">
        <v>19</v>
      </c>
      <c r="D72" s="2">
        <v>78.616699999999994</v>
      </c>
      <c r="E72" s="2">
        <v>146</v>
      </c>
      <c r="F72" s="2">
        <v>6217</v>
      </c>
      <c r="G72" s="2">
        <v>100</v>
      </c>
      <c r="H72" s="2">
        <f t="shared" si="5"/>
        <v>0</v>
      </c>
      <c r="I72" s="2">
        <f t="shared" si="6"/>
        <v>0</v>
      </c>
      <c r="J72" s="2">
        <f t="shared" si="7"/>
        <v>0</v>
      </c>
      <c r="K72" s="2">
        <f t="shared" si="8"/>
        <v>0</v>
      </c>
      <c r="L72" s="2">
        <f t="shared" si="9"/>
        <v>1</v>
      </c>
      <c r="M72" s="2">
        <v>14000</v>
      </c>
      <c r="O72" s="2"/>
      <c r="R72" s="2"/>
    </row>
    <row r="73" spans="1:18" x14ac:dyDescent="0.2">
      <c r="A73" s="2" t="s">
        <v>154</v>
      </c>
      <c r="B73" s="2" t="s">
        <v>11</v>
      </c>
      <c r="C73" s="2" t="s">
        <v>12</v>
      </c>
      <c r="D73" s="2">
        <v>10.7194</v>
      </c>
      <c r="E73" s="2">
        <v>99</v>
      </c>
      <c r="F73" s="2">
        <v>28987</v>
      </c>
      <c r="G73" s="2">
        <v>25</v>
      </c>
      <c r="H73" s="2">
        <f t="shared" si="5"/>
        <v>0</v>
      </c>
      <c r="I73" s="2">
        <f t="shared" si="6"/>
        <v>0</v>
      </c>
      <c r="J73" s="2">
        <f t="shared" si="7"/>
        <v>0</v>
      </c>
      <c r="K73" s="2">
        <f t="shared" si="8"/>
        <v>0</v>
      </c>
      <c r="L73" s="2">
        <f t="shared" si="9"/>
        <v>0</v>
      </c>
      <c r="M73" s="2">
        <v>79</v>
      </c>
      <c r="O73" s="2"/>
      <c r="R73" s="2"/>
    </row>
    <row r="74" spans="1:18" x14ac:dyDescent="0.2">
      <c r="A74" s="2" t="s">
        <v>41</v>
      </c>
      <c r="B74" s="2" t="s">
        <v>11</v>
      </c>
      <c r="C74" s="2" t="s">
        <v>24</v>
      </c>
      <c r="D74" s="2">
        <v>28.0642</v>
      </c>
      <c r="E74" s="2">
        <v>106</v>
      </c>
      <c r="F74" s="2">
        <v>561</v>
      </c>
      <c r="G74" s="2">
        <v>35</v>
      </c>
      <c r="H74" s="2">
        <f t="shared" si="5"/>
        <v>0</v>
      </c>
      <c r="I74" s="2">
        <f t="shared" si="6"/>
        <v>0</v>
      </c>
      <c r="J74" s="2">
        <f t="shared" si="7"/>
        <v>0</v>
      </c>
      <c r="K74" s="2">
        <f t="shared" si="8"/>
        <v>0</v>
      </c>
      <c r="L74" s="2">
        <f t="shared" si="9"/>
        <v>0</v>
      </c>
      <c r="M74" s="2">
        <v>309</v>
      </c>
      <c r="O74" s="2"/>
      <c r="R74" s="2"/>
    </row>
    <row r="75" spans="1:18" x14ac:dyDescent="0.2">
      <c r="A75" s="2" t="s">
        <v>157</v>
      </c>
      <c r="B75" s="2" t="s">
        <v>15</v>
      </c>
      <c r="C75" s="2" t="s">
        <v>31</v>
      </c>
      <c r="D75" s="2">
        <v>48.637700000000002</v>
      </c>
      <c r="E75" s="2">
        <v>100</v>
      </c>
      <c r="F75" s="2">
        <v>2800</v>
      </c>
      <c r="G75" s="2">
        <v>12.5</v>
      </c>
      <c r="H75" s="2">
        <f t="shared" si="5"/>
        <v>1</v>
      </c>
      <c r="I75" s="2">
        <f t="shared" si="6"/>
        <v>1</v>
      </c>
      <c r="J75" s="2">
        <f t="shared" si="7"/>
        <v>0</v>
      </c>
      <c r="K75" s="2">
        <f t="shared" si="8"/>
        <v>0</v>
      </c>
      <c r="L75" s="2">
        <f t="shared" si="9"/>
        <v>0</v>
      </c>
      <c r="M75" s="2">
        <v>38</v>
      </c>
      <c r="O75" s="2"/>
      <c r="R75" s="2"/>
    </row>
    <row r="76" spans="1:18" x14ac:dyDescent="0.2">
      <c r="A76" s="2" t="s">
        <v>159</v>
      </c>
      <c r="B76" s="2" t="s">
        <v>15</v>
      </c>
      <c r="C76" s="2" t="s">
        <v>40</v>
      </c>
      <c r="D76" s="2">
        <v>65.010099999999994</v>
      </c>
      <c r="E76" s="2">
        <v>125</v>
      </c>
      <c r="F76" s="2">
        <v>1556</v>
      </c>
      <c r="G76" s="2">
        <v>30</v>
      </c>
      <c r="H76" s="2">
        <f t="shared" si="5"/>
        <v>1</v>
      </c>
      <c r="I76" s="2">
        <f t="shared" si="6"/>
        <v>0</v>
      </c>
      <c r="J76" s="2">
        <f t="shared" si="7"/>
        <v>0</v>
      </c>
      <c r="K76" s="2">
        <f t="shared" si="8"/>
        <v>0</v>
      </c>
      <c r="L76" s="2">
        <f t="shared" si="9"/>
        <v>0</v>
      </c>
      <c r="M76" s="2">
        <v>729</v>
      </c>
      <c r="O76" s="2"/>
      <c r="R76" s="2"/>
    </row>
    <row r="77" spans="1:18" x14ac:dyDescent="0.2">
      <c r="A77" s="2" t="s">
        <v>161</v>
      </c>
      <c r="B77" s="2" t="s">
        <v>15</v>
      </c>
      <c r="C77" s="2" t="s">
        <v>24</v>
      </c>
      <c r="D77" s="2">
        <v>37.515999999999998</v>
      </c>
      <c r="E77" s="2">
        <v>105</v>
      </c>
      <c r="F77" s="2">
        <v>8281</v>
      </c>
      <c r="G77" s="2">
        <v>69</v>
      </c>
      <c r="H77" s="2">
        <f t="shared" si="5"/>
        <v>1</v>
      </c>
      <c r="I77" s="2">
        <f t="shared" si="6"/>
        <v>0</v>
      </c>
      <c r="J77" s="2">
        <f t="shared" si="7"/>
        <v>0</v>
      </c>
      <c r="K77" s="2">
        <f t="shared" si="8"/>
        <v>0</v>
      </c>
      <c r="L77" s="2">
        <f t="shared" si="9"/>
        <v>0</v>
      </c>
      <c r="M77" s="2">
        <v>335</v>
      </c>
      <c r="O77" s="2"/>
      <c r="R77" s="2"/>
    </row>
    <row r="78" spans="1:18" x14ac:dyDescent="0.2">
      <c r="A78" s="2" t="s">
        <v>163</v>
      </c>
      <c r="B78" s="2" t="s">
        <v>11</v>
      </c>
      <c r="C78" s="2" t="s">
        <v>12</v>
      </c>
      <c r="D78" s="2">
        <v>24.343699999999998</v>
      </c>
      <c r="E78" s="2">
        <v>133</v>
      </c>
      <c r="F78" s="2">
        <v>5405</v>
      </c>
      <c r="G78" s="2">
        <v>45</v>
      </c>
      <c r="H78" s="2">
        <f t="shared" si="5"/>
        <v>0</v>
      </c>
      <c r="I78" s="2">
        <f t="shared" si="6"/>
        <v>0</v>
      </c>
      <c r="J78" s="2">
        <f t="shared" si="7"/>
        <v>0</v>
      </c>
      <c r="K78" s="2">
        <f t="shared" si="8"/>
        <v>0</v>
      </c>
      <c r="L78" s="2">
        <f t="shared" si="9"/>
        <v>0</v>
      </c>
      <c r="M78" s="2">
        <v>278</v>
      </c>
      <c r="O78" s="2"/>
      <c r="R78" s="2"/>
    </row>
    <row r="79" spans="1:18" x14ac:dyDescent="0.2">
      <c r="A79" s="2" t="s">
        <v>165</v>
      </c>
      <c r="B79" s="2" t="s">
        <v>15</v>
      </c>
      <c r="C79" s="2" t="s">
        <v>19</v>
      </c>
      <c r="D79" s="2">
        <v>70.011099999999999</v>
      </c>
      <c r="E79" s="2">
        <v>110</v>
      </c>
      <c r="F79" s="2">
        <v>146</v>
      </c>
      <c r="G79" s="2">
        <v>12</v>
      </c>
      <c r="H79" s="2">
        <f t="shared" si="5"/>
        <v>1</v>
      </c>
      <c r="I79" s="2">
        <f t="shared" si="6"/>
        <v>0</v>
      </c>
      <c r="J79" s="2">
        <f t="shared" si="7"/>
        <v>0</v>
      </c>
      <c r="K79" s="2">
        <f t="shared" si="8"/>
        <v>0</v>
      </c>
      <c r="L79" s="2">
        <f t="shared" si="9"/>
        <v>1</v>
      </c>
      <c r="M79" s="2">
        <v>16</v>
      </c>
      <c r="O79" s="2"/>
      <c r="R79" s="2"/>
    </row>
    <row r="80" spans="1:18" x14ac:dyDescent="0.2">
      <c r="A80" s="2" t="s">
        <v>167</v>
      </c>
      <c r="B80" s="2" t="s">
        <v>15</v>
      </c>
      <c r="C80" s="2" t="s">
        <v>40</v>
      </c>
      <c r="D80" s="2">
        <v>22.245899999999999</v>
      </c>
      <c r="E80" s="2">
        <v>81</v>
      </c>
      <c r="F80" s="2">
        <v>25489</v>
      </c>
      <c r="G80" s="2">
        <v>19</v>
      </c>
      <c r="H80" s="2">
        <f t="shared" si="5"/>
        <v>1</v>
      </c>
      <c r="I80" s="2">
        <f t="shared" si="6"/>
        <v>0</v>
      </c>
      <c r="J80" s="2">
        <f t="shared" si="7"/>
        <v>0</v>
      </c>
      <c r="K80" s="2">
        <f t="shared" si="8"/>
        <v>0</v>
      </c>
      <c r="L80" s="2">
        <f t="shared" si="9"/>
        <v>0</v>
      </c>
      <c r="M80" s="2">
        <v>0</v>
      </c>
      <c r="O80" s="2"/>
      <c r="R80" s="2"/>
    </row>
    <row r="81" spans="1:18" x14ac:dyDescent="0.2">
      <c r="A81" s="2" t="s">
        <v>169</v>
      </c>
      <c r="B81" s="2" t="s">
        <v>11</v>
      </c>
      <c r="C81" s="2" t="s">
        <v>40</v>
      </c>
      <c r="D81" s="2">
        <v>18.004200000000001</v>
      </c>
      <c r="E81" s="2">
        <v>107</v>
      </c>
      <c r="F81" s="2">
        <v>3004</v>
      </c>
      <c r="G81" s="2">
        <v>13</v>
      </c>
      <c r="H81" s="2">
        <f t="shared" si="5"/>
        <v>0</v>
      </c>
      <c r="I81" s="2">
        <f t="shared" si="6"/>
        <v>0</v>
      </c>
      <c r="J81" s="2">
        <f t="shared" si="7"/>
        <v>0</v>
      </c>
      <c r="K81" s="2">
        <f t="shared" si="8"/>
        <v>0</v>
      </c>
      <c r="L81" s="2">
        <f t="shared" si="9"/>
        <v>0</v>
      </c>
      <c r="M81" s="2">
        <v>80</v>
      </c>
      <c r="O81" s="2"/>
      <c r="R81" s="2"/>
    </row>
    <row r="82" spans="1:18" x14ac:dyDescent="0.2">
      <c r="A82" s="2" t="s">
        <v>171</v>
      </c>
      <c r="B82" s="2" t="s">
        <v>11</v>
      </c>
      <c r="C82" s="2" t="s">
        <v>19</v>
      </c>
      <c r="D82" s="2">
        <v>60.522100000000002</v>
      </c>
      <c r="E82" s="2">
        <v>100</v>
      </c>
      <c r="F82" s="2">
        <v>14168</v>
      </c>
      <c r="G82" s="2">
        <v>130</v>
      </c>
      <c r="H82" s="2">
        <f t="shared" si="5"/>
        <v>0</v>
      </c>
      <c r="I82" s="2">
        <f t="shared" si="6"/>
        <v>0</v>
      </c>
      <c r="J82" s="2">
        <f t="shared" si="7"/>
        <v>0</v>
      </c>
      <c r="K82" s="2">
        <f t="shared" si="8"/>
        <v>0</v>
      </c>
      <c r="L82" s="2">
        <f t="shared" si="9"/>
        <v>1</v>
      </c>
      <c r="M82" s="2">
        <v>0</v>
      </c>
      <c r="O82" s="2"/>
      <c r="R82" s="2"/>
    </row>
    <row r="83" spans="1:18" x14ac:dyDescent="0.2">
      <c r="A83" s="2" t="s">
        <v>173</v>
      </c>
      <c r="B83" s="2" t="s">
        <v>11</v>
      </c>
      <c r="C83" s="2" t="s">
        <v>24</v>
      </c>
      <c r="D83" s="2">
        <v>28.328099999999999</v>
      </c>
      <c r="E83" s="2">
        <v>97</v>
      </c>
      <c r="F83" s="2">
        <v>9814</v>
      </c>
      <c r="G83" s="2">
        <v>58</v>
      </c>
      <c r="H83" s="2">
        <f t="shared" si="5"/>
        <v>0</v>
      </c>
      <c r="I83" s="2">
        <f t="shared" si="6"/>
        <v>0</v>
      </c>
      <c r="J83" s="2">
        <f t="shared" si="7"/>
        <v>0</v>
      </c>
      <c r="K83" s="2">
        <f t="shared" si="8"/>
        <v>0</v>
      </c>
      <c r="L83" s="2">
        <f t="shared" si="9"/>
        <v>0</v>
      </c>
      <c r="M83" s="2">
        <v>420</v>
      </c>
      <c r="O83" s="2"/>
      <c r="R83" s="2"/>
    </row>
    <row r="84" spans="1:18" x14ac:dyDescent="0.2">
      <c r="A84" s="2" t="s">
        <v>175</v>
      </c>
      <c r="B84" s="2" t="s">
        <v>15</v>
      </c>
      <c r="C84" s="2" t="s">
        <v>12</v>
      </c>
      <c r="D84" s="2">
        <v>0.10822900000000001</v>
      </c>
      <c r="E84" s="2">
        <v>104</v>
      </c>
      <c r="F84" s="2">
        <v>15860</v>
      </c>
      <c r="G84" s="2">
        <v>4.5</v>
      </c>
      <c r="H84" s="2">
        <f t="shared" si="5"/>
        <v>1</v>
      </c>
      <c r="I84" s="2">
        <f t="shared" si="6"/>
        <v>0</v>
      </c>
      <c r="J84" s="2">
        <f t="shared" si="7"/>
        <v>0</v>
      </c>
      <c r="K84" s="2">
        <f t="shared" si="8"/>
        <v>0</v>
      </c>
      <c r="L84" s="2">
        <f t="shared" si="9"/>
        <v>0</v>
      </c>
      <c r="M84" s="2">
        <v>0</v>
      </c>
      <c r="O84" s="2"/>
      <c r="R84" s="2"/>
    </row>
    <row r="85" spans="1:18" x14ac:dyDescent="0.2">
      <c r="A85" s="2" t="s">
        <v>177</v>
      </c>
      <c r="B85" s="2" t="s">
        <v>11</v>
      </c>
      <c r="C85" s="2" t="s">
        <v>12</v>
      </c>
      <c r="D85" s="2">
        <v>5.8815</v>
      </c>
      <c r="E85" s="2">
        <v>110</v>
      </c>
      <c r="F85" s="2">
        <v>2972</v>
      </c>
      <c r="G85" s="2">
        <v>39</v>
      </c>
      <c r="H85" s="2">
        <f t="shared" si="5"/>
        <v>0</v>
      </c>
      <c r="I85" s="2">
        <f t="shared" si="6"/>
        <v>0</v>
      </c>
      <c r="J85" s="2">
        <f t="shared" si="7"/>
        <v>0</v>
      </c>
      <c r="K85" s="2">
        <f t="shared" si="8"/>
        <v>0</v>
      </c>
      <c r="L85" s="2">
        <f t="shared" si="9"/>
        <v>0</v>
      </c>
      <c r="M85" s="2">
        <v>534</v>
      </c>
      <c r="O85" s="2"/>
      <c r="R85" s="2"/>
    </row>
    <row r="86" spans="1:18" x14ac:dyDescent="0.2">
      <c r="A86" s="2" t="s">
        <v>179</v>
      </c>
      <c r="B86" s="2" t="s">
        <v>51</v>
      </c>
      <c r="C86" s="2" t="s">
        <v>19</v>
      </c>
      <c r="D86" s="2">
        <v>47.285499999999999</v>
      </c>
      <c r="E86" s="2">
        <v>102</v>
      </c>
      <c r="F86" s="2">
        <v>3037</v>
      </c>
      <c r="G86" s="2">
        <v>26</v>
      </c>
      <c r="H86" s="2">
        <f t="shared" si="5"/>
        <v>0</v>
      </c>
      <c r="I86" s="2">
        <f t="shared" si="6"/>
        <v>0</v>
      </c>
      <c r="J86" s="2">
        <f t="shared" si="7"/>
        <v>0</v>
      </c>
      <c r="K86" s="2">
        <f t="shared" si="8"/>
        <v>0</v>
      </c>
      <c r="L86" s="2">
        <f t="shared" si="9"/>
        <v>1</v>
      </c>
      <c r="M86" s="2">
        <v>91</v>
      </c>
      <c r="O86" s="2"/>
      <c r="R86" s="2"/>
    </row>
    <row r="87" spans="1:18" x14ac:dyDescent="0.2">
      <c r="A87" s="2" t="s">
        <v>181</v>
      </c>
      <c r="B87" s="2" t="s">
        <v>51</v>
      </c>
      <c r="C87" s="2" t="s">
        <v>19</v>
      </c>
      <c r="D87" s="2">
        <v>23.222899999999999</v>
      </c>
      <c r="E87" s="2">
        <v>100</v>
      </c>
      <c r="F87" s="2">
        <v>3742</v>
      </c>
      <c r="G87" s="2">
        <v>26</v>
      </c>
      <c r="H87" s="2">
        <f t="shared" si="5"/>
        <v>0</v>
      </c>
      <c r="I87" s="2">
        <f t="shared" si="6"/>
        <v>0</v>
      </c>
      <c r="J87" s="2">
        <f t="shared" si="7"/>
        <v>0</v>
      </c>
      <c r="K87" s="2">
        <f t="shared" si="8"/>
        <v>0</v>
      </c>
      <c r="L87" s="2">
        <f t="shared" si="9"/>
        <v>1</v>
      </c>
      <c r="M87" s="2">
        <v>8</v>
      </c>
      <c r="O87" s="2"/>
      <c r="R87" s="2"/>
    </row>
    <row r="88" spans="1:18" x14ac:dyDescent="0.2">
      <c r="A88" s="2" t="s">
        <v>183</v>
      </c>
      <c r="B88" s="2" t="s">
        <v>11</v>
      </c>
      <c r="C88" s="2" t="s">
        <v>31</v>
      </c>
      <c r="D88" s="2">
        <v>14.208399999999999</v>
      </c>
      <c r="E88" s="2">
        <v>96</v>
      </c>
      <c r="F88" s="2">
        <v>977</v>
      </c>
      <c r="G88" s="2">
        <v>30</v>
      </c>
      <c r="H88" s="2">
        <f t="shared" si="5"/>
        <v>0</v>
      </c>
      <c r="I88" s="2">
        <f t="shared" si="6"/>
        <v>1</v>
      </c>
      <c r="J88" s="2">
        <f t="shared" si="7"/>
        <v>0</v>
      </c>
      <c r="K88" s="2">
        <f t="shared" si="8"/>
        <v>0</v>
      </c>
      <c r="L88" s="2">
        <f t="shared" si="9"/>
        <v>0</v>
      </c>
      <c r="M88" s="2">
        <v>0</v>
      </c>
      <c r="O88" s="2"/>
      <c r="R88" s="2"/>
    </row>
    <row r="89" spans="1:18" x14ac:dyDescent="0.2">
      <c r="A89" s="2" t="s">
        <v>185</v>
      </c>
      <c r="B89" s="2" t="s">
        <v>11</v>
      </c>
      <c r="C89" s="2" t="s">
        <v>24</v>
      </c>
      <c r="D89" s="2">
        <v>25.863900000000001</v>
      </c>
      <c r="E89" s="2">
        <v>101</v>
      </c>
      <c r="F89" s="2">
        <v>2471</v>
      </c>
      <c r="G89" s="2">
        <v>35</v>
      </c>
      <c r="H89" s="2">
        <f t="shared" si="5"/>
        <v>0</v>
      </c>
      <c r="I89" s="2">
        <f t="shared" si="6"/>
        <v>0</v>
      </c>
      <c r="J89" s="2">
        <f t="shared" si="7"/>
        <v>0</v>
      </c>
      <c r="K89" s="2">
        <f t="shared" si="8"/>
        <v>0</v>
      </c>
      <c r="L89" s="2">
        <f t="shared" si="9"/>
        <v>0</v>
      </c>
      <c r="M89" s="2">
        <v>357</v>
      </c>
      <c r="O89" s="2"/>
      <c r="R89" s="2"/>
    </row>
    <row r="90" spans="1:18" x14ac:dyDescent="0.2">
      <c r="A90" s="2" t="s">
        <v>187</v>
      </c>
      <c r="B90" s="2" t="s">
        <v>51</v>
      </c>
      <c r="C90" s="2" t="s">
        <v>31</v>
      </c>
      <c r="D90" s="2">
        <v>66.950500000000005</v>
      </c>
      <c r="E90" s="2">
        <v>81</v>
      </c>
      <c r="F90" s="2">
        <v>47677</v>
      </c>
      <c r="G90" s="2">
        <v>28</v>
      </c>
      <c r="H90" s="2">
        <f t="shared" si="5"/>
        <v>0</v>
      </c>
      <c r="I90" s="2">
        <f t="shared" si="6"/>
        <v>1</v>
      </c>
      <c r="J90" s="2">
        <f t="shared" si="7"/>
        <v>0</v>
      </c>
      <c r="K90" s="2">
        <f t="shared" si="8"/>
        <v>0</v>
      </c>
      <c r="L90" s="2">
        <f t="shared" si="9"/>
        <v>0</v>
      </c>
      <c r="M90" s="2">
        <v>44</v>
      </c>
      <c r="O90" s="2"/>
      <c r="R90" s="2"/>
    </row>
    <row r="91" spans="1:18" x14ac:dyDescent="0.2">
      <c r="A91" s="2" t="s">
        <v>189</v>
      </c>
      <c r="B91" s="2" t="s">
        <v>15</v>
      </c>
      <c r="C91" s="2" t="s">
        <v>12</v>
      </c>
      <c r="D91" s="2">
        <v>58.183999999999997</v>
      </c>
      <c r="E91" s="2">
        <v>165</v>
      </c>
      <c r="F91" s="2">
        <v>14196</v>
      </c>
      <c r="G91" s="2">
        <v>107</v>
      </c>
      <c r="H91" s="2">
        <f t="shared" si="5"/>
        <v>1</v>
      </c>
      <c r="I91" s="2">
        <f t="shared" si="6"/>
        <v>0</v>
      </c>
      <c r="J91" s="2">
        <f t="shared" si="7"/>
        <v>0</v>
      </c>
      <c r="K91" s="2">
        <f t="shared" si="8"/>
        <v>0</v>
      </c>
      <c r="L91" s="2">
        <f t="shared" si="9"/>
        <v>0</v>
      </c>
      <c r="M91" s="2">
        <v>0</v>
      </c>
      <c r="O91" s="2"/>
      <c r="R91" s="2"/>
    </row>
    <row r="92" spans="1:18" x14ac:dyDescent="0.2">
      <c r="A92" s="2" t="s">
        <v>191</v>
      </c>
      <c r="B92" s="2" t="s">
        <v>51</v>
      </c>
      <c r="C92" s="2" t="s">
        <v>19</v>
      </c>
      <c r="D92" s="2">
        <v>334.185</v>
      </c>
      <c r="E92" s="2">
        <v>108</v>
      </c>
      <c r="F92" s="2">
        <v>79957</v>
      </c>
      <c r="G92" s="2">
        <v>200</v>
      </c>
      <c r="H92" s="2">
        <f t="shared" si="5"/>
        <v>0</v>
      </c>
      <c r="I92" s="2">
        <f t="shared" si="6"/>
        <v>0</v>
      </c>
      <c r="J92" s="2">
        <f t="shared" si="7"/>
        <v>0</v>
      </c>
      <c r="K92" s="2">
        <f t="shared" si="8"/>
        <v>0</v>
      </c>
      <c r="L92" s="2">
        <f t="shared" si="9"/>
        <v>1</v>
      </c>
      <c r="M92" s="2">
        <v>13000</v>
      </c>
      <c r="O92" s="2"/>
      <c r="R92" s="2"/>
    </row>
    <row r="93" spans="1:18" x14ac:dyDescent="0.2">
      <c r="A93" s="2" t="s">
        <v>193</v>
      </c>
      <c r="B93" s="2" t="s">
        <v>51</v>
      </c>
      <c r="C93" s="2" t="s">
        <v>19</v>
      </c>
      <c r="D93" s="2">
        <v>76.846599999999995</v>
      </c>
      <c r="E93" s="2">
        <v>113</v>
      </c>
      <c r="F93" s="2">
        <v>80806</v>
      </c>
      <c r="G93" s="2">
        <v>170</v>
      </c>
      <c r="H93" s="2">
        <f t="shared" si="5"/>
        <v>0</v>
      </c>
      <c r="I93" s="2">
        <f t="shared" si="6"/>
        <v>0</v>
      </c>
      <c r="J93" s="2">
        <f t="shared" si="7"/>
        <v>0</v>
      </c>
      <c r="K93" s="2">
        <f t="shared" si="8"/>
        <v>0</v>
      </c>
      <c r="L93" s="2">
        <f t="shared" si="9"/>
        <v>1</v>
      </c>
      <c r="M93" s="2">
        <v>33</v>
      </c>
      <c r="O93" s="2"/>
      <c r="R93" s="2"/>
    </row>
    <row r="94" spans="1:18" x14ac:dyDescent="0.2">
      <c r="A94" s="2" t="s">
        <v>195</v>
      </c>
      <c r="B94" s="2" t="s">
        <v>51</v>
      </c>
      <c r="C94" s="2" t="s">
        <v>19</v>
      </c>
      <c r="D94" s="2">
        <v>25.200399999999998</v>
      </c>
      <c r="E94" s="2">
        <v>86</v>
      </c>
      <c r="F94" s="2">
        <v>3423</v>
      </c>
      <c r="G94" s="2">
        <v>45</v>
      </c>
      <c r="H94" s="2">
        <f t="shared" si="5"/>
        <v>0</v>
      </c>
      <c r="I94" s="2">
        <f t="shared" si="6"/>
        <v>0</v>
      </c>
      <c r="J94" s="2">
        <f t="shared" si="7"/>
        <v>0</v>
      </c>
      <c r="K94" s="2">
        <f t="shared" si="8"/>
        <v>0</v>
      </c>
      <c r="L94" s="2">
        <f t="shared" si="9"/>
        <v>1</v>
      </c>
      <c r="M94" s="2">
        <v>13</v>
      </c>
      <c r="O94" s="2"/>
      <c r="R94" s="2"/>
    </row>
    <row r="95" spans="1:18" x14ac:dyDescent="0.2">
      <c r="A95" s="2" t="s">
        <v>197</v>
      </c>
      <c r="B95" s="2" t="s">
        <v>15</v>
      </c>
      <c r="C95" s="2" t="s">
        <v>24</v>
      </c>
      <c r="D95" s="2">
        <v>41.7971</v>
      </c>
      <c r="E95" s="2">
        <v>102</v>
      </c>
      <c r="F95" s="2">
        <v>4324</v>
      </c>
      <c r="G95" s="2">
        <v>40</v>
      </c>
      <c r="H95" s="2">
        <f t="shared" si="5"/>
        <v>1</v>
      </c>
      <c r="I95" s="2">
        <f t="shared" si="6"/>
        <v>0</v>
      </c>
      <c r="J95" s="2">
        <f t="shared" si="7"/>
        <v>0</v>
      </c>
      <c r="K95" s="2">
        <f t="shared" si="8"/>
        <v>0</v>
      </c>
      <c r="L95" s="2">
        <f t="shared" si="9"/>
        <v>0</v>
      </c>
      <c r="M95" s="2">
        <v>25</v>
      </c>
      <c r="O95" s="2"/>
      <c r="R95" s="2"/>
    </row>
    <row r="96" spans="1:18" x14ac:dyDescent="0.2">
      <c r="A96" s="2" t="s">
        <v>199</v>
      </c>
      <c r="B96" s="2" t="s">
        <v>11</v>
      </c>
      <c r="C96" s="2" t="s">
        <v>31</v>
      </c>
      <c r="D96" s="2">
        <v>33.86</v>
      </c>
      <c r="E96" s="2">
        <v>99</v>
      </c>
      <c r="F96" s="2">
        <v>16461</v>
      </c>
      <c r="G96" s="2">
        <v>15</v>
      </c>
      <c r="H96" s="2">
        <f t="shared" si="5"/>
        <v>0</v>
      </c>
      <c r="I96" s="2">
        <f t="shared" si="6"/>
        <v>1</v>
      </c>
      <c r="J96" s="2">
        <f t="shared" si="7"/>
        <v>0</v>
      </c>
      <c r="K96" s="2">
        <f t="shared" si="8"/>
        <v>0</v>
      </c>
      <c r="L96" s="2">
        <f t="shared" si="9"/>
        <v>0</v>
      </c>
      <c r="M96" s="2">
        <v>3</v>
      </c>
      <c r="O96" s="2"/>
      <c r="R96" s="2"/>
    </row>
    <row r="97" spans="1:18" x14ac:dyDescent="0.2">
      <c r="A97" s="2" t="s">
        <v>201</v>
      </c>
      <c r="B97" s="2" t="s">
        <v>15</v>
      </c>
      <c r="C97" s="2" t="s">
        <v>24</v>
      </c>
      <c r="D97" s="2">
        <v>25.482900000000001</v>
      </c>
      <c r="E97" s="2">
        <v>95</v>
      </c>
      <c r="F97" s="2">
        <v>1421</v>
      </c>
      <c r="G97" s="2">
        <v>14</v>
      </c>
      <c r="H97" s="2">
        <f t="shared" si="5"/>
        <v>1</v>
      </c>
      <c r="I97" s="2">
        <f t="shared" si="6"/>
        <v>0</v>
      </c>
      <c r="J97" s="2">
        <f t="shared" si="7"/>
        <v>0</v>
      </c>
      <c r="K97" s="2">
        <f t="shared" si="8"/>
        <v>0</v>
      </c>
      <c r="L97" s="2">
        <f t="shared" si="9"/>
        <v>0</v>
      </c>
      <c r="M97" s="2">
        <v>10</v>
      </c>
      <c r="O97" s="2"/>
      <c r="R97" s="2"/>
    </row>
    <row r="98" spans="1:18" x14ac:dyDescent="0.2">
      <c r="A98" s="2" t="s">
        <v>132</v>
      </c>
      <c r="B98" s="2" t="s">
        <v>11</v>
      </c>
      <c r="C98" s="2" t="s">
        <v>19</v>
      </c>
      <c r="D98" s="2">
        <v>6.2629400000000004</v>
      </c>
      <c r="E98" s="2">
        <v>106</v>
      </c>
      <c r="F98" s="2">
        <v>0</v>
      </c>
      <c r="G98" s="2">
        <v>9</v>
      </c>
      <c r="H98" s="2">
        <f t="shared" si="5"/>
        <v>0</v>
      </c>
      <c r="I98" s="2">
        <f t="shared" si="6"/>
        <v>0</v>
      </c>
      <c r="J98" s="2">
        <f t="shared" si="7"/>
        <v>0</v>
      </c>
      <c r="K98" s="2">
        <f t="shared" si="8"/>
        <v>0</v>
      </c>
      <c r="L98" s="2">
        <f t="shared" si="9"/>
        <v>1</v>
      </c>
      <c r="M98" s="2">
        <v>78</v>
      </c>
      <c r="O98" s="2"/>
      <c r="R98" s="2"/>
    </row>
    <row r="99" spans="1:18" x14ac:dyDescent="0.2">
      <c r="A99" s="2" t="s">
        <v>204</v>
      </c>
      <c r="B99" s="2" t="s">
        <v>11</v>
      </c>
      <c r="C99" s="2" t="s">
        <v>12</v>
      </c>
      <c r="D99" s="2">
        <v>15.527100000000001</v>
      </c>
      <c r="E99" s="2">
        <v>220</v>
      </c>
      <c r="F99" s="2">
        <v>15006</v>
      </c>
      <c r="G99" s="2">
        <v>57</v>
      </c>
      <c r="H99" s="2">
        <f t="shared" si="5"/>
        <v>0</v>
      </c>
      <c r="I99" s="2">
        <f t="shared" si="6"/>
        <v>0</v>
      </c>
      <c r="J99" s="2">
        <f t="shared" si="7"/>
        <v>0</v>
      </c>
      <c r="K99" s="2">
        <f t="shared" si="8"/>
        <v>0</v>
      </c>
      <c r="L99" s="2">
        <f t="shared" si="9"/>
        <v>0</v>
      </c>
      <c r="M99" s="2">
        <v>0</v>
      </c>
      <c r="O99" s="2"/>
      <c r="R99" s="2"/>
    </row>
    <row r="100" spans="1:18" x14ac:dyDescent="0.2">
      <c r="A100" s="2" t="s">
        <v>206</v>
      </c>
      <c r="B100" s="2" t="s">
        <v>15</v>
      </c>
      <c r="C100" s="2" t="s">
        <v>12</v>
      </c>
      <c r="D100" s="2">
        <v>0.54871199999999998</v>
      </c>
      <c r="E100" s="2">
        <v>108</v>
      </c>
      <c r="F100" s="2">
        <v>12385</v>
      </c>
      <c r="G100" s="2">
        <v>2.5</v>
      </c>
      <c r="H100" s="2">
        <f t="shared" si="5"/>
        <v>1</v>
      </c>
      <c r="I100" s="2">
        <f t="shared" si="6"/>
        <v>0</v>
      </c>
      <c r="J100" s="2">
        <f t="shared" si="7"/>
        <v>0</v>
      </c>
      <c r="K100" s="2">
        <f t="shared" si="8"/>
        <v>0</v>
      </c>
      <c r="L100" s="2">
        <f t="shared" si="9"/>
        <v>0</v>
      </c>
      <c r="M100" s="2">
        <v>234</v>
      </c>
      <c r="O100" s="2"/>
      <c r="R100" s="2"/>
    </row>
    <row r="101" spans="1:18" x14ac:dyDescent="0.2">
      <c r="A101" s="2" t="s">
        <v>208</v>
      </c>
      <c r="B101" s="2" t="s">
        <v>11</v>
      </c>
      <c r="C101" s="2" t="s">
        <v>19</v>
      </c>
      <c r="D101" s="2">
        <v>66.002200000000002</v>
      </c>
      <c r="E101" s="2">
        <v>120</v>
      </c>
      <c r="F101" s="2">
        <v>12452</v>
      </c>
      <c r="G101" s="2">
        <v>110</v>
      </c>
      <c r="H101" s="2">
        <f t="shared" si="5"/>
        <v>0</v>
      </c>
      <c r="I101" s="2">
        <f t="shared" si="6"/>
        <v>0</v>
      </c>
      <c r="J101" s="2">
        <f t="shared" si="7"/>
        <v>0</v>
      </c>
      <c r="K101" s="2">
        <f t="shared" si="8"/>
        <v>0</v>
      </c>
      <c r="L101" s="2">
        <f t="shared" si="9"/>
        <v>1</v>
      </c>
      <c r="M101" s="2">
        <v>124</v>
      </c>
      <c r="O101" s="2"/>
      <c r="R101" s="2"/>
    </row>
    <row r="102" spans="1:18" x14ac:dyDescent="0.2">
      <c r="A102" s="2" t="s">
        <v>210</v>
      </c>
      <c r="B102" s="2" t="s">
        <v>15</v>
      </c>
      <c r="C102" s="2" t="s">
        <v>19</v>
      </c>
      <c r="D102" s="2">
        <v>32.522399999999998</v>
      </c>
      <c r="E102" s="2">
        <v>152</v>
      </c>
      <c r="F102" s="2">
        <v>36897</v>
      </c>
      <c r="G102" s="2">
        <v>60</v>
      </c>
      <c r="H102" s="2">
        <f t="shared" si="5"/>
        <v>1</v>
      </c>
      <c r="I102" s="2">
        <f t="shared" si="6"/>
        <v>0</v>
      </c>
      <c r="J102" s="2">
        <f t="shared" si="7"/>
        <v>0</v>
      </c>
      <c r="K102" s="2">
        <f t="shared" si="8"/>
        <v>0</v>
      </c>
      <c r="L102" s="2">
        <f t="shared" si="9"/>
        <v>1</v>
      </c>
      <c r="M102" s="2">
        <v>488</v>
      </c>
      <c r="O102" s="2"/>
      <c r="R102" s="2"/>
    </row>
    <row r="103" spans="1:18" x14ac:dyDescent="0.2">
      <c r="A103" s="2" t="s">
        <v>210</v>
      </c>
      <c r="B103" s="2" t="s">
        <v>11</v>
      </c>
      <c r="C103" s="2" t="s">
        <v>40</v>
      </c>
      <c r="D103" s="2">
        <v>20.991499999999998</v>
      </c>
      <c r="E103" s="2">
        <v>105</v>
      </c>
      <c r="F103" s="2">
        <v>44037</v>
      </c>
      <c r="G103" s="2">
        <v>37</v>
      </c>
      <c r="H103" s="2">
        <f t="shared" si="5"/>
        <v>0</v>
      </c>
      <c r="I103" s="2">
        <f t="shared" si="6"/>
        <v>0</v>
      </c>
      <c r="J103" s="2">
        <f t="shared" si="7"/>
        <v>0</v>
      </c>
      <c r="K103" s="2">
        <f t="shared" si="8"/>
        <v>0</v>
      </c>
      <c r="L103" s="2">
        <f t="shared" si="9"/>
        <v>0</v>
      </c>
      <c r="M103" s="2">
        <v>488</v>
      </c>
      <c r="O103" s="2"/>
      <c r="R103" s="2"/>
    </row>
    <row r="104" spans="1:18" x14ac:dyDescent="0.2">
      <c r="A104" s="2" t="s">
        <v>213</v>
      </c>
      <c r="B104" s="2" t="s">
        <v>15</v>
      </c>
      <c r="C104" s="2" t="s">
        <v>12</v>
      </c>
      <c r="D104" s="2">
        <v>74.058700000000002</v>
      </c>
      <c r="E104" s="2">
        <v>104</v>
      </c>
      <c r="F104" s="2">
        <v>17109</v>
      </c>
      <c r="G104" s="2">
        <v>60</v>
      </c>
      <c r="H104" s="2">
        <f t="shared" si="5"/>
        <v>1</v>
      </c>
      <c r="I104" s="2">
        <f t="shared" si="6"/>
        <v>0</v>
      </c>
      <c r="J104" s="2">
        <f t="shared" si="7"/>
        <v>0</v>
      </c>
      <c r="K104" s="2">
        <f t="shared" si="8"/>
        <v>0</v>
      </c>
      <c r="L104" s="2">
        <f t="shared" si="9"/>
        <v>0</v>
      </c>
      <c r="M104" s="2">
        <v>93</v>
      </c>
      <c r="O104" s="2"/>
      <c r="R104" s="2"/>
    </row>
    <row r="105" spans="1:18" x14ac:dyDescent="0.2">
      <c r="A105" s="2" t="s">
        <v>215</v>
      </c>
      <c r="B105" s="2" t="s">
        <v>11</v>
      </c>
      <c r="C105" s="2" t="s">
        <v>31</v>
      </c>
      <c r="D105" s="2">
        <v>87.8566</v>
      </c>
      <c r="E105" s="2">
        <v>90</v>
      </c>
      <c r="F105" s="2">
        <v>24534</v>
      </c>
      <c r="G105" s="2">
        <v>42</v>
      </c>
      <c r="H105" s="2">
        <f t="shared" si="5"/>
        <v>0</v>
      </c>
      <c r="I105" s="2">
        <f t="shared" si="6"/>
        <v>1</v>
      </c>
      <c r="J105" s="2">
        <f t="shared" si="7"/>
        <v>0</v>
      </c>
      <c r="K105" s="2">
        <f t="shared" si="8"/>
        <v>0</v>
      </c>
      <c r="L105" s="2">
        <f t="shared" si="9"/>
        <v>0</v>
      </c>
      <c r="M105" s="2">
        <v>29</v>
      </c>
      <c r="O105" s="2"/>
      <c r="R105" s="2"/>
    </row>
    <row r="106" spans="1:18" x14ac:dyDescent="0.2">
      <c r="A106" s="2" t="s">
        <v>217</v>
      </c>
      <c r="B106" s="2" t="s">
        <v>51</v>
      </c>
      <c r="C106" s="2" t="s">
        <v>97</v>
      </c>
      <c r="D106" s="2">
        <v>25.077999999999999</v>
      </c>
      <c r="E106" s="2">
        <v>90</v>
      </c>
      <c r="F106" s="2">
        <v>2486</v>
      </c>
      <c r="G106" s="2">
        <v>20</v>
      </c>
      <c r="H106" s="2">
        <f t="shared" si="5"/>
        <v>0</v>
      </c>
      <c r="I106" s="2">
        <f t="shared" si="6"/>
        <v>0</v>
      </c>
      <c r="J106" s="2">
        <f t="shared" si="7"/>
        <v>0</v>
      </c>
      <c r="K106" s="2">
        <f t="shared" si="8"/>
        <v>1</v>
      </c>
      <c r="L106" s="2">
        <f t="shared" si="9"/>
        <v>0</v>
      </c>
      <c r="M106" s="2">
        <v>0</v>
      </c>
      <c r="O106" s="2"/>
      <c r="R106" s="2"/>
    </row>
    <row r="107" spans="1:18" x14ac:dyDescent="0.2">
      <c r="A107" s="2" t="s">
        <v>219</v>
      </c>
      <c r="B107" s="2" t="s">
        <v>51</v>
      </c>
      <c r="C107" s="2" t="s">
        <v>97</v>
      </c>
      <c r="D107" s="2">
        <v>217.32599999999999</v>
      </c>
      <c r="E107" s="2">
        <v>92</v>
      </c>
      <c r="F107" s="2">
        <v>2847</v>
      </c>
      <c r="G107" s="2">
        <v>60</v>
      </c>
      <c r="H107" s="2">
        <f t="shared" si="5"/>
        <v>0</v>
      </c>
      <c r="I107" s="2">
        <f t="shared" si="6"/>
        <v>0</v>
      </c>
      <c r="J107" s="2">
        <f t="shared" si="7"/>
        <v>0</v>
      </c>
      <c r="K107" s="2">
        <f t="shared" si="8"/>
        <v>1</v>
      </c>
      <c r="L107" s="2">
        <f t="shared" si="9"/>
        <v>0</v>
      </c>
      <c r="M107" s="2">
        <v>25</v>
      </c>
      <c r="O107" s="2"/>
      <c r="R107" s="2"/>
    </row>
    <row r="108" spans="1:18" x14ac:dyDescent="0.2">
      <c r="A108" s="2" t="s">
        <v>221</v>
      </c>
      <c r="B108" s="2" t="s">
        <v>18</v>
      </c>
      <c r="C108" s="2" t="s">
        <v>97</v>
      </c>
      <c r="D108" s="2">
        <v>133.10400000000001</v>
      </c>
      <c r="E108" s="2">
        <v>87</v>
      </c>
      <c r="F108" s="2">
        <v>4073</v>
      </c>
      <c r="G108" s="2">
        <v>75</v>
      </c>
      <c r="H108" s="2">
        <f t="shared" si="5"/>
        <v>0</v>
      </c>
      <c r="I108" s="2">
        <f t="shared" si="6"/>
        <v>0</v>
      </c>
      <c r="J108" s="2">
        <f t="shared" si="7"/>
        <v>0</v>
      </c>
      <c r="K108" s="2">
        <f t="shared" si="8"/>
        <v>1</v>
      </c>
      <c r="L108" s="2">
        <f t="shared" si="9"/>
        <v>0</v>
      </c>
      <c r="M108" s="2">
        <v>31</v>
      </c>
      <c r="O108" s="2"/>
      <c r="R108" s="2"/>
    </row>
    <row r="109" spans="1:18" x14ac:dyDescent="0.2">
      <c r="A109" s="2" t="s">
        <v>223</v>
      </c>
      <c r="B109" s="2" t="s">
        <v>51</v>
      </c>
      <c r="C109" s="2" t="s">
        <v>97</v>
      </c>
      <c r="D109" s="2">
        <v>85.884799999999998</v>
      </c>
      <c r="E109" s="2">
        <v>92</v>
      </c>
      <c r="F109" s="2">
        <v>38450</v>
      </c>
      <c r="G109" s="2">
        <v>90</v>
      </c>
      <c r="H109" s="2">
        <f t="shared" si="5"/>
        <v>0</v>
      </c>
      <c r="I109" s="2">
        <f t="shared" si="6"/>
        <v>0</v>
      </c>
      <c r="J109" s="2">
        <f t="shared" si="7"/>
        <v>0</v>
      </c>
      <c r="K109" s="2">
        <f t="shared" si="8"/>
        <v>1</v>
      </c>
      <c r="L109" s="2">
        <f t="shared" si="9"/>
        <v>0</v>
      </c>
      <c r="M109" s="2">
        <v>12</v>
      </c>
      <c r="O109" s="2"/>
      <c r="R109" s="2"/>
    </row>
    <row r="110" spans="1:18" x14ac:dyDescent="0.2">
      <c r="A110" s="2" t="s">
        <v>64</v>
      </c>
      <c r="B110" s="2" t="s">
        <v>51</v>
      </c>
      <c r="C110" s="2" t="s">
        <v>97</v>
      </c>
      <c r="D110" s="2">
        <v>219.613</v>
      </c>
      <c r="E110" s="2">
        <v>88</v>
      </c>
      <c r="F110" s="2">
        <v>5227</v>
      </c>
      <c r="G110" s="2">
        <v>75</v>
      </c>
      <c r="H110" s="2">
        <f t="shared" si="5"/>
        <v>0</v>
      </c>
      <c r="I110" s="2">
        <f t="shared" si="6"/>
        <v>0</v>
      </c>
      <c r="J110" s="2">
        <f t="shared" si="7"/>
        <v>0</v>
      </c>
      <c r="K110" s="2">
        <f t="shared" si="8"/>
        <v>1</v>
      </c>
      <c r="L110" s="2">
        <f t="shared" si="9"/>
        <v>0</v>
      </c>
      <c r="M110" s="2">
        <v>84</v>
      </c>
      <c r="O110" s="2"/>
      <c r="R110" s="2"/>
    </row>
    <row r="111" spans="1:18" x14ac:dyDescent="0.2">
      <c r="A111" s="2" t="s">
        <v>226</v>
      </c>
      <c r="B111" s="2" t="s">
        <v>11</v>
      </c>
      <c r="C111" s="2" t="s">
        <v>31</v>
      </c>
      <c r="D111" s="2">
        <v>93.607699999999994</v>
      </c>
      <c r="E111" s="2">
        <v>102</v>
      </c>
      <c r="F111" s="2">
        <v>9176</v>
      </c>
      <c r="G111" s="2">
        <v>48</v>
      </c>
      <c r="H111" s="2">
        <f t="shared" si="5"/>
        <v>0</v>
      </c>
      <c r="I111" s="2">
        <f t="shared" si="6"/>
        <v>1</v>
      </c>
      <c r="J111" s="2">
        <f t="shared" si="7"/>
        <v>0</v>
      </c>
      <c r="K111" s="2">
        <f t="shared" si="8"/>
        <v>0</v>
      </c>
      <c r="L111" s="2">
        <f t="shared" si="9"/>
        <v>0</v>
      </c>
      <c r="M111" s="2">
        <v>148</v>
      </c>
      <c r="O111" s="2"/>
      <c r="R111" s="2"/>
    </row>
    <row r="112" spans="1:18" x14ac:dyDescent="0.2">
      <c r="A112" s="2" t="s">
        <v>169</v>
      </c>
      <c r="B112" s="2" t="s">
        <v>11</v>
      </c>
      <c r="C112" s="2" t="s">
        <v>31</v>
      </c>
      <c r="D112" s="2">
        <v>7.15672</v>
      </c>
      <c r="E112" s="2">
        <v>107</v>
      </c>
      <c r="F112" s="2">
        <v>5992</v>
      </c>
      <c r="G112" s="2">
        <v>19</v>
      </c>
      <c r="H112" s="2">
        <f t="shared" si="5"/>
        <v>0</v>
      </c>
      <c r="I112" s="2">
        <f t="shared" si="6"/>
        <v>1</v>
      </c>
      <c r="J112" s="2">
        <f t="shared" si="7"/>
        <v>0</v>
      </c>
      <c r="K112" s="2">
        <f t="shared" si="8"/>
        <v>0</v>
      </c>
      <c r="L112" s="2">
        <f t="shared" si="9"/>
        <v>0</v>
      </c>
      <c r="M112" s="2">
        <v>80</v>
      </c>
      <c r="O112" s="2"/>
      <c r="R112" s="2"/>
    </row>
    <row r="113" spans="1:18" x14ac:dyDescent="0.2">
      <c r="A113" s="2" t="s">
        <v>110</v>
      </c>
      <c r="B113" s="2" t="s">
        <v>15</v>
      </c>
      <c r="C113" s="2" t="s">
        <v>12</v>
      </c>
      <c r="D113" s="2">
        <v>130.12799999999999</v>
      </c>
      <c r="E113" s="2">
        <v>176</v>
      </c>
      <c r="F113" s="2">
        <v>20354</v>
      </c>
      <c r="G113" s="2">
        <v>100</v>
      </c>
      <c r="H113" s="2">
        <f t="shared" si="5"/>
        <v>1</v>
      </c>
      <c r="I113" s="2">
        <f t="shared" si="6"/>
        <v>0</v>
      </c>
      <c r="J113" s="2">
        <f t="shared" si="7"/>
        <v>0</v>
      </c>
      <c r="K113" s="2">
        <f t="shared" si="8"/>
        <v>0</v>
      </c>
      <c r="L113" s="2">
        <f t="shared" si="9"/>
        <v>0</v>
      </c>
      <c r="M113" s="2">
        <v>0</v>
      </c>
      <c r="O113" s="2"/>
      <c r="R113" s="2"/>
    </row>
    <row r="114" spans="1:18" x14ac:dyDescent="0.2">
      <c r="A114" s="2" t="s">
        <v>230</v>
      </c>
      <c r="B114" s="2" t="s">
        <v>15</v>
      </c>
      <c r="C114" s="2" t="s">
        <v>12</v>
      </c>
      <c r="D114" s="2">
        <v>150.11799999999999</v>
      </c>
      <c r="E114" s="2">
        <v>138</v>
      </c>
      <c r="F114" s="2">
        <v>83012</v>
      </c>
      <c r="G114" s="2">
        <v>40</v>
      </c>
      <c r="H114" s="2">
        <f t="shared" si="5"/>
        <v>1</v>
      </c>
      <c r="I114" s="2">
        <f t="shared" si="6"/>
        <v>0</v>
      </c>
      <c r="J114" s="2">
        <f t="shared" si="7"/>
        <v>0</v>
      </c>
      <c r="K114" s="2">
        <f t="shared" si="8"/>
        <v>0</v>
      </c>
      <c r="L114" s="2">
        <f t="shared" si="9"/>
        <v>0</v>
      </c>
      <c r="M114" s="2">
        <v>737</v>
      </c>
      <c r="O114" s="2"/>
      <c r="R114" s="2"/>
    </row>
    <row r="115" spans="1:18" x14ac:dyDescent="0.2">
      <c r="A115" s="2" t="s">
        <v>232</v>
      </c>
      <c r="B115" s="2" t="s">
        <v>11</v>
      </c>
      <c r="C115" s="2" t="s">
        <v>24</v>
      </c>
      <c r="D115" s="2">
        <v>13.265000000000001</v>
      </c>
      <c r="E115" s="2">
        <v>94</v>
      </c>
      <c r="F115" s="2">
        <v>1668</v>
      </c>
      <c r="G115" s="2">
        <v>35</v>
      </c>
      <c r="H115" s="2">
        <f t="shared" si="5"/>
        <v>0</v>
      </c>
      <c r="I115" s="2">
        <f t="shared" si="6"/>
        <v>0</v>
      </c>
      <c r="J115" s="2">
        <f t="shared" si="7"/>
        <v>0</v>
      </c>
      <c r="K115" s="2">
        <f t="shared" si="8"/>
        <v>0</v>
      </c>
      <c r="L115" s="2">
        <f t="shared" si="9"/>
        <v>0</v>
      </c>
      <c r="M115" s="2">
        <v>10</v>
      </c>
      <c r="O115" s="2"/>
      <c r="R115" s="2"/>
    </row>
    <row r="116" spans="1:18" x14ac:dyDescent="0.2">
      <c r="A116" s="2" t="s">
        <v>234</v>
      </c>
      <c r="B116" s="2" t="s">
        <v>15</v>
      </c>
      <c r="C116" s="2" t="s">
        <v>31</v>
      </c>
      <c r="D116" s="2">
        <v>145.09700000000001</v>
      </c>
      <c r="E116" s="2">
        <v>108</v>
      </c>
      <c r="F116" s="2">
        <v>7872</v>
      </c>
      <c r="G116" s="2">
        <v>30</v>
      </c>
      <c r="H116" s="2">
        <f t="shared" si="5"/>
        <v>1</v>
      </c>
      <c r="I116" s="2">
        <f t="shared" si="6"/>
        <v>1</v>
      </c>
      <c r="J116" s="2">
        <f t="shared" si="7"/>
        <v>0</v>
      </c>
      <c r="K116" s="2">
        <f t="shared" si="8"/>
        <v>0</v>
      </c>
      <c r="L116" s="2">
        <f t="shared" si="9"/>
        <v>0</v>
      </c>
      <c r="M116" s="2">
        <v>6</v>
      </c>
      <c r="O116" s="2"/>
      <c r="R116" s="2"/>
    </row>
    <row r="117" spans="1:18" x14ac:dyDescent="0.2">
      <c r="A117" s="2" t="s">
        <v>236</v>
      </c>
      <c r="B117" s="2" t="s">
        <v>15</v>
      </c>
      <c r="C117" s="2" t="s">
        <v>12</v>
      </c>
      <c r="D117" s="2">
        <v>15.0474</v>
      </c>
      <c r="E117" s="2">
        <v>102</v>
      </c>
      <c r="F117" s="2">
        <v>25462</v>
      </c>
      <c r="G117" s="2">
        <v>7</v>
      </c>
      <c r="H117" s="2">
        <f t="shared" si="5"/>
        <v>1</v>
      </c>
      <c r="I117" s="2">
        <f t="shared" si="6"/>
        <v>0</v>
      </c>
      <c r="J117" s="2">
        <f t="shared" si="7"/>
        <v>0</v>
      </c>
      <c r="K117" s="2">
        <f t="shared" si="8"/>
        <v>0</v>
      </c>
      <c r="L117" s="2">
        <f t="shared" si="9"/>
        <v>0</v>
      </c>
      <c r="M117" s="2">
        <v>126</v>
      </c>
      <c r="O117" s="2"/>
      <c r="R117" s="2"/>
    </row>
    <row r="118" spans="1:18" x14ac:dyDescent="0.2">
      <c r="A118" s="2" t="s">
        <v>238</v>
      </c>
      <c r="B118" s="2" t="s">
        <v>15</v>
      </c>
      <c r="C118" s="2" t="s">
        <v>31</v>
      </c>
      <c r="D118" s="2">
        <v>56.7241</v>
      </c>
      <c r="E118" s="2">
        <v>113</v>
      </c>
      <c r="F118" s="2">
        <v>8398</v>
      </c>
      <c r="G118" s="2">
        <v>50</v>
      </c>
      <c r="H118" s="2">
        <f t="shared" si="5"/>
        <v>1</v>
      </c>
      <c r="I118" s="2">
        <f t="shared" si="6"/>
        <v>1</v>
      </c>
      <c r="J118" s="2">
        <f t="shared" si="7"/>
        <v>0</v>
      </c>
      <c r="K118" s="2">
        <f t="shared" si="8"/>
        <v>0</v>
      </c>
      <c r="L118" s="2">
        <f t="shared" si="9"/>
        <v>0</v>
      </c>
      <c r="M118" s="2">
        <v>22</v>
      </c>
      <c r="O118" s="2"/>
      <c r="R118" s="2"/>
    </row>
    <row r="119" spans="1:18" x14ac:dyDescent="0.2">
      <c r="A119" s="2" t="s">
        <v>240</v>
      </c>
      <c r="B119" s="2" t="s">
        <v>15</v>
      </c>
      <c r="C119" s="2" t="s">
        <v>24</v>
      </c>
      <c r="D119" s="2">
        <v>350.12400000000002</v>
      </c>
      <c r="E119" s="2">
        <v>133</v>
      </c>
      <c r="F119" s="2">
        <v>16277</v>
      </c>
      <c r="G119" s="2">
        <v>58.8</v>
      </c>
      <c r="H119" s="2">
        <f t="shared" si="5"/>
        <v>1</v>
      </c>
      <c r="I119" s="2">
        <f t="shared" si="6"/>
        <v>0</v>
      </c>
      <c r="J119" s="2">
        <f t="shared" si="7"/>
        <v>0</v>
      </c>
      <c r="K119" s="2">
        <f t="shared" si="8"/>
        <v>0</v>
      </c>
      <c r="L119" s="2">
        <f t="shared" si="9"/>
        <v>0</v>
      </c>
      <c r="M119" s="2">
        <v>16000</v>
      </c>
      <c r="O119" s="2"/>
      <c r="R119" s="2"/>
    </row>
    <row r="120" spans="1:18" x14ac:dyDescent="0.2">
      <c r="A120" s="2" t="s">
        <v>242</v>
      </c>
      <c r="B120" s="2" t="s">
        <v>15</v>
      </c>
      <c r="C120" s="2" t="s">
        <v>31</v>
      </c>
      <c r="D120" s="2">
        <v>104.354</v>
      </c>
      <c r="E120" s="2">
        <v>74</v>
      </c>
      <c r="F120" s="2">
        <v>5713</v>
      </c>
      <c r="G120" s="2">
        <v>55</v>
      </c>
      <c r="H120" s="2">
        <f t="shared" si="5"/>
        <v>1</v>
      </c>
      <c r="I120" s="2">
        <f t="shared" si="6"/>
        <v>1</v>
      </c>
      <c r="J120" s="2">
        <f t="shared" si="7"/>
        <v>0</v>
      </c>
      <c r="K120" s="2">
        <f t="shared" si="8"/>
        <v>0</v>
      </c>
      <c r="L120" s="2">
        <f t="shared" si="9"/>
        <v>0</v>
      </c>
      <c r="M120" s="2">
        <v>58</v>
      </c>
      <c r="O120" s="2"/>
      <c r="R120" s="2"/>
    </row>
    <row r="121" spans="1:18" x14ac:dyDescent="0.2">
      <c r="A121" s="2" t="s">
        <v>244</v>
      </c>
      <c r="B121" s="2" t="s">
        <v>15</v>
      </c>
      <c r="C121" s="2" t="s">
        <v>12</v>
      </c>
      <c r="D121" s="2">
        <v>0.18348999999999999</v>
      </c>
      <c r="E121" s="2">
        <v>124</v>
      </c>
      <c r="F121" s="2">
        <v>60</v>
      </c>
      <c r="G121" s="2">
        <v>1.7</v>
      </c>
      <c r="H121" s="2">
        <f t="shared" si="5"/>
        <v>1</v>
      </c>
      <c r="I121" s="2">
        <f t="shared" si="6"/>
        <v>0</v>
      </c>
      <c r="J121" s="2">
        <f t="shared" si="7"/>
        <v>0</v>
      </c>
      <c r="K121" s="2">
        <f t="shared" si="8"/>
        <v>0</v>
      </c>
      <c r="L121" s="2">
        <f t="shared" si="9"/>
        <v>0</v>
      </c>
      <c r="M121" s="2">
        <v>407</v>
      </c>
      <c r="O121" s="2"/>
      <c r="R121" s="2"/>
    </row>
    <row r="122" spans="1:18" x14ac:dyDescent="0.2">
      <c r="A122" s="2" t="s">
        <v>246</v>
      </c>
      <c r="B122" s="2" t="s">
        <v>11</v>
      </c>
      <c r="C122" s="2" t="s">
        <v>31</v>
      </c>
      <c r="D122" s="2">
        <v>7.0017199999999997</v>
      </c>
      <c r="E122" s="2">
        <v>83</v>
      </c>
      <c r="F122" s="2">
        <v>2907</v>
      </c>
      <c r="G122" s="2">
        <v>12</v>
      </c>
      <c r="H122" s="2">
        <f t="shared" si="5"/>
        <v>0</v>
      </c>
      <c r="I122" s="2">
        <f t="shared" si="6"/>
        <v>1</v>
      </c>
      <c r="J122" s="2">
        <f t="shared" si="7"/>
        <v>0</v>
      </c>
      <c r="K122" s="2">
        <f t="shared" si="8"/>
        <v>0</v>
      </c>
      <c r="L122" s="2">
        <f t="shared" si="9"/>
        <v>0</v>
      </c>
      <c r="M122" s="2">
        <v>119</v>
      </c>
      <c r="O122" s="2"/>
      <c r="R122" s="2"/>
    </row>
    <row r="123" spans="1:18" x14ac:dyDescent="0.2">
      <c r="A123" s="2" t="s">
        <v>248</v>
      </c>
      <c r="B123" s="2" t="s">
        <v>15</v>
      </c>
      <c r="C123" s="2" t="s">
        <v>31</v>
      </c>
      <c r="D123" s="2">
        <v>7.5078000000000006E-2</v>
      </c>
      <c r="E123" s="2">
        <v>103</v>
      </c>
      <c r="F123" s="2">
        <v>1403</v>
      </c>
      <c r="G123" s="2">
        <v>14</v>
      </c>
      <c r="H123" s="2">
        <f t="shared" si="5"/>
        <v>1</v>
      </c>
      <c r="I123" s="2">
        <f t="shared" si="6"/>
        <v>1</v>
      </c>
      <c r="J123" s="2">
        <f t="shared" si="7"/>
        <v>0</v>
      </c>
      <c r="K123" s="2">
        <f t="shared" si="8"/>
        <v>0</v>
      </c>
      <c r="L123" s="2">
        <f t="shared" si="9"/>
        <v>0</v>
      </c>
      <c r="M123" s="2">
        <v>272</v>
      </c>
      <c r="O123" s="2"/>
      <c r="R123" s="2"/>
    </row>
    <row r="124" spans="1:18" x14ac:dyDescent="0.2">
      <c r="A124" s="2" t="s">
        <v>250</v>
      </c>
      <c r="B124" s="2" t="s">
        <v>11</v>
      </c>
      <c r="C124" s="2" t="s">
        <v>12</v>
      </c>
      <c r="D124" s="2">
        <v>8.5355699999999999</v>
      </c>
      <c r="E124" s="2">
        <v>108</v>
      </c>
      <c r="F124" s="2">
        <v>11519</v>
      </c>
      <c r="G124" s="2">
        <v>30</v>
      </c>
      <c r="H124" s="2">
        <f t="shared" si="5"/>
        <v>0</v>
      </c>
      <c r="I124" s="2">
        <f t="shared" si="6"/>
        <v>0</v>
      </c>
      <c r="J124" s="2">
        <f t="shared" si="7"/>
        <v>0</v>
      </c>
      <c r="K124" s="2">
        <f t="shared" si="8"/>
        <v>0</v>
      </c>
      <c r="L124" s="2">
        <f t="shared" si="9"/>
        <v>0</v>
      </c>
      <c r="M124" s="2">
        <v>529</v>
      </c>
      <c r="O124" s="2"/>
      <c r="R124" s="2"/>
    </row>
    <row r="125" spans="1:18" x14ac:dyDescent="0.2">
      <c r="A125" s="2" t="s">
        <v>252</v>
      </c>
      <c r="B125" s="2" t="s">
        <v>11</v>
      </c>
      <c r="C125" s="2" t="s">
        <v>19</v>
      </c>
      <c r="D125" s="2">
        <v>31.526399999999999</v>
      </c>
      <c r="E125" s="2">
        <v>97</v>
      </c>
      <c r="F125" s="2">
        <v>2730</v>
      </c>
      <c r="G125" s="2">
        <v>25</v>
      </c>
      <c r="H125" s="2">
        <f t="shared" si="5"/>
        <v>0</v>
      </c>
      <c r="I125" s="2">
        <f t="shared" si="6"/>
        <v>0</v>
      </c>
      <c r="J125" s="2">
        <f t="shared" si="7"/>
        <v>0</v>
      </c>
      <c r="K125" s="2">
        <f t="shared" si="8"/>
        <v>0</v>
      </c>
      <c r="L125" s="2">
        <f t="shared" si="9"/>
        <v>1</v>
      </c>
      <c r="M125" s="2">
        <v>27</v>
      </c>
      <c r="O125" s="2"/>
      <c r="R125" s="2"/>
    </row>
    <row r="126" spans="1:18" x14ac:dyDescent="0.2">
      <c r="A126" s="2" t="s">
        <v>254</v>
      </c>
      <c r="B126" s="2" t="s">
        <v>15</v>
      </c>
      <c r="C126" s="2" t="s">
        <v>31</v>
      </c>
      <c r="D126" s="2">
        <v>32.122199999999999</v>
      </c>
      <c r="E126" s="2">
        <v>96</v>
      </c>
      <c r="F126" s="2">
        <v>22889</v>
      </c>
      <c r="G126" s="2">
        <v>60</v>
      </c>
      <c r="H126" s="2">
        <f t="shared" si="5"/>
        <v>1</v>
      </c>
      <c r="I126" s="2">
        <f t="shared" si="6"/>
        <v>1</v>
      </c>
      <c r="J126" s="2">
        <f t="shared" si="7"/>
        <v>0</v>
      </c>
      <c r="K126" s="2">
        <f t="shared" si="8"/>
        <v>0</v>
      </c>
      <c r="L126" s="2">
        <f t="shared" si="9"/>
        <v>0</v>
      </c>
      <c r="M126" s="2">
        <v>11000</v>
      </c>
      <c r="O126" s="2"/>
      <c r="R126" s="2"/>
    </row>
    <row r="127" spans="1:18" x14ac:dyDescent="0.2">
      <c r="A127" s="2" t="s">
        <v>256</v>
      </c>
      <c r="B127" s="2" t="s">
        <v>11</v>
      </c>
      <c r="C127" s="2" t="s">
        <v>31</v>
      </c>
      <c r="D127" s="2">
        <v>2.1753100000000001</v>
      </c>
      <c r="E127" s="2">
        <v>143</v>
      </c>
      <c r="F127" s="2">
        <v>28176</v>
      </c>
      <c r="G127" s="2">
        <v>50</v>
      </c>
      <c r="H127" s="2">
        <f t="shared" si="5"/>
        <v>0</v>
      </c>
      <c r="I127" s="2">
        <f t="shared" si="6"/>
        <v>1</v>
      </c>
      <c r="J127" s="2">
        <f t="shared" si="7"/>
        <v>0</v>
      </c>
      <c r="K127" s="2">
        <f t="shared" si="8"/>
        <v>0</v>
      </c>
      <c r="L127" s="2">
        <f t="shared" si="9"/>
        <v>0</v>
      </c>
      <c r="M127" s="2">
        <v>285</v>
      </c>
      <c r="O127" s="2"/>
      <c r="R127" s="2"/>
    </row>
    <row r="128" spans="1:18" x14ac:dyDescent="0.2">
      <c r="A128" s="2" t="s">
        <v>256</v>
      </c>
      <c r="B128" s="2" t="s">
        <v>11</v>
      </c>
      <c r="C128" s="2" t="s">
        <v>31</v>
      </c>
      <c r="D128" s="2">
        <v>84.136899999999997</v>
      </c>
      <c r="E128" s="2">
        <v>98</v>
      </c>
      <c r="F128" s="2">
        <v>656730</v>
      </c>
      <c r="G128" s="2">
        <v>26</v>
      </c>
      <c r="H128" s="2">
        <f t="shared" si="5"/>
        <v>0</v>
      </c>
      <c r="I128" s="2">
        <f t="shared" si="6"/>
        <v>1</v>
      </c>
      <c r="J128" s="2">
        <f t="shared" si="7"/>
        <v>0</v>
      </c>
      <c r="K128" s="2">
        <f t="shared" si="8"/>
        <v>0</v>
      </c>
      <c r="L128" s="2">
        <f t="shared" si="9"/>
        <v>0</v>
      </c>
      <c r="M128" s="2">
        <v>285</v>
      </c>
      <c r="O128" s="2"/>
      <c r="R128" s="2"/>
    </row>
    <row r="129" spans="1:18" x14ac:dyDescent="0.2">
      <c r="A129" s="2" t="s">
        <v>183</v>
      </c>
      <c r="B129" s="2" t="s">
        <v>11</v>
      </c>
      <c r="C129" s="2" t="s">
        <v>40</v>
      </c>
      <c r="D129" s="2">
        <v>15.155799999999999</v>
      </c>
      <c r="E129" s="2">
        <v>94</v>
      </c>
      <c r="F129" s="2">
        <v>1673</v>
      </c>
      <c r="G129" s="2">
        <v>18</v>
      </c>
      <c r="H129" s="2">
        <f t="shared" si="5"/>
        <v>0</v>
      </c>
      <c r="I129" s="2">
        <f t="shared" si="6"/>
        <v>0</v>
      </c>
      <c r="J129" s="2">
        <f t="shared" si="7"/>
        <v>0</v>
      </c>
      <c r="K129" s="2">
        <f t="shared" si="8"/>
        <v>0</v>
      </c>
      <c r="L129" s="2">
        <f t="shared" si="9"/>
        <v>0</v>
      </c>
      <c r="M129" s="2">
        <v>0</v>
      </c>
      <c r="O129" s="2"/>
      <c r="R129" s="2"/>
    </row>
    <row r="130" spans="1:18" x14ac:dyDescent="0.2">
      <c r="A130" s="2" t="s">
        <v>260</v>
      </c>
      <c r="B130" s="2" t="s">
        <v>15</v>
      </c>
      <c r="C130" s="2" t="s">
        <v>12</v>
      </c>
      <c r="D130" s="2">
        <v>24.044499999999999</v>
      </c>
      <c r="E130" s="2">
        <v>102</v>
      </c>
      <c r="F130" s="2">
        <v>1440</v>
      </c>
      <c r="G130" s="2">
        <v>38</v>
      </c>
      <c r="H130" s="2">
        <f t="shared" ref="H130:H193" si="10">IF(B130="R",1,0)</f>
        <v>1</v>
      </c>
      <c r="I130" s="2">
        <f t="shared" ref="I130:I193" si="11">IF(C130="Comedy",1,0)</f>
        <v>0</v>
      </c>
      <c r="J130" s="2">
        <f t="shared" ref="J130:J193" si="12">IF(C130="Thriller_Horror",1,0)</f>
        <v>0</v>
      </c>
      <c r="K130" s="2">
        <f t="shared" ref="K130:K193" si="13">IF(C130="Animation",1,0)</f>
        <v>0</v>
      </c>
      <c r="L130" s="2">
        <f t="shared" ref="L130:L193" si="14">IF(C130="Adventure_Sci_fi",1,0)</f>
        <v>0</v>
      </c>
      <c r="M130" s="2">
        <v>43</v>
      </c>
      <c r="O130" s="2"/>
      <c r="R130" s="2"/>
    </row>
    <row r="131" spans="1:18" x14ac:dyDescent="0.2">
      <c r="A131" s="2" t="s">
        <v>100</v>
      </c>
      <c r="B131" s="2" t="s">
        <v>11</v>
      </c>
      <c r="C131" s="2" t="s">
        <v>35</v>
      </c>
      <c r="D131" s="2">
        <v>133.376</v>
      </c>
      <c r="E131" s="2">
        <v>146</v>
      </c>
      <c r="F131" s="2">
        <v>16948</v>
      </c>
      <c r="G131" s="2">
        <v>150</v>
      </c>
      <c r="H131" s="2">
        <f t="shared" si="10"/>
        <v>0</v>
      </c>
      <c r="I131" s="2">
        <f t="shared" si="11"/>
        <v>0</v>
      </c>
      <c r="J131" s="2">
        <f t="shared" si="12"/>
        <v>1</v>
      </c>
      <c r="K131" s="2">
        <f t="shared" si="13"/>
        <v>0</v>
      </c>
      <c r="L131" s="2">
        <f t="shared" si="14"/>
        <v>0</v>
      </c>
      <c r="M131" s="2">
        <v>2000</v>
      </c>
      <c r="O131" s="2"/>
      <c r="R131" s="2"/>
    </row>
    <row r="132" spans="1:18" x14ac:dyDescent="0.2">
      <c r="A132" s="2" t="s">
        <v>263</v>
      </c>
      <c r="B132" s="2" t="s">
        <v>15</v>
      </c>
      <c r="C132" s="2" t="s">
        <v>35</v>
      </c>
      <c r="D132" s="2">
        <v>84.263800000000003</v>
      </c>
      <c r="E132" s="2">
        <v>99</v>
      </c>
      <c r="F132" s="2">
        <v>2323</v>
      </c>
      <c r="G132" s="2">
        <v>6.5</v>
      </c>
      <c r="H132" s="2">
        <f t="shared" si="10"/>
        <v>1</v>
      </c>
      <c r="I132" s="2">
        <f t="shared" si="11"/>
        <v>0</v>
      </c>
      <c r="J132" s="2">
        <f t="shared" si="12"/>
        <v>1</v>
      </c>
      <c r="K132" s="2">
        <f t="shared" si="13"/>
        <v>0</v>
      </c>
      <c r="L132" s="2">
        <f t="shared" si="14"/>
        <v>0</v>
      </c>
      <c r="M132" s="2">
        <v>40</v>
      </c>
      <c r="O132" s="2"/>
      <c r="R132" s="2"/>
    </row>
    <row r="133" spans="1:18" x14ac:dyDescent="0.2">
      <c r="A133" s="2" t="s">
        <v>265</v>
      </c>
      <c r="B133" s="2" t="s">
        <v>51</v>
      </c>
      <c r="C133" s="2" t="s">
        <v>40</v>
      </c>
      <c r="D133" s="2">
        <v>85.911299999999997</v>
      </c>
      <c r="E133" s="2">
        <v>118</v>
      </c>
      <c r="F133" s="2">
        <v>4796</v>
      </c>
      <c r="G133" s="2">
        <v>65</v>
      </c>
      <c r="H133" s="2">
        <f t="shared" si="10"/>
        <v>0</v>
      </c>
      <c r="I133" s="2">
        <f t="shared" si="11"/>
        <v>0</v>
      </c>
      <c r="J133" s="2">
        <f t="shared" si="12"/>
        <v>0</v>
      </c>
      <c r="K133" s="2">
        <f t="shared" si="13"/>
        <v>0</v>
      </c>
      <c r="L133" s="2">
        <f t="shared" si="14"/>
        <v>0</v>
      </c>
      <c r="M133" s="2">
        <v>87</v>
      </c>
      <c r="O133" s="2"/>
      <c r="R133" s="2"/>
    </row>
    <row r="134" spans="1:18" x14ac:dyDescent="0.2">
      <c r="A134" s="2" t="s">
        <v>267</v>
      </c>
      <c r="B134" s="2" t="s">
        <v>15</v>
      </c>
      <c r="C134" s="2" t="s">
        <v>97</v>
      </c>
      <c r="D134" s="2">
        <v>3.4428200000000002</v>
      </c>
      <c r="E134" s="2">
        <v>90</v>
      </c>
      <c r="F134" s="2">
        <v>1442</v>
      </c>
      <c r="G134" s="2">
        <v>8</v>
      </c>
      <c r="H134" s="2">
        <f t="shared" si="10"/>
        <v>1</v>
      </c>
      <c r="I134" s="2">
        <f t="shared" si="11"/>
        <v>0</v>
      </c>
      <c r="J134" s="2">
        <f t="shared" si="12"/>
        <v>0</v>
      </c>
      <c r="K134" s="2">
        <f t="shared" si="13"/>
        <v>1</v>
      </c>
      <c r="L134" s="2">
        <f t="shared" si="14"/>
        <v>0</v>
      </c>
      <c r="M134" s="2">
        <v>26</v>
      </c>
      <c r="O134" s="2"/>
      <c r="R134" s="2"/>
    </row>
    <row r="135" spans="1:18" x14ac:dyDescent="0.2">
      <c r="A135" s="2" t="s">
        <v>269</v>
      </c>
      <c r="B135" s="2" t="s">
        <v>11</v>
      </c>
      <c r="C135" s="2" t="s">
        <v>12</v>
      </c>
      <c r="D135" s="2">
        <v>1.3160700000000001</v>
      </c>
      <c r="E135" s="2">
        <v>92</v>
      </c>
      <c r="F135" s="2">
        <v>1303</v>
      </c>
      <c r="G135" s="2">
        <v>0.1</v>
      </c>
      <c r="H135" s="2">
        <f t="shared" si="10"/>
        <v>0</v>
      </c>
      <c r="I135" s="2">
        <f t="shared" si="11"/>
        <v>0</v>
      </c>
      <c r="J135" s="2">
        <f t="shared" si="12"/>
        <v>0</v>
      </c>
      <c r="K135" s="2">
        <f t="shared" si="13"/>
        <v>0</v>
      </c>
      <c r="L135" s="2">
        <f t="shared" si="14"/>
        <v>0</v>
      </c>
      <c r="M135" s="2">
        <v>135</v>
      </c>
      <c r="O135" s="2"/>
      <c r="R135" s="2"/>
    </row>
    <row r="136" spans="1:18" x14ac:dyDescent="0.2">
      <c r="A136" s="2" t="s">
        <v>271</v>
      </c>
      <c r="B136" s="2" t="s">
        <v>11</v>
      </c>
      <c r="C136" s="2" t="s">
        <v>19</v>
      </c>
      <c r="D136" s="2">
        <v>180.19200000000001</v>
      </c>
      <c r="E136" s="2">
        <v>117</v>
      </c>
      <c r="F136" s="2">
        <v>5730</v>
      </c>
      <c r="G136" s="2">
        <v>130</v>
      </c>
      <c r="H136" s="2">
        <f t="shared" si="10"/>
        <v>0</v>
      </c>
      <c r="I136" s="2">
        <f t="shared" si="11"/>
        <v>0</v>
      </c>
      <c r="J136" s="2">
        <f t="shared" si="12"/>
        <v>0</v>
      </c>
      <c r="K136" s="2">
        <f t="shared" si="13"/>
        <v>0</v>
      </c>
      <c r="L136" s="2">
        <f t="shared" si="14"/>
        <v>1</v>
      </c>
      <c r="M136" s="2">
        <v>235</v>
      </c>
      <c r="O136" s="2"/>
      <c r="R136" s="2"/>
    </row>
    <row r="137" spans="1:18" x14ac:dyDescent="0.2">
      <c r="A137" s="2" t="s">
        <v>273</v>
      </c>
      <c r="B137" s="2" t="s">
        <v>11</v>
      </c>
      <c r="C137" s="2" t="s">
        <v>24</v>
      </c>
      <c r="D137" s="2">
        <v>10.965199999999999</v>
      </c>
      <c r="E137" s="2">
        <v>109</v>
      </c>
      <c r="F137" s="2">
        <v>1297</v>
      </c>
      <c r="G137" s="2">
        <v>30</v>
      </c>
      <c r="H137" s="2">
        <f t="shared" si="10"/>
        <v>0</v>
      </c>
      <c r="I137" s="2">
        <f t="shared" si="11"/>
        <v>0</v>
      </c>
      <c r="J137" s="2">
        <f t="shared" si="12"/>
        <v>0</v>
      </c>
      <c r="K137" s="2">
        <f t="shared" si="13"/>
        <v>0</v>
      </c>
      <c r="L137" s="2">
        <f t="shared" si="14"/>
        <v>0</v>
      </c>
      <c r="M137" s="2">
        <v>29</v>
      </c>
      <c r="O137" s="2"/>
      <c r="R137" s="2"/>
    </row>
    <row r="138" spans="1:18" x14ac:dyDescent="0.2">
      <c r="A138" s="2" t="s">
        <v>275</v>
      </c>
      <c r="B138" s="2" t="s">
        <v>11</v>
      </c>
      <c r="C138" s="2" t="s">
        <v>12</v>
      </c>
      <c r="D138" s="2">
        <v>21.078099999999999</v>
      </c>
      <c r="E138" s="2">
        <v>117</v>
      </c>
      <c r="F138" s="2">
        <v>20456</v>
      </c>
      <c r="G138" s="2">
        <v>12.5</v>
      </c>
      <c r="H138" s="2">
        <f t="shared" si="10"/>
        <v>0</v>
      </c>
      <c r="I138" s="2">
        <f t="shared" si="11"/>
        <v>0</v>
      </c>
      <c r="J138" s="2">
        <f t="shared" si="12"/>
        <v>0</v>
      </c>
      <c r="K138" s="2">
        <f t="shared" si="13"/>
        <v>0</v>
      </c>
      <c r="L138" s="2">
        <f t="shared" si="14"/>
        <v>0</v>
      </c>
      <c r="M138" s="2">
        <v>18000</v>
      </c>
      <c r="O138" s="2"/>
      <c r="R138" s="2"/>
    </row>
    <row r="139" spans="1:18" x14ac:dyDescent="0.2">
      <c r="A139" s="2" t="s">
        <v>277</v>
      </c>
      <c r="B139" s="2" t="s">
        <v>15</v>
      </c>
      <c r="C139" s="2" t="s">
        <v>31</v>
      </c>
      <c r="D139" s="2">
        <v>3.2030400000000001</v>
      </c>
      <c r="E139" s="2">
        <v>108</v>
      </c>
      <c r="F139" s="2">
        <v>14843</v>
      </c>
      <c r="G139" s="2">
        <v>18</v>
      </c>
      <c r="H139" s="2">
        <f t="shared" si="10"/>
        <v>1</v>
      </c>
      <c r="I139" s="2">
        <f t="shared" si="11"/>
        <v>1</v>
      </c>
      <c r="J139" s="2">
        <f t="shared" si="12"/>
        <v>0</v>
      </c>
      <c r="K139" s="2">
        <f t="shared" si="13"/>
        <v>0</v>
      </c>
      <c r="L139" s="2">
        <f t="shared" si="14"/>
        <v>0</v>
      </c>
      <c r="M139" s="2">
        <v>11000</v>
      </c>
      <c r="O139" s="2"/>
      <c r="R139" s="2"/>
    </row>
    <row r="140" spans="1:18" x14ac:dyDescent="0.2">
      <c r="A140" s="2" t="s">
        <v>279</v>
      </c>
      <c r="B140" s="2" t="s">
        <v>11</v>
      </c>
      <c r="C140" s="2" t="s">
        <v>35</v>
      </c>
      <c r="D140" s="2">
        <v>17.683700000000002</v>
      </c>
      <c r="E140" s="2">
        <v>86</v>
      </c>
      <c r="F140" s="2">
        <v>1520</v>
      </c>
      <c r="G140" s="2">
        <v>5</v>
      </c>
      <c r="H140" s="2">
        <f t="shared" si="10"/>
        <v>0</v>
      </c>
      <c r="I140" s="2">
        <f t="shared" si="11"/>
        <v>0</v>
      </c>
      <c r="J140" s="2">
        <f t="shared" si="12"/>
        <v>1</v>
      </c>
      <c r="K140" s="2">
        <f t="shared" si="13"/>
        <v>0</v>
      </c>
      <c r="L140" s="2">
        <f t="shared" si="14"/>
        <v>0</v>
      </c>
      <c r="M140" s="2">
        <v>17</v>
      </c>
      <c r="O140" s="2"/>
      <c r="R140" s="2"/>
    </row>
    <row r="141" spans="1:18" x14ac:dyDescent="0.2">
      <c r="A141" s="2" t="s">
        <v>281</v>
      </c>
      <c r="B141" s="2" t="s">
        <v>15</v>
      </c>
      <c r="C141" s="2" t="s">
        <v>97</v>
      </c>
      <c r="D141" s="2">
        <v>5.5189199999999996</v>
      </c>
      <c r="E141" s="2">
        <v>86</v>
      </c>
      <c r="F141" s="2">
        <v>3071</v>
      </c>
      <c r="G141" s="2">
        <v>0.75</v>
      </c>
      <c r="H141" s="2">
        <f t="shared" si="10"/>
        <v>1</v>
      </c>
      <c r="I141" s="2">
        <f t="shared" si="11"/>
        <v>0</v>
      </c>
      <c r="J141" s="2">
        <f t="shared" si="12"/>
        <v>0</v>
      </c>
      <c r="K141" s="2">
        <f t="shared" si="13"/>
        <v>1</v>
      </c>
      <c r="L141" s="2">
        <f t="shared" si="14"/>
        <v>0</v>
      </c>
      <c r="M141" s="2">
        <v>8</v>
      </c>
      <c r="O141" s="2"/>
      <c r="R141" s="2"/>
    </row>
    <row r="142" spans="1:18" x14ac:dyDescent="0.2">
      <c r="A142" s="2" t="s">
        <v>283</v>
      </c>
      <c r="B142" s="2" t="s">
        <v>51</v>
      </c>
      <c r="C142" s="2" t="s">
        <v>31</v>
      </c>
      <c r="D142" s="2">
        <v>18.595700000000001</v>
      </c>
      <c r="E142" s="2">
        <v>104</v>
      </c>
      <c r="F142" s="2">
        <v>3963</v>
      </c>
      <c r="G142" s="2">
        <v>12</v>
      </c>
      <c r="H142" s="2">
        <f t="shared" si="10"/>
        <v>0</v>
      </c>
      <c r="I142" s="2">
        <f t="shared" si="11"/>
        <v>1</v>
      </c>
      <c r="J142" s="2">
        <f t="shared" si="12"/>
        <v>0</v>
      </c>
      <c r="K142" s="2">
        <f t="shared" si="13"/>
        <v>0</v>
      </c>
      <c r="L142" s="2">
        <f t="shared" si="14"/>
        <v>0</v>
      </c>
      <c r="M142" s="2">
        <v>20</v>
      </c>
      <c r="O142" s="2"/>
      <c r="R142" s="2"/>
    </row>
    <row r="143" spans="1:18" x14ac:dyDescent="0.2">
      <c r="A143" s="2" t="s">
        <v>285</v>
      </c>
      <c r="B143" s="2" t="s">
        <v>15</v>
      </c>
      <c r="C143" s="2" t="s">
        <v>12</v>
      </c>
      <c r="D143" s="2">
        <v>7.9182800000000002</v>
      </c>
      <c r="E143" s="2">
        <v>107</v>
      </c>
      <c r="F143" s="2">
        <v>2440</v>
      </c>
      <c r="G143" s="2">
        <v>12</v>
      </c>
      <c r="H143" s="2">
        <f t="shared" si="10"/>
        <v>1</v>
      </c>
      <c r="I143" s="2">
        <f t="shared" si="11"/>
        <v>0</v>
      </c>
      <c r="J143" s="2">
        <f t="shared" si="12"/>
        <v>0</v>
      </c>
      <c r="K143" s="2">
        <f t="shared" si="13"/>
        <v>0</v>
      </c>
      <c r="L143" s="2">
        <f t="shared" si="14"/>
        <v>0</v>
      </c>
      <c r="M143" s="2">
        <v>27</v>
      </c>
      <c r="O143" s="2"/>
      <c r="R143" s="2"/>
    </row>
    <row r="144" spans="1:18" x14ac:dyDescent="0.2">
      <c r="A144" s="2" t="s">
        <v>287</v>
      </c>
      <c r="B144" s="2" t="s">
        <v>51</v>
      </c>
      <c r="C144" s="2" t="s">
        <v>19</v>
      </c>
      <c r="D144" s="2">
        <v>82.301500000000004</v>
      </c>
      <c r="E144" s="2">
        <v>95</v>
      </c>
      <c r="F144" s="2">
        <v>3558</v>
      </c>
      <c r="G144" s="2">
        <v>32</v>
      </c>
      <c r="H144" s="2">
        <f t="shared" si="10"/>
        <v>0</v>
      </c>
      <c r="I144" s="2">
        <f t="shared" si="11"/>
        <v>0</v>
      </c>
      <c r="J144" s="2">
        <f t="shared" si="12"/>
        <v>0</v>
      </c>
      <c r="K144" s="2">
        <f t="shared" si="13"/>
        <v>0</v>
      </c>
      <c r="L144" s="2">
        <f t="shared" si="14"/>
        <v>1</v>
      </c>
      <c r="M144" s="2">
        <v>32</v>
      </c>
      <c r="O144" s="2"/>
      <c r="R144" s="2"/>
    </row>
    <row r="145" spans="1:18" x14ac:dyDescent="0.2">
      <c r="A145" s="2" t="s">
        <v>289</v>
      </c>
      <c r="B145" s="2" t="s">
        <v>15</v>
      </c>
      <c r="C145" s="2" t="s">
        <v>12</v>
      </c>
      <c r="D145" s="2">
        <v>136.01900000000001</v>
      </c>
      <c r="E145" s="2">
        <v>130</v>
      </c>
      <c r="F145" s="2">
        <v>3133</v>
      </c>
      <c r="G145" s="2">
        <v>44.5</v>
      </c>
      <c r="H145" s="2">
        <f t="shared" si="10"/>
        <v>1</v>
      </c>
      <c r="I145" s="2">
        <f t="shared" si="11"/>
        <v>0</v>
      </c>
      <c r="J145" s="2">
        <f t="shared" si="12"/>
        <v>0</v>
      </c>
      <c r="K145" s="2">
        <f t="shared" si="13"/>
        <v>0</v>
      </c>
      <c r="L145" s="2">
        <f t="shared" si="14"/>
        <v>0</v>
      </c>
      <c r="M145" s="2">
        <v>0</v>
      </c>
      <c r="O145" s="2"/>
      <c r="R145" s="2"/>
    </row>
    <row r="146" spans="1:18" x14ac:dyDescent="0.2">
      <c r="A146" s="2" t="s">
        <v>291</v>
      </c>
      <c r="B146" s="2" t="s">
        <v>11</v>
      </c>
      <c r="C146" s="2" t="s">
        <v>24</v>
      </c>
      <c r="D146" s="2">
        <v>15.988899999999999</v>
      </c>
      <c r="E146" s="2">
        <v>88</v>
      </c>
      <c r="F146" s="2">
        <v>137712</v>
      </c>
      <c r="G146" s="2">
        <v>27</v>
      </c>
      <c r="H146" s="2">
        <f t="shared" si="10"/>
        <v>0</v>
      </c>
      <c r="I146" s="2">
        <f t="shared" si="11"/>
        <v>0</v>
      </c>
      <c r="J146" s="2">
        <f t="shared" si="12"/>
        <v>0</v>
      </c>
      <c r="K146" s="2">
        <f t="shared" si="13"/>
        <v>0</v>
      </c>
      <c r="L146" s="2">
        <f t="shared" si="14"/>
        <v>0</v>
      </c>
      <c r="M146" s="2">
        <v>190</v>
      </c>
      <c r="O146" s="2"/>
      <c r="R146" s="2"/>
    </row>
    <row r="147" spans="1:18" x14ac:dyDescent="0.2">
      <c r="A147" s="2" t="s">
        <v>293</v>
      </c>
      <c r="B147" s="2" t="s">
        <v>11</v>
      </c>
      <c r="C147" s="2" t="s">
        <v>35</v>
      </c>
      <c r="D147" s="2">
        <v>2.3616000000000002E-2</v>
      </c>
      <c r="E147" s="2">
        <v>103</v>
      </c>
      <c r="F147" s="2">
        <v>85</v>
      </c>
      <c r="G147" s="2">
        <v>0.6</v>
      </c>
      <c r="H147" s="2">
        <f t="shared" si="10"/>
        <v>0</v>
      </c>
      <c r="I147" s="2">
        <f t="shared" si="11"/>
        <v>0</v>
      </c>
      <c r="J147" s="2">
        <f t="shared" si="12"/>
        <v>1</v>
      </c>
      <c r="K147" s="2">
        <f t="shared" si="13"/>
        <v>0</v>
      </c>
      <c r="L147" s="2">
        <f t="shared" si="14"/>
        <v>0</v>
      </c>
      <c r="M147" s="2">
        <v>0</v>
      </c>
      <c r="O147" s="2"/>
      <c r="R147" s="2"/>
    </row>
    <row r="148" spans="1:18" x14ac:dyDescent="0.2">
      <c r="A148" s="2" t="s">
        <v>295</v>
      </c>
      <c r="B148" s="2" t="s">
        <v>51</v>
      </c>
      <c r="C148" s="2" t="s">
        <v>19</v>
      </c>
      <c r="D148" s="2">
        <v>24.004200000000001</v>
      </c>
      <c r="E148" s="2">
        <v>120</v>
      </c>
      <c r="F148" s="2">
        <v>3175</v>
      </c>
      <c r="G148" s="2">
        <v>110</v>
      </c>
      <c r="H148" s="2">
        <f t="shared" si="10"/>
        <v>0</v>
      </c>
      <c r="I148" s="2">
        <f t="shared" si="11"/>
        <v>0</v>
      </c>
      <c r="J148" s="2">
        <f t="shared" si="12"/>
        <v>0</v>
      </c>
      <c r="K148" s="2">
        <f t="shared" si="13"/>
        <v>0</v>
      </c>
      <c r="L148" s="2">
        <f t="shared" si="14"/>
        <v>1</v>
      </c>
      <c r="M148" s="2">
        <v>153</v>
      </c>
      <c r="O148" s="2"/>
      <c r="R148" s="2"/>
    </row>
    <row r="149" spans="1:18" x14ac:dyDescent="0.2">
      <c r="A149" s="2" t="s">
        <v>297</v>
      </c>
      <c r="B149" s="2" t="s">
        <v>15</v>
      </c>
      <c r="C149" s="2" t="s">
        <v>35</v>
      </c>
      <c r="D149" s="2">
        <v>21.197299999999998</v>
      </c>
      <c r="E149" s="2">
        <v>93</v>
      </c>
      <c r="F149" s="2">
        <v>1410</v>
      </c>
      <c r="G149" s="2">
        <v>5</v>
      </c>
      <c r="H149" s="2">
        <f t="shared" si="10"/>
        <v>1</v>
      </c>
      <c r="I149" s="2">
        <f t="shared" si="11"/>
        <v>0</v>
      </c>
      <c r="J149" s="2">
        <f t="shared" si="12"/>
        <v>1</v>
      </c>
      <c r="K149" s="2">
        <f t="shared" si="13"/>
        <v>0</v>
      </c>
      <c r="L149" s="2">
        <f t="shared" si="14"/>
        <v>0</v>
      </c>
      <c r="M149" s="2">
        <v>66</v>
      </c>
      <c r="O149" s="2"/>
      <c r="R149" s="2"/>
    </row>
    <row r="150" spans="1:18" x14ac:dyDescent="0.2">
      <c r="A150" s="2" t="s">
        <v>299</v>
      </c>
      <c r="B150" s="2" t="s">
        <v>15</v>
      </c>
      <c r="C150" s="2" t="s">
        <v>24</v>
      </c>
      <c r="D150" s="2">
        <v>19.976099999999999</v>
      </c>
      <c r="E150" s="2">
        <v>109</v>
      </c>
      <c r="F150" s="2">
        <v>3148</v>
      </c>
      <c r="G150" s="2">
        <v>20</v>
      </c>
      <c r="H150" s="2">
        <f t="shared" si="10"/>
        <v>1</v>
      </c>
      <c r="I150" s="2">
        <f t="shared" si="11"/>
        <v>0</v>
      </c>
      <c r="J150" s="2">
        <f t="shared" si="12"/>
        <v>0</v>
      </c>
      <c r="K150" s="2">
        <f t="shared" si="13"/>
        <v>0</v>
      </c>
      <c r="L150" s="2">
        <f t="shared" si="14"/>
        <v>0</v>
      </c>
      <c r="M150" s="2">
        <v>25</v>
      </c>
      <c r="O150" s="2"/>
      <c r="R150" s="2"/>
    </row>
    <row r="151" spans="1:18" x14ac:dyDescent="0.2">
      <c r="A151" s="2" t="s">
        <v>301</v>
      </c>
      <c r="B151" s="2" t="s">
        <v>51</v>
      </c>
      <c r="C151" s="2" t="s">
        <v>97</v>
      </c>
      <c r="D151" s="2">
        <v>84.037000000000006</v>
      </c>
      <c r="E151" s="2">
        <v>95</v>
      </c>
      <c r="F151" s="2">
        <v>15237</v>
      </c>
      <c r="G151" s="2">
        <v>120</v>
      </c>
      <c r="H151" s="2">
        <f t="shared" si="10"/>
        <v>0</v>
      </c>
      <c r="I151" s="2">
        <f t="shared" si="11"/>
        <v>0</v>
      </c>
      <c r="J151" s="2">
        <f t="shared" si="12"/>
        <v>0</v>
      </c>
      <c r="K151" s="2">
        <f t="shared" si="13"/>
        <v>1</v>
      </c>
      <c r="L151" s="2">
        <f t="shared" si="14"/>
        <v>0</v>
      </c>
      <c r="M151" s="2">
        <v>21</v>
      </c>
      <c r="O151" s="2"/>
      <c r="R151" s="2"/>
    </row>
    <row r="152" spans="1:18" x14ac:dyDescent="0.2">
      <c r="A152" s="2" t="s">
        <v>303</v>
      </c>
      <c r="B152" s="2" t="s">
        <v>11</v>
      </c>
      <c r="C152" s="2" t="s">
        <v>12</v>
      </c>
      <c r="D152" s="2">
        <v>3.3338199999999998</v>
      </c>
      <c r="E152" s="2">
        <v>111</v>
      </c>
      <c r="F152" s="2">
        <v>5262</v>
      </c>
      <c r="G152" s="2">
        <v>10</v>
      </c>
      <c r="H152" s="2">
        <f t="shared" si="10"/>
        <v>0</v>
      </c>
      <c r="I152" s="2">
        <f t="shared" si="11"/>
        <v>0</v>
      </c>
      <c r="J152" s="2">
        <f t="shared" si="12"/>
        <v>0</v>
      </c>
      <c r="K152" s="2">
        <f t="shared" si="13"/>
        <v>0</v>
      </c>
      <c r="L152" s="2">
        <f t="shared" si="14"/>
        <v>0</v>
      </c>
      <c r="M152" s="2">
        <v>60</v>
      </c>
      <c r="O152" s="2"/>
      <c r="R152" s="2"/>
    </row>
    <row r="153" spans="1:18" x14ac:dyDescent="0.2">
      <c r="A153" s="2" t="s">
        <v>305</v>
      </c>
      <c r="B153" s="2" t="s">
        <v>11</v>
      </c>
      <c r="C153" s="2" t="s">
        <v>12</v>
      </c>
      <c r="D153" s="2">
        <v>0.83021</v>
      </c>
      <c r="E153" s="2">
        <v>99</v>
      </c>
      <c r="F153" s="2">
        <v>3382</v>
      </c>
      <c r="G153" s="2">
        <v>5</v>
      </c>
      <c r="H153" s="2">
        <f t="shared" si="10"/>
        <v>0</v>
      </c>
      <c r="I153" s="2">
        <f t="shared" si="11"/>
        <v>0</v>
      </c>
      <c r="J153" s="2">
        <f t="shared" si="12"/>
        <v>0</v>
      </c>
      <c r="K153" s="2">
        <f t="shared" si="13"/>
        <v>0</v>
      </c>
      <c r="L153" s="2">
        <f t="shared" si="14"/>
        <v>0</v>
      </c>
      <c r="M153" s="2">
        <v>0</v>
      </c>
      <c r="O153" s="2"/>
      <c r="R153" s="2"/>
    </row>
    <row r="154" spans="1:18" x14ac:dyDescent="0.2">
      <c r="A154" s="2" t="s">
        <v>307</v>
      </c>
      <c r="B154" s="2" t="s">
        <v>51</v>
      </c>
      <c r="C154" s="2" t="s">
        <v>12</v>
      </c>
      <c r="D154" s="2">
        <v>31.655100000000001</v>
      </c>
      <c r="E154" s="2">
        <v>114</v>
      </c>
      <c r="F154" s="2">
        <v>50927</v>
      </c>
      <c r="G154" s="2">
        <v>30</v>
      </c>
      <c r="H154" s="2">
        <f t="shared" si="10"/>
        <v>0</v>
      </c>
      <c r="I154" s="2">
        <f t="shared" si="11"/>
        <v>0</v>
      </c>
      <c r="J154" s="2">
        <f t="shared" si="12"/>
        <v>0</v>
      </c>
      <c r="K154" s="2">
        <f t="shared" si="13"/>
        <v>0</v>
      </c>
      <c r="L154" s="2">
        <f t="shared" si="14"/>
        <v>0</v>
      </c>
      <c r="M154" s="2">
        <v>59</v>
      </c>
      <c r="O154" s="2"/>
      <c r="R154" s="2"/>
    </row>
    <row r="155" spans="1:18" x14ac:dyDescent="0.2">
      <c r="A155" s="2" t="s">
        <v>309</v>
      </c>
      <c r="B155" s="2" t="s">
        <v>15</v>
      </c>
      <c r="C155" s="2" t="s">
        <v>12</v>
      </c>
      <c r="D155" s="2">
        <v>37.738399999999999</v>
      </c>
      <c r="E155" s="2">
        <v>121</v>
      </c>
      <c r="F155" s="2">
        <v>39690</v>
      </c>
      <c r="G155" s="2">
        <v>25</v>
      </c>
      <c r="H155" s="2">
        <f t="shared" si="10"/>
        <v>1</v>
      </c>
      <c r="I155" s="2">
        <f t="shared" si="11"/>
        <v>0</v>
      </c>
      <c r="J155" s="2">
        <f t="shared" si="12"/>
        <v>0</v>
      </c>
      <c r="K155" s="2">
        <f t="shared" si="13"/>
        <v>0</v>
      </c>
      <c r="L155" s="2">
        <f t="shared" si="14"/>
        <v>0</v>
      </c>
      <c r="M155" s="2">
        <v>53</v>
      </c>
      <c r="O155" s="2"/>
      <c r="R155" s="2"/>
    </row>
    <row r="156" spans="1:18" x14ac:dyDescent="0.2">
      <c r="A156" s="2" t="s">
        <v>311</v>
      </c>
      <c r="B156" s="2" t="s">
        <v>11</v>
      </c>
      <c r="C156" s="2" t="s">
        <v>24</v>
      </c>
      <c r="D156" s="2">
        <v>213.07900000000001</v>
      </c>
      <c r="E156" s="2">
        <v>94</v>
      </c>
      <c r="F156" s="2">
        <v>2725</v>
      </c>
      <c r="G156" s="2">
        <v>63</v>
      </c>
      <c r="H156" s="2">
        <f t="shared" si="10"/>
        <v>0</v>
      </c>
      <c r="I156" s="2">
        <f t="shared" si="11"/>
        <v>0</v>
      </c>
      <c r="J156" s="2">
        <f t="shared" si="12"/>
        <v>0</v>
      </c>
      <c r="K156" s="2">
        <f t="shared" si="13"/>
        <v>0</v>
      </c>
      <c r="L156" s="2">
        <f t="shared" si="14"/>
        <v>0</v>
      </c>
      <c r="M156" s="2">
        <v>116</v>
      </c>
      <c r="O156" s="2"/>
      <c r="R156" s="2"/>
    </row>
    <row r="157" spans="1:18" x14ac:dyDescent="0.2">
      <c r="A157" s="2" t="s">
        <v>313</v>
      </c>
      <c r="B157" s="2" t="s">
        <v>15</v>
      </c>
      <c r="C157" s="2" t="s">
        <v>12</v>
      </c>
      <c r="D157" s="2">
        <v>2.0620699999999998</v>
      </c>
      <c r="E157" s="2">
        <v>105</v>
      </c>
      <c r="F157" s="2">
        <v>2684</v>
      </c>
      <c r="G157" s="2">
        <v>7</v>
      </c>
      <c r="H157" s="2">
        <f t="shared" si="10"/>
        <v>1</v>
      </c>
      <c r="I157" s="2">
        <f t="shared" si="11"/>
        <v>0</v>
      </c>
      <c r="J157" s="2">
        <f t="shared" si="12"/>
        <v>0</v>
      </c>
      <c r="K157" s="2">
        <f t="shared" si="13"/>
        <v>0</v>
      </c>
      <c r="L157" s="2">
        <f t="shared" si="14"/>
        <v>0</v>
      </c>
      <c r="M157" s="2">
        <v>261</v>
      </c>
      <c r="O157" s="2"/>
      <c r="R157" s="2"/>
    </row>
    <row r="158" spans="1:18" x14ac:dyDescent="0.2">
      <c r="A158" s="2" t="s">
        <v>315</v>
      </c>
      <c r="B158" s="2" t="s">
        <v>11</v>
      </c>
      <c r="C158" s="2" t="s">
        <v>12</v>
      </c>
      <c r="D158" s="2">
        <v>37.752899999999997</v>
      </c>
      <c r="E158" s="2">
        <v>103</v>
      </c>
      <c r="F158" s="2">
        <v>26938</v>
      </c>
      <c r="G158" s="2">
        <v>40</v>
      </c>
      <c r="H158" s="2">
        <f t="shared" si="10"/>
        <v>0</v>
      </c>
      <c r="I158" s="2">
        <f t="shared" si="11"/>
        <v>0</v>
      </c>
      <c r="J158" s="2">
        <f t="shared" si="12"/>
        <v>0</v>
      </c>
      <c r="K158" s="2">
        <f t="shared" si="13"/>
        <v>0</v>
      </c>
      <c r="L158" s="2">
        <f t="shared" si="14"/>
        <v>0</v>
      </c>
      <c r="M158" s="2">
        <v>643</v>
      </c>
      <c r="O158" s="2"/>
      <c r="R158" s="2"/>
    </row>
    <row r="159" spans="1:18" x14ac:dyDescent="0.2">
      <c r="A159" s="2" t="s">
        <v>317</v>
      </c>
      <c r="B159" s="2" t="s">
        <v>11</v>
      </c>
      <c r="C159" s="2" t="s">
        <v>19</v>
      </c>
      <c r="D159" s="2">
        <v>760.50599999999997</v>
      </c>
      <c r="E159" s="2">
        <v>178</v>
      </c>
      <c r="F159" s="2">
        <v>4834</v>
      </c>
      <c r="G159" s="2">
        <v>237</v>
      </c>
      <c r="H159" s="2">
        <f t="shared" si="10"/>
        <v>0</v>
      </c>
      <c r="I159" s="2">
        <f t="shared" si="11"/>
        <v>0</v>
      </c>
      <c r="J159" s="2">
        <f t="shared" si="12"/>
        <v>0</v>
      </c>
      <c r="K159" s="2">
        <f t="shared" si="13"/>
        <v>0</v>
      </c>
      <c r="L159" s="2">
        <f t="shared" si="14"/>
        <v>1</v>
      </c>
      <c r="M159" s="2">
        <v>0</v>
      </c>
      <c r="O159" s="2"/>
      <c r="R159" s="2"/>
    </row>
    <row r="160" spans="1:18" x14ac:dyDescent="0.2">
      <c r="A160" s="2" t="s">
        <v>319</v>
      </c>
      <c r="B160" s="2" t="s">
        <v>11</v>
      </c>
      <c r="C160" s="2" t="s">
        <v>19</v>
      </c>
      <c r="D160" s="2">
        <v>458.99200000000002</v>
      </c>
      <c r="E160" s="2">
        <v>141</v>
      </c>
      <c r="F160" s="2">
        <v>92000</v>
      </c>
      <c r="G160" s="2">
        <v>250</v>
      </c>
      <c r="H160" s="2">
        <f t="shared" si="10"/>
        <v>0</v>
      </c>
      <c r="I160" s="2">
        <f t="shared" si="11"/>
        <v>0</v>
      </c>
      <c r="J160" s="2">
        <f t="shared" si="12"/>
        <v>0</v>
      </c>
      <c r="K160" s="2">
        <f t="shared" si="13"/>
        <v>0</v>
      </c>
      <c r="L160" s="2">
        <f t="shared" si="14"/>
        <v>1</v>
      </c>
      <c r="M160" s="2">
        <v>0</v>
      </c>
      <c r="O160" s="2"/>
      <c r="R160" s="2"/>
    </row>
    <row r="161" spans="1:18" x14ac:dyDescent="0.2">
      <c r="A161" s="2" t="s">
        <v>321</v>
      </c>
      <c r="B161" s="2" t="s">
        <v>11</v>
      </c>
      <c r="C161" s="2" t="s">
        <v>24</v>
      </c>
      <c r="D161" s="2">
        <v>80.281099999999995</v>
      </c>
      <c r="E161" s="2">
        <v>109</v>
      </c>
      <c r="F161" s="2">
        <v>3222</v>
      </c>
      <c r="G161" s="2">
        <v>60</v>
      </c>
      <c r="H161" s="2">
        <f t="shared" si="10"/>
        <v>0</v>
      </c>
      <c r="I161" s="2">
        <f t="shared" si="11"/>
        <v>0</v>
      </c>
      <c r="J161" s="2">
        <f t="shared" si="12"/>
        <v>0</v>
      </c>
      <c r="K161" s="2">
        <f t="shared" si="13"/>
        <v>0</v>
      </c>
      <c r="L161" s="2">
        <f t="shared" si="14"/>
        <v>0</v>
      </c>
      <c r="M161" s="2">
        <v>545</v>
      </c>
      <c r="O161" s="2"/>
      <c r="R161" s="2"/>
    </row>
    <row r="162" spans="1:18" x14ac:dyDescent="0.2">
      <c r="A162" s="2" t="s">
        <v>323</v>
      </c>
      <c r="B162" s="2" t="s">
        <v>15</v>
      </c>
      <c r="C162" s="2" t="s">
        <v>35</v>
      </c>
      <c r="D162" s="2">
        <v>14.373799999999999</v>
      </c>
      <c r="E162" s="2">
        <v>84</v>
      </c>
      <c r="F162" s="2">
        <v>6954</v>
      </c>
      <c r="G162" s="2">
        <v>8.6</v>
      </c>
      <c r="H162" s="2">
        <f t="shared" si="10"/>
        <v>1</v>
      </c>
      <c r="I162" s="2">
        <f t="shared" si="11"/>
        <v>0</v>
      </c>
      <c r="J162" s="2">
        <f t="shared" si="12"/>
        <v>1</v>
      </c>
      <c r="K162" s="2">
        <f t="shared" si="13"/>
        <v>0</v>
      </c>
      <c r="L162" s="2">
        <f t="shared" si="14"/>
        <v>0</v>
      </c>
      <c r="M162" s="2">
        <v>8</v>
      </c>
      <c r="O162" s="2"/>
      <c r="R162" s="2"/>
    </row>
    <row r="163" spans="1:18" x14ac:dyDescent="0.2">
      <c r="A163" s="2" t="s">
        <v>325</v>
      </c>
      <c r="B163" s="2" t="s">
        <v>15</v>
      </c>
      <c r="C163" s="2" t="s">
        <v>40</v>
      </c>
      <c r="D163" s="2">
        <v>9.4309899999999995</v>
      </c>
      <c r="E163" s="2">
        <v>98</v>
      </c>
      <c r="F163" s="2">
        <v>1997</v>
      </c>
      <c r="G163" s="2">
        <v>17</v>
      </c>
      <c r="H163" s="2">
        <f t="shared" si="10"/>
        <v>1</v>
      </c>
      <c r="I163" s="2">
        <f t="shared" si="11"/>
        <v>0</v>
      </c>
      <c r="J163" s="2">
        <f t="shared" si="12"/>
        <v>0</v>
      </c>
      <c r="K163" s="2">
        <f t="shared" si="13"/>
        <v>0</v>
      </c>
      <c r="L163" s="2">
        <f t="shared" si="14"/>
        <v>0</v>
      </c>
      <c r="M163" s="2">
        <v>0</v>
      </c>
      <c r="O163" s="2"/>
      <c r="R163" s="2"/>
    </row>
    <row r="164" spans="1:18" x14ac:dyDescent="0.2">
      <c r="A164" s="2" t="s">
        <v>41</v>
      </c>
      <c r="B164" s="2" t="s">
        <v>15</v>
      </c>
      <c r="C164" s="2" t="s">
        <v>12</v>
      </c>
      <c r="D164" s="2">
        <v>28.7346</v>
      </c>
      <c r="E164" s="2">
        <v>130</v>
      </c>
      <c r="F164" s="2">
        <v>3107</v>
      </c>
      <c r="G164" s="2">
        <v>16</v>
      </c>
      <c r="H164" s="2">
        <f t="shared" si="10"/>
        <v>1</v>
      </c>
      <c r="I164" s="2">
        <f t="shared" si="11"/>
        <v>0</v>
      </c>
      <c r="J164" s="2">
        <f t="shared" si="12"/>
        <v>0</v>
      </c>
      <c r="K164" s="2">
        <f t="shared" si="13"/>
        <v>0</v>
      </c>
      <c r="L164" s="2">
        <f t="shared" si="14"/>
        <v>0</v>
      </c>
      <c r="M164" s="2">
        <v>309</v>
      </c>
      <c r="O164" s="2"/>
      <c r="R164" s="2"/>
    </row>
    <row r="165" spans="1:18" x14ac:dyDescent="0.2">
      <c r="A165" s="2" t="s">
        <v>328</v>
      </c>
      <c r="B165" s="2" t="s">
        <v>11</v>
      </c>
      <c r="C165" s="2" t="s">
        <v>31</v>
      </c>
      <c r="D165" s="2">
        <v>60.269300000000001</v>
      </c>
      <c r="E165" s="2">
        <v>99</v>
      </c>
      <c r="F165" s="2">
        <v>6930</v>
      </c>
      <c r="G165" s="2">
        <v>30</v>
      </c>
      <c r="H165" s="2">
        <f t="shared" si="10"/>
        <v>0</v>
      </c>
      <c r="I165" s="2">
        <f t="shared" si="11"/>
        <v>1</v>
      </c>
      <c r="J165" s="2">
        <f t="shared" si="12"/>
        <v>0</v>
      </c>
      <c r="K165" s="2">
        <f t="shared" si="13"/>
        <v>0</v>
      </c>
      <c r="L165" s="2">
        <f t="shared" si="14"/>
        <v>0</v>
      </c>
      <c r="M165" s="2">
        <v>5</v>
      </c>
      <c r="O165" s="2"/>
      <c r="R165" s="2"/>
    </row>
    <row r="166" spans="1:18" x14ac:dyDescent="0.2">
      <c r="A166" s="2" t="s">
        <v>330</v>
      </c>
      <c r="B166" s="2" t="s">
        <v>15</v>
      </c>
      <c r="C166" s="2" t="s">
        <v>31</v>
      </c>
      <c r="D166" s="2">
        <v>0.41826799999999997</v>
      </c>
      <c r="E166" s="2">
        <v>87</v>
      </c>
      <c r="F166" s="2">
        <v>8353</v>
      </c>
      <c r="G166" s="2">
        <v>3</v>
      </c>
      <c r="H166" s="2">
        <f t="shared" si="10"/>
        <v>1</v>
      </c>
      <c r="I166" s="2">
        <f t="shared" si="11"/>
        <v>1</v>
      </c>
      <c r="J166" s="2">
        <f t="shared" si="12"/>
        <v>0</v>
      </c>
      <c r="K166" s="2">
        <f t="shared" si="13"/>
        <v>0</v>
      </c>
      <c r="L166" s="2">
        <f t="shared" si="14"/>
        <v>0</v>
      </c>
      <c r="M166" s="2">
        <v>21</v>
      </c>
      <c r="O166" s="2"/>
      <c r="R166" s="2"/>
    </row>
    <row r="167" spans="1:18" x14ac:dyDescent="0.2">
      <c r="A167" s="2" t="s">
        <v>32</v>
      </c>
      <c r="B167" s="2" t="s">
        <v>15</v>
      </c>
      <c r="C167" s="2" t="s">
        <v>24</v>
      </c>
      <c r="D167" s="2">
        <v>138.39699999999999</v>
      </c>
      <c r="E167" s="2">
        <v>147</v>
      </c>
      <c r="F167" s="2">
        <v>12954</v>
      </c>
      <c r="G167" s="2">
        <v>130</v>
      </c>
      <c r="H167" s="2">
        <f t="shared" si="10"/>
        <v>1</v>
      </c>
      <c r="I167" s="2">
        <f t="shared" si="11"/>
        <v>0</v>
      </c>
      <c r="J167" s="2">
        <f t="shared" si="12"/>
        <v>0</v>
      </c>
      <c r="K167" s="2">
        <f t="shared" si="13"/>
        <v>0</v>
      </c>
      <c r="L167" s="2">
        <f t="shared" si="14"/>
        <v>0</v>
      </c>
      <c r="M167" s="2">
        <v>0</v>
      </c>
      <c r="O167" s="2"/>
      <c r="R167" s="2"/>
    </row>
    <row r="168" spans="1:18" x14ac:dyDescent="0.2">
      <c r="A168" s="2" t="s">
        <v>333</v>
      </c>
      <c r="B168" s="2" t="s">
        <v>11</v>
      </c>
      <c r="C168" s="2" t="s">
        <v>19</v>
      </c>
      <c r="D168" s="2">
        <v>30.157</v>
      </c>
      <c r="E168" s="2">
        <v>116</v>
      </c>
      <c r="F168" s="2">
        <v>12993</v>
      </c>
      <c r="G168" s="2">
        <v>70</v>
      </c>
      <c r="H168" s="2">
        <f t="shared" si="10"/>
        <v>0</v>
      </c>
      <c r="I168" s="2">
        <f t="shared" si="11"/>
        <v>0</v>
      </c>
      <c r="J168" s="2">
        <f t="shared" si="12"/>
        <v>0</v>
      </c>
      <c r="K168" s="2">
        <f t="shared" si="13"/>
        <v>0</v>
      </c>
      <c r="L168" s="2">
        <f t="shared" si="14"/>
        <v>1</v>
      </c>
      <c r="M168" s="2">
        <v>541</v>
      </c>
      <c r="O168" s="2"/>
      <c r="R168" s="2"/>
    </row>
    <row r="169" spans="1:18" x14ac:dyDescent="0.2">
      <c r="A169" s="2" t="s">
        <v>335</v>
      </c>
      <c r="B169" s="2" t="s">
        <v>15</v>
      </c>
      <c r="C169" s="2" t="s">
        <v>31</v>
      </c>
      <c r="D169" s="2">
        <v>101.979</v>
      </c>
      <c r="E169" s="2">
        <v>102</v>
      </c>
      <c r="F169" s="2">
        <v>1018</v>
      </c>
      <c r="G169" s="2">
        <v>15</v>
      </c>
      <c r="H169" s="2">
        <f t="shared" si="10"/>
        <v>1</v>
      </c>
      <c r="I169" s="2">
        <f t="shared" si="11"/>
        <v>1</v>
      </c>
      <c r="J169" s="2">
        <f t="shared" si="12"/>
        <v>0</v>
      </c>
      <c r="K169" s="2">
        <f t="shared" si="13"/>
        <v>0</v>
      </c>
      <c r="L169" s="2">
        <f t="shared" si="14"/>
        <v>0</v>
      </c>
      <c r="M169" s="2">
        <v>79</v>
      </c>
      <c r="O169" s="2"/>
      <c r="R169" s="2"/>
    </row>
    <row r="170" spans="1:18" x14ac:dyDescent="0.2">
      <c r="A170" s="2" t="s">
        <v>337</v>
      </c>
      <c r="B170" s="2" t="s">
        <v>15</v>
      </c>
      <c r="C170" s="2" t="s">
        <v>12</v>
      </c>
      <c r="D170" s="2">
        <v>1.6979599999999999</v>
      </c>
      <c r="E170" s="2">
        <v>122</v>
      </c>
      <c r="F170" s="2">
        <v>13809</v>
      </c>
      <c r="G170" s="2">
        <v>20</v>
      </c>
      <c r="H170" s="2">
        <f t="shared" si="10"/>
        <v>1</v>
      </c>
      <c r="I170" s="2">
        <f t="shared" si="11"/>
        <v>0</v>
      </c>
      <c r="J170" s="2">
        <f t="shared" si="12"/>
        <v>0</v>
      </c>
      <c r="K170" s="2">
        <f t="shared" si="13"/>
        <v>0</v>
      </c>
      <c r="L170" s="2">
        <f t="shared" si="14"/>
        <v>0</v>
      </c>
      <c r="M170" s="2">
        <v>0</v>
      </c>
      <c r="O170" s="2"/>
      <c r="R170" s="2"/>
    </row>
    <row r="171" spans="1:18" x14ac:dyDescent="0.2">
      <c r="A171" s="2" t="s">
        <v>53</v>
      </c>
      <c r="B171" s="2" t="s">
        <v>15</v>
      </c>
      <c r="C171" s="2" t="s">
        <v>31</v>
      </c>
      <c r="D171" s="2">
        <v>55.461300000000001</v>
      </c>
      <c r="E171" s="2">
        <v>100</v>
      </c>
      <c r="F171" s="2">
        <v>18786</v>
      </c>
      <c r="G171" s="2">
        <v>20</v>
      </c>
      <c r="H171" s="2">
        <f t="shared" si="10"/>
        <v>1</v>
      </c>
      <c r="I171" s="2">
        <f t="shared" si="11"/>
        <v>1</v>
      </c>
      <c r="J171" s="2">
        <f t="shared" si="12"/>
        <v>0</v>
      </c>
      <c r="K171" s="2">
        <f t="shared" si="13"/>
        <v>0</v>
      </c>
      <c r="L171" s="2">
        <f t="shared" si="14"/>
        <v>0</v>
      </c>
      <c r="M171" s="2">
        <v>24</v>
      </c>
      <c r="O171" s="2"/>
      <c r="R171" s="2"/>
    </row>
    <row r="172" spans="1:18" x14ac:dyDescent="0.2">
      <c r="A172" s="2" t="s">
        <v>340</v>
      </c>
      <c r="B172" s="2" t="s">
        <v>15</v>
      </c>
      <c r="C172" s="2" t="s">
        <v>40</v>
      </c>
      <c r="D172" s="2">
        <v>60.057600000000001</v>
      </c>
      <c r="E172" s="2">
        <v>98</v>
      </c>
      <c r="F172" s="2">
        <v>3151</v>
      </c>
      <c r="G172" s="2">
        <v>18</v>
      </c>
      <c r="H172" s="2">
        <f t="shared" si="10"/>
        <v>1</v>
      </c>
      <c r="I172" s="2">
        <f t="shared" si="11"/>
        <v>0</v>
      </c>
      <c r="J172" s="2">
        <f t="shared" si="12"/>
        <v>0</v>
      </c>
      <c r="K172" s="2">
        <f t="shared" si="13"/>
        <v>0</v>
      </c>
      <c r="L172" s="2">
        <f t="shared" si="14"/>
        <v>0</v>
      </c>
      <c r="M172" s="2">
        <v>72</v>
      </c>
      <c r="O172" s="2"/>
      <c r="R172" s="2"/>
    </row>
    <row r="173" spans="1:18" x14ac:dyDescent="0.2">
      <c r="A173" s="2" t="s">
        <v>342</v>
      </c>
      <c r="B173" s="2" t="s">
        <v>15</v>
      </c>
      <c r="C173" s="2" t="s">
        <v>31</v>
      </c>
      <c r="D173" s="2">
        <v>100.29300000000001</v>
      </c>
      <c r="E173" s="2">
        <v>97</v>
      </c>
      <c r="F173" s="2">
        <v>5547</v>
      </c>
      <c r="G173" s="2">
        <v>20</v>
      </c>
      <c r="H173" s="2">
        <f t="shared" si="10"/>
        <v>1</v>
      </c>
      <c r="I173" s="2">
        <f t="shared" si="11"/>
        <v>1</v>
      </c>
      <c r="J173" s="2">
        <f t="shared" si="12"/>
        <v>0</v>
      </c>
      <c r="K173" s="2">
        <f t="shared" si="13"/>
        <v>0</v>
      </c>
      <c r="L173" s="2">
        <f t="shared" si="14"/>
        <v>0</v>
      </c>
      <c r="M173" s="2">
        <v>52</v>
      </c>
      <c r="O173" s="2"/>
      <c r="R173" s="2"/>
    </row>
    <row r="174" spans="1:18" x14ac:dyDescent="0.2">
      <c r="A174" s="2" t="s">
        <v>344</v>
      </c>
      <c r="B174" s="2" t="s">
        <v>15</v>
      </c>
      <c r="C174" s="2" t="s">
        <v>40</v>
      </c>
      <c r="D174" s="2">
        <v>7.76403</v>
      </c>
      <c r="E174" s="2">
        <v>89</v>
      </c>
      <c r="F174" s="2">
        <v>2061</v>
      </c>
      <c r="G174" s="2">
        <v>10</v>
      </c>
      <c r="H174" s="2">
        <f t="shared" si="10"/>
        <v>1</v>
      </c>
      <c r="I174" s="2">
        <f t="shared" si="11"/>
        <v>0</v>
      </c>
      <c r="J174" s="2">
        <f t="shared" si="12"/>
        <v>0</v>
      </c>
      <c r="K174" s="2">
        <f t="shared" si="13"/>
        <v>0</v>
      </c>
      <c r="L174" s="2">
        <f t="shared" si="14"/>
        <v>0</v>
      </c>
      <c r="M174" s="2">
        <v>0</v>
      </c>
      <c r="O174" s="2"/>
      <c r="R174" s="2"/>
    </row>
    <row r="175" spans="1:18" x14ac:dyDescent="0.2">
      <c r="A175" s="2" t="s">
        <v>346</v>
      </c>
      <c r="B175" s="2" t="s">
        <v>11</v>
      </c>
      <c r="C175" s="2" t="s">
        <v>31</v>
      </c>
      <c r="D175" s="2">
        <v>21.564599999999999</v>
      </c>
      <c r="E175" s="2">
        <v>96</v>
      </c>
      <c r="F175" s="2">
        <v>8097</v>
      </c>
      <c r="G175" s="2">
        <v>8.5</v>
      </c>
      <c r="H175" s="2">
        <f t="shared" si="10"/>
        <v>0</v>
      </c>
      <c r="I175" s="2">
        <f t="shared" si="11"/>
        <v>1</v>
      </c>
      <c r="J175" s="2">
        <f t="shared" si="12"/>
        <v>0</v>
      </c>
      <c r="K175" s="2">
        <f t="shared" si="13"/>
        <v>0</v>
      </c>
      <c r="L175" s="2">
        <f t="shared" si="14"/>
        <v>0</v>
      </c>
      <c r="M175" s="2">
        <v>68</v>
      </c>
      <c r="O175" s="2"/>
      <c r="R175" s="2"/>
    </row>
    <row r="176" spans="1:18" x14ac:dyDescent="0.2">
      <c r="A176" s="2" t="s">
        <v>348</v>
      </c>
      <c r="B176" s="2" t="s">
        <v>15</v>
      </c>
      <c r="C176" s="2" t="s">
        <v>24</v>
      </c>
      <c r="D176" s="2">
        <v>14.2948</v>
      </c>
      <c r="E176" s="2">
        <v>91</v>
      </c>
      <c r="F176" s="2">
        <v>1846</v>
      </c>
      <c r="G176" s="2">
        <v>70</v>
      </c>
      <c r="H176" s="2">
        <f t="shared" si="10"/>
        <v>1</v>
      </c>
      <c r="I176" s="2">
        <f t="shared" si="11"/>
        <v>0</v>
      </c>
      <c r="J176" s="2">
        <f t="shared" si="12"/>
        <v>0</v>
      </c>
      <c r="K176" s="2">
        <f t="shared" si="13"/>
        <v>0</v>
      </c>
      <c r="L176" s="2">
        <f t="shared" si="14"/>
        <v>0</v>
      </c>
      <c r="M176" s="2">
        <v>8</v>
      </c>
      <c r="O176" s="2"/>
      <c r="R176" s="2"/>
    </row>
    <row r="177" spans="1:18" x14ac:dyDescent="0.2">
      <c r="A177" s="2" t="s">
        <v>60</v>
      </c>
      <c r="B177" s="2" t="s">
        <v>15</v>
      </c>
      <c r="C177" s="2" t="s">
        <v>40</v>
      </c>
      <c r="D177" s="2">
        <v>2.18527</v>
      </c>
      <c r="E177" s="2">
        <v>135</v>
      </c>
      <c r="F177" s="2">
        <v>4266</v>
      </c>
      <c r="G177" s="2">
        <v>10</v>
      </c>
      <c r="H177" s="2">
        <f t="shared" si="10"/>
        <v>1</v>
      </c>
      <c r="I177" s="2">
        <f t="shared" si="11"/>
        <v>0</v>
      </c>
      <c r="J177" s="2">
        <f t="shared" si="12"/>
        <v>0</v>
      </c>
      <c r="K177" s="2">
        <f t="shared" si="13"/>
        <v>0</v>
      </c>
      <c r="L177" s="2">
        <f t="shared" si="14"/>
        <v>0</v>
      </c>
      <c r="M177" s="2">
        <v>0</v>
      </c>
      <c r="O177" s="2"/>
      <c r="R177" s="2"/>
    </row>
    <row r="178" spans="1:18" x14ac:dyDescent="0.2">
      <c r="A178" s="2" t="s">
        <v>248</v>
      </c>
      <c r="B178" s="2" t="s">
        <v>11</v>
      </c>
      <c r="C178" s="2" t="s">
        <v>40</v>
      </c>
      <c r="D178" s="2">
        <v>41.523299999999999</v>
      </c>
      <c r="E178" s="2">
        <v>123</v>
      </c>
      <c r="F178" s="2">
        <v>13934</v>
      </c>
      <c r="G178" s="2">
        <v>80</v>
      </c>
      <c r="H178" s="2">
        <f t="shared" si="10"/>
        <v>0</v>
      </c>
      <c r="I178" s="2">
        <f t="shared" si="11"/>
        <v>0</v>
      </c>
      <c r="J178" s="2">
        <f t="shared" si="12"/>
        <v>0</v>
      </c>
      <c r="K178" s="2">
        <f t="shared" si="13"/>
        <v>0</v>
      </c>
      <c r="L178" s="2">
        <f t="shared" si="14"/>
        <v>0</v>
      </c>
      <c r="M178" s="2">
        <v>272</v>
      </c>
      <c r="O178" s="2"/>
      <c r="R178" s="2"/>
    </row>
    <row r="179" spans="1:18" x14ac:dyDescent="0.2">
      <c r="A179" s="2" t="s">
        <v>352</v>
      </c>
      <c r="B179" s="2" t="s">
        <v>51</v>
      </c>
      <c r="C179" s="2" t="s">
        <v>40</v>
      </c>
      <c r="D179" s="2">
        <v>5.2053399999999996</v>
      </c>
      <c r="E179" s="2">
        <v>111</v>
      </c>
      <c r="F179" s="2">
        <v>1573</v>
      </c>
      <c r="G179" s="2">
        <v>20</v>
      </c>
      <c r="H179" s="2">
        <f t="shared" si="10"/>
        <v>0</v>
      </c>
      <c r="I179" s="2">
        <f t="shared" si="11"/>
        <v>0</v>
      </c>
      <c r="J179" s="2">
        <f t="shared" si="12"/>
        <v>0</v>
      </c>
      <c r="K179" s="2">
        <f t="shared" si="13"/>
        <v>0</v>
      </c>
      <c r="L179" s="2">
        <f t="shared" si="14"/>
        <v>0</v>
      </c>
      <c r="M179" s="2">
        <v>650</v>
      </c>
      <c r="O179" s="2"/>
      <c r="R179" s="2"/>
    </row>
    <row r="180" spans="1:18" x14ac:dyDescent="0.2">
      <c r="A180" s="2" t="s">
        <v>354</v>
      </c>
      <c r="B180" s="2" t="s">
        <v>15</v>
      </c>
      <c r="C180" s="2" t="s">
        <v>24</v>
      </c>
      <c r="D180" s="2">
        <v>15.2797</v>
      </c>
      <c r="E180" s="2">
        <v>99</v>
      </c>
      <c r="F180" s="2">
        <v>12166</v>
      </c>
      <c r="G180" s="2">
        <v>40</v>
      </c>
      <c r="H180" s="2">
        <f t="shared" si="10"/>
        <v>1</v>
      </c>
      <c r="I180" s="2">
        <f t="shared" si="11"/>
        <v>0</v>
      </c>
      <c r="J180" s="2">
        <f t="shared" si="12"/>
        <v>0</v>
      </c>
      <c r="K180" s="2">
        <f t="shared" si="13"/>
        <v>0</v>
      </c>
      <c r="L180" s="2">
        <f t="shared" si="14"/>
        <v>0</v>
      </c>
      <c r="M180" s="2">
        <v>15</v>
      </c>
      <c r="O180" s="2"/>
      <c r="R180" s="2"/>
    </row>
    <row r="181" spans="1:18" x14ac:dyDescent="0.2">
      <c r="A181" s="2" t="s">
        <v>356</v>
      </c>
      <c r="B181" s="2" t="s">
        <v>11</v>
      </c>
      <c r="C181" s="2" t="s">
        <v>40</v>
      </c>
      <c r="D181" s="2">
        <v>75.075000000000003</v>
      </c>
      <c r="E181" s="2">
        <v>102</v>
      </c>
      <c r="F181" s="2">
        <v>2754</v>
      </c>
      <c r="G181" s="2">
        <v>12</v>
      </c>
      <c r="H181" s="2">
        <f t="shared" si="10"/>
        <v>0</v>
      </c>
      <c r="I181" s="2">
        <f t="shared" si="11"/>
        <v>0</v>
      </c>
      <c r="J181" s="2">
        <f t="shared" si="12"/>
        <v>0</v>
      </c>
      <c r="K181" s="2">
        <f t="shared" si="13"/>
        <v>0</v>
      </c>
      <c r="L181" s="2">
        <f t="shared" si="14"/>
        <v>0</v>
      </c>
      <c r="M181" s="2">
        <v>167</v>
      </c>
      <c r="O181" s="2"/>
      <c r="R181" s="2"/>
    </row>
    <row r="182" spans="1:18" x14ac:dyDescent="0.2">
      <c r="A182" s="2" t="s">
        <v>358</v>
      </c>
      <c r="B182" s="2" t="s">
        <v>11</v>
      </c>
      <c r="C182" s="2" t="s">
        <v>40</v>
      </c>
      <c r="D182" s="2">
        <v>64.956000000000003</v>
      </c>
      <c r="E182" s="2">
        <v>106</v>
      </c>
      <c r="F182" s="2">
        <v>3956</v>
      </c>
      <c r="G182" s="2">
        <v>18</v>
      </c>
      <c r="H182" s="2">
        <f t="shared" si="10"/>
        <v>0</v>
      </c>
      <c r="I182" s="2">
        <f t="shared" si="11"/>
        <v>0</v>
      </c>
      <c r="J182" s="2">
        <f t="shared" si="12"/>
        <v>0</v>
      </c>
      <c r="K182" s="2">
        <f t="shared" si="13"/>
        <v>0</v>
      </c>
      <c r="L182" s="2">
        <f t="shared" si="14"/>
        <v>0</v>
      </c>
      <c r="M182" s="2">
        <v>8</v>
      </c>
      <c r="O182" s="2"/>
      <c r="R182" s="2"/>
    </row>
    <row r="183" spans="1:18" x14ac:dyDescent="0.2">
      <c r="A183" s="2" t="s">
        <v>360</v>
      </c>
      <c r="B183" s="2" t="s">
        <v>11</v>
      </c>
      <c r="C183" s="2" t="s">
        <v>19</v>
      </c>
      <c r="D183" s="2">
        <v>205.34399999999999</v>
      </c>
      <c r="E183" s="2">
        <v>128</v>
      </c>
      <c r="F183" s="2">
        <v>59558</v>
      </c>
      <c r="G183" s="2">
        <v>150</v>
      </c>
      <c r="H183" s="2">
        <f t="shared" si="10"/>
        <v>0</v>
      </c>
      <c r="I183" s="2">
        <f t="shared" si="11"/>
        <v>0</v>
      </c>
      <c r="J183" s="2">
        <f t="shared" si="12"/>
        <v>0</v>
      </c>
      <c r="K183" s="2">
        <f t="shared" si="13"/>
        <v>0</v>
      </c>
      <c r="L183" s="2">
        <f t="shared" si="14"/>
        <v>1</v>
      </c>
      <c r="M183" s="2">
        <v>22000</v>
      </c>
      <c r="O183" s="2"/>
      <c r="R183" s="2"/>
    </row>
    <row r="184" spans="1:18" x14ac:dyDescent="0.2">
      <c r="A184" s="2" t="s">
        <v>72</v>
      </c>
      <c r="B184" s="2" t="s">
        <v>11</v>
      </c>
      <c r="C184" s="2" t="s">
        <v>19</v>
      </c>
      <c r="D184" s="2">
        <v>330.24900000000002</v>
      </c>
      <c r="E184" s="2">
        <v>183</v>
      </c>
      <c r="F184" s="2">
        <v>24450</v>
      </c>
      <c r="G184" s="2">
        <v>250</v>
      </c>
      <c r="H184" s="2">
        <f t="shared" si="10"/>
        <v>0</v>
      </c>
      <c r="I184" s="2">
        <f t="shared" si="11"/>
        <v>0</v>
      </c>
      <c r="J184" s="2">
        <f t="shared" si="12"/>
        <v>0</v>
      </c>
      <c r="K184" s="2">
        <f t="shared" si="13"/>
        <v>0</v>
      </c>
      <c r="L184" s="2">
        <f t="shared" si="14"/>
        <v>1</v>
      </c>
      <c r="M184" s="2">
        <v>0</v>
      </c>
      <c r="O184" s="2"/>
      <c r="R184" s="2"/>
    </row>
    <row r="185" spans="1:18" x14ac:dyDescent="0.2">
      <c r="A185" s="2" t="s">
        <v>363</v>
      </c>
      <c r="B185" s="2" t="s">
        <v>11</v>
      </c>
      <c r="C185" s="2" t="s">
        <v>24</v>
      </c>
      <c r="D185" s="2">
        <v>83.552400000000006</v>
      </c>
      <c r="E185" s="2">
        <v>116</v>
      </c>
      <c r="F185" s="2">
        <v>4001</v>
      </c>
      <c r="G185" s="2">
        <v>70</v>
      </c>
      <c r="H185" s="2">
        <f t="shared" si="10"/>
        <v>0</v>
      </c>
      <c r="I185" s="2">
        <f t="shared" si="11"/>
        <v>0</v>
      </c>
      <c r="J185" s="2">
        <f t="shared" si="12"/>
        <v>0</v>
      </c>
      <c r="K185" s="2">
        <f t="shared" si="13"/>
        <v>0</v>
      </c>
      <c r="L185" s="2">
        <f t="shared" si="14"/>
        <v>0</v>
      </c>
      <c r="M185" s="2">
        <v>473</v>
      </c>
      <c r="O185" s="2"/>
      <c r="R185" s="2"/>
    </row>
    <row r="186" spans="1:18" x14ac:dyDescent="0.2">
      <c r="A186" s="2" t="s">
        <v>365</v>
      </c>
      <c r="B186" s="2" t="s">
        <v>11</v>
      </c>
      <c r="C186" s="2" t="s">
        <v>12</v>
      </c>
      <c r="D186" s="2">
        <v>8.8883600000000005</v>
      </c>
      <c r="E186" s="2">
        <v>110</v>
      </c>
      <c r="F186" s="2">
        <v>3177</v>
      </c>
      <c r="G186" s="2">
        <v>20</v>
      </c>
      <c r="H186" s="2">
        <f t="shared" si="10"/>
        <v>0</v>
      </c>
      <c r="I186" s="2">
        <f t="shared" si="11"/>
        <v>0</v>
      </c>
      <c r="J186" s="2">
        <f t="shared" si="12"/>
        <v>0</v>
      </c>
      <c r="K186" s="2">
        <f t="shared" si="13"/>
        <v>0</v>
      </c>
      <c r="L186" s="2">
        <f t="shared" si="14"/>
        <v>0</v>
      </c>
      <c r="M186" s="2">
        <v>9</v>
      </c>
      <c r="O186" s="2"/>
      <c r="R186" s="2"/>
    </row>
    <row r="187" spans="1:18" x14ac:dyDescent="0.2">
      <c r="A187" s="2" t="s">
        <v>367</v>
      </c>
      <c r="B187" s="2" t="s">
        <v>11</v>
      </c>
      <c r="C187" s="2" t="s">
        <v>19</v>
      </c>
      <c r="D187" s="2">
        <v>21.471699999999998</v>
      </c>
      <c r="E187" s="2">
        <v>119</v>
      </c>
      <c r="F187" s="2">
        <v>971</v>
      </c>
      <c r="G187" s="2">
        <v>44</v>
      </c>
      <c r="H187" s="2">
        <f t="shared" si="10"/>
        <v>0</v>
      </c>
      <c r="I187" s="2">
        <f t="shared" si="11"/>
        <v>0</v>
      </c>
      <c r="J187" s="2">
        <f t="shared" si="12"/>
        <v>0</v>
      </c>
      <c r="K187" s="2">
        <f t="shared" si="13"/>
        <v>0</v>
      </c>
      <c r="L187" s="2">
        <f t="shared" si="14"/>
        <v>1</v>
      </c>
      <c r="M187" s="2">
        <v>64</v>
      </c>
      <c r="O187" s="2"/>
      <c r="R187" s="2"/>
    </row>
    <row r="188" spans="1:18" x14ac:dyDescent="0.2">
      <c r="A188" s="2" t="s">
        <v>369</v>
      </c>
      <c r="B188" s="2" t="s">
        <v>11</v>
      </c>
      <c r="C188" s="2" t="s">
        <v>19</v>
      </c>
      <c r="D188" s="2">
        <v>65.173199999999994</v>
      </c>
      <c r="E188" s="2">
        <v>131</v>
      </c>
      <c r="F188" s="2">
        <v>26679</v>
      </c>
      <c r="G188" s="2">
        <v>209</v>
      </c>
      <c r="H188" s="2">
        <f t="shared" si="10"/>
        <v>0</v>
      </c>
      <c r="I188" s="2">
        <f t="shared" si="11"/>
        <v>0</v>
      </c>
      <c r="J188" s="2">
        <f t="shared" si="12"/>
        <v>0</v>
      </c>
      <c r="K188" s="2">
        <f t="shared" si="13"/>
        <v>0</v>
      </c>
      <c r="L188" s="2">
        <f t="shared" si="14"/>
        <v>1</v>
      </c>
      <c r="M188" s="2">
        <v>532</v>
      </c>
      <c r="O188" s="2"/>
      <c r="R188" s="2"/>
    </row>
    <row r="189" spans="1:18" x14ac:dyDescent="0.2">
      <c r="A189" s="2" t="s">
        <v>126</v>
      </c>
      <c r="B189" s="2" t="s">
        <v>11</v>
      </c>
      <c r="C189" s="2" t="s">
        <v>31</v>
      </c>
      <c r="D189" s="2">
        <v>55.808700000000002</v>
      </c>
      <c r="E189" s="2">
        <v>118</v>
      </c>
      <c r="F189" s="2">
        <v>15889</v>
      </c>
      <c r="G189" s="2">
        <v>53</v>
      </c>
      <c r="H189" s="2">
        <f t="shared" si="10"/>
        <v>0</v>
      </c>
      <c r="I189" s="2">
        <f t="shared" si="11"/>
        <v>1</v>
      </c>
      <c r="J189" s="2">
        <f t="shared" si="12"/>
        <v>0</v>
      </c>
      <c r="K189" s="2">
        <f t="shared" si="13"/>
        <v>0</v>
      </c>
      <c r="L189" s="2">
        <f t="shared" si="14"/>
        <v>0</v>
      </c>
      <c r="M189" s="2">
        <v>473</v>
      </c>
      <c r="O189" s="2"/>
      <c r="R189" s="2"/>
    </row>
    <row r="190" spans="1:18" x14ac:dyDescent="0.2">
      <c r="A190" s="2" t="s">
        <v>372</v>
      </c>
      <c r="B190" s="2" t="s">
        <v>11</v>
      </c>
      <c r="C190" s="2" t="s">
        <v>12</v>
      </c>
      <c r="D190" s="2">
        <v>27.854900000000001</v>
      </c>
      <c r="E190" s="2">
        <v>86</v>
      </c>
      <c r="F190" s="2">
        <v>17396</v>
      </c>
      <c r="G190" s="2">
        <v>17</v>
      </c>
      <c r="H190" s="2">
        <f t="shared" si="10"/>
        <v>0</v>
      </c>
      <c r="I190" s="2">
        <f t="shared" si="11"/>
        <v>0</v>
      </c>
      <c r="J190" s="2">
        <f t="shared" si="12"/>
        <v>0</v>
      </c>
      <c r="K190" s="2">
        <f t="shared" si="13"/>
        <v>0</v>
      </c>
      <c r="L190" s="2">
        <f t="shared" si="14"/>
        <v>0</v>
      </c>
      <c r="M190" s="2">
        <v>33</v>
      </c>
      <c r="O190" s="2"/>
      <c r="R190" s="2"/>
    </row>
    <row r="191" spans="1:18" x14ac:dyDescent="0.2">
      <c r="A191" s="2" t="s">
        <v>374</v>
      </c>
      <c r="B191" s="2" t="s">
        <v>11</v>
      </c>
      <c r="C191" s="2" t="s">
        <v>12</v>
      </c>
      <c r="D191" s="2">
        <v>12.7844</v>
      </c>
      <c r="E191" s="2">
        <v>93</v>
      </c>
      <c r="F191" s="2">
        <v>2658</v>
      </c>
      <c r="G191" s="2">
        <v>1.8</v>
      </c>
      <c r="H191" s="2">
        <f t="shared" si="10"/>
        <v>0</v>
      </c>
      <c r="I191" s="2">
        <f t="shared" si="11"/>
        <v>0</v>
      </c>
      <c r="J191" s="2">
        <f t="shared" si="12"/>
        <v>0</v>
      </c>
      <c r="K191" s="2">
        <f t="shared" si="13"/>
        <v>0</v>
      </c>
      <c r="L191" s="2">
        <f t="shared" si="14"/>
        <v>0</v>
      </c>
      <c r="M191" s="2">
        <v>188</v>
      </c>
      <c r="O191" s="2"/>
      <c r="R191" s="2"/>
    </row>
    <row r="192" spans="1:18" x14ac:dyDescent="0.2">
      <c r="A192" s="2" t="s">
        <v>376</v>
      </c>
      <c r="B192" s="2" t="s">
        <v>11</v>
      </c>
      <c r="C192" s="2" t="s">
        <v>12</v>
      </c>
      <c r="D192" s="2">
        <v>19.4452</v>
      </c>
      <c r="E192" s="2">
        <v>124</v>
      </c>
      <c r="F192" s="2">
        <v>3580</v>
      </c>
      <c r="G192" s="2">
        <v>60</v>
      </c>
      <c r="H192" s="2">
        <f t="shared" si="10"/>
        <v>0</v>
      </c>
      <c r="I192" s="2">
        <f t="shared" si="11"/>
        <v>0</v>
      </c>
      <c r="J192" s="2">
        <f t="shared" si="12"/>
        <v>0</v>
      </c>
      <c r="K192" s="2">
        <f t="shared" si="13"/>
        <v>0</v>
      </c>
      <c r="L192" s="2">
        <f t="shared" si="14"/>
        <v>0</v>
      </c>
      <c r="M192" s="2">
        <v>98</v>
      </c>
      <c r="O192" s="2"/>
      <c r="R192" s="2"/>
    </row>
    <row r="193" spans="1:18" x14ac:dyDescent="0.2">
      <c r="A193" s="2" t="s">
        <v>378</v>
      </c>
      <c r="B193" s="2" t="s">
        <v>51</v>
      </c>
      <c r="C193" s="2" t="s">
        <v>40</v>
      </c>
      <c r="D193" s="2">
        <v>32.645499999999998</v>
      </c>
      <c r="E193" s="2">
        <v>106</v>
      </c>
      <c r="F193" s="2">
        <v>3462</v>
      </c>
      <c r="G193" s="2">
        <v>14</v>
      </c>
      <c r="H193" s="2">
        <f t="shared" si="10"/>
        <v>0</v>
      </c>
      <c r="I193" s="2">
        <f t="shared" si="11"/>
        <v>0</v>
      </c>
      <c r="J193" s="2">
        <f t="shared" si="12"/>
        <v>0</v>
      </c>
      <c r="K193" s="2">
        <f t="shared" si="13"/>
        <v>0</v>
      </c>
      <c r="L193" s="2">
        <f t="shared" si="14"/>
        <v>0</v>
      </c>
      <c r="M193" s="2">
        <v>61</v>
      </c>
      <c r="O193" s="2"/>
      <c r="R193" s="2"/>
    </row>
    <row r="194" spans="1:18" x14ac:dyDescent="0.2">
      <c r="A194" s="2" t="s">
        <v>254</v>
      </c>
      <c r="B194" s="2" t="s">
        <v>11</v>
      </c>
      <c r="C194" s="2" t="s">
        <v>31</v>
      </c>
      <c r="D194" s="2">
        <v>37.880000000000003</v>
      </c>
      <c r="E194" s="2">
        <v>93</v>
      </c>
      <c r="F194" s="2">
        <v>5390</v>
      </c>
      <c r="G194" s="2">
        <v>48</v>
      </c>
      <c r="H194" s="2">
        <f t="shared" ref="H194:H257" si="15">IF(B194="R",1,0)</f>
        <v>0</v>
      </c>
      <c r="I194" s="2">
        <f t="shared" ref="I194:I257" si="16">IF(C194="Comedy",1,0)</f>
        <v>1</v>
      </c>
      <c r="J194" s="2">
        <f t="shared" ref="J194:J257" si="17">IF(C194="Thriller_Horror",1,0)</f>
        <v>0</v>
      </c>
      <c r="K194" s="2">
        <f t="shared" ref="K194:K257" si="18">IF(C194="Animation",1,0)</f>
        <v>0</v>
      </c>
      <c r="L194" s="2">
        <f t="shared" ref="L194:L257" si="19">IF(C194="Adventure_Sci_fi",1,0)</f>
        <v>0</v>
      </c>
      <c r="M194" s="2">
        <v>11000</v>
      </c>
      <c r="O194" s="2"/>
      <c r="R194" s="2"/>
    </row>
    <row r="195" spans="1:18" x14ac:dyDescent="0.2">
      <c r="A195" s="2" t="s">
        <v>150</v>
      </c>
      <c r="B195" s="2" t="s">
        <v>51</v>
      </c>
      <c r="C195" s="2" t="s">
        <v>31</v>
      </c>
      <c r="D195" s="2">
        <v>109.994</v>
      </c>
      <c r="E195" s="2">
        <v>99</v>
      </c>
      <c r="F195" s="2">
        <v>12831</v>
      </c>
      <c r="G195" s="2">
        <v>80</v>
      </c>
      <c r="H195" s="2">
        <f t="shared" si="15"/>
        <v>0</v>
      </c>
      <c r="I195" s="2">
        <f t="shared" si="16"/>
        <v>1</v>
      </c>
      <c r="J195" s="2">
        <f t="shared" si="17"/>
        <v>0</v>
      </c>
      <c r="K195" s="2">
        <f t="shared" si="18"/>
        <v>0</v>
      </c>
      <c r="L195" s="2">
        <f t="shared" si="19"/>
        <v>0</v>
      </c>
      <c r="M195" s="2">
        <v>163</v>
      </c>
      <c r="O195" s="2"/>
      <c r="R195" s="2"/>
    </row>
    <row r="196" spans="1:18" x14ac:dyDescent="0.2">
      <c r="A196" s="2" t="s">
        <v>382</v>
      </c>
      <c r="B196" s="2" t="s">
        <v>51</v>
      </c>
      <c r="C196" s="2" t="s">
        <v>97</v>
      </c>
      <c r="D196" s="2">
        <v>126.59699999999999</v>
      </c>
      <c r="E196" s="2">
        <v>91</v>
      </c>
      <c r="F196" s="2">
        <v>6576</v>
      </c>
      <c r="G196" s="2">
        <v>150</v>
      </c>
      <c r="H196" s="2">
        <f t="shared" si="15"/>
        <v>0</v>
      </c>
      <c r="I196" s="2">
        <f t="shared" si="16"/>
        <v>0</v>
      </c>
      <c r="J196" s="2">
        <f t="shared" si="17"/>
        <v>0</v>
      </c>
      <c r="K196" s="2">
        <f t="shared" si="18"/>
        <v>1</v>
      </c>
      <c r="L196" s="2">
        <f t="shared" si="19"/>
        <v>0</v>
      </c>
      <c r="M196" s="2">
        <v>58</v>
      </c>
      <c r="O196" s="2"/>
      <c r="R196" s="2"/>
    </row>
    <row r="197" spans="1:18" x14ac:dyDescent="0.2">
      <c r="A197" s="2" t="s">
        <v>384</v>
      </c>
      <c r="B197" s="2" t="s">
        <v>15</v>
      </c>
      <c r="C197" s="2" t="s">
        <v>31</v>
      </c>
      <c r="D197" s="2">
        <v>0.47499999999999998</v>
      </c>
      <c r="E197" s="2">
        <v>86</v>
      </c>
      <c r="F197" s="2">
        <v>2753</v>
      </c>
      <c r="G197" s="2">
        <v>2.8</v>
      </c>
      <c r="H197" s="2">
        <f t="shared" si="15"/>
        <v>1</v>
      </c>
      <c r="I197" s="2">
        <f t="shared" si="16"/>
        <v>1</v>
      </c>
      <c r="J197" s="2">
        <f t="shared" si="17"/>
        <v>0</v>
      </c>
      <c r="K197" s="2">
        <f t="shared" si="18"/>
        <v>0</v>
      </c>
      <c r="L197" s="2">
        <f t="shared" si="19"/>
        <v>0</v>
      </c>
      <c r="M197" s="2">
        <v>3</v>
      </c>
      <c r="O197" s="2"/>
      <c r="R197" s="2"/>
    </row>
    <row r="198" spans="1:18" x14ac:dyDescent="0.2">
      <c r="A198" s="2" t="s">
        <v>386</v>
      </c>
      <c r="B198" s="2" t="s">
        <v>15</v>
      </c>
      <c r="C198" s="2" t="s">
        <v>31</v>
      </c>
      <c r="D198" s="2">
        <v>19.18</v>
      </c>
      <c r="E198" s="2">
        <v>110</v>
      </c>
      <c r="F198" s="2">
        <v>35345</v>
      </c>
      <c r="G198" s="2">
        <v>17.5</v>
      </c>
      <c r="H198" s="2">
        <f t="shared" si="15"/>
        <v>1</v>
      </c>
      <c r="I198" s="2">
        <f t="shared" si="16"/>
        <v>1</v>
      </c>
      <c r="J198" s="2">
        <f t="shared" si="17"/>
        <v>0</v>
      </c>
      <c r="K198" s="2">
        <f t="shared" si="18"/>
        <v>0</v>
      </c>
      <c r="L198" s="2">
        <f t="shared" si="19"/>
        <v>0</v>
      </c>
      <c r="M198" s="2">
        <v>422</v>
      </c>
      <c r="O198" s="2"/>
      <c r="R198" s="2"/>
    </row>
    <row r="199" spans="1:18" x14ac:dyDescent="0.2">
      <c r="A199" s="2" t="s">
        <v>138</v>
      </c>
      <c r="B199" s="2" t="s">
        <v>15</v>
      </c>
      <c r="C199" s="2" t="s">
        <v>12</v>
      </c>
      <c r="D199" s="2">
        <v>8.1145099999999992</v>
      </c>
      <c r="E199" s="2">
        <v>109</v>
      </c>
      <c r="F199" s="2">
        <v>328</v>
      </c>
      <c r="G199" s="2">
        <v>3</v>
      </c>
      <c r="H199" s="2">
        <f t="shared" si="15"/>
        <v>1</v>
      </c>
      <c r="I199" s="2">
        <f t="shared" si="16"/>
        <v>0</v>
      </c>
      <c r="J199" s="2">
        <f t="shared" si="17"/>
        <v>0</v>
      </c>
      <c r="K199" s="2">
        <f t="shared" si="18"/>
        <v>0</v>
      </c>
      <c r="L199" s="2">
        <f t="shared" si="19"/>
        <v>0</v>
      </c>
      <c r="M199" s="2">
        <v>0</v>
      </c>
      <c r="O199" s="2"/>
      <c r="R199" s="2"/>
    </row>
    <row r="200" spans="1:18" x14ac:dyDescent="0.2">
      <c r="A200" s="2" t="s">
        <v>138</v>
      </c>
      <c r="B200" s="2" t="s">
        <v>15</v>
      </c>
      <c r="C200" s="2" t="s">
        <v>12</v>
      </c>
      <c r="D200" s="2">
        <v>5.7928199999999999</v>
      </c>
      <c r="E200" s="2">
        <v>80</v>
      </c>
      <c r="F200" s="2">
        <v>65</v>
      </c>
      <c r="G200" s="2">
        <v>2.7</v>
      </c>
      <c r="H200" s="2">
        <f t="shared" si="15"/>
        <v>1</v>
      </c>
      <c r="I200" s="2">
        <f t="shared" si="16"/>
        <v>0</v>
      </c>
      <c r="J200" s="2">
        <f t="shared" si="17"/>
        <v>0</v>
      </c>
      <c r="K200" s="2">
        <f t="shared" si="18"/>
        <v>0</v>
      </c>
      <c r="L200" s="2">
        <f t="shared" si="19"/>
        <v>0</v>
      </c>
      <c r="M200" s="2">
        <v>0</v>
      </c>
      <c r="O200" s="2"/>
      <c r="R200" s="2"/>
    </row>
    <row r="201" spans="1:18" x14ac:dyDescent="0.2">
      <c r="A201" s="2" t="s">
        <v>390</v>
      </c>
      <c r="B201" s="2" t="s">
        <v>15</v>
      </c>
      <c r="C201" s="2" t="s">
        <v>12</v>
      </c>
      <c r="D201" s="2">
        <v>16.168700000000001</v>
      </c>
      <c r="E201" s="2">
        <v>104</v>
      </c>
      <c r="F201" s="2">
        <v>517</v>
      </c>
      <c r="G201" s="2">
        <v>8</v>
      </c>
      <c r="H201" s="2">
        <f t="shared" si="15"/>
        <v>1</v>
      </c>
      <c r="I201" s="2">
        <f t="shared" si="16"/>
        <v>0</v>
      </c>
      <c r="J201" s="2">
        <f t="shared" si="17"/>
        <v>0</v>
      </c>
      <c r="K201" s="2">
        <f t="shared" si="18"/>
        <v>0</v>
      </c>
      <c r="L201" s="2">
        <f t="shared" si="19"/>
        <v>0</v>
      </c>
      <c r="M201" s="2">
        <v>109</v>
      </c>
      <c r="O201" s="2"/>
      <c r="R201" s="2"/>
    </row>
    <row r="202" spans="1:18" x14ac:dyDescent="0.2">
      <c r="A202" s="2" t="s">
        <v>392</v>
      </c>
      <c r="B202" s="2" t="s">
        <v>15</v>
      </c>
      <c r="C202" s="2" t="s">
        <v>40</v>
      </c>
      <c r="D202" s="2">
        <v>5.7763099999999996</v>
      </c>
      <c r="E202" s="2">
        <v>105</v>
      </c>
      <c r="F202" s="2">
        <v>2016</v>
      </c>
      <c r="G202" s="2">
        <v>3.2</v>
      </c>
      <c r="H202" s="2">
        <f t="shared" si="15"/>
        <v>1</v>
      </c>
      <c r="I202" s="2">
        <f t="shared" si="16"/>
        <v>0</v>
      </c>
      <c r="J202" s="2">
        <f t="shared" si="17"/>
        <v>0</v>
      </c>
      <c r="K202" s="2">
        <f t="shared" si="18"/>
        <v>0</v>
      </c>
      <c r="L202" s="2">
        <f t="shared" si="19"/>
        <v>0</v>
      </c>
      <c r="M202" s="2">
        <v>101</v>
      </c>
      <c r="O202" s="2"/>
      <c r="R202" s="2"/>
    </row>
    <row r="203" spans="1:18" x14ac:dyDescent="0.2">
      <c r="A203" s="2" t="s">
        <v>108</v>
      </c>
      <c r="B203" s="2" t="s">
        <v>11</v>
      </c>
      <c r="C203" s="2" t="s">
        <v>24</v>
      </c>
      <c r="D203" s="2">
        <v>59.068800000000003</v>
      </c>
      <c r="E203" s="2">
        <v>106</v>
      </c>
      <c r="F203" s="2">
        <v>2544</v>
      </c>
      <c r="G203" s="2">
        <v>40</v>
      </c>
      <c r="H203" s="2">
        <f t="shared" si="15"/>
        <v>0</v>
      </c>
      <c r="I203" s="2">
        <f t="shared" si="16"/>
        <v>0</v>
      </c>
      <c r="J203" s="2">
        <f t="shared" si="17"/>
        <v>0</v>
      </c>
      <c r="K203" s="2">
        <f t="shared" si="18"/>
        <v>0</v>
      </c>
      <c r="L203" s="2">
        <f t="shared" si="19"/>
        <v>0</v>
      </c>
      <c r="M203" s="2">
        <v>212</v>
      </c>
      <c r="O203" s="2"/>
      <c r="R203" s="2"/>
    </row>
    <row r="204" spans="1:18" x14ac:dyDescent="0.2">
      <c r="A204" s="2" t="s">
        <v>395</v>
      </c>
      <c r="B204" s="2" t="s">
        <v>11</v>
      </c>
      <c r="C204" s="2" t="s">
        <v>12</v>
      </c>
      <c r="D204" s="2">
        <v>8.10825</v>
      </c>
      <c r="E204" s="2">
        <v>91</v>
      </c>
      <c r="F204" s="2">
        <v>2747</v>
      </c>
      <c r="G204" s="2">
        <v>3.3</v>
      </c>
      <c r="H204" s="2">
        <f t="shared" si="15"/>
        <v>0</v>
      </c>
      <c r="I204" s="2">
        <f t="shared" si="16"/>
        <v>0</v>
      </c>
      <c r="J204" s="2">
        <f t="shared" si="17"/>
        <v>0</v>
      </c>
      <c r="K204" s="2">
        <f t="shared" si="18"/>
        <v>0</v>
      </c>
      <c r="L204" s="2">
        <f t="shared" si="19"/>
        <v>0</v>
      </c>
      <c r="M204" s="2">
        <v>38</v>
      </c>
      <c r="O204" s="2"/>
      <c r="R204" s="2"/>
    </row>
    <row r="205" spans="1:18" x14ac:dyDescent="0.2">
      <c r="A205" s="2" t="s">
        <v>104</v>
      </c>
      <c r="B205" s="2" t="s">
        <v>11</v>
      </c>
      <c r="C205" s="2" t="s">
        <v>97</v>
      </c>
      <c r="D205" s="2">
        <v>82.162000000000006</v>
      </c>
      <c r="E205" s="2">
        <v>115</v>
      </c>
      <c r="F205" s="2">
        <v>31523</v>
      </c>
      <c r="G205" s="2">
        <v>150</v>
      </c>
      <c r="H205" s="2">
        <f t="shared" si="15"/>
        <v>0</v>
      </c>
      <c r="I205" s="2">
        <f t="shared" si="16"/>
        <v>0</v>
      </c>
      <c r="J205" s="2">
        <f t="shared" si="17"/>
        <v>0</v>
      </c>
      <c r="K205" s="2">
        <f t="shared" si="18"/>
        <v>1</v>
      </c>
      <c r="L205" s="2">
        <f t="shared" si="19"/>
        <v>0</v>
      </c>
      <c r="M205" s="2">
        <v>0</v>
      </c>
      <c r="O205" s="2"/>
      <c r="R205" s="2"/>
    </row>
    <row r="206" spans="1:18" x14ac:dyDescent="0.2">
      <c r="A206" s="2" t="s">
        <v>138</v>
      </c>
      <c r="B206" s="2" t="s">
        <v>11</v>
      </c>
      <c r="C206" s="2" t="s">
        <v>40</v>
      </c>
      <c r="D206" s="2">
        <v>9.2031899999999993</v>
      </c>
      <c r="E206" s="2">
        <v>99</v>
      </c>
      <c r="F206" s="2">
        <v>11328</v>
      </c>
      <c r="G206" s="2">
        <v>5</v>
      </c>
      <c r="H206" s="2">
        <f t="shared" si="15"/>
        <v>0</v>
      </c>
      <c r="I206" s="2">
        <f t="shared" si="16"/>
        <v>0</v>
      </c>
      <c r="J206" s="2">
        <f t="shared" si="17"/>
        <v>0</v>
      </c>
      <c r="K206" s="2">
        <f t="shared" si="18"/>
        <v>0</v>
      </c>
      <c r="L206" s="2">
        <f t="shared" si="19"/>
        <v>0</v>
      </c>
      <c r="M206" s="2">
        <v>0</v>
      </c>
      <c r="O206" s="2"/>
      <c r="R206" s="2"/>
    </row>
    <row r="207" spans="1:18" x14ac:dyDescent="0.2">
      <c r="A207" s="2" t="s">
        <v>399</v>
      </c>
      <c r="B207" s="2" t="s">
        <v>11</v>
      </c>
      <c r="C207" s="2" t="s">
        <v>31</v>
      </c>
      <c r="D207" s="2">
        <v>18.621200000000002</v>
      </c>
      <c r="E207" s="2">
        <v>90</v>
      </c>
      <c r="F207" s="2">
        <v>4611</v>
      </c>
      <c r="G207" s="2">
        <v>6</v>
      </c>
      <c r="H207" s="2">
        <f t="shared" si="15"/>
        <v>0</v>
      </c>
      <c r="I207" s="2">
        <f t="shared" si="16"/>
        <v>1</v>
      </c>
      <c r="J207" s="2">
        <f t="shared" si="17"/>
        <v>0</v>
      </c>
      <c r="K207" s="2">
        <f t="shared" si="18"/>
        <v>0</v>
      </c>
      <c r="L207" s="2">
        <f t="shared" si="19"/>
        <v>0</v>
      </c>
      <c r="M207" s="2">
        <v>378</v>
      </c>
      <c r="O207" s="2"/>
      <c r="R207" s="2"/>
    </row>
    <row r="208" spans="1:18" x14ac:dyDescent="0.2">
      <c r="A208" s="2" t="s">
        <v>401</v>
      </c>
      <c r="B208" s="2" t="s">
        <v>15</v>
      </c>
      <c r="C208" s="2" t="s">
        <v>12</v>
      </c>
      <c r="D208" s="2">
        <v>3.7993399999999999</v>
      </c>
      <c r="E208" s="2">
        <v>98</v>
      </c>
      <c r="F208" s="2">
        <v>139</v>
      </c>
      <c r="G208" s="2">
        <v>0.25</v>
      </c>
      <c r="H208" s="2">
        <f t="shared" si="15"/>
        <v>1</v>
      </c>
      <c r="I208" s="2">
        <f t="shared" si="16"/>
        <v>0</v>
      </c>
      <c r="J208" s="2">
        <f t="shared" si="17"/>
        <v>0</v>
      </c>
      <c r="K208" s="2">
        <f t="shared" si="18"/>
        <v>0</v>
      </c>
      <c r="L208" s="2">
        <f t="shared" si="19"/>
        <v>0</v>
      </c>
      <c r="M208" s="2">
        <v>681</v>
      </c>
      <c r="O208" s="2"/>
      <c r="R208" s="2"/>
    </row>
    <row r="209" spans="1:18" x14ac:dyDescent="0.2">
      <c r="A209" s="2" t="s">
        <v>403</v>
      </c>
      <c r="B209" s="2" t="s">
        <v>51</v>
      </c>
      <c r="C209" s="2" t="s">
        <v>19</v>
      </c>
      <c r="D209" s="2">
        <v>94.497299999999996</v>
      </c>
      <c r="E209" s="2">
        <v>91</v>
      </c>
      <c r="F209" s="2">
        <v>4729</v>
      </c>
      <c r="G209" s="2">
        <v>20</v>
      </c>
      <c r="H209" s="2">
        <f t="shared" si="15"/>
        <v>0</v>
      </c>
      <c r="I209" s="2">
        <f t="shared" si="16"/>
        <v>0</v>
      </c>
      <c r="J209" s="2">
        <f t="shared" si="17"/>
        <v>0</v>
      </c>
      <c r="K209" s="2">
        <f t="shared" si="18"/>
        <v>0</v>
      </c>
      <c r="L209" s="2">
        <f t="shared" si="19"/>
        <v>1</v>
      </c>
      <c r="M209" s="2">
        <v>67</v>
      </c>
      <c r="O209" s="2"/>
      <c r="R209" s="2"/>
    </row>
    <row r="210" spans="1:18" x14ac:dyDescent="0.2">
      <c r="A210" s="2" t="s">
        <v>405</v>
      </c>
      <c r="B210" s="2" t="s">
        <v>15</v>
      </c>
      <c r="C210" s="2" t="s">
        <v>19</v>
      </c>
      <c r="D210" s="2">
        <v>4.4263000000000003</v>
      </c>
      <c r="E210" s="2">
        <v>127</v>
      </c>
      <c r="F210" s="2">
        <v>12947</v>
      </c>
      <c r="G210" s="2">
        <v>35</v>
      </c>
      <c r="H210" s="2">
        <f t="shared" si="15"/>
        <v>1</v>
      </c>
      <c r="I210" s="2">
        <f t="shared" si="16"/>
        <v>0</v>
      </c>
      <c r="J210" s="2">
        <f t="shared" si="17"/>
        <v>0</v>
      </c>
      <c r="K210" s="2">
        <f t="shared" si="18"/>
        <v>0</v>
      </c>
      <c r="L210" s="2">
        <f t="shared" si="19"/>
        <v>1</v>
      </c>
      <c r="M210" s="2">
        <v>258</v>
      </c>
      <c r="O210" s="2"/>
      <c r="R210" s="2"/>
    </row>
    <row r="211" spans="1:18" x14ac:dyDescent="0.2">
      <c r="A211" s="2" t="s">
        <v>407</v>
      </c>
      <c r="B211" s="2" t="s">
        <v>11</v>
      </c>
      <c r="C211" s="2" t="s">
        <v>12</v>
      </c>
      <c r="D211" s="2">
        <v>14.6128</v>
      </c>
      <c r="E211" s="2">
        <v>116</v>
      </c>
      <c r="F211" s="2">
        <v>3110</v>
      </c>
      <c r="G211" s="2">
        <v>7</v>
      </c>
      <c r="H211" s="2">
        <f t="shared" si="15"/>
        <v>0</v>
      </c>
      <c r="I211" s="2">
        <f t="shared" si="16"/>
        <v>0</v>
      </c>
      <c r="J211" s="2">
        <f t="shared" si="17"/>
        <v>0</v>
      </c>
      <c r="K211" s="2">
        <f t="shared" si="18"/>
        <v>0</v>
      </c>
      <c r="L211" s="2">
        <f t="shared" si="19"/>
        <v>0</v>
      </c>
      <c r="M211" s="2">
        <v>107</v>
      </c>
      <c r="O211" s="2"/>
      <c r="R211" s="2"/>
    </row>
    <row r="212" spans="1:18" x14ac:dyDescent="0.2">
      <c r="A212" s="2" t="s">
        <v>409</v>
      </c>
      <c r="B212" s="2" t="s">
        <v>11</v>
      </c>
      <c r="C212" s="2" t="s">
        <v>12</v>
      </c>
      <c r="D212" s="2">
        <v>6.1448099999999997</v>
      </c>
      <c r="E212" s="2">
        <v>118</v>
      </c>
      <c r="F212" s="2">
        <v>23689</v>
      </c>
      <c r="G212" s="2">
        <v>23</v>
      </c>
      <c r="H212" s="2">
        <f t="shared" si="15"/>
        <v>0</v>
      </c>
      <c r="I212" s="2">
        <f t="shared" si="16"/>
        <v>0</v>
      </c>
      <c r="J212" s="2">
        <f t="shared" si="17"/>
        <v>0</v>
      </c>
      <c r="K212" s="2">
        <f t="shared" si="18"/>
        <v>0</v>
      </c>
      <c r="L212" s="2">
        <f t="shared" si="19"/>
        <v>0</v>
      </c>
      <c r="M212" s="2">
        <v>18000</v>
      </c>
      <c r="O212" s="2"/>
      <c r="R212" s="2"/>
    </row>
    <row r="213" spans="1:18" x14ac:dyDescent="0.2">
      <c r="A213" s="2" t="s">
        <v>191</v>
      </c>
      <c r="B213" s="2" t="s">
        <v>11</v>
      </c>
      <c r="C213" s="2" t="s">
        <v>12</v>
      </c>
      <c r="D213" s="2">
        <v>14.479799999999999</v>
      </c>
      <c r="E213" s="2">
        <v>106</v>
      </c>
      <c r="F213" s="2">
        <v>12418</v>
      </c>
      <c r="G213" s="2">
        <v>10</v>
      </c>
      <c r="H213" s="2">
        <f t="shared" si="15"/>
        <v>0</v>
      </c>
      <c r="I213" s="2">
        <f t="shared" si="16"/>
        <v>0</v>
      </c>
      <c r="J213" s="2">
        <f t="shared" si="17"/>
        <v>0</v>
      </c>
      <c r="K213" s="2">
        <f t="shared" si="18"/>
        <v>0</v>
      </c>
      <c r="L213" s="2">
        <f t="shared" si="19"/>
        <v>0</v>
      </c>
      <c r="M213" s="2">
        <v>13000</v>
      </c>
      <c r="O213" s="2"/>
      <c r="R213" s="2"/>
    </row>
    <row r="214" spans="1:18" x14ac:dyDescent="0.2">
      <c r="A214" s="2" t="s">
        <v>412</v>
      </c>
      <c r="B214" s="2" t="s">
        <v>51</v>
      </c>
      <c r="C214" s="2" t="s">
        <v>19</v>
      </c>
      <c r="D214" s="2">
        <v>47.811300000000003</v>
      </c>
      <c r="E214" s="2">
        <v>88</v>
      </c>
      <c r="F214" s="2">
        <v>3707</v>
      </c>
      <c r="G214" s="2">
        <v>15</v>
      </c>
      <c r="H214" s="2">
        <f t="shared" si="15"/>
        <v>0</v>
      </c>
      <c r="I214" s="2">
        <f t="shared" si="16"/>
        <v>0</v>
      </c>
      <c r="J214" s="2">
        <f t="shared" si="17"/>
        <v>0</v>
      </c>
      <c r="K214" s="2">
        <f t="shared" si="18"/>
        <v>0</v>
      </c>
      <c r="L214" s="2">
        <f t="shared" si="19"/>
        <v>1</v>
      </c>
      <c r="M214" s="2">
        <v>189</v>
      </c>
      <c r="O214" s="2"/>
      <c r="R214" s="2"/>
    </row>
    <row r="215" spans="1:18" x14ac:dyDescent="0.2">
      <c r="A215" s="2" t="s">
        <v>191</v>
      </c>
      <c r="B215" s="2" t="s">
        <v>11</v>
      </c>
      <c r="C215" s="2" t="s">
        <v>19</v>
      </c>
      <c r="D215" s="2">
        <v>66.257000000000005</v>
      </c>
      <c r="E215" s="2">
        <v>125</v>
      </c>
      <c r="F215" s="2">
        <v>16138</v>
      </c>
      <c r="G215" s="2">
        <v>70</v>
      </c>
      <c r="H215" s="2">
        <f t="shared" si="15"/>
        <v>0</v>
      </c>
      <c r="I215" s="2">
        <f t="shared" si="16"/>
        <v>0</v>
      </c>
      <c r="J215" s="2">
        <f t="shared" si="17"/>
        <v>0</v>
      </c>
      <c r="K215" s="2">
        <f t="shared" si="18"/>
        <v>0</v>
      </c>
      <c r="L215" s="2">
        <f t="shared" si="19"/>
        <v>1</v>
      </c>
      <c r="M215" s="2">
        <v>13000</v>
      </c>
      <c r="O215" s="2"/>
      <c r="R215" s="2"/>
    </row>
    <row r="216" spans="1:18" x14ac:dyDescent="0.2">
      <c r="A216" s="2" t="s">
        <v>415</v>
      </c>
      <c r="B216" s="2" t="s">
        <v>51</v>
      </c>
      <c r="C216" s="2" t="s">
        <v>97</v>
      </c>
      <c r="D216" s="2">
        <v>222.488</v>
      </c>
      <c r="E216" s="2">
        <v>102</v>
      </c>
      <c r="F216" s="2">
        <v>2963</v>
      </c>
      <c r="G216" s="2">
        <v>165</v>
      </c>
      <c r="H216" s="2">
        <f t="shared" si="15"/>
        <v>0</v>
      </c>
      <c r="I216" s="2">
        <f t="shared" si="16"/>
        <v>0</v>
      </c>
      <c r="J216" s="2">
        <f t="shared" si="17"/>
        <v>0</v>
      </c>
      <c r="K216" s="2">
        <f t="shared" si="18"/>
        <v>1</v>
      </c>
      <c r="L216" s="2">
        <f t="shared" si="19"/>
        <v>0</v>
      </c>
      <c r="M216" s="2">
        <v>38</v>
      </c>
      <c r="O216" s="2"/>
      <c r="R216" s="2"/>
    </row>
    <row r="217" spans="1:18" x14ac:dyDescent="0.2">
      <c r="A217" s="2" t="s">
        <v>417</v>
      </c>
      <c r="B217" s="2" t="s">
        <v>51</v>
      </c>
      <c r="C217" s="2" t="s">
        <v>12</v>
      </c>
      <c r="D217" s="2">
        <v>20.114000000000001</v>
      </c>
      <c r="E217" s="2">
        <v>107</v>
      </c>
      <c r="F217" s="2">
        <v>1702</v>
      </c>
      <c r="G217" s="2">
        <v>40</v>
      </c>
      <c r="H217" s="2">
        <f t="shared" si="15"/>
        <v>0</v>
      </c>
      <c r="I217" s="2">
        <f t="shared" si="16"/>
        <v>0</v>
      </c>
      <c r="J217" s="2">
        <f t="shared" si="17"/>
        <v>0</v>
      </c>
      <c r="K217" s="2">
        <f t="shared" si="18"/>
        <v>0</v>
      </c>
      <c r="L217" s="2">
        <f t="shared" si="19"/>
        <v>0</v>
      </c>
      <c r="M217" s="2">
        <v>42</v>
      </c>
      <c r="O217" s="2"/>
      <c r="R217" s="2"/>
    </row>
    <row r="218" spans="1:18" x14ac:dyDescent="0.2">
      <c r="A218" s="2" t="s">
        <v>403</v>
      </c>
      <c r="B218" s="2" t="s">
        <v>11</v>
      </c>
      <c r="C218" s="2" t="s">
        <v>24</v>
      </c>
      <c r="D218" s="2">
        <v>117.559</v>
      </c>
      <c r="E218" s="2">
        <v>99</v>
      </c>
      <c r="F218" s="2">
        <v>1790</v>
      </c>
      <c r="G218" s="2">
        <v>30</v>
      </c>
      <c r="H218" s="2">
        <f t="shared" si="15"/>
        <v>0</v>
      </c>
      <c r="I218" s="2">
        <f t="shared" si="16"/>
        <v>0</v>
      </c>
      <c r="J218" s="2">
        <f t="shared" si="17"/>
        <v>0</v>
      </c>
      <c r="K218" s="2">
        <f t="shared" si="18"/>
        <v>0</v>
      </c>
      <c r="L218" s="2">
        <f t="shared" si="19"/>
        <v>0</v>
      </c>
      <c r="M218" s="2">
        <v>67</v>
      </c>
      <c r="O218" s="2"/>
      <c r="R218" s="2"/>
    </row>
    <row r="219" spans="1:18" x14ac:dyDescent="0.2">
      <c r="A219" s="2" t="s">
        <v>420</v>
      </c>
      <c r="B219" s="2" t="s">
        <v>11</v>
      </c>
      <c r="C219" s="2" t="s">
        <v>31</v>
      </c>
      <c r="D219" s="2">
        <v>70.163700000000006</v>
      </c>
      <c r="E219" s="2">
        <v>99</v>
      </c>
      <c r="F219" s="2">
        <v>19334</v>
      </c>
      <c r="G219" s="2">
        <v>40</v>
      </c>
      <c r="H219" s="2">
        <f t="shared" si="15"/>
        <v>0</v>
      </c>
      <c r="I219" s="2">
        <f t="shared" si="16"/>
        <v>1</v>
      </c>
      <c r="J219" s="2">
        <f t="shared" si="17"/>
        <v>0</v>
      </c>
      <c r="K219" s="2">
        <f t="shared" si="18"/>
        <v>0</v>
      </c>
      <c r="L219" s="2">
        <f t="shared" si="19"/>
        <v>0</v>
      </c>
      <c r="M219" s="2">
        <v>14</v>
      </c>
      <c r="O219" s="2"/>
      <c r="R219" s="2"/>
    </row>
    <row r="220" spans="1:18" x14ac:dyDescent="0.2">
      <c r="A220" s="2" t="s">
        <v>420</v>
      </c>
      <c r="B220" s="2" t="s">
        <v>11</v>
      </c>
      <c r="C220" s="2" t="s">
        <v>24</v>
      </c>
      <c r="D220" s="2">
        <v>37.911900000000003</v>
      </c>
      <c r="E220" s="2">
        <v>113</v>
      </c>
      <c r="F220" s="2">
        <v>3500</v>
      </c>
      <c r="G220" s="2">
        <v>32</v>
      </c>
      <c r="H220" s="2">
        <f t="shared" si="15"/>
        <v>0</v>
      </c>
      <c r="I220" s="2">
        <f t="shared" si="16"/>
        <v>0</v>
      </c>
      <c r="J220" s="2">
        <f t="shared" si="17"/>
        <v>0</v>
      </c>
      <c r="K220" s="2">
        <f t="shared" si="18"/>
        <v>0</v>
      </c>
      <c r="L220" s="2">
        <f t="shared" si="19"/>
        <v>0</v>
      </c>
      <c r="M220" s="2">
        <v>14</v>
      </c>
      <c r="O220" s="2"/>
      <c r="R220" s="2"/>
    </row>
    <row r="221" spans="1:18" x14ac:dyDescent="0.2">
      <c r="A221" s="2" t="s">
        <v>423</v>
      </c>
      <c r="B221" s="2" t="s">
        <v>11</v>
      </c>
      <c r="C221" s="2" t="s">
        <v>31</v>
      </c>
      <c r="D221" s="2">
        <v>7.2622900000000001</v>
      </c>
      <c r="E221" s="2">
        <v>74</v>
      </c>
      <c r="F221" s="2">
        <v>13917</v>
      </c>
      <c r="G221" s="2">
        <v>40</v>
      </c>
      <c r="H221" s="2">
        <f t="shared" si="15"/>
        <v>0</v>
      </c>
      <c r="I221" s="2">
        <f t="shared" si="16"/>
        <v>1</v>
      </c>
      <c r="J221" s="2">
        <f t="shared" si="17"/>
        <v>0</v>
      </c>
      <c r="K221" s="2">
        <f t="shared" si="18"/>
        <v>0</v>
      </c>
      <c r="L221" s="2">
        <f t="shared" si="19"/>
        <v>0</v>
      </c>
      <c r="M221" s="2">
        <v>188</v>
      </c>
      <c r="O221" s="2"/>
      <c r="R221" s="2"/>
    </row>
    <row r="222" spans="1:18" x14ac:dyDescent="0.2">
      <c r="A222" s="2" t="s">
        <v>55</v>
      </c>
      <c r="B222" s="2" t="s">
        <v>15</v>
      </c>
      <c r="C222" s="2" t="s">
        <v>40</v>
      </c>
      <c r="D222" s="2">
        <v>42.335700000000003</v>
      </c>
      <c r="E222" s="2">
        <v>119</v>
      </c>
      <c r="F222" s="2">
        <v>21668</v>
      </c>
      <c r="G222" s="2">
        <v>18</v>
      </c>
      <c r="H222" s="2">
        <f t="shared" si="15"/>
        <v>1</v>
      </c>
      <c r="I222" s="2">
        <f t="shared" si="16"/>
        <v>0</v>
      </c>
      <c r="J222" s="2">
        <f t="shared" si="17"/>
        <v>0</v>
      </c>
      <c r="K222" s="2">
        <f t="shared" si="18"/>
        <v>0</v>
      </c>
      <c r="L222" s="2">
        <f t="shared" si="19"/>
        <v>0</v>
      </c>
      <c r="M222" s="2">
        <v>0</v>
      </c>
      <c r="O222" s="2"/>
      <c r="R222" s="2"/>
    </row>
    <row r="223" spans="1:18" x14ac:dyDescent="0.2">
      <c r="A223" s="2" t="s">
        <v>426</v>
      </c>
      <c r="B223" s="2" t="s">
        <v>15</v>
      </c>
      <c r="C223" s="2" t="s">
        <v>12</v>
      </c>
      <c r="D223" s="2">
        <v>5.0058800000000003</v>
      </c>
      <c r="E223" s="2">
        <v>100</v>
      </c>
      <c r="F223" s="2">
        <v>2295</v>
      </c>
      <c r="G223" s="2">
        <v>20</v>
      </c>
      <c r="H223" s="2">
        <f t="shared" si="15"/>
        <v>1</v>
      </c>
      <c r="I223" s="2">
        <f t="shared" si="16"/>
        <v>0</v>
      </c>
      <c r="J223" s="2">
        <f t="shared" si="17"/>
        <v>0</v>
      </c>
      <c r="K223" s="2">
        <f t="shared" si="18"/>
        <v>0</v>
      </c>
      <c r="L223" s="2">
        <f t="shared" si="19"/>
        <v>0</v>
      </c>
      <c r="M223" s="2">
        <v>143</v>
      </c>
      <c r="O223" s="2"/>
      <c r="R223" s="2"/>
    </row>
    <row r="224" spans="1:18" x14ac:dyDescent="0.2">
      <c r="A224" s="2" t="s">
        <v>428</v>
      </c>
      <c r="B224" s="2" t="s">
        <v>15</v>
      </c>
      <c r="C224" s="2" t="s">
        <v>35</v>
      </c>
      <c r="D224" s="2">
        <v>16.235299999999999</v>
      </c>
      <c r="E224" s="2">
        <v>94</v>
      </c>
      <c r="F224" s="2">
        <v>1611</v>
      </c>
      <c r="G224" s="2">
        <v>9</v>
      </c>
      <c r="H224" s="2">
        <f t="shared" si="15"/>
        <v>1</v>
      </c>
      <c r="I224" s="2">
        <f t="shared" si="16"/>
        <v>0</v>
      </c>
      <c r="J224" s="2">
        <f t="shared" si="17"/>
        <v>1</v>
      </c>
      <c r="K224" s="2">
        <f t="shared" si="18"/>
        <v>0</v>
      </c>
      <c r="L224" s="2">
        <f t="shared" si="19"/>
        <v>0</v>
      </c>
      <c r="M224" s="2">
        <v>17</v>
      </c>
      <c r="O224" s="2"/>
      <c r="R224" s="2"/>
    </row>
    <row r="225" spans="1:18" x14ac:dyDescent="0.2">
      <c r="A225" s="2" t="s">
        <v>110</v>
      </c>
      <c r="B225" s="2" t="s">
        <v>15</v>
      </c>
      <c r="C225" s="2" t="s">
        <v>12</v>
      </c>
      <c r="D225" s="2">
        <v>108.639</v>
      </c>
      <c r="E225" s="2">
        <v>152</v>
      </c>
      <c r="F225" s="2">
        <v>4270</v>
      </c>
      <c r="G225" s="2">
        <v>92</v>
      </c>
      <c r="H225" s="2">
        <f t="shared" si="15"/>
        <v>1</v>
      </c>
      <c r="I225" s="2">
        <f t="shared" si="16"/>
        <v>0</v>
      </c>
      <c r="J225" s="2">
        <f t="shared" si="17"/>
        <v>0</v>
      </c>
      <c r="K225" s="2">
        <f t="shared" si="18"/>
        <v>0</v>
      </c>
      <c r="L225" s="2">
        <f t="shared" si="19"/>
        <v>0</v>
      </c>
      <c r="M225" s="2">
        <v>0</v>
      </c>
      <c r="O225" s="2"/>
      <c r="R225" s="2"/>
    </row>
    <row r="226" spans="1:18" x14ac:dyDescent="0.2">
      <c r="A226" s="2" t="s">
        <v>431</v>
      </c>
      <c r="B226" s="2" t="s">
        <v>11</v>
      </c>
      <c r="C226" s="2" t="s">
        <v>19</v>
      </c>
      <c r="D226" s="2">
        <v>33.422800000000002</v>
      </c>
      <c r="E226" s="2">
        <v>95</v>
      </c>
      <c r="F226" s="2">
        <v>2643</v>
      </c>
      <c r="G226" s="2">
        <v>50</v>
      </c>
      <c r="H226" s="2">
        <f t="shared" si="15"/>
        <v>0</v>
      </c>
      <c r="I226" s="2">
        <f t="shared" si="16"/>
        <v>0</v>
      </c>
      <c r="J226" s="2">
        <f t="shared" si="17"/>
        <v>0</v>
      </c>
      <c r="K226" s="2">
        <f t="shared" si="18"/>
        <v>0</v>
      </c>
      <c r="L226" s="2">
        <f t="shared" si="19"/>
        <v>1</v>
      </c>
      <c r="M226" s="2">
        <v>19</v>
      </c>
      <c r="O226" s="2"/>
      <c r="R226" s="2"/>
    </row>
    <row r="227" spans="1:18" x14ac:dyDescent="0.2">
      <c r="A227" s="2" t="s">
        <v>433</v>
      </c>
      <c r="B227" s="2" t="s">
        <v>15</v>
      </c>
      <c r="C227" s="2" t="s">
        <v>12</v>
      </c>
      <c r="D227" s="2">
        <v>62.563499999999998</v>
      </c>
      <c r="E227" s="2">
        <v>123</v>
      </c>
      <c r="F227" s="2">
        <v>63769</v>
      </c>
      <c r="G227" s="2">
        <v>53</v>
      </c>
      <c r="H227" s="2">
        <f t="shared" si="15"/>
        <v>1</v>
      </c>
      <c r="I227" s="2">
        <f t="shared" si="16"/>
        <v>0</v>
      </c>
      <c r="J227" s="2">
        <f t="shared" si="17"/>
        <v>0</v>
      </c>
      <c r="K227" s="2">
        <f t="shared" si="18"/>
        <v>0</v>
      </c>
      <c r="L227" s="2">
        <f t="shared" si="19"/>
        <v>0</v>
      </c>
      <c r="M227" s="2">
        <v>108</v>
      </c>
      <c r="O227" s="2"/>
      <c r="R227" s="2"/>
    </row>
    <row r="228" spans="1:18" x14ac:dyDescent="0.2">
      <c r="A228" s="2" t="s">
        <v>435</v>
      </c>
      <c r="B228" s="2" t="s">
        <v>51</v>
      </c>
      <c r="C228" s="2" t="s">
        <v>12</v>
      </c>
      <c r="D228" s="2">
        <v>7.0171799999999998</v>
      </c>
      <c r="E228" s="2">
        <v>93</v>
      </c>
      <c r="F228" s="2">
        <v>1373</v>
      </c>
      <c r="G228" s="2">
        <v>17.5</v>
      </c>
      <c r="H228" s="2">
        <f t="shared" si="15"/>
        <v>0</v>
      </c>
      <c r="I228" s="2">
        <f t="shared" si="16"/>
        <v>0</v>
      </c>
      <c r="J228" s="2">
        <f t="shared" si="17"/>
        <v>0</v>
      </c>
      <c r="K228" s="2">
        <f t="shared" si="18"/>
        <v>0</v>
      </c>
      <c r="L228" s="2">
        <f t="shared" si="19"/>
        <v>0</v>
      </c>
      <c r="M228" s="2">
        <v>148</v>
      </c>
      <c r="O228" s="2"/>
      <c r="R228" s="2"/>
    </row>
    <row r="229" spans="1:18" x14ac:dyDescent="0.2">
      <c r="A229" s="2" t="s">
        <v>437</v>
      </c>
      <c r="B229" s="2" t="s">
        <v>11</v>
      </c>
      <c r="C229" s="2" t="s">
        <v>12</v>
      </c>
      <c r="D229" s="2">
        <v>21.568999999999999</v>
      </c>
      <c r="E229" s="2">
        <v>121</v>
      </c>
      <c r="F229" s="2">
        <v>3745</v>
      </c>
      <c r="G229" s="2">
        <v>9</v>
      </c>
      <c r="H229" s="2">
        <f t="shared" si="15"/>
        <v>0</v>
      </c>
      <c r="I229" s="2">
        <f t="shared" si="16"/>
        <v>0</v>
      </c>
      <c r="J229" s="2">
        <f t="shared" si="17"/>
        <v>0</v>
      </c>
      <c r="K229" s="2">
        <f t="shared" si="18"/>
        <v>0</v>
      </c>
      <c r="L229" s="2">
        <f t="shared" si="19"/>
        <v>0</v>
      </c>
      <c r="M229" s="2">
        <v>57</v>
      </c>
      <c r="O229" s="2"/>
      <c r="R229" s="2"/>
    </row>
    <row r="230" spans="1:18" x14ac:dyDescent="0.2">
      <c r="A230" s="2" t="s">
        <v>439</v>
      </c>
      <c r="B230" s="2" t="s">
        <v>15</v>
      </c>
      <c r="C230" s="2" t="s">
        <v>12</v>
      </c>
      <c r="D230" s="2">
        <v>9.39649</v>
      </c>
      <c r="E230" s="2">
        <v>116</v>
      </c>
      <c r="F230" s="2">
        <v>5012</v>
      </c>
      <c r="G230" s="2">
        <v>15</v>
      </c>
      <c r="H230" s="2">
        <f t="shared" si="15"/>
        <v>1</v>
      </c>
      <c r="I230" s="2">
        <f t="shared" si="16"/>
        <v>0</v>
      </c>
      <c r="J230" s="2">
        <f t="shared" si="17"/>
        <v>0</v>
      </c>
      <c r="K230" s="2">
        <f t="shared" si="18"/>
        <v>0</v>
      </c>
      <c r="L230" s="2">
        <f t="shared" si="19"/>
        <v>0</v>
      </c>
      <c r="M230" s="2">
        <v>153</v>
      </c>
      <c r="O230" s="2"/>
      <c r="R230" s="2"/>
    </row>
    <row r="231" spans="1:18" x14ac:dyDescent="0.2">
      <c r="A231" s="2" t="s">
        <v>441</v>
      </c>
      <c r="B231" s="2" t="s">
        <v>15</v>
      </c>
      <c r="C231" s="2" t="s">
        <v>12</v>
      </c>
      <c r="D231" s="2">
        <v>106.952</v>
      </c>
      <c r="E231" s="2">
        <v>108</v>
      </c>
      <c r="F231" s="2">
        <v>38072</v>
      </c>
      <c r="G231" s="2">
        <v>13</v>
      </c>
      <c r="H231" s="2">
        <f t="shared" si="15"/>
        <v>1</v>
      </c>
      <c r="I231" s="2">
        <f t="shared" si="16"/>
        <v>0</v>
      </c>
      <c r="J231" s="2">
        <f t="shared" si="17"/>
        <v>0</v>
      </c>
      <c r="K231" s="2">
        <f t="shared" si="18"/>
        <v>0</v>
      </c>
      <c r="L231" s="2">
        <f t="shared" si="19"/>
        <v>0</v>
      </c>
      <c r="M231" s="2">
        <v>0</v>
      </c>
      <c r="O231" s="2"/>
      <c r="R231" s="2"/>
    </row>
    <row r="232" spans="1:18" x14ac:dyDescent="0.2">
      <c r="A232" s="2" t="s">
        <v>189</v>
      </c>
      <c r="B232" s="2" t="s">
        <v>15</v>
      </c>
      <c r="C232" s="2" t="s">
        <v>24</v>
      </c>
      <c r="D232" s="2">
        <v>7.0971299999999999</v>
      </c>
      <c r="E232" s="2">
        <v>133</v>
      </c>
      <c r="F232" s="2">
        <v>28129</v>
      </c>
      <c r="G232" s="2">
        <v>70</v>
      </c>
      <c r="H232" s="2">
        <f t="shared" si="15"/>
        <v>1</v>
      </c>
      <c r="I232" s="2">
        <f t="shared" si="16"/>
        <v>0</v>
      </c>
      <c r="J232" s="2">
        <f t="shared" si="17"/>
        <v>0</v>
      </c>
      <c r="K232" s="2">
        <f t="shared" si="18"/>
        <v>0</v>
      </c>
      <c r="L232" s="2">
        <f t="shared" si="19"/>
        <v>0</v>
      </c>
      <c r="M232" s="2">
        <v>0</v>
      </c>
      <c r="O232" s="2"/>
      <c r="R232" s="2"/>
    </row>
    <row r="233" spans="1:18" x14ac:dyDescent="0.2">
      <c r="A233" s="2" t="s">
        <v>444</v>
      </c>
      <c r="B233" s="2" t="s">
        <v>15</v>
      </c>
      <c r="C233" s="2" t="s">
        <v>24</v>
      </c>
      <c r="D233" s="2">
        <v>81.645200000000003</v>
      </c>
      <c r="E233" s="2">
        <v>117</v>
      </c>
      <c r="F233" s="2">
        <v>15371</v>
      </c>
      <c r="G233" s="2">
        <v>54</v>
      </c>
      <c r="H233" s="2">
        <f t="shared" si="15"/>
        <v>1</v>
      </c>
      <c r="I233" s="2">
        <f t="shared" si="16"/>
        <v>0</v>
      </c>
      <c r="J233" s="2">
        <f t="shared" si="17"/>
        <v>0</v>
      </c>
      <c r="K233" s="2">
        <f t="shared" si="18"/>
        <v>0</v>
      </c>
      <c r="L233" s="2">
        <f t="shared" si="19"/>
        <v>0</v>
      </c>
      <c r="M233" s="2">
        <v>0</v>
      </c>
      <c r="O233" s="2"/>
      <c r="R233" s="2"/>
    </row>
    <row r="234" spans="1:18" x14ac:dyDescent="0.2">
      <c r="A234" s="2" t="s">
        <v>446</v>
      </c>
      <c r="B234" s="2" t="s">
        <v>15</v>
      </c>
      <c r="C234" s="2" t="s">
        <v>19</v>
      </c>
      <c r="D234" s="2">
        <v>52.397399999999998</v>
      </c>
      <c r="E234" s="2">
        <v>122</v>
      </c>
      <c r="F234" s="2">
        <v>19764</v>
      </c>
      <c r="G234" s="2">
        <v>65</v>
      </c>
      <c r="H234" s="2">
        <f t="shared" si="15"/>
        <v>1</v>
      </c>
      <c r="I234" s="2">
        <f t="shared" si="16"/>
        <v>0</v>
      </c>
      <c r="J234" s="2">
        <f t="shared" si="17"/>
        <v>0</v>
      </c>
      <c r="K234" s="2">
        <f t="shared" si="18"/>
        <v>0</v>
      </c>
      <c r="L234" s="2">
        <f t="shared" si="19"/>
        <v>1</v>
      </c>
      <c r="M234" s="2">
        <v>687</v>
      </c>
      <c r="O234" s="2"/>
      <c r="R234" s="2"/>
    </row>
    <row r="235" spans="1:18" x14ac:dyDescent="0.2">
      <c r="A235" s="2" t="s">
        <v>448</v>
      </c>
      <c r="B235" s="2" t="s">
        <v>11</v>
      </c>
      <c r="C235" s="2" t="s">
        <v>31</v>
      </c>
      <c r="D235" s="2">
        <v>118.154</v>
      </c>
      <c r="E235" s="2">
        <v>93</v>
      </c>
      <c r="F235" s="2">
        <v>13232</v>
      </c>
      <c r="G235" s="2">
        <v>61</v>
      </c>
      <c r="H235" s="2">
        <f t="shared" si="15"/>
        <v>0</v>
      </c>
      <c r="I235" s="2">
        <f t="shared" si="16"/>
        <v>1</v>
      </c>
      <c r="J235" s="2">
        <f t="shared" si="17"/>
        <v>0</v>
      </c>
      <c r="K235" s="2">
        <f t="shared" si="18"/>
        <v>0</v>
      </c>
      <c r="L235" s="2">
        <f t="shared" si="19"/>
        <v>0</v>
      </c>
      <c r="M235" s="2">
        <v>8</v>
      </c>
      <c r="O235" s="2"/>
      <c r="R235" s="2"/>
    </row>
    <row r="236" spans="1:18" x14ac:dyDescent="0.2">
      <c r="A236" s="2" t="s">
        <v>295</v>
      </c>
      <c r="B236" s="2" t="s">
        <v>11</v>
      </c>
      <c r="C236" s="2" t="s">
        <v>31</v>
      </c>
      <c r="D236" s="2">
        <v>46.280500000000004</v>
      </c>
      <c r="E236" s="2">
        <v>117</v>
      </c>
      <c r="F236" s="2">
        <v>49743</v>
      </c>
      <c r="G236" s="2">
        <v>40</v>
      </c>
      <c r="H236" s="2">
        <f t="shared" si="15"/>
        <v>0</v>
      </c>
      <c r="I236" s="2">
        <f t="shared" si="16"/>
        <v>1</v>
      </c>
      <c r="J236" s="2">
        <f t="shared" si="17"/>
        <v>0</v>
      </c>
      <c r="K236" s="2">
        <f t="shared" si="18"/>
        <v>0</v>
      </c>
      <c r="L236" s="2">
        <f t="shared" si="19"/>
        <v>0</v>
      </c>
      <c r="M236" s="2">
        <v>153</v>
      </c>
      <c r="O236" s="2"/>
      <c r="R236" s="2"/>
    </row>
    <row r="237" spans="1:18" x14ac:dyDescent="0.2">
      <c r="A237" s="2" t="s">
        <v>451</v>
      </c>
      <c r="B237" s="2" t="s">
        <v>15</v>
      </c>
      <c r="C237" s="2" t="s">
        <v>12</v>
      </c>
      <c r="D237" s="2">
        <v>29.374199999999998</v>
      </c>
      <c r="E237" s="2">
        <v>107</v>
      </c>
      <c r="F237" s="2">
        <v>4565</v>
      </c>
      <c r="G237" s="2">
        <v>40</v>
      </c>
      <c r="H237" s="2">
        <f t="shared" si="15"/>
        <v>1</v>
      </c>
      <c r="I237" s="2">
        <f t="shared" si="16"/>
        <v>0</v>
      </c>
      <c r="J237" s="2">
        <f t="shared" si="17"/>
        <v>0</v>
      </c>
      <c r="K237" s="2">
        <f t="shared" si="18"/>
        <v>0</v>
      </c>
      <c r="L237" s="2">
        <f t="shared" si="19"/>
        <v>0</v>
      </c>
      <c r="M237" s="2">
        <v>55</v>
      </c>
      <c r="O237" s="2"/>
      <c r="R237" s="2"/>
    </row>
    <row r="238" spans="1:18" x14ac:dyDescent="0.2">
      <c r="A238" s="2" t="s">
        <v>453</v>
      </c>
      <c r="B238" s="2" t="s">
        <v>11</v>
      </c>
      <c r="C238" s="2" t="s">
        <v>31</v>
      </c>
      <c r="D238" s="2">
        <v>5.561E-3</v>
      </c>
      <c r="E238" s="2">
        <v>93</v>
      </c>
      <c r="F238" s="2">
        <v>4725</v>
      </c>
      <c r="G238" s="2">
        <v>10</v>
      </c>
      <c r="H238" s="2">
        <f t="shared" si="15"/>
        <v>0</v>
      </c>
      <c r="I238" s="2">
        <f t="shared" si="16"/>
        <v>1</v>
      </c>
      <c r="J238" s="2">
        <f t="shared" si="17"/>
        <v>0</v>
      </c>
      <c r="K238" s="2">
        <f t="shared" si="18"/>
        <v>0</v>
      </c>
      <c r="L238" s="2">
        <f t="shared" si="19"/>
        <v>0</v>
      </c>
      <c r="M238" s="2">
        <v>7</v>
      </c>
      <c r="O238" s="2"/>
      <c r="R238" s="2"/>
    </row>
    <row r="239" spans="1:18" x14ac:dyDescent="0.2">
      <c r="A239" s="2" t="s">
        <v>240</v>
      </c>
      <c r="B239" s="2" t="s">
        <v>15</v>
      </c>
      <c r="C239" s="2" t="s">
        <v>24</v>
      </c>
      <c r="D239" s="2">
        <v>26.1995</v>
      </c>
      <c r="E239" s="2">
        <v>110</v>
      </c>
      <c r="F239" s="2">
        <v>18635</v>
      </c>
      <c r="G239" s="2">
        <v>50</v>
      </c>
      <c r="H239" s="2">
        <f t="shared" si="15"/>
        <v>1</v>
      </c>
      <c r="I239" s="2">
        <f t="shared" si="16"/>
        <v>0</v>
      </c>
      <c r="J239" s="2">
        <f t="shared" si="17"/>
        <v>0</v>
      </c>
      <c r="K239" s="2">
        <f t="shared" si="18"/>
        <v>0</v>
      </c>
      <c r="L239" s="2">
        <f t="shared" si="19"/>
        <v>0</v>
      </c>
      <c r="M239" s="2">
        <v>16000</v>
      </c>
      <c r="O239" s="2"/>
      <c r="R239" s="2"/>
    </row>
    <row r="240" spans="1:18" x14ac:dyDescent="0.2">
      <c r="A240" s="2" t="s">
        <v>456</v>
      </c>
      <c r="B240" s="2" t="s">
        <v>15</v>
      </c>
      <c r="C240" s="2" t="s">
        <v>19</v>
      </c>
      <c r="D240" s="2">
        <v>1.55</v>
      </c>
      <c r="E240" s="2">
        <v>92</v>
      </c>
      <c r="F240" s="2">
        <v>2930</v>
      </c>
      <c r="G240" s="2">
        <v>25</v>
      </c>
      <c r="H240" s="2">
        <f t="shared" si="15"/>
        <v>1</v>
      </c>
      <c r="I240" s="2">
        <f t="shared" si="16"/>
        <v>0</v>
      </c>
      <c r="J240" s="2">
        <f t="shared" si="17"/>
        <v>0</v>
      </c>
      <c r="K240" s="2">
        <f t="shared" si="18"/>
        <v>0</v>
      </c>
      <c r="L240" s="2">
        <f t="shared" si="19"/>
        <v>1</v>
      </c>
      <c r="M240" s="2">
        <v>892</v>
      </c>
      <c r="O240" s="2"/>
      <c r="R240" s="2"/>
    </row>
    <row r="241" spans="1:18" x14ac:dyDescent="0.2">
      <c r="A241" s="2" t="s">
        <v>458</v>
      </c>
      <c r="B241" s="2" t="s">
        <v>15</v>
      </c>
      <c r="C241" s="2" t="s">
        <v>12</v>
      </c>
      <c r="D241" s="2">
        <v>52.937100000000001</v>
      </c>
      <c r="E241" s="2">
        <v>124</v>
      </c>
      <c r="F241" s="2">
        <v>43453</v>
      </c>
      <c r="G241" s="2">
        <v>30</v>
      </c>
      <c r="H241" s="2">
        <f t="shared" si="15"/>
        <v>1</v>
      </c>
      <c r="I241" s="2">
        <f t="shared" si="16"/>
        <v>0</v>
      </c>
      <c r="J241" s="2">
        <f t="shared" si="17"/>
        <v>0</v>
      </c>
      <c r="K241" s="2">
        <f t="shared" si="18"/>
        <v>0</v>
      </c>
      <c r="L241" s="2">
        <f t="shared" si="19"/>
        <v>0</v>
      </c>
      <c r="M241" s="2">
        <v>47</v>
      </c>
      <c r="O241" s="2"/>
      <c r="R241" s="2"/>
    </row>
    <row r="242" spans="1:18" x14ac:dyDescent="0.2">
      <c r="A242" s="2" t="s">
        <v>460</v>
      </c>
      <c r="B242" s="2" t="s">
        <v>15</v>
      </c>
      <c r="C242" s="2" t="s">
        <v>12</v>
      </c>
      <c r="D242" s="2">
        <v>0.46412599999999998</v>
      </c>
      <c r="E242" s="2">
        <v>88</v>
      </c>
      <c r="F242" s="2">
        <v>1641</v>
      </c>
      <c r="G242" s="2">
        <v>1</v>
      </c>
      <c r="H242" s="2">
        <f t="shared" si="15"/>
        <v>1</v>
      </c>
      <c r="I242" s="2">
        <f t="shared" si="16"/>
        <v>0</v>
      </c>
      <c r="J242" s="2">
        <f t="shared" si="17"/>
        <v>0</v>
      </c>
      <c r="K242" s="2">
        <f t="shared" si="18"/>
        <v>0</v>
      </c>
      <c r="L242" s="2">
        <f t="shared" si="19"/>
        <v>0</v>
      </c>
      <c r="M242" s="2">
        <v>22</v>
      </c>
      <c r="O242" s="2"/>
      <c r="R242" s="2"/>
    </row>
    <row r="243" spans="1:18" x14ac:dyDescent="0.2">
      <c r="A243" s="2" t="s">
        <v>462</v>
      </c>
      <c r="B243" s="2" t="s">
        <v>11</v>
      </c>
      <c r="C243" s="2" t="s">
        <v>12</v>
      </c>
      <c r="D243" s="2">
        <v>40.118400000000001</v>
      </c>
      <c r="E243" s="2">
        <v>104</v>
      </c>
      <c r="F243" s="2">
        <v>1165</v>
      </c>
      <c r="G243" s="2">
        <v>30</v>
      </c>
      <c r="H243" s="2">
        <f t="shared" si="15"/>
        <v>0</v>
      </c>
      <c r="I243" s="2">
        <f t="shared" si="16"/>
        <v>0</v>
      </c>
      <c r="J243" s="2">
        <f t="shared" si="17"/>
        <v>0</v>
      </c>
      <c r="K243" s="2">
        <f t="shared" si="18"/>
        <v>0</v>
      </c>
      <c r="L243" s="2">
        <f t="shared" si="19"/>
        <v>0</v>
      </c>
      <c r="M243" s="2">
        <v>134</v>
      </c>
      <c r="O243" s="2"/>
      <c r="R243" s="2"/>
    </row>
    <row r="244" spans="1:18" x14ac:dyDescent="0.2">
      <c r="A244" s="2" t="s">
        <v>277</v>
      </c>
      <c r="B244" s="2" t="s">
        <v>11</v>
      </c>
      <c r="C244" s="2" t="s">
        <v>12</v>
      </c>
      <c r="D244" s="2">
        <v>33.404899999999998</v>
      </c>
      <c r="E244" s="2">
        <v>98</v>
      </c>
      <c r="F244" s="2">
        <v>1353</v>
      </c>
      <c r="G244" s="2">
        <v>18</v>
      </c>
      <c r="H244" s="2">
        <f t="shared" si="15"/>
        <v>0</v>
      </c>
      <c r="I244" s="2">
        <f t="shared" si="16"/>
        <v>0</v>
      </c>
      <c r="J244" s="2">
        <f t="shared" si="17"/>
        <v>0</v>
      </c>
      <c r="K244" s="2">
        <f t="shared" si="18"/>
        <v>0</v>
      </c>
      <c r="L244" s="2">
        <f t="shared" si="19"/>
        <v>0</v>
      </c>
      <c r="M244" s="2">
        <v>11000</v>
      </c>
      <c r="O244" s="2"/>
      <c r="R244" s="2"/>
    </row>
    <row r="245" spans="1:18" x14ac:dyDescent="0.2">
      <c r="A245" s="2" t="s">
        <v>465</v>
      </c>
      <c r="B245" s="2" t="s">
        <v>11</v>
      </c>
      <c r="C245" s="2" t="s">
        <v>40</v>
      </c>
      <c r="D245" s="2">
        <v>0.59490399999999999</v>
      </c>
      <c r="E245" s="2">
        <v>108</v>
      </c>
      <c r="F245" s="2">
        <v>1805</v>
      </c>
      <c r="G245" s="2">
        <v>1.2</v>
      </c>
      <c r="H245" s="2">
        <f t="shared" si="15"/>
        <v>0</v>
      </c>
      <c r="I245" s="2">
        <f t="shared" si="16"/>
        <v>0</v>
      </c>
      <c r="J245" s="2">
        <f t="shared" si="17"/>
        <v>0</v>
      </c>
      <c r="K245" s="2">
        <f t="shared" si="18"/>
        <v>0</v>
      </c>
      <c r="L245" s="2">
        <f t="shared" si="19"/>
        <v>0</v>
      </c>
      <c r="M245" s="2">
        <v>14</v>
      </c>
      <c r="O245" s="2"/>
      <c r="R245" s="2"/>
    </row>
    <row r="246" spans="1:18" x14ac:dyDescent="0.2">
      <c r="A246" s="2" t="s">
        <v>467</v>
      </c>
      <c r="B246" s="2" t="s">
        <v>15</v>
      </c>
      <c r="C246" s="2" t="s">
        <v>12</v>
      </c>
      <c r="D246" s="2">
        <v>0.25811299999999998</v>
      </c>
      <c r="E246" s="2">
        <v>90</v>
      </c>
      <c r="F246" s="2">
        <v>1528</v>
      </c>
      <c r="G246" s="2">
        <v>1.0661700000000001</v>
      </c>
      <c r="H246" s="2">
        <f t="shared" si="15"/>
        <v>1</v>
      </c>
      <c r="I246" s="2">
        <f t="shared" si="16"/>
        <v>0</v>
      </c>
      <c r="J246" s="2">
        <f t="shared" si="17"/>
        <v>0</v>
      </c>
      <c r="K246" s="2">
        <f t="shared" si="18"/>
        <v>0</v>
      </c>
      <c r="L246" s="2">
        <f t="shared" si="19"/>
        <v>0</v>
      </c>
      <c r="M246" s="2">
        <v>57</v>
      </c>
      <c r="O246" s="2"/>
      <c r="R246" s="2"/>
    </row>
    <row r="247" spans="1:18" x14ac:dyDescent="0.2">
      <c r="A247" s="2" t="s">
        <v>469</v>
      </c>
      <c r="B247" s="2" t="s">
        <v>15</v>
      </c>
      <c r="C247" s="2" t="s">
        <v>12</v>
      </c>
      <c r="D247" s="2">
        <v>9.7015600000000006</v>
      </c>
      <c r="E247" s="2">
        <v>112</v>
      </c>
      <c r="F247" s="2">
        <v>35941</v>
      </c>
      <c r="G247" s="2">
        <v>3.5</v>
      </c>
      <c r="H247" s="2">
        <f t="shared" si="15"/>
        <v>1</v>
      </c>
      <c r="I247" s="2">
        <f t="shared" si="16"/>
        <v>0</v>
      </c>
      <c r="J247" s="2">
        <f t="shared" si="17"/>
        <v>0</v>
      </c>
      <c r="K247" s="2">
        <f t="shared" si="18"/>
        <v>0</v>
      </c>
      <c r="L247" s="2">
        <f t="shared" si="19"/>
        <v>0</v>
      </c>
      <c r="M247" s="2">
        <v>310</v>
      </c>
      <c r="O247" s="2"/>
      <c r="R247" s="2"/>
    </row>
    <row r="248" spans="1:18" x14ac:dyDescent="0.2">
      <c r="A248" s="2" t="s">
        <v>471</v>
      </c>
      <c r="B248" s="2" t="s">
        <v>15</v>
      </c>
      <c r="C248" s="2" t="s">
        <v>31</v>
      </c>
      <c r="D248" s="2">
        <v>8.5863800000000001</v>
      </c>
      <c r="E248" s="2">
        <v>97</v>
      </c>
      <c r="F248" s="2">
        <v>3161</v>
      </c>
      <c r="G248" s="2">
        <v>20</v>
      </c>
      <c r="H248" s="2">
        <f t="shared" si="15"/>
        <v>1</v>
      </c>
      <c r="I248" s="2">
        <f t="shared" si="16"/>
        <v>1</v>
      </c>
      <c r="J248" s="2">
        <f t="shared" si="17"/>
        <v>0</v>
      </c>
      <c r="K248" s="2">
        <f t="shared" si="18"/>
        <v>0</v>
      </c>
      <c r="L248" s="2">
        <f t="shared" si="19"/>
        <v>0</v>
      </c>
      <c r="M248" s="2">
        <v>2</v>
      </c>
      <c r="O248" s="2"/>
      <c r="R248" s="2"/>
    </row>
    <row r="249" spans="1:18" x14ac:dyDescent="0.2">
      <c r="A249" s="2" t="s">
        <v>473</v>
      </c>
      <c r="B249" s="2" t="s">
        <v>15</v>
      </c>
      <c r="C249" s="2" t="s">
        <v>12</v>
      </c>
      <c r="D249" s="2">
        <v>11.204499999999999</v>
      </c>
      <c r="E249" s="2">
        <v>112</v>
      </c>
      <c r="F249" s="2">
        <v>13528</v>
      </c>
      <c r="G249" s="2">
        <v>14</v>
      </c>
      <c r="H249" s="2">
        <f t="shared" si="15"/>
        <v>1</v>
      </c>
      <c r="I249" s="2">
        <f t="shared" si="16"/>
        <v>0</v>
      </c>
      <c r="J249" s="2">
        <f t="shared" si="17"/>
        <v>0</v>
      </c>
      <c r="K249" s="2">
        <f t="shared" si="18"/>
        <v>0</v>
      </c>
      <c r="L249" s="2">
        <f t="shared" si="19"/>
        <v>0</v>
      </c>
      <c r="M249" s="2">
        <v>0</v>
      </c>
      <c r="O249" s="2"/>
      <c r="R249" s="2"/>
    </row>
    <row r="250" spans="1:18" x14ac:dyDescent="0.2">
      <c r="A250" s="2" t="s">
        <v>110</v>
      </c>
      <c r="B250" s="2" t="s">
        <v>15</v>
      </c>
      <c r="C250" s="2" t="s">
        <v>24</v>
      </c>
      <c r="D250" s="2">
        <v>39.380400000000002</v>
      </c>
      <c r="E250" s="2">
        <v>128</v>
      </c>
      <c r="F250" s="2">
        <v>29824</v>
      </c>
      <c r="G250" s="2">
        <v>70</v>
      </c>
      <c r="H250" s="2">
        <f t="shared" si="15"/>
        <v>1</v>
      </c>
      <c r="I250" s="2">
        <f t="shared" si="16"/>
        <v>0</v>
      </c>
      <c r="J250" s="2">
        <f t="shared" si="17"/>
        <v>0</v>
      </c>
      <c r="K250" s="2">
        <f t="shared" si="18"/>
        <v>0</v>
      </c>
      <c r="L250" s="2">
        <f t="shared" si="19"/>
        <v>0</v>
      </c>
      <c r="M250" s="2">
        <v>0</v>
      </c>
      <c r="O250" s="2"/>
      <c r="R250" s="2"/>
    </row>
    <row r="251" spans="1:18" x14ac:dyDescent="0.2">
      <c r="A251" s="2" t="s">
        <v>476</v>
      </c>
      <c r="B251" s="2" t="s">
        <v>15</v>
      </c>
      <c r="C251" s="2" t="s">
        <v>12</v>
      </c>
      <c r="D251" s="2">
        <v>16.938199999999998</v>
      </c>
      <c r="E251" s="2">
        <v>120</v>
      </c>
      <c r="F251" s="2">
        <v>17336</v>
      </c>
      <c r="G251" s="2">
        <v>8</v>
      </c>
      <c r="H251" s="2">
        <f t="shared" si="15"/>
        <v>1</v>
      </c>
      <c r="I251" s="2">
        <f t="shared" si="16"/>
        <v>0</v>
      </c>
      <c r="J251" s="2">
        <f t="shared" si="17"/>
        <v>0</v>
      </c>
      <c r="K251" s="2">
        <f t="shared" si="18"/>
        <v>0</v>
      </c>
      <c r="L251" s="2">
        <f t="shared" si="19"/>
        <v>0</v>
      </c>
      <c r="M251" s="2">
        <v>46</v>
      </c>
      <c r="O251" s="2"/>
      <c r="R251" s="2"/>
    </row>
    <row r="252" spans="1:18" x14ac:dyDescent="0.2">
      <c r="A252" s="2" t="s">
        <v>478</v>
      </c>
      <c r="B252" s="2" t="s">
        <v>51</v>
      </c>
      <c r="C252" s="2" t="s">
        <v>97</v>
      </c>
      <c r="D252" s="2">
        <v>114.054</v>
      </c>
      <c r="E252" s="2">
        <v>96</v>
      </c>
      <c r="F252" s="2">
        <v>20007</v>
      </c>
      <c r="G252" s="2">
        <v>150</v>
      </c>
      <c r="H252" s="2">
        <f t="shared" si="15"/>
        <v>0</v>
      </c>
      <c r="I252" s="2">
        <f t="shared" si="16"/>
        <v>0</v>
      </c>
      <c r="J252" s="2">
        <f t="shared" si="17"/>
        <v>0</v>
      </c>
      <c r="K252" s="2">
        <f t="shared" si="18"/>
        <v>1</v>
      </c>
      <c r="L252" s="2">
        <f t="shared" si="19"/>
        <v>0</v>
      </c>
      <c r="M252" s="2">
        <v>59</v>
      </c>
      <c r="O252" s="2"/>
      <c r="R252" s="2"/>
    </row>
    <row r="253" spans="1:18" x14ac:dyDescent="0.2">
      <c r="A253" s="2" t="s">
        <v>480</v>
      </c>
      <c r="B253" s="2" t="s">
        <v>11</v>
      </c>
      <c r="C253" s="2" t="s">
        <v>12</v>
      </c>
      <c r="D253" s="2">
        <v>46.363100000000003</v>
      </c>
      <c r="E253" s="2">
        <v>89</v>
      </c>
      <c r="F253" s="2">
        <v>1383</v>
      </c>
      <c r="G253" s="2">
        <v>20</v>
      </c>
      <c r="H253" s="2">
        <f t="shared" si="15"/>
        <v>0</v>
      </c>
      <c r="I253" s="2">
        <f t="shared" si="16"/>
        <v>0</v>
      </c>
      <c r="J253" s="2">
        <f t="shared" si="17"/>
        <v>0</v>
      </c>
      <c r="K253" s="2">
        <f t="shared" si="18"/>
        <v>0</v>
      </c>
      <c r="L253" s="2">
        <f t="shared" si="19"/>
        <v>0</v>
      </c>
      <c r="M253" s="2">
        <v>19</v>
      </c>
      <c r="O253" s="2"/>
      <c r="R253" s="2"/>
    </row>
    <row r="254" spans="1:18" x14ac:dyDescent="0.2">
      <c r="A254" s="2" t="s">
        <v>482</v>
      </c>
      <c r="B254" s="2" t="s">
        <v>15</v>
      </c>
      <c r="C254" s="2" t="s">
        <v>19</v>
      </c>
      <c r="D254" s="2">
        <v>26.421299999999999</v>
      </c>
      <c r="E254" s="2">
        <v>90</v>
      </c>
      <c r="F254" s="2">
        <v>608</v>
      </c>
      <c r="G254" s="2">
        <v>15</v>
      </c>
      <c r="H254" s="2">
        <f t="shared" si="15"/>
        <v>1</v>
      </c>
      <c r="I254" s="2">
        <f t="shared" si="16"/>
        <v>0</v>
      </c>
      <c r="J254" s="2">
        <f t="shared" si="17"/>
        <v>0</v>
      </c>
      <c r="K254" s="2">
        <f t="shared" si="18"/>
        <v>0</v>
      </c>
      <c r="L254" s="2">
        <f t="shared" si="19"/>
        <v>1</v>
      </c>
      <c r="M254" s="2">
        <v>31</v>
      </c>
      <c r="O254" s="2"/>
      <c r="R254" s="2"/>
    </row>
    <row r="255" spans="1:18" x14ac:dyDescent="0.2">
      <c r="A255" s="2" t="s">
        <v>484</v>
      </c>
      <c r="B255" s="2" t="s">
        <v>15</v>
      </c>
      <c r="C255" s="2" t="s">
        <v>31</v>
      </c>
      <c r="D255" s="2">
        <v>128.506</v>
      </c>
      <c r="E255" s="2">
        <v>82</v>
      </c>
      <c r="F255" s="2">
        <v>505</v>
      </c>
      <c r="G255" s="2">
        <v>18</v>
      </c>
      <c r="H255" s="2">
        <f t="shared" si="15"/>
        <v>1</v>
      </c>
      <c r="I255" s="2">
        <f t="shared" si="16"/>
        <v>1</v>
      </c>
      <c r="J255" s="2">
        <f t="shared" si="17"/>
        <v>0</v>
      </c>
      <c r="K255" s="2">
        <f t="shared" si="18"/>
        <v>0</v>
      </c>
      <c r="L255" s="2">
        <f t="shared" si="19"/>
        <v>0</v>
      </c>
      <c r="M255" s="2">
        <v>119</v>
      </c>
      <c r="O255" s="2"/>
      <c r="R255" s="2"/>
    </row>
    <row r="256" spans="1:18" x14ac:dyDescent="0.2">
      <c r="A256" s="2" t="s">
        <v>486</v>
      </c>
      <c r="B256" s="2" t="s">
        <v>11</v>
      </c>
      <c r="C256" s="2" t="s">
        <v>40</v>
      </c>
      <c r="D256" s="2">
        <v>4.0405899999999999</v>
      </c>
      <c r="E256" s="2">
        <v>110</v>
      </c>
      <c r="F256" s="2">
        <v>25676</v>
      </c>
      <c r="G256" s="2">
        <v>5</v>
      </c>
      <c r="H256" s="2">
        <f t="shared" si="15"/>
        <v>0</v>
      </c>
      <c r="I256" s="2">
        <f t="shared" si="16"/>
        <v>0</v>
      </c>
      <c r="J256" s="2">
        <f t="shared" si="17"/>
        <v>0</v>
      </c>
      <c r="K256" s="2">
        <f t="shared" si="18"/>
        <v>0</v>
      </c>
      <c r="L256" s="2">
        <f t="shared" si="19"/>
        <v>0</v>
      </c>
      <c r="M256" s="2">
        <v>19</v>
      </c>
      <c r="O256" s="2"/>
      <c r="R256" s="2"/>
    </row>
    <row r="257" spans="1:18" x14ac:dyDescent="0.2">
      <c r="A257" s="2" t="s">
        <v>138</v>
      </c>
      <c r="B257" s="2" t="s">
        <v>15</v>
      </c>
      <c r="C257" s="2" t="s">
        <v>12</v>
      </c>
      <c r="D257" s="2">
        <v>25.359200000000001</v>
      </c>
      <c r="E257" s="2">
        <v>165</v>
      </c>
      <c r="F257" s="2">
        <v>673</v>
      </c>
      <c r="G257" s="2">
        <v>4</v>
      </c>
      <c r="H257" s="2">
        <f t="shared" si="15"/>
        <v>1</v>
      </c>
      <c r="I257" s="2">
        <f t="shared" si="16"/>
        <v>0</v>
      </c>
      <c r="J257" s="2">
        <f t="shared" si="17"/>
        <v>0</v>
      </c>
      <c r="K257" s="2">
        <f t="shared" si="18"/>
        <v>0</v>
      </c>
      <c r="L257" s="2">
        <f t="shared" si="19"/>
        <v>0</v>
      </c>
      <c r="M257" s="2">
        <v>0</v>
      </c>
      <c r="O257" s="2"/>
      <c r="R257" s="2"/>
    </row>
    <row r="258" spans="1:18" x14ac:dyDescent="0.2">
      <c r="A258" s="2" t="s">
        <v>489</v>
      </c>
      <c r="B258" s="2" t="s">
        <v>15</v>
      </c>
      <c r="C258" s="2" t="s">
        <v>31</v>
      </c>
      <c r="D258" s="2">
        <v>3.1237499999999998</v>
      </c>
      <c r="E258" s="2">
        <v>105</v>
      </c>
      <c r="F258" s="2">
        <v>1231</v>
      </c>
      <c r="G258" s="2">
        <v>1.5</v>
      </c>
      <c r="H258" s="2">
        <f t="shared" ref="H258:H321" si="20">IF(B258="R",1,0)</f>
        <v>1</v>
      </c>
      <c r="I258" s="2">
        <f t="shared" ref="I258:I321" si="21">IF(C258="Comedy",1,0)</f>
        <v>1</v>
      </c>
      <c r="J258" s="2">
        <f t="shared" ref="J258:J321" si="22">IF(C258="Thriller_Horror",1,0)</f>
        <v>0</v>
      </c>
      <c r="K258" s="2">
        <f t="shared" ref="K258:K321" si="23">IF(C258="Animation",1,0)</f>
        <v>0</v>
      </c>
      <c r="L258" s="2">
        <f t="shared" ref="L258:L321" si="24">IF(C258="Adventure_Sci_fi",1,0)</f>
        <v>0</v>
      </c>
      <c r="M258" s="2">
        <v>39</v>
      </c>
      <c r="O258" s="2"/>
      <c r="R258" s="2"/>
    </row>
    <row r="259" spans="1:18" x14ac:dyDescent="0.2">
      <c r="A259" s="2" t="s">
        <v>491</v>
      </c>
      <c r="B259" s="2" t="s">
        <v>11</v>
      </c>
      <c r="C259" s="2" t="s">
        <v>40</v>
      </c>
      <c r="D259" s="2">
        <v>20.627400000000002</v>
      </c>
      <c r="E259" s="2">
        <v>94</v>
      </c>
      <c r="F259" s="2">
        <v>3451</v>
      </c>
      <c r="G259" s="2">
        <v>16</v>
      </c>
      <c r="H259" s="2">
        <f t="shared" si="20"/>
        <v>0</v>
      </c>
      <c r="I259" s="2">
        <f t="shared" si="21"/>
        <v>0</v>
      </c>
      <c r="J259" s="2">
        <f t="shared" si="22"/>
        <v>0</v>
      </c>
      <c r="K259" s="2">
        <f t="shared" si="23"/>
        <v>0</v>
      </c>
      <c r="L259" s="2">
        <f t="shared" si="24"/>
        <v>0</v>
      </c>
      <c r="M259" s="2">
        <v>7</v>
      </c>
      <c r="O259" s="2"/>
      <c r="R259" s="2"/>
    </row>
    <row r="260" spans="1:18" x14ac:dyDescent="0.2">
      <c r="A260" s="2" t="s">
        <v>493</v>
      </c>
      <c r="B260" s="2" t="s">
        <v>51</v>
      </c>
      <c r="C260" s="2" t="s">
        <v>97</v>
      </c>
      <c r="D260" s="2">
        <v>237.28200000000001</v>
      </c>
      <c r="E260" s="2">
        <v>93</v>
      </c>
      <c r="F260" s="2">
        <v>5005</v>
      </c>
      <c r="G260" s="2">
        <v>185</v>
      </c>
      <c r="H260" s="2">
        <f t="shared" si="20"/>
        <v>0</v>
      </c>
      <c r="I260" s="2">
        <f t="shared" si="21"/>
        <v>0</v>
      </c>
      <c r="J260" s="2">
        <f t="shared" si="22"/>
        <v>0</v>
      </c>
      <c r="K260" s="2">
        <f t="shared" si="23"/>
        <v>1</v>
      </c>
      <c r="L260" s="2">
        <f t="shared" si="24"/>
        <v>0</v>
      </c>
      <c r="M260" s="2">
        <v>56</v>
      </c>
      <c r="O260" s="2"/>
      <c r="R260" s="2"/>
    </row>
    <row r="261" spans="1:18" x14ac:dyDescent="0.2">
      <c r="A261" s="2" t="s">
        <v>29</v>
      </c>
      <c r="B261" s="2" t="s">
        <v>51</v>
      </c>
      <c r="C261" s="2" t="s">
        <v>31</v>
      </c>
      <c r="D261" s="2">
        <v>58.715499999999999</v>
      </c>
      <c r="E261" s="2">
        <v>89</v>
      </c>
      <c r="F261" s="2">
        <v>13794</v>
      </c>
      <c r="G261" s="2">
        <v>30</v>
      </c>
      <c r="H261" s="2">
        <f t="shared" si="20"/>
        <v>0</v>
      </c>
      <c r="I261" s="2">
        <f t="shared" si="21"/>
        <v>1</v>
      </c>
      <c r="J261" s="2">
        <f t="shared" si="22"/>
        <v>0</v>
      </c>
      <c r="K261" s="2">
        <f t="shared" si="23"/>
        <v>0</v>
      </c>
      <c r="L261" s="2">
        <f t="shared" si="24"/>
        <v>0</v>
      </c>
      <c r="M261" s="2">
        <v>56</v>
      </c>
      <c r="O261" s="2"/>
      <c r="R261" s="2"/>
    </row>
    <row r="262" spans="1:18" x14ac:dyDescent="0.2">
      <c r="A262" s="2" t="s">
        <v>496</v>
      </c>
      <c r="B262" s="2" t="s">
        <v>15</v>
      </c>
      <c r="C262" s="2" t="s">
        <v>31</v>
      </c>
      <c r="D262" s="2">
        <v>169.077</v>
      </c>
      <c r="E262" s="2">
        <v>131</v>
      </c>
      <c r="F262" s="2">
        <v>3229</v>
      </c>
      <c r="G262" s="2">
        <v>32.5</v>
      </c>
      <c r="H262" s="2">
        <f t="shared" si="20"/>
        <v>1</v>
      </c>
      <c r="I262" s="2">
        <f t="shared" si="21"/>
        <v>1</v>
      </c>
      <c r="J262" s="2">
        <f t="shared" si="22"/>
        <v>0</v>
      </c>
      <c r="K262" s="2">
        <f t="shared" si="23"/>
        <v>0</v>
      </c>
      <c r="L262" s="2">
        <f t="shared" si="24"/>
        <v>0</v>
      </c>
      <c r="M262" s="2">
        <v>176</v>
      </c>
      <c r="O262" s="2"/>
      <c r="R262" s="2"/>
    </row>
    <row r="263" spans="1:18" x14ac:dyDescent="0.2">
      <c r="A263" s="2" t="s">
        <v>152</v>
      </c>
      <c r="B263" s="2" t="s">
        <v>11</v>
      </c>
      <c r="C263" s="2" t="s">
        <v>12</v>
      </c>
      <c r="D263" s="2">
        <v>72.306100000000001</v>
      </c>
      <c r="E263" s="2">
        <v>142</v>
      </c>
      <c r="F263" s="2">
        <v>16944</v>
      </c>
      <c r="G263" s="2">
        <v>40</v>
      </c>
      <c r="H263" s="2">
        <f t="shared" si="20"/>
        <v>0</v>
      </c>
      <c r="I263" s="2">
        <f t="shared" si="21"/>
        <v>0</v>
      </c>
      <c r="J263" s="2">
        <f t="shared" si="22"/>
        <v>0</v>
      </c>
      <c r="K263" s="2">
        <f t="shared" si="23"/>
        <v>0</v>
      </c>
      <c r="L263" s="2">
        <f t="shared" si="24"/>
        <v>0</v>
      </c>
      <c r="M263" s="2">
        <v>14000</v>
      </c>
      <c r="O263" s="2"/>
      <c r="R263" s="2"/>
    </row>
    <row r="264" spans="1:18" x14ac:dyDescent="0.2">
      <c r="A264" s="2" t="s">
        <v>499</v>
      </c>
      <c r="B264" s="2" t="s">
        <v>51</v>
      </c>
      <c r="C264" s="2" t="s">
        <v>19</v>
      </c>
      <c r="D264" s="2">
        <v>82.234099999999998</v>
      </c>
      <c r="E264" s="2">
        <v>96</v>
      </c>
      <c r="F264" s="2">
        <v>28071</v>
      </c>
      <c r="G264" s="2">
        <v>17</v>
      </c>
      <c r="H264" s="2">
        <f t="shared" si="20"/>
        <v>0</v>
      </c>
      <c r="I264" s="2">
        <f t="shared" si="21"/>
        <v>0</v>
      </c>
      <c r="J264" s="2">
        <f t="shared" si="22"/>
        <v>0</v>
      </c>
      <c r="K264" s="2">
        <f t="shared" si="23"/>
        <v>0</v>
      </c>
      <c r="L264" s="2">
        <f t="shared" si="24"/>
        <v>1</v>
      </c>
      <c r="M264" s="2">
        <v>47</v>
      </c>
      <c r="O264" s="2"/>
      <c r="R264" s="2"/>
    </row>
    <row r="265" spans="1:18" x14ac:dyDescent="0.2">
      <c r="A265" s="2" t="s">
        <v>501</v>
      </c>
      <c r="B265" s="2" t="s">
        <v>11</v>
      </c>
      <c r="C265" s="2" t="s">
        <v>12</v>
      </c>
      <c r="D265" s="2">
        <v>0.79834099999999997</v>
      </c>
      <c r="E265" s="2">
        <v>119</v>
      </c>
      <c r="F265" s="2">
        <v>1107</v>
      </c>
      <c r="G265" s="2">
        <v>1</v>
      </c>
      <c r="H265" s="2">
        <f t="shared" si="20"/>
        <v>0</v>
      </c>
      <c r="I265" s="2">
        <f t="shared" si="21"/>
        <v>0</v>
      </c>
      <c r="J265" s="2">
        <f t="shared" si="22"/>
        <v>0</v>
      </c>
      <c r="K265" s="2">
        <f t="shared" si="23"/>
        <v>0</v>
      </c>
      <c r="L265" s="2">
        <f t="shared" si="24"/>
        <v>0</v>
      </c>
      <c r="M265" s="2">
        <v>13</v>
      </c>
      <c r="O265" s="2"/>
      <c r="R265" s="2"/>
    </row>
    <row r="266" spans="1:18" x14ac:dyDescent="0.2">
      <c r="A266" s="2" t="s">
        <v>271</v>
      </c>
      <c r="B266" s="2" t="s">
        <v>11</v>
      </c>
      <c r="C266" s="2" t="s">
        <v>31</v>
      </c>
      <c r="D266" s="2">
        <v>68.353499999999997</v>
      </c>
      <c r="E266" s="2">
        <v>98</v>
      </c>
      <c r="F266" s="2">
        <v>5270</v>
      </c>
      <c r="G266" s="2">
        <v>10</v>
      </c>
      <c r="H266" s="2">
        <f t="shared" si="20"/>
        <v>0</v>
      </c>
      <c r="I266" s="2">
        <f t="shared" si="21"/>
        <v>1</v>
      </c>
      <c r="J266" s="2">
        <f t="shared" si="22"/>
        <v>0</v>
      </c>
      <c r="K266" s="2">
        <f t="shared" si="23"/>
        <v>0</v>
      </c>
      <c r="L266" s="2">
        <f t="shared" si="24"/>
        <v>0</v>
      </c>
      <c r="M266" s="2">
        <v>235</v>
      </c>
      <c r="O266" s="2"/>
      <c r="R266" s="2"/>
    </row>
    <row r="267" spans="1:18" x14ac:dyDescent="0.2">
      <c r="A267" s="2" t="s">
        <v>150</v>
      </c>
      <c r="B267" s="2" t="s">
        <v>11</v>
      </c>
      <c r="C267" s="2" t="s">
        <v>31</v>
      </c>
      <c r="D267" s="2">
        <v>132.541</v>
      </c>
      <c r="E267" s="2">
        <v>105</v>
      </c>
      <c r="F267" s="2">
        <v>2505</v>
      </c>
      <c r="G267" s="2">
        <v>33</v>
      </c>
      <c r="H267" s="2">
        <f t="shared" si="20"/>
        <v>0</v>
      </c>
      <c r="I267" s="2">
        <f t="shared" si="21"/>
        <v>1</v>
      </c>
      <c r="J267" s="2">
        <f t="shared" si="22"/>
        <v>0</v>
      </c>
      <c r="K267" s="2">
        <f t="shared" si="23"/>
        <v>0</v>
      </c>
      <c r="L267" s="2">
        <f t="shared" si="24"/>
        <v>0</v>
      </c>
      <c r="M267" s="2">
        <v>163</v>
      </c>
      <c r="O267" s="2"/>
      <c r="R267" s="2"/>
    </row>
    <row r="268" spans="1:18" x14ac:dyDescent="0.2">
      <c r="A268" s="2" t="s">
        <v>505</v>
      </c>
      <c r="B268" s="2" t="s">
        <v>15</v>
      </c>
      <c r="C268" s="2" t="s">
        <v>12</v>
      </c>
      <c r="D268" s="2">
        <v>83.025899999999993</v>
      </c>
      <c r="E268" s="2">
        <v>134</v>
      </c>
      <c r="F268" s="2">
        <v>39789</v>
      </c>
      <c r="G268" s="2">
        <v>14</v>
      </c>
      <c r="H268" s="2">
        <f t="shared" si="20"/>
        <v>1</v>
      </c>
      <c r="I268" s="2">
        <f t="shared" si="21"/>
        <v>0</v>
      </c>
      <c r="J268" s="2">
        <f t="shared" si="22"/>
        <v>0</v>
      </c>
      <c r="K268" s="2">
        <f t="shared" si="23"/>
        <v>0</v>
      </c>
      <c r="L268" s="2">
        <f t="shared" si="24"/>
        <v>0</v>
      </c>
      <c r="M268" s="2">
        <v>0</v>
      </c>
      <c r="O268" s="2"/>
      <c r="R268" s="2"/>
    </row>
    <row r="269" spans="1:18" x14ac:dyDescent="0.2">
      <c r="A269" s="2" t="s">
        <v>507</v>
      </c>
      <c r="B269" s="2" t="s">
        <v>15</v>
      </c>
      <c r="C269" s="2" t="s">
        <v>12</v>
      </c>
      <c r="D269" s="2">
        <v>19.692599999999999</v>
      </c>
      <c r="E269" s="2">
        <v>109</v>
      </c>
      <c r="F269" s="2">
        <v>2073</v>
      </c>
      <c r="G269" s="2">
        <v>35</v>
      </c>
      <c r="H269" s="2">
        <f t="shared" si="20"/>
        <v>1</v>
      </c>
      <c r="I269" s="2">
        <f t="shared" si="21"/>
        <v>0</v>
      </c>
      <c r="J269" s="2">
        <f t="shared" si="22"/>
        <v>0</v>
      </c>
      <c r="K269" s="2">
        <f t="shared" si="23"/>
        <v>0</v>
      </c>
      <c r="L269" s="2">
        <f t="shared" si="24"/>
        <v>0</v>
      </c>
      <c r="M269" s="2">
        <v>90</v>
      </c>
      <c r="O269" s="2"/>
      <c r="R269" s="2"/>
    </row>
    <row r="270" spans="1:18" x14ac:dyDescent="0.2">
      <c r="A270" s="2" t="s">
        <v>509</v>
      </c>
      <c r="B270" s="2" t="s">
        <v>15</v>
      </c>
      <c r="C270" s="2" t="s">
        <v>12</v>
      </c>
      <c r="D270" s="2">
        <v>0.39842</v>
      </c>
      <c r="E270" s="2">
        <v>99</v>
      </c>
      <c r="F270" s="2">
        <v>1234</v>
      </c>
      <c r="G270" s="2">
        <v>8</v>
      </c>
      <c r="H270" s="2">
        <f t="shared" si="20"/>
        <v>1</v>
      </c>
      <c r="I270" s="2">
        <f t="shared" si="21"/>
        <v>0</v>
      </c>
      <c r="J270" s="2">
        <f t="shared" si="22"/>
        <v>0</v>
      </c>
      <c r="K270" s="2">
        <f t="shared" si="23"/>
        <v>0</v>
      </c>
      <c r="L270" s="2">
        <f t="shared" si="24"/>
        <v>0</v>
      </c>
      <c r="M270" s="2">
        <v>30</v>
      </c>
      <c r="O270" s="2"/>
      <c r="R270" s="2"/>
    </row>
    <row r="271" spans="1:18" x14ac:dyDescent="0.2">
      <c r="A271" s="2" t="s">
        <v>511</v>
      </c>
      <c r="B271" s="2" t="s">
        <v>15</v>
      </c>
      <c r="C271" s="2" t="s">
        <v>12</v>
      </c>
      <c r="D271" s="2">
        <v>27.154399999999999</v>
      </c>
      <c r="E271" s="2">
        <v>132</v>
      </c>
      <c r="F271" s="2">
        <v>6317</v>
      </c>
      <c r="G271" s="2">
        <v>17</v>
      </c>
      <c r="H271" s="2">
        <f t="shared" si="20"/>
        <v>1</v>
      </c>
      <c r="I271" s="2">
        <f t="shared" si="21"/>
        <v>0</v>
      </c>
      <c r="J271" s="2">
        <f t="shared" si="22"/>
        <v>0</v>
      </c>
      <c r="K271" s="2">
        <f t="shared" si="23"/>
        <v>0</v>
      </c>
      <c r="L271" s="2">
        <f t="shared" si="24"/>
        <v>0</v>
      </c>
      <c r="M271" s="2">
        <v>847</v>
      </c>
      <c r="O271" s="2"/>
      <c r="R271" s="2"/>
    </row>
    <row r="272" spans="1:18" x14ac:dyDescent="0.2">
      <c r="A272" s="2" t="s">
        <v>513</v>
      </c>
      <c r="B272" s="2" t="s">
        <v>15</v>
      </c>
      <c r="C272" s="2" t="s">
        <v>12</v>
      </c>
      <c r="D272" s="2">
        <v>0.44774999999999998</v>
      </c>
      <c r="E272" s="2">
        <v>114</v>
      </c>
      <c r="F272" s="2">
        <v>2126</v>
      </c>
      <c r="G272" s="2">
        <v>10</v>
      </c>
      <c r="H272" s="2">
        <f t="shared" si="20"/>
        <v>1</v>
      </c>
      <c r="I272" s="2">
        <f t="shared" si="21"/>
        <v>0</v>
      </c>
      <c r="J272" s="2">
        <f t="shared" si="22"/>
        <v>0</v>
      </c>
      <c r="K272" s="2">
        <f t="shared" si="23"/>
        <v>0</v>
      </c>
      <c r="L272" s="2">
        <f t="shared" si="24"/>
        <v>0</v>
      </c>
      <c r="M272" s="2">
        <v>0</v>
      </c>
      <c r="O272" s="2"/>
      <c r="R272" s="2"/>
    </row>
    <row r="273" spans="1:18" x14ac:dyDescent="0.2">
      <c r="A273" s="2" t="s">
        <v>515</v>
      </c>
      <c r="B273" s="2" t="s">
        <v>15</v>
      </c>
      <c r="C273" s="2" t="s">
        <v>12</v>
      </c>
      <c r="D273" s="2">
        <v>0.44404399999999999</v>
      </c>
      <c r="E273" s="2">
        <v>89</v>
      </c>
      <c r="F273" s="2">
        <v>4249</v>
      </c>
      <c r="G273" s="2">
        <v>1.9</v>
      </c>
      <c r="H273" s="2">
        <f t="shared" si="20"/>
        <v>1</v>
      </c>
      <c r="I273" s="2">
        <f t="shared" si="21"/>
        <v>0</v>
      </c>
      <c r="J273" s="2">
        <f t="shared" si="22"/>
        <v>0</v>
      </c>
      <c r="K273" s="2">
        <f t="shared" si="23"/>
        <v>0</v>
      </c>
      <c r="L273" s="2">
        <f t="shared" si="24"/>
        <v>0</v>
      </c>
      <c r="M273" s="2">
        <v>47</v>
      </c>
      <c r="O273" s="2"/>
      <c r="R273" s="2"/>
    </row>
    <row r="274" spans="1:18" x14ac:dyDescent="0.2">
      <c r="A274" s="2" t="s">
        <v>517</v>
      </c>
      <c r="B274" s="2" t="s">
        <v>15</v>
      </c>
      <c r="C274" s="2" t="s">
        <v>12</v>
      </c>
      <c r="D274" s="2">
        <v>28.5017</v>
      </c>
      <c r="E274" s="2">
        <v>105</v>
      </c>
      <c r="F274" s="2">
        <v>39473</v>
      </c>
      <c r="G274" s="2">
        <v>26</v>
      </c>
      <c r="H274" s="2">
        <f t="shared" si="20"/>
        <v>1</v>
      </c>
      <c r="I274" s="2">
        <f t="shared" si="21"/>
        <v>0</v>
      </c>
      <c r="J274" s="2">
        <f t="shared" si="22"/>
        <v>0</v>
      </c>
      <c r="K274" s="2">
        <f t="shared" si="23"/>
        <v>0</v>
      </c>
      <c r="L274" s="2">
        <f t="shared" si="24"/>
        <v>0</v>
      </c>
      <c r="M274" s="2">
        <v>260</v>
      </c>
      <c r="O274" s="2"/>
      <c r="R274" s="2"/>
    </row>
    <row r="275" spans="1:18" x14ac:dyDescent="0.2">
      <c r="A275" s="2" t="s">
        <v>519</v>
      </c>
      <c r="B275" s="2" t="s">
        <v>11</v>
      </c>
      <c r="C275" s="2" t="s">
        <v>40</v>
      </c>
      <c r="D275" s="2">
        <v>27.3627</v>
      </c>
      <c r="E275" s="2">
        <v>109</v>
      </c>
      <c r="F275" s="2">
        <v>3199</v>
      </c>
      <c r="G275" s="2">
        <v>8</v>
      </c>
      <c r="H275" s="2">
        <f t="shared" si="20"/>
        <v>0</v>
      </c>
      <c r="I275" s="2">
        <f t="shared" si="21"/>
        <v>0</v>
      </c>
      <c r="J275" s="2">
        <f t="shared" si="22"/>
        <v>0</v>
      </c>
      <c r="K275" s="2">
        <f t="shared" si="23"/>
        <v>0</v>
      </c>
      <c r="L275" s="2">
        <f t="shared" si="24"/>
        <v>0</v>
      </c>
      <c r="M275" s="2">
        <v>44</v>
      </c>
      <c r="O275" s="2"/>
      <c r="R275" s="2"/>
    </row>
    <row r="276" spans="1:18" x14ac:dyDescent="0.2">
      <c r="A276" s="2" t="s">
        <v>521</v>
      </c>
      <c r="B276" s="2" t="s">
        <v>11</v>
      </c>
      <c r="C276" s="2" t="s">
        <v>40</v>
      </c>
      <c r="D276" s="2">
        <v>242.59</v>
      </c>
      <c r="E276" s="2">
        <v>101</v>
      </c>
      <c r="F276" s="2">
        <v>21276</v>
      </c>
      <c r="G276" s="2">
        <v>81</v>
      </c>
      <c r="H276" s="2">
        <f t="shared" si="20"/>
        <v>0</v>
      </c>
      <c r="I276" s="2">
        <f t="shared" si="21"/>
        <v>0</v>
      </c>
      <c r="J276" s="2">
        <f t="shared" si="22"/>
        <v>0</v>
      </c>
      <c r="K276" s="2">
        <f t="shared" si="23"/>
        <v>0</v>
      </c>
      <c r="L276" s="2">
        <f t="shared" si="24"/>
        <v>0</v>
      </c>
      <c r="M276" s="2">
        <v>293</v>
      </c>
      <c r="O276" s="2"/>
      <c r="R276" s="2"/>
    </row>
    <row r="277" spans="1:18" x14ac:dyDescent="0.2">
      <c r="A277" s="2" t="s">
        <v>484</v>
      </c>
      <c r="B277" s="2" t="s">
        <v>15</v>
      </c>
      <c r="C277" s="2" t="s">
        <v>31</v>
      </c>
      <c r="D277" s="2">
        <v>59.992800000000003</v>
      </c>
      <c r="E277" s="2">
        <v>81</v>
      </c>
      <c r="F277" s="2">
        <v>2134</v>
      </c>
      <c r="G277" s="2">
        <v>42</v>
      </c>
      <c r="H277" s="2">
        <f t="shared" si="20"/>
        <v>1</v>
      </c>
      <c r="I277" s="2">
        <f t="shared" si="21"/>
        <v>1</v>
      </c>
      <c r="J277" s="2">
        <f t="shared" si="22"/>
        <v>0</v>
      </c>
      <c r="K277" s="2">
        <f t="shared" si="23"/>
        <v>0</v>
      </c>
      <c r="L277" s="2">
        <f t="shared" si="24"/>
        <v>0</v>
      </c>
      <c r="M277" s="2">
        <v>119</v>
      </c>
      <c r="O277" s="2"/>
      <c r="R277" s="2"/>
    </row>
    <row r="278" spans="1:18" x14ac:dyDescent="0.2">
      <c r="A278" s="2" t="s">
        <v>524</v>
      </c>
      <c r="B278" s="2" t="s">
        <v>11</v>
      </c>
      <c r="C278" s="2" t="s">
        <v>19</v>
      </c>
      <c r="D278" s="2">
        <v>5.0023099999999996</v>
      </c>
      <c r="E278" s="2">
        <v>84</v>
      </c>
      <c r="F278" s="2">
        <v>18864</v>
      </c>
      <c r="G278" s="2">
        <v>13</v>
      </c>
      <c r="H278" s="2">
        <f t="shared" si="20"/>
        <v>0</v>
      </c>
      <c r="I278" s="2">
        <f t="shared" si="21"/>
        <v>0</v>
      </c>
      <c r="J278" s="2">
        <f t="shared" si="22"/>
        <v>0</v>
      </c>
      <c r="K278" s="2">
        <f t="shared" si="23"/>
        <v>0</v>
      </c>
      <c r="L278" s="2">
        <f t="shared" si="24"/>
        <v>1</v>
      </c>
      <c r="M278" s="2">
        <v>2</v>
      </c>
      <c r="O278" s="2"/>
      <c r="R278" s="2"/>
    </row>
    <row r="279" spans="1:18" x14ac:dyDescent="0.2">
      <c r="A279" s="2" t="s">
        <v>526</v>
      </c>
      <c r="B279" s="2" t="s">
        <v>15</v>
      </c>
      <c r="C279" s="2" t="s">
        <v>31</v>
      </c>
      <c r="D279" s="2">
        <v>2.3313199999999998</v>
      </c>
      <c r="E279" s="2">
        <v>97</v>
      </c>
      <c r="F279" s="2">
        <v>2603</v>
      </c>
      <c r="G279" s="2">
        <v>10</v>
      </c>
      <c r="H279" s="2">
        <f t="shared" si="20"/>
        <v>1</v>
      </c>
      <c r="I279" s="2">
        <f t="shared" si="21"/>
        <v>1</v>
      </c>
      <c r="J279" s="2">
        <f t="shared" si="22"/>
        <v>0</v>
      </c>
      <c r="K279" s="2">
        <f t="shared" si="23"/>
        <v>0</v>
      </c>
      <c r="L279" s="2">
        <f t="shared" si="24"/>
        <v>0</v>
      </c>
      <c r="M279" s="2">
        <v>105</v>
      </c>
      <c r="O279" s="2"/>
      <c r="R279" s="2"/>
    </row>
    <row r="280" spans="1:18" x14ac:dyDescent="0.2">
      <c r="A280" s="2" t="s">
        <v>528</v>
      </c>
      <c r="B280" s="2" t="s">
        <v>15</v>
      </c>
      <c r="C280" s="2" t="s">
        <v>24</v>
      </c>
      <c r="D280" s="2">
        <v>9.4838199999999997</v>
      </c>
      <c r="E280" s="2">
        <v>92</v>
      </c>
      <c r="F280" s="2">
        <v>25418</v>
      </c>
      <c r="G280" s="2">
        <v>55</v>
      </c>
      <c r="H280" s="2">
        <f t="shared" si="20"/>
        <v>1</v>
      </c>
      <c r="I280" s="2">
        <f t="shared" si="21"/>
        <v>0</v>
      </c>
      <c r="J280" s="2">
        <f t="shared" si="22"/>
        <v>0</v>
      </c>
      <c r="K280" s="2">
        <f t="shared" si="23"/>
        <v>0</v>
      </c>
      <c r="L280" s="2">
        <f t="shared" si="24"/>
        <v>0</v>
      </c>
      <c r="M280" s="2">
        <v>394</v>
      </c>
      <c r="O280" s="2"/>
      <c r="R280" s="2"/>
    </row>
    <row r="281" spans="1:18" x14ac:dyDescent="0.2">
      <c r="A281" s="2" t="s">
        <v>530</v>
      </c>
      <c r="B281" s="2" t="s">
        <v>11</v>
      </c>
      <c r="C281" s="2" t="s">
        <v>24</v>
      </c>
      <c r="D281" s="2">
        <v>23.020499999999998</v>
      </c>
      <c r="E281" s="2">
        <v>104</v>
      </c>
      <c r="F281" s="2">
        <v>2422</v>
      </c>
      <c r="G281" s="2">
        <v>52</v>
      </c>
      <c r="H281" s="2">
        <f t="shared" si="20"/>
        <v>0</v>
      </c>
      <c r="I281" s="2">
        <f t="shared" si="21"/>
        <v>0</v>
      </c>
      <c r="J281" s="2">
        <f t="shared" si="22"/>
        <v>0</v>
      </c>
      <c r="K281" s="2">
        <f t="shared" si="23"/>
        <v>0</v>
      </c>
      <c r="L281" s="2">
        <f t="shared" si="24"/>
        <v>0</v>
      </c>
      <c r="M281" s="2">
        <v>13</v>
      </c>
      <c r="O281" s="2"/>
      <c r="R281" s="2"/>
    </row>
    <row r="282" spans="1:18" x14ac:dyDescent="0.2">
      <c r="A282" s="2" t="s">
        <v>532</v>
      </c>
      <c r="B282" s="2" t="s">
        <v>11</v>
      </c>
      <c r="C282" s="2" t="s">
        <v>12</v>
      </c>
      <c r="D282" s="2">
        <v>39.4407</v>
      </c>
      <c r="E282" s="2">
        <v>119</v>
      </c>
      <c r="F282" s="2">
        <v>4315</v>
      </c>
      <c r="G282" s="2">
        <v>55</v>
      </c>
      <c r="H282" s="2">
        <f t="shared" si="20"/>
        <v>0</v>
      </c>
      <c r="I282" s="2">
        <f t="shared" si="21"/>
        <v>0</v>
      </c>
      <c r="J282" s="2">
        <f t="shared" si="22"/>
        <v>0</v>
      </c>
      <c r="K282" s="2">
        <f t="shared" si="23"/>
        <v>0</v>
      </c>
      <c r="L282" s="2">
        <f t="shared" si="24"/>
        <v>0</v>
      </c>
      <c r="M282" s="2">
        <v>59</v>
      </c>
      <c r="O282" s="2"/>
      <c r="R282" s="2"/>
    </row>
    <row r="283" spans="1:18" x14ac:dyDescent="0.2">
      <c r="A283" s="2" t="s">
        <v>140</v>
      </c>
      <c r="B283" s="2" t="s">
        <v>15</v>
      </c>
      <c r="C283" s="2" t="s">
        <v>40</v>
      </c>
      <c r="D283" s="2">
        <v>60.338900000000002</v>
      </c>
      <c r="E283" s="2">
        <v>96</v>
      </c>
      <c r="F283" s="2">
        <v>36093</v>
      </c>
      <c r="G283" s="2">
        <v>37</v>
      </c>
      <c r="H283" s="2">
        <f t="shared" si="20"/>
        <v>1</v>
      </c>
      <c r="I283" s="2">
        <f t="shared" si="21"/>
        <v>0</v>
      </c>
      <c r="J283" s="2">
        <f t="shared" si="22"/>
        <v>0</v>
      </c>
      <c r="K283" s="2">
        <f t="shared" si="23"/>
        <v>0</v>
      </c>
      <c r="L283" s="2">
        <f t="shared" si="24"/>
        <v>0</v>
      </c>
      <c r="M283" s="2">
        <v>1000</v>
      </c>
      <c r="O283" s="2"/>
      <c r="R283" s="2"/>
    </row>
    <row r="284" spans="1:18" x14ac:dyDescent="0.2">
      <c r="A284" s="2" t="s">
        <v>309</v>
      </c>
      <c r="B284" s="2" t="s">
        <v>15</v>
      </c>
      <c r="C284" s="2" t="s">
        <v>40</v>
      </c>
      <c r="D284" s="2">
        <v>13.650700000000001</v>
      </c>
      <c r="E284" s="2">
        <v>101</v>
      </c>
      <c r="F284" s="2">
        <v>16926</v>
      </c>
      <c r="G284" s="2">
        <v>20</v>
      </c>
      <c r="H284" s="2">
        <f t="shared" si="20"/>
        <v>1</v>
      </c>
      <c r="I284" s="2">
        <f t="shared" si="21"/>
        <v>0</v>
      </c>
      <c r="J284" s="2">
        <f t="shared" si="22"/>
        <v>0</v>
      </c>
      <c r="K284" s="2">
        <f t="shared" si="23"/>
        <v>0</v>
      </c>
      <c r="L284" s="2">
        <f t="shared" si="24"/>
        <v>0</v>
      </c>
      <c r="M284" s="2">
        <v>53</v>
      </c>
      <c r="O284" s="2"/>
      <c r="R284" s="2"/>
    </row>
    <row r="285" spans="1:18" x14ac:dyDescent="0.2">
      <c r="A285" s="2" t="s">
        <v>536</v>
      </c>
      <c r="B285" s="2" t="s">
        <v>15</v>
      </c>
      <c r="C285" s="2" t="s">
        <v>12</v>
      </c>
      <c r="D285" s="2">
        <v>0.53100899999999995</v>
      </c>
      <c r="E285" s="2">
        <v>122</v>
      </c>
      <c r="F285" s="2">
        <v>22319</v>
      </c>
      <c r="G285" s="2">
        <v>10</v>
      </c>
      <c r="H285" s="2">
        <f t="shared" si="20"/>
        <v>1</v>
      </c>
      <c r="I285" s="2">
        <f t="shared" si="21"/>
        <v>0</v>
      </c>
      <c r="J285" s="2">
        <f t="shared" si="22"/>
        <v>0</v>
      </c>
      <c r="K285" s="2">
        <f t="shared" si="23"/>
        <v>0</v>
      </c>
      <c r="L285" s="2">
        <f t="shared" si="24"/>
        <v>0</v>
      </c>
      <c r="M285" s="2">
        <v>11000</v>
      </c>
      <c r="O285" s="2"/>
      <c r="R285" s="2"/>
    </row>
    <row r="286" spans="1:18" x14ac:dyDescent="0.2">
      <c r="A286" s="2" t="s">
        <v>538</v>
      </c>
      <c r="B286" s="2" t="s">
        <v>15</v>
      </c>
      <c r="C286" s="2" t="s">
        <v>31</v>
      </c>
      <c r="D286" s="2">
        <v>4.6450999999999999E-2</v>
      </c>
      <c r="E286" s="2">
        <v>118</v>
      </c>
      <c r="F286" s="2">
        <v>27756</v>
      </c>
      <c r="G286" s="2">
        <v>7</v>
      </c>
      <c r="H286" s="2">
        <f t="shared" si="20"/>
        <v>1</v>
      </c>
      <c r="I286" s="2">
        <f t="shared" si="21"/>
        <v>1</v>
      </c>
      <c r="J286" s="2">
        <f t="shared" si="22"/>
        <v>0</v>
      </c>
      <c r="K286" s="2">
        <f t="shared" si="23"/>
        <v>0</v>
      </c>
      <c r="L286" s="2">
        <f t="shared" si="24"/>
        <v>0</v>
      </c>
      <c r="M286" s="2">
        <v>0</v>
      </c>
      <c r="O286" s="2"/>
      <c r="R286" s="2"/>
    </row>
    <row r="287" spans="1:18" x14ac:dyDescent="0.2">
      <c r="A287" s="2" t="s">
        <v>540</v>
      </c>
      <c r="B287" s="2" t="s">
        <v>15</v>
      </c>
      <c r="C287" s="2" t="s">
        <v>12</v>
      </c>
      <c r="D287" s="2">
        <v>8.1342199999999991</v>
      </c>
      <c r="E287" s="2">
        <v>109</v>
      </c>
      <c r="F287" s="2">
        <v>1141</v>
      </c>
      <c r="G287" s="2">
        <v>12</v>
      </c>
      <c r="H287" s="2">
        <f t="shared" si="20"/>
        <v>1</v>
      </c>
      <c r="I287" s="2">
        <f t="shared" si="21"/>
        <v>0</v>
      </c>
      <c r="J287" s="2">
        <f t="shared" si="22"/>
        <v>0</v>
      </c>
      <c r="K287" s="2">
        <f t="shared" si="23"/>
        <v>0</v>
      </c>
      <c r="L287" s="2">
        <f t="shared" si="24"/>
        <v>0</v>
      </c>
      <c r="M287" s="2">
        <v>67</v>
      </c>
      <c r="O287" s="2"/>
      <c r="R287" s="2"/>
    </row>
    <row r="288" spans="1:18" x14ac:dyDescent="0.2">
      <c r="A288" s="2" t="s">
        <v>542</v>
      </c>
      <c r="B288" s="2" t="s">
        <v>11</v>
      </c>
      <c r="C288" s="2" t="s">
        <v>47</v>
      </c>
      <c r="D288" s="2">
        <v>0.21518499999999999</v>
      </c>
      <c r="E288" s="2">
        <v>86</v>
      </c>
      <c r="F288" s="2">
        <v>279</v>
      </c>
      <c r="G288" s="2">
        <v>0.2</v>
      </c>
      <c r="H288" s="2">
        <f t="shared" si="20"/>
        <v>0</v>
      </c>
      <c r="I288" s="2">
        <f t="shared" si="21"/>
        <v>0</v>
      </c>
      <c r="J288" s="2">
        <f t="shared" si="22"/>
        <v>0</v>
      </c>
      <c r="K288" s="2">
        <f t="shared" si="23"/>
        <v>0</v>
      </c>
      <c r="L288" s="2">
        <f t="shared" si="24"/>
        <v>0</v>
      </c>
      <c r="M288" s="2">
        <v>0</v>
      </c>
      <c r="O288" s="2"/>
      <c r="R288" s="2"/>
    </row>
    <row r="289" spans="1:18" x14ac:dyDescent="0.2">
      <c r="A289" s="2" t="s">
        <v>544</v>
      </c>
      <c r="B289" s="2" t="s">
        <v>11</v>
      </c>
      <c r="C289" s="2" t="s">
        <v>19</v>
      </c>
      <c r="D289" s="2">
        <v>407.197</v>
      </c>
      <c r="E289" s="2">
        <v>147</v>
      </c>
      <c r="F289" s="2">
        <v>64798</v>
      </c>
      <c r="G289" s="2">
        <v>250</v>
      </c>
      <c r="H289" s="2">
        <f t="shared" si="20"/>
        <v>0</v>
      </c>
      <c r="I289" s="2">
        <f t="shared" si="21"/>
        <v>0</v>
      </c>
      <c r="J289" s="2">
        <f t="shared" si="22"/>
        <v>0</v>
      </c>
      <c r="K289" s="2">
        <f t="shared" si="23"/>
        <v>0</v>
      </c>
      <c r="L289" s="2">
        <f t="shared" si="24"/>
        <v>1</v>
      </c>
      <c r="M289" s="2">
        <v>94</v>
      </c>
      <c r="O289" s="2"/>
      <c r="R289" s="2"/>
    </row>
    <row r="290" spans="1:18" x14ac:dyDescent="0.2">
      <c r="A290" s="2" t="s">
        <v>546</v>
      </c>
      <c r="B290" s="2" t="s">
        <v>11</v>
      </c>
      <c r="C290" s="2" t="s">
        <v>19</v>
      </c>
      <c r="D290" s="2">
        <v>176.637</v>
      </c>
      <c r="E290" s="2">
        <v>124</v>
      </c>
      <c r="F290" s="2">
        <v>19761</v>
      </c>
      <c r="G290" s="2">
        <v>140</v>
      </c>
      <c r="H290" s="2">
        <f t="shared" si="20"/>
        <v>0</v>
      </c>
      <c r="I290" s="2">
        <f t="shared" si="21"/>
        <v>0</v>
      </c>
      <c r="J290" s="2">
        <f t="shared" si="22"/>
        <v>0</v>
      </c>
      <c r="K290" s="2">
        <f t="shared" si="23"/>
        <v>0</v>
      </c>
      <c r="L290" s="2">
        <f t="shared" si="24"/>
        <v>1</v>
      </c>
      <c r="M290" s="2">
        <v>394</v>
      </c>
      <c r="O290" s="2"/>
      <c r="R290" s="2"/>
    </row>
    <row r="291" spans="1:18" x14ac:dyDescent="0.2">
      <c r="A291" s="2" t="s">
        <v>544</v>
      </c>
      <c r="B291" s="2" t="s">
        <v>11</v>
      </c>
      <c r="C291" s="2" t="s">
        <v>19</v>
      </c>
      <c r="D291" s="2">
        <v>259.74700000000001</v>
      </c>
      <c r="E291" s="2">
        <v>136</v>
      </c>
      <c r="F291" s="2">
        <v>36188</v>
      </c>
      <c r="G291" s="2">
        <v>170</v>
      </c>
      <c r="H291" s="2">
        <f t="shared" si="20"/>
        <v>0</v>
      </c>
      <c r="I291" s="2">
        <f t="shared" si="21"/>
        <v>0</v>
      </c>
      <c r="J291" s="2">
        <f t="shared" si="22"/>
        <v>0</v>
      </c>
      <c r="K291" s="2">
        <f t="shared" si="23"/>
        <v>0</v>
      </c>
      <c r="L291" s="2">
        <f t="shared" si="24"/>
        <v>1</v>
      </c>
      <c r="M291" s="2">
        <v>94</v>
      </c>
      <c r="O291" s="2"/>
      <c r="R291" s="2"/>
    </row>
    <row r="292" spans="1:18" x14ac:dyDescent="0.2">
      <c r="A292" s="2" t="s">
        <v>549</v>
      </c>
      <c r="B292" s="2" t="s">
        <v>11</v>
      </c>
      <c r="C292" s="2" t="s">
        <v>12</v>
      </c>
      <c r="D292" s="2">
        <v>107.101</v>
      </c>
      <c r="E292" s="2">
        <v>134</v>
      </c>
      <c r="F292" s="2">
        <v>16281</v>
      </c>
      <c r="G292" s="2">
        <v>55</v>
      </c>
      <c r="H292" s="2">
        <f t="shared" si="20"/>
        <v>0</v>
      </c>
      <c r="I292" s="2">
        <f t="shared" si="21"/>
        <v>0</v>
      </c>
      <c r="J292" s="2">
        <f t="shared" si="22"/>
        <v>0</v>
      </c>
      <c r="K292" s="2">
        <f t="shared" si="23"/>
        <v>0</v>
      </c>
      <c r="L292" s="2">
        <f t="shared" si="24"/>
        <v>0</v>
      </c>
      <c r="M292" s="2">
        <v>521</v>
      </c>
      <c r="O292" s="2"/>
      <c r="R292" s="2"/>
    </row>
    <row r="293" spans="1:18" x14ac:dyDescent="0.2">
      <c r="A293" s="2" t="s">
        <v>551</v>
      </c>
      <c r="B293" s="2" t="s">
        <v>11</v>
      </c>
      <c r="C293" s="2" t="s">
        <v>12</v>
      </c>
      <c r="D293" s="2">
        <v>2.5576699999999999</v>
      </c>
      <c r="E293" s="2">
        <v>97</v>
      </c>
      <c r="F293" s="2">
        <v>2739</v>
      </c>
      <c r="G293" s="2">
        <v>2</v>
      </c>
      <c r="H293" s="2">
        <f t="shared" si="20"/>
        <v>0</v>
      </c>
      <c r="I293" s="2">
        <f t="shared" si="21"/>
        <v>0</v>
      </c>
      <c r="J293" s="2">
        <f t="shared" si="22"/>
        <v>0</v>
      </c>
      <c r="K293" s="2">
        <f t="shared" si="23"/>
        <v>0</v>
      </c>
      <c r="L293" s="2">
        <f t="shared" si="24"/>
        <v>0</v>
      </c>
      <c r="M293" s="2">
        <v>5</v>
      </c>
      <c r="O293" s="2"/>
      <c r="R293" s="2"/>
    </row>
    <row r="294" spans="1:18" x14ac:dyDescent="0.2">
      <c r="A294" s="2" t="s">
        <v>553</v>
      </c>
      <c r="B294" s="2" t="s">
        <v>15</v>
      </c>
      <c r="C294" s="2" t="s">
        <v>12</v>
      </c>
      <c r="D294" s="2">
        <v>35.266599999999997</v>
      </c>
      <c r="E294" s="2">
        <v>100</v>
      </c>
      <c r="F294" s="2">
        <v>20051</v>
      </c>
      <c r="G294" s="2">
        <v>30</v>
      </c>
      <c r="H294" s="2">
        <f t="shared" si="20"/>
        <v>1</v>
      </c>
      <c r="I294" s="2">
        <f t="shared" si="21"/>
        <v>0</v>
      </c>
      <c r="J294" s="2">
        <f t="shared" si="22"/>
        <v>0</v>
      </c>
      <c r="K294" s="2">
        <f t="shared" si="23"/>
        <v>0</v>
      </c>
      <c r="L294" s="2">
        <f t="shared" si="24"/>
        <v>0</v>
      </c>
      <c r="M294" s="2">
        <v>108</v>
      </c>
      <c r="O294" s="2"/>
      <c r="R294" s="2"/>
    </row>
    <row r="295" spans="1:18" x14ac:dyDescent="0.2">
      <c r="A295" s="2" t="s">
        <v>555</v>
      </c>
      <c r="B295" s="2" t="s">
        <v>18</v>
      </c>
      <c r="C295" s="2" t="s">
        <v>97</v>
      </c>
      <c r="D295" s="2">
        <v>244.053</v>
      </c>
      <c r="E295" s="2">
        <v>117</v>
      </c>
      <c r="F295" s="2">
        <v>4905</v>
      </c>
      <c r="G295" s="2">
        <v>120</v>
      </c>
      <c r="H295" s="2">
        <f t="shared" si="20"/>
        <v>0</v>
      </c>
      <c r="I295" s="2">
        <f t="shared" si="21"/>
        <v>0</v>
      </c>
      <c r="J295" s="2">
        <f t="shared" si="22"/>
        <v>0</v>
      </c>
      <c r="K295" s="2">
        <f t="shared" si="23"/>
        <v>1</v>
      </c>
      <c r="L295" s="2">
        <f t="shared" si="24"/>
        <v>0</v>
      </c>
      <c r="M295" s="2">
        <v>487</v>
      </c>
      <c r="O295" s="2"/>
      <c r="R295" s="2"/>
    </row>
    <row r="296" spans="1:18" x14ac:dyDescent="0.2">
      <c r="A296" s="2" t="s">
        <v>555</v>
      </c>
      <c r="B296" s="2" t="s">
        <v>18</v>
      </c>
      <c r="C296" s="2" t="s">
        <v>97</v>
      </c>
      <c r="D296" s="2">
        <v>191.45099999999999</v>
      </c>
      <c r="E296" s="2">
        <v>106</v>
      </c>
      <c r="F296" s="2">
        <v>4482</v>
      </c>
      <c r="G296" s="2">
        <v>200</v>
      </c>
      <c r="H296" s="2">
        <f t="shared" si="20"/>
        <v>0</v>
      </c>
      <c r="I296" s="2">
        <f t="shared" si="21"/>
        <v>0</v>
      </c>
      <c r="J296" s="2">
        <f t="shared" si="22"/>
        <v>0</v>
      </c>
      <c r="K296" s="2">
        <f t="shared" si="23"/>
        <v>1</v>
      </c>
      <c r="L296" s="2">
        <f t="shared" si="24"/>
        <v>0</v>
      </c>
      <c r="M296" s="2">
        <v>487</v>
      </c>
      <c r="O296" s="2"/>
      <c r="R296" s="2"/>
    </row>
    <row r="297" spans="1:18" x14ac:dyDescent="0.2">
      <c r="A297" s="2" t="s">
        <v>558</v>
      </c>
      <c r="B297" s="2" t="s">
        <v>15</v>
      </c>
      <c r="C297" s="2" t="s">
        <v>35</v>
      </c>
      <c r="D297" s="2">
        <v>13.2485</v>
      </c>
      <c r="E297" s="2">
        <v>109</v>
      </c>
      <c r="F297" s="2">
        <v>15790</v>
      </c>
      <c r="G297" s="2">
        <v>27</v>
      </c>
      <c r="H297" s="2">
        <f t="shared" si="20"/>
        <v>1</v>
      </c>
      <c r="I297" s="2">
        <f t="shared" si="21"/>
        <v>0</v>
      </c>
      <c r="J297" s="2">
        <f t="shared" si="22"/>
        <v>1</v>
      </c>
      <c r="K297" s="2">
        <f t="shared" si="23"/>
        <v>0</v>
      </c>
      <c r="L297" s="2">
        <f t="shared" si="24"/>
        <v>0</v>
      </c>
      <c r="M297" s="2">
        <v>22</v>
      </c>
      <c r="O297" s="2"/>
      <c r="R297" s="2"/>
    </row>
    <row r="298" spans="1:18" x14ac:dyDescent="0.2">
      <c r="A298" s="2" t="s">
        <v>104</v>
      </c>
      <c r="B298" s="2" t="s">
        <v>11</v>
      </c>
      <c r="C298" s="2" t="s">
        <v>19</v>
      </c>
      <c r="D298" s="2">
        <v>233.63</v>
      </c>
      <c r="E298" s="2">
        <v>143</v>
      </c>
      <c r="F298" s="2">
        <v>15838</v>
      </c>
      <c r="G298" s="2">
        <v>90</v>
      </c>
      <c r="H298" s="2">
        <f t="shared" si="20"/>
        <v>0</v>
      </c>
      <c r="I298" s="2">
        <f t="shared" si="21"/>
        <v>0</v>
      </c>
      <c r="J298" s="2">
        <f t="shared" si="22"/>
        <v>0</v>
      </c>
      <c r="K298" s="2">
        <f t="shared" si="23"/>
        <v>0</v>
      </c>
      <c r="L298" s="2">
        <f t="shared" si="24"/>
        <v>1</v>
      </c>
      <c r="M298" s="2">
        <v>0</v>
      </c>
      <c r="O298" s="2"/>
      <c r="R298" s="2"/>
    </row>
    <row r="299" spans="1:18" x14ac:dyDescent="0.2">
      <c r="A299" s="2" t="s">
        <v>152</v>
      </c>
      <c r="B299" s="2" t="s">
        <v>11</v>
      </c>
      <c r="C299" s="2" t="s">
        <v>12</v>
      </c>
      <c r="D299" s="2">
        <v>164.435</v>
      </c>
      <c r="E299" s="2">
        <v>141</v>
      </c>
      <c r="F299" s="2">
        <v>48153</v>
      </c>
      <c r="G299" s="2">
        <v>52</v>
      </c>
      <c r="H299" s="2">
        <f t="shared" si="20"/>
        <v>0</v>
      </c>
      <c r="I299" s="2">
        <f t="shared" si="21"/>
        <v>0</v>
      </c>
      <c r="J299" s="2">
        <f t="shared" si="22"/>
        <v>0</v>
      </c>
      <c r="K299" s="2">
        <f t="shared" si="23"/>
        <v>0</v>
      </c>
      <c r="L299" s="2">
        <f t="shared" si="24"/>
        <v>0</v>
      </c>
      <c r="M299" s="2">
        <v>14000</v>
      </c>
      <c r="O299" s="2"/>
      <c r="R299" s="2"/>
    </row>
    <row r="300" spans="1:18" x14ac:dyDescent="0.2">
      <c r="A300" s="2" t="s">
        <v>562</v>
      </c>
      <c r="B300" s="2" t="s">
        <v>51</v>
      </c>
      <c r="C300" s="2" t="s">
        <v>31</v>
      </c>
      <c r="D300" s="2">
        <v>16.7029</v>
      </c>
      <c r="E300" s="2">
        <v>91</v>
      </c>
      <c r="F300" s="2">
        <v>18711</v>
      </c>
      <c r="G300" s="2">
        <v>18</v>
      </c>
      <c r="H300" s="2">
        <f t="shared" si="20"/>
        <v>0</v>
      </c>
      <c r="I300" s="2">
        <f t="shared" si="21"/>
        <v>1</v>
      </c>
      <c r="J300" s="2">
        <f t="shared" si="22"/>
        <v>0</v>
      </c>
      <c r="K300" s="2">
        <f t="shared" si="23"/>
        <v>0</v>
      </c>
      <c r="L300" s="2">
        <f t="shared" si="24"/>
        <v>0</v>
      </c>
      <c r="M300" s="2">
        <v>38</v>
      </c>
      <c r="O300" s="2"/>
      <c r="R300" s="2"/>
    </row>
    <row r="301" spans="1:18" x14ac:dyDescent="0.2">
      <c r="A301" s="2" t="s">
        <v>564</v>
      </c>
      <c r="B301" s="2" t="s">
        <v>51</v>
      </c>
      <c r="C301" s="2" t="s">
        <v>24</v>
      </c>
      <c r="D301" s="2">
        <v>93.375200000000007</v>
      </c>
      <c r="E301" s="2">
        <v>87</v>
      </c>
      <c r="F301" s="2">
        <v>4171</v>
      </c>
      <c r="G301" s="2">
        <v>60</v>
      </c>
      <c r="H301" s="2">
        <f t="shared" si="20"/>
        <v>0</v>
      </c>
      <c r="I301" s="2">
        <f t="shared" si="21"/>
        <v>0</v>
      </c>
      <c r="J301" s="2">
        <f t="shared" si="22"/>
        <v>0</v>
      </c>
      <c r="K301" s="2">
        <f t="shared" si="23"/>
        <v>0</v>
      </c>
      <c r="L301" s="2">
        <f t="shared" si="24"/>
        <v>0</v>
      </c>
      <c r="M301" s="2">
        <v>6</v>
      </c>
      <c r="O301" s="2"/>
      <c r="R301" s="2"/>
    </row>
    <row r="302" spans="1:18" x14ac:dyDescent="0.2">
      <c r="A302" s="2" t="s">
        <v>566</v>
      </c>
      <c r="B302" s="2" t="s">
        <v>51</v>
      </c>
      <c r="C302" s="2" t="s">
        <v>24</v>
      </c>
      <c r="D302" s="2">
        <v>43.575699999999998</v>
      </c>
      <c r="E302" s="2">
        <v>82</v>
      </c>
      <c r="F302" s="2">
        <v>3326</v>
      </c>
      <c r="G302" s="2">
        <v>85</v>
      </c>
      <c r="H302" s="2">
        <f t="shared" si="20"/>
        <v>0</v>
      </c>
      <c r="I302" s="2">
        <f t="shared" si="21"/>
        <v>0</v>
      </c>
      <c r="J302" s="2">
        <f t="shared" si="22"/>
        <v>0</v>
      </c>
      <c r="K302" s="2">
        <f t="shared" si="23"/>
        <v>0</v>
      </c>
      <c r="L302" s="2">
        <f t="shared" si="24"/>
        <v>0</v>
      </c>
      <c r="M302" s="2">
        <v>62</v>
      </c>
      <c r="O302" s="2"/>
      <c r="R302" s="2"/>
    </row>
    <row r="303" spans="1:18" x14ac:dyDescent="0.2">
      <c r="A303" s="2" t="s">
        <v>568</v>
      </c>
      <c r="B303" s="2" t="s">
        <v>11</v>
      </c>
      <c r="C303" s="2" t="s">
        <v>24</v>
      </c>
      <c r="D303" s="2">
        <v>40.198700000000002</v>
      </c>
      <c r="E303" s="2">
        <v>87</v>
      </c>
      <c r="F303" s="2">
        <v>3144</v>
      </c>
      <c r="G303" s="2">
        <v>100</v>
      </c>
      <c r="H303" s="2">
        <f t="shared" si="20"/>
        <v>0</v>
      </c>
      <c r="I303" s="2">
        <f t="shared" si="21"/>
        <v>0</v>
      </c>
      <c r="J303" s="2">
        <f t="shared" si="22"/>
        <v>0</v>
      </c>
      <c r="K303" s="2">
        <f t="shared" si="23"/>
        <v>0</v>
      </c>
      <c r="L303" s="2">
        <f t="shared" si="24"/>
        <v>0</v>
      </c>
      <c r="M303" s="2">
        <v>26</v>
      </c>
      <c r="O303" s="2"/>
      <c r="R303" s="2"/>
    </row>
    <row r="304" spans="1:18" x14ac:dyDescent="0.2">
      <c r="A304" s="2" t="s">
        <v>570</v>
      </c>
      <c r="B304" s="2" t="s">
        <v>11</v>
      </c>
      <c r="C304" s="2" t="s">
        <v>24</v>
      </c>
      <c r="D304" s="2">
        <v>32.003599999999999</v>
      </c>
      <c r="E304" s="2">
        <v>94</v>
      </c>
      <c r="F304" s="2">
        <v>1102</v>
      </c>
      <c r="G304" s="2">
        <v>25</v>
      </c>
      <c r="H304" s="2">
        <f t="shared" si="20"/>
        <v>0</v>
      </c>
      <c r="I304" s="2">
        <f t="shared" si="21"/>
        <v>0</v>
      </c>
      <c r="J304" s="2">
        <f t="shared" si="22"/>
        <v>0</v>
      </c>
      <c r="K304" s="2">
        <f t="shared" si="23"/>
        <v>0</v>
      </c>
      <c r="L304" s="2">
        <f t="shared" si="24"/>
        <v>0</v>
      </c>
      <c r="M304" s="2">
        <v>160</v>
      </c>
      <c r="O304" s="2"/>
      <c r="R304" s="2"/>
    </row>
    <row r="305" spans="1:18" x14ac:dyDescent="0.2">
      <c r="A305" s="2" t="s">
        <v>572</v>
      </c>
      <c r="B305" s="2" t="s">
        <v>11</v>
      </c>
      <c r="C305" s="2" t="s">
        <v>12</v>
      </c>
      <c r="D305" s="2">
        <v>17.174900000000001</v>
      </c>
      <c r="E305" s="2">
        <v>115</v>
      </c>
      <c r="F305" s="2">
        <v>1201</v>
      </c>
      <c r="G305" s="2">
        <v>18</v>
      </c>
      <c r="H305" s="2">
        <f t="shared" si="20"/>
        <v>0</v>
      </c>
      <c r="I305" s="2">
        <f t="shared" si="21"/>
        <v>0</v>
      </c>
      <c r="J305" s="2">
        <f t="shared" si="22"/>
        <v>0</v>
      </c>
      <c r="K305" s="2">
        <f t="shared" si="23"/>
        <v>0</v>
      </c>
      <c r="L305" s="2">
        <f t="shared" si="24"/>
        <v>0</v>
      </c>
      <c r="M305" s="2">
        <v>13</v>
      </c>
      <c r="O305" s="2"/>
      <c r="R305" s="2"/>
    </row>
    <row r="306" spans="1:18" x14ac:dyDescent="0.2">
      <c r="A306" s="2" t="s">
        <v>574</v>
      </c>
      <c r="B306" s="2" t="s">
        <v>11</v>
      </c>
      <c r="C306" s="2" t="s">
        <v>24</v>
      </c>
      <c r="D306" s="2">
        <v>126.089</v>
      </c>
      <c r="E306" s="2">
        <v>107</v>
      </c>
      <c r="F306" s="2">
        <v>14569</v>
      </c>
      <c r="G306" s="2">
        <v>50</v>
      </c>
      <c r="H306" s="2">
        <f t="shared" si="20"/>
        <v>0</v>
      </c>
      <c r="I306" s="2">
        <f t="shared" si="21"/>
        <v>0</v>
      </c>
      <c r="J306" s="2">
        <f t="shared" si="22"/>
        <v>0</v>
      </c>
      <c r="K306" s="2">
        <f t="shared" si="23"/>
        <v>0</v>
      </c>
      <c r="L306" s="2">
        <f t="shared" si="24"/>
        <v>0</v>
      </c>
      <c r="M306" s="2">
        <v>43</v>
      </c>
      <c r="O306" s="2"/>
      <c r="R306" s="2"/>
    </row>
    <row r="307" spans="1:18" x14ac:dyDescent="0.2">
      <c r="A307" s="2" t="s">
        <v>576</v>
      </c>
      <c r="B307" s="2" t="s">
        <v>15</v>
      </c>
      <c r="C307" s="2" t="s">
        <v>35</v>
      </c>
      <c r="D307" s="2">
        <v>0.14299999999999999</v>
      </c>
      <c r="E307" s="2">
        <v>88</v>
      </c>
      <c r="F307" s="2">
        <v>1495</v>
      </c>
      <c r="G307" s="2">
        <v>5</v>
      </c>
      <c r="H307" s="2">
        <f t="shared" si="20"/>
        <v>1</v>
      </c>
      <c r="I307" s="2">
        <f t="shared" si="21"/>
        <v>0</v>
      </c>
      <c r="J307" s="2">
        <f t="shared" si="22"/>
        <v>1</v>
      </c>
      <c r="K307" s="2">
        <f t="shared" si="23"/>
        <v>0</v>
      </c>
      <c r="L307" s="2">
        <f t="shared" si="24"/>
        <v>0</v>
      </c>
      <c r="M307" s="2">
        <v>26</v>
      </c>
      <c r="O307" s="2"/>
      <c r="R307" s="2"/>
    </row>
    <row r="308" spans="1:18" x14ac:dyDescent="0.2">
      <c r="A308" s="2" t="s">
        <v>240</v>
      </c>
      <c r="B308" s="2" t="s">
        <v>15</v>
      </c>
      <c r="C308" s="2" t="s">
        <v>12</v>
      </c>
      <c r="D308" s="2">
        <v>35.707299999999996</v>
      </c>
      <c r="E308" s="2">
        <v>141</v>
      </c>
      <c r="F308" s="2">
        <v>12840</v>
      </c>
      <c r="G308" s="2">
        <v>55</v>
      </c>
      <c r="H308" s="2">
        <f t="shared" si="20"/>
        <v>1</v>
      </c>
      <c r="I308" s="2">
        <f t="shared" si="21"/>
        <v>0</v>
      </c>
      <c r="J308" s="2">
        <f t="shared" si="22"/>
        <v>0</v>
      </c>
      <c r="K308" s="2">
        <f t="shared" si="23"/>
        <v>0</v>
      </c>
      <c r="L308" s="2">
        <f t="shared" si="24"/>
        <v>0</v>
      </c>
      <c r="M308" s="2">
        <v>16000</v>
      </c>
      <c r="O308" s="2"/>
      <c r="R308" s="2"/>
    </row>
    <row r="309" spans="1:18" x14ac:dyDescent="0.2">
      <c r="A309" s="2" t="s">
        <v>579</v>
      </c>
      <c r="B309" s="2" t="s">
        <v>15</v>
      </c>
      <c r="C309" s="2" t="s">
        <v>12</v>
      </c>
      <c r="D309" s="2">
        <v>66.790199999999999</v>
      </c>
      <c r="E309" s="2">
        <v>91</v>
      </c>
      <c r="F309" s="2">
        <v>758</v>
      </c>
      <c r="G309" s="2">
        <v>45</v>
      </c>
      <c r="H309" s="2">
        <f t="shared" si="20"/>
        <v>1</v>
      </c>
      <c r="I309" s="2">
        <f t="shared" si="21"/>
        <v>0</v>
      </c>
      <c r="J309" s="2">
        <f t="shared" si="22"/>
        <v>0</v>
      </c>
      <c r="K309" s="2">
        <f t="shared" si="23"/>
        <v>0</v>
      </c>
      <c r="L309" s="2">
        <f t="shared" si="24"/>
        <v>0</v>
      </c>
      <c r="M309" s="2">
        <v>50</v>
      </c>
      <c r="O309" s="2"/>
      <c r="R309" s="2"/>
    </row>
    <row r="310" spans="1:18" x14ac:dyDescent="0.2">
      <c r="A310" s="2" t="s">
        <v>581</v>
      </c>
      <c r="B310" s="2" t="s">
        <v>15</v>
      </c>
      <c r="C310" s="2" t="s">
        <v>24</v>
      </c>
      <c r="D310" s="2">
        <v>31.569299999999998</v>
      </c>
      <c r="E310" s="2">
        <v>120</v>
      </c>
      <c r="F310" s="2">
        <v>23051</v>
      </c>
      <c r="G310" s="2">
        <v>49</v>
      </c>
      <c r="H310" s="2">
        <f t="shared" si="20"/>
        <v>1</v>
      </c>
      <c r="I310" s="2">
        <f t="shared" si="21"/>
        <v>0</v>
      </c>
      <c r="J310" s="2">
        <f t="shared" si="22"/>
        <v>0</v>
      </c>
      <c r="K310" s="2">
        <f t="shared" si="23"/>
        <v>0</v>
      </c>
      <c r="L310" s="2">
        <f t="shared" si="24"/>
        <v>0</v>
      </c>
      <c r="M310" s="2">
        <v>662</v>
      </c>
      <c r="O310" s="2"/>
      <c r="R310" s="2"/>
    </row>
    <row r="311" spans="1:18" x14ac:dyDescent="0.2">
      <c r="A311" s="2" t="s">
        <v>191</v>
      </c>
      <c r="B311" s="2" t="s">
        <v>51</v>
      </c>
      <c r="C311" s="2" t="s">
        <v>19</v>
      </c>
      <c r="D311" s="2">
        <v>206.45599999999999</v>
      </c>
      <c r="E311" s="2">
        <v>115</v>
      </c>
      <c r="F311" s="2">
        <v>57844</v>
      </c>
      <c r="G311" s="2">
        <v>150</v>
      </c>
      <c r="H311" s="2">
        <f t="shared" si="20"/>
        <v>0</v>
      </c>
      <c r="I311" s="2">
        <f t="shared" si="21"/>
        <v>0</v>
      </c>
      <c r="J311" s="2">
        <f t="shared" si="22"/>
        <v>0</v>
      </c>
      <c r="K311" s="2">
        <f t="shared" si="23"/>
        <v>0</v>
      </c>
      <c r="L311" s="2">
        <f t="shared" si="24"/>
        <v>1</v>
      </c>
      <c r="M311" s="2">
        <v>13000</v>
      </c>
      <c r="O311" s="2"/>
      <c r="R311" s="2"/>
    </row>
    <row r="312" spans="1:18" x14ac:dyDescent="0.2">
      <c r="A312" s="2" t="s">
        <v>584</v>
      </c>
      <c r="B312" s="2" t="s">
        <v>15</v>
      </c>
      <c r="C312" s="2" t="s">
        <v>40</v>
      </c>
      <c r="D312" s="2">
        <v>3.9502899999999999</v>
      </c>
      <c r="E312" s="2">
        <v>97</v>
      </c>
      <c r="F312" s="2">
        <v>22577</v>
      </c>
      <c r="G312" s="2">
        <v>12</v>
      </c>
      <c r="H312" s="2">
        <f t="shared" si="20"/>
        <v>1</v>
      </c>
      <c r="I312" s="2">
        <f t="shared" si="21"/>
        <v>0</v>
      </c>
      <c r="J312" s="2">
        <f t="shared" si="22"/>
        <v>0</v>
      </c>
      <c r="K312" s="2">
        <f t="shared" si="23"/>
        <v>0</v>
      </c>
      <c r="L312" s="2">
        <f t="shared" si="24"/>
        <v>0</v>
      </c>
      <c r="M312" s="2">
        <v>20</v>
      </c>
      <c r="O312" s="2"/>
      <c r="R312" s="2"/>
    </row>
    <row r="313" spans="1:18" x14ac:dyDescent="0.2">
      <c r="A313" s="2" t="s">
        <v>38</v>
      </c>
      <c r="B313" s="2" t="s">
        <v>11</v>
      </c>
      <c r="C313" s="2" t="s">
        <v>12</v>
      </c>
      <c r="D313" s="2">
        <v>31.136900000000001</v>
      </c>
      <c r="E313" s="2">
        <v>99</v>
      </c>
      <c r="F313" s="2">
        <v>1066</v>
      </c>
      <c r="G313" s="2">
        <v>44</v>
      </c>
      <c r="H313" s="2">
        <f t="shared" si="20"/>
        <v>0</v>
      </c>
      <c r="I313" s="2">
        <f t="shared" si="21"/>
        <v>0</v>
      </c>
      <c r="J313" s="2">
        <f t="shared" si="22"/>
        <v>0</v>
      </c>
      <c r="K313" s="2">
        <f t="shared" si="23"/>
        <v>0</v>
      </c>
      <c r="L313" s="2">
        <f t="shared" si="24"/>
        <v>0</v>
      </c>
      <c r="M313" s="2">
        <v>23</v>
      </c>
      <c r="O313" s="2"/>
      <c r="R313" s="2"/>
    </row>
    <row r="314" spans="1:18" x14ac:dyDescent="0.2">
      <c r="A314" s="2" t="s">
        <v>587</v>
      </c>
      <c r="B314" s="2" t="s">
        <v>15</v>
      </c>
      <c r="C314" s="2" t="s">
        <v>40</v>
      </c>
      <c r="D314" s="2">
        <v>66.636399999999995</v>
      </c>
      <c r="E314" s="2">
        <v>102</v>
      </c>
      <c r="F314" s="2">
        <v>60646</v>
      </c>
      <c r="G314" s="2">
        <v>75</v>
      </c>
      <c r="H314" s="2">
        <f t="shared" si="20"/>
        <v>1</v>
      </c>
      <c r="I314" s="2">
        <f t="shared" si="21"/>
        <v>0</v>
      </c>
      <c r="J314" s="2">
        <f t="shared" si="22"/>
        <v>0</v>
      </c>
      <c r="K314" s="2">
        <f t="shared" si="23"/>
        <v>0</v>
      </c>
      <c r="L314" s="2">
        <f t="shared" si="24"/>
        <v>0</v>
      </c>
      <c r="M314" s="2">
        <v>0</v>
      </c>
      <c r="O314" s="2"/>
      <c r="R314" s="2"/>
    </row>
    <row r="315" spans="1:18" x14ac:dyDescent="0.2">
      <c r="A315" s="2" t="s">
        <v>66</v>
      </c>
      <c r="B315" s="2" t="s">
        <v>11</v>
      </c>
      <c r="C315" s="2" t="s">
        <v>19</v>
      </c>
      <c r="D315" s="2">
        <v>125.306</v>
      </c>
      <c r="E315" s="2">
        <v>94</v>
      </c>
      <c r="F315" s="2">
        <v>15419</v>
      </c>
      <c r="G315" s="2">
        <v>92</v>
      </c>
      <c r="H315" s="2">
        <f t="shared" si="20"/>
        <v>0</v>
      </c>
      <c r="I315" s="2">
        <f t="shared" si="21"/>
        <v>0</v>
      </c>
      <c r="J315" s="2">
        <f t="shared" si="22"/>
        <v>0</v>
      </c>
      <c r="K315" s="2">
        <f t="shared" si="23"/>
        <v>0</v>
      </c>
      <c r="L315" s="2">
        <f t="shared" si="24"/>
        <v>1</v>
      </c>
      <c r="M315" s="2">
        <v>368</v>
      </c>
      <c r="O315" s="2"/>
      <c r="R315" s="2"/>
    </row>
    <row r="316" spans="1:18" x14ac:dyDescent="0.2">
      <c r="A316" s="2" t="s">
        <v>66</v>
      </c>
      <c r="B316" s="2" t="s">
        <v>11</v>
      </c>
      <c r="C316" s="2" t="s">
        <v>19</v>
      </c>
      <c r="D316" s="2">
        <v>100.68600000000001</v>
      </c>
      <c r="E316" s="2">
        <v>107</v>
      </c>
      <c r="F316" s="2">
        <v>4046</v>
      </c>
      <c r="G316" s="2">
        <v>120</v>
      </c>
      <c r="H316" s="2">
        <f t="shared" si="20"/>
        <v>0</v>
      </c>
      <c r="I316" s="2">
        <f t="shared" si="21"/>
        <v>0</v>
      </c>
      <c r="J316" s="2">
        <f t="shared" si="22"/>
        <v>0</v>
      </c>
      <c r="K316" s="2">
        <f t="shared" si="23"/>
        <v>0</v>
      </c>
      <c r="L316" s="2">
        <f t="shared" si="24"/>
        <v>1</v>
      </c>
      <c r="M316" s="2">
        <v>368</v>
      </c>
      <c r="O316" s="2"/>
      <c r="R316" s="2"/>
    </row>
    <row r="317" spans="1:18" x14ac:dyDescent="0.2">
      <c r="A317" s="2" t="s">
        <v>591</v>
      </c>
      <c r="B317" s="2" t="s">
        <v>11</v>
      </c>
      <c r="C317" s="2" t="s">
        <v>31</v>
      </c>
      <c r="D317" s="2">
        <v>12.189500000000001</v>
      </c>
      <c r="E317" s="2">
        <v>101</v>
      </c>
      <c r="F317" s="2">
        <v>842</v>
      </c>
      <c r="G317" s="2">
        <v>23</v>
      </c>
      <c r="H317" s="2">
        <f t="shared" si="20"/>
        <v>0</v>
      </c>
      <c r="I317" s="2">
        <f t="shared" si="21"/>
        <v>1</v>
      </c>
      <c r="J317" s="2">
        <f t="shared" si="22"/>
        <v>0</v>
      </c>
      <c r="K317" s="2">
        <f t="shared" si="23"/>
        <v>0</v>
      </c>
      <c r="L317" s="2">
        <f t="shared" si="24"/>
        <v>0</v>
      </c>
      <c r="M317" s="2">
        <v>3</v>
      </c>
      <c r="O317" s="2"/>
      <c r="R317" s="2"/>
    </row>
    <row r="318" spans="1:18" x14ac:dyDescent="0.2">
      <c r="A318" s="2" t="s">
        <v>593</v>
      </c>
      <c r="B318" s="2" t="s">
        <v>51</v>
      </c>
      <c r="C318" s="2" t="s">
        <v>12</v>
      </c>
      <c r="D318" s="2">
        <v>6.0027600000000003</v>
      </c>
      <c r="E318" s="2">
        <v>116</v>
      </c>
      <c r="F318" s="2">
        <v>21200</v>
      </c>
      <c r="G318" s="2">
        <v>20</v>
      </c>
      <c r="H318" s="2">
        <f t="shared" si="20"/>
        <v>0</v>
      </c>
      <c r="I318" s="2">
        <f t="shared" si="21"/>
        <v>0</v>
      </c>
      <c r="J318" s="2">
        <f t="shared" si="22"/>
        <v>0</v>
      </c>
      <c r="K318" s="2">
        <f t="shared" si="23"/>
        <v>0</v>
      </c>
      <c r="L318" s="2">
        <f t="shared" si="24"/>
        <v>0</v>
      </c>
      <c r="M318" s="2">
        <v>150</v>
      </c>
      <c r="O318" s="2"/>
      <c r="R318" s="2"/>
    </row>
    <row r="319" spans="1:18" x14ac:dyDescent="0.2">
      <c r="A319" s="2" t="s">
        <v>412</v>
      </c>
      <c r="B319" s="2" t="s">
        <v>51</v>
      </c>
      <c r="C319" s="2" t="s">
        <v>31</v>
      </c>
      <c r="D319" s="2">
        <v>138.61500000000001</v>
      </c>
      <c r="E319" s="2">
        <v>94</v>
      </c>
      <c r="F319" s="2">
        <v>7014</v>
      </c>
      <c r="G319" s="2">
        <v>40</v>
      </c>
      <c r="H319" s="2">
        <f t="shared" si="20"/>
        <v>0</v>
      </c>
      <c r="I319" s="2">
        <f t="shared" si="21"/>
        <v>1</v>
      </c>
      <c r="J319" s="2">
        <f t="shared" si="22"/>
        <v>0</v>
      </c>
      <c r="K319" s="2">
        <f t="shared" si="23"/>
        <v>0</v>
      </c>
      <c r="L319" s="2">
        <f t="shared" si="24"/>
        <v>0</v>
      </c>
      <c r="M319" s="2">
        <v>189</v>
      </c>
      <c r="O319" s="2"/>
      <c r="R319" s="2"/>
    </row>
    <row r="320" spans="1:18" x14ac:dyDescent="0.2">
      <c r="A320" s="2" t="s">
        <v>150</v>
      </c>
      <c r="B320" s="2" t="s">
        <v>51</v>
      </c>
      <c r="C320" s="2" t="s">
        <v>19</v>
      </c>
      <c r="D320" s="2">
        <v>82.569500000000005</v>
      </c>
      <c r="E320" s="2">
        <v>94</v>
      </c>
      <c r="F320" s="2">
        <v>20348</v>
      </c>
      <c r="G320" s="2">
        <v>60</v>
      </c>
      <c r="H320" s="2">
        <f t="shared" si="20"/>
        <v>0</v>
      </c>
      <c r="I320" s="2">
        <f t="shared" si="21"/>
        <v>0</v>
      </c>
      <c r="J320" s="2">
        <f t="shared" si="22"/>
        <v>0</v>
      </c>
      <c r="K320" s="2">
        <f t="shared" si="23"/>
        <v>0</v>
      </c>
      <c r="L320" s="2">
        <f t="shared" si="24"/>
        <v>1</v>
      </c>
      <c r="M320" s="2">
        <v>163</v>
      </c>
      <c r="O320" s="2"/>
      <c r="R320" s="2"/>
    </row>
    <row r="321" spans="1:18" x14ac:dyDescent="0.2">
      <c r="A321" s="2" t="s">
        <v>597</v>
      </c>
      <c r="B321" s="2" t="s">
        <v>15</v>
      </c>
      <c r="C321" s="2" t="s">
        <v>35</v>
      </c>
      <c r="D321" s="2">
        <v>18.1129</v>
      </c>
      <c r="E321" s="2">
        <v>86</v>
      </c>
      <c r="F321" s="2">
        <v>2665</v>
      </c>
      <c r="G321" s="2">
        <v>1</v>
      </c>
      <c r="H321" s="2">
        <f t="shared" si="20"/>
        <v>1</v>
      </c>
      <c r="I321" s="2">
        <f t="shared" si="21"/>
        <v>0</v>
      </c>
      <c r="J321" s="2">
        <f t="shared" si="22"/>
        <v>1</v>
      </c>
      <c r="K321" s="2">
        <f t="shared" si="23"/>
        <v>0</v>
      </c>
      <c r="L321" s="2">
        <f t="shared" si="24"/>
        <v>0</v>
      </c>
      <c r="M321" s="2">
        <v>18</v>
      </c>
      <c r="O321" s="2"/>
      <c r="R321" s="2"/>
    </row>
    <row r="322" spans="1:18" x14ac:dyDescent="0.2">
      <c r="A322" s="2" t="s">
        <v>599</v>
      </c>
      <c r="B322" s="2" t="s">
        <v>11</v>
      </c>
      <c r="C322" s="2" t="s">
        <v>31</v>
      </c>
      <c r="D322" s="2">
        <v>170.685</v>
      </c>
      <c r="E322" s="2">
        <v>113</v>
      </c>
      <c r="F322" s="2">
        <v>813</v>
      </c>
      <c r="G322" s="2">
        <v>45</v>
      </c>
      <c r="H322" s="2">
        <f t="shared" ref="H322:H385" si="25">IF(B322="R",1,0)</f>
        <v>0</v>
      </c>
      <c r="I322" s="2">
        <f t="shared" ref="I322:I385" si="26">IF(C322="Comedy",1,0)</f>
        <v>1</v>
      </c>
      <c r="J322" s="2">
        <f t="shared" ref="J322:J385" si="27">IF(C322="Thriller_Horror",1,0)</f>
        <v>0</v>
      </c>
      <c r="K322" s="2">
        <f t="shared" ref="K322:K385" si="28">IF(C322="Animation",1,0)</f>
        <v>0</v>
      </c>
      <c r="L322" s="2">
        <f t="shared" ref="L322:L385" si="29">IF(C322="Adventure_Sci_fi",1,0)</f>
        <v>0</v>
      </c>
      <c r="M322" s="2">
        <v>252</v>
      </c>
      <c r="O322" s="2"/>
      <c r="R322" s="2"/>
    </row>
    <row r="323" spans="1:18" x14ac:dyDescent="0.2">
      <c r="A323" s="2" t="s">
        <v>601</v>
      </c>
      <c r="B323" s="2" t="s">
        <v>18</v>
      </c>
      <c r="C323" s="2" t="s">
        <v>97</v>
      </c>
      <c r="D323" s="2">
        <v>135.38200000000001</v>
      </c>
      <c r="E323" s="2">
        <v>81</v>
      </c>
      <c r="F323" s="2">
        <v>2252</v>
      </c>
      <c r="G323" s="2">
        <v>150</v>
      </c>
      <c r="H323" s="2">
        <f t="shared" si="25"/>
        <v>0</v>
      </c>
      <c r="I323" s="2">
        <f t="shared" si="26"/>
        <v>0</v>
      </c>
      <c r="J323" s="2">
        <f t="shared" si="27"/>
        <v>0</v>
      </c>
      <c r="K323" s="2">
        <f t="shared" si="28"/>
        <v>1</v>
      </c>
      <c r="L323" s="2">
        <f t="shared" si="29"/>
        <v>0</v>
      </c>
      <c r="M323" s="2">
        <v>10</v>
      </c>
      <c r="O323" s="2"/>
      <c r="R323" s="2"/>
    </row>
    <row r="324" spans="1:18" x14ac:dyDescent="0.2">
      <c r="A324" s="2" t="s">
        <v>603</v>
      </c>
      <c r="B324" s="2" t="s">
        <v>15</v>
      </c>
      <c r="C324" s="2" t="s">
        <v>12</v>
      </c>
      <c r="D324" s="2">
        <v>35.2864</v>
      </c>
      <c r="E324" s="2">
        <v>109</v>
      </c>
      <c r="F324" s="2">
        <v>16479</v>
      </c>
      <c r="G324" s="2">
        <v>76</v>
      </c>
      <c r="H324" s="2">
        <f t="shared" si="25"/>
        <v>1</v>
      </c>
      <c r="I324" s="2">
        <f t="shared" si="26"/>
        <v>0</v>
      </c>
      <c r="J324" s="2">
        <f t="shared" si="27"/>
        <v>0</v>
      </c>
      <c r="K324" s="2">
        <f t="shared" si="28"/>
        <v>0</v>
      </c>
      <c r="L324" s="2">
        <f t="shared" si="29"/>
        <v>0</v>
      </c>
      <c r="M324" s="2">
        <v>0</v>
      </c>
      <c r="O324" s="2"/>
      <c r="R324" s="2"/>
    </row>
    <row r="325" spans="1:18" x14ac:dyDescent="0.2">
      <c r="A325" s="2" t="s">
        <v>605</v>
      </c>
      <c r="B325" s="2" t="s">
        <v>15</v>
      </c>
      <c r="C325" s="2" t="s">
        <v>12</v>
      </c>
      <c r="D325" s="2">
        <v>3.07484</v>
      </c>
      <c r="E325" s="2">
        <v>96</v>
      </c>
      <c r="F325" s="2">
        <v>14372</v>
      </c>
      <c r="G325" s="2">
        <v>11</v>
      </c>
      <c r="H325" s="2">
        <f t="shared" si="25"/>
        <v>1</v>
      </c>
      <c r="I325" s="2">
        <f t="shared" si="26"/>
        <v>0</v>
      </c>
      <c r="J325" s="2">
        <f t="shared" si="27"/>
        <v>0</v>
      </c>
      <c r="K325" s="2">
        <f t="shared" si="28"/>
        <v>0</v>
      </c>
      <c r="L325" s="2">
        <f t="shared" si="29"/>
        <v>0</v>
      </c>
      <c r="M325" s="2">
        <v>460</v>
      </c>
      <c r="O325" s="2"/>
      <c r="R325" s="2"/>
    </row>
    <row r="326" spans="1:18" x14ac:dyDescent="0.2">
      <c r="A326" s="2" t="s">
        <v>607</v>
      </c>
      <c r="B326" s="2" t="s">
        <v>15</v>
      </c>
      <c r="C326" s="2" t="s">
        <v>40</v>
      </c>
      <c r="D326" s="2">
        <v>2.9265699999999999</v>
      </c>
      <c r="E326" s="2">
        <v>92</v>
      </c>
      <c r="F326" s="2">
        <v>3608</v>
      </c>
      <c r="G326" s="2">
        <v>3</v>
      </c>
      <c r="H326" s="2">
        <f t="shared" si="25"/>
        <v>1</v>
      </c>
      <c r="I326" s="2">
        <f t="shared" si="26"/>
        <v>0</v>
      </c>
      <c r="J326" s="2">
        <f t="shared" si="27"/>
        <v>0</v>
      </c>
      <c r="K326" s="2">
        <f t="shared" si="28"/>
        <v>0</v>
      </c>
      <c r="L326" s="2">
        <f t="shared" si="29"/>
        <v>0</v>
      </c>
      <c r="M326" s="2">
        <v>0</v>
      </c>
      <c r="O326" s="2"/>
      <c r="R326" s="2"/>
    </row>
    <row r="327" spans="1:18" x14ac:dyDescent="0.2">
      <c r="A327" s="2" t="s">
        <v>226</v>
      </c>
      <c r="B327" s="2" t="s">
        <v>51</v>
      </c>
      <c r="C327" s="2" t="s">
        <v>31</v>
      </c>
      <c r="D327" s="2">
        <v>73.701899999999995</v>
      </c>
      <c r="E327" s="2">
        <v>99</v>
      </c>
      <c r="F327" s="2">
        <v>6729</v>
      </c>
      <c r="G327" s="2">
        <v>60</v>
      </c>
      <c r="H327" s="2">
        <f t="shared" si="25"/>
        <v>0</v>
      </c>
      <c r="I327" s="2">
        <f t="shared" si="26"/>
        <v>1</v>
      </c>
      <c r="J327" s="2">
        <f t="shared" si="27"/>
        <v>0</v>
      </c>
      <c r="K327" s="2">
        <f t="shared" si="28"/>
        <v>0</v>
      </c>
      <c r="L327" s="2">
        <f t="shared" si="29"/>
        <v>0</v>
      </c>
      <c r="M327" s="2">
        <v>148</v>
      </c>
      <c r="O327" s="2"/>
      <c r="R327" s="2"/>
    </row>
    <row r="328" spans="1:18" x14ac:dyDescent="0.2">
      <c r="A328" s="2" t="s">
        <v>610</v>
      </c>
      <c r="B328" s="2" t="s">
        <v>11</v>
      </c>
      <c r="C328" s="2" t="s">
        <v>12</v>
      </c>
      <c r="D328" s="2">
        <v>64.572500000000005</v>
      </c>
      <c r="E328" s="2">
        <v>89</v>
      </c>
      <c r="F328" s="2">
        <v>2054</v>
      </c>
      <c r="G328" s="2">
        <v>12</v>
      </c>
      <c r="H328" s="2">
        <f t="shared" si="25"/>
        <v>0</v>
      </c>
      <c r="I328" s="2">
        <f t="shared" si="26"/>
        <v>0</v>
      </c>
      <c r="J328" s="2">
        <f t="shared" si="27"/>
        <v>0</v>
      </c>
      <c r="K328" s="2">
        <f t="shared" si="28"/>
        <v>0</v>
      </c>
      <c r="L328" s="2">
        <f t="shared" si="29"/>
        <v>0</v>
      </c>
      <c r="M328" s="2">
        <v>128</v>
      </c>
      <c r="O328" s="2"/>
      <c r="R328" s="2"/>
    </row>
    <row r="329" spans="1:18" x14ac:dyDescent="0.2">
      <c r="A329" s="2" t="s">
        <v>187</v>
      </c>
      <c r="B329" s="2" t="s">
        <v>15</v>
      </c>
      <c r="C329" s="2" t="s">
        <v>40</v>
      </c>
      <c r="D329" s="2">
        <v>1.0506</v>
      </c>
      <c r="E329" s="2">
        <v>96</v>
      </c>
      <c r="F329" s="2">
        <v>1378</v>
      </c>
      <c r="G329" s="2">
        <v>0.25</v>
      </c>
      <c r="H329" s="2">
        <f t="shared" si="25"/>
        <v>1</v>
      </c>
      <c r="I329" s="2">
        <f t="shared" si="26"/>
        <v>0</v>
      </c>
      <c r="J329" s="2">
        <f t="shared" si="27"/>
        <v>0</v>
      </c>
      <c r="K329" s="2">
        <f t="shared" si="28"/>
        <v>0</v>
      </c>
      <c r="L329" s="2">
        <f t="shared" si="29"/>
        <v>0</v>
      </c>
      <c r="M329" s="2">
        <v>44</v>
      </c>
      <c r="O329" s="2"/>
      <c r="R329" s="2"/>
    </row>
    <row r="330" spans="1:18" x14ac:dyDescent="0.2">
      <c r="A330" s="2" t="s">
        <v>613</v>
      </c>
      <c r="B330" s="2" t="s">
        <v>51</v>
      </c>
      <c r="C330" s="2" t="s">
        <v>12</v>
      </c>
      <c r="D330" s="2">
        <v>201.148</v>
      </c>
      <c r="E330" s="2">
        <v>105</v>
      </c>
      <c r="F330" s="2">
        <v>4671</v>
      </c>
      <c r="G330" s="2">
        <v>95</v>
      </c>
      <c r="H330" s="2">
        <f t="shared" si="25"/>
        <v>0</v>
      </c>
      <c r="I330" s="2">
        <f t="shared" si="26"/>
        <v>0</v>
      </c>
      <c r="J330" s="2">
        <f t="shared" si="27"/>
        <v>0</v>
      </c>
      <c r="K330" s="2">
        <f t="shared" si="28"/>
        <v>0</v>
      </c>
      <c r="L330" s="2">
        <f t="shared" si="29"/>
        <v>0</v>
      </c>
      <c r="M330" s="2">
        <v>0</v>
      </c>
      <c r="O330" s="2"/>
      <c r="R330" s="2"/>
    </row>
    <row r="331" spans="1:18" x14ac:dyDescent="0.2">
      <c r="A331" s="2" t="s">
        <v>100</v>
      </c>
      <c r="B331" s="2" t="s">
        <v>11</v>
      </c>
      <c r="C331" s="2" t="s">
        <v>12</v>
      </c>
      <c r="D331" s="2">
        <v>61.644300000000001</v>
      </c>
      <c r="E331" s="2">
        <v>144</v>
      </c>
      <c r="F331" s="2">
        <v>2523</v>
      </c>
      <c r="G331" s="2">
        <v>88</v>
      </c>
      <c r="H331" s="2">
        <f t="shared" si="25"/>
        <v>0</v>
      </c>
      <c r="I331" s="2">
        <f t="shared" si="26"/>
        <v>0</v>
      </c>
      <c r="J331" s="2">
        <f t="shared" si="27"/>
        <v>0</v>
      </c>
      <c r="K331" s="2">
        <f t="shared" si="28"/>
        <v>0</v>
      </c>
      <c r="L331" s="2">
        <f t="shared" si="29"/>
        <v>0</v>
      </c>
      <c r="M331" s="2">
        <v>2000</v>
      </c>
      <c r="O331" s="2"/>
      <c r="R331" s="2"/>
    </row>
    <row r="332" spans="1:18" x14ac:dyDescent="0.2">
      <c r="A332" s="2" t="s">
        <v>169</v>
      </c>
      <c r="B332" s="2" t="s">
        <v>11</v>
      </c>
      <c r="C332" s="2" t="s">
        <v>19</v>
      </c>
      <c r="D332" s="2">
        <v>13.838100000000001</v>
      </c>
      <c r="E332" s="2">
        <v>109</v>
      </c>
      <c r="F332" s="2">
        <v>20503</v>
      </c>
      <c r="G332" s="2">
        <v>40</v>
      </c>
      <c r="H332" s="2">
        <f t="shared" si="25"/>
        <v>0</v>
      </c>
      <c r="I332" s="2">
        <f t="shared" si="26"/>
        <v>0</v>
      </c>
      <c r="J332" s="2">
        <f t="shared" si="27"/>
        <v>0</v>
      </c>
      <c r="K332" s="2">
        <f t="shared" si="28"/>
        <v>0</v>
      </c>
      <c r="L332" s="2">
        <f t="shared" si="29"/>
        <v>1</v>
      </c>
      <c r="M332" s="2">
        <v>80</v>
      </c>
      <c r="O332" s="2"/>
      <c r="R332" s="2"/>
    </row>
    <row r="333" spans="1:18" x14ac:dyDescent="0.2">
      <c r="A333" s="2" t="s">
        <v>617</v>
      </c>
      <c r="B333" s="2" t="s">
        <v>15</v>
      </c>
      <c r="C333" s="2" t="s">
        <v>12</v>
      </c>
      <c r="D333" s="2">
        <v>22.433900000000001</v>
      </c>
      <c r="E333" s="2">
        <v>108</v>
      </c>
      <c r="F333" s="2">
        <v>34377</v>
      </c>
      <c r="G333" s="2">
        <v>60</v>
      </c>
      <c r="H333" s="2">
        <f t="shared" si="25"/>
        <v>1</v>
      </c>
      <c r="I333" s="2">
        <f t="shared" si="26"/>
        <v>0</v>
      </c>
      <c r="J333" s="2">
        <f t="shared" si="27"/>
        <v>0</v>
      </c>
      <c r="K333" s="2">
        <f t="shared" si="28"/>
        <v>0</v>
      </c>
      <c r="L333" s="2">
        <f t="shared" si="29"/>
        <v>0</v>
      </c>
      <c r="M333" s="2">
        <v>105</v>
      </c>
      <c r="O333" s="2"/>
      <c r="R333" s="2"/>
    </row>
    <row r="334" spans="1:18" x14ac:dyDescent="0.2">
      <c r="A334" s="2" t="s">
        <v>619</v>
      </c>
      <c r="B334" s="2" t="s">
        <v>11</v>
      </c>
      <c r="C334" s="2" t="s">
        <v>40</v>
      </c>
      <c r="D334" s="2">
        <v>6.6707099999999997</v>
      </c>
      <c r="E334" s="2">
        <v>104</v>
      </c>
      <c r="F334" s="2">
        <v>3825</v>
      </c>
      <c r="G334" s="2">
        <v>6</v>
      </c>
      <c r="H334" s="2">
        <f t="shared" si="25"/>
        <v>0</v>
      </c>
      <c r="I334" s="2">
        <f t="shared" si="26"/>
        <v>0</v>
      </c>
      <c r="J334" s="2">
        <f t="shared" si="27"/>
        <v>0</v>
      </c>
      <c r="K334" s="2">
        <f t="shared" si="28"/>
        <v>0</v>
      </c>
      <c r="L334" s="2">
        <f t="shared" si="29"/>
        <v>0</v>
      </c>
      <c r="M334" s="2">
        <v>20</v>
      </c>
      <c r="O334" s="2"/>
      <c r="R334" s="2"/>
    </row>
    <row r="335" spans="1:18" x14ac:dyDescent="0.2">
      <c r="A335" s="2" t="s">
        <v>621</v>
      </c>
      <c r="B335" s="2" t="s">
        <v>51</v>
      </c>
      <c r="C335" s="2" t="s">
        <v>19</v>
      </c>
      <c r="D335" s="2">
        <v>7.8716900000000001</v>
      </c>
      <c r="E335" s="2">
        <v>90</v>
      </c>
      <c r="F335" s="2">
        <v>15494</v>
      </c>
      <c r="G335" s="2">
        <v>55</v>
      </c>
      <c r="H335" s="2">
        <f t="shared" si="25"/>
        <v>0</v>
      </c>
      <c r="I335" s="2">
        <f t="shared" si="26"/>
        <v>0</v>
      </c>
      <c r="J335" s="2">
        <f t="shared" si="27"/>
        <v>0</v>
      </c>
      <c r="K335" s="2">
        <f t="shared" si="28"/>
        <v>0</v>
      </c>
      <c r="L335" s="2">
        <f t="shared" si="29"/>
        <v>1</v>
      </c>
      <c r="M335" s="2">
        <v>27</v>
      </c>
      <c r="O335" s="2"/>
      <c r="R335" s="2"/>
    </row>
    <row r="336" spans="1:18" x14ac:dyDescent="0.2">
      <c r="A336" s="2" t="s">
        <v>623</v>
      </c>
      <c r="B336" s="2" t="s">
        <v>15</v>
      </c>
      <c r="C336" s="2" t="s">
        <v>12</v>
      </c>
      <c r="D336" s="2">
        <v>0.32549099999999997</v>
      </c>
      <c r="E336" s="2">
        <v>116</v>
      </c>
      <c r="F336" s="2">
        <v>245</v>
      </c>
      <c r="G336" s="2">
        <v>17.5</v>
      </c>
      <c r="H336" s="2">
        <f t="shared" si="25"/>
        <v>1</v>
      </c>
      <c r="I336" s="2">
        <f t="shared" si="26"/>
        <v>0</v>
      </c>
      <c r="J336" s="2">
        <f t="shared" si="27"/>
        <v>0</v>
      </c>
      <c r="K336" s="2">
        <f t="shared" si="28"/>
        <v>0</v>
      </c>
      <c r="L336" s="2">
        <f t="shared" si="29"/>
        <v>0</v>
      </c>
      <c r="M336" s="2">
        <v>0</v>
      </c>
      <c r="O336" s="2"/>
      <c r="R336" s="2"/>
    </row>
    <row r="337" spans="1:18" x14ac:dyDescent="0.2">
      <c r="A337" s="2" t="s">
        <v>625</v>
      </c>
      <c r="B337" s="2" t="s">
        <v>15</v>
      </c>
      <c r="C337" s="2" t="s">
        <v>12</v>
      </c>
      <c r="D337" s="2">
        <v>0.24334700000000001</v>
      </c>
      <c r="E337" s="2">
        <v>91</v>
      </c>
      <c r="F337" s="2">
        <v>2555</v>
      </c>
      <c r="G337" s="2">
        <v>0.5</v>
      </c>
      <c r="H337" s="2">
        <f t="shared" si="25"/>
        <v>1</v>
      </c>
      <c r="I337" s="2">
        <f t="shared" si="26"/>
        <v>0</v>
      </c>
      <c r="J337" s="2">
        <f t="shared" si="27"/>
        <v>0</v>
      </c>
      <c r="K337" s="2">
        <f t="shared" si="28"/>
        <v>0</v>
      </c>
      <c r="L337" s="2">
        <f t="shared" si="29"/>
        <v>0</v>
      </c>
      <c r="M337" s="2">
        <v>21</v>
      </c>
      <c r="O337" s="2"/>
      <c r="R337" s="2"/>
    </row>
    <row r="338" spans="1:18" x14ac:dyDescent="0.2">
      <c r="A338" s="2" t="s">
        <v>627</v>
      </c>
      <c r="B338" s="2" t="s">
        <v>11</v>
      </c>
      <c r="C338" s="2" t="s">
        <v>19</v>
      </c>
      <c r="D338" s="2">
        <v>163.19200000000001</v>
      </c>
      <c r="E338" s="2">
        <v>106</v>
      </c>
      <c r="F338" s="2">
        <v>18003</v>
      </c>
      <c r="G338" s="2">
        <v>125</v>
      </c>
      <c r="H338" s="2">
        <f t="shared" si="25"/>
        <v>0</v>
      </c>
      <c r="I338" s="2">
        <f t="shared" si="26"/>
        <v>0</v>
      </c>
      <c r="J338" s="2">
        <f t="shared" si="27"/>
        <v>0</v>
      </c>
      <c r="K338" s="2">
        <f t="shared" si="28"/>
        <v>0</v>
      </c>
      <c r="L338" s="2">
        <f t="shared" si="29"/>
        <v>1</v>
      </c>
      <c r="M338" s="2">
        <v>255</v>
      </c>
      <c r="O338" s="2"/>
      <c r="R338" s="2"/>
    </row>
    <row r="339" spans="1:18" x14ac:dyDescent="0.2">
      <c r="A339" s="2" t="s">
        <v>629</v>
      </c>
      <c r="B339" s="2" t="s">
        <v>15</v>
      </c>
      <c r="C339" s="2" t="s">
        <v>31</v>
      </c>
      <c r="D339" s="2">
        <v>24.1388</v>
      </c>
      <c r="E339" s="2">
        <v>97</v>
      </c>
      <c r="F339" s="2">
        <v>2990</v>
      </c>
      <c r="G339" s="2">
        <v>5</v>
      </c>
      <c r="H339" s="2">
        <f t="shared" si="25"/>
        <v>1</v>
      </c>
      <c r="I339" s="2">
        <f t="shared" si="26"/>
        <v>1</v>
      </c>
      <c r="J339" s="2">
        <f t="shared" si="27"/>
        <v>0</v>
      </c>
      <c r="K339" s="2">
        <f t="shared" si="28"/>
        <v>0</v>
      </c>
      <c r="L339" s="2">
        <f t="shared" si="29"/>
        <v>0</v>
      </c>
      <c r="M339" s="2">
        <v>0</v>
      </c>
      <c r="O339" s="2"/>
      <c r="R339" s="2"/>
    </row>
    <row r="340" spans="1:18" x14ac:dyDescent="0.2">
      <c r="A340" s="2" t="s">
        <v>295</v>
      </c>
      <c r="B340" s="2" t="s">
        <v>11</v>
      </c>
      <c r="C340" s="2" t="s">
        <v>40</v>
      </c>
      <c r="D340" s="2">
        <v>137.34</v>
      </c>
      <c r="E340" s="2">
        <v>107</v>
      </c>
      <c r="F340" s="2">
        <v>12700</v>
      </c>
      <c r="G340" s="2">
        <v>70</v>
      </c>
      <c r="H340" s="2">
        <f t="shared" si="25"/>
        <v>0</v>
      </c>
      <c r="I340" s="2">
        <f t="shared" si="26"/>
        <v>0</v>
      </c>
      <c r="J340" s="2">
        <f t="shared" si="27"/>
        <v>0</v>
      </c>
      <c r="K340" s="2">
        <f t="shared" si="28"/>
        <v>0</v>
      </c>
      <c r="L340" s="2">
        <f t="shared" si="29"/>
        <v>0</v>
      </c>
      <c r="M340" s="2">
        <v>153</v>
      </c>
      <c r="O340" s="2"/>
      <c r="R340" s="2"/>
    </row>
    <row r="341" spans="1:18" x14ac:dyDescent="0.2">
      <c r="A341" s="2" t="s">
        <v>632</v>
      </c>
      <c r="B341" s="2" t="s">
        <v>51</v>
      </c>
      <c r="C341" s="2" t="s">
        <v>19</v>
      </c>
      <c r="D341" s="2">
        <v>36.985500000000002</v>
      </c>
      <c r="E341" s="2">
        <v>94</v>
      </c>
      <c r="F341" s="2">
        <v>3917</v>
      </c>
      <c r="G341" s="2">
        <v>26</v>
      </c>
      <c r="H341" s="2">
        <f t="shared" si="25"/>
        <v>0</v>
      </c>
      <c r="I341" s="2">
        <f t="shared" si="26"/>
        <v>0</v>
      </c>
      <c r="J341" s="2">
        <f t="shared" si="27"/>
        <v>0</v>
      </c>
      <c r="K341" s="2">
        <f t="shared" si="28"/>
        <v>0</v>
      </c>
      <c r="L341" s="2">
        <f t="shared" si="29"/>
        <v>1</v>
      </c>
      <c r="M341" s="2">
        <v>906</v>
      </c>
      <c r="O341" s="2"/>
      <c r="R341" s="2"/>
    </row>
    <row r="342" spans="1:18" x14ac:dyDescent="0.2">
      <c r="A342" s="2" t="s">
        <v>587</v>
      </c>
      <c r="B342" s="2" t="s">
        <v>15</v>
      </c>
      <c r="C342" s="2" t="s">
        <v>12</v>
      </c>
      <c r="D342" s="2">
        <v>33.9878</v>
      </c>
      <c r="E342" s="2">
        <v>98</v>
      </c>
      <c r="F342" s="2">
        <v>28027</v>
      </c>
      <c r="G342" s="2">
        <v>27</v>
      </c>
      <c r="H342" s="2">
        <f t="shared" si="25"/>
        <v>1</v>
      </c>
      <c r="I342" s="2">
        <f t="shared" si="26"/>
        <v>0</v>
      </c>
      <c r="J342" s="2">
        <f t="shared" si="27"/>
        <v>0</v>
      </c>
      <c r="K342" s="2">
        <f t="shared" si="28"/>
        <v>0</v>
      </c>
      <c r="L342" s="2">
        <f t="shared" si="29"/>
        <v>0</v>
      </c>
      <c r="M342" s="2">
        <v>0</v>
      </c>
      <c r="O342" s="2"/>
      <c r="R342" s="2"/>
    </row>
    <row r="343" spans="1:18" x14ac:dyDescent="0.2">
      <c r="A343" s="2" t="s">
        <v>57</v>
      </c>
      <c r="B343" s="2" t="s">
        <v>51</v>
      </c>
      <c r="C343" s="2" t="s">
        <v>97</v>
      </c>
      <c r="D343" s="2">
        <v>124.87</v>
      </c>
      <c r="E343" s="2">
        <v>90</v>
      </c>
      <c r="F343" s="2">
        <v>1227</v>
      </c>
      <c r="G343" s="2">
        <v>100</v>
      </c>
      <c r="H343" s="2">
        <f t="shared" si="25"/>
        <v>0</v>
      </c>
      <c r="I343" s="2">
        <f t="shared" si="26"/>
        <v>0</v>
      </c>
      <c r="J343" s="2">
        <f t="shared" si="27"/>
        <v>0</v>
      </c>
      <c r="K343" s="2">
        <f t="shared" si="28"/>
        <v>1</v>
      </c>
      <c r="L343" s="2">
        <f t="shared" si="29"/>
        <v>0</v>
      </c>
      <c r="M343" s="2">
        <v>97</v>
      </c>
      <c r="O343" s="2"/>
      <c r="R343" s="2"/>
    </row>
    <row r="344" spans="1:18" x14ac:dyDescent="0.2">
      <c r="A344" s="2" t="s">
        <v>636</v>
      </c>
      <c r="B344" s="2" t="s">
        <v>51</v>
      </c>
      <c r="C344" s="2" t="s">
        <v>97</v>
      </c>
      <c r="D344" s="2">
        <v>119.794</v>
      </c>
      <c r="E344" s="2">
        <v>95</v>
      </c>
      <c r="F344" s="2">
        <v>848</v>
      </c>
      <c r="G344" s="2">
        <v>78</v>
      </c>
      <c r="H344" s="2">
        <f t="shared" si="25"/>
        <v>0</v>
      </c>
      <c r="I344" s="2">
        <f t="shared" si="26"/>
        <v>0</v>
      </c>
      <c r="J344" s="2">
        <f t="shared" si="27"/>
        <v>0</v>
      </c>
      <c r="K344" s="2">
        <f t="shared" si="28"/>
        <v>1</v>
      </c>
      <c r="L344" s="2">
        <f t="shared" si="29"/>
        <v>0</v>
      </c>
      <c r="M344" s="2">
        <v>18</v>
      </c>
      <c r="O344" s="2"/>
      <c r="R344" s="2"/>
    </row>
    <row r="345" spans="1:18" x14ac:dyDescent="0.2">
      <c r="A345" s="2" t="s">
        <v>638</v>
      </c>
      <c r="B345" s="2" t="s">
        <v>11</v>
      </c>
      <c r="C345" s="2" t="s">
        <v>19</v>
      </c>
      <c r="D345" s="2">
        <v>80.034300000000002</v>
      </c>
      <c r="E345" s="2">
        <v>85</v>
      </c>
      <c r="F345" s="2">
        <v>3958</v>
      </c>
      <c r="G345" s="2">
        <v>25</v>
      </c>
      <c r="H345" s="2">
        <f t="shared" si="25"/>
        <v>0</v>
      </c>
      <c r="I345" s="2">
        <f t="shared" si="26"/>
        <v>0</v>
      </c>
      <c r="J345" s="2">
        <f t="shared" si="27"/>
        <v>0</v>
      </c>
      <c r="K345" s="2">
        <f t="shared" si="28"/>
        <v>0</v>
      </c>
      <c r="L345" s="2">
        <f t="shared" si="29"/>
        <v>1</v>
      </c>
      <c r="M345" s="2">
        <v>198</v>
      </c>
      <c r="O345" s="2"/>
      <c r="R345" s="2"/>
    </row>
    <row r="346" spans="1:18" x14ac:dyDescent="0.2">
      <c r="A346" s="2" t="s">
        <v>386</v>
      </c>
      <c r="B346" s="2" t="s">
        <v>15</v>
      </c>
      <c r="C346" s="2" t="s">
        <v>31</v>
      </c>
      <c r="D346" s="2">
        <v>4.9921600000000002</v>
      </c>
      <c r="E346" s="2">
        <v>119</v>
      </c>
      <c r="F346" s="2">
        <v>3306</v>
      </c>
      <c r="G346" s="2">
        <v>8.5500000000000007</v>
      </c>
      <c r="H346" s="2">
        <f t="shared" si="25"/>
        <v>1</v>
      </c>
      <c r="I346" s="2">
        <f t="shared" si="26"/>
        <v>1</v>
      </c>
      <c r="J346" s="2">
        <f t="shared" si="27"/>
        <v>0</v>
      </c>
      <c r="K346" s="2">
        <f t="shared" si="28"/>
        <v>0</v>
      </c>
      <c r="L346" s="2">
        <f t="shared" si="29"/>
        <v>0</v>
      </c>
      <c r="M346" s="2">
        <v>422</v>
      </c>
      <c r="O346" s="2"/>
      <c r="R346" s="2"/>
    </row>
    <row r="347" spans="1:18" x14ac:dyDescent="0.2">
      <c r="A347" s="2" t="s">
        <v>641</v>
      </c>
      <c r="B347" s="2" t="s">
        <v>11</v>
      </c>
      <c r="C347" s="2" t="s">
        <v>12</v>
      </c>
      <c r="D347" s="2">
        <v>67.253100000000003</v>
      </c>
      <c r="E347" s="2">
        <v>136</v>
      </c>
      <c r="F347" s="2">
        <v>20299</v>
      </c>
      <c r="G347" s="2">
        <v>30</v>
      </c>
      <c r="H347" s="2">
        <f t="shared" si="25"/>
        <v>0</v>
      </c>
      <c r="I347" s="2">
        <f t="shared" si="26"/>
        <v>0</v>
      </c>
      <c r="J347" s="2">
        <f t="shared" si="27"/>
        <v>0</v>
      </c>
      <c r="K347" s="2">
        <f t="shared" si="28"/>
        <v>0</v>
      </c>
      <c r="L347" s="2">
        <f t="shared" si="29"/>
        <v>0</v>
      </c>
      <c r="M347" s="2">
        <v>49</v>
      </c>
      <c r="O347" s="2"/>
      <c r="R347" s="2"/>
    </row>
    <row r="348" spans="1:18" x14ac:dyDescent="0.2">
      <c r="A348" s="2" t="s">
        <v>232</v>
      </c>
      <c r="B348" s="2" t="s">
        <v>11</v>
      </c>
      <c r="C348" s="2" t="s">
        <v>24</v>
      </c>
      <c r="D348" s="2">
        <v>8.1040700000000001</v>
      </c>
      <c r="E348" s="2">
        <v>91</v>
      </c>
      <c r="F348" s="2">
        <v>2700</v>
      </c>
      <c r="G348" s="2">
        <v>20</v>
      </c>
      <c r="H348" s="2">
        <f t="shared" si="25"/>
        <v>0</v>
      </c>
      <c r="I348" s="2">
        <f t="shared" si="26"/>
        <v>0</v>
      </c>
      <c r="J348" s="2">
        <f t="shared" si="27"/>
        <v>0</v>
      </c>
      <c r="K348" s="2">
        <f t="shared" si="28"/>
        <v>0</v>
      </c>
      <c r="L348" s="2">
        <f t="shared" si="29"/>
        <v>0</v>
      </c>
      <c r="M348" s="2">
        <v>10</v>
      </c>
      <c r="O348" s="2"/>
      <c r="R348" s="2"/>
    </row>
    <row r="349" spans="1:18" x14ac:dyDescent="0.2">
      <c r="A349" s="2" t="s">
        <v>644</v>
      </c>
      <c r="B349" s="2" t="s">
        <v>15</v>
      </c>
      <c r="C349" s="2" t="s">
        <v>19</v>
      </c>
      <c r="D349" s="2">
        <v>95.632599999999996</v>
      </c>
      <c r="E349" s="2">
        <v>154</v>
      </c>
      <c r="F349" s="2">
        <v>61110</v>
      </c>
      <c r="G349" s="2">
        <v>79</v>
      </c>
      <c r="H349" s="2">
        <f t="shared" si="25"/>
        <v>1</v>
      </c>
      <c r="I349" s="2">
        <f t="shared" si="26"/>
        <v>0</v>
      </c>
      <c r="J349" s="2">
        <f t="shared" si="27"/>
        <v>0</v>
      </c>
      <c r="K349" s="2">
        <f t="shared" si="28"/>
        <v>0</v>
      </c>
      <c r="L349" s="2">
        <f t="shared" si="29"/>
        <v>1</v>
      </c>
      <c r="M349" s="2">
        <v>333</v>
      </c>
      <c r="O349" s="2"/>
      <c r="R349" s="2"/>
    </row>
    <row r="350" spans="1:18" x14ac:dyDescent="0.2">
      <c r="A350" s="2" t="s">
        <v>189</v>
      </c>
      <c r="B350" s="2" t="s">
        <v>15</v>
      </c>
      <c r="C350" s="2" t="s">
        <v>12</v>
      </c>
      <c r="D350" s="2">
        <v>100.003</v>
      </c>
      <c r="E350" s="2">
        <v>120</v>
      </c>
      <c r="F350" s="2">
        <v>13581</v>
      </c>
      <c r="G350" s="2">
        <v>65</v>
      </c>
      <c r="H350" s="2">
        <f t="shared" si="25"/>
        <v>1</v>
      </c>
      <c r="I350" s="2">
        <f t="shared" si="26"/>
        <v>0</v>
      </c>
      <c r="J350" s="2">
        <f t="shared" si="27"/>
        <v>0</v>
      </c>
      <c r="K350" s="2">
        <f t="shared" si="28"/>
        <v>0</v>
      </c>
      <c r="L350" s="2">
        <f t="shared" si="29"/>
        <v>0</v>
      </c>
      <c r="M350" s="2">
        <v>0</v>
      </c>
      <c r="O350" s="2"/>
      <c r="R350" s="2"/>
    </row>
    <row r="351" spans="1:18" x14ac:dyDescent="0.2">
      <c r="A351" s="2" t="s">
        <v>647</v>
      </c>
      <c r="B351" s="2" t="s">
        <v>15</v>
      </c>
      <c r="C351" s="2" t="s">
        <v>24</v>
      </c>
      <c r="D351" s="2">
        <v>40.048299999999998</v>
      </c>
      <c r="E351" s="2">
        <v>108</v>
      </c>
      <c r="F351" s="2">
        <v>1460</v>
      </c>
      <c r="G351" s="2">
        <v>85</v>
      </c>
      <c r="H351" s="2">
        <f t="shared" si="25"/>
        <v>1</v>
      </c>
      <c r="I351" s="2">
        <f t="shared" si="26"/>
        <v>0</v>
      </c>
      <c r="J351" s="2">
        <f t="shared" si="27"/>
        <v>0</v>
      </c>
      <c r="K351" s="2">
        <f t="shared" si="28"/>
        <v>0</v>
      </c>
      <c r="L351" s="2">
        <f t="shared" si="29"/>
        <v>0</v>
      </c>
      <c r="M351" s="2">
        <v>99</v>
      </c>
      <c r="O351" s="2"/>
      <c r="R351" s="2"/>
    </row>
    <row r="352" spans="1:18" x14ac:dyDescent="0.2">
      <c r="A352" s="2" t="s">
        <v>649</v>
      </c>
      <c r="B352" s="2" t="s">
        <v>15</v>
      </c>
      <c r="C352" s="2" t="s">
        <v>31</v>
      </c>
      <c r="D352" s="2">
        <v>4.6939200000000003</v>
      </c>
      <c r="E352" s="2">
        <v>94</v>
      </c>
      <c r="F352" s="2">
        <v>4484</v>
      </c>
      <c r="G352" s="2">
        <v>6.5</v>
      </c>
      <c r="H352" s="2">
        <f t="shared" si="25"/>
        <v>1</v>
      </c>
      <c r="I352" s="2">
        <f t="shared" si="26"/>
        <v>1</v>
      </c>
      <c r="J352" s="2">
        <f t="shared" si="27"/>
        <v>0</v>
      </c>
      <c r="K352" s="2">
        <f t="shared" si="28"/>
        <v>0</v>
      </c>
      <c r="L352" s="2">
        <f t="shared" si="29"/>
        <v>0</v>
      </c>
      <c r="M352" s="2">
        <v>0</v>
      </c>
      <c r="O352" s="2"/>
      <c r="R352" s="2"/>
    </row>
    <row r="353" spans="1:18" x14ac:dyDescent="0.2">
      <c r="A353" s="2" t="s">
        <v>651</v>
      </c>
      <c r="B353" s="2" t="s">
        <v>15</v>
      </c>
      <c r="C353" s="2" t="s">
        <v>12</v>
      </c>
      <c r="D353" s="2">
        <v>0.11756</v>
      </c>
      <c r="E353" s="2">
        <v>97</v>
      </c>
      <c r="F353" s="2">
        <v>1081</v>
      </c>
      <c r="G353" s="2">
        <v>6</v>
      </c>
      <c r="H353" s="2">
        <f t="shared" si="25"/>
        <v>1</v>
      </c>
      <c r="I353" s="2">
        <f t="shared" si="26"/>
        <v>0</v>
      </c>
      <c r="J353" s="2">
        <f t="shared" si="27"/>
        <v>0</v>
      </c>
      <c r="K353" s="2">
        <f t="shared" si="28"/>
        <v>0</v>
      </c>
      <c r="L353" s="2">
        <f t="shared" si="29"/>
        <v>0</v>
      </c>
      <c r="M353" s="2">
        <v>781</v>
      </c>
      <c r="O353" s="2"/>
      <c r="R353" s="2"/>
    </row>
    <row r="354" spans="1:18" x14ac:dyDescent="0.2">
      <c r="A354" s="2" t="s">
        <v>653</v>
      </c>
      <c r="B354" s="2" t="s">
        <v>15</v>
      </c>
      <c r="C354" s="2" t="s">
        <v>12</v>
      </c>
      <c r="D354" s="2">
        <v>0.31862200000000002</v>
      </c>
      <c r="E354" s="2">
        <v>90</v>
      </c>
      <c r="F354" s="2">
        <v>1734</v>
      </c>
      <c r="G354" s="2">
        <v>0.27</v>
      </c>
      <c r="H354" s="2">
        <f t="shared" si="25"/>
        <v>1</v>
      </c>
      <c r="I354" s="2">
        <f t="shared" si="26"/>
        <v>0</v>
      </c>
      <c r="J354" s="2">
        <f t="shared" si="27"/>
        <v>0</v>
      </c>
      <c r="K354" s="2">
        <f t="shared" si="28"/>
        <v>0</v>
      </c>
      <c r="L354" s="2">
        <f t="shared" si="29"/>
        <v>0</v>
      </c>
      <c r="M354" s="2">
        <v>25</v>
      </c>
      <c r="O354" s="2"/>
      <c r="R354" s="2"/>
    </row>
    <row r="355" spans="1:18" x14ac:dyDescent="0.2">
      <c r="A355" s="2" t="s">
        <v>655</v>
      </c>
      <c r="B355" s="2" t="s">
        <v>15</v>
      </c>
      <c r="C355" s="2" t="s">
        <v>35</v>
      </c>
      <c r="D355" s="2">
        <v>12.212400000000001</v>
      </c>
      <c r="E355" s="2">
        <v>97</v>
      </c>
      <c r="F355" s="2">
        <v>1172</v>
      </c>
      <c r="G355" s="2">
        <v>15</v>
      </c>
      <c r="H355" s="2">
        <f t="shared" si="25"/>
        <v>1</v>
      </c>
      <c r="I355" s="2">
        <f t="shared" si="26"/>
        <v>0</v>
      </c>
      <c r="J355" s="2">
        <f t="shared" si="27"/>
        <v>1</v>
      </c>
      <c r="K355" s="2">
        <f t="shared" si="28"/>
        <v>0</v>
      </c>
      <c r="L355" s="2">
        <f t="shared" si="29"/>
        <v>0</v>
      </c>
      <c r="M355" s="2">
        <v>164</v>
      </c>
      <c r="O355" s="2"/>
      <c r="R355" s="2"/>
    </row>
    <row r="356" spans="1:18" x14ac:dyDescent="0.2">
      <c r="A356" s="2" t="s">
        <v>657</v>
      </c>
      <c r="B356" s="2" t="s">
        <v>11</v>
      </c>
      <c r="C356" s="2" t="s">
        <v>31</v>
      </c>
      <c r="D356" s="2">
        <v>8.0542800000000003</v>
      </c>
      <c r="E356" s="2">
        <v>108</v>
      </c>
      <c r="F356" s="2">
        <v>2730</v>
      </c>
      <c r="G356" s="2">
        <v>20</v>
      </c>
      <c r="H356" s="2">
        <f t="shared" si="25"/>
        <v>0</v>
      </c>
      <c r="I356" s="2">
        <f t="shared" si="26"/>
        <v>1</v>
      </c>
      <c r="J356" s="2">
        <f t="shared" si="27"/>
        <v>0</v>
      </c>
      <c r="K356" s="2">
        <f t="shared" si="28"/>
        <v>0</v>
      </c>
      <c r="L356" s="2">
        <f t="shared" si="29"/>
        <v>0</v>
      </c>
      <c r="M356" s="2">
        <v>54</v>
      </c>
      <c r="O356" s="2"/>
      <c r="R356" s="2"/>
    </row>
    <row r="357" spans="1:18" x14ac:dyDescent="0.2">
      <c r="A357" s="2" t="s">
        <v>659</v>
      </c>
      <c r="B357" s="2" t="s">
        <v>11</v>
      </c>
      <c r="C357" s="2" t="s">
        <v>12</v>
      </c>
      <c r="D357" s="2">
        <v>75.6387</v>
      </c>
      <c r="E357" s="2">
        <v>106</v>
      </c>
      <c r="F357" s="2">
        <v>13634</v>
      </c>
      <c r="G357" s="2">
        <v>60</v>
      </c>
      <c r="H357" s="2">
        <f t="shared" si="25"/>
        <v>0</v>
      </c>
      <c r="I357" s="2">
        <f t="shared" si="26"/>
        <v>0</v>
      </c>
      <c r="J357" s="2">
        <f t="shared" si="27"/>
        <v>0</v>
      </c>
      <c r="K357" s="2">
        <f t="shared" si="28"/>
        <v>0</v>
      </c>
      <c r="L357" s="2">
        <f t="shared" si="29"/>
        <v>0</v>
      </c>
      <c r="M357" s="2">
        <v>0</v>
      </c>
      <c r="O357" s="2"/>
      <c r="R357" s="2"/>
    </row>
    <row r="358" spans="1:18" x14ac:dyDescent="0.2">
      <c r="A358" s="2" t="s">
        <v>43</v>
      </c>
      <c r="B358" s="2" t="s">
        <v>15</v>
      </c>
      <c r="C358" s="2" t="s">
        <v>24</v>
      </c>
      <c r="D358" s="2">
        <v>66.489400000000003</v>
      </c>
      <c r="E358" s="2">
        <v>109</v>
      </c>
      <c r="F358" s="2">
        <v>26625</v>
      </c>
      <c r="G358" s="2">
        <v>25</v>
      </c>
      <c r="H358" s="2">
        <f t="shared" si="25"/>
        <v>1</v>
      </c>
      <c r="I358" s="2">
        <f t="shared" si="26"/>
        <v>0</v>
      </c>
      <c r="J358" s="2">
        <f t="shared" si="27"/>
        <v>0</v>
      </c>
      <c r="K358" s="2">
        <f t="shared" si="28"/>
        <v>0</v>
      </c>
      <c r="L358" s="2">
        <f t="shared" si="29"/>
        <v>0</v>
      </c>
      <c r="M358" s="2">
        <v>175</v>
      </c>
      <c r="O358" s="2"/>
      <c r="R358" s="2"/>
    </row>
    <row r="359" spans="1:18" x14ac:dyDescent="0.2">
      <c r="A359" s="2" t="s">
        <v>629</v>
      </c>
      <c r="B359" s="2" t="s">
        <v>15</v>
      </c>
      <c r="C359" s="2" t="s">
        <v>24</v>
      </c>
      <c r="D359" s="2">
        <v>44.8673</v>
      </c>
      <c r="E359" s="2">
        <v>107</v>
      </c>
      <c r="F359" s="2">
        <v>14483</v>
      </c>
      <c r="G359" s="2">
        <v>37</v>
      </c>
      <c r="H359" s="2">
        <f t="shared" si="25"/>
        <v>1</v>
      </c>
      <c r="I359" s="2">
        <f t="shared" si="26"/>
        <v>0</v>
      </c>
      <c r="J359" s="2">
        <f t="shared" si="27"/>
        <v>0</v>
      </c>
      <c r="K359" s="2">
        <f t="shared" si="28"/>
        <v>0</v>
      </c>
      <c r="L359" s="2">
        <f t="shared" si="29"/>
        <v>0</v>
      </c>
      <c r="M359" s="2">
        <v>0</v>
      </c>
      <c r="O359" s="2"/>
      <c r="R359" s="2"/>
    </row>
    <row r="360" spans="1:18" x14ac:dyDescent="0.2">
      <c r="A360" s="2" t="s">
        <v>663</v>
      </c>
      <c r="B360" s="2" t="s">
        <v>11</v>
      </c>
      <c r="C360" s="2" t="s">
        <v>12</v>
      </c>
      <c r="D360" s="2">
        <v>0.35278599999999999</v>
      </c>
      <c r="E360" s="2">
        <v>104</v>
      </c>
      <c r="F360" s="2">
        <v>150</v>
      </c>
      <c r="G360" s="2">
        <v>11</v>
      </c>
      <c r="H360" s="2">
        <f t="shared" si="25"/>
        <v>0</v>
      </c>
      <c r="I360" s="2">
        <f t="shared" si="26"/>
        <v>0</v>
      </c>
      <c r="J360" s="2">
        <f t="shared" si="27"/>
        <v>0</v>
      </c>
      <c r="K360" s="2">
        <f t="shared" si="28"/>
        <v>0</v>
      </c>
      <c r="L360" s="2">
        <f t="shared" si="29"/>
        <v>0</v>
      </c>
      <c r="M360" s="2">
        <v>238</v>
      </c>
      <c r="O360" s="2"/>
      <c r="R360" s="2"/>
    </row>
    <row r="361" spans="1:18" x14ac:dyDescent="0.2">
      <c r="A361" s="2" t="s">
        <v>665</v>
      </c>
      <c r="B361" s="2" t="s">
        <v>51</v>
      </c>
      <c r="C361" s="2" t="s">
        <v>97</v>
      </c>
      <c r="D361" s="2">
        <v>75.280100000000004</v>
      </c>
      <c r="E361" s="2">
        <v>100</v>
      </c>
      <c r="F361" s="2">
        <v>647</v>
      </c>
      <c r="G361" s="2">
        <v>60</v>
      </c>
      <c r="H361" s="2">
        <f t="shared" si="25"/>
        <v>0</v>
      </c>
      <c r="I361" s="2">
        <f t="shared" si="26"/>
        <v>0</v>
      </c>
      <c r="J361" s="2">
        <f t="shared" si="27"/>
        <v>0</v>
      </c>
      <c r="K361" s="2">
        <f t="shared" si="28"/>
        <v>1</v>
      </c>
      <c r="L361" s="2">
        <f t="shared" si="29"/>
        <v>0</v>
      </c>
      <c r="M361" s="2">
        <v>253</v>
      </c>
      <c r="O361" s="2"/>
      <c r="R361" s="2"/>
    </row>
    <row r="362" spans="1:18" x14ac:dyDescent="0.2">
      <c r="A362" s="2" t="s">
        <v>667</v>
      </c>
      <c r="B362" s="2" t="s">
        <v>11</v>
      </c>
      <c r="C362" s="2" t="s">
        <v>31</v>
      </c>
      <c r="D362" s="2">
        <v>23.978400000000001</v>
      </c>
      <c r="E362" s="2">
        <v>86</v>
      </c>
      <c r="F362" s="2">
        <v>3850</v>
      </c>
      <c r="G362" s="2">
        <v>11</v>
      </c>
      <c r="H362" s="2">
        <f t="shared" si="25"/>
        <v>0</v>
      </c>
      <c r="I362" s="2">
        <f t="shared" si="26"/>
        <v>1</v>
      </c>
      <c r="J362" s="2">
        <f t="shared" si="27"/>
        <v>0</v>
      </c>
      <c r="K362" s="2">
        <f t="shared" si="28"/>
        <v>0</v>
      </c>
      <c r="L362" s="2">
        <f t="shared" si="29"/>
        <v>0</v>
      </c>
      <c r="M362" s="2">
        <v>5</v>
      </c>
      <c r="O362" s="2"/>
      <c r="R362" s="2"/>
    </row>
    <row r="363" spans="1:18" x14ac:dyDescent="0.2">
      <c r="A363" s="2" t="s">
        <v>191</v>
      </c>
      <c r="B363" s="2" t="s">
        <v>51</v>
      </c>
      <c r="C363" s="2" t="s">
        <v>97</v>
      </c>
      <c r="D363" s="2">
        <v>53.337600000000002</v>
      </c>
      <c r="E363" s="2">
        <v>77</v>
      </c>
      <c r="F363" s="2">
        <v>60683</v>
      </c>
      <c r="G363" s="2">
        <v>40</v>
      </c>
      <c r="H363" s="2">
        <f t="shared" si="25"/>
        <v>0</v>
      </c>
      <c r="I363" s="2">
        <f t="shared" si="26"/>
        <v>0</v>
      </c>
      <c r="J363" s="2">
        <f t="shared" si="27"/>
        <v>0</v>
      </c>
      <c r="K363" s="2">
        <f t="shared" si="28"/>
        <v>1</v>
      </c>
      <c r="L363" s="2">
        <f t="shared" si="29"/>
        <v>0</v>
      </c>
      <c r="M363" s="2">
        <v>13000</v>
      </c>
      <c r="O363" s="2"/>
      <c r="R363" s="2"/>
    </row>
    <row r="364" spans="1:18" x14ac:dyDescent="0.2">
      <c r="A364" s="2" t="s">
        <v>670</v>
      </c>
      <c r="B364" s="2" t="s">
        <v>11</v>
      </c>
      <c r="C364" s="2" t="s">
        <v>31</v>
      </c>
      <c r="D364" s="2">
        <v>109.176</v>
      </c>
      <c r="E364" s="2">
        <v>113</v>
      </c>
      <c r="F364" s="2">
        <v>8172</v>
      </c>
      <c r="G364" s="2">
        <v>60</v>
      </c>
      <c r="H364" s="2">
        <f t="shared" si="25"/>
        <v>0</v>
      </c>
      <c r="I364" s="2">
        <f t="shared" si="26"/>
        <v>1</v>
      </c>
      <c r="J364" s="2">
        <f t="shared" si="27"/>
        <v>0</v>
      </c>
      <c r="K364" s="2">
        <f t="shared" si="28"/>
        <v>0</v>
      </c>
      <c r="L364" s="2">
        <f t="shared" si="29"/>
        <v>0</v>
      </c>
      <c r="M364" s="2">
        <v>0</v>
      </c>
      <c r="O364" s="2"/>
      <c r="R364" s="2"/>
    </row>
    <row r="365" spans="1:18" x14ac:dyDescent="0.2">
      <c r="A365" s="2" t="s">
        <v>672</v>
      </c>
      <c r="B365" s="2" t="s">
        <v>51</v>
      </c>
      <c r="C365" s="2" t="s">
        <v>12</v>
      </c>
      <c r="D365" s="2">
        <v>2.246</v>
      </c>
      <c r="E365" s="2">
        <v>118</v>
      </c>
      <c r="F365" s="2">
        <v>3384</v>
      </c>
      <c r="G365" s="2">
        <v>20</v>
      </c>
      <c r="H365" s="2">
        <f t="shared" si="25"/>
        <v>0</v>
      </c>
      <c r="I365" s="2">
        <f t="shared" si="26"/>
        <v>0</v>
      </c>
      <c r="J365" s="2">
        <f t="shared" si="27"/>
        <v>0</v>
      </c>
      <c r="K365" s="2">
        <f t="shared" si="28"/>
        <v>0</v>
      </c>
      <c r="L365" s="2">
        <f t="shared" si="29"/>
        <v>0</v>
      </c>
      <c r="M365" s="2">
        <v>14</v>
      </c>
      <c r="O365" s="2"/>
      <c r="R365" s="2"/>
    </row>
    <row r="366" spans="1:18" x14ac:dyDescent="0.2">
      <c r="A366" s="2" t="s">
        <v>674</v>
      </c>
      <c r="B366" s="2" t="s">
        <v>11</v>
      </c>
      <c r="C366" s="2" t="s">
        <v>12</v>
      </c>
      <c r="D366" s="2">
        <v>34.522199999999998</v>
      </c>
      <c r="E366" s="2">
        <v>129</v>
      </c>
      <c r="F366" s="2">
        <v>2300</v>
      </c>
      <c r="G366" s="2">
        <v>2</v>
      </c>
      <c r="H366" s="2">
        <f t="shared" si="25"/>
        <v>0</v>
      </c>
      <c r="I366" s="2">
        <f t="shared" si="26"/>
        <v>0</v>
      </c>
      <c r="J366" s="2">
        <f t="shared" si="27"/>
        <v>0</v>
      </c>
      <c r="K366" s="2">
        <f t="shared" si="28"/>
        <v>0</v>
      </c>
      <c r="L366" s="2">
        <f t="shared" si="29"/>
        <v>0</v>
      </c>
      <c r="M366" s="2">
        <v>589</v>
      </c>
      <c r="O366" s="2"/>
      <c r="R366" s="2"/>
    </row>
    <row r="367" spans="1:18" x14ac:dyDescent="0.2">
      <c r="A367" s="2" t="s">
        <v>676</v>
      </c>
      <c r="B367" s="2" t="s">
        <v>11</v>
      </c>
      <c r="C367" s="2" t="s">
        <v>40</v>
      </c>
      <c r="D367" s="2">
        <v>60.786299999999997</v>
      </c>
      <c r="E367" s="2">
        <v>107</v>
      </c>
      <c r="F367" s="2">
        <v>3106</v>
      </c>
      <c r="G367" s="2">
        <v>45</v>
      </c>
      <c r="H367" s="2">
        <f t="shared" si="25"/>
        <v>0</v>
      </c>
      <c r="I367" s="2">
        <f t="shared" si="26"/>
        <v>0</v>
      </c>
      <c r="J367" s="2">
        <f t="shared" si="27"/>
        <v>0</v>
      </c>
      <c r="K367" s="2">
        <f t="shared" si="28"/>
        <v>0</v>
      </c>
      <c r="L367" s="2">
        <f t="shared" si="29"/>
        <v>0</v>
      </c>
      <c r="M367" s="2">
        <v>18</v>
      </c>
      <c r="O367" s="2"/>
      <c r="R367" s="2"/>
    </row>
    <row r="368" spans="1:18" x14ac:dyDescent="0.2">
      <c r="A368" s="2" t="s">
        <v>678</v>
      </c>
      <c r="B368" s="2" t="s">
        <v>15</v>
      </c>
      <c r="C368" s="2" t="s">
        <v>24</v>
      </c>
      <c r="D368" s="2">
        <v>34.604100000000003</v>
      </c>
      <c r="E368" s="2">
        <v>101</v>
      </c>
      <c r="F368" s="2">
        <v>6867</v>
      </c>
      <c r="G368" s="2">
        <v>30</v>
      </c>
      <c r="H368" s="2">
        <f t="shared" si="25"/>
        <v>1</v>
      </c>
      <c r="I368" s="2">
        <f t="shared" si="26"/>
        <v>0</v>
      </c>
      <c r="J368" s="2">
        <f t="shared" si="27"/>
        <v>0</v>
      </c>
      <c r="K368" s="2">
        <f t="shared" si="28"/>
        <v>0</v>
      </c>
      <c r="L368" s="2">
        <f t="shared" si="29"/>
        <v>0</v>
      </c>
      <c r="M368" s="2">
        <v>43</v>
      </c>
      <c r="O368" s="2"/>
      <c r="R368" s="2"/>
    </row>
    <row r="369" spans="1:18" x14ac:dyDescent="0.2">
      <c r="A369" s="2" t="s">
        <v>680</v>
      </c>
      <c r="B369" s="2" t="s">
        <v>15</v>
      </c>
      <c r="C369" s="2" t="s">
        <v>24</v>
      </c>
      <c r="D369" s="2">
        <v>27.829899999999999</v>
      </c>
      <c r="E369" s="2">
        <v>93</v>
      </c>
      <c r="F369" s="2">
        <v>28767</v>
      </c>
      <c r="G369" s="2">
        <v>12</v>
      </c>
      <c r="H369" s="2">
        <f t="shared" si="25"/>
        <v>1</v>
      </c>
      <c r="I369" s="2">
        <f t="shared" si="26"/>
        <v>0</v>
      </c>
      <c r="J369" s="2">
        <f t="shared" si="27"/>
        <v>0</v>
      </c>
      <c r="K369" s="2">
        <f t="shared" si="28"/>
        <v>0</v>
      </c>
      <c r="L369" s="2">
        <f t="shared" si="29"/>
        <v>0</v>
      </c>
      <c r="M369" s="2">
        <v>83</v>
      </c>
      <c r="O369" s="2"/>
      <c r="R369" s="2"/>
    </row>
    <row r="370" spans="1:18" x14ac:dyDescent="0.2">
      <c r="A370" s="2" t="s">
        <v>680</v>
      </c>
      <c r="B370" s="2" t="s">
        <v>15</v>
      </c>
      <c r="C370" s="2" t="s">
        <v>24</v>
      </c>
      <c r="D370" s="2">
        <v>13.6302</v>
      </c>
      <c r="E370" s="2">
        <v>96</v>
      </c>
      <c r="F370" s="2">
        <v>30541</v>
      </c>
      <c r="G370" s="2">
        <v>20</v>
      </c>
      <c r="H370" s="2">
        <f t="shared" si="25"/>
        <v>1</v>
      </c>
      <c r="I370" s="2">
        <f t="shared" si="26"/>
        <v>0</v>
      </c>
      <c r="J370" s="2">
        <f t="shared" si="27"/>
        <v>0</v>
      </c>
      <c r="K370" s="2">
        <f t="shared" si="28"/>
        <v>0</v>
      </c>
      <c r="L370" s="2">
        <f t="shared" si="29"/>
        <v>0</v>
      </c>
      <c r="M370" s="2">
        <v>83</v>
      </c>
      <c r="O370" s="2"/>
      <c r="R370" s="2"/>
    </row>
    <row r="371" spans="1:18" x14ac:dyDescent="0.2">
      <c r="A371" s="2" t="s">
        <v>433</v>
      </c>
      <c r="B371" s="2" t="s">
        <v>15</v>
      </c>
      <c r="C371" s="2" t="s">
        <v>12</v>
      </c>
      <c r="D371" s="2">
        <v>39.462400000000002</v>
      </c>
      <c r="E371" s="2">
        <v>112</v>
      </c>
      <c r="F371" s="2">
        <v>13172</v>
      </c>
      <c r="G371" s="2">
        <v>7</v>
      </c>
      <c r="H371" s="2">
        <f t="shared" si="25"/>
        <v>1</v>
      </c>
      <c r="I371" s="2">
        <f t="shared" si="26"/>
        <v>0</v>
      </c>
      <c r="J371" s="2">
        <f t="shared" si="27"/>
        <v>0</v>
      </c>
      <c r="K371" s="2">
        <f t="shared" si="28"/>
        <v>0</v>
      </c>
      <c r="L371" s="2">
        <f t="shared" si="29"/>
        <v>0</v>
      </c>
      <c r="M371" s="2">
        <v>108</v>
      </c>
      <c r="O371" s="2"/>
      <c r="R371" s="2"/>
    </row>
    <row r="372" spans="1:18" x14ac:dyDescent="0.2">
      <c r="A372" s="2" t="s">
        <v>684</v>
      </c>
      <c r="B372" s="2" t="s">
        <v>11</v>
      </c>
      <c r="C372" s="2" t="s">
        <v>40</v>
      </c>
      <c r="D372" s="2">
        <v>84.244900000000001</v>
      </c>
      <c r="E372" s="2">
        <v>118</v>
      </c>
      <c r="F372" s="2">
        <v>57426</v>
      </c>
      <c r="G372" s="2">
        <v>50</v>
      </c>
      <c r="H372" s="2">
        <f t="shared" si="25"/>
        <v>0</v>
      </c>
      <c r="I372" s="2">
        <f t="shared" si="26"/>
        <v>0</v>
      </c>
      <c r="J372" s="2">
        <f t="shared" si="27"/>
        <v>0</v>
      </c>
      <c r="K372" s="2">
        <f t="shared" si="28"/>
        <v>0</v>
      </c>
      <c r="L372" s="2">
        <f t="shared" si="29"/>
        <v>0</v>
      </c>
      <c r="M372" s="2">
        <v>43</v>
      </c>
      <c r="O372" s="2"/>
      <c r="R372" s="2"/>
    </row>
    <row r="373" spans="1:18" x14ac:dyDescent="0.2">
      <c r="A373" s="2" t="s">
        <v>462</v>
      </c>
      <c r="B373" s="2" t="s">
        <v>11</v>
      </c>
      <c r="C373" s="2" t="s">
        <v>12</v>
      </c>
      <c r="D373" s="2">
        <v>16.929099999999998</v>
      </c>
      <c r="E373" s="2">
        <v>135</v>
      </c>
      <c r="F373" s="2">
        <v>6214</v>
      </c>
      <c r="G373" s="2">
        <v>14</v>
      </c>
      <c r="H373" s="2">
        <f t="shared" si="25"/>
        <v>0</v>
      </c>
      <c r="I373" s="2">
        <f t="shared" si="26"/>
        <v>0</v>
      </c>
      <c r="J373" s="2">
        <f t="shared" si="27"/>
        <v>0</v>
      </c>
      <c r="K373" s="2">
        <f t="shared" si="28"/>
        <v>0</v>
      </c>
      <c r="L373" s="2">
        <f t="shared" si="29"/>
        <v>0</v>
      </c>
      <c r="M373" s="2">
        <v>134</v>
      </c>
      <c r="O373" s="2"/>
      <c r="R373" s="2"/>
    </row>
    <row r="374" spans="1:18" x14ac:dyDescent="0.2">
      <c r="A374" s="2" t="s">
        <v>687</v>
      </c>
      <c r="B374" s="2" t="s">
        <v>15</v>
      </c>
      <c r="C374" s="2" t="s">
        <v>12</v>
      </c>
      <c r="D374" s="2">
        <v>6.2480000000000001E-2</v>
      </c>
      <c r="E374" s="2">
        <v>97</v>
      </c>
      <c r="F374" s="2">
        <v>928</v>
      </c>
      <c r="G374" s="2">
        <v>1</v>
      </c>
      <c r="H374" s="2">
        <f t="shared" si="25"/>
        <v>1</v>
      </c>
      <c r="I374" s="2">
        <f t="shared" si="26"/>
        <v>0</v>
      </c>
      <c r="J374" s="2">
        <f t="shared" si="27"/>
        <v>0</v>
      </c>
      <c r="K374" s="2">
        <f t="shared" si="28"/>
        <v>0</v>
      </c>
      <c r="L374" s="2">
        <f t="shared" si="29"/>
        <v>0</v>
      </c>
      <c r="M374" s="2">
        <v>4</v>
      </c>
      <c r="O374" s="2"/>
      <c r="R374" s="2"/>
    </row>
    <row r="375" spans="1:18" x14ac:dyDescent="0.2">
      <c r="A375" s="2" t="s">
        <v>689</v>
      </c>
      <c r="B375" s="2" t="s">
        <v>11</v>
      </c>
      <c r="C375" s="2" t="s">
        <v>12</v>
      </c>
      <c r="D375" s="2">
        <v>109.71299999999999</v>
      </c>
      <c r="E375" s="2">
        <v>133</v>
      </c>
      <c r="F375" s="2">
        <v>15106</v>
      </c>
      <c r="G375" s="2">
        <v>35</v>
      </c>
      <c r="H375" s="2">
        <f t="shared" si="25"/>
        <v>0</v>
      </c>
      <c r="I375" s="2">
        <f t="shared" si="26"/>
        <v>0</v>
      </c>
      <c r="J375" s="2">
        <f t="shared" si="27"/>
        <v>0</v>
      </c>
      <c r="K375" s="2">
        <f t="shared" si="28"/>
        <v>0</v>
      </c>
      <c r="L375" s="2">
        <f t="shared" si="29"/>
        <v>0</v>
      </c>
      <c r="M375" s="2">
        <v>0</v>
      </c>
      <c r="O375" s="2"/>
      <c r="R375" s="2"/>
    </row>
    <row r="376" spans="1:18" x14ac:dyDescent="0.2">
      <c r="A376" s="2" t="s">
        <v>691</v>
      </c>
      <c r="B376" s="2" t="s">
        <v>11</v>
      </c>
      <c r="C376" s="2" t="s">
        <v>24</v>
      </c>
      <c r="D376" s="2">
        <v>7.0096699999999998</v>
      </c>
      <c r="E376" s="2">
        <v>95</v>
      </c>
      <c r="F376" s="2">
        <v>2000</v>
      </c>
      <c r="G376" s="2">
        <v>5.6</v>
      </c>
      <c r="H376" s="2">
        <f t="shared" si="25"/>
        <v>0</v>
      </c>
      <c r="I376" s="2">
        <f t="shared" si="26"/>
        <v>0</v>
      </c>
      <c r="J376" s="2">
        <f t="shared" si="27"/>
        <v>0</v>
      </c>
      <c r="K376" s="2">
        <f t="shared" si="28"/>
        <v>0</v>
      </c>
      <c r="L376" s="2">
        <f t="shared" si="29"/>
        <v>0</v>
      </c>
      <c r="M376" s="2">
        <v>17</v>
      </c>
      <c r="O376" s="2"/>
      <c r="R376" s="2"/>
    </row>
    <row r="377" spans="1:18" x14ac:dyDescent="0.2">
      <c r="A377" s="2" t="s">
        <v>693</v>
      </c>
      <c r="B377" s="2" t="s">
        <v>11</v>
      </c>
      <c r="C377" s="2" t="s">
        <v>40</v>
      </c>
      <c r="D377" s="2">
        <v>37.188699999999997</v>
      </c>
      <c r="E377" s="2">
        <v>93</v>
      </c>
      <c r="F377" s="2">
        <v>1531</v>
      </c>
      <c r="G377" s="2">
        <v>12</v>
      </c>
      <c r="H377" s="2">
        <f t="shared" si="25"/>
        <v>0</v>
      </c>
      <c r="I377" s="2">
        <f t="shared" si="26"/>
        <v>0</v>
      </c>
      <c r="J377" s="2">
        <f t="shared" si="27"/>
        <v>0</v>
      </c>
      <c r="K377" s="2">
        <f t="shared" si="28"/>
        <v>0</v>
      </c>
      <c r="L377" s="2">
        <f t="shared" si="29"/>
        <v>0</v>
      </c>
      <c r="M377" s="2">
        <v>33</v>
      </c>
      <c r="O377" s="2"/>
      <c r="R377" s="2"/>
    </row>
    <row r="378" spans="1:18" x14ac:dyDescent="0.2">
      <c r="A378" s="2" t="s">
        <v>695</v>
      </c>
      <c r="B378" s="2" t="s">
        <v>11</v>
      </c>
      <c r="C378" s="2" t="s">
        <v>12</v>
      </c>
      <c r="D378" s="2">
        <v>10.042299999999999</v>
      </c>
      <c r="E378" s="2">
        <v>90</v>
      </c>
      <c r="F378" s="2">
        <v>3155</v>
      </c>
      <c r="G378" s="2">
        <v>1</v>
      </c>
      <c r="H378" s="2">
        <f t="shared" si="25"/>
        <v>0</v>
      </c>
      <c r="I378" s="2">
        <f t="shared" si="26"/>
        <v>0</v>
      </c>
      <c r="J378" s="2">
        <f t="shared" si="27"/>
        <v>0</v>
      </c>
      <c r="K378" s="2">
        <f t="shared" si="28"/>
        <v>0</v>
      </c>
      <c r="L378" s="2">
        <f t="shared" si="29"/>
        <v>0</v>
      </c>
      <c r="M378" s="2">
        <v>65</v>
      </c>
      <c r="O378" s="2"/>
      <c r="R378" s="2"/>
    </row>
    <row r="379" spans="1:18" x14ac:dyDescent="0.2">
      <c r="A379" s="2" t="s">
        <v>697</v>
      </c>
      <c r="B379" s="2" t="s">
        <v>18</v>
      </c>
      <c r="C379" s="2" t="s">
        <v>97</v>
      </c>
      <c r="D379" s="2">
        <v>58.336599999999997</v>
      </c>
      <c r="E379" s="2">
        <v>78</v>
      </c>
      <c r="F379" s="2">
        <v>11124</v>
      </c>
      <c r="G379" s="2">
        <v>50</v>
      </c>
      <c r="H379" s="2">
        <f t="shared" si="25"/>
        <v>0</v>
      </c>
      <c r="I379" s="2">
        <f t="shared" si="26"/>
        <v>0</v>
      </c>
      <c r="J379" s="2">
        <f t="shared" si="27"/>
        <v>0</v>
      </c>
      <c r="K379" s="2">
        <f t="shared" si="28"/>
        <v>1</v>
      </c>
      <c r="L379" s="2">
        <f t="shared" si="29"/>
        <v>0</v>
      </c>
      <c r="M379" s="2">
        <v>5</v>
      </c>
      <c r="O379" s="2"/>
      <c r="R379" s="2"/>
    </row>
    <row r="380" spans="1:18" x14ac:dyDescent="0.2">
      <c r="A380" s="2" t="s">
        <v>699</v>
      </c>
      <c r="B380" s="2" t="s">
        <v>11</v>
      </c>
      <c r="C380" s="2" t="s">
        <v>31</v>
      </c>
      <c r="D380" s="2">
        <v>19.294899999999998</v>
      </c>
      <c r="E380" s="2">
        <v>99</v>
      </c>
      <c r="F380" s="2">
        <v>2535</v>
      </c>
      <c r="G380" s="2">
        <v>35</v>
      </c>
      <c r="H380" s="2">
        <f t="shared" si="25"/>
        <v>0</v>
      </c>
      <c r="I380" s="2">
        <f t="shared" si="26"/>
        <v>1</v>
      </c>
      <c r="J380" s="2">
        <f t="shared" si="27"/>
        <v>0</v>
      </c>
      <c r="K380" s="2">
        <f t="shared" si="28"/>
        <v>0</v>
      </c>
      <c r="L380" s="2">
        <f t="shared" si="29"/>
        <v>0</v>
      </c>
      <c r="M380" s="2">
        <v>0</v>
      </c>
      <c r="O380" s="2"/>
      <c r="R380" s="2"/>
    </row>
    <row r="381" spans="1:18" x14ac:dyDescent="0.2">
      <c r="A381" s="2" t="s">
        <v>701</v>
      </c>
      <c r="B381" s="2" t="s">
        <v>15</v>
      </c>
      <c r="C381" s="2" t="s">
        <v>40</v>
      </c>
      <c r="D381" s="2">
        <v>7.4554499999999999</v>
      </c>
      <c r="E381" s="2">
        <v>91</v>
      </c>
      <c r="F381" s="2">
        <v>1136</v>
      </c>
      <c r="G381" s="2">
        <v>7</v>
      </c>
      <c r="H381" s="2">
        <f t="shared" si="25"/>
        <v>1</v>
      </c>
      <c r="I381" s="2">
        <f t="shared" si="26"/>
        <v>0</v>
      </c>
      <c r="J381" s="2">
        <f t="shared" si="27"/>
        <v>0</v>
      </c>
      <c r="K381" s="2">
        <f t="shared" si="28"/>
        <v>0</v>
      </c>
      <c r="L381" s="2">
        <f t="shared" si="29"/>
        <v>0</v>
      </c>
      <c r="M381" s="2">
        <v>157</v>
      </c>
      <c r="O381" s="2"/>
      <c r="R381" s="2"/>
    </row>
    <row r="382" spans="1:18" x14ac:dyDescent="0.2">
      <c r="A382" s="2" t="s">
        <v>703</v>
      </c>
      <c r="B382" s="2" t="s">
        <v>11</v>
      </c>
      <c r="C382" s="2" t="s">
        <v>24</v>
      </c>
      <c r="D382" s="2">
        <v>9.6793000000000004E-2</v>
      </c>
      <c r="E382" s="2">
        <v>91</v>
      </c>
      <c r="F382" s="2">
        <v>6380</v>
      </c>
      <c r="G382" s="2">
        <v>3.5</v>
      </c>
      <c r="H382" s="2">
        <f t="shared" si="25"/>
        <v>0</v>
      </c>
      <c r="I382" s="2">
        <f t="shared" si="26"/>
        <v>0</v>
      </c>
      <c r="J382" s="2">
        <f t="shared" si="27"/>
        <v>0</v>
      </c>
      <c r="K382" s="2">
        <f t="shared" si="28"/>
        <v>0</v>
      </c>
      <c r="L382" s="2">
        <f t="shared" si="29"/>
        <v>0</v>
      </c>
      <c r="M382" s="2">
        <v>23</v>
      </c>
      <c r="O382" s="2"/>
      <c r="R382" s="2"/>
    </row>
    <row r="383" spans="1:18" x14ac:dyDescent="0.2">
      <c r="A383" s="2" t="s">
        <v>705</v>
      </c>
      <c r="B383" s="2" t="s">
        <v>51</v>
      </c>
      <c r="C383" s="2" t="s">
        <v>31</v>
      </c>
      <c r="D383" s="2">
        <v>13.235300000000001</v>
      </c>
      <c r="E383" s="2">
        <v>89</v>
      </c>
      <c r="F383" s="2">
        <v>1752</v>
      </c>
      <c r="G383" s="2">
        <v>6</v>
      </c>
      <c r="H383" s="2">
        <f t="shared" si="25"/>
        <v>0</v>
      </c>
      <c r="I383" s="2">
        <f t="shared" si="26"/>
        <v>1</v>
      </c>
      <c r="J383" s="2">
        <f t="shared" si="27"/>
        <v>0</v>
      </c>
      <c r="K383" s="2">
        <f t="shared" si="28"/>
        <v>0</v>
      </c>
      <c r="L383" s="2">
        <f t="shared" si="29"/>
        <v>0</v>
      </c>
      <c r="M383" s="2">
        <v>0</v>
      </c>
      <c r="O383" s="2"/>
      <c r="R383" s="2"/>
    </row>
    <row r="384" spans="1:18" x14ac:dyDescent="0.2">
      <c r="A384" s="2" t="s">
        <v>707</v>
      </c>
      <c r="B384" s="2" t="s">
        <v>51</v>
      </c>
      <c r="C384" s="2" t="s">
        <v>31</v>
      </c>
      <c r="D384" s="2">
        <v>104.149</v>
      </c>
      <c r="E384" s="2">
        <v>92</v>
      </c>
      <c r="F384" s="2">
        <v>4050</v>
      </c>
      <c r="G384" s="2">
        <v>60</v>
      </c>
      <c r="H384" s="2">
        <f t="shared" si="25"/>
        <v>0</v>
      </c>
      <c r="I384" s="2">
        <f t="shared" si="26"/>
        <v>1</v>
      </c>
      <c r="J384" s="2">
        <f t="shared" si="27"/>
        <v>0</v>
      </c>
      <c r="K384" s="2">
        <f t="shared" si="28"/>
        <v>0</v>
      </c>
      <c r="L384" s="2">
        <f t="shared" si="29"/>
        <v>0</v>
      </c>
      <c r="M384" s="2">
        <v>41</v>
      </c>
      <c r="O384" s="2"/>
      <c r="R384" s="2"/>
    </row>
    <row r="385" spans="1:18" x14ac:dyDescent="0.2">
      <c r="A385" s="2" t="s">
        <v>709</v>
      </c>
      <c r="B385" s="2" t="s">
        <v>11</v>
      </c>
      <c r="C385" s="2" t="s">
        <v>31</v>
      </c>
      <c r="D385" s="2">
        <v>150.315</v>
      </c>
      <c r="E385" s="2">
        <v>96</v>
      </c>
      <c r="F385" s="2">
        <v>10886</v>
      </c>
      <c r="G385" s="2">
        <v>50</v>
      </c>
      <c r="H385" s="2">
        <f t="shared" si="25"/>
        <v>0</v>
      </c>
      <c r="I385" s="2">
        <f t="shared" si="26"/>
        <v>1</v>
      </c>
      <c r="J385" s="2">
        <f t="shared" si="27"/>
        <v>0</v>
      </c>
      <c r="K385" s="2">
        <f t="shared" si="28"/>
        <v>0</v>
      </c>
      <c r="L385" s="2">
        <f t="shared" si="29"/>
        <v>0</v>
      </c>
      <c r="M385" s="2">
        <v>51</v>
      </c>
      <c r="O385" s="2"/>
      <c r="R385" s="2"/>
    </row>
    <row r="386" spans="1:18" x14ac:dyDescent="0.2">
      <c r="A386" s="2" t="s">
        <v>711</v>
      </c>
      <c r="B386" s="2" t="s">
        <v>15</v>
      </c>
      <c r="C386" s="2" t="s">
        <v>12</v>
      </c>
      <c r="D386" s="2">
        <v>27.296500000000002</v>
      </c>
      <c r="E386" s="2">
        <v>117</v>
      </c>
      <c r="F386" s="2">
        <v>17738</v>
      </c>
      <c r="G386" s="2">
        <v>5</v>
      </c>
      <c r="H386" s="2">
        <f t="shared" ref="H386:H449" si="30">IF(B386="R",1,0)</f>
        <v>1</v>
      </c>
      <c r="I386" s="2">
        <f t="shared" ref="I386:I449" si="31">IF(C386="Comedy",1,0)</f>
        <v>0</v>
      </c>
      <c r="J386" s="2">
        <f t="shared" ref="J386:J449" si="32">IF(C386="Thriller_Horror",1,0)</f>
        <v>0</v>
      </c>
      <c r="K386" s="2">
        <f t="shared" ref="K386:K449" si="33">IF(C386="Animation",1,0)</f>
        <v>0</v>
      </c>
      <c r="L386" s="2">
        <f t="shared" ref="L386:L449" si="34">IF(C386="Adventure_Sci_fi",1,0)</f>
        <v>0</v>
      </c>
      <c r="M386" s="2">
        <v>212</v>
      </c>
      <c r="O386" s="2"/>
      <c r="R386" s="2"/>
    </row>
    <row r="387" spans="1:18" x14ac:dyDescent="0.2">
      <c r="A387" s="2" t="s">
        <v>713</v>
      </c>
      <c r="B387" s="2" t="s">
        <v>11</v>
      </c>
      <c r="C387" s="2" t="s">
        <v>24</v>
      </c>
      <c r="D387" s="2">
        <v>25.6158</v>
      </c>
      <c r="E387" s="2">
        <v>88</v>
      </c>
      <c r="F387" s="2">
        <v>4378</v>
      </c>
      <c r="G387" s="2">
        <v>25</v>
      </c>
      <c r="H387" s="2">
        <f t="shared" si="30"/>
        <v>0</v>
      </c>
      <c r="I387" s="2">
        <f t="shared" si="31"/>
        <v>0</v>
      </c>
      <c r="J387" s="2">
        <f t="shared" si="32"/>
        <v>0</v>
      </c>
      <c r="K387" s="2">
        <f t="shared" si="33"/>
        <v>0</v>
      </c>
      <c r="L387" s="2">
        <f t="shared" si="34"/>
        <v>0</v>
      </c>
      <c r="M387" s="2">
        <v>82</v>
      </c>
      <c r="O387" s="2"/>
      <c r="R387" s="2"/>
    </row>
    <row r="388" spans="1:18" x14ac:dyDescent="0.2">
      <c r="A388" s="2" t="s">
        <v>715</v>
      </c>
      <c r="B388" s="2" t="s">
        <v>15</v>
      </c>
      <c r="C388" s="2" t="s">
        <v>40</v>
      </c>
      <c r="D388" s="2">
        <v>5.3483200000000002</v>
      </c>
      <c r="E388" s="2">
        <v>106</v>
      </c>
      <c r="F388" s="2">
        <v>18712</v>
      </c>
      <c r="G388" s="2">
        <v>10</v>
      </c>
      <c r="H388" s="2">
        <f t="shared" si="30"/>
        <v>1</v>
      </c>
      <c r="I388" s="2">
        <f t="shared" si="31"/>
        <v>0</v>
      </c>
      <c r="J388" s="2">
        <f t="shared" si="32"/>
        <v>0</v>
      </c>
      <c r="K388" s="2">
        <f t="shared" si="33"/>
        <v>0</v>
      </c>
      <c r="L388" s="2">
        <f t="shared" si="34"/>
        <v>0</v>
      </c>
      <c r="M388" s="2">
        <v>102</v>
      </c>
      <c r="O388" s="2"/>
      <c r="R388" s="2"/>
    </row>
    <row r="389" spans="1:18" x14ac:dyDescent="0.2">
      <c r="A389" s="2" t="s">
        <v>717</v>
      </c>
      <c r="B389" s="2" t="s">
        <v>15</v>
      </c>
      <c r="C389" s="2" t="s">
        <v>12</v>
      </c>
      <c r="D389" s="2">
        <v>9.05959</v>
      </c>
      <c r="E389" s="2">
        <v>118</v>
      </c>
      <c r="F389" s="2">
        <v>1873</v>
      </c>
      <c r="G389" s="2">
        <v>15</v>
      </c>
      <c r="H389" s="2">
        <f t="shared" si="30"/>
        <v>1</v>
      </c>
      <c r="I389" s="2">
        <f t="shared" si="31"/>
        <v>0</v>
      </c>
      <c r="J389" s="2">
        <f t="shared" si="32"/>
        <v>0</v>
      </c>
      <c r="K389" s="2">
        <f t="shared" si="33"/>
        <v>0</v>
      </c>
      <c r="L389" s="2">
        <f t="shared" si="34"/>
        <v>0</v>
      </c>
      <c r="M389" s="2">
        <v>41</v>
      </c>
      <c r="O389" s="2"/>
      <c r="R389" s="2"/>
    </row>
    <row r="390" spans="1:18" x14ac:dyDescent="0.2">
      <c r="A390" s="2" t="s">
        <v>191</v>
      </c>
      <c r="B390" s="2" t="s">
        <v>11</v>
      </c>
      <c r="C390" s="2" t="s">
        <v>31</v>
      </c>
      <c r="D390" s="2">
        <v>79.711699999999993</v>
      </c>
      <c r="E390" s="2">
        <v>113</v>
      </c>
      <c r="F390" s="2">
        <v>80849</v>
      </c>
      <c r="G390" s="2">
        <v>100</v>
      </c>
      <c r="H390" s="2">
        <f t="shared" si="30"/>
        <v>0</v>
      </c>
      <c r="I390" s="2">
        <f t="shared" si="31"/>
        <v>1</v>
      </c>
      <c r="J390" s="2">
        <f t="shared" si="32"/>
        <v>0</v>
      </c>
      <c r="K390" s="2">
        <f t="shared" si="33"/>
        <v>0</v>
      </c>
      <c r="L390" s="2">
        <f t="shared" si="34"/>
        <v>0</v>
      </c>
      <c r="M390" s="2">
        <v>13000</v>
      </c>
      <c r="O390" s="2"/>
      <c r="R390" s="2"/>
    </row>
    <row r="391" spans="1:18" x14ac:dyDescent="0.2">
      <c r="A391" s="2" t="s">
        <v>720</v>
      </c>
      <c r="B391" s="2" t="s">
        <v>11</v>
      </c>
      <c r="C391" s="2" t="s">
        <v>12</v>
      </c>
      <c r="D391" s="2">
        <v>25.472999999999999</v>
      </c>
      <c r="E391" s="2">
        <v>103</v>
      </c>
      <c r="F391" s="2">
        <v>1467</v>
      </c>
      <c r="G391" s="2">
        <v>30</v>
      </c>
      <c r="H391" s="2">
        <f t="shared" si="30"/>
        <v>0</v>
      </c>
      <c r="I391" s="2">
        <f t="shared" si="31"/>
        <v>0</v>
      </c>
      <c r="J391" s="2">
        <f t="shared" si="32"/>
        <v>0</v>
      </c>
      <c r="K391" s="2">
        <f t="shared" si="33"/>
        <v>0</v>
      </c>
      <c r="L391" s="2">
        <f t="shared" si="34"/>
        <v>0</v>
      </c>
      <c r="M391" s="2">
        <v>179</v>
      </c>
      <c r="O391" s="2"/>
      <c r="R391" s="2"/>
    </row>
    <row r="392" spans="1:18" x14ac:dyDescent="0.2">
      <c r="A392" s="2" t="s">
        <v>722</v>
      </c>
      <c r="B392" s="2" t="s">
        <v>11</v>
      </c>
      <c r="C392" s="2" t="s">
        <v>35</v>
      </c>
      <c r="D392" s="2">
        <v>22.1601</v>
      </c>
      <c r="E392" s="2">
        <v>103</v>
      </c>
      <c r="F392" s="2">
        <v>1228</v>
      </c>
      <c r="G392" s="2">
        <v>10.6</v>
      </c>
      <c r="H392" s="2">
        <f t="shared" si="30"/>
        <v>0</v>
      </c>
      <c r="I392" s="2">
        <f t="shared" si="31"/>
        <v>0</v>
      </c>
      <c r="J392" s="2">
        <f t="shared" si="32"/>
        <v>1</v>
      </c>
      <c r="K392" s="2">
        <f t="shared" si="33"/>
        <v>0</v>
      </c>
      <c r="L392" s="2">
        <f t="shared" si="34"/>
        <v>0</v>
      </c>
      <c r="M392" s="2">
        <v>57</v>
      </c>
      <c r="O392" s="2"/>
      <c r="R392" s="2"/>
    </row>
    <row r="393" spans="1:18" x14ac:dyDescent="0.2">
      <c r="A393" s="2" t="s">
        <v>363</v>
      </c>
      <c r="B393" s="2" t="s">
        <v>11</v>
      </c>
      <c r="C393" s="2" t="s">
        <v>35</v>
      </c>
      <c r="D393" s="2">
        <v>32.131500000000003</v>
      </c>
      <c r="E393" s="2">
        <v>96</v>
      </c>
      <c r="F393" s="2">
        <v>2212</v>
      </c>
      <c r="G393" s="2">
        <v>11</v>
      </c>
      <c r="H393" s="2">
        <f t="shared" si="30"/>
        <v>0</v>
      </c>
      <c r="I393" s="2">
        <f t="shared" si="31"/>
        <v>0</v>
      </c>
      <c r="J393" s="2">
        <f t="shared" si="32"/>
        <v>1</v>
      </c>
      <c r="K393" s="2">
        <f t="shared" si="33"/>
        <v>0</v>
      </c>
      <c r="L393" s="2">
        <f t="shared" si="34"/>
        <v>0</v>
      </c>
      <c r="M393" s="2">
        <v>474</v>
      </c>
      <c r="O393" s="2"/>
      <c r="R393" s="2"/>
    </row>
    <row r="394" spans="1:18" x14ac:dyDescent="0.2">
      <c r="A394" s="2" t="s">
        <v>725</v>
      </c>
      <c r="B394" s="2" t="s">
        <v>11</v>
      </c>
      <c r="C394" s="2" t="s">
        <v>31</v>
      </c>
      <c r="D394" s="2">
        <v>48.546599999999998</v>
      </c>
      <c r="E394" s="2">
        <v>85</v>
      </c>
      <c r="F394" s="2">
        <v>6539</v>
      </c>
      <c r="G394" s="2">
        <v>20</v>
      </c>
      <c r="H394" s="2">
        <f t="shared" si="30"/>
        <v>0</v>
      </c>
      <c r="I394" s="2">
        <f t="shared" si="31"/>
        <v>1</v>
      </c>
      <c r="J394" s="2">
        <f t="shared" si="32"/>
        <v>0</v>
      </c>
      <c r="K394" s="2">
        <f t="shared" si="33"/>
        <v>0</v>
      </c>
      <c r="L394" s="2">
        <f t="shared" si="34"/>
        <v>0</v>
      </c>
      <c r="M394" s="2">
        <v>64</v>
      </c>
      <c r="O394" s="2"/>
      <c r="R394" s="2"/>
    </row>
    <row r="395" spans="1:18" x14ac:dyDescent="0.2">
      <c r="A395" s="2" t="s">
        <v>412</v>
      </c>
      <c r="B395" s="2" t="s">
        <v>11</v>
      </c>
      <c r="C395" s="2" t="s">
        <v>31</v>
      </c>
      <c r="D395" s="2">
        <v>98.711399999999998</v>
      </c>
      <c r="E395" s="2">
        <v>101</v>
      </c>
      <c r="F395" s="2">
        <v>39822</v>
      </c>
      <c r="G395" s="2">
        <v>55</v>
      </c>
      <c r="H395" s="2">
        <f t="shared" si="30"/>
        <v>0</v>
      </c>
      <c r="I395" s="2">
        <f t="shared" si="31"/>
        <v>1</v>
      </c>
      <c r="J395" s="2">
        <f t="shared" si="32"/>
        <v>0</v>
      </c>
      <c r="K395" s="2">
        <f t="shared" si="33"/>
        <v>0</v>
      </c>
      <c r="L395" s="2">
        <f t="shared" si="34"/>
        <v>0</v>
      </c>
      <c r="M395" s="2">
        <v>189</v>
      </c>
      <c r="O395" s="2"/>
      <c r="R395" s="2"/>
    </row>
    <row r="396" spans="1:18" x14ac:dyDescent="0.2">
      <c r="A396" s="2" t="s">
        <v>728</v>
      </c>
      <c r="B396" s="2" t="s">
        <v>15</v>
      </c>
      <c r="C396" s="2" t="s">
        <v>31</v>
      </c>
      <c r="D396" s="2">
        <v>11.6945</v>
      </c>
      <c r="E396" s="2">
        <v>100</v>
      </c>
      <c r="F396" s="2">
        <v>2165</v>
      </c>
      <c r="G396" s="2">
        <v>3</v>
      </c>
      <c r="H396" s="2">
        <f t="shared" si="30"/>
        <v>1</v>
      </c>
      <c r="I396" s="2">
        <f t="shared" si="31"/>
        <v>1</v>
      </c>
      <c r="J396" s="2">
        <f t="shared" si="32"/>
        <v>0</v>
      </c>
      <c r="K396" s="2">
        <f t="shared" si="33"/>
        <v>0</v>
      </c>
      <c r="L396" s="2">
        <f t="shared" si="34"/>
        <v>0</v>
      </c>
      <c r="M396" s="2">
        <v>1000</v>
      </c>
      <c r="O396" s="2"/>
      <c r="R396" s="2"/>
    </row>
    <row r="397" spans="1:18" x14ac:dyDescent="0.2">
      <c r="A397" s="2" t="s">
        <v>72</v>
      </c>
      <c r="B397" s="2" t="s">
        <v>15</v>
      </c>
      <c r="C397" s="2" t="s">
        <v>24</v>
      </c>
      <c r="D397" s="2">
        <v>58.885599999999997</v>
      </c>
      <c r="E397" s="2">
        <v>110</v>
      </c>
      <c r="F397" s="2">
        <v>10438</v>
      </c>
      <c r="G397" s="2">
        <v>26</v>
      </c>
      <c r="H397" s="2">
        <f t="shared" si="30"/>
        <v>1</v>
      </c>
      <c r="I397" s="2">
        <f t="shared" si="31"/>
        <v>0</v>
      </c>
      <c r="J397" s="2">
        <f t="shared" si="32"/>
        <v>0</v>
      </c>
      <c r="K397" s="2">
        <f t="shared" si="33"/>
        <v>0</v>
      </c>
      <c r="L397" s="2">
        <f t="shared" si="34"/>
        <v>0</v>
      </c>
      <c r="M397" s="2">
        <v>0</v>
      </c>
      <c r="O397" s="2"/>
      <c r="R397" s="2"/>
    </row>
    <row r="398" spans="1:18" x14ac:dyDescent="0.2">
      <c r="A398" s="2" t="s">
        <v>638</v>
      </c>
      <c r="B398" s="2" t="s">
        <v>11</v>
      </c>
      <c r="C398" s="2" t="s">
        <v>19</v>
      </c>
      <c r="D398" s="2">
        <v>208.54400000000001</v>
      </c>
      <c r="E398" s="2">
        <v>130</v>
      </c>
      <c r="F398" s="2">
        <v>14363</v>
      </c>
      <c r="G398" s="2">
        <v>170</v>
      </c>
      <c r="H398" s="2">
        <f t="shared" si="30"/>
        <v>0</v>
      </c>
      <c r="I398" s="2">
        <f t="shared" si="31"/>
        <v>0</v>
      </c>
      <c r="J398" s="2">
        <f t="shared" si="32"/>
        <v>0</v>
      </c>
      <c r="K398" s="2">
        <f t="shared" si="33"/>
        <v>0</v>
      </c>
      <c r="L398" s="2">
        <f t="shared" si="34"/>
        <v>1</v>
      </c>
      <c r="M398" s="2">
        <v>198</v>
      </c>
      <c r="O398" s="2"/>
      <c r="R398" s="2"/>
    </row>
    <row r="399" spans="1:18" x14ac:dyDescent="0.2">
      <c r="A399" s="2" t="s">
        <v>732</v>
      </c>
      <c r="B399" s="2" t="s">
        <v>11</v>
      </c>
      <c r="C399" s="2" t="s">
        <v>12</v>
      </c>
      <c r="D399" s="2">
        <v>13.337300000000001</v>
      </c>
      <c r="E399" s="2">
        <v>125</v>
      </c>
      <c r="F399" s="2">
        <v>729</v>
      </c>
      <c r="G399" s="2">
        <v>20</v>
      </c>
      <c r="H399" s="2">
        <f t="shared" si="30"/>
        <v>0</v>
      </c>
      <c r="I399" s="2">
        <f t="shared" si="31"/>
        <v>0</v>
      </c>
      <c r="J399" s="2">
        <f t="shared" si="32"/>
        <v>0</v>
      </c>
      <c r="K399" s="2">
        <f t="shared" si="33"/>
        <v>0</v>
      </c>
      <c r="L399" s="2">
        <f t="shared" si="34"/>
        <v>0</v>
      </c>
      <c r="M399" s="2">
        <v>34</v>
      </c>
      <c r="O399" s="2"/>
      <c r="R399" s="2"/>
    </row>
    <row r="400" spans="1:18" x14ac:dyDescent="0.2">
      <c r="A400" s="2" t="s">
        <v>734</v>
      </c>
      <c r="B400" s="2" t="s">
        <v>15</v>
      </c>
      <c r="C400" s="2" t="s">
        <v>24</v>
      </c>
      <c r="D400" s="2">
        <v>10.8809</v>
      </c>
      <c r="E400" s="2">
        <v>118</v>
      </c>
      <c r="F400" s="2">
        <v>4253</v>
      </c>
      <c r="G400" s="2">
        <v>30</v>
      </c>
      <c r="H400" s="2">
        <f t="shared" si="30"/>
        <v>1</v>
      </c>
      <c r="I400" s="2">
        <f t="shared" si="31"/>
        <v>0</v>
      </c>
      <c r="J400" s="2">
        <f t="shared" si="32"/>
        <v>0</v>
      </c>
      <c r="K400" s="2">
        <f t="shared" si="33"/>
        <v>0</v>
      </c>
      <c r="L400" s="2">
        <f t="shared" si="34"/>
        <v>0</v>
      </c>
      <c r="M400" s="2">
        <v>76</v>
      </c>
      <c r="O400" s="2"/>
      <c r="R400" s="2"/>
    </row>
    <row r="401" spans="1:18" x14ac:dyDescent="0.2">
      <c r="A401" s="2" t="s">
        <v>736</v>
      </c>
      <c r="B401" s="2" t="s">
        <v>15</v>
      </c>
      <c r="C401" s="2" t="s">
        <v>12</v>
      </c>
      <c r="D401" s="2">
        <v>6.5804000000000001E-2</v>
      </c>
      <c r="E401" s="2">
        <v>95</v>
      </c>
      <c r="F401" s="2">
        <v>27575</v>
      </c>
      <c r="G401" s="2">
        <v>12</v>
      </c>
      <c r="H401" s="2">
        <f t="shared" si="30"/>
        <v>1</v>
      </c>
      <c r="I401" s="2">
        <f t="shared" si="31"/>
        <v>0</v>
      </c>
      <c r="J401" s="2">
        <f t="shared" si="32"/>
        <v>0</v>
      </c>
      <c r="K401" s="2">
        <f t="shared" si="33"/>
        <v>0</v>
      </c>
      <c r="L401" s="2">
        <f t="shared" si="34"/>
        <v>0</v>
      </c>
      <c r="M401" s="2">
        <v>24</v>
      </c>
      <c r="O401" s="2"/>
      <c r="R401" s="2"/>
    </row>
    <row r="402" spans="1:18" x14ac:dyDescent="0.2">
      <c r="A402" s="2" t="s">
        <v>738</v>
      </c>
      <c r="B402" s="2" t="s">
        <v>15</v>
      </c>
      <c r="C402" s="2" t="s">
        <v>19</v>
      </c>
      <c r="D402" s="2">
        <v>363.024</v>
      </c>
      <c r="E402" s="2">
        <v>108</v>
      </c>
      <c r="F402" s="2">
        <v>18239</v>
      </c>
      <c r="G402" s="2">
        <v>58</v>
      </c>
      <c r="H402" s="2">
        <f t="shared" si="30"/>
        <v>1</v>
      </c>
      <c r="I402" s="2">
        <f t="shared" si="31"/>
        <v>0</v>
      </c>
      <c r="J402" s="2">
        <f t="shared" si="32"/>
        <v>0</v>
      </c>
      <c r="K402" s="2">
        <f t="shared" si="33"/>
        <v>0</v>
      </c>
      <c r="L402" s="2">
        <f t="shared" si="34"/>
        <v>1</v>
      </c>
      <c r="M402" s="2">
        <v>84</v>
      </c>
      <c r="O402" s="2"/>
      <c r="R402" s="2"/>
    </row>
    <row r="403" spans="1:18" x14ac:dyDescent="0.2">
      <c r="A403" s="2" t="s">
        <v>250</v>
      </c>
      <c r="B403" s="2" t="s">
        <v>11</v>
      </c>
      <c r="C403" s="2" t="s">
        <v>12</v>
      </c>
      <c r="D403" s="2">
        <v>80.014799999999994</v>
      </c>
      <c r="E403" s="2">
        <v>108</v>
      </c>
      <c r="F403" s="2">
        <v>19945</v>
      </c>
      <c r="G403" s="2">
        <v>25</v>
      </c>
      <c r="H403" s="2">
        <f t="shared" si="30"/>
        <v>0</v>
      </c>
      <c r="I403" s="2">
        <f t="shared" si="31"/>
        <v>0</v>
      </c>
      <c r="J403" s="2">
        <f t="shared" si="32"/>
        <v>0</v>
      </c>
      <c r="K403" s="2">
        <f t="shared" si="33"/>
        <v>0</v>
      </c>
      <c r="L403" s="2">
        <f t="shared" si="34"/>
        <v>0</v>
      </c>
      <c r="M403" s="2">
        <v>529</v>
      </c>
      <c r="O403" s="2"/>
      <c r="R403" s="2"/>
    </row>
    <row r="404" spans="1:18" x14ac:dyDescent="0.2">
      <c r="A404" s="2" t="s">
        <v>741</v>
      </c>
      <c r="B404" s="2" t="s">
        <v>15</v>
      </c>
      <c r="C404" s="2" t="s">
        <v>31</v>
      </c>
      <c r="D404" s="2">
        <v>8.5796799999999998</v>
      </c>
      <c r="E404" s="2">
        <v>87</v>
      </c>
      <c r="F404" s="2">
        <v>24324</v>
      </c>
      <c r="G404" s="2">
        <v>9</v>
      </c>
      <c r="H404" s="2">
        <f t="shared" si="30"/>
        <v>1</v>
      </c>
      <c r="I404" s="2">
        <f t="shared" si="31"/>
        <v>1</v>
      </c>
      <c r="J404" s="2">
        <f t="shared" si="32"/>
        <v>0</v>
      </c>
      <c r="K404" s="2">
        <f t="shared" si="33"/>
        <v>0</v>
      </c>
      <c r="L404" s="2">
        <f t="shared" si="34"/>
        <v>0</v>
      </c>
      <c r="M404" s="2">
        <v>0</v>
      </c>
      <c r="O404" s="2"/>
      <c r="R404" s="2"/>
    </row>
    <row r="405" spans="1:18" x14ac:dyDescent="0.2">
      <c r="A405" s="2" t="s">
        <v>321</v>
      </c>
      <c r="B405" s="2" t="s">
        <v>15</v>
      </c>
      <c r="C405" s="2" t="s">
        <v>24</v>
      </c>
      <c r="D405" s="2">
        <v>36.064900000000002</v>
      </c>
      <c r="E405" s="2">
        <v>111</v>
      </c>
      <c r="F405" s="2">
        <v>28643</v>
      </c>
      <c r="G405" s="2">
        <v>45</v>
      </c>
      <c r="H405" s="2">
        <f t="shared" si="30"/>
        <v>1</v>
      </c>
      <c r="I405" s="2">
        <f t="shared" si="31"/>
        <v>0</v>
      </c>
      <c r="J405" s="2">
        <f t="shared" si="32"/>
        <v>0</v>
      </c>
      <c r="K405" s="2">
        <f t="shared" si="33"/>
        <v>0</v>
      </c>
      <c r="L405" s="2">
        <f t="shared" si="34"/>
        <v>0</v>
      </c>
      <c r="M405" s="2">
        <v>545</v>
      </c>
      <c r="O405" s="2"/>
      <c r="R405" s="2"/>
    </row>
    <row r="406" spans="1:18" x14ac:dyDescent="0.2">
      <c r="A406" s="2" t="s">
        <v>744</v>
      </c>
      <c r="B406" s="2" t="s">
        <v>15</v>
      </c>
      <c r="C406" s="2" t="s">
        <v>24</v>
      </c>
      <c r="D406" s="2">
        <v>9.5252800000000004</v>
      </c>
      <c r="E406" s="2">
        <v>111</v>
      </c>
      <c r="F406" s="2">
        <v>3309</v>
      </c>
      <c r="G406" s="2">
        <v>20</v>
      </c>
      <c r="H406" s="2">
        <f t="shared" si="30"/>
        <v>1</v>
      </c>
      <c r="I406" s="2">
        <f t="shared" si="31"/>
        <v>0</v>
      </c>
      <c r="J406" s="2">
        <f t="shared" si="32"/>
        <v>0</v>
      </c>
      <c r="K406" s="2">
        <f t="shared" si="33"/>
        <v>0</v>
      </c>
      <c r="L406" s="2">
        <f t="shared" si="34"/>
        <v>0</v>
      </c>
      <c r="M406" s="2">
        <v>0</v>
      </c>
      <c r="O406" s="2"/>
      <c r="R406" s="2"/>
    </row>
    <row r="407" spans="1:18" x14ac:dyDescent="0.2">
      <c r="A407" s="2" t="s">
        <v>746</v>
      </c>
      <c r="B407" s="2" t="s">
        <v>51</v>
      </c>
      <c r="C407" s="2" t="s">
        <v>97</v>
      </c>
      <c r="D407" s="2">
        <v>0.51192000000000004</v>
      </c>
      <c r="E407" s="2">
        <v>94</v>
      </c>
      <c r="F407" s="2">
        <v>2449</v>
      </c>
      <c r="G407" s="2">
        <v>40</v>
      </c>
      <c r="H407" s="2">
        <f t="shared" si="30"/>
        <v>0</v>
      </c>
      <c r="I407" s="2">
        <f t="shared" si="31"/>
        <v>0</v>
      </c>
      <c r="J407" s="2">
        <f t="shared" si="32"/>
        <v>0</v>
      </c>
      <c r="K407" s="2">
        <f t="shared" si="33"/>
        <v>1</v>
      </c>
      <c r="L407" s="2">
        <f t="shared" si="34"/>
        <v>0</v>
      </c>
      <c r="M407" s="2">
        <v>0</v>
      </c>
      <c r="O407" s="2"/>
      <c r="R407" s="2"/>
    </row>
    <row r="408" spans="1:18" x14ac:dyDescent="0.2">
      <c r="A408" s="2" t="s">
        <v>748</v>
      </c>
      <c r="B408" s="2" t="s">
        <v>15</v>
      </c>
      <c r="C408" s="2" t="s">
        <v>35</v>
      </c>
      <c r="D408" s="2">
        <v>30.523599999999998</v>
      </c>
      <c r="E408" s="2">
        <v>118</v>
      </c>
      <c r="F408" s="2">
        <v>5697</v>
      </c>
      <c r="G408" s="2">
        <v>30</v>
      </c>
      <c r="H408" s="2">
        <f t="shared" si="30"/>
        <v>1</v>
      </c>
      <c r="I408" s="2">
        <f t="shared" si="31"/>
        <v>0</v>
      </c>
      <c r="J408" s="2">
        <f t="shared" si="32"/>
        <v>1</v>
      </c>
      <c r="K408" s="2">
        <f t="shared" si="33"/>
        <v>0</v>
      </c>
      <c r="L408" s="2">
        <f t="shared" si="34"/>
        <v>0</v>
      </c>
      <c r="M408" s="2">
        <v>301</v>
      </c>
      <c r="O408" s="2"/>
      <c r="R408" s="2"/>
    </row>
    <row r="409" spans="1:18" x14ac:dyDescent="0.2">
      <c r="A409" s="2" t="s">
        <v>750</v>
      </c>
      <c r="B409" s="2" t="s">
        <v>11</v>
      </c>
      <c r="C409" s="2" t="s">
        <v>40</v>
      </c>
      <c r="D409" s="2">
        <v>30.659800000000001</v>
      </c>
      <c r="E409" s="2">
        <v>105</v>
      </c>
      <c r="F409" s="2">
        <v>1006</v>
      </c>
      <c r="G409" s="2">
        <v>26</v>
      </c>
      <c r="H409" s="2">
        <f t="shared" si="30"/>
        <v>0</v>
      </c>
      <c r="I409" s="2">
        <f t="shared" si="31"/>
        <v>0</v>
      </c>
      <c r="J409" s="2">
        <f t="shared" si="32"/>
        <v>0</v>
      </c>
      <c r="K409" s="2">
        <f t="shared" si="33"/>
        <v>0</v>
      </c>
      <c r="L409" s="2">
        <f t="shared" si="34"/>
        <v>0</v>
      </c>
      <c r="M409" s="2">
        <v>31</v>
      </c>
      <c r="O409" s="2"/>
      <c r="R409" s="2"/>
    </row>
    <row r="410" spans="1:18" x14ac:dyDescent="0.2">
      <c r="A410" s="2" t="s">
        <v>34</v>
      </c>
      <c r="B410" s="2" t="s">
        <v>15</v>
      </c>
      <c r="C410" s="2" t="s">
        <v>12</v>
      </c>
      <c r="D410" s="2">
        <v>36.020099999999999</v>
      </c>
      <c r="E410" s="2">
        <v>112</v>
      </c>
      <c r="F410" s="2">
        <v>2019</v>
      </c>
      <c r="G410" s="2">
        <v>22</v>
      </c>
      <c r="H410" s="2">
        <f t="shared" si="30"/>
        <v>1</v>
      </c>
      <c r="I410" s="2">
        <f t="shared" si="31"/>
        <v>0</v>
      </c>
      <c r="J410" s="2">
        <f t="shared" si="32"/>
        <v>0</v>
      </c>
      <c r="K410" s="2">
        <f t="shared" si="33"/>
        <v>0</v>
      </c>
      <c r="L410" s="2">
        <f t="shared" si="34"/>
        <v>0</v>
      </c>
      <c r="M410" s="2">
        <v>101</v>
      </c>
      <c r="O410" s="2"/>
      <c r="R410" s="2"/>
    </row>
    <row r="411" spans="1:18" x14ac:dyDescent="0.2">
      <c r="A411" s="2" t="s">
        <v>753</v>
      </c>
      <c r="B411" s="2" t="s">
        <v>51</v>
      </c>
      <c r="C411" s="2" t="s">
        <v>97</v>
      </c>
      <c r="D411" s="2">
        <v>251.50200000000001</v>
      </c>
      <c r="E411" s="2">
        <v>87</v>
      </c>
      <c r="F411" s="2">
        <v>11608</v>
      </c>
      <c r="G411" s="2">
        <v>69</v>
      </c>
      <c r="H411" s="2">
        <f t="shared" si="30"/>
        <v>0</v>
      </c>
      <c r="I411" s="2">
        <f t="shared" si="31"/>
        <v>0</v>
      </c>
      <c r="J411" s="2">
        <f t="shared" si="32"/>
        <v>0</v>
      </c>
      <c r="K411" s="2">
        <f t="shared" si="33"/>
        <v>1</v>
      </c>
      <c r="L411" s="2">
        <f t="shared" si="34"/>
        <v>0</v>
      </c>
      <c r="M411" s="2">
        <v>275</v>
      </c>
      <c r="O411" s="2"/>
      <c r="R411" s="2"/>
    </row>
    <row r="412" spans="1:18" x14ac:dyDescent="0.2">
      <c r="A412" s="2" t="s">
        <v>753</v>
      </c>
      <c r="B412" s="2" t="s">
        <v>51</v>
      </c>
      <c r="C412" s="2" t="s">
        <v>97</v>
      </c>
      <c r="D412" s="2">
        <v>368.05</v>
      </c>
      <c r="E412" s="2">
        <v>98</v>
      </c>
      <c r="F412" s="2">
        <v>11905</v>
      </c>
      <c r="G412" s="2">
        <v>76</v>
      </c>
      <c r="H412" s="2">
        <f t="shared" si="30"/>
        <v>0</v>
      </c>
      <c r="I412" s="2">
        <f t="shared" si="31"/>
        <v>0</v>
      </c>
      <c r="J412" s="2">
        <f t="shared" si="32"/>
        <v>0</v>
      </c>
      <c r="K412" s="2">
        <f t="shared" si="33"/>
        <v>1</v>
      </c>
      <c r="L412" s="2">
        <f t="shared" si="34"/>
        <v>0</v>
      </c>
      <c r="M412" s="2">
        <v>275</v>
      </c>
      <c r="O412" s="2"/>
      <c r="R412" s="2"/>
    </row>
    <row r="413" spans="1:18" x14ac:dyDescent="0.2">
      <c r="A413" s="2" t="s">
        <v>756</v>
      </c>
      <c r="B413" s="2" t="s">
        <v>15</v>
      </c>
      <c r="C413" s="2" t="s">
        <v>31</v>
      </c>
      <c r="D413" s="2">
        <v>22.264500000000002</v>
      </c>
      <c r="E413" s="2">
        <v>83</v>
      </c>
      <c r="F413" s="2">
        <v>1729</v>
      </c>
      <c r="G413" s="2">
        <v>22</v>
      </c>
      <c r="H413" s="2">
        <f t="shared" si="30"/>
        <v>1</v>
      </c>
      <c r="I413" s="2">
        <f t="shared" si="31"/>
        <v>1</v>
      </c>
      <c r="J413" s="2">
        <f t="shared" si="32"/>
        <v>0</v>
      </c>
      <c r="K413" s="2">
        <f t="shared" si="33"/>
        <v>0</v>
      </c>
      <c r="L413" s="2">
        <f t="shared" si="34"/>
        <v>0</v>
      </c>
      <c r="M413" s="2">
        <v>2</v>
      </c>
      <c r="O413" s="2"/>
      <c r="R413" s="2"/>
    </row>
    <row r="414" spans="1:18" x14ac:dyDescent="0.2">
      <c r="A414" s="2" t="s">
        <v>758</v>
      </c>
      <c r="B414" s="2" t="s">
        <v>15</v>
      </c>
      <c r="C414" s="2" t="s">
        <v>24</v>
      </c>
      <c r="D414" s="2">
        <v>6.0446200000000001</v>
      </c>
      <c r="E414" s="2">
        <v>96</v>
      </c>
      <c r="F414" s="2">
        <v>26961</v>
      </c>
      <c r="G414" s="2">
        <v>10</v>
      </c>
      <c r="H414" s="2">
        <f t="shared" si="30"/>
        <v>1</v>
      </c>
      <c r="I414" s="2">
        <f t="shared" si="31"/>
        <v>0</v>
      </c>
      <c r="J414" s="2">
        <f t="shared" si="32"/>
        <v>0</v>
      </c>
      <c r="K414" s="2">
        <f t="shared" si="33"/>
        <v>0</v>
      </c>
      <c r="L414" s="2">
        <f t="shared" si="34"/>
        <v>0</v>
      </c>
      <c r="M414" s="2">
        <v>9</v>
      </c>
      <c r="O414" s="2"/>
      <c r="R414" s="2"/>
    </row>
    <row r="415" spans="1:18" x14ac:dyDescent="0.2">
      <c r="A415" s="2" t="s">
        <v>297</v>
      </c>
      <c r="B415" s="2" t="s">
        <v>11</v>
      </c>
      <c r="C415" s="2" t="s">
        <v>35</v>
      </c>
      <c r="D415" s="2">
        <v>33.583199999999998</v>
      </c>
      <c r="E415" s="2">
        <v>80</v>
      </c>
      <c r="F415" s="2">
        <v>5628</v>
      </c>
      <c r="G415" s="2">
        <v>10</v>
      </c>
      <c r="H415" s="2">
        <f t="shared" si="30"/>
        <v>0</v>
      </c>
      <c r="I415" s="2">
        <f t="shared" si="31"/>
        <v>0</v>
      </c>
      <c r="J415" s="2">
        <f t="shared" si="32"/>
        <v>1</v>
      </c>
      <c r="K415" s="2">
        <f t="shared" si="33"/>
        <v>0</v>
      </c>
      <c r="L415" s="2">
        <f t="shared" si="34"/>
        <v>0</v>
      </c>
      <c r="M415" s="2">
        <v>66</v>
      </c>
      <c r="O415" s="2"/>
      <c r="R415" s="2"/>
    </row>
    <row r="416" spans="1:18" x14ac:dyDescent="0.2">
      <c r="A416" s="2" t="s">
        <v>761</v>
      </c>
      <c r="B416" s="2" t="s">
        <v>15</v>
      </c>
      <c r="C416" s="2" t="s">
        <v>35</v>
      </c>
      <c r="D416" s="2">
        <v>15.819000000000001</v>
      </c>
      <c r="E416" s="2">
        <v>89</v>
      </c>
      <c r="F416" s="2">
        <v>2517</v>
      </c>
      <c r="G416" s="2">
        <v>7</v>
      </c>
      <c r="H416" s="2">
        <f t="shared" si="30"/>
        <v>1</v>
      </c>
      <c r="I416" s="2">
        <f t="shared" si="31"/>
        <v>0</v>
      </c>
      <c r="J416" s="2">
        <f t="shared" si="32"/>
        <v>1</v>
      </c>
      <c r="K416" s="2">
        <f t="shared" si="33"/>
        <v>0</v>
      </c>
      <c r="L416" s="2">
        <f t="shared" si="34"/>
        <v>0</v>
      </c>
      <c r="M416" s="2">
        <v>14</v>
      </c>
      <c r="O416" s="2"/>
      <c r="R416" s="2"/>
    </row>
    <row r="417" spans="1:18" x14ac:dyDescent="0.2">
      <c r="A417" s="2" t="s">
        <v>763</v>
      </c>
      <c r="B417" s="2" t="s">
        <v>11</v>
      </c>
      <c r="C417" s="2" t="s">
        <v>40</v>
      </c>
      <c r="D417" s="2">
        <v>50.382100000000001</v>
      </c>
      <c r="E417" s="2">
        <v>116</v>
      </c>
      <c r="F417" s="2">
        <v>2723</v>
      </c>
      <c r="G417" s="2">
        <v>5.5</v>
      </c>
      <c r="H417" s="2">
        <f t="shared" si="30"/>
        <v>0</v>
      </c>
      <c r="I417" s="2">
        <f t="shared" si="31"/>
        <v>0</v>
      </c>
      <c r="J417" s="2">
        <f t="shared" si="32"/>
        <v>0</v>
      </c>
      <c r="K417" s="2">
        <f t="shared" si="33"/>
        <v>0</v>
      </c>
      <c r="L417" s="2">
        <f t="shared" si="34"/>
        <v>0</v>
      </c>
      <c r="M417" s="2">
        <v>0</v>
      </c>
      <c r="O417" s="2"/>
      <c r="R417" s="2"/>
    </row>
    <row r="418" spans="1:18" x14ac:dyDescent="0.2">
      <c r="A418" s="2" t="s">
        <v>765</v>
      </c>
      <c r="B418" s="2" t="s">
        <v>51</v>
      </c>
      <c r="C418" s="2" t="s">
        <v>31</v>
      </c>
      <c r="D418" s="2">
        <v>64.001300000000001</v>
      </c>
      <c r="E418" s="2">
        <v>94</v>
      </c>
      <c r="F418" s="2">
        <v>20154</v>
      </c>
      <c r="G418" s="2">
        <v>15</v>
      </c>
      <c r="H418" s="2">
        <f t="shared" si="30"/>
        <v>0</v>
      </c>
      <c r="I418" s="2">
        <f t="shared" si="31"/>
        <v>1</v>
      </c>
      <c r="J418" s="2">
        <f t="shared" si="32"/>
        <v>0</v>
      </c>
      <c r="K418" s="2">
        <f t="shared" si="33"/>
        <v>0</v>
      </c>
      <c r="L418" s="2">
        <f t="shared" si="34"/>
        <v>0</v>
      </c>
      <c r="M418" s="2">
        <v>87</v>
      </c>
      <c r="O418" s="2"/>
      <c r="R418" s="2"/>
    </row>
    <row r="419" spans="1:18" x14ac:dyDescent="0.2">
      <c r="A419" s="2" t="s">
        <v>767</v>
      </c>
      <c r="B419" s="2" t="s">
        <v>51</v>
      </c>
      <c r="C419" s="2" t="s">
        <v>31</v>
      </c>
      <c r="D419" s="2">
        <v>49.002800000000001</v>
      </c>
      <c r="E419" s="2">
        <v>94</v>
      </c>
      <c r="F419" s="2">
        <v>3153</v>
      </c>
      <c r="G419" s="2">
        <v>22</v>
      </c>
      <c r="H419" s="2">
        <f t="shared" si="30"/>
        <v>0</v>
      </c>
      <c r="I419" s="2">
        <f t="shared" si="31"/>
        <v>1</v>
      </c>
      <c r="J419" s="2">
        <f t="shared" si="32"/>
        <v>0</v>
      </c>
      <c r="K419" s="2">
        <f t="shared" si="33"/>
        <v>0</v>
      </c>
      <c r="L419" s="2">
        <f t="shared" si="34"/>
        <v>0</v>
      </c>
      <c r="M419" s="2">
        <v>42</v>
      </c>
      <c r="O419" s="2"/>
      <c r="R419" s="2"/>
    </row>
    <row r="420" spans="1:18" x14ac:dyDescent="0.2">
      <c r="A420" s="2" t="s">
        <v>767</v>
      </c>
      <c r="B420" s="2" t="s">
        <v>51</v>
      </c>
      <c r="C420" s="2" t="s">
        <v>31</v>
      </c>
      <c r="D420" s="2">
        <v>52.691000000000003</v>
      </c>
      <c r="E420" s="2">
        <v>99</v>
      </c>
      <c r="F420" s="2">
        <v>3567</v>
      </c>
      <c r="G420" s="2">
        <v>21</v>
      </c>
      <c r="H420" s="2">
        <f t="shared" si="30"/>
        <v>0</v>
      </c>
      <c r="I420" s="2">
        <f t="shared" si="31"/>
        <v>1</v>
      </c>
      <c r="J420" s="2">
        <f t="shared" si="32"/>
        <v>0</v>
      </c>
      <c r="K420" s="2">
        <f t="shared" si="33"/>
        <v>0</v>
      </c>
      <c r="L420" s="2">
        <f t="shared" si="34"/>
        <v>0</v>
      </c>
      <c r="M420" s="2">
        <v>42</v>
      </c>
      <c r="O420" s="2"/>
      <c r="R420" s="2"/>
    </row>
    <row r="421" spans="1:18" x14ac:dyDescent="0.2">
      <c r="A421" s="2" t="s">
        <v>770</v>
      </c>
      <c r="B421" s="2" t="s">
        <v>15</v>
      </c>
      <c r="C421" s="2" t="s">
        <v>35</v>
      </c>
      <c r="D421" s="2">
        <v>0.95262000000000002</v>
      </c>
      <c r="E421" s="2">
        <v>95</v>
      </c>
      <c r="F421" s="2">
        <v>1797</v>
      </c>
      <c r="G421" s="2">
        <v>2</v>
      </c>
      <c r="H421" s="2">
        <f t="shared" si="30"/>
        <v>1</v>
      </c>
      <c r="I421" s="2">
        <f t="shared" si="31"/>
        <v>0</v>
      </c>
      <c r="J421" s="2">
        <f t="shared" si="32"/>
        <v>1</v>
      </c>
      <c r="K421" s="2">
        <f t="shared" si="33"/>
        <v>0</v>
      </c>
      <c r="L421" s="2">
        <f t="shared" si="34"/>
        <v>0</v>
      </c>
      <c r="M421" s="2">
        <v>0</v>
      </c>
      <c r="O421" s="2"/>
      <c r="R421" s="2"/>
    </row>
    <row r="422" spans="1:18" x14ac:dyDescent="0.2">
      <c r="A422" s="2" t="s">
        <v>772</v>
      </c>
      <c r="B422" s="2" t="s">
        <v>11</v>
      </c>
      <c r="C422" s="2" t="s">
        <v>31</v>
      </c>
      <c r="D422" s="2">
        <v>22.734500000000001</v>
      </c>
      <c r="E422" s="2">
        <v>98</v>
      </c>
      <c r="F422" s="2">
        <v>2713</v>
      </c>
      <c r="G422" s="2">
        <v>17</v>
      </c>
      <c r="H422" s="2">
        <f t="shared" si="30"/>
        <v>0</v>
      </c>
      <c r="I422" s="2">
        <f t="shared" si="31"/>
        <v>1</v>
      </c>
      <c r="J422" s="2">
        <f t="shared" si="32"/>
        <v>0</v>
      </c>
      <c r="K422" s="2">
        <f t="shared" si="33"/>
        <v>0</v>
      </c>
      <c r="L422" s="2">
        <f t="shared" si="34"/>
        <v>0</v>
      </c>
      <c r="M422" s="2">
        <v>39</v>
      </c>
      <c r="O422" s="2"/>
      <c r="R422" s="2"/>
    </row>
    <row r="423" spans="1:18" x14ac:dyDescent="0.2">
      <c r="A423" s="2" t="s">
        <v>774</v>
      </c>
      <c r="B423" s="2" t="s">
        <v>11</v>
      </c>
      <c r="C423" s="2" t="s">
        <v>40</v>
      </c>
      <c r="D423" s="2">
        <v>29.580100000000002</v>
      </c>
      <c r="E423" s="2">
        <v>103</v>
      </c>
      <c r="F423" s="2">
        <v>3150</v>
      </c>
      <c r="G423" s="2">
        <v>58</v>
      </c>
      <c r="H423" s="2">
        <f t="shared" si="30"/>
        <v>0</v>
      </c>
      <c r="I423" s="2">
        <f t="shared" si="31"/>
        <v>0</v>
      </c>
      <c r="J423" s="2">
        <f t="shared" si="32"/>
        <v>0</v>
      </c>
      <c r="K423" s="2">
        <f t="shared" si="33"/>
        <v>0</v>
      </c>
      <c r="L423" s="2">
        <f t="shared" si="34"/>
        <v>0</v>
      </c>
      <c r="M423" s="2">
        <v>30</v>
      </c>
      <c r="O423" s="2"/>
      <c r="R423" s="2"/>
    </row>
    <row r="424" spans="1:18" x14ac:dyDescent="0.2">
      <c r="A424" s="2" t="s">
        <v>776</v>
      </c>
      <c r="B424" s="2" t="s">
        <v>51</v>
      </c>
      <c r="C424" s="2" t="s">
        <v>97</v>
      </c>
      <c r="D424" s="2">
        <v>9.6287500000000001</v>
      </c>
      <c r="E424" s="2">
        <v>82</v>
      </c>
      <c r="F424" s="2">
        <v>315</v>
      </c>
      <c r="G424" s="2">
        <v>5</v>
      </c>
      <c r="H424" s="2">
        <f t="shared" si="30"/>
        <v>0</v>
      </c>
      <c r="I424" s="2">
        <f t="shared" si="31"/>
        <v>0</v>
      </c>
      <c r="J424" s="2">
        <f t="shared" si="32"/>
        <v>0</v>
      </c>
      <c r="K424" s="2">
        <f t="shared" si="33"/>
        <v>1</v>
      </c>
      <c r="L424" s="2">
        <f t="shared" si="34"/>
        <v>0</v>
      </c>
      <c r="M424" s="2">
        <v>99</v>
      </c>
      <c r="O424" s="2"/>
      <c r="R424" s="2"/>
    </row>
    <row r="425" spans="1:18" x14ac:dyDescent="0.2">
      <c r="A425" s="2" t="s">
        <v>778</v>
      </c>
      <c r="B425" s="2" t="s">
        <v>51</v>
      </c>
      <c r="C425" s="2" t="s">
        <v>97</v>
      </c>
      <c r="D425" s="2">
        <v>137.74799999999999</v>
      </c>
      <c r="E425" s="2">
        <v>82</v>
      </c>
      <c r="F425" s="2">
        <v>2945</v>
      </c>
      <c r="G425" s="2">
        <v>127.5</v>
      </c>
      <c r="H425" s="2">
        <f t="shared" si="30"/>
        <v>0</v>
      </c>
      <c r="I425" s="2">
        <f t="shared" si="31"/>
        <v>0</v>
      </c>
      <c r="J425" s="2">
        <f t="shared" si="32"/>
        <v>0</v>
      </c>
      <c r="K425" s="2">
        <f t="shared" si="33"/>
        <v>1</v>
      </c>
      <c r="L425" s="2">
        <f t="shared" si="34"/>
        <v>0</v>
      </c>
      <c r="M425" s="2">
        <v>0</v>
      </c>
      <c r="O425" s="2"/>
      <c r="R425" s="2"/>
    </row>
    <row r="426" spans="1:18" x14ac:dyDescent="0.2">
      <c r="A426" s="2" t="s">
        <v>780</v>
      </c>
      <c r="B426" s="2" t="s">
        <v>15</v>
      </c>
      <c r="C426" s="2" t="s">
        <v>31</v>
      </c>
      <c r="D426" s="2">
        <v>35.537599999999998</v>
      </c>
      <c r="E426" s="2">
        <v>109</v>
      </c>
      <c r="F426" s="2">
        <v>24063</v>
      </c>
      <c r="G426" s="2">
        <v>11.5</v>
      </c>
      <c r="H426" s="2">
        <f t="shared" si="30"/>
        <v>1</v>
      </c>
      <c r="I426" s="2">
        <f t="shared" si="31"/>
        <v>1</v>
      </c>
      <c r="J426" s="2">
        <f t="shared" si="32"/>
        <v>0</v>
      </c>
      <c r="K426" s="2">
        <f t="shared" si="33"/>
        <v>0</v>
      </c>
      <c r="L426" s="2">
        <f t="shared" si="34"/>
        <v>0</v>
      </c>
      <c r="M426" s="2">
        <v>11</v>
      </c>
      <c r="O426" s="2"/>
      <c r="R426" s="2"/>
    </row>
    <row r="427" spans="1:18" x14ac:dyDescent="0.2">
      <c r="A427" s="2" t="s">
        <v>782</v>
      </c>
      <c r="B427" s="2" t="s">
        <v>11</v>
      </c>
      <c r="C427" s="2" t="s">
        <v>31</v>
      </c>
      <c r="D427" s="2">
        <v>14.1747</v>
      </c>
      <c r="E427" s="2">
        <v>88</v>
      </c>
      <c r="F427" s="2">
        <v>2857</v>
      </c>
      <c r="G427" s="2">
        <v>25</v>
      </c>
      <c r="H427" s="2">
        <f t="shared" si="30"/>
        <v>0</v>
      </c>
      <c r="I427" s="2">
        <f t="shared" si="31"/>
        <v>1</v>
      </c>
      <c r="J427" s="2">
        <f t="shared" si="32"/>
        <v>0</v>
      </c>
      <c r="K427" s="2">
        <f t="shared" si="33"/>
        <v>0</v>
      </c>
      <c r="L427" s="2">
        <f t="shared" si="34"/>
        <v>0</v>
      </c>
      <c r="M427" s="2">
        <v>82</v>
      </c>
      <c r="O427" s="2"/>
      <c r="R427" s="2"/>
    </row>
    <row r="428" spans="1:18" x14ac:dyDescent="0.2">
      <c r="A428" s="2" t="s">
        <v>784</v>
      </c>
      <c r="B428" s="2" t="s">
        <v>11</v>
      </c>
      <c r="C428" s="2" t="s">
        <v>12</v>
      </c>
      <c r="D428" s="2">
        <v>80.050200000000004</v>
      </c>
      <c r="E428" s="2">
        <v>105</v>
      </c>
      <c r="F428" s="2">
        <v>2287</v>
      </c>
      <c r="G428" s="2">
        <v>20</v>
      </c>
      <c r="H428" s="2">
        <f t="shared" si="30"/>
        <v>0</v>
      </c>
      <c r="I428" s="2">
        <f t="shared" si="31"/>
        <v>0</v>
      </c>
      <c r="J428" s="2">
        <f t="shared" si="32"/>
        <v>0</v>
      </c>
      <c r="K428" s="2">
        <f t="shared" si="33"/>
        <v>0</v>
      </c>
      <c r="L428" s="2">
        <f t="shared" si="34"/>
        <v>0</v>
      </c>
      <c r="M428" s="2">
        <v>154</v>
      </c>
      <c r="O428" s="2"/>
      <c r="R428" s="2"/>
    </row>
    <row r="429" spans="1:18" x14ac:dyDescent="0.2">
      <c r="A429" s="2" t="s">
        <v>786</v>
      </c>
      <c r="B429" s="2" t="s">
        <v>11</v>
      </c>
      <c r="C429" s="2" t="s">
        <v>19</v>
      </c>
      <c r="D429" s="2">
        <v>150.83199999999999</v>
      </c>
      <c r="E429" s="2">
        <v>139</v>
      </c>
      <c r="F429" s="2">
        <v>22226</v>
      </c>
      <c r="G429" s="2">
        <v>85</v>
      </c>
      <c r="H429" s="2">
        <f t="shared" si="30"/>
        <v>0</v>
      </c>
      <c r="I429" s="2">
        <f t="shared" si="31"/>
        <v>0</v>
      </c>
      <c r="J429" s="2">
        <f t="shared" si="32"/>
        <v>0</v>
      </c>
      <c r="K429" s="2">
        <f t="shared" si="33"/>
        <v>0</v>
      </c>
      <c r="L429" s="2">
        <f t="shared" si="34"/>
        <v>1</v>
      </c>
      <c r="M429" s="2">
        <v>168</v>
      </c>
      <c r="O429" s="2"/>
      <c r="R429" s="2"/>
    </row>
    <row r="430" spans="1:18" x14ac:dyDescent="0.2">
      <c r="A430" s="2" t="s">
        <v>788</v>
      </c>
      <c r="B430" s="2" t="s">
        <v>11</v>
      </c>
      <c r="C430" s="2" t="s">
        <v>12</v>
      </c>
      <c r="D430" s="2">
        <v>69.586500000000001</v>
      </c>
      <c r="E430" s="2">
        <v>116</v>
      </c>
      <c r="F430" s="2">
        <v>3845</v>
      </c>
      <c r="G430" s="2">
        <v>27</v>
      </c>
      <c r="H430" s="2">
        <f t="shared" si="30"/>
        <v>0</v>
      </c>
      <c r="I430" s="2">
        <f t="shared" si="31"/>
        <v>0</v>
      </c>
      <c r="J430" s="2">
        <f t="shared" si="32"/>
        <v>0</v>
      </c>
      <c r="K430" s="2">
        <f t="shared" si="33"/>
        <v>0</v>
      </c>
      <c r="L430" s="2">
        <f t="shared" si="34"/>
        <v>0</v>
      </c>
      <c r="M430" s="2">
        <v>144</v>
      </c>
      <c r="O430" s="2"/>
      <c r="R430" s="2"/>
    </row>
    <row r="431" spans="1:18" x14ac:dyDescent="0.2">
      <c r="A431" s="2" t="s">
        <v>790</v>
      </c>
      <c r="B431" s="2" t="s">
        <v>15</v>
      </c>
      <c r="C431" s="2" t="s">
        <v>12</v>
      </c>
      <c r="D431" s="2">
        <v>162.80500000000001</v>
      </c>
      <c r="E431" s="2">
        <v>165</v>
      </c>
      <c r="F431" s="2">
        <v>40978</v>
      </c>
      <c r="G431" s="2">
        <v>100</v>
      </c>
      <c r="H431" s="2">
        <f t="shared" si="30"/>
        <v>1</v>
      </c>
      <c r="I431" s="2">
        <f t="shared" si="31"/>
        <v>0</v>
      </c>
      <c r="J431" s="2">
        <f t="shared" si="32"/>
        <v>0</v>
      </c>
      <c r="K431" s="2">
        <f t="shared" si="33"/>
        <v>0</v>
      </c>
      <c r="L431" s="2">
        <f t="shared" si="34"/>
        <v>0</v>
      </c>
      <c r="M431" s="2">
        <v>16000</v>
      </c>
      <c r="O431" s="2"/>
      <c r="R431" s="2"/>
    </row>
    <row r="432" spans="1:18" x14ac:dyDescent="0.2">
      <c r="A432" s="2" t="s">
        <v>792</v>
      </c>
      <c r="B432" s="2" t="s">
        <v>11</v>
      </c>
      <c r="C432" s="2" t="s">
        <v>12</v>
      </c>
      <c r="D432" s="2">
        <v>12.985300000000001</v>
      </c>
      <c r="E432" s="2">
        <v>120</v>
      </c>
      <c r="F432" s="2">
        <v>6752</v>
      </c>
      <c r="G432" s="2">
        <v>2.2999999999999998</v>
      </c>
      <c r="H432" s="2">
        <f t="shared" si="30"/>
        <v>0</v>
      </c>
      <c r="I432" s="2">
        <f t="shared" si="31"/>
        <v>0</v>
      </c>
      <c r="J432" s="2">
        <f t="shared" si="32"/>
        <v>0</v>
      </c>
      <c r="K432" s="2">
        <f t="shared" si="33"/>
        <v>0</v>
      </c>
      <c r="L432" s="2">
        <f t="shared" si="34"/>
        <v>0</v>
      </c>
      <c r="M432" s="2">
        <v>16</v>
      </c>
      <c r="O432" s="2"/>
      <c r="R432" s="2"/>
    </row>
    <row r="433" spans="1:18" x14ac:dyDescent="0.2">
      <c r="A433" s="2" t="s">
        <v>794</v>
      </c>
      <c r="B433" s="2" t="s">
        <v>11</v>
      </c>
      <c r="C433" s="2" t="s">
        <v>19</v>
      </c>
      <c r="D433" s="2">
        <v>0.48031400000000002</v>
      </c>
      <c r="E433" s="2">
        <v>87</v>
      </c>
      <c r="F433" s="2">
        <v>4473</v>
      </c>
      <c r="G433" s="2">
        <v>21</v>
      </c>
      <c r="H433" s="2">
        <f t="shared" si="30"/>
        <v>0</v>
      </c>
      <c r="I433" s="2">
        <f t="shared" si="31"/>
        <v>0</v>
      </c>
      <c r="J433" s="2">
        <f t="shared" si="32"/>
        <v>0</v>
      </c>
      <c r="K433" s="2">
        <f t="shared" si="33"/>
        <v>0</v>
      </c>
      <c r="L433" s="2">
        <f t="shared" si="34"/>
        <v>1</v>
      </c>
      <c r="M433" s="2">
        <v>23</v>
      </c>
      <c r="O433" s="2"/>
      <c r="R433" s="2"/>
    </row>
    <row r="434" spans="1:18" x14ac:dyDescent="0.2">
      <c r="A434" s="2" t="s">
        <v>574</v>
      </c>
      <c r="B434" s="2" t="s">
        <v>11</v>
      </c>
      <c r="C434" s="2" t="s">
        <v>31</v>
      </c>
      <c r="D434" s="2">
        <v>114.324</v>
      </c>
      <c r="E434" s="2">
        <v>92</v>
      </c>
      <c r="F434" s="2">
        <v>4730</v>
      </c>
      <c r="G434" s="2">
        <v>20</v>
      </c>
      <c r="H434" s="2">
        <f t="shared" si="30"/>
        <v>0</v>
      </c>
      <c r="I434" s="2">
        <f t="shared" si="31"/>
        <v>1</v>
      </c>
      <c r="J434" s="2">
        <f t="shared" si="32"/>
        <v>0</v>
      </c>
      <c r="K434" s="2">
        <f t="shared" si="33"/>
        <v>0</v>
      </c>
      <c r="L434" s="2">
        <f t="shared" si="34"/>
        <v>0</v>
      </c>
      <c r="M434" s="2">
        <v>43</v>
      </c>
      <c r="O434" s="2"/>
      <c r="R434" s="2"/>
    </row>
    <row r="435" spans="1:18" x14ac:dyDescent="0.2">
      <c r="A435" s="2" t="s">
        <v>797</v>
      </c>
      <c r="B435" s="2" t="s">
        <v>51</v>
      </c>
      <c r="C435" s="2" t="s">
        <v>12</v>
      </c>
      <c r="D435" s="2">
        <v>72.279700000000005</v>
      </c>
      <c r="E435" s="2">
        <v>113</v>
      </c>
      <c r="F435" s="2">
        <v>14209</v>
      </c>
      <c r="G435" s="2">
        <v>37</v>
      </c>
      <c r="H435" s="2">
        <f t="shared" si="30"/>
        <v>0</v>
      </c>
      <c r="I435" s="2">
        <f t="shared" si="31"/>
        <v>0</v>
      </c>
      <c r="J435" s="2">
        <f t="shared" si="32"/>
        <v>0</v>
      </c>
      <c r="K435" s="2">
        <f t="shared" si="33"/>
        <v>0</v>
      </c>
      <c r="L435" s="2">
        <f t="shared" si="34"/>
        <v>0</v>
      </c>
      <c r="M435" s="2">
        <v>188</v>
      </c>
      <c r="O435" s="2"/>
      <c r="R435" s="2"/>
    </row>
    <row r="436" spans="1:18" x14ac:dyDescent="0.2">
      <c r="A436" s="2" t="s">
        <v>797</v>
      </c>
      <c r="B436" s="2" t="s">
        <v>51</v>
      </c>
      <c r="C436" s="2" t="s">
        <v>12</v>
      </c>
      <c r="D436" s="2">
        <v>42.019500000000001</v>
      </c>
      <c r="E436" s="2">
        <v>107</v>
      </c>
      <c r="F436" s="2">
        <v>13904</v>
      </c>
      <c r="G436" s="2">
        <v>36</v>
      </c>
      <c r="H436" s="2">
        <f t="shared" si="30"/>
        <v>0</v>
      </c>
      <c r="I436" s="2">
        <f t="shared" si="31"/>
        <v>0</v>
      </c>
      <c r="J436" s="2">
        <f t="shared" si="32"/>
        <v>0</v>
      </c>
      <c r="K436" s="2">
        <f t="shared" si="33"/>
        <v>0</v>
      </c>
      <c r="L436" s="2">
        <f t="shared" si="34"/>
        <v>0</v>
      </c>
      <c r="M436" s="2">
        <v>188</v>
      </c>
      <c r="O436" s="2"/>
      <c r="R436" s="2"/>
    </row>
    <row r="437" spans="1:18" x14ac:dyDescent="0.2">
      <c r="A437" s="2" t="s">
        <v>800</v>
      </c>
      <c r="B437" s="2" t="s">
        <v>11</v>
      </c>
      <c r="C437" s="2" t="s">
        <v>35</v>
      </c>
      <c r="D437" s="2">
        <v>45.207099999999997</v>
      </c>
      <c r="E437" s="2">
        <v>89</v>
      </c>
      <c r="F437" s="2">
        <v>13390</v>
      </c>
      <c r="G437" s="2">
        <v>53</v>
      </c>
      <c r="H437" s="2">
        <f t="shared" si="30"/>
        <v>0</v>
      </c>
      <c r="I437" s="2">
        <f t="shared" si="31"/>
        <v>0</v>
      </c>
      <c r="J437" s="2">
        <f t="shared" si="32"/>
        <v>1</v>
      </c>
      <c r="K437" s="2">
        <f t="shared" si="33"/>
        <v>0</v>
      </c>
      <c r="L437" s="2">
        <f t="shared" si="34"/>
        <v>0</v>
      </c>
      <c r="M437" s="2">
        <v>17</v>
      </c>
      <c r="O437" s="2"/>
      <c r="R437" s="2"/>
    </row>
    <row r="438" spans="1:18" x14ac:dyDescent="0.2">
      <c r="A438" s="2" t="s">
        <v>802</v>
      </c>
      <c r="B438" s="2" t="s">
        <v>15</v>
      </c>
      <c r="C438" s="2" t="s">
        <v>40</v>
      </c>
      <c r="D438" s="2">
        <v>24.475200000000001</v>
      </c>
      <c r="E438" s="2">
        <v>90</v>
      </c>
      <c r="F438" s="2">
        <v>44265</v>
      </c>
      <c r="G438" s="2">
        <v>3</v>
      </c>
      <c r="H438" s="2">
        <f t="shared" si="30"/>
        <v>1</v>
      </c>
      <c r="I438" s="2">
        <f t="shared" si="31"/>
        <v>0</v>
      </c>
      <c r="J438" s="2">
        <f t="shared" si="32"/>
        <v>0</v>
      </c>
      <c r="K438" s="2">
        <f t="shared" si="33"/>
        <v>0</v>
      </c>
      <c r="L438" s="2">
        <f t="shared" si="34"/>
        <v>0</v>
      </c>
      <c r="M438" s="2">
        <v>23000</v>
      </c>
      <c r="O438" s="2"/>
      <c r="R438" s="2"/>
    </row>
    <row r="439" spans="1:18" x14ac:dyDescent="0.2">
      <c r="A439" s="2" t="s">
        <v>804</v>
      </c>
      <c r="B439" s="2" t="s">
        <v>15</v>
      </c>
      <c r="C439" s="2" t="s">
        <v>35</v>
      </c>
      <c r="D439" s="2">
        <v>24.0425</v>
      </c>
      <c r="E439" s="2">
        <v>99</v>
      </c>
      <c r="F439" s="2">
        <v>3744</v>
      </c>
      <c r="G439" s="2">
        <v>25</v>
      </c>
      <c r="H439" s="2">
        <f t="shared" si="30"/>
        <v>1</v>
      </c>
      <c r="I439" s="2">
        <f t="shared" si="31"/>
        <v>0</v>
      </c>
      <c r="J439" s="2">
        <f t="shared" si="32"/>
        <v>1</v>
      </c>
      <c r="K439" s="2">
        <f t="shared" si="33"/>
        <v>0</v>
      </c>
      <c r="L439" s="2">
        <f t="shared" si="34"/>
        <v>0</v>
      </c>
      <c r="M439" s="2">
        <v>24</v>
      </c>
      <c r="O439" s="2"/>
      <c r="R439" s="2"/>
    </row>
    <row r="440" spans="1:18" x14ac:dyDescent="0.2">
      <c r="A440" s="2" t="s">
        <v>806</v>
      </c>
      <c r="B440" s="2" t="s">
        <v>15</v>
      </c>
      <c r="C440" s="2" t="s">
        <v>12</v>
      </c>
      <c r="D440" s="2">
        <v>54.997500000000002</v>
      </c>
      <c r="E440" s="2">
        <v>113</v>
      </c>
      <c r="F440" s="2">
        <v>3341</v>
      </c>
      <c r="G440" s="2">
        <v>50</v>
      </c>
      <c r="H440" s="2">
        <f t="shared" si="30"/>
        <v>1</v>
      </c>
      <c r="I440" s="2">
        <f t="shared" si="31"/>
        <v>0</v>
      </c>
      <c r="J440" s="2">
        <f t="shared" si="32"/>
        <v>0</v>
      </c>
      <c r="K440" s="2">
        <f t="shared" si="33"/>
        <v>0</v>
      </c>
      <c r="L440" s="2">
        <f t="shared" si="34"/>
        <v>0</v>
      </c>
      <c r="M440" s="2">
        <v>39</v>
      </c>
      <c r="O440" s="2"/>
      <c r="R440" s="2"/>
    </row>
    <row r="441" spans="1:18" x14ac:dyDescent="0.2">
      <c r="A441" s="2" t="s">
        <v>808</v>
      </c>
      <c r="B441" s="2" t="s">
        <v>15</v>
      </c>
      <c r="C441" s="2" t="s">
        <v>12</v>
      </c>
      <c r="D441" s="2">
        <v>0.72788299999999995</v>
      </c>
      <c r="E441" s="2">
        <v>133</v>
      </c>
      <c r="F441" s="2">
        <v>17040</v>
      </c>
      <c r="G441" s="2">
        <v>4.5</v>
      </c>
      <c r="H441" s="2">
        <f t="shared" si="30"/>
        <v>1</v>
      </c>
      <c r="I441" s="2">
        <f t="shared" si="31"/>
        <v>0</v>
      </c>
      <c r="J441" s="2">
        <f t="shared" si="32"/>
        <v>0</v>
      </c>
      <c r="K441" s="2">
        <f t="shared" si="33"/>
        <v>0</v>
      </c>
      <c r="L441" s="2">
        <f t="shared" si="34"/>
        <v>0</v>
      </c>
      <c r="M441" s="2">
        <v>219</v>
      </c>
      <c r="O441" s="2"/>
      <c r="R441" s="2"/>
    </row>
    <row r="442" spans="1:18" x14ac:dyDescent="0.2">
      <c r="A442" s="2" t="s">
        <v>810</v>
      </c>
      <c r="B442" s="2" t="s">
        <v>18</v>
      </c>
      <c r="C442" s="2" t="s">
        <v>97</v>
      </c>
      <c r="D442" s="2">
        <v>7.3829900000000004</v>
      </c>
      <c r="E442" s="2">
        <v>77</v>
      </c>
      <c r="F442" s="2">
        <v>2185</v>
      </c>
      <c r="G442" s="2">
        <v>20</v>
      </c>
      <c r="H442" s="2">
        <f t="shared" si="30"/>
        <v>0</v>
      </c>
      <c r="I442" s="2">
        <f t="shared" si="31"/>
        <v>0</v>
      </c>
      <c r="J442" s="2">
        <f t="shared" si="32"/>
        <v>0</v>
      </c>
      <c r="K442" s="2">
        <f t="shared" si="33"/>
        <v>1</v>
      </c>
      <c r="L442" s="2">
        <f t="shared" si="34"/>
        <v>0</v>
      </c>
      <c r="M442" s="2">
        <v>3</v>
      </c>
      <c r="O442" s="2"/>
      <c r="R442" s="2"/>
    </row>
    <row r="443" spans="1:18" x14ac:dyDescent="0.2">
      <c r="A443" s="2" t="s">
        <v>519</v>
      </c>
      <c r="B443" s="2" t="s">
        <v>15</v>
      </c>
      <c r="C443" s="2" t="s">
        <v>40</v>
      </c>
      <c r="D443" s="2">
        <v>17.4741</v>
      </c>
      <c r="E443" s="2">
        <v>103</v>
      </c>
      <c r="F443" s="2">
        <v>1342</v>
      </c>
      <c r="G443" s="2">
        <v>7</v>
      </c>
      <c r="H443" s="2">
        <f t="shared" si="30"/>
        <v>1</v>
      </c>
      <c r="I443" s="2">
        <f t="shared" si="31"/>
        <v>0</v>
      </c>
      <c r="J443" s="2">
        <f t="shared" si="32"/>
        <v>0</v>
      </c>
      <c r="K443" s="2">
        <f t="shared" si="33"/>
        <v>0</v>
      </c>
      <c r="L443" s="2">
        <f t="shared" si="34"/>
        <v>0</v>
      </c>
      <c r="M443" s="2">
        <v>44</v>
      </c>
      <c r="O443" s="2"/>
      <c r="R443" s="2"/>
    </row>
    <row r="444" spans="1:18" x14ac:dyDescent="0.2">
      <c r="A444" s="2" t="s">
        <v>813</v>
      </c>
      <c r="B444" s="2" t="s">
        <v>11</v>
      </c>
      <c r="C444" s="2" t="s">
        <v>24</v>
      </c>
      <c r="D444" s="2">
        <v>2.0218E-2</v>
      </c>
      <c r="E444" s="2">
        <v>88</v>
      </c>
      <c r="F444" s="2">
        <v>2557</v>
      </c>
      <c r="G444" s="2">
        <v>24</v>
      </c>
      <c r="H444" s="2">
        <f t="shared" si="30"/>
        <v>0</v>
      </c>
      <c r="I444" s="2">
        <f t="shared" si="31"/>
        <v>0</v>
      </c>
      <c r="J444" s="2">
        <f t="shared" si="32"/>
        <v>0</v>
      </c>
      <c r="K444" s="2">
        <f t="shared" si="33"/>
        <v>0</v>
      </c>
      <c r="L444" s="2">
        <f t="shared" si="34"/>
        <v>0</v>
      </c>
      <c r="M444" s="2">
        <v>269</v>
      </c>
      <c r="O444" s="2"/>
      <c r="R444" s="2"/>
    </row>
    <row r="445" spans="1:18" x14ac:dyDescent="0.2">
      <c r="A445" s="2" t="s">
        <v>815</v>
      </c>
      <c r="B445" s="2" t="s">
        <v>11</v>
      </c>
      <c r="C445" s="2" t="s">
        <v>12</v>
      </c>
      <c r="D445" s="2">
        <v>33.422600000000003</v>
      </c>
      <c r="E445" s="2">
        <v>104</v>
      </c>
      <c r="F445" s="2">
        <v>33903</v>
      </c>
      <c r="G445" s="2">
        <v>20</v>
      </c>
      <c r="H445" s="2">
        <f t="shared" si="30"/>
        <v>0</v>
      </c>
      <c r="I445" s="2">
        <f t="shared" si="31"/>
        <v>0</v>
      </c>
      <c r="J445" s="2">
        <f t="shared" si="32"/>
        <v>0</v>
      </c>
      <c r="K445" s="2">
        <f t="shared" si="33"/>
        <v>0</v>
      </c>
      <c r="L445" s="2">
        <f t="shared" si="34"/>
        <v>0</v>
      </c>
      <c r="M445" s="2">
        <v>53</v>
      </c>
      <c r="O445" s="2"/>
      <c r="R445" s="2"/>
    </row>
    <row r="446" spans="1:18" x14ac:dyDescent="0.2">
      <c r="A446" s="2" t="s">
        <v>817</v>
      </c>
      <c r="B446" s="2" t="s">
        <v>15</v>
      </c>
      <c r="C446" s="2" t="s">
        <v>31</v>
      </c>
      <c r="D446" s="2">
        <v>5.8936000000000002E-2</v>
      </c>
      <c r="E446" s="2">
        <v>88</v>
      </c>
      <c r="F446" s="2">
        <v>318</v>
      </c>
      <c r="G446" s="2">
        <v>1.2</v>
      </c>
      <c r="H446" s="2">
        <f t="shared" si="30"/>
        <v>1</v>
      </c>
      <c r="I446" s="2">
        <f t="shared" si="31"/>
        <v>1</v>
      </c>
      <c r="J446" s="2">
        <f t="shared" si="32"/>
        <v>0</v>
      </c>
      <c r="K446" s="2">
        <f t="shared" si="33"/>
        <v>0</v>
      </c>
      <c r="L446" s="2">
        <f t="shared" si="34"/>
        <v>0</v>
      </c>
      <c r="M446" s="2">
        <v>0</v>
      </c>
      <c r="O446" s="2"/>
      <c r="R446" s="2"/>
    </row>
    <row r="447" spans="1:18" x14ac:dyDescent="0.2">
      <c r="A447" s="2" t="s">
        <v>819</v>
      </c>
      <c r="B447" s="2" t="s">
        <v>15</v>
      </c>
      <c r="C447" s="2" t="s">
        <v>12</v>
      </c>
      <c r="D447" s="2">
        <v>0.56869499999999995</v>
      </c>
      <c r="E447" s="2">
        <v>108</v>
      </c>
      <c r="F447" s="2">
        <v>3921</v>
      </c>
      <c r="G447" s="2">
        <v>8</v>
      </c>
      <c r="H447" s="2">
        <f t="shared" si="30"/>
        <v>1</v>
      </c>
      <c r="I447" s="2">
        <f t="shared" si="31"/>
        <v>0</v>
      </c>
      <c r="J447" s="2">
        <f t="shared" si="32"/>
        <v>0</v>
      </c>
      <c r="K447" s="2">
        <f t="shared" si="33"/>
        <v>0</v>
      </c>
      <c r="L447" s="2">
        <f t="shared" si="34"/>
        <v>0</v>
      </c>
      <c r="M447" s="2">
        <v>12</v>
      </c>
      <c r="O447" s="2"/>
      <c r="R447" s="2"/>
    </row>
    <row r="448" spans="1:18" x14ac:dyDescent="0.2">
      <c r="A448" s="2" t="s">
        <v>102</v>
      </c>
      <c r="B448" s="2" t="s">
        <v>11</v>
      </c>
      <c r="C448" s="2" t="s">
        <v>31</v>
      </c>
      <c r="D448" s="2">
        <v>64.172300000000007</v>
      </c>
      <c r="E448" s="2">
        <v>87</v>
      </c>
      <c r="F448" s="2">
        <v>2911</v>
      </c>
      <c r="G448" s="2">
        <v>30</v>
      </c>
      <c r="H448" s="2">
        <f t="shared" si="30"/>
        <v>0</v>
      </c>
      <c r="I448" s="2">
        <f t="shared" si="31"/>
        <v>1</v>
      </c>
      <c r="J448" s="2">
        <f t="shared" si="32"/>
        <v>0</v>
      </c>
      <c r="K448" s="2">
        <f t="shared" si="33"/>
        <v>0</v>
      </c>
      <c r="L448" s="2">
        <f t="shared" si="34"/>
        <v>0</v>
      </c>
      <c r="M448" s="2">
        <v>129</v>
      </c>
      <c r="O448" s="2"/>
      <c r="R448" s="2"/>
    </row>
    <row r="449" spans="1:18" x14ac:dyDescent="0.2">
      <c r="A449" s="2" t="s">
        <v>822</v>
      </c>
      <c r="B449" s="2" t="s">
        <v>11</v>
      </c>
      <c r="C449" s="2" t="s">
        <v>40</v>
      </c>
      <c r="D449" s="2">
        <v>20.035299999999999</v>
      </c>
      <c r="E449" s="2">
        <v>91</v>
      </c>
      <c r="F449" s="2">
        <v>4409</v>
      </c>
      <c r="G449" s="2">
        <v>9</v>
      </c>
      <c r="H449" s="2">
        <f t="shared" si="30"/>
        <v>0</v>
      </c>
      <c r="I449" s="2">
        <f t="shared" si="31"/>
        <v>0</v>
      </c>
      <c r="J449" s="2">
        <f t="shared" si="32"/>
        <v>0</v>
      </c>
      <c r="K449" s="2">
        <f t="shared" si="33"/>
        <v>0</v>
      </c>
      <c r="L449" s="2">
        <f t="shared" si="34"/>
        <v>0</v>
      </c>
      <c r="M449" s="2">
        <v>0</v>
      </c>
      <c r="O449" s="2"/>
      <c r="R449" s="2"/>
    </row>
    <row r="450" spans="1:18" x14ac:dyDescent="0.2">
      <c r="A450" s="2" t="s">
        <v>707</v>
      </c>
      <c r="B450" s="2" t="s">
        <v>51</v>
      </c>
      <c r="C450" s="2" t="s">
        <v>31</v>
      </c>
      <c r="D450" s="2">
        <v>112.95099999999999</v>
      </c>
      <c r="E450" s="2">
        <v>87</v>
      </c>
      <c r="F450" s="2">
        <v>3287</v>
      </c>
      <c r="G450" s="2">
        <v>72</v>
      </c>
      <c r="H450" s="2">
        <f t="shared" ref="H450:H513" si="35">IF(B450="R",1,0)</f>
        <v>0</v>
      </c>
      <c r="I450" s="2">
        <f t="shared" ref="I450:I513" si="36">IF(C450="Comedy",1,0)</f>
        <v>1</v>
      </c>
      <c r="J450" s="2">
        <f t="shared" ref="J450:J513" si="37">IF(C450="Thriller_Horror",1,0)</f>
        <v>0</v>
      </c>
      <c r="K450" s="2">
        <f t="shared" ref="K450:K513" si="38">IF(C450="Animation",1,0)</f>
        <v>0</v>
      </c>
      <c r="L450" s="2">
        <f t="shared" ref="L450:L513" si="39">IF(C450="Adventure_Sci_fi",1,0)</f>
        <v>0</v>
      </c>
      <c r="M450" s="2">
        <v>41</v>
      </c>
      <c r="O450" s="2"/>
      <c r="R450" s="2"/>
    </row>
    <row r="451" spans="1:18" x14ac:dyDescent="0.2">
      <c r="A451" s="2" t="s">
        <v>825</v>
      </c>
      <c r="B451" s="2" t="s">
        <v>15</v>
      </c>
      <c r="C451" s="2" t="s">
        <v>24</v>
      </c>
      <c r="D451" s="2">
        <v>33.000399999999999</v>
      </c>
      <c r="E451" s="2">
        <v>99</v>
      </c>
      <c r="F451" s="2">
        <v>23344</v>
      </c>
      <c r="G451" s="2">
        <v>28</v>
      </c>
      <c r="H451" s="2">
        <f t="shared" si="35"/>
        <v>1</v>
      </c>
      <c r="I451" s="2">
        <f t="shared" si="36"/>
        <v>0</v>
      </c>
      <c r="J451" s="2">
        <f t="shared" si="37"/>
        <v>0</v>
      </c>
      <c r="K451" s="2">
        <f t="shared" si="38"/>
        <v>0</v>
      </c>
      <c r="L451" s="2">
        <f t="shared" si="39"/>
        <v>0</v>
      </c>
      <c r="M451" s="2">
        <v>71</v>
      </c>
      <c r="O451" s="2"/>
      <c r="R451" s="2"/>
    </row>
    <row r="452" spans="1:18" x14ac:dyDescent="0.2">
      <c r="A452" s="2" t="s">
        <v>827</v>
      </c>
      <c r="B452" s="2" t="s">
        <v>11</v>
      </c>
      <c r="C452" s="2" t="s">
        <v>24</v>
      </c>
      <c r="D452" s="2">
        <v>55.942799999999998</v>
      </c>
      <c r="E452" s="2">
        <v>92</v>
      </c>
      <c r="F452" s="2">
        <v>5178</v>
      </c>
      <c r="G452" s="2">
        <v>70</v>
      </c>
      <c r="H452" s="2">
        <f t="shared" si="35"/>
        <v>0</v>
      </c>
      <c r="I452" s="2">
        <f t="shared" si="36"/>
        <v>0</v>
      </c>
      <c r="J452" s="2">
        <f t="shared" si="37"/>
        <v>0</v>
      </c>
      <c r="K452" s="2">
        <f t="shared" si="38"/>
        <v>0</v>
      </c>
      <c r="L452" s="2">
        <f t="shared" si="39"/>
        <v>0</v>
      </c>
      <c r="M452" s="2">
        <v>28</v>
      </c>
      <c r="O452" s="2"/>
      <c r="R452" s="2"/>
    </row>
    <row r="453" spans="1:18" x14ac:dyDescent="0.2">
      <c r="A453" s="2" t="s">
        <v>829</v>
      </c>
      <c r="B453" s="2" t="s">
        <v>15</v>
      </c>
      <c r="C453" s="2" t="s">
        <v>12</v>
      </c>
      <c r="D453" s="2">
        <v>28.831099999999999</v>
      </c>
      <c r="E453" s="2">
        <v>110</v>
      </c>
      <c r="F453" s="2">
        <v>3757</v>
      </c>
      <c r="G453" s="2">
        <v>25</v>
      </c>
      <c r="H453" s="2">
        <f t="shared" si="35"/>
        <v>1</v>
      </c>
      <c r="I453" s="2">
        <f t="shared" si="36"/>
        <v>0</v>
      </c>
      <c r="J453" s="2">
        <f t="shared" si="37"/>
        <v>0</v>
      </c>
      <c r="K453" s="2">
        <f t="shared" si="38"/>
        <v>0</v>
      </c>
      <c r="L453" s="2">
        <f t="shared" si="39"/>
        <v>0</v>
      </c>
      <c r="M453" s="2">
        <v>425</v>
      </c>
      <c r="O453" s="2"/>
      <c r="R453" s="2"/>
    </row>
    <row r="454" spans="1:18" x14ac:dyDescent="0.2">
      <c r="A454" s="2" t="s">
        <v>831</v>
      </c>
      <c r="B454" s="2" t="s">
        <v>11</v>
      </c>
      <c r="C454" s="2" t="s">
        <v>35</v>
      </c>
      <c r="D454" s="2">
        <v>42.057299999999998</v>
      </c>
      <c r="E454" s="2">
        <v>99</v>
      </c>
      <c r="F454" s="2">
        <v>5642</v>
      </c>
      <c r="G454" s="2">
        <v>30</v>
      </c>
      <c r="H454" s="2">
        <f t="shared" si="35"/>
        <v>0</v>
      </c>
      <c r="I454" s="2">
        <f t="shared" si="36"/>
        <v>0</v>
      </c>
      <c r="J454" s="2">
        <f t="shared" si="37"/>
        <v>1</v>
      </c>
      <c r="K454" s="2">
        <f t="shared" si="38"/>
        <v>0</v>
      </c>
      <c r="L454" s="2">
        <f t="shared" si="39"/>
        <v>0</v>
      </c>
      <c r="M454" s="2">
        <v>0</v>
      </c>
      <c r="O454" s="2"/>
      <c r="R454" s="2"/>
    </row>
    <row r="455" spans="1:18" x14ac:dyDescent="0.2">
      <c r="A455" s="2" t="s">
        <v>833</v>
      </c>
      <c r="B455" s="2" t="s">
        <v>51</v>
      </c>
      <c r="C455" s="2" t="s">
        <v>19</v>
      </c>
      <c r="D455" s="2">
        <v>9.3535699999999995</v>
      </c>
      <c r="E455" s="2">
        <v>100</v>
      </c>
      <c r="F455" s="2">
        <v>1100</v>
      </c>
      <c r="G455" s="2">
        <v>45</v>
      </c>
      <c r="H455" s="2">
        <f t="shared" si="35"/>
        <v>0</v>
      </c>
      <c r="I455" s="2">
        <f t="shared" si="36"/>
        <v>0</v>
      </c>
      <c r="J455" s="2">
        <f t="shared" si="37"/>
        <v>0</v>
      </c>
      <c r="K455" s="2">
        <f t="shared" si="38"/>
        <v>0</v>
      </c>
      <c r="L455" s="2">
        <f t="shared" si="39"/>
        <v>1</v>
      </c>
      <c r="M455" s="2">
        <v>70</v>
      </c>
      <c r="O455" s="2"/>
      <c r="R455" s="2"/>
    </row>
    <row r="456" spans="1:18" x14ac:dyDescent="0.2">
      <c r="A456" s="2" t="s">
        <v>521</v>
      </c>
      <c r="B456" s="2" t="s">
        <v>11</v>
      </c>
      <c r="C456" s="2" t="s">
        <v>12</v>
      </c>
      <c r="D456" s="2">
        <v>30.063800000000001</v>
      </c>
      <c r="E456" s="2">
        <v>104</v>
      </c>
      <c r="F456" s="2">
        <v>2109</v>
      </c>
      <c r="G456" s="2">
        <v>60</v>
      </c>
      <c r="H456" s="2">
        <f t="shared" si="35"/>
        <v>0</v>
      </c>
      <c r="I456" s="2">
        <f t="shared" si="36"/>
        <v>0</v>
      </c>
      <c r="J456" s="2">
        <f t="shared" si="37"/>
        <v>0</v>
      </c>
      <c r="K456" s="2">
        <f t="shared" si="38"/>
        <v>0</v>
      </c>
      <c r="L456" s="2">
        <f t="shared" si="39"/>
        <v>0</v>
      </c>
      <c r="M456" s="2">
        <v>293</v>
      </c>
      <c r="O456" s="2"/>
      <c r="R456" s="2"/>
    </row>
    <row r="457" spans="1:18" x14ac:dyDescent="0.2">
      <c r="A457" s="2" t="s">
        <v>517</v>
      </c>
      <c r="B457" s="2" t="s">
        <v>11</v>
      </c>
      <c r="C457" s="2" t="s">
        <v>12</v>
      </c>
      <c r="D457" s="2">
        <v>21.2834</v>
      </c>
      <c r="E457" s="2">
        <v>84</v>
      </c>
      <c r="F457" s="2">
        <v>8018</v>
      </c>
      <c r="G457" s="2">
        <v>55</v>
      </c>
      <c r="H457" s="2">
        <f t="shared" si="35"/>
        <v>0</v>
      </c>
      <c r="I457" s="2">
        <f t="shared" si="36"/>
        <v>0</v>
      </c>
      <c r="J457" s="2">
        <f t="shared" si="37"/>
        <v>0</v>
      </c>
      <c r="K457" s="2">
        <f t="shared" si="38"/>
        <v>0</v>
      </c>
      <c r="L457" s="2">
        <f t="shared" si="39"/>
        <v>0</v>
      </c>
      <c r="M457" s="2">
        <v>260</v>
      </c>
      <c r="O457" s="2"/>
      <c r="R457" s="2"/>
    </row>
    <row r="458" spans="1:18" x14ac:dyDescent="0.2">
      <c r="A458" s="2" t="s">
        <v>837</v>
      </c>
      <c r="B458" s="2" t="s">
        <v>15</v>
      </c>
      <c r="C458" s="2" t="s">
        <v>12</v>
      </c>
      <c r="D458" s="2">
        <v>33.685299999999998</v>
      </c>
      <c r="E458" s="2">
        <v>136</v>
      </c>
      <c r="F458" s="2">
        <v>12194</v>
      </c>
      <c r="G458" s="2">
        <v>68</v>
      </c>
      <c r="H458" s="2">
        <f t="shared" si="35"/>
        <v>1</v>
      </c>
      <c r="I458" s="2">
        <f t="shared" si="36"/>
        <v>0</v>
      </c>
      <c r="J458" s="2">
        <f t="shared" si="37"/>
        <v>0</v>
      </c>
      <c r="K458" s="2">
        <f t="shared" si="38"/>
        <v>0</v>
      </c>
      <c r="L458" s="2">
        <f t="shared" si="39"/>
        <v>0</v>
      </c>
      <c r="M458" s="2">
        <v>759</v>
      </c>
      <c r="O458" s="2"/>
      <c r="R458" s="2"/>
    </row>
    <row r="459" spans="1:18" x14ac:dyDescent="0.2">
      <c r="A459" s="2" t="s">
        <v>839</v>
      </c>
      <c r="B459" s="2" t="s">
        <v>51</v>
      </c>
      <c r="C459" s="2" t="s">
        <v>12</v>
      </c>
      <c r="D459" s="2">
        <v>32.701099999999997</v>
      </c>
      <c r="E459" s="2">
        <v>98</v>
      </c>
      <c r="F459" s="2">
        <v>1400</v>
      </c>
      <c r="G459" s="2">
        <v>32</v>
      </c>
      <c r="H459" s="2">
        <f t="shared" si="35"/>
        <v>0</v>
      </c>
      <c r="I459" s="2">
        <f t="shared" si="36"/>
        <v>0</v>
      </c>
      <c r="J459" s="2">
        <f t="shared" si="37"/>
        <v>0</v>
      </c>
      <c r="K459" s="2">
        <f t="shared" si="38"/>
        <v>0</v>
      </c>
      <c r="L459" s="2">
        <f t="shared" si="39"/>
        <v>0</v>
      </c>
      <c r="M459" s="2">
        <v>61</v>
      </c>
      <c r="O459" s="2"/>
      <c r="R459" s="2"/>
    </row>
    <row r="460" spans="1:18" x14ac:dyDescent="0.2">
      <c r="A460" s="2" t="s">
        <v>841</v>
      </c>
      <c r="B460" s="2" t="s">
        <v>11</v>
      </c>
      <c r="C460" s="2" t="s">
        <v>12</v>
      </c>
      <c r="D460" s="2">
        <v>103.33799999999999</v>
      </c>
      <c r="E460" s="2">
        <v>130</v>
      </c>
      <c r="F460" s="2">
        <v>2856</v>
      </c>
      <c r="G460" s="2">
        <v>70</v>
      </c>
      <c r="H460" s="2">
        <f t="shared" si="35"/>
        <v>0</v>
      </c>
      <c r="I460" s="2">
        <f t="shared" si="36"/>
        <v>0</v>
      </c>
      <c r="J460" s="2">
        <f t="shared" si="37"/>
        <v>0</v>
      </c>
      <c r="K460" s="2">
        <f t="shared" si="38"/>
        <v>0</v>
      </c>
      <c r="L460" s="2">
        <f t="shared" si="39"/>
        <v>0</v>
      </c>
      <c r="M460" s="2">
        <v>386</v>
      </c>
      <c r="O460" s="2"/>
      <c r="R460" s="2"/>
    </row>
    <row r="461" spans="1:18" x14ac:dyDescent="0.2">
      <c r="A461" s="2" t="s">
        <v>843</v>
      </c>
      <c r="B461" s="2" t="s">
        <v>11</v>
      </c>
      <c r="C461" s="2" t="s">
        <v>40</v>
      </c>
      <c r="D461" s="2">
        <v>32.8536</v>
      </c>
      <c r="E461" s="2">
        <v>102</v>
      </c>
      <c r="F461" s="2">
        <v>3239</v>
      </c>
      <c r="G461" s="2">
        <v>40</v>
      </c>
      <c r="H461" s="2">
        <f t="shared" si="35"/>
        <v>0</v>
      </c>
      <c r="I461" s="2">
        <f t="shared" si="36"/>
        <v>0</v>
      </c>
      <c r="J461" s="2">
        <f t="shared" si="37"/>
        <v>0</v>
      </c>
      <c r="K461" s="2">
        <f t="shared" si="38"/>
        <v>0</v>
      </c>
      <c r="L461" s="2">
        <f t="shared" si="39"/>
        <v>0</v>
      </c>
      <c r="M461" s="2">
        <v>65</v>
      </c>
      <c r="O461" s="2"/>
      <c r="R461" s="2"/>
    </row>
    <row r="462" spans="1:18" x14ac:dyDescent="0.2">
      <c r="A462" s="2" t="s">
        <v>845</v>
      </c>
      <c r="B462" s="2" t="s">
        <v>15</v>
      </c>
      <c r="C462" s="2" t="s">
        <v>12</v>
      </c>
      <c r="D462" s="2">
        <v>35.054900000000004</v>
      </c>
      <c r="E462" s="2">
        <v>100</v>
      </c>
      <c r="F462" s="2">
        <v>34337</v>
      </c>
      <c r="G462" s="2">
        <v>15</v>
      </c>
      <c r="H462" s="2">
        <f t="shared" si="35"/>
        <v>1</v>
      </c>
      <c r="I462" s="2">
        <f t="shared" si="36"/>
        <v>0</v>
      </c>
      <c r="J462" s="2">
        <f t="shared" si="37"/>
        <v>0</v>
      </c>
      <c r="K462" s="2">
        <f t="shared" si="38"/>
        <v>0</v>
      </c>
      <c r="L462" s="2">
        <f t="shared" si="39"/>
        <v>0</v>
      </c>
      <c r="M462" s="2">
        <v>0</v>
      </c>
      <c r="O462" s="2"/>
      <c r="R462" s="2"/>
    </row>
    <row r="463" spans="1:18" x14ac:dyDescent="0.2">
      <c r="A463" s="2" t="s">
        <v>825</v>
      </c>
      <c r="B463" s="2" t="s">
        <v>15</v>
      </c>
      <c r="C463" s="2" t="s">
        <v>24</v>
      </c>
      <c r="D463" s="2">
        <v>10.706799999999999</v>
      </c>
      <c r="E463" s="2">
        <v>104</v>
      </c>
      <c r="F463" s="2">
        <v>16481</v>
      </c>
      <c r="G463" s="2">
        <v>50</v>
      </c>
      <c r="H463" s="2">
        <f t="shared" si="35"/>
        <v>1</v>
      </c>
      <c r="I463" s="2">
        <f t="shared" si="36"/>
        <v>0</v>
      </c>
      <c r="J463" s="2">
        <f t="shared" si="37"/>
        <v>0</v>
      </c>
      <c r="K463" s="2">
        <f t="shared" si="38"/>
        <v>0</v>
      </c>
      <c r="L463" s="2">
        <f t="shared" si="39"/>
        <v>0</v>
      </c>
      <c r="M463" s="2">
        <v>71</v>
      </c>
      <c r="O463" s="2"/>
      <c r="R463" s="2"/>
    </row>
    <row r="464" spans="1:18" x14ac:dyDescent="0.2">
      <c r="A464" s="2" t="s">
        <v>22</v>
      </c>
      <c r="B464" s="2" t="s">
        <v>11</v>
      </c>
      <c r="C464" s="2" t="s">
        <v>24</v>
      </c>
      <c r="D464" s="2">
        <v>32.616900000000001</v>
      </c>
      <c r="E464" s="2">
        <v>116</v>
      </c>
      <c r="F464" s="2">
        <v>14780</v>
      </c>
      <c r="G464" s="2">
        <v>72</v>
      </c>
      <c r="H464" s="2">
        <f t="shared" si="35"/>
        <v>0</v>
      </c>
      <c r="I464" s="2">
        <f t="shared" si="36"/>
        <v>0</v>
      </c>
      <c r="J464" s="2">
        <f t="shared" si="37"/>
        <v>0</v>
      </c>
      <c r="K464" s="2">
        <f t="shared" si="38"/>
        <v>0</v>
      </c>
      <c r="L464" s="2">
        <f t="shared" si="39"/>
        <v>0</v>
      </c>
      <c r="M464" s="2">
        <v>212</v>
      </c>
      <c r="O464" s="2"/>
      <c r="R464" s="2"/>
    </row>
    <row r="465" spans="1:18" x14ac:dyDescent="0.2">
      <c r="A465" s="2" t="s">
        <v>849</v>
      </c>
      <c r="B465" s="2" t="s">
        <v>11</v>
      </c>
      <c r="C465" s="2" t="s">
        <v>31</v>
      </c>
      <c r="D465" s="2">
        <v>15.427199999999999</v>
      </c>
      <c r="E465" s="2">
        <v>96</v>
      </c>
      <c r="F465" s="2">
        <v>11078</v>
      </c>
      <c r="G465" s="2">
        <v>16</v>
      </c>
      <c r="H465" s="2">
        <f t="shared" si="35"/>
        <v>0</v>
      </c>
      <c r="I465" s="2">
        <f t="shared" si="36"/>
        <v>1</v>
      </c>
      <c r="J465" s="2">
        <f t="shared" si="37"/>
        <v>0</v>
      </c>
      <c r="K465" s="2">
        <f t="shared" si="38"/>
        <v>0</v>
      </c>
      <c r="L465" s="2">
        <f t="shared" si="39"/>
        <v>0</v>
      </c>
      <c r="M465" s="2">
        <v>22</v>
      </c>
      <c r="O465" s="2"/>
      <c r="R465" s="2"/>
    </row>
    <row r="466" spans="1:18" x14ac:dyDescent="0.2">
      <c r="A466" s="2" t="s">
        <v>851</v>
      </c>
      <c r="B466" s="2" t="s">
        <v>11</v>
      </c>
      <c r="C466" s="2" t="s">
        <v>40</v>
      </c>
      <c r="D466" s="2">
        <v>56.398200000000003</v>
      </c>
      <c r="E466" s="2">
        <v>118</v>
      </c>
      <c r="F466" s="2">
        <v>2390</v>
      </c>
      <c r="G466" s="2">
        <v>20</v>
      </c>
      <c r="H466" s="2">
        <f t="shared" si="35"/>
        <v>0</v>
      </c>
      <c r="I466" s="2">
        <f t="shared" si="36"/>
        <v>0</v>
      </c>
      <c r="J466" s="2">
        <f t="shared" si="37"/>
        <v>0</v>
      </c>
      <c r="K466" s="2">
        <f t="shared" si="38"/>
        <v>0</v>
      </c>
      <c r="L466" s="2">
        <f t="shared" si="39"/>
        <v>0</v>
      </c>
      <c r="M466" s="2">
        <v>30</v>
      </c>
      <c r="O466" s="2"/>
      <c r="R466" s="2"/>
    </row>
    <row r="467" spans="1:18" x14ac:dyDescent="0.2">
      <c r="A467" s="2" t="s">
        <v>853</v>
      </c>
      <c r="B467" s="2" t="s">
        <v>11</v>
      </c>
      <c r="C467" s="2" t="s">
        <v>31</v>
      </c>
      <c r="D467" s="2">
        <v>46.729399999999998</v>
      </c>
      <c r="E467" s="2">
        <v>83</v>
      </c>
      <c r="F467" s="2">
        <v>6454</v>
      </c>
      <c r="G467" s="2">
        <v>13</v>
      </c>
      <c r="H467" s="2">
        <f t="shared" si="35"/>
        <v>0</v>
      </c>
      <c r="I467" s="2">
        <f t="shared" si="36"/>
        <v>1</v>
      </c>
      <c r="J467" s="2">
        <f t="shared" si="37"/>
        <v>0</v>
      </c>
      <c r="K467" s="2">
        <f t="shared" si="38"/>
        <v>0</v>
      </c>
      <c r="L467" s="2">
        <f t="shared" si="39"/>
        <v>0</v>
      </c>
      <c r="M467" s="2">
        <v>8</v>
      </c>
      <c r="O467" s="2"/>
      <c r="R467" s="2"/>
    </row>
    <row r="468" spans="1:18" x14ac:dyDescent="0.2">
      <c r="A468" s="2" t="s">
        <v>855</v>
      </c>
      <c r="B468" s="2" t="s">
        <v>15</v>
      </c>
      <c r="C468" s="2" t="s">
        <v>40</v>
      </c>
      <c r="D468" s="2">
        <v>100.44799999999999</v>
      </c>
      <c r="E468" s="2">
        <v>95</v>
      </c>
      <c r="F468" s="2">
        <v>23018</v>
      </c>
      <c r="G468" s="2">
        <v>65</v>
      </c>
      <c r="H468" s="2">
        <f t="shared" si="35"/>
        <v>1</v>
      </c>
      <c r="I468" s="2">
        <f t="shared" si="36"/>
        <v>0</v>
      </c>
      <c r="J468" s="2">
        <f t="shared" si="37"/>
        <v>0</v>
      </c>
      <c r="K468" s="2">
        <f t="shared" si="38"/>
        <v>0</v>
      </c>
      <c r="L468" s="2">
        <f t="shared" si="39"/>
        <v>0</v>
      </c>
      <c r="M468" s="2">
        <v>480</v>
      </c>
      <c r="O468" s="2"/>
      <c r="R468" s="2"/>
    </row>
    <row r="469" spans="1:18" x14ac:dyDescent="0.2">
      <c r="A469" s="2" t="s">
        <v>857</v>
      </c>
      <c r="B469" s="2" t="s">
        <v>15</v>
      </c>
      <c r="C469" s="2" t="s">
        <v>40</v>
      </c>
      <c r="D469" s="2">
        <v>4.7342300000000002</v>
      </c>
      <c r="E469" s="2">
        <v>112</v>
      </c>
      <c r="F469" s="2">
        <v>1227</v>
      </c>
      <c r="G469" s="2">
        <v>15</v>
      </c>
      <c r="H469" s="2">
        <f t="shared" si="35"/>
        <v>1</v>
      </c>
      <c r="I469" s="2">
        <f t="shared" si="36"/>
        <v>0</v>
      </c>
      <c r="J469" s="2">
        <f t="shared" si="37"/>
        <v>0</v>
      </c>
      <c r="K469" s="2">
        <f t="shared" si="38"/>
        <v>0</v>
      </c>
      <c r="L469" s="2">
        <f t="shared" si="39"/>
        <v>0</v>
      </c>
      <c r="M469" s="2">
        <v>28</v>
      </c>
      <c r="O469" s="2"/>
      <c r="R469" s="2"/>
    </row>
    <row r="470" spans="1:18" x14ac:dyDescent="0.2">
      <c r="A470" s="2" t="s">
        <v>859</v>
      </c>
      <c r="B470" s="2" t="s">
        <v>51</v>
      </c>
      <c r="C470" s="2" t="s">
        <v>19</v>
      </c>
      <c r="D470" s="2">
        <v>0.86000200000000004</v>
      </c>
      <c r="E470" s="2">
        <v>100</v>
      </c>
      <c r="F470" s="2">
        <v>1579</v>
      </c>
      <c r="G470" s="2">
        <v>12</v>
      </c>
      <c r="H470" s="2">
        <f t="shared" si="35"/>
        <v>0</v>
      </c>
      <c r="I470" s="2">
        <f t="shared" si="36"/>
        <v>0</v>
      </c>
      <c r="J470" s="2">
        <f t="shared" si="37"/>
        <v>0</v>
      </c>
      <c r="K470" s="2">
        <f t="shared" si="38"/>
        <v>0</v>
      </c>
      <c r="L470" s="2">
        <f t="shared" si="39"/>
        <v>1</v>
      </c>
      <c r="M470" s="2">
        <v>19</v>
      </c>
      <c r="O470" s="2"/>
      <c r="R470" s="2"/>
    </row>
    <row r="471" spans="1:18" x14ac:dyDescent="0.2">
      <c r="A471" s="2" t="s">
        <v>861</v>
      </c>
      <c r="B471" s="2" t="s">
        <v>11</v>
      </c>
      <c r="C471" s="2" t="s">
        <v>31</v>
      </c>
      <c r="D471" s="2">
        <v>86.207999999999998</v>
      </c>
      <c r="E471" s="2">
        <v>109</v>
      </c>
      <c r="F471" s="2">
        <v>16179</v>
      </c>
      <c r="G471" s="2">
        <v>35</v>
      </c>
      <c r="H471" s="2">
        <f t="shared" si="35"/>
        <v>0</v>
      </c>
      <c r="I471" s="2">
        <f t="shared" si="36"/>
        <v>1</v>
      </c>
      <c r="J471" s="2">
        <f t="shared" si="37"/>
        <v>0</v>
      </c>
      <c r="K471" s="2">
        <f t="shared" si="38"/>
        <v>0</v>
      </c>
      <c r="L471" s="2">
        <f t="shared" si="39"/>
        <v>0</v>
      </c>
      <c r="M471" s="2">
        <v>101</v>
      </c>
      <c r="O471" s="2"/>
      <c r="R471" s="2"/>
    </row>
    <row r="472" spans="1:18" x14ac:dyDescent="0.2">
      <c r="A472" s="2" t="s">
        <v>863</v>
      </c>
      <c r="B472" s="2" t="s">
        <v>11</v>
      </c>
      <c r="C472" s="2" t="s">
        <v>31</v>
      </c>
      <c r="D472" s="2">
        <v>26.096599999999999</v>
      </c>
      <c r="E472" s="2">
        <v>85</v>
      </c>
      <c r="F472" s="2">
        <v>1653</v>
      </c>
      <c r="G472" s="2">
        <v>19</v>
      </c>
      <c r="H472" s="2">
        <f t="shared" si="35"/>
        <v>0</v>
      </c>
      <c r="I472" s="2">
        <f t="shared" si="36"/>
        <v>1</v>
      </c>
      <c r="J472" s="2">
        <f t="shared" si="37"/>
        <v>0</v>
      </c>
      <c r="K472" s="2">
        <f t="shared" si="38"/>
        <v>0</v>
      </c>
      <c r="L472" s="2">
        <f t="shared" si="39"/>
        <v>0</v>
      </c>
      <c r="M472" s="2">
        <v>14</v>
      </c>
      <c r="O472" s="2"/>
      <c r="R472" s="2"/>
    </row>
    <row r="473" spans="1:18" x14ac:dyDescent="0.2">
      <c r="A473" s="2" t="s">
        <v>865</v>
      </c>
      <c r="B473" s="2" t="s">
        <v>11</v>
      </c>
      <c r="C473" s="2" t="s">
        <v>31</v>
      </c>
      <c r="D473" s="2">
        <v>9.6519999999999992</v>
      </c>
      <c r="E473" s="2">
        <v>89</v>
      </c>
      <c r="F473" s="2">
        <v>3096</v>
      </c>
      <c r="G473" s="2">
        <v>40</v>
      </c>
      <c r="H473" s="2">
        <f t="shared" si="35"/>
        <v>0</v>
      </c>
      <c r="I473" s="2">
        <f t="shared" si="36"/>
        <v>1</v>
      </c>
      <c r="J473" s="2">
        <f t="shared" si="37"/>
        <v>0</v>
      </c>
      <c r="K473" s="2">
        <f t="shared" si="38"/>
        <v>0</v>
      </c>
      <c r="L473" s="2">
        <f t="shared" si="39"/>
        <v>0</v>
      </c>
      <c r="M473" s="2">
        <v>0</v>
      </c>
      <c r="O473" s="2"/>
      <c r="R473" s="2"/>
    </row>
    <row r="474" spans="1:18" x14ac:dyDescent="0.2">
      <c r="A474" s="2" t="s">
        <v>867</v>
      </c>
      <c r="B474" s="2" t="s">
        <v>11</v>
      </c>
      <c r="C474" s="2" t="s">
        <v>31</v>
      </c>
      <c r="D474" s="2">
        <v>40.559899999999999</v>
      </c>
      <c r="E474" s="2">
        <v>125</v>
      </c>
      <c r="F474" s="2">
        <v>10623</v>
      </c>
      <c r="G474" s="2">
        <v>60</v>
      </c>
      <c r="H474" s="2">
        <f t="shared" si="35"/>
        <v>0</v>
      </c>
      <c r="I474" s="2">
        <f t="shared" si="36"/>
        <v>1</v>
      </c>
      <c r="J474" s="2">
        <f t="shared" si="37"/>
        <v>0</v>
      </c>
      <c r="K474" s="2">
        <f t="shared" si="38"/>
        <v>0</v>
      </c>
      <c r="L474" s="2">
        <f t="shared" si="39"/>
        <v>0</v>
      </c>
      <c r="M474" s="2">
        <v>209</v>
      </c>
      <c r="O474" s="2"/>
      <c r="R474" s="2"/>
    </row>
    <row r="475" spans="1:18" x14ac:dyDescent="0.2">
      <c r="A475" s="2" t="s">
        <v>869</v>
      </c>
      <c r="B475" s="2" t="s">
        <v>11</v>
      </c>
      <c r="C475" s="2" t="s">
        <v>24</v>
      </c>
      <c r="D475" s="2">
        <v>1.1833499999999999</v>
      </c>
      <c r="E475" s="2">
        <v>107</v>
      </c>
      <c r="F475" s="2">
        <v>1577</v>
      </c>
      <c r="G475" s="2">
        <v>20</v>
      </c>
      <c r="H475" s="2">
        <f t="shared" si="35"/>
        <v>0</v>
      </c>
      <c r="I475" s="2">
        <f t="shared" si="36"/>
        <v>0</v>
      </c>
      <c r="J475" s="2">
        <f t="shared" si="37"/>
        <v>0</v>
      </c>
      <c r="K475" s="2">
        <f t="shared" si="38"/>
        <v>0</v>
      </c>
      <c r="L475" s="2">
        <f t="shared" si="39"/>
        <v>0</v>
      </c>
      <c r="M475" s="2">
        <v>14</v>
      </c>
      <c r="O475" s="2"/>
      <c r="R475" s="2"/>
    </row>
    <row r="476" spans="1:18" x14ac:dyDescent="0.2">
      <c r="A476" s="2" t="s">
        <v>813</v>
      </c>
      <c r="B476" s="2" t="s">
        <v>15</v>
      </c>
      <c r="C476" s="2" t="s">
        <v>31</v>
      </c>
      <c r="D476" s="2">
        <v>2.2239900000000001</v>
      </c>
      <c r="E476" s="2">
        <v>89</v>
      </c>
      <c r="F476" s="2">
        <v>539</v>
      </c>
      <c r="G476" s="2">
        <v>3</v>
      </c>
      <c r="H476" s="2">
        <f t="shared" si="35"/>
        <v>1</v>
      </c>
      <c r="I476" s="2">
        <f t="shared" si="36"/>
        <v>1</v>
      </c>
      <c r="J476" s="2">
        <f t="shared" si="37"/>
        <v>0</v>
      </c>
      <c r="K476" s="2">
        <f t="shared" si="38"/>
        <v>0</v>
      </c>
      <c r="L476" s="2">
        <f t="shared" si="39"/>
        <v>0</v>
      </c>
      <c r="M476" s="2">
        <v>269</v>
      </c>
      <c r="O476" s="2"/>
      <c r="R476" s="2"/>
    </row>
    <row r="477" spans="1:18" x14ac:dyDescent="0.2">
      <c r="A477" s="2" t="s">
        <v>784</v>
      </c>
      <c r="B477" s="2" t="s">
        <v>11</v>
      </c>
      <c r="C477" s="2" t="s">
        <v>24</v>
      </c>
      <c r="D477" s="2">
        <v>101.11199999999999</v>
      </c>
      <c r="E477" s="2">
        <v>118</v>
      </c>
      <c r="F477" s="2">
        <v>5637</v>
      </c>
      <c r="G477" s="2">
        <v>80</v>
      </c>
      <c r="H477" s="2">
        <f t="shared" si="35"/>
        <v>0</v>
      </c>
      <c r="I477" s="2">
        <f t="shared" si="36"/>
        <v>0</v>
      </c>
      <c r="J477" s="2">
        <f t="shared" si="37"/>
        <v>0</v>
      </c>
      <c r="K477" s="2">
        <f t="shared" si="38"/>
        <v>0</v>
      </c>
      <c r="L477" s="2">
        <f t="shared" si="39"/>
        <v>0</v>
      </c>
      <c r="M477" s="2">
        <v>154</v>
      </c>
      <c r="O477" s="2"/>
      <c r="R477" s="2"/>
    </row>
    <row r="478" spans="1:18" x14ac:dyDescent="0.2">
      <c r="A478" s="2" t="s">
        <v>873</v>
      </c>
      <c r="B478" s="2" t="s">
        <v>51</v>
      </c>
      <c r="C478" s="2" t="s">
        <v>19</v>
      </c>
      <c r="D478" s="2">
        <v>38.916899999999998</v>
      </c>
      <c r="E478" s="2">
        <v>91</v>
      </c>
      <c r="F478" s="2">
        <v>1921</v>
      </c>
      <c r="G478" s="2">
        <v>13</v>
      </c>
      <c r="H478" s="2">
        <f t="shared" si="35"/>
        <v>0</v>
      </c>
      <c r="I478" s="2">
        <f t="shared" si="36"/>
        <v>0</v>
      </c>
      <c r="J478" s="2">
        <f t="shared" si="37"/>
        <v>0</v>
      </c>
      <c r="K478" s="2">
        <f t="shared" si="38"/>
        <v>0</v>
      </c>
      <c r="L478" s="2">
        <f t="shared" si="39"/>
        <v>1</v>
      </c>
      <c r="M478" s="2">
        <v>13</v>
      </c>
      <c r="O478" s="2"/>
      <c r="R478" s="2"/>
    </row>
    <row r="479" spans="1:18" x14ac:dyDescent="0.2">
      <c r="A479" s="2" t="s">
        <v>117</v>
      </c>
      <c r="B479" s="2" t="s">
        <v>15</v>
      </c>
      <c r="C479" s="2" t="s">
        <v>35</v>
      </c>
      <c r="D479" s="2">
        <v>17.114899999999999</v>
      </c>
      <c r="E479" s="2">
        <v>96</v>
      </c>
      <c r="F479" s="2">
        <v>17211</v>
      </c>
      <c r="G479" s="2">
        <v>25</v>
      </c>
      <c r="H479" s="2">
        <f t="shared" si="35"/>
        <v>1</v>
      </c>
      <c r="I479" s="2">
        <f t="shared" si="36"/>
        <v>0</v>
      </c>
      <c r="J479" s="2">
        <f t="shared" si="37"/>
        <v>1</v>
      </c>
      <c r="K479" s="2">
        <f t="shared" si="38"/>
        <v>0</v>
      </c>
      <c r="L479" s="2">
        <f t="shared" si="39"/>
        <v>0</v>
      </c>
      <c r="M479" s="2">
        <v>0</v>
      </c>
      <c r="O479" s="2"/>
      <c r="R479" s="2"/>
    </row>
    <row r="480" spans="1:18" x14ac:dyDescent="0.2">
      <c r="A480" s="2" t="s">
        <v>265</v>
      </c>
      <c r="B480" s="2" t="s">
        <v>11</v>
      </c>
      <c r="C480" s="2" t="s">
        <v>31</v>
      </c>
      <c r="D480" s="2">
        <v>58.401499999999999</v>
      </c>
      <c r="E480" s="2">
        <v>92</v>
      </c>
      <c r="F480" s="2">
        <v>16982</v>
      </c>
      <c r="G480" s="2">
        <v>8</v>
      </c>
      <c r="H480" s="2">
        <f t="shared" si="35"/>
        <v>0</v>
      </c>
      <c r="I480" s="2">
        <f t="shared" si="36"/>
        <v>1</v>
      </c>
      <c r="J480" s="2">
        <f t="shared" si="37"/>
        <v>0</v>
      </c>
      <c r="K480" s="2">
        <f t="shared" si="38"/>
        <v>0</v>
      </c>
      <c r="L480" s="2">
        <f t="shared" si="39"/>
        <v>0</v>
      </c>
      <c r="M480" s="2">
        <v>87</v>
      </c>
      <c r="O480" s="2"/>
      <c r="R480" s="2"/>
    </row>
    <row r="481" spans="1:18" x14ac:dyDescent="0.2">
      <c r="A481" s="2" t="s">
        <v>877</v>
      </c>
      <c r="B481" s="2" t="s">
        <v>11</v>
      </c>
      <c r="C481" s="2" t="s">
        <v>12</v>
      </c>
      <c r="D481" s="2">
        <v>80.573999999999998</v>
      </c>
      <c r="E481" s="2">
        <v>140</v>
      </c>
      <c r="F481" s="2">
        <v>20440</v>
      </c>
      <c r="G481" s="2">
        <v>60</v>
      </c>
      <c r="H481" s="2">
        <f t="shared" si="35"/>
        <v>0</v>
      </c>
      <c r="I481" s="2">
        <f t="shared" si="36"/>
        <v>0</v>
      </c>
      <c r="J481" s="2">
        <f t="shared" si="37"/>
        <v>0</v>
      </c>
      <c r="K481" s="2">
        <f t="shared" si="38"/>
        <v>0</v>
      </c>
      <c r="L481" s="2">
        <f t="shared" si="39"/>
        <v>0</v>
      </c>
      <c r="M481" s="2">
        <v>708</v>
      </c>
      <c r="O481" s="2"/>
      <c r="R481" s="2"/>
    </row>
    <row r="482" spans="1:18" x14ac:dyDescent="0.2">
      <c r="A482" s="2" t="s">
        <v>879</v>
      </c>
      <c r="B482" s="2" t="s">
        <v>11</v>
      </c>
      <c r="C482" s="2" t="s">
        <v>19</v>
      </c>
      <c r="D482" s="2">
        <v>100.19</v>
      </c>
      <c r="E482" s="2">
        <v>113</v>
      </c>
      <c r="F482" s="2">
        <v>12652</v>
      </c>
      <c r="G482" s="2">
        <v>178</v>
      </c>
      <c r="H482" s="2">
        <f t="shared" si="35"/>
        <v>0</v>
      </c>
      <c r="I482" s="2">
        <f t="shared" si="36"/>
        <v>0</v>
      </c>
      <c r="J482" s="2">
        <f t="shared" si="37"/>
        <v>0</v>
      </c>
      <c r="K482" s="2">
        <f t="shared" si="38"/>
        <v>0</v>
      </c>
      <c r="L482" s="2">
        <f t="shared" si="39"/>
        <v>1</v>
      </c>
      <c r="M482" s="2">
        <v>218</v>
      </c>
      <c r="O482" s="2"/>
      <c r="R482" s="2"/>
    </row>
    <row r="483" spans="1:18" x14ac:dyDescent="0.2">
      <c r="A483" s="2" t="s">
        <v>881</v>
      </c>
      <c r="B483" s="2" t="s">
        <v>15</v>
      </c>
      <c r="C483" s="2" t="s">
        <v>12</v>
      </c>
      <c r="D483" s="2">
        <v>0.13161700000000001</v>
      </c>
      <c r="E483" s="2">
        <v>82</v>
      </c>
      <c r="F483" s="2">
        <v>5761</v>
      </c>
      <c r="G483" s="2">
        <v>10</v>
      </c>
      <c r="H483" s="2">
        <f t="shared" si="35"/>
        <v>1</v>
      </c>
      <c r="I483" s="2">
        <f t="shared" si="36"/>
        <v>0</v>
      </c>
      <c r="J483" s="2">
        <f t="shared" si="37"/>
        <v>0</v>
      </c>
      <c r="K483" s="2">
        <f t="shared" si="38"/>
        <v>0</v>
      </c>
      <c r="L483" s="2">
        <f t="shared" si="39"/>
        <v>0</v>
      </c>
      <c r="M483" s="2">
        <v>216</v>
      </c>
      <c r="O483" s="2"/>
      <c r="R483" s="2"/>
    </row>
    <row r="484" spans="1:18" x14ac:dyDescent="0.2">
      <c r="A484" s="2" t="s">
        <v>883</v>
      </c>
      <c r="B484" s="2" t="s">
        <v>51</v>
      </c>
      <c r="C484" s="2" t="s">
        <v>19</v>
      </c>
      <c r="D484" s="2">
        <v>81.593500000000006</v>
      </c>
      <c r="E484" s="2">
        <v>120</v>
      </c>
      <c r="F484" s="2">
        <v>24300</v>
      </c>
      <c r="G484" s="2">
        <v>40</v>
      </c>
      <c r="H484" s="2">
        <f t="shared" si="35"/>
        <v>0</v>
      </c>
      <c r="I484" s="2">
        <f t="shared" si="36"/>
        <v>0</v>
      </c>
      <c r="J484" s="2">
        <f t="shared" si="37"/>
        <v>0</v>
      </c>
      <c r="K484" s="2">
        <f t="shared" si="38"/>
        <v>0</v>
      </c>
      <c r="L484" s="2">
        <f t="shared" si="39"/>
        <v>1</v>
      </c>
      <c r="M484" s="2">
        <v>155</v>
      </c>
      <c r="O484" s="2"/>
      <c r="R484" s="2"/>
    </row>
    <row r="485" spans="1:18" x14ac:dyDescent="0.2">
      <c r="A485" s="2" t="s">
        <v>885</v>
      </c>
      <c r="B485" s="2" t="s">
        <v>11</v>
      </c>
      <c r="C485" s="2" t="s">
        <v>24</v>
      </c>
      <c r="D485" s="2">
        <v>17.266500000000001</v>
      </c>
      <c r="E485" s="2">
        <v>99</v>
      </c>
      <c r="F485" s="2">
        <v>22554</v>
      </c>
      <c r="G485" s="2">
        <v>30</v>
      </c>
      <c r="H485" s="2">
        <f t="shared" si="35"/>
        <v>0</v>
      </c>
      <c r="I485" s="2">
        <f t="shared" si="36"/>
        <v>0</v>
      </c>
      <c r="J485" s="2">
        <f t="shared" si="37"/>
        <v>0</v>
      </c>
      <c r="K485" s="2">
        <f t="shared" si="38"/>
        <v>0</v>
      </c>
      <c r="L485" s="2">
        <f t="shared" si="39"/>
        <v>0</v>
      </c>
      <c r="M485" s="2">
        <v>11</v>
      </c>
      <c r="O485" s="2"/>
      <c r="R485" s="2"/>
    </row>
    <row r="486" spans="1:18" x14ac:dyDescent="0.2">
      <c r="A486" s="2" t="s">
        <v>887</v>
      </c>
      <c r="B486" s="2" t="s">
        <v>51</v>
      </c>
      <c r="C486" s="2" t="s">
        <v>31</v>
      </c>
      <c r="D486" s="2">
        <v>173.381</v>
      </c>
      <c r="E486" s="2">
        <v>97</v>
      </c>
      <c r="F486" s="2">
        <v>43354</v>
      </c>
      <c r="G486" s="2">
        <v>33</v>
      </c>
      <c r="H486" s="2">
        <f t="shared" si="35"/>
        <v>0</v>
      </c>
      <c r="I486" s="2">
        <f t="shared" si="36"/>
        <v>1</v>
      </c>
      <c r="J486" s="2">
        <f t="shared" si="37"/>
        <v>0</v>
      </c>
      <c r="K486" s="2">
        <f t="shared" si="38"/>
        <v>0</v>
      </c>
      <c r="L486" s="2">
        <f t="shared" si="39"/>
        <v>0</v>
      </c>
      <c r="M486" s="2">
        <v>4000</v>
      </c>
      <c r="O486" s="2"/>
      <c r="R486" s="2"/>
    </row>
    <row r="487" spans="1:18" x14ac:dyDescent="0.2">
      <c r="A487" s="2" t="s">
        <v>210</v>
      </c>
      <c r="B487" s="2" t="s">
        <v>11</v>
      </c>
      <c r="C487" s="2" t="s">
        <v>40</v>
      </c>
      <c r="D487" s="2">
        <v>26.8384</v>
      </c>
      <c r="E487" s="2">
        <v>123</v>
      </c>
      <c r="F487" s="2">
        <v>12700</v>
      </c>
      <c r="G487" s="2">
        <v>57</v>
      </c>
      <c r="H487" s="2">
        <f t="shared" si="35"/>
        <v>0</v>
      </c>
      <c r="I487" s="2">
        <f t="shared" si="36"/>
        <v>0</v>
      </c>
      <c r="J487" s="2">
        <f t="shared" si="37"/>
        <v>0</v>
      </c>
      <c r="K487" s="2">
        <f t="shared" si="38"/>
        <v>0</v>
      </c>
      <c r="L487" s="2">
        <f t="shared" si="39"/>
        <v>0</v>
      </c>
      <c r="M487" s="2">
        <v>488</v>
      </c>
      <c r="O487" s="2"/>
      <c r="R487" s="2"/>
    </row>
    <row r="488" spans="1:18" x14ac:dyDescent="0.2">
      <c r="A488" s="2" t="s">
        <v>890</v>
      </c>
      <c r="B488" s="2" t="s">
        <v>51</v>
      </c>
      <c r="C488" s="2" t="s">
        <v>31</v>
      </c>
      <c r="D488" s="2">
        <v>22.913699999999999</v>
      </c>
      <c r="E488" s="2">
        <v>96</v>
      </c>
      <c r="F488" s="2">
        <v>17292</v>
      </c>
      <c r="G488" s="2">
        <v>35</v>
      </c>
      <c r="H488" s="2">
        <f t="shared" si="35"/>
        <v>0</v>
      </c>
      <c r="I488" s="2">
        <f t="shared" si="36"/>
        <v>1</v>
      </c>
      <c r="J488" s="2">
        <f t="shared" si="37"/>
        <v>0</v>
      </c>
      <c r="K488" s="2">
        <f t="shared" si="38"/>
        <v>0</v>
      </c>
      <c r="L488" s="2">
        <f t="shared" si="39"/>
        <v>0</v>
      </c>
      <c r="M488" s="2">
        <v>13</v>
      </c>
      <c r="O488" s="2"/>
      <c r="R488" s="2"/>
    </row>
    <row r="489" spans="1:18" x14ac:dyDescent="0.2">
      <c r="A489" s="2" t="s">
        <v>581</v>
      </c>
      <c r="B489" s="2" t="s">
        <v>15</v>
      </c>
      <c r="C489" s="2" t="s">
        <v>24</v>
      </c>
      <c r="D489" s="2">
        <v>93.0501</v>
      </c>
      <c r="E489" s="2">
        <v>109</v>
      </c>
      <c r="F489" s="2">
        <v>17689</v>
      </c>
      <c r="G489" s="2">
        <v>115</v>
      </c>
      <c r="H489" s="2">
        <f t="shared" si="35"/>
        <v>1</v>
      </c>
      <c r="I489" s="2">
        <f t="shared" si="36"/>
        <v>0</v>
      </c>
      <c r="J489" s="2">
        <f t="shared" si="37"/>
        <v>0</v>
      </c>
      <c r="K489" s="2">
        <f t="shared" si="38"/>
        <v>0</v>
      </c>
      <c r="L489" s="2">
        <f t="shared" si="39"/>
        <v>0</v>
      </c>
      <c r="M489" s="2">
        <v>662</v>
      </c>
      <c r="O489" s="2"/>
      <c r="R489" s="2"/>
    </row>
    <row r="490" spans="1:18" x14ac:dyDescent="0.2">
      <c r="A490" s="2" t="s">
        <v>893</v>
      </c>
      <c r="B490" s="2" t="s">
        <v>11</v>
      </c>
      <c r="C490" s="2" t="s">
        <v>31</v>
      </c>
      <c r="D490" s="2">
        <v>28.435400000000001</v>
      </c>
      <c r="E490" s="2">
        <v>103</v>
      </c>
      <c r="F490" s="2">
        <v>4441</v>
      </c>
      <c r="G490" s="2">
        <v>12</v>
      </c>
      <c r="H490" s="2">
        <f t="shared" si="35"/>
        <v>0</v>
      </c>
      <c r="I490" s="2">
        <f t="shared" si="36"/>
        <v>1</v>
      </c>
      <c r="J490" s="2">
        <f t="shared" si="37"/>
        <v>0</v>
      </c>
      <c r="K490" s="2">
        <f t="shared" si="38"/>
        <v>0</v>
      </c>
      <c r="L490" s="2">
        <f t="shared" si="39"/>
        <v>0</v>
      </c>
      <c r="M490" s="2">
        <v>27</v>
      </c>
      <c r="O490" s="2"/>
      <c r="R490" s="2"/>
    </row>
    <row r="491" spans="1:18" x14ac:dyDescent="0.2">
      <c r="A491" s="2" t="s">
        <v>16</v>
      </c>
      <c r="B491" s="2" t="s">
        <v>51</v>
      </c>
      <c r="C491" s="2" t="s">
        <v>97</v>
      </c>
      <c r="D491" s="2">
        <v>127.70699999999999</v>
      </c>
      <c r="E491" s="2">
        <v>107</v>
      </c>
      <c r="F491" s="2">
        <v>662</v>
      </c>
      <c r="G491" s="2">
        <v>85</v>
      </c>
      <c r="H491" s="2">
        <f t="shared" si="35"/>
        <v>0</v>
      </c>
      <c r="I491" s="2">
        <f t="shared" si="36"/>
        <v>0</v>
      </c>
      <c r="J491" s="2">
        <f t="shared" si="37"/>
        <v>0</v>
      </c>
      <c r="K491" s="2">
        <f t="shared" si="38"/>
        <v>1</v>
      </c>
      <c r="L491" s="2">
        <f t="shared" si="39"/>
        <v>0</v>
      </c>
      <c r="M491" s="2">
        <v>36</v>
      </c>
      <c r="O491" s="2"/>
      <c r="R491" s="2"/>
    </row>
    <row r="492" spans="1:18" x14ac:dyDescent="0.2">
      <c r="A492" s="2" t="s">
        <v>896</v>
      </c>
      <c r="B492" s="2" t="s">
        <v>11</v>
      </c>
      <c r="C492" s="2" t="s">
        <v>19</v>
      </c>
      <c r="D492" s="2">
        <v>11.7033</v>
      </c>
      <c r="E492" s="2">
        <v>108</v>
      </c>
      <c r="F492" s="2">
        <v>1058</v>
      </c>
      <c r="G492" s="2">
        <v>10</v>
      </c>
      <c r="H492" s="2">
        <f t="shared" si="35"/>
        <v>0</v>
      </c>
      <c r="I492" s="2">
        <f t="shared" si="36"/>
        <v>0</v>
      </c>
      <c r="J492" s="2">
        <f t="shared" si="37"/>
        <v>0</v>
      </c>
      <c r="K492" s="2">
        <f t="shared" si="38"/>
        <v>0</v>
      </c>
      <c r="L492" s="2">
        <f t="shared" si="39"/>
        <v>1</v>
      </c>
      <c r="M492" s="2">
        <v>2</v>
      </c>
      <c r="O492" s="2"/>
      <c r="R492" s="2"/>
    </row>
    <row r="493" spans="1:18" x14ac:dyDescent="0.2">
      <c r="A493" s="2" t="s">
        <v>898</v>
      </c>
      <c r="B493" s="2" t="s">
        <v>15</v>
      </c>
      <c r="C493" s="2" t="s">
        <v>12</v>
      </c>
      <c r="D493" s="2">
        <v>40.982999999999997</v>
      </c>
      <c r="E493" s="2">
        <v>109</v>
      </c>
      <c r="F493" s="2">
        <v>27788</v>
      </c>
      <c r="G493" s="2">
        <v>7</v>
      </c>
      <c r="H493" s="2">
        <f t="shared" si="35"/>
        <v>1</v>
      </c>
      <c r="I493" s="2">
        <f t="shared" si="36"/>
        <v>0</v>
      </c>
      <c r="J493" s="2">
        <f t="shared" si="37"/>
        <v>0</v>
      </c>
      <c r="K493" s="2">
        <f t="shared" si="38"/>
        <v>0</v>
      </c>
      <c r="L493" s="2">
        <f t="shared" si="39"/>
        <v>0</v>
      </c>
      <c r="M493" s="2">
        <v>453</v>
      </c>
      <c r="O493" s="2"/>
      <c r="R493" s="2"/>
    </row>
    <row r="494" spans="1:18" x14ac:dyDescent="0.2">
      <c r="A494" s="2" t="s">
        <v>900</v>
      </c>
      <c r="B494" s="2" t="s">
        <v>11</v>
      </c>
      <c r="C494" s="2" t="s">
        <v>24</v>
      </c>
      <c r="D494" s="2">
        <v>61.656799999999997</v>
      </c>
      <c r="E494" s="2">
        <v>114</v>
      </c>
      <c r="F494" s="2">
        <v>12908</v>
      </c>
      <c r="G494" s="2">
        <v>110</v>
      </c>
      <c r="H494" s="2">
        <f t="shared" si="35"/>
        <v>0</v>
      </c>
      <c r="I494" s="2">
        <f t="shared" si="36"/>
        <v>0</v>
      </c>
      <c r="J494" s="2">
        <f t="shared" si="37"/>
        <v>0</v>
      </c>
      <c r="K494" s="2">
        <f t="shared" si="38"/>
        <v>0</v>
      </c>
      <c r="L494" s="2">
        <f t="shared" si="39"/>
        <v>0</v>
      </c>
      <c r="M494" s="2">
        <v>151</v>
      </c>
      <c r="O494" s="2"/>
      <c r="R494" s="2"/>
    </row>
    <row r="495" spans="1:18" x14ac:dyDescent="0.2">
      <c r="A495" s="2" t="s">
        <v>902</v>
      </c>
      <c r="B495" s="2" t="s">
        <v>11</v>
      </c>
      <c r="C495" s="2" t="s">
        <v>12</v>
      </c>
      <c r="D495" s="2">
        <v>23.393799999999999</v>
      </c>
      <c r="E495" s="2">
        <v>104</v>
      </c>
      <c r="F495" s="2">
        <v>18760</v>
      </c>
      <c r="G495" s="2">
        <v>20</v>
      </c>
      <c r="H495" s="2">
        <f t="shared" si="35"/>
        <v>0</v>
      </c>
      <c r="I495" s="2">
        <f t="shared" si="36"/>
        <v>0</v>
      </c>
      <c r="J495" s="2">
        <f t="shared" si="37"/>
        <v>0</v>
      </c>
      <c r="K495" s="2">
        <f t="shared" si="38"/>
        <v>0</v>
      </c>
      <c r="L495" s="2">
        <f t="shared" si="39"/>
        <v>0</v>
      </c>
      <c r="M495" s="2">
        <v>19</v>
      </c>
      <c r="O495" s="2"/>
      <c r="R495" s="2"/>
    </row>
    <row r="496" spans="1:18" x14ac:dyDescent="0.2">
      <c r="A496" s="2" t="s">
        <v>904</v>
      </c>
      <c r="B496" s="2" t="s">
        <v>15</v>
      </c>
      <c r="C496" s="2" t="s">
        <v>12</v>
      </c>
      <c r="D496" s="2">
        <v>51.396799999999999</v>
      </c>
      <c r="E496" s="2">
        <v>131</v>
      </c>
      <c r="F496" s="2">
        <v>5103</v>
      </c>
      <c r="G496" s="2">
        <v>68</v>
      </c>
      <c r="H496" s="2">
        <f t="shared" si="35"/>
        <v>1</v>
      </c>
      <c r="I496" s="2">
        <f t="shared" si="36"/>
        <v>0</v>
      </c>
      <c r="J496" s="2">
        <f t="shared" si="37"/>
        <v>0</v>
      </c>
      <c r="K496" s="2">
        <f t="shared" si="38"/>
        <v>0</v>
      </c>
      <c r="L496" s="2">
        <f t="shared" si="39"/>
        <v>0</v>
      </c>
      <c r="M496" s="2">
        <v>218</v>
      </c>
      <c r="O496" s="2"/>
      <c r="R496" s="2"/>
    </row>
    <row r="497" spans="1:18" x14ac:dyDescent="0.2">
      <c r="A497" s="2" t="s">
        <v>593</v>
      </c>
      <c r="B497" s="2" t="s">
        <v>11</v>
      </c>
      <c r="C497" s="2" t="s">
        <v>12</v>
      </c>
      <c r="D497" s="2">
        <v>39.177199999999999</v>
      </c>
      <c r="E497" s="2">
        <v>115</v>
      </c>
      <c r="F497" s="2">
        <v>3770</v>
      </c>
      <c r="G497" s="2">
        <v>38</v>
      </c>
      <c r="H497" s="2">
        <f t="shared" si="35"/>
        <v>0</v>
      </c>
      <c r="I497" s="2">
        <f t="shared" si="36"/>
        <v>0</v>
      </c>
      <c r="J497" s="2">
        <f t="shared" si="37"/>
        <v>0</v>
      </c>
      <c r="K497" s="2">
        <f t="shared" si="38"/>
        <v>0</v>
      </c>
      <c r="L497" s="2">
        <f t="shared" si="39"/>
        <v>0</v>
      </c>
      <c r="M497" s="2">
        <v>150</v>
      </c>
      <c r="O497" s="2"/>
      <c r="R497" s="2"/>
    </row>
    <row r="498" spans="1:18" x14ac:dyDescent="0.2">
      <c r="A498" s="2" t="s">
        <v>907</v>
      </c>
      <c r="B498" s="2" t="s">
        <v>11</v>
      </c>
      <c r="C498" s="2" t="s">
        <v>40</v>
      </c>
      <c r="D498" s="2">
        <v>17.536799999999999</v>
      </c>
      <c r="E498" s="2">
        <v>93</v>
      </c>
      <c r="F498" s="2">
        <v>1183</v>
      </c>
      <c r="G498" s="2">
        <v>8</v>
      </c>
      <c r="H498" s="2">
        <f t="shared" si="35"/>
        <v>0</v>
      </c>
      <c r="I498" s="2">
        <f t="shared" si="36"/>
        <v>0</v>
      </c>
      <c r="J498" s="2">
        <f t="shared" si="37"/>
        <v>0</v>
      </c>
      <c r="K498" s="2">
        <f t="shared" si="38"/>
        <v>0</v>
      </c>
      <c r="L498" s="2">
        <f t="shared" si="39"/>
        <v>0</v>
      </c>
      <c r="M498" s="2">
        <v>132</v>
      </c>
      <c r="O498" s="2"/>
      <c r="R498" s="2"/>
    </row>
    <row r="499" spans="1:18" x14ac:dyDescent="0.2">
      <c r="A499" s="2" t="s">
        <v>248</v>
      </c>
      <c r="B499" s="2" t="s">
        <v>11</v>
      </c>
      <c r="C499" s="2" t="s">
        <v>31</v>
      </c>
      <c r="D499" s="2">
        <v>12.1815</v>
      </c>
      <c r="E499" s="2">
        <v>99</v>
      </c>
      <c r="F499" s="2">
        <v>1189</v>
      </c>
      <c r="G499" s="2">
        <v>40</v>
      </c>
      <c r="H499" s="2">
        <f t="shared" si="35"/>
        <v>0</v>
      </c>
      <c r="I499" s="2">
        <f t="shared" si="36"/>
        <v>1</v>
      </c>
      <c r="J499" s="2">
        <f t="shared" si="37"/>
        <v>0</v>
      </c>
      <c r="K499" s="2">
        <f t="shared" si="38"/>
        <v>0</v>
      </c>
      <c r="L499" s="2">
        <f t="shared" si="39"/>
        <v>0</v>
      </c>
      <c r="M499" s="2">
        <v>272</v>
      </c>
      <c r="O499" s="2"/>
      <c r="R499" s="2"/>
    </row>
    <row r="500" spans="1:18" x14ac:dyDescent="0.2">
      <c r="A500" s="2" t="s">
        <v>910</v>
      </c>
      <c r="B500" s="2" t="s">
        <v>51</v>
      </c>
      <c r="C500" s="2" t="s">
        <v>97</v>
      </c>
      <c r="D500" s="2">
        <v>107.515</v>
      </c>
      <c r="E500" s="2">
        <v>102</v>
      </c>
      <c r="F500" s="2">
        <v>14552</v>
      </c>
      <c r="G500" s="2">
        <v>100</v>
      </c>
      <c r="H500" s="2">
        <f t="shared" si="35"/>
        <v>0</v>
      </c>
      <c r="I500" s="2">
        <f t="shared" si="36"/>
        <v>0</v>
      </c>
      <c r="J500" s="2">
        <f t="shared" si="37"/>
        <v>0</v>
      </c>
      <c r="K500" s="2">
        <f t="shared" si="38"/>
        <v>1</v>
      </c>
      <c r="L500" s="2">
        <f t="shared" si="39"/>
        <v>0</v>
      </c>
      <c r="M500" s="2">
        <v>77</v>
      </c>
      <c r="O500" s="2"/>
      <c r="R500" s="2"/>
    </row>
    <row r="501" spans="1:18" x14ac:dyDescent="0.2">
      <c r="A501" s="2" t="s">
        <v>782</v>
      </c>
      <c r="B501" s="2" t="s">
        <v>11</v>
      </c>
      <c r="C501" s="2" t="s">
        <v>19</v>
      </c>
      <c r="D501" s="2">
        <v>39.7376</v>
      </c>
      <c r="E501" s="2">
        <v>93</v>
      </c>
      <c r="F501" s="2">
        <v>4293</v>
      </c>
      <c r="G501" s="2">
        <v>20</v>
      </c>
      <c r="H501" s="2">
        <f t="shared" si="35"/>
        <v>0</v>
      </c>
      <c r="I501" s="2">
        <f t="shared" si="36"/>
        <v>0</v>
      </c>
      <c r="J501" s="2">
        <f t="shared" si="37"/>
        <v>0</v>
      </c>
      <c r="K501" s="2">
        <f t="shared" si="38"/>
        <v>0</v>
      </c>
      <c r="L501" s="2">
        <f t="shared" si="39"/>
        <v>1</v>
      </c>
      <c r="M501" s="2">
        <v>82</v>
      </c>
      <c r="O501" s="2"/>
      <c r="R501" s="2"/>
    </row>
    <row r="502" spans="1:18" x14ac:dyDescent="0.2">
      <c r="A502" s="2" t="s">
        <v>913</v>
      </c>
      <c r="B502" s="2" t="s">
        <v>15</v>
      </c>
      <c r="C502" s="2" t="s">
        <v>24</v>
      </c>
      <c r="D502" s="2">
        <v>1.1900200000000001</v>
      </c>
      <c r="E502" s="2">
        <v>107</v>
      </c>
      <c r="F502" s="2">
        <v>25088</v>
      </c>
      <c r="G502" s="2">
        <v>20</v>
      </c>
      <c r="H502" s="2">
        <f t="shared" si="35"/>
        <v>1</v>
      </c>
      <c r="I502" s="2">
        <f t="shared" si="36"/>
        <v>0</v>
      </c>
      <c r="J502" s="2">
        <f t="shared" si="37"/>
        <v>0</v>
      </c>
      <c r="K502" s="2">
        <f t="shared" si="38"/>
        <v>0</v>
      </c>
      <c r="L502" s="2">
        <f t="shared" si="39"/>
        <v>0</v>
      </c>
      <c r="M502" s="2">
        <v>110</v>
      </c>
      <c r="O502" s="2"/>
      <c r="R502" s="2"/>
    </row>
    <row r="503" spans="1:18" x14ac:dyDescent="0.2">
      <c r="A503" s="2" t="s">
        <v>915</v>
      </c>
      <c r="B503" s="2" t="s">
        <v>51</v>
      </c>
      <c r="C503" s="2" t="s">
        <v>19</v>
      </c>
      <c r="D503" s="2">
        <v>75.030199999999994</v>
      </c>
      <c r="E503" s="2">
        <v>104</v>
      </c>
      <c r="F503" s="2">
        <v>4487</v>
      </c>
      <c r="G503" s="2">
        <v>100</v>
      </c>
      <c r="H503" s="2">
        <f t="shared" si="35"/>
        <v>0</v>
      </c>
      <c r="I503" s="2">
        <f t="shared" si="36"/>
        <v>0</v>
      </c>
      <c r="J503" s="2">
        <f t="shared" si="37"/>
        <v>0</v>
      </c>
      <c r="K503" s="2">
        <f t="shared" si="38"/>
        <v>0</v>
      </c>
      <c r="L503" s="2">
        <f t="shared" si="39"/>
        <v>1</v>
      </c>
      <c r="M503" s="2">
        <v>14</v>
      </c>
      <c r="O503" s="2"/>
      <c r="R503" s="2"/>
    </row>
    <row r="504" spans="1:18" x14ac:dyDescent="0.2">
      <c r="A504" s="2" t="s">
        <v>659</v>
      </c>
      <c r="B504" s="2" t="s">
        <v>15</v>
      </c>
      <c r="C504" s="2" t="s">
        <v>12</v>
      </c>
      <c r="D504" s="2">
        <v>125.54900000000001</v>
      </c>
      <c r="E504" s="2">
        <v>131</v>
      </c>
      <c r="F504" s="2">
        <v>10003</v>
      </c>
      <c r="G504" s="2">
        <v>52</v>
      </c>
      <c r="H504" s="2">
        <f t="shared" si="35"/>
        <v>1</v>
      </c>
      <c r="I504" s="2">
        <f t="shared" si="36"/>
        <v>0</v>
      </c>
      <c r="J504" s="2">
        <f t="shared" si="37"/>
        <v>0</v>
      </c>
      <c r="K504" s="2">
        <f t="shared" si="38"/>
        <v>0</v>
      </c>
      <c r="L504" s="2">
        <f t="shared" si="39"/>
        <v>0</v>
      </c>
      <c r="M504" s="2">
        <v>0</v>
      </c>
      <c r="O504" s="2"/>
      <c r="R504" s="2"/>
    </row>
    <row r="505" spans="1:18" x14ac:dyDescent="0.2">
      <c r="A505" s="2" t="s">
        <v>918</v>
      </c>
      <c r="B505" s="2" t="s">
        <v>51</v>
      </c>
      <c r="C505" s="2" t="s">
        <v>97</v>
      </c>
      <c r="D505" s="2">
        <v>57.011800000000001</v>
      </c>
      <c r="E505" s="2">
        <v>89</v>
      </c>
      <c r="F505" s="2">
        <v>3361</v>
      </c>
      <c r="G505" s="2">
        <v>40</v>
      </c>
      <c r="H505" s="2">
        <f t="shared" si="35"/>
        <v>0</v>
      </c>
      <c r="I505" s="2">
        <f t="shared" si="36"/>
        <v>0</v>
      </c>
      <c r="J505" s="2">
        <f t="shared" si="37"/>
        <v>0</v>
      </c>
      <c r="K505" s="2">
        <f t="shared" si="38"/>
        <v>1</v>
      </c>
      <c r="L505" s="2">
        <f t="shared" si="39"/>
        <v>0</v>
      </c>
      <c r="M505" s="2">
        <v>7</v>
      </c>
      <c r="O505" s="2"/>
      <c r="R505" s="2"/>
    </row>
    <row r="506" spans="1:18" x14ac:dyDescent="0.2">
      <c r="A506" s="2" t="s">
        <v>34</v>
      </c>
      <c r="B506" s="2" t="s">
        <v>15</v>
      </c>
      <c r="C506" s="2" t="s">
        <v>24</v>
      </c>
      <c r="D506" s="2">
        <v>25.121300000000002</v>
      </c>
      <c r="E506" s="2">
        <v>115</v>
      </c>
      <c r="F506" s="2">
        <v>15708</v>
      </c>
      <c r="G506" s="2">
        <v>50</v>
      </c>
      <c r="H506" s="2">
        <f t="shared" si="35"/>
        <v>1</v>
      </c>
      <c r="I506" s="2">
        <f t="shared" si="36"/>
        <v>0</v>
      </c>
      <c r="J506" s="2">
        <f t="shared" si="37"/>
        <v>0</v>
      </c>
      <c r="K506" s="2">
        <f t="shared" si="38"/>
        <v>0</v>
      </c>
      <c r="L506" s="2">
        <f t="shared" si="39"/>
        <v>0</v>
      </c>
      <c r="M506" s="2">
        <v>101</v>
      </c>
      <c r="O506" s="2"/>
      <c r="R506" s="2"/>
    </row>
    <row r="507" spans="1:18" x14ac:dyDescent="0.2">
      <c r="A507" s="2" t="s">
        <v>728</v>
      </c>
      <c r="B507" s="2" t="s">
        <v>15</v>
      </c>
      <c r="C507" s="2" t="s">
        <v>12</v>
      </c>
      <c r="D507" s="2">
        <v>34.126100000000001</v>
      </c>
      <c r="E507" s="2">
        <v>108</v>
      </c>
      <c r="F507" s="2">
        <v>19364</v>
      </c>
      <c r="G507" s="2">
        <v>20</v>
      </c>
      <c r="H507" s="2">
        <f t="shared" si="35"/>
        <v>1</v>
      </c>
      <c r="I507" s="2">
        <f t="shared" si="36"/>
        <v>0</v>
      </c>
      <c r="J507" s="2">
        <f t="shared" si="37"/>
        <v>0</v>
      </c>
      <c r="K507" s="2">
        <f t="shared" si="38"/>
        <v>0</v>
      </c>
      <c r="L507" s="2">
        <f t="shared" si="39"/>
        <v>0</v>
      </c>
      <c r="M507" s="2">
        <v>1000</v>
      </c>
      <c r="O507" s="2"/>
      <c r="R507" s="2"/>
    </row>
    <row r="508" spans="1:18" x14ac:dyDescent="0.2">
      <c r="A508" s="2" t="s">
        <v>922</v>
      </c>
      <c r="B508" s="2" t="s">
        <v>15</v>
      </c>
      <c r="C508" s="2" t="s">
        <v>40</v>
      </c>
      <c r="D508" s="2">
        <v>7.0527000000000006E-2</v>
      </c>
      <c r="E508" s="2">
        <v>85</v>
      </c>
      <c r="F508" s="2">
        <v>14656</v>
      </c>
      <c r="G508" s="2">
        <v>6.5</v>
      </c>
      <c r="H508" s="2">
        <f t="shared" si="35"/>
        <v>1</v>
      </c>
      <c r="I508" s="2">
        <f t="shared" si="36"/>
        <v>0</v>
      </c>
      <c r="J508" s="2">
        <f t="shared" si="37"/>
        <v>0</v>
      </c>
      <c r="K508" s="2">
        <f t="shared" si="38"/>
        <v>0</v>
      </c>
      <c r="L508" s="2">
        <f t="shared" si="39"/>
        <v>0</v>
      </c>
      <c r="M508" s="2">
        <v>0</v>
      </c>
      <c r="O508" s="2"/>
      <c r="R508" s="2"/>
    </row>
    <row r="509" spans="1:18" x14ac:dyDescent="0.2">
      <c r="A509" s="2" t="s">
        <v>924</v>
      </c>
      <c r="B509" s="2" t="s">
        <v>15</v>
      </c>
      <c r="C509" s="2" t="s">
        <v>31</v>
      </c>
      <c r="D509" s="2">
        <v>17.7182</v>
      </c>
      <c r="E509" s="2">
        <v>93</v>
      </c>
      <c r="F509" s="2">
        <v>14180</v>
      </c>
      <c r="G509" s="2">
        <v>25</v>
      </c>
      <c r="H509" s="2">
        <f t="shared" si="35"/>
        <v>1</v>
      </c>
      <c r="I509" s="2">
        <f t="shared" si="36"/>
        <v>1</v>
      </c>
      <c r="J509" s="2">
        <f t="shared" si="37"/>
        <v>0</v>
      </c>
      <c r="K509" s="2">
        <f t="shared" si="38"/>
        <v>0</v>
      </c>
      <c r="L509" s="2">
        <f t="shared" si="39"/>
        <v>0</v>
      </c>
      <c r="M509" s="2">
        <v>17</v>
      </c>
      <c r="O509" s="2"/>
      <c r="R509" s="2"/>
    </row>
    <row r="510" spans="1:18" x14ac:dyDescent="0.2">
      <c r="A510" s="2" t="s">
        <v>521</v>
      </c>
      <c r="B510" s="2" t="s">
        <v>51</v>
      </c>
      <c r="C510" s="2" t="s">
        <v>31</v>
      </c>
      <c r="D510" s="2">
        <v>100.29</v>
      </c>
      <c r="E510" s="2">
        <v>96</v>
      </c>
      <c r="F510" s="2">
        <v>108016</v>
      </c>
      <c r="G510" s="2">
        <v>175</v>
      </c>
      <c r="H510" s="2">
        <f t="shared" si="35"/>
        <v>0</v>
      </c>
      <c r="I510" s="2">
        <f t="shared" si="36"/>
        <v>1</v>
      </c>
      <c r="J510" s="2">
        <f t="shared" si="37"/>
        <v>0</v>
      </c>
      <c r="K510" s="2">
        <f t="shared" si="38"/>
        <v>0</v>
      </c>
      <c r="L510" s="2">
        <f t="shared" si="39"/>
        <v>0</v>
      </c>
      <c r="M510" s="2">
        <v>293</v>
      </c>
      <c r="O510" s="2"/>
      <c r="R510" s="2"/>
    </row>
    <row r="511" spans="1:18" x14ac:dyDescent="0.2">
      <c r="A511" s="2" t="s">
        <v>927</v>
      </c>
      <c r="B511" s="2" t="s">
        <v>11</v>
      </c>
      <c r="C511" s="2" t="s">
        <v>19</v>
      </c>
      <c r="D511" s="2">
        <v>8.8556500000000007</v>
      </c>
      <c r="E511" s="2">
        <v>99</v>
      </c>
      <c r="F511" s="2">
        <v>23409</v>
      </c>
      <c r="G511" s="2">
        <v>21</v>
      </c>
      <c r="H511" s="2">
        <f t="shared" si="35"/>
        <v>0</v>
      </c>
      <c r="I511" s="2">
        <f t="shared" si="36"/>
        <v>0</v>
      </c>
      <c r="J511" s="2">
        <f t="shared" si="37"/>
        <v>0</v>
      </c>
      <c r="K511" s="2">
        <f t="shared" si="38"/>
        <v>0</v>
      </c>
      <c r="L511" s="2">
        <f t="shared" si="39"/>
        <v>1</v>
      </c>
      <c r="M511" s="2">
        <v>52</v>
      </c>
      <c r="O511" s="2"/>
      <c r="R511" s="2"/>
    </row>
    <row r="512" spans="1:18" x14ac:dyDescent="0.2">
      <c r="A512" s="2" t="s">
        <v>929</v>
      </c>
      <c r="B512" s="2" t="s">
        <v>15</v>
      </c>
      <c r="C512" s="2" t="s">
        <v>40</v>
      </c>
      <c r="D512" s="2">
        <v>2.7112099999999999</v>
      </c>
      <c r="E512" s="2">
        <v>97</v>
      </c>
      <c r="F512" s="2">
        <v>10517</v>
      </c>
      <c r="G512" s="2">
        <v>5</v>
      </c>
      <c r="H512" s="2">
        <f t="shared" si="35"/>
        <v>1</v>
      </c>
      <c r="I512" s="2">
        <f t="shared" si="36"/>
        <v>0</v>
      </c>
      <c r="J512" s="2">
        <f t="shared" si="37"/>
        <v>0</v>
      </c>
      <c r="K512" s="2">
        <f t="shared" si="38"/>
        <v>0</v>
      </c>
      <c r="L512" s="2">
        <f t="shared" si="39"/>
        <v>0</v>
      </c>
      <c r="M512" s="2">
        <v>7</v>
      </c>
      <c r="O512" s="2"/>
      <c r="R512" s="2"/>
    </row>
    <row r="513" spans="1:18" x14ac:dyDescent="0.2">
      <c r="A513" s="2" t="s">
        <v>931</v>
      </c>
      <c r="B513" s="2" t="s">
        <v>15</v>
      </c>
      <c r="C513" s="2" t="s">
        <v>35</v>
      </c>
      <c r="D513" s="2">
        <v>54.239899999999999</v>
      </c>
      <c r="E513" s="2">
        <v>96</v>
      </c>
      <c r="F513" s="2">
        <v>673</v>
      </c>
      <c r="G513" s="2">
        <v>17</v>
      </c>
      <c r="H513" s="2">
        <f t="shared" si="35"/>
        <v>1</v>
      </c>
      <c r="I513" s="2">
        <f t="shared" si="36"/>
        <v>0</v>
      </c>
      <c r="J513" s="2">
        <f t="shared" si="37"/>
        <v>1</v>
      </c>
      <c r="K513" s="2">
        <f t="shared" si="38"/>
        <v>0</v>
      </c>
      <c r="L513" s="2">
        <f t="shared" si="39"/>
        <v>0</v>
      </c>
      <c r="M513" s="2">
        <v>201</v>
      </c>
      <c r="O513" s="2"/>
      <c r="R513" s="2"/>
    </row>
    <row r="514" spans="1:18" x14ac:dyDescent="0.2">
      <c r="A514" s="2" t="s">
        <v>678</v>
      </c>
      <c r="B514" s="2" t="s">
        <v>15</v>
      </c>
      <c r="C514" s="2" t="s">
        <v>24</v>
      </c>
      <c r="D514" s="2">
        <v>51.758600000000001</v>
      </c>
      <c r="E514" s="2">
        <v>101</v>
      </c>
      <c r="F514" s="2">
        <v>5942</v>
      </c>
      <c r="G514" s="2">
        <v>33</v>
      </c>
      <c r="H514" s="2">
        <f t="shared" ref="H514:H577" si="40">IF(B514="R",1,0)</f>
        <v>1</v>
      </c>
      <c r="I514" s="2">
        <f t="shared" ref="I514:I577" si="41">IF(C514="Comedy",1,0)</f>
        <v>0</v>
      </c>
      <c r="J514" s="2">
        <f t="shared" ref="J514:J577" si="42">IF(C514="Thriller_Horror",1,0)</f>
        <v>0</v>
      </c>
      <c r="K514" s="2">
        <f t="shared" ref="K514:K577" si="43">IF(C514="Animation",1,0)</f>
        <v>0</v>
      </c>
      <c r="L514" s="2">
        <f t="shared" ref="L514:L577" si="44">IF(C514="Adventure_Sci_fi",1,0)</f>
        <v>0</v>
      </c>
      <c r="M514" s="2">
        <v>43</v>
      </c>
      <c r="O514" s="2"/>
      <c r="R514" s="2"/>
    </row>
    <row r="515" spans="1:18" x14ac:dyDescent="0.2">
      <c r="A515" s="2" t="s">
        <v>22</v>
      </c>
      <c r="B515" s="2" t="s">
        <v>15</v>
      </c>
      <c r="C515" s="2" t="s">
        <v>35</v>
      </c>
      <c r="D515" s="2">
        <v>41.814900000000002</v>
      </c>
      <c r="E515" s="2">
        <v>125</v>
      </c>
      <c r="F515" s="2">
        <v>1970</v>
      </c>
      <c r="G515" s="2">
        <v>50</v>
      </c>
      <c r="H515" s="2">
        <f t="shared" si="40"/>
        <v>1</v>
      </c>
      <c r="I515" s="2">
        <f t="shared" si="41"/>
        <v>0</v>
      </c>
      <c r="J515" s="2">
        <f t="shared" si="42"/>
        <v>1</v>
      </c>
      <c r="K515" s="2">
        <f t="shared" si="43"/>
        <v>0</v>
      </c>
      <c r="L515" s="2">
        <f t="shared" si="44"/>
        <v>0</v>
      </c>
      <c r="M515" s="2">
        <v>212</v>
      </c>
      <c r="O515" s="2"/>
      <c r="R515" s="2"/>
    </row>
    <row r="516" spans="1:18" x14ac:dyDescent="0.2">
      <c r="A516" s="2" t="s">
        <v>935</v>
      </c>
      <c r="B516" s="2" t="s">
        <v>15</v>
      </c>
      <c r="C516" s="2" t="s">
        <v>31</v>
      </c>
      <c r="D516" s="2">
        <v>10.8142</v>
      </c>
      <c r="E516" s="2">
        <v>92</v>
      </c>
      <c r="F516" s="2">
        <v>41867</v>
      </c>
      <c r="G516" s="2">
        <v>8</v>
      </c>
      <c r="H516" s="2">
        <f t="shared" si="40"/>
        <v>1</v>
      </c>
      <c r="I516" s="2">
        <f t="shared" si="41"/>
        <v>1</v>
      </c>
      <c r="J516" s="2">
        <f t="shared" si="42"/>
        <v>0</v>
      </c>
      <c r="K516" s="2">
        <f t="shared" si="43"/>
        <v>0</v>
      </c>
      <c r="L516" s="2">
        <f t="shared" si="44"/>
        <v>0</v>
      </c>
      <c r="M516" s="2">
        <v>406</v>
      </c>
      <c r="O516" s="2"/>
      <c r="R516" s="2"/>
    </row>
    <row r="517" spans="1:18" x14ac:dyDescent="0.2">
      <c r="A517" s="2" t="s">
        <v>937</v>
      </c>
      <c r="B517" s="2" t="s">
        <v>51</v>
      </c>
      <c r="C517" s="2" t="s">
        <v>12</v>
      </c>
      <c r="D517" s="2">
        <v>11.854699999999999</v>
      </c>
      <c r="E517" s="2">
        <v>106</v>
      </c>
      <c r="F517" s="2">
        <v>17560</v>
      </c>
      <c r="G517" s="2">
        <v>31</v>
      </c>
      <c r="H517" s="2">
        <f t="shared" si="40"/>
        <v>0</v>
      </c>
      <c r="I517" s="2">
        <f t="shared" si="41"/>
        <v>0</v>
      </c>
      <c r="J517" s="2">
        <f t="shared" si="42"/>
        <v>0</v>
      </c>
      <c r="K517" s="2">
        <f t="shared" si="43"/>
        <v>0</v>
      </c>
      <c r="L517" s="2">
        <f t="shared" si="44"/>
        <v>0</v>
      </c>
      <c r="M517" s="2">
        <v>12</v>
      </c>
      <c r="O517" s="2"/>
      <c r="R517" s="2"/>
    </row>
    <row r="518" spans="1:18" x14ac:dyDescent="0.2">
      <c r="A518" s="2" t="s">
        <v>939</v>
      </c>
      <c r="B518" s="2" t="s">
        <v>11</v>
      </c>
      <c r="C518" s="2" t="s">
        <v>19</v>
      </c>
      <c r="D518" s="2">
        <v>31.8367</v>
      </c>
      <c r="E518" s="2">
        <v>129</v>
      </c>
      <c r="F518" s="2">
        <v>15595</v>
      </c>
      <c r="G518" s="2">
        <v>40</v>
      </c>
      <c r="H518" s="2">
        <f t="shared" si="40"/>
        <v>0</v>
      </c>
      <c r="I518" s="2">
        <f t="shared" si="41"/>
        <v>0</v>
      </c>
      <c r="J518" s="2">
        <f t="shared" si="42"/>
        <v>0</v>
      </c>
      <c r="K518" s="2">
        <f t="shared" si="43"/>
        <v>0</v>
      </c>
      <c r="L518" s="2">
        <f t="shared" si="44"/>
        <v>1</v>
      </c>
      <c r="M518" s="2">
        <v>335</v>
      </c>
      <c r="O518" s="2"/>
      <c r="R518" s="2"/>
    </row>
    <row r="519" spans="1:18" x14ac:dyDescent="0.2">
      <c r="A519" s="2" t="s">
        <v>941</v>
      </c>
      <c r="B519" s="2" t="s">
        <v>11</v>
      </c>
      <c r="C519" s="2" t="s">
        <v>40</v>
      </c>
      <c r="D519" s="2">
        <v>7.1903999999999996E-2</v>
      </c>
      <c r="E519" s="2">
        <v>100</v>
      </c>
      <c r="F519" s="2">
        <v>1491</v>
      </c>
      <c r="G519" s="2">
        <v>2.5</v>
      </c>
      <c r="H519" s="2">
        <f t="shared" si="40"/>
        <v>0</v>
      </c>
      <c r="I519" s="2">
        <f t="shared" si="41"/>
        <v>0</v>
      </c>
      <c r="J519" s="2">
        <f t="shared" si="42"/>
        <v>0</v>
      </c>
      <c r="K519" s="2">
        <f t="shared" si="43"/>
        <v>0</v>
      </c>
      <c r="L519" s="2">
        <f t="shared" si="44"/>
        <v>0</v>
      </c>
      <c r="M519" s="2">
        <v>0</v>
      </c>
      <c r="O519" s="2"/>
      <c r="R519" s="2"/>
    </row>
    <row r="520" spans="1:18" x14ac:dyDescent="0.2">
      <c r="A520" s="2" t="s">
        <v>674</v>
      </c>
      <c r="B520" s="2" t="s">
        <v>51</v>
      </c>
      <c r="C520" s="2" t="s">
        <v>12</v>
      </c>
      <c r="D520" s="2">
        <v>10.1747</v>
      </c>
      <c r="E520" s="2">
        <v>111</v>
      </c>
      <c r="F520" s="2">
        <v>916</v>
      </c>
      <c r="G520" s="2">
        <v>0.1</v>
      </c>
      <c r="H520" s="2">
        <f t="shared" si="40"/>
        <v>0</v>
      </c>
      <c r="I520" s="2">
        <f t="shared" si="41"/>
        <v>0</v>
      </c>
      <c r="J520" s="2">
        <f t="shared" si="42"/>
        <v>0</v>
      </c>
      <c r="K520" s="2">
        <f t="shared" si="43"/>
        <v>0</v>
      </c>
      <c r="L520" s="2">
        <f t="shared" si="44"/>
        <v>0</v>
      </c>
      <c r="M520" s="2">
        <v>589</v>
      </c>
      <c r="O520" s="2"/>
      <c r="R520" s="2"/>
    </row>
    <row r="521" spans="1:18" x14ac:dyDescent="0.2">
      <c r="A521" s="2" t="s">
        <v>944</v>
      </c>
      <c r="B521" s="2" t="s">
        <v>15</v>
      </c>
      <c r="C521" s="2" t="s">
        <v>12</v>
      </c>
      <c r="D521" s="2">
        <v>1.6543699999999999</v>
      </c>
      <c r="E521" s="2">
        <v>99</v>
      </c>
      <c r="F521" s="2">
        <v>6526</v>
      </c>
      <c r="G521" s="2">
        <v>7</v>
      </c>
      <c r="H521" s="2">
        <f t="shared" si="40"/>
        <v>1</v>
      </c>
      <c r="I521" s="2">
        <f t="shared" si="41"/>
        <v>0</v>
      </c>
      <c r="J521" s="2">
        <f t="shared" si="42"/>
        <v>0</v>
      </c>
      <c r="K521" s="2">
        <f t="shared" si="43"/>
        <v>0</v>
      </c>
      <c r="L521" s="2">
        <f t="shared" si="44"/>
        <v>0</v>
      </c>
      <c r="M521" s="2">
        <v>60</v>
      </c>
      <c r="O521" s="2"/>
      <c r="R521" s="2"/>
    </row>
    <row r="522" spans="1:18" x14ac:dyDescent="0.2">
      <c r="A522" s="2" t="s">
        <v>946</v>
      </c>
      <c r="B522" s="2" t="s">
        <v>15</v>
      </c>
      <c r="C522" s="2" t="s">
        <v>12</v>
      </c>
      <c r="D522" s="2">
        <v>119.078</v>
      </c>
      <c r="E522" s="2">
        <v>122</v>
      </c>
      <c r="F522" s="2">
        <v>1448</v>
      </c>
      <c r="G522" s="2">
        <v>6</v>
      </c>
      <c r="H522" s="2">
        <f t="shared" si="40"/>
        <v>1</v>
      </c>
      <c r="I522" s="2">
        <f t="shared" si="41"/>
        <v>0</v>
      </c>
      <c r="J522" s="2">
        <f t="shared" si="42"/>
        <v>0</v>
      </c>
      <c r="K522" s="2">
        <f t="shared" si="43"/>
        <v>0</v>
      </c>
      <c r="L522" s="2">
        <f t="shared" si="44"/>
        <v>0</v>
      </c>
      <c r="M522" s="2">
        <v>909</v>
      </c>
      <c r="O522" s="2"/>
      <c r="R522" s="2"/>
    </row>
    <row r="523" spans="1:18" x14ac:dyDescent="0.2">
      <c r="A523" s="2" t="s">
        <v>948</v>
      </c>
      <c r="B523" s="2" t="s">
        <v>11</v>
      </c>
      <c r="C523" s="2" t="s">
        <v>31</v>
      </c>
      <c r="D523" s="2">
        <v>88.658199999999994</v>
      </c>
      <c r="E523" s="2">
        <v>95</v>
      </c>
      <c r="F523" s="2">
        <v>37967</v>
      </c>
      <c r="G523" s="2">
        <v>50</v>
      </c>
      <c r="H523" s="2">
        <f t="shared" si="40"/>
        <v>0</v>
      </c>
      <c r="I523" s="2">
        <f t="shared" si="41"/>
        <v>1</v>
      </c>
      <c r="J523" s="2">
        <f t="shared" si="42"/>
        <v>0</v>
      </c>
      <c r="K523" s="2">
        <f t="shared" si="43"/>
        <v>0</v>
      </c>
      <c r="L523" s="2">
        <f t="shared" si="44"/>
        <v>0</v>
      </c>
      <c r="M523" s="2">
        <v>9</v>
      </c>
      <c r="O523" s="2"/>
      <c r="R523" s="2"/>
    </row>
    <row r="524" spans="1:18" x14ac:dyDescent="0.2">
      <c r="A524" s="2" t="s">
        <v>879</v>
      </c>
      <c r="B524" s="2" t="s">
        <v>11</v>
      </c>
      <c r="C524" s="2" t="s">
        <v>12</v>
      </c>
      <c r="D524" s="2">
        <v>9.5280900000000006</v>
      </c>
      <c r="E524" s="2">
        <v>108</v>
      </c>
      <c r="F524" s="2">
        <v>10191</v>
      </c>
      <c r="G524" s="2">
        <v>22</v>
      </c>
      <c r="H524" s="2">
        <f t="shared" si="40"/>
        <v>0</v>
      </c>
      <c r="I524" s="2">
        <f t="shared" si="41"/>
        <v>0</v>
      </c>
      <c r="J524" s="2">
        <f t="shared" si="42"/>
        <v>0</v>
      </c>
      <c r="K524" s="2">
        <f t="shared" si="43"/>
        <v>0</v>
      </c>
      <c r="L524" s="2">
        <f t="shared" si="44"/>
        <v>0</v>
      </c>
      <c r="M524" s="2">
        <v>218</v>
      </c>
      <c r="O524" s="2"/>
      <c r="R524" s="2"/>
    </row>
    <row r="525" spans="1:18" x14ac:dyDescent="0.2">
      <c r="A525" s="2" t="s">
        <v>951</v>
      </c>
      <c r="B525" s="2" t="s">
        <v>15</v>
      </c>
      <c r="C525" s="2" t="s">
        <v>19</v>
      </c>
      <c r="D525" s="2">
        <v>8.6910000000000008E-3</v>
      </c>
      <c r="E525" s="2">
        <v>103</v>
      </c>
      <c r="F525" s="2">
        <v>3089</v>
      </c>
      <c r="G525" s="2">
        <v>4.5</v>
      </c>
      <c r="H525" s="2">
        <f t="shared" si="40"/>
        <v>1</v>
      </c>
      <c r="I525" s="2">
        <f t="shared" si="41"/>
        <v>0</v>
      </c>
      <c r="J525" s="2">
        <f t="shared" si="42"/>
        <v>0</v>
      </c>
      <c r="K525" s="2">
        <f t="shared" si="43"/>
        <v>0</v>
      </c>
      <c r="L525" s="2">
        <f t="shared" si="44"/>
        <v>1</v>
      </c>
      <c r="M525" s="2">
        <v>249</v>
      </c>
      <c r="O525" s="2"/>
      <c r="R525" s="2"/>
    </row>
    <row r="526" spans="1:18" x14ac:dyDescent="0.2">
      <c r="A526" s="2" t="s">
        <v>953</v>
      </c>
      <c r="B526" s="2" t="s">
        <v>51</v>
      </c>
      <c r="C526" s="2" t="s">
        <v>40</v>
      </c>
      <c r="D526" s="2">
        <v>22.452200000000001</v>
      </c>
      <c r="E526" s="2">
        <v>123</v>
      </c>
      <c r="F526" s="2">
        <v>5734</v>
      </c>
      <c r="G526" s="2">
        <v>18</v>
      </c>
      <c r="H526" s="2">
        <f t="shared" si="40"/>
        <v>0</v>
      </c>
      <c r="I526" s="2">
        <f t="shared" si="41"/>
        <v>0</v>
      </c>
      <c r="J526" s="2">
        <f t="shared" si="42"/>
        <v>0</v>
      </c>
      <c r="K526" s="2">
        <f t="shared" si="43"/>
        <v>0</v>
      </c>
      <c r="L526" s="2">
        <f t="shared" si="44"/>
        <v>0</v>
      </c>
      <c r="M526" s="2">
        <v>64</v>
      </c>
      <c r="O526" s="2"/>
      <c r="R526" s="2"/>
    </row>
    <row r="527" spans="1:18" x14ac:dyDescent="0.2">
      <c r="A527" s="2" t="s">
        <v>356</v>
      </c>
      <c r="B527" s="2" t="s">
        <v>51</v>
      </c>
      <c r="C527" s="2" t="s">
        <v>19</v>
      </c>
      <c r="D527" s="2">
        <v>131.91999999999999</v>
      </c>
      <c r="E527" s="2">
        <v>92</v>
      </c>
      <c r="F527" s="2">
        <v>15302</v>
      </c>
      <c r="G527" s="2">
        <v>130</v>
      </c>
      <c r="H527" s="2">
        <f t="shared" si="40"/>
        <v>0</v>
      </c>
      <c r="I527" s="2">
        <f t="shared" si="41"/>
        <v>0</v>
      </c>
      <c r="J527" s="2">
        <f t="shared" si="42"/>
        <v>0</v>
      </c>
      <c r="K527" s="2">
        <f t="shared" si="43"/>
        <v>0</v>
      </c>
      <c r="L527" s="2">
        <f t="shared" si="44"/>
        <v>1</v>
      </c>
      <c r="M527" s="2">
        <v>167</v>
      </c>
      <c r="O527" s="2"/>
      <c r="R527" s="2"/>
    </row>
    <row r="528" spans="1:18" x14ac:dyDescent="0.2">
      <c r="A528" s="2" t="s">
        <v>610</v>
      </c>
      <c r="B528" s="2" t="s">
        <v>11</v>
      </c>
      <c r="C528" s="2" t="s">
        <v>19</v>
      </c>
      <c r="D528" s="2">
        <v>56.114199999999997</v>
      </c>
      <c r="E528" s="2">
        <v>100</v>
      </c>
      <c r="F528" s="2">
        <v>1261</v>
      </c>
      <c r="G528" s="2">
        <v>120</v>
      </c>
      <c r="H528" s="2">
        <f t="shared" si="40"/>
        <v>0</v>
      </c>
      <c r="I528" s="2">
        <f t="shared" si="41"/>
        <v>0</v>
      </c>
      <c r="J528" s="2">
        <f t="shared" si="42"/>
        <v>0</v>
      </c>
      <c r="K528" s="2">
        <f t="shared" si="43"/>
        <v>0</v>
      </c>
      <c r="L528" s="2">
        <f t="shared" si="44"/>
        <v>1</v>
      </c>
      <c r="M528" s="2">
        <v>128</v>
      </c>
      <c r="O528" s="2"/>
      <c r="R528" s="2"/>
    </row>
    <row r="529" spans="1:18" x14ac:dyDescent="0.2">
      <c r="A529" s="2" t="s">
        <v>957</v>
      </c>
      <c r="B529" s="2" t="s">
        <v>51</v>
      </c>
      <c r="C529" s="2" t="s">
        <v>97</v>
      </c>
      <c r="D529" s="2">
        <v>20.999099999999999</v>
      </c>
      <c r="E529" s="2">
        <v>87</v>
      </c>
      <c r="F529" s="2">
        <v>24770</v>
      </c>
      <c r="G529" s="2">
        <v>40</v>
      </c>
      <c r="H529" s="2">
        <f t="shared" si="40"/>
        <v>0</v>
      </c>
      <c r="I529" s="2">
        <f t="shared" si="41"/>
        <v>0</v>
      </c>
      <c r="J529" s="2">
        <f t="shared" si="42"/>
        <v>0</v>
      </c>
      <c r="K529" s="2">
        <f t="shared" si="43"/>
        <v>1</v>
      </c>
      <c r="L529" s="2">
        <f t="shared" si="44"/>
        <v>0</v>
      </c>
      <c r="M529" s="2">
        <v>0</v>
      </c>
      <c r="O529" s="2"/>
      <c r="R529" s="2"/>
    </row>
    <row r="530" spans="1:18" x14ac:dyDescent="0.2">
      <c r="A530" s="2" t="s">
        <v>959</v>
      </c>
      <c r="B530" s="2" t="s">
        <v>11</v>
      </c>
      <c r="C530" s="2" t="s">
        <v>12</v>
      </c>
      <c r="D530" s="2">
        <v>15.855</v>
      </c>
      <c r="E530" s="2">
        <v>107</v>
      </c>
      <c r="F530" s="2">
        <v>2447</v>
      </c>
      <c r="G530" s="2">
        <v>13.5</v>
      </c>
      <c r="H530" s="2">
        <f t="shared" si="40"/>
        <v>0</v>
      </c>
      <c r="I530" s="2">
        <f t="shared" si="41"/>
        <v>0</v>
      </c>
      <c r="J530" s="2">
        <f t="shared" si="42"/>
        <v>0</v>
      </c>
      <c r="K530" s="2">
        <f t="shared" si="43"/>
        <v>0</v>
      </c>
      <c r="L530" s="2">
        <f t="shared" si="44"/>
        <v>0</v>
      </c>
      <c r="M530" s="2">
        <v>162</v>
      </c>
      <c r="O530" s="2"/>
      <c r="R530" s="2"/>
    </row>
    <row r="531" spans="1:18" x14ac:dyDescent="0.2">
      <c r="A531" s="2" t="s">
        <v>401</v>
      </c>
      <c r="B531" s="2" t="s">
        <v>11</v>
      </c>
      <c r="C531" s="2" t="s">
        <v>24</v>
      </c>
      <c r="D531" s="2">
        <v>209.80500000000001</v>
      </c>
      <c r="E531" s="2">
        <v>132</v>
      </c>
      <c r="F531" s="2">
        <v>55345</v>
      </c>
      <c r="G531" s="2">
        <v>125</v>
      </c>
      <c r="H531" s="2">
        <f t="shared" si="40"/>
        <v>0</v>
      </c>
      <c r="I531" s="2">
        <f t="shared" si="41"/>
        <v>0</v>
      </c>
      <c r="J531" s="2">
        <f t="shared" si="42"/>
        <v>0</v>
      </c>
      <c r="K531" s="2">
        <f t="shared" si="43"/>
        <v>0</v>
      </c>
      <c r="L531" s="2">
        <f t="shared" si="44"/>
        <v>0</v>
      </c>
      <c r="M531" s="2">
        <v>681</v>
      </c>
      <c r="O531" s="2"/>
      <c r="R531" s="2"/>
    </row>
    <row r="532" spans="1:18" x14ac:dyDescent="0.2">
      <c r="A532" s="2" t="s">
        <v>962</v>
      </c>
      <c r="B532" s="2" t="s">
        <v>15</v>
      </c>
      <c r="C532" s="2" t="s">
        <v>24</v>
      </c>
      <c r="D532" s="2">
        <v>23.225899999999999</v>
      </c>
      <c r="E532" s="2">
        <v>98</v>
      </c>
      <c r="F532" s="2">
        <v>14699</v>
      </c>
      <c r="G532" s="2">
        <v>24</v>
      </c>
      <c r="H532" s="2">
        <f t="shared" si="40"/>
        <v>1</v>
      </c>
      <c r="I532" s="2">
        <f t="shared" si="41"/>
        <v>0</v>
      </c>
      <c r="J532" s="2">
        <f t="shared" si="42"/>
        <v>0</v>
      </c>
      <c r="K532" s="2">
        <f t="shared" si="43"/>
        <v>0</v>
      </c>
      <c r="L532" s="2">
        <f t="shared" si="44"/>
        <v>0</v>
      </c>
      <c r="M532" s="2">
        <v>88</v>
      </c>
      <c r="O532" s="2"/>
      <c r="R532" s="2"/>
    </row>
    <row r="533" spans="1:18" x14ac:dyDescent="0.2">
      <c r="A533" s="2" t="s">
        <v>964</v>
      </c>
      <c r="B533" s="2" t="s">
        <v>51</v>
      </c>
      <c r="C533" s="2" t="s">
        <v>31</v>
      </c>
      <c r="D533" s="2">
        <v>48.114600000000003</v>
      </c>
      <c r="E533" s="2">
        <v>93</v>
      </c>
      <c r="F533" s="2">
        <v>4604</v>
      </c>
      <c r="G533" s="2">
        <v>26</v>
      </c>
      <c r="H533" s="2">
        <f t="shared" si="40"/>
        <v>0</v>
      </c>
      <c r="I533" s="2">
        <f t="shared" si="41"/>
        <v>1</v>
      </c>
      <c r="J533" s="2">
        <f t="shared" si="42"/>
        <v>0</v>
      </c>
      <c r="K533" s="2">
        <f t="shared" si="43"/>
        <v>0</v>
      </c>
      <c r="L533" s="2">
        <f t="shared" si="44"/>
        <v>0</v>
      </c>
      <c r="M533" s="2">
        <v>38</v>
      </c>
      <c r="O533" s="2"/>
      <c r="R533" s="2"/>
    </row>
    <row r="534" spans="1:18" x14ac:dyDescent="0.2">
      <c r="A534" s="2" t="s">
        <v>861</v>
      </c>
      <c r="B534" s="2" t="s">
        <v>11</v>
      </c>
      <c r="C534" s="2" t="s">
        <v>40</v>
      </c>
      <c r="D534" s="2">
        <v>42.071100000000001</v>
      </c>
      <c r="E534" s="2">
        <v>104</v>
      </c>
      <c r="F534" s="2">
        <v>1827</v>
      </c>
      <c r="G534" s="2">
        <v>30</v>
      </c>
      <c r="H534" s="2">
        <f t="shared" si="40"/>
        <v>0</v>
      </c>
      <c r="I534" s="2">
        <f t="shared" si="41"/>
        <v>0</v>
      </c>
      <c r="J534" s="2">
        <f t="shared" si="42"/>
        <v>0</v>
      </c>
      <c r="K534" s="2">
        <f t="shared" si="43"/>
        <v>0</v>
      </c>
      <c r="L534" s="2">
        <f t="shared" si="44"/>
        <v>0</v>
      </c>
      <c r="M534" s="2">
        <v>101</v>
      </c>
      <c r="O534" s="2"/>
      <c r="R534" s="2"/>
    </row>
    <row r="535" spans="1:18" x14ac:dyDescent="0.2">
      <c r="A535" s="2" t="s">
        <v>114</v>
      </c>
      <c r="B535" s="2" t="s">
        <v>15</v>
      </c>
      <c r="C535" s="2" t="s">
        <v>31</v>
      </c>
      <c r="D535" s="2">
        <v>11.6752</v>
      </c>
      <c r="E535" s="2">
        <v>92</v>
      </c>
      <c r="F535" s="2">
        <v>2848</v>
      </c>
      <c r="G535" s="2">
        <v>5</v>
      </c>
      <c r="H535" s="2">
        <f t="shared" si="40"/>
        <v>1</v>
      </c>
      <c r="I535" s="2">
        <f t="shared" si="41"/>
        <v>1</v>
      </c>
      <c r="J535" s="2">
        <f t="shared" si="42"/>
        <v>0</v>
      </c>
      <c r="K535" s="2">
        <f t="shared" si="43"/>
        <v>0</v>
      </c>
      <c r="L535" s="2">
        <f t="shared" si="44"/>
        <v>0</v>
      </c>
      <c r="M535" s="2">
        <v>89</v>
      </c>
      <c r="O535" s="2"/>
      <c r="R535" s="2"/>
    </row>
    <row r="536" spans="1:18" x14ac:dyDescent="0.2">
      <c r="A536" s="2" t="s">
        <v>968</v>
      </c>
      <c r="B536" s="2" t="s">
        <v>15</v>
      </c>
      <c r="C536" s="2" t="s">
        <v>12</v>
      </c>
      <c r="D536" s="2">
        <v>166.148</v>
      </c>
      <c r="E536" s="2">
        <v>129</v>
      </c>
      <c r="F536" s="2">
        <v>4585</v>
      </c>
      <c r="G536" s="2">
        <v>40</v>
      </c>
      <c r="H536" s="2">
        <f t="shared" si="40"/>
        <v>1</v>
      </c>
      <c r="I536" s="2">
        <f t="shared" si="41"/>
        <v>0</v>
      </c>
      <c r="J536" s="2">
        <f t="shared" si="42"/>
        <v>0</v>
      </c>
      <c r="K536" s="2">
        <f t="shared" si="43"/>
        <v>0</v>
      </c>
      <c r="L536" s="2">
        <f t="shared" si="44"/>
        <v>0</v>
      </c>
      <c r="M536" s="2">
        <v>456</v>
      </c>
      <c r="O536" s="2"/>
      <c r="R536" s="2"/>
    </row>
    <row r="537" spans="1:18" x14ac:dyDescent="0.2">
      <c r="A537" s="2" t="s">
        <v>970</v>
      </c>
      <c r="B537" s="2" t="s">
        <v>15</v>
      </c>
      <c r="C537" s="2" t="s">
        <v>12</v>
      </c>
      <c r="D537" s="2">
        <v>5.1989999999999996E-3</v>
      </c>
      <c r="E537" s="2">
        <v>109</v>
      </c>
      <c r="F537" s="2">
        <v>185</v>
      </c>
      <c r="G537" s="2">
        <v>0.2</v>
      </c>
      <c r="H537" s="2">
        <f t="shared" si="40"/>
        <v>1</v>
      </c>
      <c r="I537" s="2">
        <f t="shared" si="41"/>
        <v>0</v>
      </c>
      <c r="J537" s="2">
        <f t="shared" si="42"/>
        <v>0</v>
      </c>
      <c r="K537" s="2">
        <f t="shared" si="43"/>
        <v>0</v>
      </c>
      <c r="L537" s="2">
        <f t="shared" si="44"/>
        <v>0</v>
      </c>
      <c r="M537" s="2">
        <v>3</v>
      </c>
      <c r="O537" s="2"/>
      <c r="R537" s="2"/>
    </row>
    <row r="538" spans="1:18" x14ac:dyDescent="0.2">
      <c r="A538" s="2" t="s">
        <v>972</v>
      </c>
      <c r="B538" s="2" t="s">
        <v>15</v>
      </c>
      <c r="C538" s="2" t="s">
        <v>12</v>
      </c>
      <c r="D538" s="2">
        <v>2.83338</v>
      </c>
      <c r="E538" s="2">
        <v>80</v>
      </c>
      <c r="F538" s="2">
        <v>2459</v>
      </c>
      <c r="G538" s="2">
        <v>0.42699999999999999</v>
      </c>
      <c r="H538" s="2">
        <f t="shared" si="40"/>
        <v>1</v>
      </c>
      <c r="I538" s="2">
        <f t="shared" si="41"/>
        <v>0</v>
      </c>
      <c r="J538" s="2">
        <f t="shared" si="42"/>
        <v>0</v>
      </c>
      <c r="K538" s="2">
        <f t="shared" si="43"/>
        <v>0</v>
      </c>
      <c r="L538" s="2">
        <f t="shared" si="44"/>
        <v>0</v>
      </c>
      <c r="M538" s="2">
        <v>8</v>
      </c>
      <c r="O538" s="2"/>
      <c r="R538" s="2"/>
    </row>
    <row r="539" spans="1:18" x14ac:dyDescent="0.2">
      <c r="A539" s="2" t="s">
        <v>833</v>
      </c>
      <c r="B539" s="2" t="s">
        <v>15</v>
      </c>
      <c r="C539" s="2" t="s">
        <v>35</v>
      </c>
      <c r="D539" s="2">
        <v>53.302300000000002</v>
      </c>
      <c r="E539" s="2">
        <v>98</v>
      </c>
      <c r="F539" s="2">
        <v>3345</v>
      </c>
      <c r="G539" s="2">
        <v>23</v>
      </c>
      <c r="H539" s="2">
        <f t="shared" si="40"/>
        <v>1</v>
      </c>
      <c r="I539" s="2">
        <f t="shared" si="41"/>
        <v>0</v>
      </c>
      <c r="J539" s="2">
        <f t="shared" si="42"/>
        <v>1</v>
      </c>
      <c r="K539" s="2">
        <f t="shared" si="43"/>
        <v>0</v>
      </c>
      <c r="L539" s="2">
        <f t="shared" si="44"/>
        <v>0</v>
      </c>
      <c r="M539" s="2">
        <v>70</v>
      </c>
      <c r="O539" s="2"/>
      <c r="R539" s="2"/>
    </row>
    <row r="540" spans="1:18" x14ac:dyDescent="0.2">
      <c r="A540" s="2" t="s">
        <v>570</v>
      </c>
      <c r="B540" s="2" t="s">
        <v>15</v>
      </c>
      <c r="C540" s="2" t="s">
        <v>35</v>
      </c>
      <c r="D540" s="2">
        <v>46.455800000000004</v>
      </c>
      <c r="E540" s="2">
        <v>90</v>
      </c>
      <c r="F540" s="2">
        <v>3172</v>
      </c>
      <c r="G540" s="2">
        <v>26</v>
      </c>
      <c r="H540" s="2">
        <f t="shared" si="40"/>
        <v>1</v>
      </c>
      <c r="I540" s="2">
        <f t="shared" si="41"/>
        <v>0</v>
      </c>
      <c r="J540" s="2">
        <f t="shared" si="42"/>
        <v>1</v>
      </c>
      <c r="K540" s="2">
        <f t="shared" si="43"/>
        <v>0</v>
      </c>
      <c r="L540" s="2">
        <f t="shared" si="44"/>
        <v>0</v>
      </c>
      <c r="M540" s="2">
        <v>160</v>
      </c>
      <c r="O540" s="2"/>
      <c r="R540" s="2"/>
    </row>
    <row r="541" spans="1:18" x14ac:dyDescent="0.2">
      <c r="A541" s="2" t="s">
        <v>976</v>
      </c>
      <c r="B541" s="2" t="s">
        <v>15</v>
      </c>
      <c r="C541" s="2" t="s">
        <v>35</v>
      </c>
      <c r="D541" s="2">
        <v>42.575699999999998</v>
      </c>
      <c r="E541" s="2">
        <v>92</v>
      </c>
      <c r="F541" s="2">
        <v>3074</v>
      </c>
      <c r="G541" s="2">
        <v>40</v>
      </c>
      <c r="H541" s="2">
        <f t="shared" si="40"/>
        <v>1</v>
      </c>
      <c r="I541" s="2">
        <f t="shared" si="41"/>
        <v>0</v>
      </c>
      <c r="J541" s="2">
        <f t="shared" si="42"/>
        <v>1</v>
      </c>
      <c r="K541" s="2">
        <f t="shared" si="43"/>
        <v>0</v>
      </c>
      <c r="L541" s="2">
        <f t="shared" si="44"/>
        <v>0</v>
      </c>
      <c r="M541" s="2">
        <v>77</v>
      </c>
      <c r="O541" s="2"/>
      <c r="R541" s="2"/>
    </row>
    <row r="542" spans="1:18" x14ac:dyDescent="0.2">
      <c r="A542" s="2" t="s">
        <v>978</v>
      </c>
      <c r="B542" s="2" t="s">
        <v>11</v>
      </c>
      <c r="C542" s="2" t="s">
        <v>97</v>
      </c>
      <c r="D542" s="2">
        <v>32.131799999999998</v>
      </c>
      <c r="E542" s="2">
        <v>106</v>
      </c>
      <c r="F542" s="2">
        <v>15015</v>
      </c>
      <c r="G542" s="2">
        <v>137</v>
      </c>
      <c r="H542" s="2">
        <f t="shared" si="40"/>
        <v>0</v>
      </c>
      <c r="I542" s="2">
        <f t="shared" si="41"/>
        <v>0</v>
      </c>
      <c r="J542" s="2">
        <f t="shared" si="42"/>
        <v>0</v>
      </c>
      <c r="K542" s="2">
        <f t="shared" si="43"/>
        <v>1</v>
      </c>
      <c r="L542" s="2">
        <f t="shared" si="44"/>
        <v>0</v>
      </c>
      <c r="M542" s="2">
        <v>6</v>
      </c>
      <c r="O542" s="2"/>
      <c r="R542" s="2"/>
    </row>
    <row r="543" spans="1:18" x14ac:dyDescent="0.2">
      <c r="A543" s="2" t="s">
        <v>980</v>
      </c>
      <c r="B543" s="2" t="s">
        <v>11</v>
      </c>
      <c r="C543" s="2" t="s">
        <v>12</v>
      </c>
      <c r="D543" s="2">
        <v>51.768599999999999</v>
      </c>
      <c r="E543" s="2">
        <v>136</v>
      </c>
      <c r="F543" s="2">
        <v>1801</v>
      </c>
      <c r="G543" s="2">
        <v>43</v>
      </c>
      <c r="H543" s="2">
        <f t="shared" si="40"/>
        <v>0</v>
      </c>
      <c r="I543" s="2">
        <f t="shared" si="41"/>
        <v>0</v>
      </c>
      <c r="J543" s="2">
        <f t="shared" si="42"/>
        <v>0</v>
      </c>
      <c r="K543" s="2">
        <f t="shared" si="43"/>
        <v>0</v>
      </c>
      <c r="L543" s="2">
        <f t="shared" si="44"/>
        <v>0</v>
      </c>
      <c r="M543" s="2">
        <v>835</v>
      </c>
      <c r="O543" s="2"/>
      <c r="R543" s="2"/>
    </row>
    <row r="544" spans="1:18" x14ac:dyDescent="0.2">
      <c r="A544" s="2" t="s">
        <v>982</v>
      </c>
      <c r="B544" s="2" t="s">
        <v>18</v>
      </c>
      <c r="C544" s="2" t="s">
        <v>97</v>
      </c>
      <c r="D544" s="2">
        <v>380.839</v>
      </c>
      <c r="E544" s="2">
        <v>100</v>
      </c>
      <c r="F544" s="2">
        <v>5641</v>
      </c>
      <c r="G544" s="2">
        <v>94</v>
      </c>
      <c r="H544" s="2">
        <f t="shared" si="40"/>
        <v>0</v>
      </c>
      <c r="I544" s="2">
        <f t="shared" si="41"/>
        <v>0</v>
      </c>
      <c r="J544" s="2">
        <f t="shared" si="42"/>
        <v>0</v>
      </c>
      <c r="K544" s="2">
        <f t="shared" si="43"/>
        <v>1</v>
      </c>
      <c r="L544" s="2">
        <f t="shared" si="44"/>
        <v>0</v>
      </c>
      <c r="M544" s="2">
        <v>475</v>
      </c>
      <c r="O544" s="2"/>
      <c r="R544" s="2"/>
    </row>
    <row r="545" spans="1:18" x14ac:dyDescent="0.2">
      <c r="A545" s="2" t="s">
        <v>984</v>
      </c>
      <c r="B545" s="2" t="s">
        <v>51</v>
      </c>
      <c r="C545" s="2" t="s">
        <v>12</v>
      </c>
      <c r="D545" s="2">
        <v>51.676600000000001</v>
      </c>
      <c r="E545" s="2">
        <v>101</v>
      </c>
      <c r="F545" s="2">
        <v>58823</v>
      </c>
      <c r="G545" s="2">
        <v>25</v>
      </c>
      <c r="H545" s="2">
        <f t="shared" si="40"/>
        <v>0</v>
      </c>
      <c r="I545" s="2">
        <f t="shared" si="41"/>
        <v>0</v>
      </c>
      <c r="J545" s="2">
        <f t="shared" si="42"/>
        <v>0</v>
      </c>
      <c r="K545" s="2">
        <f t="shared" si="43"/>
        <v>0</v>
      </c>
      <c r="L545" s="2">
        <f t="shared" si="44"/>
        <v>0</v>
      </c>
      <c r="M545" s="2">
        <v>395</v>
      </c>
      <c r="O545" s="2"/>
      <c r="R545" s="2"/>
    </row>
    <row r="546" spans="1:18" x14ac:dyDescent="0.2">
      <c r="A546" s="2" t="s">
        <v>674</v>
      </c>
      <c r="B546" s="2" t="s">
        <v>51</v>
      </c>
      <c r="C546" s="2" t="s">
        <v>12</v>
      </c>
      <c r="D546" s="2">
        <v>33.451500000000003</v>
      </c>
      <c r="E546" s="2">
        <v>122</v>
      </c>
      <c r="F546" s="2">
        <v>1164</v>
      </c>
      <c r="G546" s="2">
        <v>0.5</v>
      </c>
      <c r="H546" s="2">
        <f t="shared" si="40"/>
        <v>0</v>
      </c>
      <c r="I546" s="2">
        <f t="shared" si="41"/>
        <v>0</v>
      </c>
      <c r="J546" s="2">
        <f t="shared" si="42"/>
        <v>0</v>
      </c>
      <c r="K546" s="2">
        <f t="shared" si="43"/>
        <v>0</v>
      </c>
      <c r="L546" s="2">
        <f t="shared" si="44"/>
        <v>0</v>
      </c>
      <c r="M546" s="2">
        <v>589</v>
      </c>
      <c r="O546" s="2"/>
      <c r="R546" s="2"/>
    </row>
    <row r="547" spans="1:18" x14ac:dyDescent="0.2">
      <c r="A547" s="2" t="s">
        <v>987</v>
      </c>
      <c r="B547" s="2" t="s">
        <v>11</v>
      </c>
      <c r="C547" s="2" t="s">
        <v>35</v>
      </c>
      <c r="D547" s="2">
        <v>48.745199999999997</v>
      </c>
      <c r="E547" s="2">
        <v>105</v>
      </c>
      <c r="F547" s="2">
        <v>101383</v>
      </c>
      <c r="G547" s="2">
        <v>50</v>
      </c>
      <c r="H547" s="2">
        <f t="shared" si="40"/>
        <v>0</v>
      </c>
      <c r="I547" s="2">
        <f t="shared" si="41"/>
        <v>0</v>
      </c>
      <c r="J547" s="2">
        <f t="shared" si="42"/>
        <v>1</v>
      </c>
      <c r="K547" s="2">
        <f t="shared" si="43"/>
        <v>0</v>
      </c>
      <c r="L547" s="2">
        <f t="shared" si="44"/>
        <v>0</v>
      </c>
      <c r="M547" s="2">
        <v>12</v>
      </c>
      <c r="O547" s="2"/>
      <c r="R547" s="2"/>
    </row>
    <row r="548" spans="1:18" x14ac:dyDescent="0.2">
      <c r="A548" s="2" t="s">
        <v>240</v>
      </c>
      <c r="B548" s="2" t="s">
        <v>15</v>
      </c>
      <c r="C548" s="2" t="s">
        <v>12</v>
      </c>
      <c r="D548" s="2">
        <v>33.574300000000001</v>
      </c>
      <c r="E548" s="2">
        <v>135</v>
      </c>
      <c r="F548" s="2">
        <v>24468</v>
      </c>
      <c r="G548" s="2">
        <v>90</v>
      </c>
      <c r="H548" s="2">
        <f t="shared" si="40"/>
        <v>1</v>
      </c>
      <c r="I548" s="2">
        <f t="shared" si="41"/>
        <v>0</v>
      </c>
      <c r="J548" s="2">
        <f t="shared" si="42"/>
        <v>0</v>
      </c>
      <c r="K548" s="2">
        <f t="shared" si="43"/>
        <v>0</v>
      </c>
      <c r="L548" s="2">
        <f t="shared" si="44"/>
        <v>0</v>
      </c>
      <c r="M548" s="2">
        <v>16000</v>
      </c>
      <c r="O548" s="2"/>
      <c r="R548" s="2"/>
    </row>
    <row r="549" spans="1:18" x14ac:dyDescent="0.2">
      <c r="A549" s="2" t="s">
        <v>990</v>
      </c>
      <c r="B549" s="2" t="s">
        <v>11</v>
      </c>
      <c r="C549" s="2" t="s">
        <v>12</v>
      </c>
      <c r="D549" s="2">
        <v>4.2340400000000002</v>
      </c>
      <c r="E549" s="2">
        <v>119</v>
      </c>
      <c r="F549" s="2">
        <v>64</v>
      </c>
      <c r="G549" s="2">
        <v>20</v>
      </c>
      <c r="H549" s="2">
        <f t="shared" si="40"/>
        <v>0</v>
      </c>
      <c r="I549" s="2">
        <f t="shared" si="41"/>
        <v>0</v>
      </c>
      <c r="J549" s="2">
        <f t="shared" si="42"/>
        <v>0</v>
      </c>
      <c r="K549" s="2">
        <f t="shared" si="43"/>
        <v>0</v>
      </c>
      <c r="L549" s="2">
        <f t="shared" si="44"/>
        <v>0</v>
      </c>
      <c r="M549" s="2">
        <v>18</v>
      </c>
      <c r="O549" s="2"/>
      <c r="R549" s="2"/>
    </row>
    <row r="550" spans="1:18" x14ac:dyDescent="0.2">
      <c r="A550" s="2" t="s">
        <v>119</v>
      </c>
      <c r="B550" s="2" t="s">
        <v>51</v>
      </c>
      <c r="C550" s="2" t="s">
        <v>19</v>
      </c>
      <c r="D550" s="2">
        <v>20.998699999999999</v>
      </c>
      <c r="E550" s="2">
        <v>95</v>
      </c>
      <c r="F550" s="2">
        <v>3845</v>
      </c>
      <c r="G550" s="2">
        <v>15</v>
      </c>
      <c r="H550" s="2">
        <f t="shared" si="40"/>
        <v>0</v>
      </c>
      <c r="I550" s="2">
        <f t="shared" si="41"/>
        <v>0</v>
      </c>
      <c r="J550" s="2">
        <f t="shared" si="42"/>
        <v>0</v>
      </c>
      <c r="K550" s="2">
        <f t="shared" si="43"/>
        <v>0</v>
      </c>
      <c r="L550" s="2">
        <f t="shared" si="44"/>
        <v>1</v>
      </c>
      <c r="M550" s="2">
        <v>15</v>
      </c>
      <c r="O550" s="2"/>
      <c r="R550" s="2"/>
    </row>
    <row r="551" spans="1:18" x14ac:dyDescent="0.2">
      <c r="A551" s="2" t="s">
        <v>104</v>
      </c>
      <c r="B551" s="2" t="s">
        <v>15</v>
      </c>
      <c r="C551" s="2" t="s">
        <v>12</v>
      </c>
      <c r="D551" s="2">
        <v>93.749200000000002</v>
      </c>
      <c r="E551" s="2">
        <v>138</v>
      </c>
      <c r="F551" s="2">
        <v>20952</v>
      </c>
      <c r="G551" s="2">
        <v>31</v>
      </c>
      <c r="H551" s="2">
        <f t="shared" si="40"/>
        <v>1</v>
      </c>
      <c r="I551" s="2">
        <f t="shared" si="41"/>
        <v>0</v>
      </c>
      <c r="J551" s="2">
        <f t="shared" si="42"/>
        <v>0</v>
      </c>
      <c r="K551" s="2">
        <f t="shared" si="43"/>
        <v>0</v>
      </c>
      <c r="L551" s="2">
        <f t="shared" si="44"/>
        <v>0</v>
      </c>
      <c r="M551" s="2">
        <v>0</v>
      </c>
      <c r="O551" s="2"/>
      <c r="R551" s="2"/>
    </row>
    <row r="552" spans="1:18" x14ac:dyDescent="0.2">
      <c r="A552" s="2" t="s">
        <v>108</v>
      </c>
      <c r="B552" s="2" t="s">
        <v>11</v>
      </c>
      <c r="C552" s="2" t="s">
        <v>19</v>
      </c>
      <c r="D552" s="2">
        <v>21.0092</v>
      </c>
      <c r="E552" s="2">
        <v>113</v>
      </c>
      <c r="F552" s="2">
        <v>4397</v>
      </c>
      <c r="G552" s="2">
        <v>45</v>
      </c>
      <c r="H552" s="2">
        <f t="shared" si="40"/>
        <v>0</v>
      </c>
      <c r="I552" s="2">
        <f t="shared" si="41"/>
        <v>0</v>
      </c>
      <c r="J552" s="2">
        <f t="shared" si="42"/>
        <v>0</v>
      </c>
      <c r="K552" s="2">
        <f t="shared" si="43"/>
        <v>0</v>
      </c>
      <c r="L552" s="2">
        <f t="shared" si="44"/>
        <v>1</v>
      </c>
      <c r="M552" s="2">
        <v>212</v>
      </c>
      <c r="O552" s="2"/>
      <c r="R552" s="2"/>
    </row>
    <row r="553" spans="1:18" x14ac:dyDescent="0.2">
      <c r="A553" s="2" t="s">
        <v>208</v>
      </c>
      <c r="B553" s="2" t="s">
        <v>11</v>
      </c>
      <c r="C553" s="2" t="s">
        <v>12</v>
      </c>
      <c r="D553" s="2">
        <v>89.706999999999994</v>
      </c>
      <c r="E553" s="2">
        <v>98</v>
      </c>
      <c r="F553" s="2">
        <v>2287</v>
      </c>
      <c r="G553" s="2">
        <v>55</v>
      </c>
      <c r="H553" s="2">
        <f t="shared" si="40"/>
        <v>0</v>
      </c>
      <c r="I553" s="2">
        <f t="shared" si="41"/>
        <v>0</v>
      </c>
      <c r="J553" s="2">
        <f t="shared" si="42"/>
        <v>0</v>
      </c>
      <c r="K553" s="2">
        <f t="shared" si="43"/>
        <v>0</v>
      </c>
      <c r="L553" s="2">
        <f t="shared" si="44"/>
        <v>0</v>
      </c>
      <c r="M553" s="2">
        <v>124</v>
      </c>
      <c r="O553" s="2"/>
      <c r="R553" s="2"/>
    </row>
    <row r="554" spans="1:18" x14ac:dyDescent="0.2">
      <c r="A554" s="2" t="s">
        <v>183</v>
      </c>
      <c r="B554" s="2" t="s">
        <v>51</v>
      </c>
      <c r="C554" s="2" t="s">
        <v>40</v>
      </c>
      <c r="D554" s="2">
        <v>1.75221</v>
      </c>
      <c r="E554" s="2">
        <v>90</v>
      </c>
      <c r="F554" s="2">
        <v>4377</v>
      </c>
      <c r="G554" s="2">
        <v>14</v>
      </c>
      <c r="H554" s="2">
        <f t="shared" si="40"/>
        <v>0</v>
      </c>
      <c r="I554" s="2">
        <f t="shared" si="41"/>
        <v>0</v>
      </c>
      <c r="J554" s="2">
        <f t="shared" si="42"/>
        <v>0</v>
      </c>
      <c r="K554" s="2">
        <f t="shared" si="43"/>
        <v>0</v>
      </c>
      <c r="L554" s="2">
        <f t="shared" si="44"/>
        <v>0</v>
      </c>
      <c r="M554" s="2">
        <v>0</v>
      </c>
      <c r="O554" s="2"/>
      <c r="R554" s="2"/>
    </row>
    <row r="555" spans="1:18" x14ac:dyDescent="0.2">
      <c r="A555" s="2" t="s">
        <v>684</v>
      </c>
      <c r="B555" s="2" t="s">
        <v>15</v>
      </c>
      <c r="C555" s="2" t="s">
        <v>40</v>
      </c>
      <c r="D555" s="2">
        <v>53.846899999999998</v>
      </c>
      <c r="E555" s="2">
        <v>105</v>
      </c>
      <c r="F555" s="2">
        <v>11943</v>
      </c>
      <c r="G555" s="2">
        <v>50.1</v>
      </c>
      <c r="H555" s="2">
        <f t="shared" si="40"/>
        <v>1</v>
      </c>
      <c r="I555" s="2">
        <f t="shared" si="41"/>
        <v>0</v>
      </c>
      <c r="J555" s="2">
        <f t="shared" si="42"/>
        <v>0</v>
      </c>
      <c r="K555" s="2">
        <f t="shared" si="43"/>
        <v>0</v>
      </c>
      <c r="L555" s="2">
        <f t="shared" si="44"/>
        <v>0</v>
      </c>
      <c r="M555" s="2">
        <v>43</v>
      </c>
      <c r="O555" s="2"/>
      <c r="R555" s="2"/>
    </row>
    <row r="556" spans="1:18" x14ac:dyDescent="0.2">
      <c r="A556" s="2" t="s">
        <v>998</v>
      </c>
      <c r="B556" s="2" t="s">
        <v>11</v>
      </c>
      <c r="C556" s="2" t="s">
        <v>19</v>
      </c>
      <c r="D556" s="2">
        <v>70.224199999999996</v>
      </c>
      <c r="E556" s="2">
        <v>112</v>
      </c>
      <c r="F556" s="2">
        <v>13827</v>
      </c>
      <c r="G556" s="2">
        <v>70</v>
      </c>
      <c r="H556" s="2">
        <f t="shared" si="40"/>
        <v>0</v>
      </c>
      <c r="I556" s="2">
        <f t="shared" si="41"/>
        <v>0</v>
      </c>
      <c r="J556" s="2">
        <f t="shared" si="42"/>
        <v>0</v>
      </c>
      <c r="K556" s="2">
        <f t="shared" si="43"/>
        <v>0</v>
      </c>
      <c r="L556" s="2">
        <f t="shared" si="44"/>
        <v>1</v>
      </c>
      <c r="M556" s="2">
        <v>72</v>
      </c>
      <c r="O556" s="2"/>
      <c r="R556" s="2"/>
    </row>
    <row r="557" spans="1:18" x14ac:dyDescent="0.2">
      <c r="A557" s="2" t="s">
        <v>1000</v>
      </c>
      <c r="B557" s="2" t="s">
        <v>15</v>
      </c>
      <c r="C557" s="2" t="s">
        <v>31</v>
      </c>
      <c r="D557" s="2">
        <v>1.24396</v>
      </c>
      <c r="E557" s="2">
        <v>88</v>
      </c>
      <c r="F557" s="2">
        <v>3770</v>
      </c>
      <c r="G557" s="2">
        <v>0.85</v>
      </c>
      <c r="H557" s="2">
        <f t="shared" si="40"/>
        <v>1</v>
      </c>
      <c r="I557" s="2">
        <f t="shared" si="41"/>
        <v>1</v>
      </c>
      <c r="J557" s="2">
        <f t="shared" si="42"/>
        <v>0</v>
      </c>
      <c r="K557" s="2">
        <f t="shared" si="43"/>
        <v>0</v>
      </c>
      <c r="L557" s="2">
        <f t="shared" si="44"/>
        <v>0</v>
      </c>
      <c r="M557" s="2">
        <v>15</v>
      </c>
      <c r="O557" s="2"/>
      <c r="R557" s="2"/>
    </row>
    <row r="558" spans="1:18" x14ac:dyDescent="0.2">
      <c r="A558" s="2" t="s">
        <v>399</v>
      </c>
      <c r="B558" s="2" t="s">
        <v>11</v>
      </c>
      <c r="C558" s="2" t="s">
        <v>31</v>
      </c>
      <c r="D558" s="2">
        <v>5.5420199999999999</v>
      </c>
      <c r="E558" s="2">
        <v>86</v>
      </c>
      <c r="F558" s="2">
        <v>3535</v>
      </c>
      <c r="G558" s="2">
        <v>12</v>
      </c>
      <c r="H558" s="2">
        <f t="shared" si="40"/>
        <v>0</v>
      </c>
      <c r="I558" s="2">
        <f t="shared" si="41"/>
        <v>1</v>
      </c>
      <c r="J558" s="2">
        <f t="shared" si="42"/>
        <v>0</v>
      </c>
      <c r="K558" s="2">
        <f t="shared" si="43"/>
        <v>0</v>
      </c>
      <c r="L558" s="2">
        <f t="shared" si="44"/>
        <v>0</v>
      </c>
      <c r="M558" s="2">
        <v>378</v>
      </c>
      <c r="O558" s="2"/>
      <c r="R558" s="2"/>
    </row>
    <row r="559" spans="1:18" x14ac:dyDescent="0.2">
      <c r="A559" s="2" t="s">
        <v>1003</v>
      </c>
      <c r="B559" s="2" t="s">
        <v>15</v>
      </c>
      <c r="C559" s="2" t="s">
        <v>40</v>
      </c>
      <c r="D559" s="2">
        <v>62.877200000000002</v>
      </c>
      <c r="E559" s="2">
        <v>118</v>
      </c>
      <c r="F559" s="2">
        <v>16758</v>
      </c>
      <c r="G559" s="2">
        <v>30</v>
      </c>
      <c r="H559" s="2">
        <f t="shared" si="40"/>
        <v>1</v>
      </c>
      <c r="I559" s="2">
        <f t="shared" si="41"/>
        <v>0</v>
      </c>
      <c r="J559" s="2">
        <f t="shared" si="42"/>
        <v>0</v>
      </c>
      <c r="K559" s="2">
        <f t="shared" si="43"/>
        <v>0</v>
      </c>
      <c r="L559" s="2">
        <f t="shared" si="44"/>
        <v>0</v>
      </c>
      <c r="M559" s="2">
        <v>89</v>
      </c>
      <c r="O559" s="2"/>
      <c r="R559" s="2"/>
    </row>
    <row r="560" spans="1:18" x14ac:dyDescent="0.2">
      <c r="A560" s="2" t="s">
        <v>1005</v>
      </c>
      <c r="B560" s="2" t="s">
        <v>15</v>
      </c>
      <c r="C560" s="2" t="s">
        <v>12</v>
      </c>
      <c r="D560" s="2">
        <v>7.3677999999999993E-2</v>
      </c>
      <c r="E560" s="2">
        <v>100</v>
      </c>
      <c r="F560" s="2">
        <v>4374</v>
      </c>
      <c r="G560" s="2">
        <v>3</v>
      </c>
      <c r="H560" s="2">
        <f t="shared" si="40"/>
        <v>1</v>
      </c>
      <c r="I560" s="2">
        <f t="shared" si="41"/>
        <v>0</v>
      </c>
      <c r="J560" s="2">
        <f t="shared" si="42"/>
        <v>0</v>
      </c>
      <c r="K560" s="2">
        <f t="shared" si="43"/>
        <v>0</v>
      </c>
      <c r="L560" s="2">
        <f t="shared" si="44"/>
        <v>0</v>
      </c>
      <c r="M560" s="2">
        <v>27</v>
      </c>
      <c r="O560" s="2"/>
      <c r="R560" s="2"/>
    </row>
    <row r="561" spans="1:18" x14ac:dyDescent="0.2">
      <c r="A561" s="2" t="s">
        <v>41</v>
      </c>
      <c r="B561" s="2" t="s">
        <v>15</v>
      </c>
      <c r="C561" s="2" t="s">
        <v>24</v>
      </c>
      <c r="D561" s="2">
        <v>74.484200000000001</v>
      </c>
      <c r="E561" s="2">
        <v>109</v>
      </c>
      <c r="F561" s="2">
        <v>2740</v>
      </c>
      <c r="G561" s="2">
        <v>45</v>
      </c>
      <c r="H561" s="2">
        <f t="shared" si="40"/>
        <v>1</v>
      </c>
      <c r="I561" s="2">
        <f t="shared" si="41"/>
        <v>0</v>
      </c>
      <c r="J561" s="2">
        <f t="shared" si="42"/>
        <v>0</v>
      </c>
      <c r="K561" s="2">
        <f t="shared" si="43"/>
        <v>0</v>
      </c>
      <c r="L561" s="2">
        <f t="shared" si="44"/>
        <v>0</v>
      </c>
      <c r="M561" s="2">
        <v>309</v>
      </c>
      <c r="O561" s="2"/>
      <c r="R561" s="2"/>
    </row>
    <row r="562" spans="1:18" x14ac:dyDescent="0.2">
      <c r="A562" s="2" t="s">
        <v>1008</v>
      </c>
      <c r="B562" s="2" t="s">
        <v>15</v>
      </c>
      <c r="C562" s="2" t="s">
        <v>12</v>
      </c>
      <c r="D562" s="2">
        <v>13.1038</v>
      </c>
      <c r="E562" s="2">
        <v>100</v>
      </c>
      <c r="F562" s="2">
        <v>12237</v>
      </c>
      <c r="G562" s="2">
        <v>11</v>
      </c>
      <c r="H562" s="2">
        <f t="shared" si="40"/>
        <v>1</v>
      </c>
      <c r="I562" s="2">
        <f t="shared" si="41"/>
        <v>0</v>
      </c>
      <c r="J562" s="2">
        <f t="shared" si="42"/>
        <v>0</v>
      </c>
      <c r="K562" s="2">
        <f t="shared" si="43"/>
        <v>0</v>
      </c>
      <c r="L562" s="2">
        <f t="shared" si="44"/>
        <v>0</v>
      </c>
      <c r="M562" s="2">
        <v>0</v>
      </c>
      <c r="O562" s="2"/>
      <c r="R562" s="2"/>
    </row>
    <row r="563" spans="1:18" x14ac:dyDescent="0.2">
      <c r="A563" s="2" t="s">
        <v>191</v>
      </c>
      <c r="B563" s="2" t="s">
        <v>51</v>
      </c>
      <c r="C563" s="2" t="s">
        <v>97</v>
      </c>
      <c r="D563" s="2">
        <v>35.287799999999997</v>
      </c>
      <c r="E563" s="2">
        <v>87</v>
      </c>
      <c r="F563" s="2">
        <v>4774</v>
      </c>
      <c r="G563" s="2">
        <v>39</v>
      </c>
      <c r="H563" s="2">
        <f t="shared" si="40"/>
        <v>0</v>
      </c>
      <c r="I563" s="2">
        <f t="shared" si="41"/>
        <v>0</v>
      </c>
      <c r="J563" s="2">
        <f t="shared" si="42"/>
        <v>0</v>
      </c>
      <c r="K563" s="2">
        <f t="shared" si="43"/>
        <v>1</v>
      </c>
      <c r="L563" s="2">
        <f t="shared" si="44"/>
        <v>0</v>
      </c>
      <c r="M563" s="2">
        <v>13000</v>
      </c>
      <c r="O563" s="2"/>
      <c r="R563" s="2"/>
    </row>
    <row r="564" spans="1:18" x14ac:dyDescent="0.2">
      <c r="A564" s="2" t="s">
        <v>1011</v>
      </c>
      <c r="B564" s="2" t="s">
        <v>11</v>
      </c>
      <c r="C564" s="2" t="s">
        <v>47</v>
      </c>
      <c r="D564" s="2">
        <v>0.100675</v>
      </c>
      <c r="E564" s="2">
        <v>93</v>
      </c>
      <c r="F564" s="2">
        <v>2305</v>
      </c>
      <c r="G564" s="2">
        <v>3</v>
      </c>
      <c r="H564" s="2">
        <f t="shared" si="40"/>
        <v>0</v>
      </c>
      <c r="I564" s="2">
        <f t="shared" si="41"/>
        <v>0</v>
      </c>
      <c r="J564" s="2">
        <f t="shared" si="42"/>
        <v>0</v>
      </c>
      <c r="K564" s="2">
        <f t="shared" si="43"/>
        <v>0</v>
      </c>
      <c r="L564" s="2">
        <f t="shared" si="44"/>
        <v>0</v>
      </c>
      <c r="M564" s="2">
        <v>4</v>
      </c>
      <c r="O564" s="2"/>
      <c r="R564" s="2"/>
    </row>
    <row r="565" spans="1:18" x14ac:dyDescent="0.2">
      <c r="A565" s="2" t="s">
        <v>1013</v>
      </c>
      <c r="B565" s="2" t="s">
        <v>51</v>
      </c>
      <c r="C565" s="2" t="s">
        <v>31</v>
      </c>
      <c r="D565" s="2">
        <v>110.22199999999999</v>
      </c>
      <c r="E565" s="2">
        <v>97</v>
      </c>
      <c r="F565" s="2">
        <v>3984</v>
      </c>
      <c r="G565" s="2">
        <v>26</v>
      </c>
      <c r="H565" s="2">
        <f t="shared" si="40"/>
        <v>0</v>
      </c>
      <c r="I565" s="2">
        <f t="shared" si="41"/>
        <v>1</v>
      </c>
      <c r="J565" s="2">
        <f t="shared" si="42"/>
        <v>0</v>
      </c>
      <c r="K565" s="2">
        <f t="shared" si="43"/>
        <v>0</v>
      </c>
      <c r="L565" s="2">
        <f t="shared" si="44"/>
        <v>0</v>
      </c>
      <c r="M565" s="2">
        <v>70</v>
      </c>
      <c r="O565" s="2"/>
      <c r="R565" s="2"/>
    </row>
    <row r="566" spans="1:18" x14ac:dyDescent="0.2">
      <c r="A566" s="2" t="s">
        <v>1015</v>
      </c>
      <c r="B566" s="2" t="s">
        <v>15</v>
      </c>
      <c r="C566" s="2" t="s">
        <v>31</v>
      </c>
      <c r="D566" s="2">
        <v>14.249000000000001</v>
      </c>
      <c r="E566" s="2">
        <v>87</v>
      </c>
      <c r="F566" s="2">
        <v>2689</v>
      </c>
      <c r="G566" s="2">
        <v>15</v>
      </c>
      <c r="H566" s="2">
        <f t="shared" si="40"/>
        <v>1</v>
      </c>
      <c r="I566" s="2">
        <f t="shared" si="41"/>
        <v>1</v>
      </c>
      <c r="J566" s="2">
        <f t="shared" si="42"/>
        <v>0</v>
      </c>
      <c r="K566" s="2">
        <f t="shared" si="43"/>
        <v>0</v>
      </c>
      <c r="L566" s="2">
        <f t="shared" si="44"/>
        <v>0</v>
      </c>
      <c r="M566" s="2">
        <v>374</v>
      </c>
      <c r="O566" s="2"/>
      <c r="R566" s="2"/>
    </row>
    <row r="567" spans="1:18" x14ac:dyDescent="0.2">
      <c r="A567" s="2" t="s">
        <v>1017</v>
      </c>
      <c r="B567" s="2" t="s">
        <v>15</v>
      </c>
      <c r="C567" s="2" t="s">
        <v>24</v>
      </c>
      <c r="D567" s="2">
        <v>82.163300000000007</v>
      </c>
      <c r="E567" s="2">
        <v>97</v>
      </c>
      <c r="F567" s="2">
        <v>4692</v>
      </c>
      <c r="G567" s="2">
        <v>30</v>
      </c>
      <c r="H567" s="2">
        <f t="shared" si="40"/>
        <v>1</v>
      </c>
      <c r="I567" s="2">
        <f t="shared" si="41"/>
        <v>0</v>
      </c>
      <c r="J567" s="2">
        <f t="shared" si="42"/>
        <v>0</v>
      </c>
      <c r="K567" s="2">
        <f t="shared" si="43"/>
        <v>0</v>
      </c>
      <c r="L567" s="2">
        <f t="shared" si="44"/>
        <v>0</v>
      </c>
      <c r="M567" s="2">
        <v>31</v>
      </c>
      <c r="O567" s="2"/>
      <c r="R567" s="2"/>
    </row>
    <row r="568" spans="1:18" x14ac:dyDescent="0.2">
      <c r="A568" s="2" t="s">
        <v>1019</v>
      </c>
      <c r="B568" s="2" t="s">
        <v>51</v>
      </c>
      <c r="C568" s="2" t="s">
        <v>97</v>
      </c>
      <c r="D568" s="2">
        <v>55.747700000000002</v>
      </c>
      <c r="E568" s="2">
        <v>91</v>
      </c>
      <c r="F568" s="2">
        <v>3104</v>
      </c>
      <c r="G568" s="2">
        <v>55</v>
      </c>
      <c r="H568" s="2">
        <f t="shared" si="40"/>
        <v>0</v>
      </c>
      <c r="I568" s="2">
        <f t="shared" si="41"/>
        <v>0</v>
      </c>
      <c r="J568" s="2">
        <f t="shared" si="42"/>
        <v>0</v>
      </c>
      <c r="K568" s="2">
        <f t="shared" si="43"/>
        <v>1</v>
      </c>
      <c r="L568" s="2">
        <f t="shared" si="44"/>
        <v>0</v>
      </c>
      <c r="M568" s="2">
        <v>39</v>
      </c>
      <c r="O568" s="2"/>
      <c r="R568" s="2"/>
    </row>
    <row r="569" spans="1:18" x14ac:dyDescent="0.2">
      <c r="A569" s="2" t="s">
        <v>1021</v>
      </c>
      <c r="B569" s="2" t="s">
        <v>15</v>
      </c>
      <c r="C569" s="2" t="s">
        <v>24</v>
      </c>
      <c r="D569" s="2">
        <v>20.39</v>
      </c>
      <c r="E569" s="2">
        <v>139</v>
      </c>
      <c r="F569" s="2">
        <v>12786</v>
      </c>
      <c r="G569" s="2">
        <v>50</v>
      </c>
      <c r="H569" s="2">
        <f t="shared" si="40"/>
        <v>1</v>
      </c>
      <c r="I569" s="2">
        <f t="shared" si="41"/>
        <v>0</v>
      </c>
      <c r="J569" s="2">
        <f t="shared" si="42"/>
        <v>0</v>
      </c>
      <c r="K569" s="2">
        <f t="shared" si="43"/>
        <v>0</v>
      </c>
      <c r="L569" s="2">
        <f t="shared" si="44"/>
        <v>0</v>
      </c>
      <c r="M569" s="2">
        <v>378</v>
      </c>
      <c r="O569" s="2"/>
      <c r="R569" s="2"/>
    </row>
    <row r="570" spans="1:18" x14ac:dyDescent="0.2">
      <c r="A570" s="2" t="s">
        <v>1023</v>
      </c>
      <c r="B570" s="2" t="s">
        <v>11</v>
      </c>
      <c r="C570" s="2" t="s">
        <v>12</v>
      </c>
      <c r="D570" s="2">
        <v>0.53298800000000002</v>
      </c>
      <c r="E570" s="2">
        <v>103</v>
      </c>
      <c r="F570" s="2">
        <v>9660</v>
      </c>
      <c r="G570" s="2">
        <v>7</v>
      </c>
      <c r="H570" s="2">
        <f t="shared" si="40"/>
        <v>0</v>
      </c>
      <c r="I570" s="2">
        <f t="shared" si="41"/>
        <v>0</v>
      </c>
      <c r="J570" s="2">
        <f t="shared" si="42"/>
        <v>0</v>
      </c>
      <c r="K570" s="2">
        <f t="shared" si="43"/>
        <v>0</v>
      </c>
      <c r="L570" s="2">
        <f t="shared" si="44"/>
        <v>0</v>
      </c>
      <c r="M570" s="2">
        <v>6</v>
      </c>
      <c r="O570" s="2"/>
      <c r="R570" s="2"/>
    </row>
    <row r="571" spans="1:18" x14ac:dyDescent="0.2">
      <c r="A571" s="2" t="s">
        <v>1025</v>
      </c>
      <c r="B571" s="2" t="s">
        <v>11</v>
      </c>
      <c r="C571" s="2" t="s">
        <v>12</v>
      </c>
      <c r="D571" s="2">
        <v>44.983699999999999</v>
      </c>
      <c r="E571" s="2">
        <v>118</v>
      </c>
      <c r="F571" s="2">
        <v>4045</v>
      </c>
      <c r="G571" s="2">
        <v>31</v>
      </c>
      <c r="H571" s="2">
        <f t="shared" si="40"/>
        <v>0</v>
      </c>
      <c r="I571" s="2">
        <f t="shared" si="41"/>
        <v>0</v>
      </c>
      <c r="J571" s="2">
        <f t="shared" si="42"/>
        <v>0</v>
      </c>
      <c r="K571" s="2">
        <f t="shared" si="43"/>
        <v>0</v>
      </c>
      <c r="L571" s="2">
        <f t="shared" si="44"/>
        <v>0</v>
      </c>
      <c r="M571" s="2">
        <v>40</v>
      </c>
      <c r="O571" s="2"/>
      <c r="R571" s="2"/>
    </row>
    <row r="572" spans="1:18" x14ac:dyDescent="0.2">
      <c r="A572" s="2" t="s">
        <v>163</v>
      </c>
      <c r="B572" s="2" t="s">
        <v>15</v>
      </c>
      <c r="C572" s="2" t="s">
        <v>12</v>
      </c>
      <c r="D572" s="2">
        <v>25.7761</v>
      </c>
      <c r="E572" s="2">
        <v>123</v>
      </c>
      <c r="F572" s="2">
        <v>7072</v>
      </c>
      <c r="G572" s="2">
        <v>12</v>
      </c>
      <c r="H572" s="2">
        <f t="shared" si="40"/>
        <v>1</v>
      </c>
      <c r="I572" s="2">
        <f t="shared" si="41"/>
        <v>0</v>
      </c>
      <c r="J572" s="2">
        <f t="shared" si="42"/>
        <v>0</v>
      </c>
      <c r="K572" s="2">
        <f t="shared" si="43"/>
        <v>0</v>
      </c>
      <c r="L572" s="2">
        <f t="shared" si="44"/>
        <v>0</v>
      </c>
      <c r="M572" s="2">
        <v>278</v>
      </c>
      <c r="O572" s="2"/>
      <c r="R572" s="2"/>
    </row>
    <row r="573" spans="1:18" x14ac:dyDescent="0.2">
      <c r="A573" s="2" t="s">
        <v>1028</v>
      </c>
      <c r="B573" s="2" t="s">
        <v>15</v>
      </c>
      <c r="C573" s="2" t="s">
        <v>40</v>
      </c>
      <c r="D573" s="2">
        <v>32.983699999999999</v>
      </c>
      <c r="E573" s="2">
        <v>85</v>
      </c>
      <c r="F573" s="2">
        <v>3712</v>
      </c>
      <c r="G573" s="2">
        <v>20</v>
      </c>
      <c r="H573" s="2">
        <f t="shared" si="40"/>
        <v>1</v>
      </c>
      <c r="I573" s="2">
        <f t="shared" si="41"/>
        <v>0</v>
      </c>
      <c r="J573" s="2">
        <f t="shared" si="42"/>
        <v>0</v>
      </c>
      <c r="K573" s="2">
        <f t="shared" si="43"/>
        <v>0</v>
      </c>
      <c r="L573" s="2">
        <f t="shared" si="44"/>
        <v>0</v>
      </c>
      <c r="M573" s="2">
        <v>7</v>
      </c>
      <c r="O573" s="2"/>
      <c r="R573" s="2"/>
    </row>
    <row r="574" spans="1:18" x14ac:dyDescent="0.2">
      <c r="A574" s="2" t="s">
        <v>265</v>
      </c>
      <c r="B574" s="2" t="s">
        <v>15</v>
      </c>
      <c r="C574" s="2" t="s">
        <v>31</v>
      </c>
      <c r="D574" s="2">
        <v>55.802799999999998</v>
      </c>
      <c r="E574" s="2">
        <v>109</v>
      </c>
      <c r="F574" s="2">
        <v>20956</v>
      </c>
      <c r="G574" s="2">
        <v>35</v>
      </c>
      <c r="H574" s="2">
        <f t="shared" si="40"/>
        <v>1</v>
      </c>
      <c r="I574" s="2">
        <f t="shared" si="41"/>
        <v>1</v>
      </c>
      <c r="J574" s="2">
        <f t="shared" si="42"/>
        <v>0</v>
      </c>
      <c r="K574" s="2">
        <f t="shared" si="43"/>
        <v>0</v>
      </c>
      <c r="L574" s="2">
        <f t="shared" si="44"/>
        <v>0</v>
      </c>
      <c r="M574" s="2">
        <v>87</v>
      </c>
      <c r="O574" s="2"/>
      <c r="R574" s="2"/>
    </row>
    <row r="575" spans="1:18" x14ac:dyDescent="0.2">
      <c r="A575" s="2" t="s">
        <v>907</v>
      </c>
      <c r="B575" s="2" t="s">
        <v>15</v>
      </c>
      <c r="C575" s="2" t="s">
        <v>40</v>
      </c>
      <c r="D575" s="2">
        <v>13.367100000000001</v>
      </c>
      <c r="E575" s="2">
        <v>88</v>
      </c>
      <c r="F575" s="2">
        <v>1140</v>
      </c>
      <c r="G575" s="2">
        <v>6.5</v>
      </c>
      <c r="H575" s="2">
        <f t="shared" si="40"/>
        <v>1</v>
      </c>
      <c r="I575" s="2">
        <f t="shared" si="41"/>
        <v>0</v>
      </c>
      <c r="J575" s="2">
        <f t="shared" si="42"/>
        <v>0</v>
      </c>
      <c r="K575" s="2">
        <f t="shared" si="43"/>
        <v>0</v>
      </c>
      <c r="L575" s="2">
        <f t="shared" si="44"/>
        <v>0</v>
      </c>
      <c r="M575" s="2">
        <v>132</v>
      </c>
      <c r="O575" s="2"/>
      <c r="R575" s="2"/>
    </row>
    <row r="576" spans="1:18" x14ac:dyDescent="0.2">
      <c r="A576" s="2" t="s">
        <v>1032</v>
      </c>
      <c r="B576" s="2" t="s">
        <v>15</v>
      </c>
      <c r="C576" s="2" t="s">
        <v>31</v>
      </c>
      <c r="D576" s="2">
        <v>18.2986</v>
      </c>
      <c r="E576" s="2">
        <v>106</v>
      </c>
      <c r="F576" s="2">
        <v>1393</v>
      </c>
      <c r="G576" s="2">
        <v>30</v>
      </c>
      <c r="H576" s="2">
        <f t="shared" si="40"/>
        <v>1</v>
      </c>
      <c r="I576" s="2">
        <f t="shared" si="41"/>
        <v>1</v>
      </c>
      <c r="J576" s="2">
        <f t="shared" si="42"/>
        <v>0</v>
      </c>
      <c r="K576" s="2">
        <f t="shared" si="43"/>
        <v>0</v>
      </c>
      <c r="L576" s="2">
        <f t="shared" si="44"/>
        <v>0</v>
      </c>
      <c r="M576" s="2">
        <v>44</v>
      </c>
      <c r="O576" s="2"/>
      <c r="R576" s="2"/>
    </row>
    <row r="577" spans="1:18" x14ac:dyDescent="0.2">
      <c r="A577" s="2" t="s">
        <v>1034</v>
      </c>
      <c r="B577" s="2" t="s">
        <v>15</v>
      </c>
      <c r="C577" s="2" t="s">
        <v>35</v>
      </c>
      <c r="D577" s="2">
        <v>31.598299999999998</v>
      </c>
      <c r="E577" s="2">
        <v>122</v>
      </c>
      <c r="F577" s="2">
        <v>41636</v>
      </c>
      <c r="G577" s="2">
        <v>35</v>
      </c>
      <c r="H577" s="2">
        <f t="shared" si="40"/>
        <v>1</v>
      </c>
      <c r="I577" s="2">
        <f t="shared" si="41"/>
        <v>0</v>
      </c>
      <c r="J577" s="2">
        <f t="shared" si="42"/>
        <v>1</v>
      </c>
      <c r="K577" s="2">
        <f t="shared" si="43"/>
        <v>0</v>
      </c>
      <c r="L577" s="2">
        <f t="shared" si="44"/>
        <v>0</v>
      </c>
      <c r="M577" s="2">
        <v>117</v>
      </c>
      <c r="O577" s="2"/>
      <c r="R577" s="2"/>
    </row>
    <row r="578" spans="1:18" x14ac:dyDescent="0.2">
      <c r="A578" s="2" t="s">
        <v>491</v>
      </c>
      <c r="B578" s="2" t="s">
        <v>51</v>
      </c>
      <c r="C578" s="2" t="s">
        <v>31</v>
      </c>
      <c r="D578" s="2">
        <v>4.9221700000000004</v>
      </c>
      <c r="E578" s="2">
        <v>90</v>
      </c>
      <c r="F578" s="2">
        <v>1445</v>
      </c>
      <c r="G578" s="2">
        <v>12</v>
      </c>
      <c r="H578" s="2">
        <f t="shared" ref="H578:H641" si="45">IF(B578="R",1,0)</f>
        <v>0</v>
      </c>
      <c r="I578" s="2">
        <f t="shared" ref="I578:I641" si="46">IF(C578="Comedy",1,0)</f>
        <v>1</v>
      </c>
      <c r="J578" s="2">
        <f t="shared" ref="J578:J641" si="47">IF(C578="Thriller_Horror",1,0)</f>
        <v>0</v>
      </c>
      <c r="K578" s="2">
        <f t="shared" ref="K578:K641" si="48">IF(C578="Animation",1,0)</f>
        <v>0</v>
      </c>
      <c r="L578" s="2">
        <f t="shared" ref="L578:L641" si="49">IF(C578="Adventure_Sci_fi",1,0)</f>
        <v>0</v>
      </c>
      <c r="M578" s="2">
        <v>7</v>
      </c>
      <c r="O578" s="2"/>
      <c r="R578" s="2"/>
    </row>
    <row r="579" spans="1:18" x14ac:dyDescent="0.2">
      <c r="A579" s="2" t="s">
        <v>100</v>
      </c>
      <c r="B579" s="2" t="s">
        <v>15</v>
      </c>
      <c r="C579" s="2" t="s">
        <v>12</v>
      </c>
      <c r="D579" s="2">
        <v>18.5932</v>
      </c>
      <c r="E579" s="2">
        <v>122</v>
      </c>
      <c r="F579" s="2">
        <v>6161</v>
      </c>
      <c r="G579" s="2">
        <v>35</v>
      </c>
      <c r="H579" s="2">
        <f t="shared" si="45"/>
        <v>1</v>
      </c>
      <c r="I579" s="2">
        <f t="shared" si="46"/>
        <v>0</v>
      </c>
      <c r="J579" s="2">
        <f t="shared" si="47"/>
        <v>0</v>
      </c>
      <c r="K579" s="2">
        <f t="shared" si="48"/>
        <v>0</v>
      </c>
      <c r="L579" s="2">
        <f t="shared" si="49"/>
        <v>0</v>
      </c>
      <c r="M579" s="2">
        <v>2000</v>
      </c>
      <c r="O579" s="2"/>
      <c r="R579" s="2"/>
    </row>
    <row r="580" spans="1:18" x14ac:dyDescent="0.2">
      <c r="A580" s="2" t="s">
        <v>1038</v>
      </c>
      <c r="B580" s="2" t="s">
        <v>51</v>
      </c>
      <c r="C580" s="2" t="s">
        <v>97</v>
      </c>
      <c r="D580" s="2">
        <v>400.73700000000002</v>
      </c>
      <c r="E580" s="2">
        <v>102</v>
      </c>
      <c r="F580" s="2">
        <v>2582</v>
      </c>
      <c r="G580" s="2">
        <v>150</v>
      </c>
      <c r="H580" s="2">
        <f t="shared" si="45"/>
        <v>0</v>
      </c>
      <c r="I580" s="2">
        <f t="shared" si="46"/>
        <v>0</v>
      </c>
      <c r="J580" s="2">
        <f t="shared" si="47"/>
        <v>0</v>
      </c>
      <c r="K580" s="2">
        <f t="shared" si="48"/>
        <v>1</v>
      </c>
      <c r="L580" s="2">
        <f t="shared" si="49"/>
        <v>0</v>
      </c>
      <c r="M580" s="2">
        <v>69</v>
      </c>
      <c r="O580" s="2"/>
      <c r="R580" s="2"/>
    </row>
    <row r="581" spans="1:18" x14ac:dyDescent="0.2">
      <c r="A581" s="2" t="s">
        <v>1040</v>
      </c>
      <c r="B581" s="2" t="s">
        <v>15</v>
      </c>
      <c r="C581" s="2" t="s">
        <v>12</v>
      </c>
      <c r="D581" s="2">
        <v>2.5088400000000002</v>
      </c>
      <c r="E581" s="2">
        <v>97</v>
      </c>
      <c r="F581" s="2">
        <v>994</v>
      </c>
      <c r="G581" s="2">
        <v>1</v>
      </c>
      <c r="H581" s="2">
        <f t="shared" si="45"/>
        <v>1</v>
      </c>
      <c r="I581" s="2">
        <f t="shared" si="46"/>
        <v>0</v>
      </c>
      <c r="J581" s="2">
        <f t="shared" si="47"/>
        <v>0</v>
      </c>
      <c r="K581" s="2">
        <f t="shared" si="48"/>
        <v>0</v>
      </c>
      <c r="L581" s="2">
        <f t="shared" si="49"/>
        <v>0</v>
      </c>
      <c r="M581" s="2">
        <v>33</v>
      </c>
      <c r="O581" s="2"/>
      <c r="R581" s="2"/>
    </row>
    <row r="582" spans="1:18" x14ac:dyDescent="0.2">
      <c r="A582" s="2" t="s">
        <v>689</v>
      </c>
      <c r="B582" s="2" t="s">
        <v>15</v>
      </c>
      <c r="C582" s="2" t="s">
        <v>12</v>
      </c>
      <c r="D582" s="2">
        <v>16.097799999999999</v>
      </c>
      <c r="E582" s="2">
        <v>85</v>
      </c>
      <c r="F582" s="2">
        <v>687</v>
      </c>
      <c r="G582" s="2">
        <v>0.9</v>
      </c>
      <c r="H582" s="2">
        <f t="shared" si="45"/>
        <v>1</v>
      </c>
      <c r="I582" s="2">
        <f t="shared" si="46"/>
        <v>0</v>
      </c>
      <c r="J582" s="2">
        <f t="shared" si="47"/>
        <v>0</v>
      </c>
      <c r="K582" s="2">
        <f t="shared" si="48"/>
        <v>0</v>
      </c>
      <c r="L582" s="2">
        <f t="shared" si="49"/>
        <v>0</v>
      </c>
      <c r="M582" s="2">
        <v>0</v>
      </c>
      <c r="O582" s="2"/>
      <c r="R582" s="2"/>
    </row>
    <row r="583" spans="1:18" x14ac:dyDescent="0.2">
      <c r="A583" s="2" t="s">
        <v>659</v>
      </c>
      <c r="B583" s="2" t="s">
        <v>15</v>
      </c>
      <c r="C583" s="2" t="s">
        <v>31</v>
      </c>
      <c r="D583" s="2">
        <v>2.5064500000000001</v>
      </c>
      <c r="E583" s="2">
        <v>101</v>
      </c>
      <c r="F583" s="2">
        <v>11327</v>
      </c>
      <c r="G583" s="2">
        <v>2</v>
      </c>
      <c r="H583" s="2">
        <f t="shared" si="45"/>
        <v>1</v>
      </c>
      <c r="I583" s="2">
        <f t="shared" si="46"/>
        <v>1</v>
      </c>
      <c r="J583" s="2">
        <f t="shared" si="47"/>
        <v>0</v>
      </c>
      <c r="K583" s="2">
        <f t="shared" si="48"/>
        <v>0</v>
      </c>
      <c r="L583" s="2">
        <f t="shared" si="49"/>
        <v>0</v>
      </c>
      <c r="M583" s="2">
        <v>0</v>
      </c>
      <c r="O583" s="2"/>
      <c r="R583" s="2"/>
    </row>
    <row r="584" spans="1:18" x14ac:dyDescent="0.2">
      <c r="A584" s="2" t="s">
        <v>1044</v>
      </c>
      <c r="B584" s="2" t="s">
        <v>11</v>
      </c>
      <c r="C584" s="2" t="s">
        <v>19</v>
      </c>
      <c r="D584" s="2">
        <v>9.4024099999999997</v>
      </c>
      <c r="E584" s="2">
        <v>86</v>
      </c>
      <c r="F584" s="2">
        <v>3715</v>
      </c>
      <c r="G584" s="2">
        <v>14</v>
      </c>
      <c r="H584" s="2">
        <f t="shared" si="45"/>
        <v>0</v>
      </c>
      <c r="I584" s="2">
        <f t="shared" si="46"/>
        <v>0</v>
      </c>
      <c r="J584" s="2">
        <f t="shared" si="47"/>
        <v>0</v>
      </c>
      <c r="K584" s="2">
        <f t="shared" si="48"/>
        <v>0</v>
      </c>
      <c r="L584" s="2">
        <f t="shared" si="49"/>
        <v>1</v>
      </c>
      <c r="M584" s="2">
        <v>90</v>
      </c>
      <c r="O584" s="2"/>
      <c r="R584" s="2"/>
    </row>
    <row r="585" spans="1:18" x14ac:dyDescent="0.2">
      <c r="A585" s="2" t="s">
        <v>1046</v>
      </c>
      <c r="B585" s="2" t="s">
        <v>11</v>
      </c>
      <c r="C585" s="2" t="s">
        <v>31</v>
      </c>
      <c r="D585" s="2">
        <v>110.333</v>
      </c>
      <c r="E585" s="2">
        <v>90</v>
      </c>
      <c r="F585" s="2">
        <v>1997</v>
      </c>
      <c r="G585" s="2">
        <v>100</v>
      </c>
      <c r="H585" s="2">
        <f t="shared" si="45"/>
        <v>0</v>
      </c>
      <c r="I585" s="2">
        <f t="shared" si="46"/>
        <v>1</v>
      </c>
      <c r="J585" s="2">
        <f t="shared" si="47"/>
        <v>0</v>
      </c>
      <c r="K585" s="2">
        <f t="shared" si="48"/>
        <v>0</v>
      </c>
      <c r="L585" s="2">
        <f t="shared" si="49"/>
        <v>0</v>
      </c>
      <c r="M585" s="2">
        <v>23</v>
      </c>
      <c r="O585" s="2"/>
      <c r="R585" s="2"/>
    </row>
    <row r="586" spans="1:18" x14ac:dyDescent="0.2">
      <c r="A586" s="2" t="s">
        <v>1048</v>
      </c>
      <c r="B586" s="2" t="s">
        <v>15</v>
      </c>
      <c r="C586" s="2" t="s">
        <v>12</v>
      </c>
      <c r="D586" s="2">
        <v>1.29464</v>
      </c>
      <c r="E586" s="2">
        <v>111</v>
      </c>
      <c r="F586" s="2">
        <v>6748</v>
      </c>
      <c r="G586" s="2">
        <v>15</v>
      </c>
      <c r="H586" s="2">
        <f t="shared" si="45"/>
        <v>1</v>
      </c>
      <c r="I586" s="2">
        <f t="shared" si="46"/>
        <v>0</v>
      </c>
      <c r="J586" s="2">
        <f t="shared" si="47"/>
        <v>0</v>
      </c>
      <c r="K586" s="2">
        <f t="shared" si="48"/>
        <v>0</v>
      </c>
      <c r="L586" s="2">
        <f t="shared" si="49"/>
        <v>0</v>
      </c>
      <c r="M586" s="2">
        <v>0</v>
      </c>
      <c r="O586" s="2"/>
      <c r="R586" s="2"/>
    </row>
    <row r="587" spans="1:18" x14ac:dyDescent="0.2">
      <c r="A587" s="2" t="s">
        <v>1050</v>
      </c>
      <c r="B587" s="2" t="s">
        <v>15</v>
      </c>
      <c r="C587" s="2" t="s">
        <v>40</v>
      </c>
      <c r="D587" s="2">
        <v>51.8142</v>
      </c>
      <c r="E587" s="2">
        <v>153</v>
      </c>
      <c r="F587" s="2">
        <v>11852</v>
      </c>
      <c r="G587" s="2">
        <v>75</v>
      </c>
      <c r="H587" s="2">
        <f t="shared" si="45"/>
        <v>1</v>
      </c>
      <c r="I587" s="2">
        <f t="shared" si="46"/>
        <v>0</v>
      </c>
      <c r="J587" s="2">
        <f t="shared" si="47"/>
        <v>0</v>
      </c>
      <c r="K587" s="2">
        <f t="shared" si="48"/>
        <v>0</v>
      </c>
      <c r="L587" s="2">
        <f t="shared" si="49"/>
        <v>0</v>
      </c>
      <c r="M587" s="2">
        <v>0</v>
      </c>
      <c r="O587" s="2"/>
      <c r="R587" s="2"/>
    </row>
    <row r="588" spans="1:18" x14ac:dyDescent="0.2">
      <c r="A588" s="2" t="s">
        <v>1052</v>
      </c>
      <c r="B588" s="2" t="s">
        <v>15</v>
      </c>
      <c r="C588" s="2" t="s">
        <v>12</v>
      </c>
      <c r="D588" s="2">
        <v>0.220914</v>
      </c>
      <c r="E588" s="2">
        <v>122</v>
      </c>
      <c r="F588" s="2">
        <v>25173</v>
      </c>
      <c r="G588" s="2">
        <v>16.8</v>
      </c>
      <c r="H588" s="2">
        <f t="shared" si="45"/>
        <v>1</v>
      </c>
      <c r="I588" s="2">
        <f t="shared" si="46"/>
        <v>0</v>
      </c>
      <c r="J588" s="2">
        <f t="shared" si="47"/>
        <v>0</v>
      </c>
      <c r="K588" s="2">
        <f t="shared" si="48"/>
        <v>0</v>
      </c>
      <c r="L588" s="2">
        <f t="shared" si="49"/>
        <v>0</v>
      </c>
      <c r="M588" s="2">
        <v>30</v>
      </c>
      <c r="O588" s="2"/>
      <c r="R588" s="2"/>
    </row>
    <row r="589" spans="1:18" x14ac:dyDescent="0.2">
      <c r="A589" s="2" t="s">
        <v>744</v>
      </c>
      <c r="B589" s="2" t="s">
        <v>11</v>
      </c>
      <c r="C589" s="2" t="s">
        <v>24</v>
      </c>
      <c r="D589" s="2">
        <v>350.03399999999999</v>
      </c>
      <c r="E589" s="2">
        <v>140</v>
      </c>
      <c r="F589" s="2">
        <v>79150</v>
      </c>
      <c r="G589" s="2">
        <v>190</v>
      </c>
      <c r="H589" s="2">
        <f t="shared" si="45"/>
        <v>0</v>
      </c>
      <c r="I589" s="2">
        <f t="shared" si="46"/>
        <v>0</v>
      </c>
      <c r="J589" s="2">
        <f t="shared" si="47"/>
        <v>0</v>
      </c>
      <c r="K589" s="2">
        <f t="shared" si="48"/>
        <v>0</v>
      </c>
      <c r="L589" s="2">
        <f t="shared" si="49"/>
        <v>0</v>
      </c>
      <c r="M589" s="2">
        <v>0</v>
      </c>
      <c r="O589" s="2"/>
      <c r="R589" s="2"/>
    </row>
    <row r="590" spans="1:18" x14ac:dyDescent="0.2">
      <c r="A590" s="2" t="s">
        <v>1055</v>
      </c>
      <c r="B590" s="2" t="s">
        <v>51</v>
      </c>
      <c r="C590" s="2" t="s">
        <v>31</v>
      </c>
      <c r="D590" s="2">
        <v>17.596299999999999</v>
      </c>
      <c r="E590" s="2">
        <v>92</v>
      </c>
      <c r="F590" s="2">
        <v>6327</v>
      </c>
      <c r="G590" s="2">
        <v>35</v>
      </c>
      <c r="H590" s="2">
        <f t="shared" si="45"/>
        <v>0</v>
      </c>
      <c r="I590" s="2">
        <f t="shared" si="46"/>
        <v>1</v>
      </c>
      <c r="J590" s="2">
        <f t="shared" si="47"/>
        <v>0</v>
      </c>
      <c r="K590" s="2">
        <f t="shared" si="48"/>
        <v>0</v>
      </c>
      <c r="L590" s="2">
        <f t="shared" si="49"/>
        <v>0</v>
      </c>
      <c r="M590" s="2">
        <v>16</v>
      </c>
      <c r="O590" s="2"/>
      <c r="R590" s="2"/>
    </row>
    <row r="591" spans="1:18" x14ac:dyDescent="0.2">
      <c r="A591" s="2" t="s">
        <v>898</v>
      </c>
      <c r="B591" s="2" t="s">
        <v>15</v>
      </c>
      <c r="C591" s="2" t="s">
        <v>24</v>
      </c>
      <c r="D591" s="2">
        <v>85.707099999999997</v>
      </c>
      <c r="E591" s="2">
        <v>134</v>
      </c>
      <c r="F591" s="2">
        <v>20411</v>
      </c>
      <c r="G591" s="2">
        <v>68</v>
      </c>
      <c r="H591" s="2">
        <f t="shared" si="45"/>
        <v>1</v>
      </c>
      <c r="I591" s="2">
        <f t="shared" si="46"/>
        <v>0</v>
      </c>
      <c r="J591" s="2">
        <f t="shared" si="47"/>
        <v>0</v>
      </c>
      <c r="K591" s="2">
        <f t="shared" si="48"/>
        <v>0</v>
      </c>
      <c r="L591" s="2">
        <f t="shared" si="49"/>
        <v>0</v>
      </c>
      <c r="M591" s="2">
        <v>452</v>
      </c>
      <c r="O591" s="2"/>
      <c r="R591" s="2"/>
    </row>
    <row r="592" spans="1:18" x14ac:dyDescent="0.2">
      <c r="A592" s="2" t="s">
        <v>1058</v>
      </c>
      <c r="B592" s="2" t="s">
        <v>51</v>
      </c>
      <c r="C592" s="2" t="s">
        <v>97</v>
      </c>
      <c r="D592" s="2">
        <v>119.42</v>
      </c>
      <c r="E592" s="2">
        <v>88</v>
      </c>
      <c r="F592" s="2">
        <v>2217</v>
      </c>
      <c r="G592" s="2">
        <v>150</v>
      </c>
      <c r="H592" s="2">
        <f t="shared" si="45"/>
        <v>0</v>
      </c>
      <c r="I592" s="2">
        <f t="shared" si="46"/>
        <v>0</v>
      </c>
      <c r="J592" s="2">
        <f t="shared" si="47"/>
        <v>0</v>
      </c>
      <c r="K592" s="2">
        <f t="shared" si="48"/>
        <v>1</v>
      </c>
      <c r="L592" s="2">
        <f t="shared" si="49"/>
        <v>0</v>
      </c>
      <c r="M592" s="2">
        <v>12</v>
      </c>
      <c r="O592" s="2"/>
      <c r="R592" s="2"/>
    </row>
    <row r="593" spans="1:18" x14ac:dyDescent="0.2">
      <c r="A593" s="2" t="s">
        <v>1060</v>
      </c>
      <c r="B593" s="2" t="s">
        <v>11</v>
      </c>
      <c r="C593" s="2" t="s">
        <v>19</v>
      </c>
      <c r="D593" s="2">
        <v>122.512</v>
      </c>
      <c r="E593" s="2">
        <v>122</v>
      </c>
      <c r="F593" s="2">
        <v>31958</v>
      </c>
      <c r="G593" s="2">
        <v>130</v>
      </c>
      <c r="H593" s="2">
        <f t="shared" si="45"/>
        <v>0</v>
      </c>
      <c r="I593" s="2">
        <f t="shared" si="46"/>
        <v>0</v>
      </c>
      <c r="J593" s="2">
        <f t="shared" si="47"/>
        <v>0</v>
      </c>
      <c r="K593" s="2">
        <f t="shared" si="48"/>
        <v>0</v>
      </c>
      <c r="L593" s="2">
        <f t="shared" si="49"/>
        <v>1</v>
      </c>
      <c r="M593" s="2">
        <v>209</v>
      </c>
      <c r="O593" s="2"/>
      <c r="R593" s="2"/>
    </row>
    <row r="594" spans="1:18" x14ac:dyDescent="0.2">
      <c r="A594" s="2" t="s">
        <v>1062</v>
      </c>
      <c r="B594" s="2" t="s">
        <v>11</v>
      </c>
      <c r="C594" s="2" t="s">
        <v>19</v>
      </c>
      <c r="D594" s="2">
        <v>150.16800000000001</v>
      </c>
      <c r="E594" s="2">
        <v>118</v>
      </c>
      <c r="F594" s="2">
        <v>26683</v>
      </c>
      <c r="G594" s="2">
        <v>175</v>
      </c>
      <c r="H594" s="2">
        <f t="shared" si="45"/>
        <v>0</v>
      </c>
      <c r="I594" s="2">
        <f t="shared" si="46"/>
        <v>0</v>
      </c>
      <c r="J594" s="2">
        <f t="shared" si="47"/>
        <v>0</v>
      </c>
      <c r="K594" s="2">
        <f t="shared" si="48"/>
        <v>0</v>
      </c>
      <c r="L594" s="2">
        <f t="shared" si="49"/>
        <v>1</v>
      </c>
      <c r="M594" s="2">
        <v>208</v>
      </c>
      <c r="O594" s="2"/>
      <c r="R594" s="2"/>
    </row>
    <row r="595" spans="1:18" x14ac:dyDescent="0.2">
      <c r="A595" s="2" t="s">
        <v>680</v>
      </c>
      <c r="B595" s="2" t="s">
        <v>15</v>
      </c>
      <c r="C595" s="2" t="s">
        <v>24</v>
      </c>
      <c r="D595" s="2">
        <v>20.488600000000002</v>
      </c>
      <c r="E595" s="2">
        <v>95</v>
      </c>
      <c r="F595" s="2">
        <v>29926</v>
      </c>
      <c r="G595" s="2">
        <v>50</v>
      </c>
      <c r="H595" s="2">
        <f t="shared" si="45"/>
        <v>1</v>
      </c>
      <c r="I595" s="2">
        <f t="shared" si="46"/>
        <v>0</v>
      </c>
      <c r="J595" s="2">
        <f t="shared" si="47"/>
        <v>0</v>
      </c>
      <c r="K595" s="2">
        <f t="shared" si="48"/>
        <v>0</v>
      </c>
      <c r="L595" s="2">
        <f t="shared" si="49"/>
        <v>0</v>
      </c>
      <c r="M595" s="2">
        <v>83</v>
      </c>
      <c r="O595" s="2"/>
      <c r="R595" s="2"/>
    </row>
    <row r="596" spans="1:18" x14ac:dyDescent="0.2">
      <c r="A596" s="2" t="s">
        <v>1065</v>
      </c>
      <c r="B596" s="2" t="s">
        <v>15</v>
      </c>
      <c r="C596" s="2" t="s">
        <v>12</v>
      </c>
      <c r="D596" s="2">
        <v>77.679599999999994</v>
      </c>
      <c r="E596" s="2">
        <v>216</v>
      </c>
      <c r="F596" s="2">
        <v>47657</v>
      </c>
      <c r="G596" s="2">
        <v>100</v>
      </c>
      <c r="H596" s="2">
        <f t="shared" si="45"/>
        <v>1</v>
      </c>
      <c r="I596" s="2">
        <f t="shared" si="46"/>
        <v>0</v>
      </c>
      <c r="J596" s="2">
        <f t="shared" si="47"/>
        <v>0</v>
      </c>
      <c r="K596" s="2">
        <f t="shared" si="48"/>
        <v>0</v>
      </c>
      <c r="L596" s="2">
        <f t="shared" si="49"/>
        <v>0</v>
      </c>
      <c r="M596" s="2">
        <v>17000</v>
      </c>
      <c r="O596" s="2"/>
      <c r="R596" s="2"/>
    </row>
    <row r="597" spans="1:18" x14ac:dyDescent="0.2">
      <c r="A597" s="2" t="s">
        <v>1067</v>
      </c>
      <c r="B597" s="2" t="s">
        <v>15</v>
      </c>
      <c r="C597" s="2" t="s">
        <v>24</v>
      </c>
      <c r="D597" s="2">
        <v>45.996699999999997</v>
      </c>
      <c r="E597" s="2">
        <v>113</v>
      </c>
      <c r="F597" s="2">
        <v>34738</v>
      </c>
      <c r="G597" s="2">
        <v>60</v>
      </c>
      <c r="H597" s="2">
        <f t="shared" si="45"/>
        <v>1</v>
      </c>
      <c r="I597" s="2">
        <f t="shared" si="46"/>
        <v>0</v>
      </c>
      <c r="J597" s="2">
        <f t="shared" si="47"/>
        <v>0</v>
      </c>
      <c r="K597" s="2">
        <f t="shared" si="48"/>
        <v>0</v>
      </c>
      <c r="L597" s="2">
        <f t="shared" si="49"/>
        <v>0</v>
      </c>
      <c r="M597" s="2">
        <v>181</v>
      </c>
      <c r="O597" s="2"/>
      <c r="R597" s="2"/>
    </row>
    <row r="598" spans="1:18" x14ac:dyDescent="0.2">
      <c r="A598" s="2" t="s">
        <v>1069</v>
      </c>
      <c r="B598" s="2" t="s">
        <v>15</v>
      </c>
      <c r="C598" s="2" t="s">
        <v>40</v>
      </c>
      <c r="D598" s="2">
        <v>26.781700000000001</v>
      </c>
      <c r="E598" s="2">
        <v>102</v>
      </c>
      <c r="F598" s="2">
        <v>1655</v>
      </c>
      <c r="G598" s="2">
        <v>2.5</v>
      </c>
      <c r="H598" s="2">
        <f t="shared" si="45"/>
        <v>1</v>
      </c>
      <c r="I598" s="2">
        <f t="shared" si="46"/>
        <v>0</v>
      </c>
      <c r="J598" s="2">
        <f t="shared" si="47"/>
        <v>0</v>
      </c>
      <c r="K598" s="2">
        <f t="shared" si="48"/>
        <v>0</v>
      </c>
      <c r="L598" s="2">
        <f t="shared" si="49"/>
        <v>0</v>
      </c>
      <c r="M598" s="2">
        <v>0</v>
      </c>
      <c r="O598" s="2"/>
      <c r="R598" s="2"/>
    </row>
    <row r="599" spans="1:18" x14ac:dyDescent="0.2">
      <c r="A599" s="2" t="s">
        <v>1071</v>
      </c>
      <c r="B599" s="2" t="s">
        <v>51</v>
      </c>
      <c r="C599" s="2" t="s">
        <v>97</v>
      </c>
      <c r="D599" s="2">
        <v>75.367699999999999</v>
      </c>
      <c r="E599" s="2">
        <v>80</v>
      </c>
      <c r="F599" s="2">
        <v>13430</v>
      </c>
      <c r="G599" s="2">
        <v>35</v>
      </c>
      <c r="H599" s="2">
        <f t="shared" si="45"/>
        <v>0</v>
      </c>
      <c r="I599" s="2">
        <f t="shared" si="46"/>
        <v>0</v>
      </c>
      <c r="J599" s="2">
        <f t="shared" si="47"/>
        <v>0</v>
      </c>
      <c r="K599" s="2">
        <f t="shared" si="48"/>
        <v>1</v>
      </c>
      <c r="L599" s="2">
        <f t="shared" si="49"/>
        <v>0</v>
      </c>
      <c r="M599" s="2">
        <v>12</v>
      </c>
      <c r="O599" s="2"/>
      <c r="R599" s="2"/>
    </row>
    <row r="600" spans="1:18" x14ac:dyDescent="0.2">
      <c r="A600" s="2" t="s">
        <v>1073</v>
      </c>
      <c r="B600" s="2" t="s">
        <v>15</v>
      </c>
      <c r="C600" s="2" t="s">
        <v>40</v>
      </c>
      <c r="D600" s="2">
        <v>18.882899999999999</v>
      </c>
      <c r="E600" s="2">
        <v>113</v>
      </c>
      <c r="F600" s="2">
        <v>4039</v>
      </c>
      <c r="G600" s="2">
        <v>20</v>
      </c>
      <c r="H600" s="2">
        <f t="shared" si="45"/>
        <v>1</v>
      </c>
      <c r="I600" s="2">
        <f t="shared" si="46"/>
        <v>0</v>
      </c>
      <c r="J600" s="2">
        <f t="shared" si="47"/>
        <v>0</v>
      </c>
      <c r="K600" s="2">
        <f t="shared" si="48"/>
        <v>0</v>
      </c>
      <c r="L600" s="2">
        <f t="shared" si="49"/>
        <v>0</v>
      </c>
      <c r="M600" s="2">
        <v>0</v>
      </c>
      <c r="O600" s="2"/>
      <c r="R600" s="2"/>
    </row>
    <row r="601" spans="1:18" x14ac:dyDescent="0.2">
      <c r="A601" s="2" t="s">
        <v>980</v>
      </c>
      <c r="B601" s="2" t="s">
        <v>15</v>
      </c>
      <c r="C601" s="2" t="s">
        <v>19</v>
      </c>
      <c r="D601" s="2">
        <v>0.236266</v>
      </c>
      <c r="E601" s="2">
        <v>103</v>
      </c>
      <c r="F601" s="2">
        <v>13000</v>
      </c>
      <c r="G601" s="2">
        <v>3.5</v>
      </c>
      <c r="H601" s="2">
        <f t="shared" si="45"/>
        <v>1</v>
      </c>
      <c r="I601" s="2">
        <f t="shared" si="46"/>
        <v>0</v>
      </c>
      <c r="J601" s="2">
        <f t="shared" si="47"/>
        <v>0</v>
      </c>
      <c r="K601" s="2">
        <f t="shared" si="48"/>
        <v>0</v>
      </c>
      <c r="L601" s="2">
        <f t="shared" si="49"/>
        <v>1</v>
      </c>
      <c r="M601" s="2">
        <v>835</v>
      </c>
      <c r="O601" s="2"/>
      <c r="R601" s="2"/>
    </row>
    <row r="602" spans="1:18" x14ac:dyDescent="0.2">
      <c r="A602" s="2" t="s">
        <v>480</v>
      </c>
      <c r="B602" s="2" t="s">
        <v>15</v>
      </c>
      <c r="C602" s="2" t="s">
        <v>24</v>
      </c>
      <c r="D602" s="2">
        <v>14.9672</v>
      </c>
      <c r="E602" s="2">
        <v>102</v>
      </c>
      <c r="F602" s="2">
        <v>14463</v>
      </c>
      <c r="G602" s="2">
        <v>40</v>
      </c>
      <c r="H602" s="2">
        <f t="shared" si="45"/>
        <v>1</v>
      </c>
      <c r="I602" s="2">
        <f t="shared" si="46"/>
        <v>0</v>
      </c>
      <c r="J602" s="2">
        <f t="shared" si="47"/>
        <v>0</v>
      </c>
      <c r="K602" s="2">
        <f t="shared" si="48"/>
        <v>0</v>
      </c>
      <c r="L602" s="2">
        <f t="shared" si="49"/>
        <v>0</v>
      </c>
      <c r="M602" s="2">
        <v>19</v>
      </c>
      <c r="O602" s="2"/>
      <c r="R602" s="2"/>
    </row>
    <row r="603" spans="1:18" x14ac:dyDescent="0.2">
      <c r="A603" s="2" t="s">
        <v>1077</v>
      </c>
      <c r="B603" s="2" t="s">
        <v>15</v>
      </c>
      <c r="C603" s="2" t="s">
        <v>31</v>
      </c>
      <c r="D603" s="2">
        <v>90.353800000000007</v>
      </c>
      <c r="E603" s="2">
        <v>107</v>
      </c>
      <c r="F603" s="2">
        <v>12556</v>
      </c>
      <c r="G603" s="2">
        <v>40</v>
      </c>
      <c r="H603" s="2">
        <f t="shared" si="45"/>
        <v>1</v>
      </c>
      <c r="I603" s="2">
        <f t="shared" si="46"/>
        <v>1</v>
      </c>
      <c r="J603" s="2">
        <f t="shared" si="47"/>
        <v>0</v>
      </c>
      <c r="K603" s="2">
        <f t="shared" si="48"/>
        <v>0</v>
      </c>
      <c r="L603" s="2">
        <f t="shared" si="49"/>
        <v>0</v>
      </c>
      <c r="M603" s="2">
        <v>164</v>
      </c>
      <c r="O603" s="2"/>
      <c r="R603" s="2"/>
    </row>
    <row r="604" spans="1:18" x14ac:dyDescent="0.2">
      <c r="A604" s="2" t="s">
        <v>1079</v>
      </c>
      <c r="B604" s="2" t="s">
        <v>11</v>
      </c>
      <c r="C604" s="2" t="s">
        <v>12</v>
      </c>
      <c r="D604" s="2">
        <v>9.1765500000000007</v>
      </c>
      <c r="E604" s="2">
        <v>100</v>
      </c>
      <c r="F604" s="2">
        <v>19330</v>
      </c>
      <c r="G604" s="2">
        <v>7.5</v>
      </c>
      <c r="H604" s="2">
        <f t="shared" si="45"/>
        <v>0</v>
      </c>
      <c r="I604" s="2">
        <f t="shared" si="46"/>
        <v>0</v>
      </c>
      <c r="J604" s="2">
        <f t="shared" si="47"/>
        <v>0</v>
      </c>
      <c r="K604" s="2">
        <f t="shared" si="48"/>
        <v>0</v>
      </c>
      <c r="L604" s="2">
        <f t="shared" si="49"/>
        <v>0</v>
      </c>
      <c r="M604" s="2">
        <v>11</v>
      </c>
      <c r="O604" s="2"/>
      <c r="R604" s="2"/>
    </row>
    <row r="605" spans="1:18" x14ac:dyDescent="0.2">
      <c r="A605" s="2" t="s">
        <v>1081</v>
      </c>
      <c r="B605" s="2" t="s">
        <v>11</v>
      </c>
      <c r="C605" s="2" t="s">
        <v>12</v>
      </c>
      <c r="D605" s="2">
        <v>30.5139</v>
      </c>
      <c r="E605" s="2">
        <v>139</v>
      </c>
      <c r="F605" s="2">
        <v>2060</v>
      </c>
      <c r="G605" s="2">
        <v>30</v>
      </c>
      <c r="H605" s="2">
        <f t="shared" si="45"/>
        <v>0</v>
      </c>
      <c r="I605" s="2">
        <f t="shared" si="46"/>
        <v>0</v>
      </c>
      <c r="J605" s="2">
        <f t="shared" si="47"/>
        <v>0</v>
      </c>
      <c r="K605" s="2">
        <f t="shared" si="48"/>
        <v>0</v>
      </c>
      <c r="L605" s="2">
        <f t="shared" si="49"/>
        <v>0</v>
      </c>
      <c r="M605" s="2">
        <v>150</v>
      </c>
      <c r="O605" s="2"/>
      <c r="R605" s="2"/>
    </row>
    <row r="606" spans="1:18" x14ac:dyDescent="0.2">
      <c r="A606" s="2" t="s">
        <v>890</v>
      </c>
      <c r="B606" s="2" t="s">
        <v>11</v>
      </c>
      <c r="C606" s="2" t="s">
        <v>31</v>
      </c>
      <c r="D606" s="2">
        <v>11.5603</v>
      </c>
      <c r="E606" s="2">
        <v>87</v>
      </c>
      <c r="F606" s="2">
        <v>22485</v>
      </c>
      <c r="G606" s="2">
        <v>22</v>
      </c>
      <c r="H606" s="2">
        <f t="shared" si="45"/>
        <v>0</v>
      </c>
      <c r="I606" s="2">
        <f t="shared" si="46"/>
        <v>1</v>
      </c>
      <c r="J606" s="2">
        <f t="shared" si="47"/>
        <v>0</v>
      </c>
      <c r="K606" s="2">
        <f t="shared" si="48"/>
        <v>0</v>
      </c>
      <c r="L606" s="2">
        <f t="shared" si="49"/>
        <v>0</v>
      </c>
      <c r="M606" s="2">
        <v>13</v>
      </c>
      <c r="O606" s="2"/>
      <c r="R606" s="2"/>
    </row>
    <row r="607" spans="1:18" x14ac:dyDescent="0.2">
      <c r="A607" s="2" t="s">
        <v>517</v>
      </c>
      <c r="B607" s="2" t="s">
        <v>15</v>
      </c>
      <c r="C607" s="2" t="s">
        <v>12</v>
      </c>
      <c r="D607" s="2">
        <v>30.9819</v>
      </c>
      <c r="E607" s="2">
        <v>117</v>
      </c>
      <c r="F607" s="2">
        <v>3969</v>
      </c>
      <c r="G607" s="2">
        <v>40</v>
      </c>
      <c r="H607" s="2">
        <f t="shared" si="45"/>
        <v>1</v>
      </c>
      <c r="I607" s="2">
        <f t="shared" si="46"/>
        <v>0</v>
      </c>
      <c r="J607" s="2">
        <f t="shared" si="47"/>
        <v>0</v>
      </c>
      <c r="K607" s="2">
        <f t="shared" si="48"/>
        <v>0</v>
      </c>
      <c r="L607" s="2">
        <f t="shared" si="49"/>
        <v>0</v>
      </c>
      <c r="M607" s="2">
        <v>260</v>
      </c>
      <c r="O607" s="2"/>
      <c r="R607" s="2"/>
    </row>
    <row r="608" spans="1:18" x14ac:dyDescent="0.2">
      <c r="A608" s="2" t="s">
        <v>84</v>
      </c>
      <c r="B608" s="2" t="s">
        <v>11</v>
      </c>
      <c r="C608" s="2" t="s">
        <v>19</v>
      </c>
      <c r="D608" s="2">
        <v>130.31299999999999</v>
      </c>
      <c r="E608" s="2">
        <v>110</v>
      </c>
      <c r="F608" s="2">
        <v>44798</v>
      </c>
      <c r="G608" s="2">
        <v>80</v>
      </c>
      <c r="H608" s="2">
        <f t="shared" si="45"/>
        <v>0</v>
      </c>
      <c r="I608" s="2">
        <f t="shared" si="46"/>
        <v>0</v>
      </c>
      <c r="J608" s="2">
        <f t="shared" si="47"/>
        <v>0</v>
      </c>
      <c r="K608" s="2">
        <f t="shared" si="48"/>
        <v>0</v>
      </c>
      <c r="L608" s="2">
        <f t="shared" si="49"/>
        <v>1</v>
      </c>
      <c r="M608" s="2">
        <v>88</v>
      </c>
      <c r="O608" s="2"/>
      <c r="R608" s="2"/>
    </row>
    <row r="609" spans="1:18" x14ac:dyDescent="0.2">
      <c r="A609" s="2" t="s">
        <v>1086</v>
      </c>
      <c r="B609" s="2" t="s">
        <v>11</v>
      </c>
      <c r="C609" s="2" t="s">
        <v>24</v>
      </c>
      <c r="D609" s="2">
        <v>10.4945</v>
      </c>
      <c r="E609" s="2">
        <v>90</v>
      </c>
      <c r="F609" s="2">
        <v>676</v>
      </c>
      <c r="G609" s="2">
        <v>18</v>
      </c>
      <c r="H609" s="2">
        <f t="shared" si="45"/>
        <v>0</v>
      </c>
      <c r="I609" s="2">
        <f t="shared" si="46"/>
        <v>0</v>
      </c>
      <c r="J609" s="2">
        <f t="shared" si="47"/>
        <v>0</v>
      </c>
      <c r="K609" s="2">
        <f t="shared" si="48"/>
        <v>0</v>
      </c>
      <c r="L609" s="2">
        <f t="shared" si="49"/>
        <v>0</v>
      </c>
      <c r="M609" s="2">
        <v>31</v>
      </c>
      <c r="O609" s="2"/>
      <c r="R609" s="2"/>
    </row>
    <row r="610" spans="1:18" x14ac:dyDescent="0.2">
      <c r="A610" s="2" t="s">
        <v>1088</v>
      </c>
      <c r="B610" s="2" t="s">
        <v>11</v>
      </c>
      <c r="C610" s="2" t="s">
        <v>24</v>
      </c>
      <c r="D610" s="2">
        <v>115.803</v>
      </c>
      <c r="E610" s="2">
        <v>123</v>
      </c>
      <c r="F610" s="2">
        <v>14017</v>
      </c>
      <c r="G610" s="2">
        <v>110</v>
      </c>
      <c r="H610" s="2">
        <f t="shared" si="45"/>
        <v>0</v>
      </c>
      <c r="I610" s="2">
        <f t="shared" si="46"/>
        <v>0</v>
      </c>
      <c r="J610" s="2">
        <f t="shared" si="47"/>
        <v>0</v>
      </c>
      <c r="K610" s="2">
        <f t="shared" si="48"/>
        <v>0</v>
      </c>
      <c r="L610" s="2">
        <f t="shared" si="49"/>
        <v>0</v>
      </c>
      <c r="M610" s="2">
        <v>160</v>
      </c>
      <c r="O610" s="2"/>
      <c r="R610" s="2"/>
    </row>
    <row r="611" spans="1:18" x14ac:dyDescent="0.2">
      <c r="A611" s="2" t="s">
        <v>680</v>
      </c>
      <c r="B611" s="2" t="s">
        <v>11</v>
      </c>
      <c r="C611" s="2" t="s">
        <v>24</v>
      </c>
      <c r="D611" s="2">
        <v>51.774000000000001</v>
      </c>
      <c r="E611" s="2">
        <v>96</v>
      </c>
      <c r="F611" s="2">
        <v>16121</v>
      </c>
      <c r="G611" s="2">
        <v>57</v>
      </c>
      <c r="H611" s="2">
        <f t="shared" si="45"/>
        <v>0</v>
      </c>
      <c r="I611" s="2">
        <f t="shared" si="46"/>
        <v>0</v>
      </c>
      <c r="J611" s="2">
        <f t="shared" si="47"/>
        <v>0</v>
      </c>
      <c r="K611" s="2">
        <f t="shared" si="48"/>
        <v>0</v>
      </c>
      <c r="L611" s="2">
        <f t="shared" si="49"/>
        <v>0</v>
      </c>
      <c r="M611" s="2">
        <v>83</v>
      </c>
      <c r="O611" s="2"/>
      <c r="R611" s="2"/>
    </row>
    <row r="612" spans="1:18" x14ac:dyDescent="0.2">
      <c r="A612" s="2" t="s">
        <v>1091</v>
      </c>
      <c r="B612" s="2" t="s">
        <v>15</v>
      </c>
      <c r="C612" s="2" t="s">
        <v>35</v>
      </c>
      <c r="D612" s="2">
        <v>30.0793</v>
      </c>
      <c r="E612" s="2">
        <v>91</v>
      </c>
      <c r="F612" s="2">
        <v>1083</v>
      </c>
      <c r="G612" s="2">
        <v>35</v>
      </c>
      <c r="H612" s="2">
        <f t="shared" si="45"/>
        <v>1</v>
      </c>
      <c r="I612" s="2">
        <f t="shared" si="46"/>
        <v>0</v>
      </c>
      <c r="J612" s="2">
        <f t="shared" si="47"/>
        <v>1</v>
      </c>
      <c r="K612" s="2">
        <f t="shared" si="48"/>
        <v>0</v>
      </c>
      <c r="L612" s="2">
        <f t="shared" si="49"/>
        <v>0</v>
      </c>
      <c r="M612" s="2">
        <v>17</v>
      </c>
      <c r="O612" s="2"/>
      <c r="R612" s="2"/>
    </row>
    <row r="613" spans="1:18" x14ac:dyDescent="0.2">
      <c r="A613" s="2" t="s">
        <v>1093</v>
      </c>
      <c r="B613" s="2" t="s">
        <v>11</v>
      </c>
      <c r="C613" s="2" t="s">
        <v>40</v>
      </c>
      <c r="D613" s="2">
        <v>13.214</v>
      </c>
      <c r="E613" s="2">
        <v>102</v>
      </c>
      <c r="F613" s="2">
        <v>500</v>
      </c>
      <c r="G613" s="2">
        <v>20</v>
      </c>
      <c r="H613" s="2">
        <f t="shared" si="45"/>
        <v>0</v>
      </c>
      <c r="I613" s="2">
        <f t="shared" si="46"/>
        <v>0</v>
      </c>
      <c r="J613" s="2">
        <f t="shared" si="47"/>
        <v>0</v>
      </c>
      <c r="K613" s="2">
        <f t="shared" si="48"/>
        <v>0</v>
      </c>
      <c r="L613" s="2">
        <f t="shared" si="49"/>
        <v>0</v>
      </c>
      <c r="M613" s="2">
        <v>192</v>
      </c>
      <c r="O613" s="2"/>
      <c r="R613" s="2"/>
    </row>
    <row r="614" spans="1:18" x14ac:dyDescent="0.2">
      <c r="A614" s="2" t="s">
        <v>340</v>
      </c>
      <c r="B614" s="2" t="s">
        <v>15</v>
      </c>
      <c r="C614" s="2" t="s">
        <v>40</v>
      </c>
      <c r="D614" s="2">
        <v>6.2007599999999998</v>
      </c>
      <c r="E614" s="2">
        <v>111</v>
      </c>
      <c r="F614" s="2">
        <v>34106</v>
      </c>
      <c r="G614" s="2">
        <v>7</v>
      </c>
      <c r="H614" s="2">
        <f t="shared" si="45"/>
        <v>1</v>
      </c>
      <c r="I614" s="2">
        <f t="shared" si="46"/>
        <v>0</v>
      </c>
      <c r="J614" s="2">
        <f t="shared" si="47"/>
        <v>0</v>
      </c>
      <c r="K614" s="2">
        <f t="shared" si="48"/>
        <v>0</v>
      </c>
      <c r="L614" s="2">
        <f t="shared" si="49"/>
        <v>0</v>
      </c>
      <c r="M614" s="2">
        <v>72</v>
      </c>
      <c r="O614" s="2"/>
      <c r="R614" s="2"/>
    </row>
    <row r="615" spans="1:18" x14ac:dyDescent="0.2">
      <c r="A615" s="2" t="s">
        <v>496</v>
      </c>
      <c r="B615" s="2" t="s">
        <v>11</v>
      </c>
      <c r="C615" s="2" t="s">
        <v>24</v>
      </c>
      <c r="D615" s="2">
        <v>118.1</v>
      </c>
      <c r="E615" s="2">
        <v>116</v>
      </c>
      <c r="F615" s="2">
        <v>2097</v>
      </c>
      <c r="G615" s="2">
        <v>144</v>
      </c>
      <c r="H615" s="2">
        <f t="shared" si="45"/>
        <v>0</v>
      </c>
      <c r="I615" s="2">
        <f t="shared" si="46"/>
        <v>0</v>
      </c>
      <c r="J615" s="2">
        <f t="shared" si="47"/>
        <v>0</v>
      </c>
      <c r="K615" s="2">
        <f t="shared" si="48"/>
        <v>0</v>
      </c>
      <c r="L615" s="2">
        <f t="shared" si="49"/>
        <v>0</v>
      </c>
      <c r="M615" s="2">
        <v>176</v>
      </c>
      <c r="O615" s="2"/>
      <c r="R615" s="2"/>
    </row>
    <row r="616" spans="1:18" x14ac:dyDescent="0.2">
      <c r="A616" s="2" t="s">
        <v>1097</v>
      </c>
      <c r="B616" s="2" t="s">
        <v>15</v>
      </c>
      <c r="C616" s="2" t="s">
        <v>24</v>
      </c>
      <c r="D616" s="2">
        <v>8.4345999999999997</v>
      </c>
      <c r="E616" s="2">
        <v>98</v>
      </c>
      <c r="F616" s="2">
        <v>28867</v>
      </c>
      <c r="G616" s="2">
        <v>28</v>
      </c>
      <c r="H616" s="2">
        <f t="shared" si="45"/>
        <v>1</v>
      </c>
      <c r="I616" s="2">
        <f t="shared" si="46"/>
        <v>0</v>
      </c>
      <c r="J616" s="2">
        <f t="shared" si="47"/>
        <v>0</v>
      </c>
      <c r="K616" s="2">
        <f t="shared" si="48"/>
        <v>0</v>
      </c>
      <c r="L616" s="2">
        <f t="shared" si="49"/>
        <v>0</v>
      </c>
      <c r="M616" s="2">
        <v>0</v>
      </c>
      <c r="O616" s="2"/>
      <c r="R616" s="2"/>
    </row>
    <row r="617" spans="1:18" x14ac:dyDescent="0.2">
      <c r="A617" s="2" t="s">
        <v>1099</v>
      </c>
      <c r="B617" s="2" t="s">
        <v>15</v>
      </c>
      <c r="C617" s="2" t="s">
        <v>31</v>
      </c>
      <c r="D617" s="2">
        <v>5.6600799999999998</v>
      </c>
      <c r="E617" s="2">
        <v>121</v>
      </c>
      <c r="F617" s="2">
        <v>286</v>
      </c>
      <c r="G617" s="2">
        <v>54</v>
      </c>
      <c r="H617" s="2">
        <f t="shared" si="45"/>
        <v>1</v>
      </c>
      <c r="I617" s="2">
        <f t="shared" si="46"/>
        <v>1</v>
      </c>
      <c r="J617" s="2">
        <f t="shared" si="47"/>
        <v>0</v>
      </c>
      <c r="K617" s="2">
        <f t="shared" si="48"/>
        <v>0</v>
      </c>
      <c r="L617" s="2">
        <f t="shared" si="49"/>
        <v>0</v>
      </c>
      <c r="M617" s="2">
        <v>102</v>
      </c>
      <c r="O617" s="2"/>
      <c r="R617" s="2"/>
    </row>
    <row r="618" spans="1:18" x14ac:dyDescent="0.2">
      <c r="A618" s="2" t="s">
        <v>110</v>
      </c>
      <c r="B618" s="2" t="s">
        <v>15</v>
      </c>
      <c r="C618" s="2" t="s">
        <v>24</v>
      </c>
      <c r="D618" s="2">
        <v>187.67099999999999</v>
      </c>
      <c r="E618" s="2">
        <v>171</v>
      </c>
      <c r="F618" s="2">
        <v>6521</v>
      </c>
      <c r="G618" s="2">
        <v>103</v>
      </c>
      <c r="H618" s="2">
        <f t="shared" si="45"/>
        <v>1</v>
      </c>
      <c r="I618" s="2">
        <f t="shared" si="46"/>
        <v>0</v>
      </c>
      <c r="J618" s="2">
        <f t="shared" si="47"/>
        <v>0</v>
      </c>
      <c r="K618" s="2">
        <f t="shared" si="48"/>
        <v>0</v>
      </c>
      <c r="L618" s="2">
        <f t="shared" si="49"/>
        <v>0</v>
      </c>
      <c r="M618" s="2">
        <v>0</v>
      </c>
      <c r="O618" s="2"/>
      <c r="R618" s="2"/>
    </row>
    <row r="619" spans="1:18" x14ac:dyDescent="0.2">
      <c r="A619" s="2" t="s">
        <v>953</v>
      </c>
      <c r="B619" s="2" t="s">
        <v>51</v>
      </c>
      <c r="C619" s="2" t="s">
        <v>47</v>
      </c>
      <c r="D619" s="2">
        <v>11.860799999999999</v>
      </c>
      <c r="E619" s="2">
        <v>84</v>
      </c>
      <c r="F619" s="2">
        <v>4617</v>
      </c>
      <c r="G619" s="2">
        <v>9</v>
      </c>
      <c r="H619" s="2">
        <f t="shared" si="45"/>
        <v>0</v>
      </c>
      <c r="I619" s="2">
        <f t="shared" si="46"/>
        <v>0</v>
      </c>
      <c r="J619" s="2">
        <f t="shared" si="47"/>
        <v>0</v>
      </c>
      <c r="K619" s="2">
        <f t="shared" si="48"/>
        <v>0</v>
      </c>
      <c r="L619" s="2">
        <f t="shared" si="49"/>
        <v>0</v>
      </c>
      <c r="M619" s="2">
        <v>64</v>
      </c>
      <c r="O619" s="2"/>
      <c r="R619" s="2"/>
    </row>
    <row r="620" spans="1:18" x14ac:dyDescent="0.2">
      <c r="A620" s="2" t="s">
        <v>1103</v>
      </c>
      <c r="B620" s="2" t="s">
        <v>11</v>
      </c>
      <c r="C620" s="2" t="s">
        <v>12</v>
      </c>
      <c r="D620" s="2">
        <v>4.2733699999999999</v>
      </c>
      <c r="E620" s="2">
        <v>104</v>
      </c>
      <c r="F620" s="2">
        <v>1854</v>
      </c>
      <c r="G620" s="2">
        <v>22</v>
      </c>
      <c r="H620" s="2">
        <f t="shared" si="45"/>
        <v>0</v>
      </c>
      <c r="I620" s="2">
        <f t="shared" si="46"/>
        <v>0</v>
      </c>
      <c r="J620" s="2">
        <f t="shared" si="47"/>
        <v>0</v>
      </c>
      <c r="K620" s="2">
        <f t="shared" si="48"/>
        <v>0</v>
      </c>
      <c r="L620" s="2">
        <f t="shared" si="49"/>
        <v>0</v>
      </c>
      <c r="M620" s="2">
        <v>170</v>
      </c>
      <c r="O620" s="2"/>
      <c r="R620" s="2"/>
    </row>
    <row r="621" spans="1:18" x14ac:dyDescent="0.2">
      <c r="A621" s="2" t="s">
        <v>1105</v>
      </c>
      <c r="B621" s="2" t="s">
        <v>11</v>
      </c>
      <c r="C621" s="2" t="s">
        <v>12</v>
      </c>
      <c r="D621" s="2">
        <v>0.17873900000000001</v>
      </c>
      <c r="E621" s="2">
        <v>105</v>
      </c>
      <c r="F621" s="2">
        <v>1668</v>
      </c>
      <c r="G621" s="2">
        <v>2.4500000000000002</v>
      </c>
      <c r="H621" s="2">
        <f t="shared" si="45"/>
        <v>0</v>
      </c>
      <c r="I621" s="2">
        <f t="shared" si="46"/>
        <v>0</v>
      </c>
      <c r="J621" s="2">
        <f t="shared" si="47"/>
        <v>0</v>
      </c>
      <c r="K621" s="2">
        <f t="shared" si="48"/>
        <v>0</v>
      </c>
      <c r="L621" s="2">
        <f t="shared" si="49"/>
        <v>0</v>
      </c>
      <c r="M621" s="2">
        <v>29</v>
      </c>
      <c r="O621" s="2"/>
      <c r="R621" s="2"/>
    </row>
    <row r="622" spans="1:18" x14ac:dyDescent="0.2">
      <c r="A622" s="2" t="s">
        <v>1107</v>
      </c>
      <c r="B622" s="2" t="s">
        <v>11</v>
      </c>
      <c r="C622" s="2" t="s">
        <v>12</v>
      </c>
      <c r="D622" s="2">
        <v>4.2805799999999996</v>
      </c>
      <c r="E622" s="2">
        <v>118</v>
      </c>
      <c r="F622" s="2">
        <v>2859</v>
      </c>
      <c r="G622" s="2">
        <v>10</v>
      </c>
      <c r="H622" s="2">
        <f t="shared" si="45"/>
        <v>0</v>
      </c>
      <c r="I622" s="2">
        <f t="shared" si="46"/>
        <v>0</v>
      </c>
      <c r="J622" s="2">
        <f t="shared" si="47"/>
        <v>0</v>
      </c>
      <c r="K622" s="2">
        <f t="shared" si="48"/>
        <v>0</v>
      </c>
      <c r="L622" s="2">
        <f t="shared" si="49"/>
        <v>0</v>
      </c>
      <c r="M622" s="2">
        <v>41</v>
      </c>
      <c r="O622" s="2"/>
      <c r="R622" s="2"/>
    </row>
    <row r="623" spans="1:18" x14ac:dyDescent="0.2">
      <c r="A623" s="2" t="s">
        <v>1109</v>
      </c>
      <c r="B623" s="2" t="s">
        <v>51</v>
      </c>
      <c r="C623" s="2" t="s">
        <v>12</v>
      </c>
      <c r="D623" s="2">
        <v>20.773099999999999</v>
      </c>
      <c r="E623" s="2">
        <v>120</v>
      </c>
      <c r="F623" s="2">
        <v>1810</v>
      </c>
      <c r="G623" s="2">
        <v>5</v>
      </c>
      <c r="H623" s="2">
        <f t="shared" si="45"/>
        <v>0</v>
      </c>
      <c r="I623" s="2">
        <f t="shared" si="46"/>
        <v>0</v>
      </c>
      <c r="J623" s="2">
        <f t="shared" si="47"/>
        <v>0</v>
      </c>
      <c r="K623" s="2">
        <f t="shared" si="48"/>
        <v>0</v>
      </c>
      <c r="L623" s="2">
        <f t="shared" si="49"/>
        <v>0</v>
      </c>
      <c r="M623" s="2">
        <v>18</v>
      </c>
      <c r="O623" s="2"/>
      <c r="R623" s="2"/>
    </row>
    <row r="624" spans="1:18" x14ac:dyDescent="0.2">
      <c r="A624" s="2" t="s">
        <v>1111</v>
      </c>
      <c r="B624" s="2" t="s">
        <v>11</v>
      </c>
      <c r="C624" s="2" t="s">
        <v>12</v>
      </c>
      <c r="D624" s="2">
        <v>12.8706</v>
      </c>
      <c r="E624" s="2">
        <v>280</v>
      </c>
      <c r="F624" s="2">
        <v>1671</v>
      </c>
      <c r="G624" s="2">
        <v>56</v>
      </c>
      <c r="H624" s="2">
        <f t="shared" si="45"/>
        <v>0</v>
      </c>
      <c r="I624" s="2">
        <f t="shared" si="46"/>
        <v>0</v>
      </c>
      <c r="J624" s="2">
        <f t="shared" si="47"/>
        <v>0</v>
      </c>
      <c r="K624" s="2">
        <f t="shared" si="48"/>
        <v>0</v>
      </c>
      <c r="L624" s="2">
        <f t="shared" si="49"/>
        <v>0</v>
      </c>
      <c r="M624" s="2">
        <v>33</v>
      </c>
      <c r="O624" s="2"/>
      <c r="R624" s="2"/>
    </row>
    <row r="625" spans="1:18" x14ac:dyDescent="0.2">
      <c r="A625" s="2" t="s">
        <v>1113</v>
      </c>
      <c r="B625" s="2" t="s">
        <v>11</v>
      </c>
      <c r="C625" s="2" t="s">
        <v>19</v>
      </c>
      <c r="D625" s="2">
        <v>31.141100000000002</v>
      </c>
      <c r="E625" s="2">
        <v>126</v>
      </c>
      <c r="F625" s="2">
        <v>19769</v>
      </c>
      <c r="G625" s="2">
        <v>140</v>
      </c>
      <c r="H625" s="2">
        <f t="shared" si="45"/>
        <v>0</v>
      </c>
      <c r="I625" s="2">
        <f t="shared" si="46"/>
        <v>0</v>
      </c>
      <c r="J625" s="2">
        <f t="shared" si="47"/>
        <v>0</v>
      </c>
      <c r="K625" s="2">
        <f t="shared" si="48"/>
        <v>0</v>
      </c>
      <c r="L625" s="2">
        <f t="shared" si="49"/>
        <v>1</v>
      </c>
      <c r="M625" s="2">
        <v>295</v>
      </c>
      <c r="O625" s="2"/>
      <c r="R625" s="2"/>
    </row>
    <row r="626" spans="1:18" x14ac:dyDescent="0.2">
      <c r="A626" s="2" t="s">
        <v>1115</v>
      </c>
      <c r="B626" s="2" t="s">
        <v>11</v>
      </c>
      <c r="C626" s="2" t="s">
        <v>12</v>
      </c>
      <c r="D626" s="2">
        <v>14.3346</v>
      </c>
      <c r="E626" s="2">
        <v>102</v>
      </c>
      <c r="F626" s="2">
        <v>23352</v>
      </c>
      <c r="G626" s="2">
        <v>25</v>
      </c>
      <c r="H626" s="2">
        <f t="shared" si="45"/>
        <v>0</v>
      </c>
      <c r="I626" s="2">
        <f t="shared" si="46"/>
        <v>0</v>
      </c>
      <c r="J626" s="2">
        <f t="shared" si="47"/>
        <v>0</v>
      </c>
      <c r="K626" s="2">
        <f t="shared" si="48"/>
        <v>0</v>
      </c>
      <c r="L626" s="2">
        <f t="shared" si="49"/>
        <v>0</v>
      </c>
      <c r="M626" s="2">
        <v>6</v>
      </c>
      <c r="O626" s="2"/>
      <c r="R626" s="2"/>
    </row>
    <row r="627" spans="1:18" x14ac:dyDescent="0.2">
      <c r="A627" s="2" t="s">
        <v>1117</v>
      </c>
      <c r="B627" s="2" t="s">
        <v>15</v>
      </c>
      <c r="C627" s="2" t="s">
        <v>31</v>
      </c>
      <c r="D627" s="2">
        <v>17.7973</v>
      </c>
      <c r="E627" s="2">
        <v>102</v>
      </c>
      <c r="F627" s="2">
        <v>2961</v>
      </c>
      <c r="G627" s="2">
        <v>32</v>
      </c>
      <c r="H627" s="2">
        <f t="shared" si="45"/>
        <v>1</v>
      </c>
      <c r="I627" s="2">
        <f t="shared" si="46"/>
        <v>1</v>
      </c>
      <c r="J627" s="2">
        <f t="shared" si="47"/>
        <v>0</v>
      </c>
      <c r="K627" s="2">
        <f t="shared" si="48"/>
        <v>0</v>
      </c>
      <c r="L627" s="2">
        <f t="shared" si="49"/>
        <v>0</v>
      </c>
      <c r="M627" s="2">
        <v>8</v>
      </c>
      <c r="O627" s="2"/>
      <c r="R627" s="2"/>
    </row>
    <row r="628" spans="1:18" x14ac:dyDescent="0.2">
      <c r="A628" s="2" t="s">
        <v>1119</v>
      </c>
      <c r="B628" s="2" t="s">
        <v>15</v>
      </c>
      <c r="C628" s="2" t="s">
        <v>12</v>
      </c>
      <c r="D628" s="2">
        <v>167.73500000000001</v>
      </c>
      <c r="E628" s="2">
        <v>149</v>
      </c>
      <c r="F628" s="2">
        <v>4348</v>
      </c>
      <c r="G628" s="2">
        <v>61</v>
      </c>
      <c r="H628" s="2">
        <f t="shared" si="45"/>
        <v>1</v>
      </c>
      <c r="I628" s="2">
        <f t="shared" si="46"/>
        <v>0</v>
      </c>
      <c r="J628" s="2">
        <f t="shared" si="47"/>
        <v>0</v>
      </c>
      <c r="K628" s="2">
        <f t="shared" si="48"/>
        <v>0</v>
      </c>
      <c r="L628" s="2">
        <f t="shared" si="49"/>
        <v>0</v>
      </c>
      <c r="M628" s="2">
        <v>21000</v>
      </c>
      <c r="O628" s="2"/>
      <c r="R628" s="2"/>
    </row>
    <row r="629" spans="1:18" x14ac:dyDescent="0.2">
      <c r="A629" s="2" t="s">
        <v>1121</v>
      </c>
      <c r="B629" s="2" t="s">
        <v>11</v>
      </c>
      <c r="C629" s="2" t="s">
        <v>24</v>
      </c>
      <c r="D629" s="2">
        <v>101.643</v>
      </c>
      <c r="E629" s="2">
        <v>127</v>
      </c>
      <c r="F629" s="2">
        <v>29069</v>
      </c>
      <c r="G629" s="2">
        <v>90</v>
      </c>
      <c r="H629" s="2">
        <f t="shared" si="45"/>
        <v>0</v>
      </c>
      <c r="I629" s="2">
        <f t="shared" si="46"/>
        <v>0</v>
      </c>
      <c r="J629" s="2">
        <f t="shared" si="47"/>
        <v>0</v>
      </c>
      <c r="K629" s="2">
        <f t="shared" si="48"/>
        <v>0</v>
      </c>
      <c r="L629" s="2">
        <f t="shared" si="49"/>
        <v>0</v>
      </c>
      <c r="M629" s="2">
        <v>57</v>
      </c>
      <c r="O629" s="2"/>
      <c r="R629" s="2"/>
    </row>
    <row r="630" spans="1:18" x14ac:dyDescent="0.2">
      <c r="A630" s="2" t="s">
        <v>1123</v>
      </c>
      <c r="B630" s="2" t="s">
        <v>51</v>
      </c>
      <c r="C630" s="2" t="s">
        <v>40</v>
      </c>
      <c r="D630" s="2">
        <v>37.566200000000002</v>
      </c>
      <c r="E630" s="2">
        <v>87</v>
      </c>
      <c r="F630" s="2">
        <v>2164</v>
      </c>
      <c r="G630" s="2">
        <v>17</v>
      </c>
      <c r="H630" s="2">
        <f t="shared" si="45"/>
        <v>0</v>
      </c>
      <c r="I630" s="2">
        <f t="shared" si="46"/>
        <v>0</v>
      </c>
      <c r="J630" s="2">
        <f t="shared" si="47"/>
        <v>0</v>
      </c>
      <c r="K630" s="2">
        <f t="shared" si="48"/>
        <v>0</v>
      </c>
      <c r="L630" s="2">
        <f t="shared" si="49"/>
        <v>0</v>
      </c>
      <c r="M630" s="2">
        <v>9</v>
      </c>
      <c r="O630" s="2"/>
      <c r="R630" s="2"/>
    </row>
    <row r="631" spans="1:18" x14ac:dyDescent="0.2">
      <c r="A631" s="2" t="s">
        <v>1125</v>
      </c>
      <c r="B631" s="2" t="s">
        <v>15</v>
      </c>
      <c r="C631" s="2" t="s">
        <v>31</v>
      </c>
      <c r="D631" s="2">
        <v>35.000599999999999</v>
      </c>
      <c r="E631" s="2">
        <v>101</v>
      </c>
      <c r="F631" s="2">
        <v>2822</v>
      </c>
      <c r="G631" s="2">
        <v>25</v>
      </c>
      <c r="H631" s="2">
        <f t="shared" si="45"/>
        <v>1</v>
      </c>
      <c r="I631" s="2">
        <f t="shared" si="46"/>
        <v>1</v>
      </c>
      <c r="J631" s="2">
        <f t="shared" si="47"/>
        <v>0</v>
      </c>
      <c r="K631" s="2">
        <f t="shared" si="48"/>
        <v>0</v>
      </c>
      <c r="L631" s="2">
        <f t="shared" si="49"/>
        <v>0</v>
      </c>
      <c r="M631" s="2">
        <v>7</v>
      </c>
      <c r="O631" s="2"/>
      <c r="R631" s="2"/>
    </row>
    <row r="632" spans="1:18" x14ac:dyDescent="0.2">
      <c r="A632" s="2" t="s">
        <v>1127</v>
      </c>
      <c r="B632" s="2" t="s">
        <v>51</v>
      </c>
      <c r="C632" s="2" t="s">
        <v>12</v>
      </c>
      <c r="D632" s="2">
        <v>31.501200000000001</v>
      </c>
      <c r="E632" s="2">
        <v>93</v>
      </c>
      <c r="F632" s="2">
        <v>22745</v>
      </c>
      <c r="G632" s="2">
        <v>7.5</v>
      </c>
      <c r="H632" s="2">
        <f t="shared" si="45"/>
        <v>0</v>
      </c>
      <c r="I632" s="2">
        <f t="shared" si="46"/>
        <v>0</v>
      </c>
      <c r="J632" s="2">
        <f t="shared" si="47"/>
        <v>0</v>
      </c>
      <c r="K632" s="2">
        <f t="shared" si="48"/>
        <v>0</v>
      </c>
      <c r="L632" s="2">
        <f t="shared" si="49"/>
        <v>0</v>
      </c>
      <c r="M632" s="2">
        <v>0</v>
      </c>
      <c r="O632" s="2"/>
      <c r="R632" s="2"/>
    </row>
    <row r="633" spans="1:18" x14ac:dyDescent="0.2">
      <c r="A633" s="2" t="s">
        <v>1129</v>
      </c>
      <c r="B633" s="2" t="s">
        <v>51</v>
      </c>
      <c r="C633" s="2" t="s">
        <v>19</v>
      </c>
      <c r="D633" s="2">
        <v>80.021699999999996</v>
      </c>
      <c r="E633" s="2">
        <v>103</v>
      </c>
      <c r="F633" s="2">
        <v>5497</v>
      </c>
      <c r="G633" s="2">
        <v>58</v>
      </c>
      <c r="H633" s="2">
        <f t="shared" si="45"/>
        <v>0</v>
      </c>
      <c r="I633" s="2">
        <f t="shared" si="46"/>
        <v>0</v>
      </c>
      <c r="J633" s="2">
        <f t="shared" si="47"/>
        <v>0</v>
      </c>
      <c r="K633" s="2">
        <f t="shared" si="48"/>
        <v>0</v>
      </c>
      <c r="L633" s="2">
        <f t="shared" si="49"/>
        <v>1</v>
      </c>
      <c r="M633" s="2">
        <v>11</v>
      </c>
      <c r="O633" s="2"/>
      <c r="R633" s="2"/>
    </row>
    <row r="634" spans="1:18" x14ac:dyDescent="0.2">
      <c r="A634" s="2" t="s">
        <v>1131</v>
      </c>
      <c r="B634" s="2" t="s">
        <v>15</v>
      </c>
      <c r="C634" s="2" t="s">
        <v>12</v>
      </c>
      <c r="D634" s="2">
        <v>5.1088199999999997</v>
      </c>
      <c r="E634" s="2">
        <v>90</v>
      </c>
      <c r="F634" s="2">
        <v>12776</v>
      </c>
      <c r="G634" s="2">
        <v>24</v>
      </c>
      <c r="H634" s="2">
        <f t="shared" si="45"/>
        <v>1</v>
      </c>
      <c r="I634" s="2">
        <f t="shared" si="46"/>
        <v>0</v>
      </c>
      <c r="J634" s="2">
        <f t="shared" si="47"/>
        <v>0</v>
      </c>
      <c r="K634" s="2">
        <f t="shared" si="48"/>
        <v>0</v>
      </c>
      <c r="L634" s="2">
        <f t="shared" si="49"/>
        <v>0</v>
      </c>
      <c r="M634" s="2">
        <v>49</v>
      </c>
      <c r="O634" s="2"/>
      <c r="R634" s="2"/>
    </row>
    <row r="635" spans="1:18" x14ac:dyDescent="0.2">
      <c r="A635" s="2" t="s">
        <v>1133</v>
      </c>
      <c r="B635" s="2" t="s">
        <v>15</v>
      </c>
      <c r="C635" s="2" t="s">
        <v>35</v>
      </c>
      <c r="D635" s="2">
        <v>59.588099999999997</v>
      </c>
      <c r="E635" s="2">
        <v>98</v>
      </c>
      <c r="F635" s="2">
        <v>22318</v>
      </c>
      <c r="G635" s="2">
        <v>40</v>
      </c>
      <c r="H635" s="2">
        <f t="shared" si="45"/>
        <v>1</v>
      </c>
      <c r="I635" s="2">
        <f t="shared" si="46"/>
        <v>0</v>
      </c>
      <c r="J635" s="2">
        <f t="shared" si="47"/>
        <v>1</v>
      </c>
      <c r="K635" s="2">
        <f t="shared" si="48"/>
        <v>0</v>
      </c>
      <c r="L635" s="2">
        <f t="shared" si="49"/>
        <v>0</v>
      </c>
      <c r="M635" s="2">
        <v>326</v>
      </c>
      <c r="O635" s="2"/>
      <c r="R635" s="2"/>
    </row>
    <row r="636" spans="1:18" x14ac:dyDescent="0.2">
      <c r="A636" s="2" t="s">
        <v>1131</v>
      </c>
      <c r="B636" s="2" t="s">
        <v>11</v>
      </c>
      <c r="C636" s="2" t="s">
        <v>12</v>
      </c>
      <c r="D636" s="2">
        <v>2.9550399999999999</v>
      </c>
      <c r="E636" s="2">
        <v>95</v>
      </c>
      <c r="F636" s="2">
        <v>2007</v>
      </c>
      <c r="G636" s="2">
        <v>9</v>
      </c>
      <c r="H636" s="2">
        <f t="shared" si="45"/>
        <v>0</v>
      </c>
      <c r="I636" s="2">
        <f t="shared" si="46"/>
        <v>0</v>
      </c>
      <c r="J636" s="2">
        <f t="shared" si="47"/>
        <v>0</v>
      </c>
      <c r="K636" s="2">
        <f t="shared" si="48"/>
        <v>0</v>
      </c>
      <c r="L636" s="2">
        <f t="shared" si="49"/>
        <v>0</v>
      </c>
      <c r="M636" s="2">
        <v>49</v>
      </c>
      <c r="O636" s="2"/>
      <c r="R636" s="2"/>
    </row>
    <row r="637" spans="1:18" x14ac:dyDescent="0.2">
      <c r="A637" s="2" t="s">
        <v>240</v>
      </c>
      <c r="B637" s="2" t="s">
        <v>15</v>
      </c>
      <c r="C637" s="2" t="s">
        <v>12</v>
      </c>
      <c r="D637" s="2">
        <v>148.08600000000001</v>
      </c>
      <c r="E637" s="2">
        <v>116</v>
      </c>
      <c r="F637" s="2">
        <v>17347</v>
      </c>
      <c r="G637" s="2">
        <v>33</v>
      </c>
      <c r="H637" s="2">
        <f t="shared" si="45"/>
        <v>1</v>
      </c>
      <c r="I637" s="2">
        <f t="shared" si="46"/>
        <v>0</v>
      </c>
      <c r="J637" s="2">
        <f t="shared" si="47"/>
        <v>0</v>
      </c>
      <c r="K637" s="2">
        <f t="shared" si="48"/>
        <v>0</v>
      </c>
      <c r="L637" s="2">
        <f t="shared" si="49"/>
        <v>0</v>
      </c>
      <c r="M637" s="2">
        <v>16000</v>
      </c>
      <c r="O637" s="2"/>
      <c r="R637" s="2"/>
    </row>
    <row r="638" spans="1:18" x14ac:dyDescent="0.2">
      <c r="A638" s="2" t="s">
        <v>405</v>
      </c>
      <c r="B638" s="2" t="s">
        <v>11</v>
      </c>
      <c r="C638" s="2" t="s">
        <v>19</v>
      </c>
      <c r="D638" s="2">
        <v>116.593</v>
      </c>
      <c r="E638" s="2">
        <v>123</v>
      </c>
      <c r="F638" s="2">
        <v>17657</v>
      </c>
      <c r="G638" s="2">
        <v>200</v>
      </c>
      <c r="H638" s="2">
        <f t="shared" si="45"/>
        <v>0</v>
      </c>
      <c r="I638" s="2">
        <f t="shared" si="46"/>
        <v>0</v>
      </c>
      <c r="J638" s="2">
        <f t="shared" si="47"/>
        <v>0</v>
      </c>
      <c r="K638" s="2">
        <f t="shared" si="48"/>
        <v>0</v>
      </c>
      <c r="L638" s="2">
        <f t="shared" si="49"/>
        <v>1</v>
      </c>
      <c r="M638" s="2">
        <v>258</v>
      </c>
      <c r="O638" s="2"/>
      <c r="R638" s="2"/>
    </row>
    <row r="639" spans="1:18" x14ac:dyDescent="0.2">
      <c r="A639" s="2" t="s">
        <v>467</v>
      </c>
      <c r="B639" s="2" t="s">
        <v>15</v>
      </c>
      <c r="C639" s="2" t="s">
        <v>35</v>
      </c>
      <c r="D639" s="2">
        <v>3.2190300000000001</v>
      </c>
      <c r="E639" s="2">
        <v>95</v>
      </c>
      <c r="F639" s="2">
        <v>1836</v>
      </c>
      <c r="G639" s="2">
        <v>5</v>
      </c>
      <c r="H639" s="2">
        <f t="shared" si="45"/>
        <v>1</v>
      </c>
      <c r="I639" s="2">
        <f t="shared" si="46"/>
        <v>0</v>
      </c>
      <c r="J639" s="2">
        <f t="shared" si="47"/>
        <v>1</v>
      </c>
      <c r="K639" s="2">
        <f t="shared" si="48"/>
        <v>0</v>
      </c>
      <c r="L639" s="2">
        <f t="shared" si="49"/>
        <v>0</v>
      </c>
      <c r="M639" s="2">
        <v>57</v>
      </c>
      <c r="O639" s="2"/>
      <c r="R639" s="2"/>
    </row>
    <row r="640" spans="1:18" x14ac:dyDescent="0.2">
      <c r="A640" s="2" t="s">
        <v>1139</v>
      </c>
      <c r="B640" s="2" t="s">
        <v>11</v>
      </c>
      <c r="C640" s="2" t="s">
        <v>12</v>
      </c>
      <c r="D640" s="2">
        <v>38.4328</v>
      </c>
      <c r="E640" s="2">
        <v>125</v>
      </c>
      <c r="F640" s="2">
        <v>15811</v>
      </c>
      <c r="G640" s="2">
        <v>30</v>
      </c>
      <c r="H640" s="2">
        <f t="shared" si="45"/>
        <v>0</v>
      </c>
      <c r="I640" s="2">
        <f t="shared" si="46"/>
        <v>0</v>
      </c>
      <c r="J640" s="2">
        <f t="shared" si="47"/>
        <v>0</v>
      </c>
      <c r="K640" s="2">
        <f t="shared" si="48"/>
        <v>0</v>
      </c>
      <c r="L640" s="2">
        <f t="shared" si="49"/>
        <v>0</v>
      </c>
      <c r="M640" s="2">
        <v>21</v>
      </c>
      <c r="O640" s="2"/>
      <c r="R640" s="2"/>
    </row>
    <row r="641" spans="1:18" x14ac:dyDescent="0.2">
      <c r="A641" s="2" t="s">
        <v>1141</v>
      </c>
      <c r="B641" s="2" t="s">
        <v>15</v>
      </c>
      <c r="C641" s="2" t="s">
        <v>24</v>
      </c>
      <c r="D641" s="2">
        <v>25.030999999999999</v>
      </c>
      <c r="E641" s="2">
        <v>189</v>
      </c>
      <c r="F641" s="2">
        <v>22186</v>
      </c>
      <c r="G641" s="2">
        <v>53</v>
      </c>
      <c r="H641" s="2">
        <f t="shared" si="45"/>
        <v>1</v>
      </c>
      <c r="I641" s="2">
        <f t="shared" si="46"/>
        <v>0</v>
      </c>
      <c r="J641" s="2">
        <f t="shared" si="47"/>
        <v>0</v>
      </c>
      <c r="K641" s="2">
        <f t="shared" si="48"/>
        <v>0</v>
      </c>
      <c r="L641" s="2">
        <f t="shared" si="49"/>
        <v>0</v>
      </c>
      <c r="M641" s="2">
        <v>0</v>
      </c>
      <c r="O641" s="2"/>
      <c r="R641" s="2"/>
    </row>
    <row r="642" spans="1:18" x14ac:dyDescent="0.2">
      <c r="A642" s="2" t="s">
        <v>1143</v>
      </c>
      <c r="B642" s="2" t="s">
        <v>15</v>
      </c>
      <c r="C642" s="2" t="s">
        <v>12</v>
      </c>
      <c r="D642" s="2">
        <v>1.11494</v>
      </c>
      <c r="E642" s="2">
        <v>86</v>
      </c>
      <c r="F642" s="2">
        <v>407</v>
      </c>
      <c r="G642" s="2">
        <v>0.5</v>
      </c>
      <c r="H642" s="2">
        <f t="shared" ref="H642:H705" si="50">IF(B642="R",1,0)</f>
        <v>1</v>
      </c>
      <c r="I642" s="2">
        <f t="shared" ref="I642:I705" si="51">IF(C642="Comedy",1,0)</f>
        <v>0</v>
      </c>
      <c r="J642" s="2">
        <f t="shared" ref="J642:J705" si="52">IF(C642="Thriller_Horror",1,0)</f>
        <v>0</v>
      </c>
      <c r="K642" s="2">
        <f t="shared" ref="K642:K705" si="53">IF(C642="Animation",1,0)</f>
        <v>0</v>
      </c>
      <c r="L642" s="2">
        <f t="shared" ref="L642:L705" si="54">IF(C642="Adventure_Sci_fi",1,0)</f>
        <v>0</v>
      </c>
      <c r="M642" s="2">
        <v>7</v>
      </c>
      <c r="O642" s="2"/>
      <c r="R642" s="2"/>
    </row>
    <row r="643" spans="1:18" x14ac:dyDescent="0.2">
      <c r="A643" s="2" t="s">
        <v>1145</v>
      </c>
      <c r="B643" s="2" t="s">
        <v>11</v>
      </c>
      <c r="C643" s="2" t="s">
        <v>31</v>
      </c>
      <c r="D643" s="2">
        <v>162.001</v>
      </c>
      <c r="E643" s="2">
        <v>102</v>
      </c>
      <c r="F643" s="2">
        <v>28497</v>
      </c>
      <c r="G643" s="2">
        <v>80</v>
      </c>
      <c r="H643" s="2">
        <f t="shared" si="50"/>
        <v>0</v>
      </c>
      <c r="I643" s="2">
        <f t="shared" si="51"/>
        <v>1</v>
      </c>
      <c r="J643" s="2">
        <f t="shared" si="52"/>
        <v>0</v>
      </c>
      <c r="K643" s="2">
        <f t="shared" si="53"/>
        <v>0</v>
      </c>
      <c r="L643" s="2">
        <f t="shared" si="54"/>
        <v>0</v>
      </c>
      <c r="M643" s="2">
        <v>221</v>
      </c>
      <c r="O643" s="2"/>
      <c r="R643" s="2"/>
    </row>
    <row r="644" spans="1:18" x14ac:dyDescent="0.2">
      <c r="A644" s="2" t="s">
        <v>1145</v>
      </c>
      <c r="B644" s="2" t="s">
        <v>11</v>
      </c>
      <c r="C644" s="2" t="s">
        <v>31</v>
      </c>
      <c r="D644" s="2">
        <v>133.66900000000001</v>
      </c>
      <c r="E644" s="2">
        <v>101</v>
      </c>
      <c r="F644" s="2">
        <v>39269</v>
      </c>
      <c r="G644" s="2">
        <v>80</v>
      </c>
      <c r="H644" s="2">
        <f t="shared" si="50"/>
        <v>0</v>
      </c>
      <c r="I644" s="2">
        <f t="shared" si="51"/>
        <v>1</v>
      </c>
      <c r="J644" s="2">
        <f t="shared" si="52"/>
        <v>0</v>
      </c>
      <c r="K644" s="2">
        <f t="shared" si="53"/>
        <v>0</v>
      </c>
      <c r="L644" s="2">
        <f t="shared" si="54"/>
        <v>0</v>
      </c>
      <c r="M644" s="2">
        <v>221</v>
      </c>
      <c r="O644" s="2"/>
      <c r="R644" s="2"/>
    </row>
    <row r="645" spans="1:18" x14ac:dyDescent="0.2">
      <c r="A645" s="2" t="s">
        <v>84</v>
      </c>
      <c r="B645" s="2" t="s">
        <v>11</v>
      </c>
      <c r="C645" s="2" t="s">
        <v>31</v>
      </c>
      <c r="D645" s="2">
        <v>29.802800000000001</v>
      </c>
      <c r="E645" s="2">
        <v>113</v>
      </c>
      <c r="F645" s="2">
        <v>36009</v>
      </c>
      <c r="G645" s="2">
        <v>40</v>
      </c>
      <c r="H645" s="2">
        <f t="shared" si="50"/>
        <v>0</v>
      </c>
      <c r="I645" s="2">
        <f t="shared" si="51"/>
        <v>1</v>
      </c>
      <c r="J645" s="2">
        <f t="shared" si="52"/>
        <v>0</v>
      </c>
      <c r="K645" s="2">
        <f t="shared" si="53"/>
        <v>0</v>
      </c>
      <c r="L645" s="2">
        <f t="shared" si="54"/>
        <v>0</v>
      </c>
      <c r="M645" s="2">
        <v>88</v>
      </c>
      <c r="O645" s="2"/>
      <c r="R645" s="2"/>
    </row>
    <row r="646" spans="1:18" x14ac:dyDescent="0.2">
      <c r="A646" s="2" t="s">
        <v>1149</v>
      </c>
      <c r="B646" s="2" t="s">
        <v>11</v>
      </c>
      <c r="C646" s="2" t="s">
        <v>19</v>
      </c>
      <c r="D646" s="2">
        <v>333.13099999999997</v>
      </c>
      <c r="E646" s="2">
        <v>121</v>
      </c>
      <c r="F646" s="2">
        <v>32438</v>
      </c>
      <c r="G646" s="2">
        <v>170</v>
      </c>
      <c r="H646" s="2">
        <f t="shared" si="50"/>
        <v>0</v>
      </c>
      <c r="I646" s="2">
        <f t="shared" si="51"/>
        <v>0</v>
      </c>
      <c r="J646" s="2">
        <f t="shared" si="52"/>
        <v>0</v>
      </c>
      <c r="K646" s="2">
        <f t="shared" si="53"/>
        <v>0</v>
      </c>
      <c r="L646" s="2">
        <f t="shared" si="54"/>
        <v>1</v>
      </c>
      <c r="M646" s="2">
        <v>571</v>
      </c>
      <c r="O646" s="2"/>
      <c r="R646" s="2"/>
    </row>
    <row r="647" spans="1:18" x14ac:dyDescent="0.2">
      <c r="A647" s="2" t="s">
        <v>358</v>
      </c>
      <c r="B647" s="2" t="s">
        <v>11</v>
      </c>
      <c r="C647" s="2" t="s">
        <v>31</v>
      </c>
      <c r="D647" s="2">
        <v>67.962299999999999</v>
      </c>
      <c r="E647" s="2">
        <v>105</v>
      </c>
      <c r="F647" s="2">
        <v>2689</v>
      </c>
      <c r="G647" s="2">
        <v>35</v>
      </c>
      <c r="H647" s="2">
        <f t="shared" si="50"/>
        <v>0</v>
      </c>
      <c r="I647" s="2">
        <f t="shared" si="51"/>
        <v>1</v>
      </c>
      <c r="J647" s="2">
        <f t="shared" si="52"/>
        <v>0</v>
      </c>
      <c r="K647" s="2">
        <f t="shared" si="53"/>
        <v>0</v>
      </c>
      <c r="L647" s="2">
        <f t="shared" si="54"/>
        <v>0</v>
      </c>
      <c r="M647" s="2">
        <v>8</v>
      </c>
      <c r="O647" s="2"/>
      <c r="R647" s="2"/>
    </row>
    <row r="648" spans="1:18" x14ac:dyDescent="0.2">
      <c r="A648" s="2" t="s">
        <v>1129</v>
      </c>
      <c r="B648" s="2" t="s">
        <v>51</v>
      </c>
      <c r="C648" s="2" t="s">
        <v>19</v>
      </c>
      <c r="D648" s="2">
        <v>42.776299999999999</v>
      </c>
      <c r="E648" s="2">
        <v>85</v>
      </c>
      <c r="F648" s="2">
        <v>1173</v>
      </c>
      <c r="G648" s="2">
        <v>112</v>
      </c>
      <c r="H648" s="2">
        <f t="shared" si="50"/>
        <v>0</v>
      </c>
      <c r="I648" s="2">
        <f t="shared" si="51"/>
        <v>0</v>
      </c>
      <c r="J648" s="2">
        <f t="shared" si="52"/>
        <v>0</v>
      </c>
      <c r="K648" s="2">
        <f t="shared" si="53"/>
        <v>0</v>
      </c>
      <c r="L648" s="2">
        <f t="shared" si="54"/>
        <v>1</v>
      </c>
      <c r="M648" s="2">
        <v>11</v>
      </c>
      <c r="O648" s="2"/>
      <c r="R648" s="2"/>
    </row>
    <row r="649" spans="1:18" x14ac:dyDescent="0.2">
      <c r="A649" s="2" t="s">
        <v>1153</v>
      </c>
      <c r="B649" s="2" t="s">
        <v>15</v>
      </c>
      <c r="C649" s="2" t="s">
        <v>31</v>
      </c>
      <c r="D649" s="2">
        <v>1.63184</v>
      </c>
      <c r="E649" s="2">
        <v>101</v>
      </c>
      <c r="F649" s="2">
        <v>17665</v>
      </c>
      <c r="G649" s="2">
        <v>10</v>
      </c>
      <c r="H649" s="2">
        <f t="shared" si="50"/>
        <v>1</v>
      </c>
      <c r="I649" s="2">
        <f t="shared" si="51"/>
        <v>1</v>
      </c>
      <c r="J649" s="2">
        <f t="shared" si="52"/>
        <v>0</v>
      </c>
      <c r="K649" s="2">
        <f t="shared" si="53"/>
        <v>0</v>
      </c>
      <c r="L649" s="2">
        <f t="shared" si="54"/>
        <v>0</v>
      </c>
      <c r="M649" s="2">
        <v>3</v>
      </c>
      <c r="O649" s="2"/>
      <c r="R649" s="2"/>
    </row>
    <row r="650" spans="1:18" x14ac:dyDescent="0.2">
      <c r="A650" s="2" t="s">
        <v>150</v>
      </c>
      <c r="B650" s="2" t="s">
        <v>51</v>
      </c>
      <c r="C650" s="2" t="s">
        <v>40</v>
      </c>
      <c r="D650" s="2">
        <v>118.82299999999999</v>
      </c>
      <c r="E650" s="2">
        <v>117</v>
      </c>
      <c r="F650" s="2">
        <v>1673</v>
      </c>
      <c r="G650" s="2">
        <v>75</v>
      </c>
      <c r="H650" s="2">
        <f t="shared" si="50"/>
        <v>0</v>
      </c>
      <c r="I650" s="2">
        <f t="shared" si="51"/>
        <v>0</v>
      </c>
      <c r="J650" s="2">
        <f t="shared" si="52"/>
        <v>0</v>
      </c>
      <c r="K650" s="2">
        <f t="shared" si="53"/>
        <v>0</v>
      </c>
      <c r="L650" s="2">
        <f t="shared" si="54"/>
        <v>0</v>
      </c>
      <c r="M650" s="2">
        <v>163</v>
      </c>
      <c r="O650" s="2"/>
      <c r="R650" s="2"/>
    </row>
    <row r="651" spans="1:18" x14ac:dyDescent="0.2">
      <c r="A651" s="2" t="s">
        <v>1156</v>
      </c>
      <c r="B651" s="2" t="s">
        <v>15</v>
      </c>
      <c r="C651" s="2" t="s">
        <v>12</v>
      </c>
      <c r="D651" s="2">
        <v>2.6949700000000001</v>
      </c>
      <c r="E651" s="2">
        <v>106</v>
      </c>
      <c r="F651" s="2">
        <v>33734</v>
      </c>
      <c r="G651" s="2">
        <v>0.7</v>
      </c>
      <c r="H651" s="2">
        <f t="shared" si="50"/>
        <v>1</v>
      </c>
      <c r="I651" s="2">
        <f t="shared" si="51"/>
        <v>0</v>
      </c>
      <c r="J651" s="2">
        <f t="shared" si="52"/>
        <v>0</v>
      </c>
      <c r="K651" s="2">
        <f t="shared" si="53"/>
        <v>0</v>
      </c>
      <c r="L651" s="2">
        <f t="shared" si="54"/>
        <v>0</v>
      </c>
      <c r="M651" s="2">
        <v>31</v>
      </c>
      <c r="O651" s="2"/>
      <c r="R651" s="2"/>
    </row>
    <row r="652" spans="1:18" x14ac:dyDescent="0.2">
      <c r="A652" s="2" t="s">
        <v>861</v>
      </c>
      <c r="B652" s="2" t="s">
        <v>15</v>
      </c>
      <c r="C652" s="2" t="s">
        <v>31</v>
      </c>
      <c r="D652" s="2">
        <v>45.045000000000002</v>
      </c>
      <c r="E652" s="2">
        <v>111</v>
      </c>
      <c r="F652" s="2">
        <v>3393</v>
      </c>
      <c r="G652" s="2">
        <v>36</v>
      </c>
      <c r="H652" s="2">
        <f t="shared" si="50"/>
        <v>1</v>
      </c>
      <c r="I652" s="2">
        <f t="shared" si="51"/>
        <v>1</v>
      </c>
      <c r="J652" s="2">
        <f t="shared" si="52"/>
        <v>0</v>
      </c>
      <c r="K652" s="2">
        <f t="shared" si="53"/>
        <v>0</v>
      </c>
      <c r="L652" s="2">
        <f t="shared" si="54"/>
        <v>0</v>
      </c>
      <c r="M652" s="2">
        <v>101</v>
      </c>
      <c r="O652" s="2"/>
      <c r="R652" s="2"/>
    </row>
    <row r="653" spans="1:18" x14ac:dyDescent="0.2">
      <c r="A653" s="2" t="s">
        <v>1159</v>
      </c>
      <c r="B653" s="2" t="s">
        <v>15</v>
      </c>
      <c r="C653" s="2" t="s">
        <v>35</v>
      </c>
      <c r="D653" s="2">
        <v>33.386099999999999</v>
      </c>
      <c r="E653" s="2">
        <v>119</v>
      </c>
      <c r="F653" s="2">
        <v>3226</v>
      </c>
      <c r="G653" s="2">
        <v>15</v>
      </c>
      <c r="H653" s="2">
        <f t="shared" si="50"/>
        <v>1</v>
      </c>
      <c r="I653" s="2">
        <f t="shared" si="51"/>
        <v>0</v>
      </c>
      <c r="J653" s="2">
        <f t="shared" si="52"/>
        <v>1</v>
      </c>
      <c r="K653" s="2">
        <f t="shared" si="53"/>
        <v>0</v>
      </c>
      <c r="L653" s="2">
        <f t="shared" si="54"/>
        <v>0</v>
      </c>
      <c r="M653" s="2">
        <v>0</v>
      </c>
      <c r="O653" s="2"/>
      <c r="R653" s="2"/>
    </row>
    <row r="654" spans="1:18" x14ac:dyDescent="0.2">
      <c r="A654" s="2" t="s">
        <v>1161</v>
      </c>
      <c r="B654" s="2" t="s">
        <v>15</v>
      </c>
      <c r="C654" s="2" t="s">
        <v>31</v>
      </c>
      <c r="D654" s="2">
        <v>30.259699999999999</v>
      </c>
      <c r="E654" s="2">
        <v>94</v>
      </c>
      <c r="F654" s="2">
        <v>5440</v>
      </c>
      <c r="G654" s="2">
        <v>15</v>
      </c>
      <c r="H654" s="2">
        <f t="shared" si="50"/>
        <v>1</v>
      </c>
      <c r="I654" s="2">
        <f t="shared" si="51"/>
        <v>1</v>
      </c>
      <c r="J654" s="2">
        <f t="shared" si="52"/>
        <v>0</v>
      </c>
      <c r="K654" s="2">
        <f t="shared" si="53"/>
        <v>0</v>
      </c>
      <c r="L654" s="2">
        <f t="shared" si="54"/>
        <v>0</v>
      </c>
      <c r="M654" s="2">
        <v>28</v>
      </c>
      <c r="O654" s="2"/>
      <c r="R654" s="2"/>
    </row>
    <row r="655" spans="1:18" x14ac:dyDescent="0.2">
      <c r="A655" s="2" t="s">
        <v>1163</v>
      </c>
      <c r="B655" s="2" t="s">
        <v>15</v>
      </c>
      <c r="C655" s="2" t="s">
        <v>31</v>
      </c>
      <c r="D655" s="2">
        <v>4.8818700000000002</v>
      </c>
      <c r="E655" s="2">
        <v>92</v>
      </c>
      <c r="F655" s="2">
        <v>3767</v>
      </c>
      <c r="G655" s="2">
        <v>9</v>
      </c>
      <c r="H655" s="2">
        <f t="shared" si="50"/>
        <v>1</v>
      </c>
      <c r="I655" s="2">
        <f t="shared" si="51"/>
        <v>1</v>
      </c>
      <c r="J655" s="2">
        <f t="shared" si="52"/>
        <v>0</v>
      </c>
      <c r="K655" s="2">
        <f t="shared" si="53"/>
        <v>0</v>
      </c>
      <c r="L655" s="2">
        <f t="shared" si="54"/>
        <v>0</v>
      </c>
      <c r="M655" s="2">
        <v>26</v>
      </c>
      <c r="O655" s="2"/>
      <c r="R655" s="2"/>
    </row>
    <row r="656" spans="1:18" x14ac:dyDescent="0.2">
      <c r="A656" s="2" t="s">
        <v>369</v>
      </c>
      <c r="B656" s="2" t="s">
        <v>11</v>
      </c>
      <c r="C656" s="2" t="s">
        <v>24</v>
      </c>
      <c r="D656" s="2">
        <v>227.946</v>
      </c>
      <c r="E656" s="2">
        <v>102</v>
      </c>
      <c r="F656" s="2">
        <v>21584</v>
      </c>
      <c r="G656" s="2">
        <v>150</v>
      </c>
      <c r="H656" s="2">
        <f t="shared" si="50"/>
        <v>0</v>
      </c>
      <c r="I656" s="2">
        <f t="shared" si="51"/>
        <v>0</v>
      </c>
      <c r="J656" s="2">
        <f t="shared" si="52"/>
        <v>0</v>
      </c>
      <c r="K656" s="2">
        <f t="shared" si="53"/>
        <v>0</v>
      </c>
      <c r="L656" s="2">
        <f t="shared" si="54"/>
        <v>0</v>
      </c>
      <c r="M656" s="2">
        <v>532</v>
      </c>
      <c r="O656" s="2"/>
      <c r="R656" s="2"/>
    </row>
    <row r="657" spans="1:18" x14ac:dyDescent="0.2">
      <c r="A657" s="2" t="s">
        <v>1166</v>
      </c>
      <c r="B657" s="2" t="s">
        <v>11</v>
      </c>
      <c r="C657" s="2" t="s">
        <v>24</v>
      </c>
      <c r="D657" s="2">
        <v>40.247500000000002</v>
      </c>
      <c r="E657" s="2">
        <v>111</v>
      </c>
      <c r="F657" s="2">
        <v>257</v>
      </c>
      <c r="G657" s="2">
        <v>30</v>
      </c>
      <c r="H657" s="2">
        <f t="shared" si="50"/>
        <v>0</v>
      </c>
      <c r="I657" s="2">
        <f t="shared" si="51"/>
        <v>0</v>
      </c>
      <c r="J657" s="2">
        <f t="shared" si="52"/>
        <v>0</v>
      </c>
      <c r="K657" s="2">
        <f t="shared" si="53"/>
        <v>0</v>
      </c>
      <c r="L657" s="2">
        <f t="shared" si="54"/>
        <v>0</v>
      </c>
      <c r="M657" s="2">
        <v>456</v>
      </c>
      <c r="O657" s="2"/>
      <c r="R657" s="2"/>
    </row>
    <row r="658" spans="1:18" x14ac:dyDescent="0.2">
      <c r="A658" s="2" t="s">
        <v>1168</v>
      </c>
      <c r="B658" s="2" t="s">
        <v>18</v>
      </c>
      <c r="C658" s="2" t="s">
        <v>40</v>
      </c>
      <c r="D658" s="2">
        <v>79.566900000000004</v>
      </c>
      <c r="E658" s="2">
        <v>102</v>
      </c>
      <c r="F658" s="2">
        <v>4516</v>
      </c>
      <c r="G658" s="2">
        <v>30</v>
      </c>
      <c r="H658" s="2">
        <f t="shared" si="50"/>
        <v>0</v>
      </c>
      <c r="I658" s="2">
        <f t="shared" si="51"/>
        <v>0</v>
      </c>
      <c r="J658" s="2">
        <f t="shared" si="52"/>
        <v>0</v>
      </c>
      <c r="K658" s="2">
        <f t="shared" si="53"/>
        <v>0</v>
      </c>
      <c r="L658" s="2">
        <f t="shared" si="54"/>
        <v>0</v>
      </c>
      <c r="M658" s="2">
        <v>23</v>
      </c>
      <c r="O658" s="2"/>
      <c r="R658" s="2"/>
    </row>
    <row r="659" spans="1:18" x14ac:dyDescent="0.2">
      <c r="A659" s="2" t="s">
        <v>1170</v>
      </c>
      <c r="B659" s="2" t="s">
        <v>51</v>
      </c>
      <c r="C659" s="2" t="s">
        <v>97</v>
      </c>
      <c r="D659" s="2">
        <v>15.5198</v>
      </c>
      <c r="E659" s="2">
        <v>75</v>
      </c>
      <c r="F659" s="2">
        <v>6863</v>
      </c>
      <c r="G659" s="2">
        <v>47</v>
      </c>
      <c r="H659" s="2">
        <f t="shared" si="50"/>
        <v>0</v>
      </c>
      <c r="I659" s="2">
        <f t="shared" si="51"/>
        <v>0</v>
      </c>
      <c r="J659" s="2">
        <f t="shared" si="52"/>
        <v>0</v>
      </c>
      <c r="K659" s="2">
        <f t="shared" si="53"/>
        <v>1</v>
      </c>
      <c r="L659" s="2">
        <f t="shared" si="54"/>
        <v>0</v>
      </c>
      <c r="M659" s="2">
        <v>0</v>
      </c>
      <c r="O659" s="2"/>
      <c r="R659" s="2"/>
    </row>
    <row r="660" spans="1:18" x14ac:dyDescent="0.2">
      <c r="A660" s="2" t="s">
        <v>1172</v>
      </c>
      <c r="B660" s="2" t="s">
        <v>15</v>
      </c>
      <c r="C660" s="2" t="s">
        <v>40</v>
      </c>
      <c r="D660" s="2">
        <v>3.0084E-2</v>
      </c>
      <c r="E660" s="2">
        <v>82</v>
      </c>
      <c r="F660" s="2">
        <v>11642</v>
      </c>
      <c r="G660" s="2">
        <v>7.0000000000000007E-2</v>
      </c>
      <c r="H660" s="2">
        <f t="shared" si="50"/>
        <v>1</v>
      </c>
      <c r="I660" s="2">
        <f t="shared" si="51"/>
        <v>0</v>
      </c>
      <c r="J660" s="2">
        <f t="shared" si="52"/>
        <v>0</v>
      </c>
      <c r="K660" s="2">
        <f t="shared" si="53"/>
        <v>0</v>
      </c>
      <c r="L660" s="2">
        <f t="shared" si="54"/>
        <v>0</v>
      </c>
      <c r="M660" s="2">
        <v>217</v>
      </c>
      <c r="O660" s="2"/>
      <c r="R660" s="2"/>
    </row>
    <row r="661" spans="1:18" x14ac:dyDescent="0.2">
      <c r="A661" s="2" t="s">
        <v>1174</v>
      </c>
      <c r="B661" s="2" t="s">
        <v>51</v>
      </c>
      <c r="C661" s="2" t="s">
        <v>97</v>
      </c>
      <c r="D661" s="2">
        <v>197.99299999999999</v>
      </c>
      <c r="E661" s="2">
        <v>108</v>
      </c>
      <c r="F661" s="2">
        <v>70996</v>
      </c>
      <c r="G661" s="2">
        <v>100</v>
      </c>
      <c r="H661" s="2">
        <f t="shared" si="50"/>
        <v>0</v>
      </c>
      <c r="I661" s="2">
        <f t="shared" si="51"/>
        <v>0</v>
      </c>
      <c r="J661" s="2">
        <f t="shared" si="52"/>
        <v>0</v>
      </c>
      <c r="K661" s="2">
        <f t="shared" si="53"/>
        <v>1</v>
      </c>
      <c r="L661" s="2">
        <f t="shared" si="54"/>
        <v>0</v>
      </c>
      <c r="M661" s="2">
        <v>750</v>
      </c>
      <c r="O661" s="2"/>
      <c r="R661" s="2"/>
    </row>
    <row r="662" spans="1:18" x14ac:dyDescent="0.2">
      <c r="A662" s="2" t="s">
        <v>70</v>
      </c>
      <c r="B662" s="2" t="s">
        <v>15</v>
      </c>
      <c r="C662" s="2" t="s">
        <v>12</v>
      </c>
      <c r="D662" s="2">
        <v>1.00796</v>
      </c>
      <c r="E662" s="2">
        <v>104</v>
      </c>
      <c r="F662" s="2">
        <v>117</v>
      </c>
      <c r="G662" s="2">
        <v>0.95</v>
      </c>
      <c r="H662" s="2">
        <f t="shared" si="50"/>
        <v>1</v>
      </c>
      <c r="I662" s="2">
        <f t="shared" si="51"/>
        <v>0</v>
      </c>
      <c r="J662" s="2">
        <f t="shared" si="52"/>
        <v>0</v>
      </c>
      <c r="K662" s="2">
        <f t="shared" si="53"/>
        <v>0</v>
      </c>
      <c r="L662" s="2">
        <f t="shared" si="54"/>
        <v>0</v>
      </c>
      <c r="M662" s="2">
        <v>171</v>
      </c>
      <c r="O662" s="2"/>
      <c r="R662" s="2"/>
    </row>
    <row r="663" spans="1:18" x14ac:dyDescent="0.2">
      <c r="A663" s="2" t="s">
        <v>144</v>
      </c>
      <c r="B663" s="2" t="s">
        <v>11</v>
      </c>
      <c r="C663" s="2" t="s">
        <v>12</v>
      </c>
      <c r="D663" s="2">
        <v>40.219700000000003</v>
      </c>
      <c r="E663" s="2">
        <v>106</v>
      </c>
      <c r="F663" s="2">
        <v>18630</v>
      </c>
      <c r="G663" s="2">
        <v>21</v>
      </c>
      <c r="H663" s="2">
        <f t="shared" si="50"/>
        <v>0</v>
      </c>
      <c r="I663" s="2">
        <f t="shared" si="51"/>
        <v>0</v>
      </c>
      <c r="J663" s="2">
        <f t="shared" si="52"/>
        <v>0</v>
      </c>
      <c r="K663" s="2">
        <f t="shared" si="53"/>
        <v>0</v>
      </c>
      <c r="L663" s="2">
        <f t="shared" si="54"/>
        <v>0</v>
      </c>
      <c r="M663" s="2">
        <v>48</v>
      </c>
      <c r="O663" s="2"/>
      <c r="R663" s="2"/>
    </row>
    <row r="664" spans="1:18" x14ac:dyDescent="0.2">
      <c r="A664" s="2" t="s">
        <v>1178</v>
      </c>
      <c r="B664" s="2" t="s">
        <v>11</v>
      </c>
      <c r="C664" s="2" t="s">
        <v>24</v>
      </c>
      <c r="D664" s="2">
        <v>9.6734000000000001E-2</v>
      </c>
      <c r="E664" s="2">
        <v>112</v>
      </c>
      <c r="F664" s="2">
        <v>263584</v>
      </c>
      <c r="G664" s="2">
        <v>1</v>
      </c>
      <c r="H664" s="2">
        <f t="shared" si="50"/>
        <v>0</v>
      </c>
      <c r="I664" s="2">
        <f t="shared" si="51"/>
        <v>0</v>
      </c>
      <c r="J664" s="2">
        <f t="shared" si="52"/>
        <v>0</v>
      </c>
      <c r="K664" s="2">
        <f t="shared" si="53"/>
        <v>0</v>
      </c>
      <c r="L664" s="2">
        <f t="shared" si="54"/>
        <v>0</v>
      </c>
      <c r="M664" s="2">
        <v>74</v>
      </c>
      <c r="O664" s="2"/>
      <c r="R664" s="2"/>
    </row>
    <row r="665" spans="1:18" x14ac:dyDescent="0.2">
      <c r="A665" s="2" t="s">
        <v>238</v>
      </c>
      <c r="B665" s="2" t="s">
        <v>15</v>
      </c>
      <c r="C665" s="2" t="s">
        <v>19</v>
      </c>
      <c r="D665" s="2">
        <v>38.087400000000002</v>
      </c>
      <c r="E665" s="2">
        <v>102</v>
      </c>
      <c r="F665" s="2">
        <v>4065</v>
      </c>
      <c r="G665" s="2">
        <v>12</v>
      </c>
      <c r="H665" s="2">
        <f t="shared" si="50"/>
        <v>1</v>
      </c>
      <c r="I665" s="2">
        <f t="shared" si="51"/>
        <v>0</v>
      </c>
      <c r="J665" s="2">
        <f t="shared" si="52"/>
        <v>0</v>
      </c>
      <c r="K665" s="2">
        <f t="shared" si="53"/>
        <v>0</v>
      </c>
      <c r="L665" s="2">
        <f t="shared" si="54"/>
        <v>1</v>
      </c>
      <c r="M665" s="2">
        <v>22</v>
      </c>
      <c r="O665" s="2"/>
      <c r="R665" s="2"/>
    </row>
    <row r="666" spans="1:18" x14ac:dyDescent="0.2">
      <c r="A666" s="2" t="s">
        <v>853</v>
      </c>
      <c r="B666" s="2" t="s">
        <v>15</v>
      </c>
      <c r="C666" s="2" t="s">
        <v>19</v>
      </c>
      <c r="D666" s="2">
        <v>18.225200000000001</v>
      </c>
      <c r="E666" s="2">
        <v>88</v>
      </c>
      <c r="F666" s="2">
        <v>3114</v>
      </c>
      <c r="G666" s="2">
        <v>9</v>
      </c>
      <c r="H666" s="2">
        <f t="shared" si="50"/>
        <v>1</v>
      </c>
      <c r="I666" s="2">
        <f t="shared" si="51"/>
        <v>0</v>
      </c>
      <c r="J666" s="2">
        <f t="shared" si="52"/>
        <v>0</v>
      </c>
      <c r="K666" s="2">
        <f t="shared" si="53"/>
        <v>0</v>
      </c>
      <c r="L666" s="2">
        <f t="shared" si="54"/>
        <v>1</v>
      </c>
      <c r="M666" s="2">
        <v>8</v>
      </c>
      <c r="O666" s="2"/>
      <c r="R666" s="2"/>
    </row>
    <row r="667" spans="1:18" x14ac:dyDescent="0.2">
      <c r="A667" s="2" t="s">
        <v>898</v>
      </c>
      <c r="B667" s="2" t="s">
        <v>15</v>
      </c>
      <c r="C667" s="2" t="s">
        <v>24</v>
      </c>
      <c r="D667" s="2">
        <v>3.3358400000000001</v>
      </c>
      <c r="E667" s="2">
        <v>116</v>
      </c>
      <c r="F667" s="2">
        <v>50313</v>
      </c>
      <c r="G667" s="2">
        <v>2</v>
      </c>
      <c r="H667" s="2">
        <f t="shared" si="50"/>
        <v>1</v>
      </c>
      <c r="I667" s="2">
        <f t="shared" si="51"/>
        <v>0</v>
      </c>
      <c r="J667" s="2">
        <f t="shared" si="52"/>
        <v>0</v>
      </c>
      <c r="K667" s="2">
        <f t="shared" si="53"/>
        <v>0</v>
      </c>
      <c r="L667" s="2">
        <f t="shared" si="54"/>
        <v>0</v>
      </c>
      <c r="M667" s="2">
        <v>453</v>
      </c>
      <c r="O667" s="2"/>
      <c r="R667" s="2"/>
    </row>
    <row r="668" spans="1:18" x14ac:dyDescent="0.2">
      <c r="A668" s="2" t="s">
        <v>1025</v>
      </c>
      <c r="B668" s="2" t="s">
        <v>15</v>
      </c>
      <c r="C668" s="2" t="s">
        <v>12</v>
      </c>
      <c r="D668" s="2">
        <v>19.076799999999999</v>
      </c>
      <c r="E668" s="2">
        <v>125</v>
      </c>
      <c r="F668" s="2">
        <v>15916</v>
      </c>
      <c r="G668" s="2">
        <v>60</v>
      </c>
      <c r="H668" s="2">
        <f t="shared" si="50"/>
        <v>1</v>
      </c>
      <c r="I668" s="2">
        <f t="shared" si="51"/>
        <v>0</v>
      </c>
      <c r="J668" s="2">
        <f t="shared" si="52"/>
        <v>0</v>
      </c>
      <c r="K668" s="2">
        <f t="shared" si="53"/>
        <v>0</v>
      </c>
      <c r="L668" s="2">
        <f t="shared" si="54"/>
        <v>0</v>
      </c>
      <c r="M668" s="2">
        <v>40</v>
      </c>
      <c r="O668" s="2"/>
      <c r="R668" s="2"/>
    </row>
    <row r="669" spans="1:18" x14ac:dyDescent="0.2">
      <c r="A669" s="2" t="s">
        <v>1184</v>
      </c>
      <c r="B669" s="2" t="s">
        <v>15</v>
      </c>
      <c r="C669" s="2" t="s">
        <v>40</v>
      </c>
      <c r="D669" s="2">
        <v>5.6007000000000001E-2</v>
      </c>
      <c r="E669" s="2">
        <v>99</v>
      </c>
      <c r="F669" s="2">
        <v>6776</v>
      </c>
      <c r="G669" s="2">
        <v>5.5</v>
      </c>
      <c r="H669" s="2">
        <f t="shared" si="50"/>
        <v>1</v>
      </c>
      <c r="I669" s="2">
        <f t="shared" si="51"/>
        <v>0</v>
      </c>
      <c r="J669" s="2">
        <f t="shared" si="52"/>
        <v>0</v>
      </c>
      <c r="K669" s="2">
        <f t="shared" si="53"/>
        <v>0</v>
      </c>
      <c r="L669" s="2">
        <f t="shared" si="54"/>
        <v>0</v>
      </c>
      <c r="M669" s="2">
        <v>56</v>
      </c>
      <c r="O669" s="2"/>
      <c r="R669" s="2"/>
    </row>
    <row r="670" spans="1:18" x14ac:dyDescent="0.2">
      <c r="A670" s="2" t="s">
        <v>417</v>
      </c>
      <c r="B670" s="2" t="s">
        <v>11</v>
      </c>
      <c r="C670" s="2" t="s">
        <v>40</v>
      </c>
      <c r="D670" s="2">
        <v>93.952299999999994</v>
      </c>
      <c r="E670" s="2">
        <v>129</v>
      </c>
      <c r="F670" s="2">
        <v>318</v>
      </c>
      <c r="G670" s="2">
        <v>40</v>
      </c>
      <c r="H670" s="2">
        <f t="shared" si="50"/>
        <v>0</v>
      </c>
      <c r="I670" s="2">
        <f t="shared" si="51"/>
        <v>0</v>
      </c>
      <c r="J670" s="2">
        <f t="shared" si="52"/>
        <v>0</v>
      </c>
      <c r="K670" s="2">
        <f t="shared" si="53"/>
        <v>0</v>
      </c>
      <c r="L670" s="2">
        <f t="shared" si="54"/>
        <v>0</v>
      </c>
      <c r="M670" s="2">
        <v>42</v>
      </c>
      <c r="O670" s="2"/>
      <c r="R670" s="2"/>
    </row>
    <row r="671" spans="1:18" x14ac:dyDescent="0.2">
      <c r="A671" s="2" t="s">
        <v>1187</v>
      </c>
      <c r="B671" s="2" t="s">
        <v>11</v>
      </c>
      <c r="C671" s="2" t="s">
        <v>31</v>
      </c>
      <c r="D671" s="2">
        <v>37.788200000000003</v>
      </c>
      <c r="E671" s="2">
        <v>95</v>
      </c>
      <c r="F671" s="2">
        <v>4537</v>
      </c>
      <c r="G671" s="2">
        <v>35.200000000000003</v>
      </c>
      <c r="H671" s="2">
        <f t="shared" si="50"/>
        <v>0</v>
      </c>
      <c r="I671" s="2">
        <f t="shared" si="51"/>
        <v>1</v>
      </c>
      <c r="J671" s="2">
        <f t="shared" si="52"/>
        <v>0</v>
      </c>
      <c r="K671" s="2">
        <f t="shared" si="53"/>
        <v>0</v>
      </c>
      <c r="L671" s="2">
        <f t="shared" si="54"/>
        <v>0</v>
      </c>
      <c r="M671" s="2">
        <v>0</v>
      </c>
      <c r="O671" s="2"/>
      <c r="R671" s="2"/>
    </row>
    <row r="672" spans="1:18" x14ac:dyDescent="0.2">
      <c r="A672" s="2" t="s">
        <v>1013</v>
      </c>
      <c r="B672" s="2" t="s">
        <v>11</v>
      </c>
      <c r="C672" s="2" t="s">
        <v>31</v>
      </c>
      <c r="D672" s="2">
        <v>10.397399999999999</v>
      </c>
      <c r="E672" s="2">
        <v>86</v>
      </c>
      <c r="F672" s="2">
        <v>2165</v>
      </c>
      <c r="G672" s="2">
        <v>14</v>
      </c>
      <c r="H672" s="2">
        <f t="shared" si="50"/>
        <v>0</v>
      </c>
      <c r="I672" s="2">
        <f t="shared" si="51"/>
        <v>1</v>
      </c>
      <c r="J672" s="2">
        <f t="shared" si="52"/>
        <v>0</v>
      </c>
      <c r="K672" s="2">
        <f t="shared" si="53"/>
        <v>0</v>
      </c>
      <c r="L672" s="2">
        <f t="shared" si="54"/>
        <v>0</v>
      </c>
      <c r="M672" s="2">
        <v>70</v>
      </c>
      <c r="O672" s="2"/>
      <c r="R672" s="2"/>
    </row>
    <row r="673" spans="1:18" x14ac:dyDescent="0.2">
      <c r="A673" s="2" t="s">
        <v>1190</v>
      </c>
      <c r="B673" s="2" t="s">
        <v>11</v>
      </c>
      <c r="C673" s="2" t="s">
        <v>31</v>
      </c>
      <c r="D673" s="2">
        <v>40.334000000000003</v>
      </c>
      <c r="E673" s="2">
        <v>123</v>
      </c>
      <c r="F673" s="2">
        <v>2912</v>
      </c>
      <c r="G673" s="2">
        <v>35</v>
      </c>
      <c r="H673" s="2">
        <f t="shared" si="50"/>
        <v>0</v>
      </c>
      <c r="I673" s="2">
        <f t="shared" si="51"/>
        <v>1</v>
      </c>
      <c r="J673" s="2">
        <f t="shared" si="52"/>
        <v>0</v>
      </c>
      <c r="K673" s="2">
        <f t="shared" si="53"/>
        <v>0</v>
      </c>
      <c r="L673" s="2">
        <f t="shared" si="54"/>
        <v>0</v>
      </c>
      <c r="M673" s="2">
        <v>7</v>
      </c>
      <c r="O673" s="2"/>
      <c r="R673" s="2"/>
    </row>
    <row r="674" spans="1:18" x14ac:dyDescent="0.2">
      <c r="A674" s="2" t="s">
        <v>1192</v>
      </c>
      <c r="B674" s="2" t="s">
        <v>11</v>
      </c>
      <c r="C674" s="2" t="s">
        <v>12</v>
      </c>
      <c r="D674" s="2">
        <v>24.1858</v>
      </c>
      <c r="E674" s="2">
        <v>101</v>
      </c>
      <c r="F674" s="2">
        <v>13811</v>
      </c>
      <c r="G674" s="2">
        <v>31</v>
      </c>
      <c r="H674" s="2">
        <f t="shared" si="50"/>
        <v>0</v>
      </c>
      <c r="I674" s="2">
        <f t="shared" si="51"/>
        <v>0</v>
      </c>
      <c r="J674" s="2">
        <f t="shared" si="52"/>
        <v>0</v>
      </c>
      <c r="K674" s="2">
        <f t="shared" si="53"/>
        <v>0</v>
      </c>
      <c r="L674" s="2">
        <f t="shared" si="54"/>
        <v>0</v>
      </c>
      <c r="M674" s="2">
        <v>96</v>
      </c>
      <c r="O674" s="2"/>
      <c r="R674" s="2"/>
    </row>
    <row r="675" spans="1:18" x14ac:dyDescent="0.2">
      <c r="A675" s="2" t="s">
        <v>1194</v>
      </c>
      <c r="B675" s="2" t="s">
        <v>51</v>
      </c>
      <c r="C675" s="2" t="s">
        <v>12</v>
      </c>
      <c r="D675" s="2">
        <v>91.443299999999994</v>
      </c>
      <c r="E675" s="2">
        <v>99</v>
      </c>
      <c r="F675" s="2">
        <v>663</v>
      </c>
      <c r="G675" s="2">
        <v>12</v>
      </c>
      <c r="H675" s="2">
        <f t="shared" si="50"/>
        <v>0</v>
      </c>
      <c r="I675" s="2">
        <f t="shared" si="51"/>
        <v>0</v>
      </c>
      <c r="J675" s="2">
        <f t="shared" si="52"/>
        <v>0</v>
      </c>
      <c r="K675" s="2">
        <f t="shared" si="53"/>
        <v>0</v>
      </c>
      <c r="L675" s="2">
        <f t="shared" si="54"/>
        <v>0</v>
      </c>
      <c r="M675" s="2">
        <v>130</v>
      </c>
      <c r="O675" s="2"/>
      <c r="R675" s="2"/>
    </row>
    <row r="676" spans="1:18" x14ac:dyDescent="0.2">
      <c r="A676" s="2" t="s">
        <v>1196</v>
      </c>
      <c r="B676" s="2" t="s">
        <v>15</v>
      </c>
      <c r="C676" s="2" t="s">
        <v>40</v>
      </c>
      <c r="D676" s="2">
        <v>3.02908</v>
      </c>
      <c r="E676" s="2">
        <v>95</v>
      </c>
      <c r="F676" s="2">
        <v>993</v>
      </c>
      <c r="G676" s="2">
        <v>6</v>
      </c>
      <c r="H676" s="2">
        <f t="shared" si="50"/>
        <v>1</v>
      </c>
      <c r="I676" s="2">
        <f t="shared" si="51"/>
        <v>0</v>
      </c>
      <c r="J676" s="2">
        <f t="shared" si="52"/>
        <v>0</v>
      </c>
      <c r="K676" s="2">
        <f t="shared" si="53"/>
        <v>0</v>
      </c>
      <c r="L676" s="2">
        <f t="shared" si="54"/>
        <v>0</v>
      </c>
      <c r="M676" s="2">
        <v>263</v>
      </c>
      <c r="O676" s="2"/>
      <c r="R676" s="2"/>
    </row>
    <row r="677" spans="1:18" x14ac:dyDescent="0.2">
      <c r="A677" s="2" t="s">
        <v>444</v>
      </c>
      <c r="B677" s="2" t="s">
        <v>11</v>
      </c>
      <c r="C677" s="2" t="s">
        <v>24</v>
      </c>
      <c r="D677" s="2">
        <v>59.0351</v>
      </c>
      <c r="E677" s="2">
        <v>132</v>
      </c>
      <c r="F677" s="2">
        <v>1112</v>
      </c>
      <c r="G677" s="2">
        <v>66</v>
      </c>
      <c r="H677" s="2">
        <f t="shared" si="50"/>
        <v>0</v>
      </c>
      <c r="I677" s="2">
        <f t="shared" si="51"/>
        <v>0</v>
      </c>
      <c r="J677" s="2">
        <f t="shared" si="52"/>
        <v>0</v>
      </c>
      <c r="K677" s="2">
        <f t="shared" si="53"/>
        <v>0</v>
      </c>
      <c r="L677" s="2">
        <f t="shared" si="54"/>
        <v>0</v>
      </c>
      <c r="M677" s="2">
        <v>0</v>
      </c>
      <c r="O677" s="2"/>
      <c r="R677" s="2"/>
    </row>
    <row r="678" spans="1:18" x14ac:dyDescent="0.2">
      <c r="A678" s="2" t="s">
        <v>444</v>
      </c>
      <c r="B678" s="2" t="s">
        <v>11</v>
      </c>
      <c r="C678" s="2" t="s">
        <v>19</v>
      </c>
      <c r="D678" s="2">
        <v>75.7547</v>
      </c>
      <c r="E678" s="2">
        <v>120</v>
      </c>
      <c r="F678" s="2">
        <v>3632</v>
      </c>
      <c r="G678" s="2">
        <v>85</v>
      </c>
      <c r="H678" s="2">
        <f t="shared" si="50"/>
        <v>0</v>
      </c>
      <c r="I678" s="2">
        <f t="shared" si="51"/>
        <v>0</v>
      </c>
      <c r="J678" s="2">
        <f t="shared" si="52"/>
        <v>0</v>
      </c>
      <c r="K678" s="2">
        <f t="shared" si="53"/>
        <v>0</v>
      </c>
      <c r="L678" s="2">
        <f t="shared" si="54"/>
        <v>1</v>
      </c>
      <c r="M678" s="2">
        <v>0</v>
      </c>
      <c r="O678" s="2"/>
      <c r="R678" s="2"/>
    </row>
    <row r="679" spans="1:18" x14ac:dyDescent="0.2">
      <c r="A679" s="2" t="s">
        <v>167</v>
      </c>
      <c r="B679" s="2" t="s">
        <v>15</v>
      </c>
      <c r="C679" s="2" t="s">
        <v>12</v>
      </c>
      <c r="D679" s="2">
        <v>25.556100000000001</v>
      </c>
      <c r="E679" s="2">
        <v>126</v>
      </c>
      <c r="F679" s="2">
        <v>19359</v>
      </c>
      <c r="G679" s="2">
        <v>23</v>
      </c>
      <c r="H679" s="2">
        <f t="shared" si="50"/>
        <v>1</v>
      </c>
      <c r="I679" s="2">
        <f t="shared" si="51"/>
        <v>0</v>
      </c>
      <c r="J679" s="2">
        <f t="shared" si="52"/>
        <v>0</v>
      </c>
      <c r="K679" s="2">
        <f t="shared" si="53"/>
        <v>0</v>
      </c>
      <c r="L679" s="2">
        <f t="shared" si="54"/>
        <v>0</v>
      </c>
      <c r="M679" s="2">
        <v>0</v>
      </c>
      <c r="O679" s="2"/>
      <c r="R679" s="2"/>
    </row>
    <row r="680" spans="1:18" x14ac:dyDescent="0.2">
      <c r="A680" s="2" t="s">
        <v>703</v>
      </c>
      <c r="B680" s="2" t="s">
        <v>18</v>
      </c>
      <c r="C680" s="2" t="s">
        <v>19</v>
      </c>
      <c r="D680" s="2">
        <v>66.001999999999995</v>
      </c>
      <c r="E680" s="2">
        <v>101</v>
      </c>
      <c r="F680" s="2">
        <v>2177</v>
      </c>
      <c r="G680" s="2">
        <v>50</v>
      </c>
      <c r="H680" s="2">
        <f t="shared" si="50"/>
        <v>0</v>
      </c>
      <c r="I680" s="2">
        <f t="shared" si="51"/>
        <v>0</v>
      </c>
      <c r="J680" s="2">
        <f t="shared" si="52"/>
        <v>0</v>
      </c>
      <c r="K680" s="2">
        <f t="shared" si="53"/>
        <v>0</v>
      </c>
      <c r="L680" s="2">
        <f t="shared" si="54"/>
        <v>1</v>
      </c>
      <c r="M680" s="2">
        <v>23</v>
      </c>
      <c r="O680" s="2"/>
      <c r="R680" s="2"/>
    </row>
    <row r="681" spans="1:18" x14ac:dyDescent="0.2">
      <c r="A681" s="2" t="s">
        <v>173</v>
      </c>
      <c r="B681" s="2" t="s">
        <v>11</v>
      </c>
      <c r="C681" s="2" t="s">
        <v>19</v>
      </c>
      <c r="D681" s="2">
        <v>72.66</v>
      </c>
      <c r="E681" s="2">
        <v>101</v>
      </c>
      <c r="F681" s="2">
        <v>16235</v>
      </c>
      <c r="G681" s="2">
        <v>100</v>
      </c>
      <c r="H681" s="2">
        <f t="shared" si="50"/>
        <v>0</v>
      </c>
      <c r="I681" s="2">
        <f t="shared" si="51"/>
        <v>0</v>
      </c>
      <c r="J681" s="2">
        <f t="shared" si="52"/>
        <v>0</v>
      </c>
      <c r="K681" s="2">
        <f t="shared" si="53"/>
        <v>0</v>
      </c>
      <c r="L681" s="2">
        <f t="shared" si="54"/>
        <v>1</v>
      </c>
      <c r="M681" s="2">
        <v>420</v>
      </c>
      <c r="O681" s="2"/>
      <c r="R681" s="2"/>
    </row>
    <row r="682" spans="1:18" x14ac:dyDescent="0.2">
      <c r="A682" s="2" t="s">
        <v>295</v>
      </c>
      <c r="B682" s="2" t="s">
        <v>51</v>
      </c>
      <c r="C682" s="2" t="s">
        <v>24</v>
      </c>
      <c r="D682" s="2">
        <v>45.290300000000002</v>
      </c>
      <c r="E682" s="2">
        <v>105</v>
      </c>
      <c r="F682" s="2">
        <v>6727</v>
      </c>
      <c r="G682" s="2">
        <v>42</v>
      </c>
      <c r="H682" s="2">
        <f t="shared" si="50"/>
        <v>0</v>
      </c>
      <c r="I682" s="2">
        <f t="shared" si="51"/>
        <v>0</v>
      </c>
      <c r="J682" s="2">
        <f t="shared" si="52"/>
        <v>0</v>
      </c>
      <c r="K682" s="2">
        <f t="shared" si="53"/>
        <v>0</v>
      </c>
      <c r="L682" s="2">
        <f t="shared" si="54"/>
        <v>0</v>
      </c>
      <c r="M682" s="2">
        <v>153</v>
      </c>
      <c r="O682" s="2"/>
      <c r="R682" s="2"/>
    </row>
    <row r="683" spans="1:18" x14ac:dyDescent="0.2">
      <c r="A683" s="2" t="s">
        <v>1204</v>
      </c>
      <c r="B683" s="2" t="s">
        <v>11</v>
      </c>
      <c r="C683" s="2" t="s">
        <v>12</v>
      </c>
      <c r="D683" s="2">
        <v>10.4941</v>
      </c>
      <c r="E683" s="2">
        <v>96</v>
      </c>
      <c r="F683" s="2">
        <v>3142</v>
      </c>
      <c r="G683" s="2">
        <v>15</v>
      </c>
      <c r="H683" s="2">
        <f t="shared" si="50"/>
        <v>0</v>
      </c>
      <c r="I683" s="2">
        <f t="shared" si="51"/>
        <v>0</v>
      </c>
      <c r="J683" s="2">
        <f t="shared" si="52"/>
        <v>0</v>
      </c>
      <c r="K683" s="2">
        <f t="shared" si="53"/>
        <v>0</v>
      </c>
      <c r="L683" s="2">
        <f t="shared" si="54"/>
        <v>0</v>
      </c>
      <c r="M683" s="2">
        <v>4</v>
      </c>
      <c r="O683" s="2"/>
      <c r="R683" s="2"/>
    </row>
    <row r="684" spans="1:18" x14ac:dyDescent="0.2">
      <c r="A684" s="2" t="s">
        <v>240</v>
      </c>
      <c r="B684" s="2" t="s">
        <v>11</v>
      </c>
      <c r="C684" s="2" t="s">
        <v>12</v>
      </c>
      <c r="D684" s="2">
        <v>32.741599999999998</v>
      </c>
      <c r="E684" s="2">
        <v>129</v>
      </c>
      <c r="F684" s="2">
        <v>14344</v>
      </c>
      <c r="G684" s="2">
        <v>50</v>
      </c>
      <c r="H684" s="2">
        <f t="shared" si="50"/>
        <v>0</v>
      </c>
      <c r="I684" s="2">
        <f t="shared" si="51"/>
        <v>0</v>
      </c>
      <c r="J684" s="2">
        <f t="shared" si="52"/>
        <v>0</v>
      </c>
      <c r="K684" s="2">
        <f t="shared" si="53"/>
        <v>0</v>
      </c>
      <c r="L684" s="2">
        <f t="shared" si="54"/>
        <v>0</v>
      </c>
      <c r="M684" s="2">
        <v>16000</v>
      </c>
      <c r="O684" s="2"/>
      <c r="R684" s="2"/>
    </row>
    <row r="685" spans="1:18" x14ac:dyDescent="0.2">
      <c r="A685" s="2" t="s">
        <v>1207</v>
      </c>
      <c r="B685" s="2" t="s">
        <v>15</v>
      </c>
      <c r="C685" s="2" t="s">
        <v>12</v>
      </c>
      <c r="D685" s="2">
        <v>0.38294600000000001</v>
      </c>
      <c r="E685" s="2">
        <v>106</v>
      </c>
      <c r="F685" s="2">
        <v>44969</v>
      </c>
      <c r="G685" s="2">
        <v>7</v>
      </c>
      <c r="H685" s="2">
        <f t="shared" si="50"/>
        <v>1</v>
      </c>
      <c r="I685" s="2">
        <f t="shared" si="51"/>
        <v>0</v>
      </c>
      <c r="J685" s="2">
        <f t="shared" si="52"/>
        <v>0</v>
      </c>
      <c r="K685" s="2">
        <f t="shared" si="53"/>
        <v>0</v>
      </c>
      <c r="L685" s="2">
        <f t="shared" si="54"/>
        <v>0</v>
      </c>
      <c r="M685" s="2">
        <v>58</v>
      </c>
      <c r="O685" s="2"/>
      <c r="R685" s="2"/>
    </row>
    <row r="686" spans="1:18" x14ac:dyDescent="0.2">
      <c r="A686" s="2" t="s">
        <v>1209</v>
      </c>
      <c r="B686" s="2" t="s">
        <v>51</v>
      </c>
      <c r="C686" s="2" t="s">
        <v>97</v>
      </c>
      <c r="D686" s="2">
        <v>13.684900000000001</v>
      </c>
      <c r="E686" s="2">
        <v>76</v>
      </c>
      <c r="F686" s="2">
        <v>3752</v>
      </c>
      <c r="G686" s="2">
        <v>3</v>
      </c>
      <c r="H686" s="2">
        <f t="shared" si="50"/>
        <v>0</v>
      </c>
      <c r="I686" s="2">
        <f t="shared" si="51"/>
        <v>0</v>
      </c>
      <c r="J686" s="2">
        <f t="shared" si="52"/>
        <v>0</v>
      </c>
      <c r="K686" s="2">
        <f t="shared" si="53"/>
        <v>1</v>
      </c>
      <c r="L686" s="2">
        <f t="shared" si="54"/>
        <v>0</v>
      </c>
      <c r="M686" s="2">
        <v>14</v>
      </c>
      <c r="O686" s="2"/>
      <c r="R686" s="2"/>
    </row>
    <row r="687" spans="1:18" x14ac:dyDescent="0.2">
      <c r="A687" s="2" t="s">
        <v>546</v>
      </c>
      <c r="B687" s="2" t="s">
        <v>11</v>
      </c>
      <c r="C687" s="2" t="s">
        <v>19</v>
      </c>
      <c r="D687" s="2">
        <v>67.286699999999996</v>
      </c>
      <c r="E687" s="2">
        <v>136</v>
      </c>
      <c r="F687" s="2">
        <v>36925</v>
      </c>
      <c r="G687" s="2">
        <v>100</v>
      </c>
      <c r="H687" s="2">
        <f t="shared" si="50"/>
        <v>0</v>
      </c>
      <c r="I687" s="2">
        <f t="shared" si="51"/>
        <v>0</v>
      </c>
      <c r="J687" s="2">
        <f t="shared" si="52"/>
        <v>0</v>
      </c>
      <c r="K687" s="2">
        <f t="shared" si="53"/>
        <v>0</v>
      </c>
      <c r="L687" s="2">
        <f t="shared" si="54"/>
        <v>1</v>
      </c>
      <c r="M687" s="2">
        <v>394</v>
      </c>
      <c r="O687" s="2"/>
      <c r="R687" s="2"/>
    </row>
    <row r="688" spans="1:18" x14ac:dyDescent="0.2">
      <c r="A688" s="2" t="s">
        <v>1212</v>
      </c>
      <c r="B688" s="2" t="s">
        <v>15</v>
      </c>
      <c r="C688" s="2" t="s">
        <v>12</v>
      </c>
      <c r="D688" s="2">
        <v>51.097700000000003</v>
      </c>
      <c r="E688" s="2">
        <v>101</v>
      </c>
      <c r="F688" s="2">
        <v>23328</v>
      </c>
      <c r="G688" s="2">
        <v>30</v>
      </c>
      <c r="H688" s="2">
        <f t="shared" si="50"/>
        <v>1</v>
      </c>
      <c r="I688" s="2">
        <f t="shared" si="51"/>
        <v>0</v>
      </c>
      <c r="J688" s="2">
        <f t="shared" si="52"/>
        <v>0</v>
      </c>
      <c r="K688" s="2">
        <f t="shared" si="53"/>
        <v>0</v>
      </c>
      <c r="L688" s="2">
        <f t="shared" si="54"/>
        <v>0</v>
      </c>
      <c r="M688" s="2">
        <v>21</v>
      </c>
      <c r="O688" s="2"/>
      <c r="R688" s="2"/>
    </row>
    <row r="689" spans="1:18" x14ac:dyDescent="0.2">
      <c r="A689" s="2" t="s">
        <v>1214</v>
      </c>
      <c r="B689" s="2" t="s">
        <v>11</v>
      </c>
      <c r="C689" s="2" t="s">
        <v>12</v>
      </c>
      <c r="D689" s="2">
        <v>41.543199999999999</v>
      </c>
      <c r="E689" s="2">
        <v>115</v>
      </c>
      <c r="F689" s="2">
        <v>15571</v>
      </c>
      <c r="G689" s="2">
        <v>42</v>
      </c>
      <c r="H689" s="2">
        <f t="shared" si="50"/>
        <v>0</v>
      </c>
      <c r="I689" s="2">
        <f t="shared" si="51"/>
        <v>0</v>
      </c>
      <c r="J689" s="2">
        <f t="shared" si="52"/>
        <v>0</v>
      </c>
      <c r="K689" s="2">
        <f t="shared" si="53"/>
        <v>0</v>
      </c>
      <c r="L689" s="2">
        <f t="shared" si="54"/>
        <v>0</v>
      </c>
      <c r="M689" s="2">
        <v>73</v>
      </c>
      <c r="O689" s="2"/>
      <c r="R689" s="2"/>
    </row>
    <row r="690" spans="1:18" x14ac:dyDescent="0.2">
      <c r="A690" s="2" t="s">
        <v>1216</v>
      </c>
      <c r="B690" s="2" t="s">
        <v>18</v>
      </c>
      <c r="C690" s="2" t="s">
        <v>40</v>
      </c>
      <c r="D690" s="2">
        <v>90.556399999999996</v>
      </c>
      <c r="E690" s="2">
        <v>112</v>
      </c>
      <c r="F690" s="2">
        <v>3507</v>
      </c>
      <c r="G690" s="2">
        <v>11</v>
      </c>
      <c r="H690" s="2">
        <f t="shared" si="50"/>
        <v>0</v>
      </c>
      <c r="I690" s="2">
        <f t="shared" si="51"/>
        <v>0</v>
      </c>
      <c r="J690" s="2">
        <f t="shared" si="52"/>
        <v>0</v>
      </c>
      <c r="K690" s="2">
        <f t="shared" si="53"/>
        <v>0</v>
      </c>
      <c r="L690" s="2">
        <f t="shared" si="54"/>
        <v>0</v>
      </c>
      <c r="M690" s="2">
        <v>197</v>
      </c>
      <c r="O690" s="2"/>
      <c r="R690" s="2"/>
    </row>
    <row r="691" spans="1:18" x14ac:dyDescent="0.2">
      <c r="A691" s="2" t="s">
        <v>1218</v>
      </c>
      <c r="B691" s="2" t="s">
        <v>15</v>
      </c>
      <c r="C691" s="2" t="s">
        <v>19</v>
      </c>
      <c r="D691" s="2">
        <v>12.8012</v>
      </c>
      <c r="E691" s="2">
        <v>101</v>
      </c>
      <c r="F691" s="2">
        <v>2764</v>
      </c>
      <c r="G691" s="2">
        <v>15</v>
      </c>
      <c r="H691" s="2">
        <f t="shared" si="50"/>
        <v>1</v>
      </c>
      <c r="I691" s="2">
        <f t="shared" si="51"/>
        <v>0</v>
      </c>
      <c r="J691" s="2">
        <f t="shared" si="52"/>
        <v>0</v>
      </c>
      <c r="K691" s="2">
        <f t="shared" si="53"/>
        <v>0</v>
      </c>
      <c r="L691" s="2">
        <f t="shared" si="54"/>
        <v>1</v>
      </c>
      <c r="M691" s="2">
        <v>36</v>
      </c>
      <c r="O691" s="2"/>
      <c r="R691" s="2"/>
    </row>
    <row r="692" spans="1:18" x14ac:dyDescent="0.2">
      <c r="A692" s="2" t="s">
        <v>1220</v>
      </c>
      <c r="B692" s="2" t="s">
        <v>15</v>
      </c>
      <c r="C692" s="2" t="s">
        <v>24</v>
      </c>
      <c r="D692" s="2">
        <v>13.746499999999999</v>
      </c>
      <c r="E692" s="2">
        <v>100</v>
      </c>
      <c r="F692" s="2">
        <v>15922</v>
      </c>
      <c r="G692" s="2">
        <v>2</v>
      </c>
      <c r="H692" s="2">
        <f t="shared" si="50"/>
        <v>1</v>
      </c>
      <c r="I692" s="2">
        <f t="shared" si="51"/>
        <v>0</v>
      </c>
      <c r="J692" s="2">
        <f t="shared" si="52"/>
        <v>0</v>
      </c>
      <c r="K692" s="2">
        <f t="shared" si="53"/>
        <v>0</v>
      </c>
      <c r="L692" s="2">
        <f t="shared" si="54"/>
        <v>0</v>
      </c>
      <c r="M692" s="2">
        <v>21</v>
      </c>
      <c r="O692" s="2"/>
      <c r="R692" s="2"/>
    </row>
    <row r="693" spans="1:18" x14ac:dyDescent="0.2">
      <c r="A693" s="2" t="s">
        <v>998</v>
      </c>
      <c r="B693" s="2" t="s">
        <v>11</v>
      </c>
      <c r="C693" s="2" t="s">
        <v>31</v>
      </c>
      <c r="D693" s="2">
        <v>177.57499999999999</v>
      </c>
      <c r="E693" s="2">
        <v>118</v>
      </c>
      <c r="F693" s="2">
        <v>13426</v>
      </c>
      <c r="G693" s="2">
        <v>70</v>
      </c>
      <c r="H693" s="2">
        <f t="shared" si="50"/>
        <v>0</v>
      </c>
      <c r="I693" s="2">
        <f t="shared" si="51"/>
        <v>1</v>
      </c>
      <c r="J693" s="2">
        <f t="shared" si="52"/>
        <v>0</v>
      </c>
      <c r="K693" s="2">
        <f t="shared" si="53"/>
        <v>0</v>
      </c>
      <c r="L693" s="2">
        <f t="shared" si="54"/>
        <v>0</v>
      </c>
      <c r="M693" s="2">
        <v>72</v>
      </c>
      <c r="O693" s="2"/>
      <c r="R693" s="2"/>
    </row>
    <row r="694" spans="1:18" x14ac:dyDescent="0.2">
      <c r="A694" s="2" t="s">
        <v>647</v>
      </c>
      <c r="B694" s="2" t="s">
        <v>51</v>
      </c>
      <c r="C694" s="2" t="s">
        <v>19</v>
      </c>
      <c r="D694" s="2">
        <v>67.325599999999994</v>
      </c>
      <c r="E694" s="2">
        <v>117</v>
      </c>
      <c r="F694" s="2">
        <v>1293</v>
      </c>
      <c r="G694" s="2">
        <v>20</v>
      </c>
      <c r="H694" s="2">
        <f t="shared" si="50"/>
        <v>0</v>
      </c>
      <c r="I694" s="2">
        <f t="shared" si="51"/>
        <v>0</v>
      </c>
      <c r="J694" s="2">
        <f t="shared" si="52"/>
        <v>0</v>
      </c>
      <c r="K694" s="2">
        <f t="shared" si="53"/>
        <v>0</v>
      </c>
      <c r="L694" s="2">
        <f t="shared" si="54"/>
        <v>1</v>
      </c>
      <c r="M694" s="2">
        <v>99</v>
      </c>
      <c r="O694" s="2"/>
      <c r="R694" s="2"/>
    </row>
    <row r="695" spans="1:18" x14ac:dyDescent="0.2">
      <c r="A695" s="2" t="s">
        <v>1224</v>
      </c>
      <c r="B695" s="2" t="s">
        <v>15</v>
      </c>
      <c r="C695" s="2" t="s">
        <v>24</v>
      </c>
      <c r="D695" s="2">
        <v>73.209299999999999</v>
      </c>
      <c r="E695" s="2">
        <v>119</v>
      </c>
      <c r="F695" s="2">
        <v>2356</v>
      </c>
      <c r="G695" s="2">
        <v>95</v>
      </c>
      <c r="H695" s="2">
        <f t="shared" si="50"/>
        <v>1</v>
      </c>
      <c r="I695" s="2">
        <f t="shared" si="51"/>
        <v>0</v>
      </c>
      <c r="J695" s="2">
        <f t="shared" si="52"/>
        <v>0</v>
      </c>
      <c r="K695" s="2">
        <f t="shared" si="53"/>
        <v>0</v>
      </c>
      <c r="L695" s="2">
        <f t="shared" si="54"/>
        <v>0</v>
      </c>
      <c r="M695" s="2">
        <v>719</v>
      </c>
      <c r="O695" s="2"/>
      <c r="R695" s="2"/>
    </row>
    <row r="696" spans="1:18" x14ac:dyDescent="0.2">
      <c r="A696" s="2" t="s">
        <v>277</v>
      </c>
      <c r="B696" s="2" t="s">
        <v>11</v>
      </c>
      <c r="C696" s="2" t="s">
        <v>31</v>
      </c>
      <c r="D696" s="2">
        <v>4.8393800000000002</v>
      </c>
      <c r="E696" s="2">
        <v>112</v>
      </c>
      <c r="F696" s="2">
        <v>12766</v>
      </c>
      <c r="G696" s="2">
        <v>16</v>
      </c>
      <c r="H696" s="2">
        <f t="shared" si="50"/>
        <v>0</v>
      </c>
      <c r="I696" s="2">
        <f t="shared" si="51"/>
        <v>1</v>
      </c>
      <c r="J696" s="2">
        <f t="shared" si="52"/>
        <v>0</v>
      </c>
      <c r="K696" s="2">
        <f t="shared" si="53"/>
        <v>0</v>
      </c>
      <c r="L696" s="2">
        <f t="shared" si="54"/>
        <v>0</v>
      </c>
      <c r="M696" s="2">
        <v>11000</v>
      </c>
      <c r="O696" s="2"/>
      <c r="R696" s="2"/>
    </row>
    <row r="697" spans="1:18" x14ac:dyDescent="0.2">
      <c r="A697" s="2" t="s">
        <v>717</v>
      </c>
      <c r="B697" s="2" t="s">
        <v>11</v>
      </c>
      <c r="C697" s="2" t="s">
        <v>24</v>
      </c>
      <c r="D697" s="2">
        <v>30.013300000000001</v>
      </c>
      <c r="E697" s="2">
        <v>116</v>
      </c>
      <c r="F697" s="2">
        <v>14028</v>
      </c>
      <c r="G697" s="2">
        <v>75</v>
      </c>
      <c r="H697" s="2">
        <f t="shared" si="50"/>
        <v>0</v>
      </c>
      <c r="I697" s="2">
        <f t="shared" si="51"/>
        <v>0</v>
      </c>
      <c r="J697" s="2">
        <f t="shared" si="52"/>
        <v>0</v>
      </c>
      <c r="K697" s="2">
        <f t="shared" si="53"/>
        <v>0</v>
      </c>
      <c r="L697" s="2">
        <f t="shared" si="54"/>
        <v>0</v>
      </c>
      <c r="M697" s="2">
        <v>41</v>
      </c>
      <c r="O697" s="2"/>
      <c r="R697" s="2"/>
    </row>
    <row r="698" spans="1:18" x14ac:dyDescent="0.2">
      <c r="A698" s="2" t="s">
        <v>1228</v>
      </c>
      <c r="B698" s="2" t="s">
        <v>51</v>
      </c>
      <c r="C698" s="2" t="s">
        <v>97</v>
      </c>
      <c r="D698" s="2">
        <v>177.34399999999999</v>
      </c>
      <c r="E698" s="2">
        <v>94</v>
      </c>
      <c r="F698" s="2">
        <v>17883</v>
      </c>
      <c r="G698" s="2">
        <v>135</v>
      </c>
      <c r="H698" s="2">
        <f t="shared" si="50"/>
        <v>0</v>
      </c>
      <c r="I698" s="2">
        <f t="shared" si="51"/>
        <v>0</v>
      </c>
      <c r="J698" s="2">
        <f t="shared" si="52"/>
        <v>0</v>
      </c>
      <c r="K698" s="2">
        <f t="shared" si="53"/>
        <v>1</v>
      </c>
      <c r="L698" s="2">
        <f t="shared" si="54"/>
        <v>0</v>
      </c>
      <c r="M698" s="2">
        <v>12</v>
      </c>
      <c r="O698" s="2"/>
      <c r="R698" s="2"/>
    </row>
    <row r="699" spans="1:18" x14ac:dyDescent="0.2">
      <c r="A699" s="2" t="s">
        <v>1230</v>
      </c>
      <c r="B699" s="2" t="s">
        <v>51</v>
      </c>
      <c r="C699" s="2" t="s">
        <v>97</v>
      </c>
      <c r="D699" s="2">
        <v>50.026400000000002</v>
      </c>
      <c r="E699" s="2">
        <v>76</v>
      </c>
      <c r="F699" s="2">
        <v>13607</v>
      </c>
      <c r="G699" s="2">
        <v>110</v>
      </c>
      <c r="H699" s="2">
        <f t="shared" si="50"/>
        <v>0</v>
      </c>
      <c r="I699" s="2">
        <f t="shared" si="51"/>
        <v>0</v>
      </c>
      <c r="J699" s="2">
        <f t="shared" si="52"/>
        <v>0</v>
      </c>
      <c r="K699" s="2">
        <f t="shared" si="53"/>
        <v>1</v>
      </c>
      <c r="L699" s="2">
        <f t="shared" si="54"/>
        <v>0</v>
      </c>
      <c r="M699" s="2">
        <v>6</v>
      </c>
      <c r="O699" s="2"/>
      <c r="R699" s="2"/>
    </row>
    <row r="700" spans="1:18" x14ac:dyDescent="0.2">
      <c r="A700" s="2" t="s">
        <v>1232</v>
      </c>
      <c r="B700" s="2" t="s">
        <v>11</v>
      </c>
      <c r="C700" s="2" t="s">
        <v>12</v>
      </c>
      <c r="D700" s="2">
        <v>2.85995</v>
      </c>
      <c r="E700" s="2">
        <v>113</v>
      </c>
      <c r="F700" s="2">
        <v>2681</v>
      </c>
      <c r="G700" s="2">
        <v>1.2</v>
      </c>
      <c r="H700" s="2">
        <f t="shared" si="50"/>
        <v>0</v>
      </c>
      <c r="I700" s="2">
        <f t="shared" si="51"/>
        <v>0</v>
      </c>
      <c r="J700" s="2">
        <f t="shared" si="52"/>
        <v>0</v>
      </c>
      <c r="K700" s="2">
        <f t="shared" si="53"/>
        <v>0</v>
      </c>
      <c r="L700" s="2">
        <f t="shared" si="54"/>
        <v>0</v>
      </c>
      <c r="M700" s="2">
        <v>29</v>
      </c>
      <c r="O700" s="2"/>
      <c r="R700" s="2"/>
    </row>
    <row r="701" spans="1:18" x14ac:dyDescent="0.2">
      <c r="A701" s="2" t="s">
        <v>806</v>
      </c>
      <c r="B701" s="2" t="s">
        <v>15</v>
      </c>
      <c r="C701" s="2" t="s">
        <v>24</v>
      </c>
      <c r="D701" s="2">
        <v>19.783799999999999</v>
      </c>
      <c r="E701" s="2">
        <v>100</v>
      </c>
      <c r="F701" s="2">
        <v>39989</v>
      </c>
      <c r="G701" s="2">
        <v>22</v>
      </c>
      <c r="H701" s="2">
        <f t="shared" si="50"/>
        <v>1</v>
      </c>
      <c r="I701" s="2">
        <f t="shared" si="51"/>
        <v>0</v>
      </c>
      <c r="J701" s="2">
        <f t="shared" si="52"/>
        <v>0</v>
      </c>
      <c r="K701" s="2">
        <f t="shared" si="53"/>
        <v>0</v>
      </c>
      <c r="L701" s="2">
        <f t="shared" si="54"/>
        <v>0</v>
      </c>
      <c r="M701" s="2">
        <v>39</v>
      </c>
      <c r="O701" s="2"/>
      <c r="R701" s="2"/>
    </row>
    <row r="702" spans="1:18" x14ac:dyDescent="0.2">
      <c r="A702" s="2" t="s">
        <v>1235</v>
      </c>
      <c r="B702" s="2" t="s">
        <v>11</v>
      </c>
      <c r="C702" s="2" t="s">
        <v>12</v>
      </c>
      <c r="D702" s="2">
        <v>30.2226</v>
      </c>
      <c r="E702" s="2">
        <v>94</v>
      </c>
      <c r="F702" s="2">
        <v>4868</v>
      </c>
      <c r="G702" s="2">
        <v>25</v>
      </c>
      <c r="H702" s="2">
        <f t="shared" si="50"/>
        <v>0</v>
      </c>
      <c r="I702" s="2">
        <f t="shared" si="51"/>
        <v>0</v>
      </c>
      <c r="J702" s="2">
        <f t="shared" si="52"/>
        <v>0</v>
      </c>
      <c r="K702" s="2">
        <f t="shared" si="53"/>
        <v>0</v>
      </c>
      <c r="L702" s="2">
        <f t="shared" si="54"/>
        <v>0</v>
      </c>
      <c r="M702" s="2">
        <v>23</v>
      </c>
      <c r="O702" s="2"/>
      <c r="R702" s="2"/>
    </row>
    <row r="703" spans="1:18" x14ac:dyDescent="0.2">
      <c r="A703" s="2" t="s">
        <v>1237</v>
      </c>
      <c r="B703" s="2" t="s">
        <v>51</v>
      </c>
      <c r="C703" s="2" t="s">
        <v>97</v>
      </c>
      <c r="D703" s="2">
        <v>10.1348</v>
      </c>
      <c r="E703" s="2">
        <v>86</v>
      </c>
      <c r="F703" s="2">
        <v>5393</v>
      </c>
      <c r="G703" s="2">
        <v>30</v>
      </c>
      <c r="H703" s="2">
        <f t="shared" si="50"/>
        <v>0</v>
      </c>
      <c r="I703" s="2">
        <f t="shared" si="51"/>
        <v>0</v>
      </c>
      <c r="J703" s="2">
        <f t="shared" si="52"/>
        <v>0</v>
      </c>
      <c r="K703" s="2">
        <f t="shared" si="53"/>
        <v>1</v>
      </c>
      <c r="L703" s="2">
        <f t="shared" si="54"/>
        <v>0</v>
      </c>
      <c r="M703" s="2">
        <v>6</v>
      </c>
      <c r="O703" s="2"/>
      <c r="R703" s="2"/>
    </row>
    <row r="704" spans="1:18" x14ac:dyDescent="0.2">
      <c r="A704" s="2" t="s">
        <v>1239</v>
      </c>
      <c r="B704" s="2" t="s">
        <v>51</v>
      </c>
      <c r="C704" s="2" t="s">
        <v>97</v>
      </c>
      <c r="D704" s="2">
        <v>51.053800000000003</v>
      </c>
      <c r="E704" s="2">
        <v>80</v>
      </c>
      <c r="F704" s="2">
        <v>14385</v>
      </c>
      <c r="G704" s="2">
        <v>17.5</v>
      </c>
      <c r="H704" s="2">
        <f t="shared" si="50"/>
        <v>0</v>
      </c>
      <c r="I704" s="2">
        <f t="shared" si="51"/>
        <v>0</v>
      </c>
      <c r="J704" s="2">
        <f t="shared" si="52"/>
        <v>0</v>
      </c>
      <c r="K704" s="2">
        <f t="shared" si="53"/>
        <v>1</v>
      </c>
      <c r="L704" s="2">
        <f t="shared" si="54"/>
        <v>0</v>
      </c>
      <c r="M704" s="2">
        <v>19</v>
      </c>
      <c r="O704" s="2"/>
      <c r="R704" s="2"/>
    </row>
    <row r="705" spans="1:18" x14ac:dyDescent="0.2">
      <c r="A705" s="2" t="s">
        <v>1241</v>
      </c>
      <c r="B705" s="2" t="s">
        <v>51</v>
      </c>
      <c r="C705" s="2" t="s">
        <v>19</v>
      </c>
      <c r="D705" s="2">
        <v>8.0801200000000009</v>
      </c>
      <c r="E705" s="2">
        <v>91</v>
      </c>
      <c r="F705" s="2">
        <v>10732</v>
      </c>
      <c r="G705" s="2">
        <v>15</v>
      </c>
      <c r="H705" s="2">
        <f t="shared" si="50"/>
        <v>0</v>
      </c>
      <c r="I705" s="2">
        <f t="shared" si="51"/>
        <v>0</v>
      </c>
      <c r="J705" s="2">
        <f t="shared" si="52"/>
        <v>0</v>
      </c>
      <c r="K705" s="2">
        <f t="shared" si="53"/>
        <v>0</v>
      </c>
      <c r="L705" s="2">
        <f t="shared" si="54"/>
        <v>1</v>
      </c>
      <c r="M705" s="2">
        <v>6</v>
      </c>
      <c r="O705" s="2"/>
      <c r="R705" s="2"/>
    </row>
    <row r="706" spans="1:18" x14ac:dyDescent="0.2">
      <c r="A706" s="2" t="s">
        <v>219</v>
      </c>
      <c r="B706" s="2" t="s">
        <v>51</v>
      </c>
      <c r="C706" s="2" t="s">
        <v>97</v>
      </c>
      <c r="D706" s="2">
        <v>108.012</v>
      </c>
      <c r="E706" s="2">
        <v>95</v>
      </c>
      <c r="F706" s="2">
        <v>2558</v>
      </c>
      <c r="G706" s="2">
        <v>63</v>
      </c>
      <c r="H706" s="2">
        <f t="shared" ref="H706:H769" si="55">IF(B706="R",1,0)</f>
        <v>0</v>
      </c>
      <c r="I706" s="2">
        <f t="shared" ref="I706:I769" si="56">IF(C706="Comedy",1,0)</f>
        <v>0</v>
      </c>
      <c r="J706" s="2">
        <f t="shared" ref="J706:J769" si="57">IF(C706="Thriller_Horror",1,0)</f>
        <v>0</v>
      </c>
      <c r="K706" s="2">
        <f t="shared" ref="K706:K769" si="58">IF(C706="Animation",1,0)</f>
        <v>1</v>
      </c>
      <c r="L706" s="2">
        <f t="shared" ref="L706:L769" si="59">IF(C706="Adventure_Sci_fi",1,0)</f>
        <v>0</v>
      </c>
      <c r="M706" s="2">
        <v>25</v>
      </c>
      <c r="O706" s="2"/>
      <c r="R706" s="2"/>
    </row>
    <row r="707" spans="1:18" x14ac:dyDescent="0.2">
      <c r="A707" s="2" t="s">
        <v>1244</v>
      </c>
      <c r="B707" s="2" t="s">
        <v>11</v>
      </c>
      <c r="C707" s="2" t="s">
        <v>40</v>
      </c>
      <c r="D707" s="2">
        <v>63.536000000000001</v>
      </c>
      <c r="E707" s="2">
        <v>100</v>
      </c>
      <c r="F707" s="2">
        <v>19420</v>
      </c>
      <c r="G707" s="2">
        <v>30</v>
      </c>
      <c r="H707" s="2">
        <f t="shared" si="55"/>
        <v>0</v>
      </c>
      <c r="I707" s="2">
        <f t="shared" si="56"/>
        <v>0</v>
      </c>
      <c r="J707" s="2">
        <f t="shared" si="57"/>
        <v>0</v>
      </c>
      <c r="K707" s="2">
        <f t="shared" si="58"/>
        <v>0</v>
      </c>
      <c r="L707" s="2">
        <f t="shared" si="59"/>
        <v>0</v>
      </c>
      <c r="M707" s="2">
        <v>64</v>
      </c>
      <c r="O707" s="2"/>
      <c r="R707" s="2"/>
    </row>
    <row r="708" spans="1:18" x14ac:dyDescent="0.2">
      <c r="A708" s="2" t="s">
        <v>1246</v>
      </c>
      <c r="B708" s="2" t="s">
        <v>15</v>
      </c>
      <c r="C708" s="2" t="s">
        <v>31</v>
      </c>
      <c r="D708" s="2">
        <v>117.529</v>
      </c>
      <c r="E708" s="2">
        <v>106</v>
      </c>
      <c r="F708" s="2">
        <v>18669</v>
      </c>
      <c r="G708" s="2">
        <v>35</v>
      </c>
      <c r="H708" s="2">
        <f t="shared" si="55"/>
        <v>1</v>
      </c>
      <c r="I708" s="2">
        <f t="shared" si="56"/>
        <v>1</v>
      </c>
      <c r="J708" s="2">
        <f t="shared" si="57"/>
        <v>0</v>
      </c>
      <c r="K708" s="2">
        <f t="shared" si="58"/>
        <v>0</v>
      </c>
      <c r="L708" s="2">
        <f t="shared" si="59"/>
        <v>0</v>
      </c>
      <c r="M708" s="2">
        <v>91</v>
      </c>
      <c r="O708" s="2"/>
      <c r="R708" s="2"/>
    </row>
    <row r="709" spans="1:18" x14ac:dyDescent="0.2">
      <c r="A709" s="2" t="s">
        <v>709</v>
      </c>
      <c r="B709" s="2" t="s">
        <v>15</v>
      </c>
      <c r="C709" s="2" t="s">
        <v>31</v>
      </c>
      <c r="D709" s="2">
        <v>54.414700000000003</v>
      </c>
      <c r="E709" s="2">
        <v>116</v>
      </c>
      <c r="F709" s="2">
        <v>30571</v>
      </c>
      <c r="G709" s="2">
        <v>42</v>
      </c>
      <c r="H709" s="2">
        <f t="shared" si="55"/>
        <v>1</v>
      </c>
      <c r="I709" s="2">
        <f t="shared" si="56"/>
        <v>1</v>
      </c>
      <c r="J709" s="2">
        <f t="shared" si="57"/>
        <v>0</v>
      </c>
      <c r="K709" s="2">
        <f t="shared" si="58"/>
        <v>0</v>
      </c>
      <c r="L709" s="2">
        <f t="shared" si="59"/>
        <v>0</v>
      </c>
      <c r="M709" s="2">
        <v>51</v>
      </c>
      <c r="O709" s="2"/>
      <c r="R709" s="2"/>
    </row>
    <row r="710" spans="1:18" x14ac:dyDescent="0.2">
      <c r="A710" s="2" t="s">
        <v>1249</v>
      </c>
      <c r="B710" s="2" t="s">
        <v>15</v>
      </c>
      <c r="C710" s="2" t="s">
        <v>24</v>
      </c>
      <c r="D710" s="2">
        <v>34.636400000000002</v>
      </c>
      <c r="E710" s="2">
        <v>113</v>
      </c>
      <c r="F710" s="2">
        <v>103354</v>
      </c>
      <c r="G710" s="2">
        <v>52</v>
      </c>
      <c r="H710" s="2">
        <f t="shared" si="55"/>
        <v>1</v>
      </c>
      <c r="I710" s="2">
        <f t="shared" si="56"/>
        <v>0</v>
      </c>
      <c r="J710" s="2">
        <f t="shared" si="57"/>
        <v>0</v>
      </c>
      <c r="K710" s="2">
        <f t="shared" si="58"/>
        <v>0</v>
      </c>
      <c r="L710" s="2">
        <f t="shared" si="59"/>
        <v>0</v>
      </c>
      <c r="M710" s="2">
        <v>17</v>
      </c>
      <c r="O710" s="2"/>
      <c r="R710" s="2"/>
    </row>
    <row r="711" spans="1:18" x14ac:dyDescent="0.2">
      <c r="A711" s="2" t="s">
        <v>1251</v>
      </c>
      <c r="B711" s="2" t="s">
        <v>15</v>
      </c>
      <c r="C711" s="2" t="s">
        <v>35</v>
      </c>
      <c r="D711" s="2">
        <v>47.277299999999997</v>
      </c>
      <c r="E711" s="2">
        <v>93</v>
      </c>
      <c r="F711" s="2">
        <v>2990</v>
      </c>
      <c r="G711" s="2">
        <v>4.8</v>
      </c>
      <c r="H711" s="2">
        <f t="shared" si="55"/>
        <v>1</v>
      </c>
      <c r="I711" s="2">
        <f t="shared" si="56"/>
        <v>0</v>
      </c>
      <c r="J711" s="2">
        <f t="shared" si="57"/>
        <v>1</v>
      </c>
      <c r="K711" s="2">
        <f t="shared" si="58"/>
        <v>0</v>
      </c>
      <c r="L711" s="2">
        <f t="shared" si="59"/>
        <v>0</v>
      </c>
      <c r="M711" s="2">
        <v>0</v>
      </c>
      <c r="O711" s="2"/>
      <c r="R711" s="2"/>
    </row>
    <row r="712" spans="1:18" x14ac:dyDescent="0.2">
      <c r="A712" s="2" t="s">
        <v>1251</v>
      </c>
      <c r="B712" s="2" t="s">
        <v>15</v>
      </c>
      <c r="C712" s="2" t="s">
        <v>35</v>
      </c>
      <c r="D712" s="2">
        <v>17.544799999999999</v>
      </c>
      <c r="E712" s="2">
        <v>94</v>
      </c>
      <c r="F712" s="2">
        <v>4707</v>
      </c>
      <c r="G712" s="2">
        <v>10</v>
      </c>
      <c r="H712" s="2">
        <f t="shared" si="55"/>
        <v>1</v>
      </c>
      <c r="I712" s="2">
        <f t="shared" si="56"/>
        <v>0</v>
      </c>
      <c r="J712" s="2">
        <f t="shared" si="57"/>
        <v>1</v>
      </c>
      <c r="K712" s="2">
        <f t="shared" si="58"/>
        <v>0</v>
      </c>
      <c r="L712" s="2">
        <f t="shared" si="59"/>
        <v>0</v>
      </c>
      <c r="M712" s="2">
        <v>0</v>
      </c>
      <c r="O712" s="2"/>
      <c r="R712" s="2"/>
    </row>
    <row r="713" spans="1:18" x14ac:dyDescent="0.2">
      <c r="A713" s="2" t="s">
        <v>62</v>
      </c>
      <c r="B713" s="2" t="s">
        <v>11</v>
      </c>
      <c r="C713" s="2" t="s">
        <v>24</v>
      </c>
      <c r="D713" s="2">
        <v>34.507100000000001</v>
      </c>
      <c r="E713" s="2">
        <v>87</v>
      </c>
      <c r="F713" s="2">
        <v>1679</v>
      </c>
      <c r="G713" s="2">
        <v>35</v>
      </c>
      <c r="H713" s="2">
        <f t="shared" si="55"/>
        <v>0</v>
      </c>
      <c r="I713" s="2">
        <f t="shared" si="56"/>
        <v>0</v>
      </c>
      <c r="J713" s="2">
        <f t="shared" si="57"/>
        <v>0</v>
      </c>
      <c r="K713" s="2">
        <f t="shared" si="58"/>
        <v>0</v>
      </c>
      <c r="L713" s="2">
        <f t="shared" si="59"/>
        <v>0</v>
      </c>
      <c r="M713" s="2">
        <v>98</v>
      </c>
      <c r="O713" s="2"/>
      <c r="R713" s="2"/>
    </row>
    <row r="714" spans="1:18" x14ac:dyDescent="0.2">
      <c r="A714" s="2" t="s">
        <v>157</v>
      </c>
      <c r="B714" s="2" t="s">
        <v>15</v>
      </c>
      <c r="C714" s="2" t="s">
        <v>31</v>
      </c>
      <c r="D714" s="2">
        <v>50.2136</v>
      </c>
      <c r="E714" s="2">
        <v>101</v>
      </c>
      <c r="F714" s="2">
        <v>1272</v>
      </c>
      <c r="G714" s="2">
        <v>36</v>
      </c>
      <c r="H714" s="2">
        <f t="shared" si="55"/>
        <v>1</v>
      </c>
      <c r="I714" s="2">
        <f t="shared" si="56"/>
        <v>1</v>
      </c>
      <c r="J714" s="2">
        <f t="shared" si="57"/>
        <v>0</v>
      </c>
      <c r="K714" s="2">
        <f t="shared" si="58"/>
        <v>0</v>
      </c>
      <c r="L714" s="2">
        <f t="shared" si="59"/>
        <v>0</v>
      </c>
      <c r="M714" s="2">
        <v>38</v>
      </c>
      <c r="O714" s="2"/>
      <c r="R714" s="2"/>
    </row>
    <row r="715" spans="1:18" x14ac:dyDescent="0.2">
      <c r="A715" s="2" t="s">
        <v>157</v>
      </c>
      <c r="B715" s="2" t="s">
        <v>15</v>
      </c>
      <c r="C715" s="2" t="s">
        <v>31</v>
      </c>
      <c r="D715" s="2">
        <v>12.2827</v>
      </c>
      <c r="E715" s="2">
        <v>99</v>
      </c>
      <c r="F715" s="2">
        <v>4702</v>
      </c>
      <c r="G715" s="2">
        <v>14</v>
      </c>
      <c r="H715" s="2">
        <f t="shared" si="55"/>
        <v>1</v>
      </c>
      <c r="I715" s="2">
        <f t="shared" si="56"/>
        <v>1</v>
      </c>
      <c r="J715" s="2">
        <f t="shared" si="57"/>
        <v>0</v>
      </c>
      <c r="K715" s="2">
        <f t="shared" si="58"/>
        <v>0</v>
      </c>
      <c r="L715" s="2">
        <f t="shared" si="59"/>
        <v>0</v>
      </c>
      <c r="M715" s="2">
        <v>38</v>
      </c>
      <c r="O715" s="2"/>
      <c r="R715" s="2"/>
    </row>
    <row r="716" spans="1:18" x14ac:dyDescent="0.2">
      <c r="A716" s="2" t="s">
        <v>765</v>
      </c>
      <c r="B716" s="2" t="s">
        <v>51</v>
      </c>
      <c r="C716" s="2" t="s">
        <v>31</v>
      </c>
      <c r="D716" s="2">
        <v>73.023300000000006</v>
      </c>
      <c r="E716" s="2">
        <v>100</v>
      </c>
      <c r="F716" s="2">
        <v>5174</v>
      </c>
      <c r="G716" s="2">
        <v>35</v>
      </c>
      <c r="H716" s="2">
        <f t="shared" si="55"/>
        <v>0</v>
      </c>
      <c r="I716" s="2">
        <f t="shared" si="56"/>
        <v>1</v>
      </c>
      <c r="J716" s="2">
        <f t="shared" si="57"/>
        <v>0</v>
      </c>
      <c r="K716" s="2">
        <f t="shared" si="58"/>
        <v>0</v>
      </c>
      <c r="L716" s="2">
        <f t="shared" si="59"/>
        <v>0</v>
      </c>
      <c r="M716" s="2">
        <v>87</v>
      </c>
      <c r="O716" s="2"/>
      <c r="R716" s="2"/>
    </row>
    <row r="717" spans="1:18" x14ac:dyDescent="0.2">
      <c r="A717" s="2" t="s">
        <v>1258</v>
      </c>
      <c r="B717" s="2" t="s">
        <v>51</v>
      </c>
      <c r="C717" s="2" t="s">
        <v>97</v>
      </c>
      <c r="D717" s="2">
        <v>148.31299999999999</v>
      </c>
      <c r="E717" s="2">
        <v>91</v>
      </c>
      <c r="F717" s="2">
        <v>37142</v>
      </c>
      <c r="G717" s="2">
        <v>85</v>
      </c>
      <c r="H717" s="2">
        <f t="shared" si="55"/>
        <v>0</v>
      </c>
      <c r="I717" s="2">
        <f t="shared" si="56"/>
        <v>0</v>
      </c>
      <c r="J717" s="2">
        <f t="shared" si="57"/>
        <v>0</v>
      </c>
      <c r="K717" s="2">
        <f t="shared" si="58"/>
        <v>1</v>
      </c>
      <c r="L717" s="2">
        <f t="shared" si="59"/>
        <v>0</v>
      </c>
      <c r="M717" s="2">
        <v>266</v>
      </c>
      <c r="O717" s="2"/>
      <c r="R717" s="2"/>
    </row>
    <row r="718" spans="1:18" x14ac:dyDescent="0.2">
      <c r="A718" s="2" t="s">
        <v>1258</v>
      </c>
      <c r="B718" s="2" t="s">
        <v>51</v>
      </c>
      <c r="C718" s="2" t="s">
        <v>97</v>
      </c>
      <c r="D718" s="2">
        <v>169.69300000000001</v>
      </c>
      <c r="E718" s="2">
        <v>89</v>
      </c>
      <c r="F718" s="2">
        <v>26839</v>
      </c>
      <c r="G718" s="2">
        <v>80</v>
      </c>
      <c r="H718" s="2">
        <f t="shared" si="55"/>
        <v>0</v>
      </c>
      <c r="I718" s="2">
        <f t="shared" si="56"/>
        <v>0</v>
      </c>
      <c r="J718" s="2">
        <f t="shared" si="57"/>
        <v>0</v>
      </c>
      <c r="K718" s="2">
        <f t="shared" si="58"/>
        <v>1</v>
      </c>
      <c r="L718" s="2">
        <f t="shared" si="59"/>
        <v>0</v>
      </c>
      <c r="M718" s="2">
        <v>266</v>
      </c>
      <c r="O718" s="2"/>
      <c r="R718" s="2"/>
    </row>
    <row r="719" spans="1:18" x14ac:dyDescent="0.2">
      <c r="A719" s="2" t="s">
        <v>1159</v>
      </c>
      <c r="B719" s="2" t="s">
        <v>15</v>
      </c>
      <c r="C719" s="2" t="s">
        <v>35</v>
      </c>
      <c r="D719" s="2">
        <v>12.583500000000001</v>
      </c>
      <c r="E719" s="2">
        <v>105</v>
      </c>
      <c r="F719" s="2">
        <v>2444</v>
      </c>
      <c r="G719" s="2">
        <v>7</v>
      </c>
      <c r="H719" s="2">
        <f t="shared" si="55"/>
        <v>1</v>
      </c>
      <c r="I719" s="2">
        <f t="shared" si="56"/>
        <v>0</v>
      </c>
      <c r="J719" s="2">
        <f t="shared" si="57"/>
        <v>1</v>
      </c>
      <c r="K719" s="2">
        <f t="shared" si="58"/>
        <v>0</v>
      </c>
      <c r="L719" s="2">
        <f t="shared" si="59"/>
        <v>0</v>
      </c>
      <c r="M719" s="2">
        <v>0</v>
      </c>
      <c r="O719" s="2"/>
      <c r="R719" s="2"/>
    </row>
    <row r="720" spans="1:18" x14ac:dyDescent="0.2">
      <c r="A720" s="2" t="s">
        <v>1262</v>
      </c>
      <c r="B720" s="2" t="s">
        <v>11</v>
      </c>
      <c r="C720" s="2" t="s">
        <v>40</v>
      </c>
      <c r="D720" s="2">
        <v>0.37108099999999999</v>
      </c>
      <c r="E720" s="2">
        <v>96</v>
      </c>
      <c r="F720" s="2">
        <v>51441</v>
      </c>
      <c r="G720" s="2">
        <v>6</v>
      </c>
      <c r="H720" s="2">
        <f t="shared" si="55"/>
        <v>0</v>
      </c>
      <c r="I720" s="2">
        <f t="shared" si="56"/>
        <v>0</v>
      </c>
      <c r="J720" s="2">
        <f t="shared" si="57"/>
        <v>0</v>
      </c>
      <c r="K720" s="2">
        <f t="shared" si="58"/>
        <v>0</v>
      </c>
      <c r="L720" s="2">
        <f t="shared" si="59"/>
        <v>0</v>
      </c>
      <c r="M720" s="2">
        <v>0</v>
      </c>
      <c r="O720" s="2"/>
      <c r="R720" s="2"/>
    </row>
    <row r="721" spans="1:18" x14ac:dyDescent="0.2">
      <c r="A721" s="2" t="s">
        <v>1264</v>
      </c>
      <c r="B721" s="2" t="s">
        <v>15</v>
      </c>
      <c r="C721" s="2" t="s">
        <v>12</v>
      </c>
      <c r="D721" s="2">
        <v>13.0055</v>
      </c>
      <c r="E721" s="2">
        <v>126</v>
      </c>
      <c r="F721" s="2">
        <v>2282</v>
      </c>
      <c r="G721" s="2">
        <v>15</v>
      </c>
      <c r="H721" s="2">
        <f t="shared" si="55"/>
        <v>1</v>
      </c>
      <c r="I721" s="2">
        <f t="shared" si="56"/>
        <v>0</v>
      </c>
      <c r="J721" s="2">
        <f t="shared" si="57"/>
        <v>0</v>
      </c>
      <c r="K721" s="2">
        <f t="shared" si="58"/>
        <v>0</v>
      </c>
      <c r="L721" s="2">
        <f t="shared" si="59"/>
        <v>0</v>
      </c>
      <c r="M721" s="2">
        <v>26</v>
      </c>
      <c r="O721" s="2"/>
      <c r="R721" s="2"/>
    </row>
    <row r="722" spans="1:18" x14ac:dyDescent="0.2">
      <c r="A722" s="2" t="s">
        <v>1266</v>
      </c>
      <c r="B722" s="2" t="s">
        <v>11</v>
      </c>
      <c r="C722" s="2" t="s">
        <v>40</v>
      </c>
      <c r="D722" s="2">
        <v>30.212599999999998</v>
      </c>
      <c r="E722" s="2">
        <v>121</v>
      </c>
      <c r="F722" s="2">
        <v>993</v>
      </c>
      <c r="G722" s="2">
        <v>120</v>
      </c>
      <c r="H722" s="2">
        <f t="shared" si="55"/>
        <v>0</v>
      </c>
      <c r="I722" s="2">
        <f t="shared" si="56"/>
        <v>0</v>
      </c>
      <c r="J722" s="2">
        <f t="shared" si="57"/>
        <v>0</v>
      </c>
      <c r="K722" s="2">
        <f t="shared" si="58"/>
        <v>0</v>
      </c>
      <c r="L722" s="2">
        <f t="shared" si="59"/>
        <v>0</v>
      </c>
      <c r="M722" s="2">
        <v>274</v>
      </c>
      <c r="O722" s="2"/>
      <c r="R722" s="2"/>
    </row>
    <row r="723" spans="1:18" x14ac:dyDescent="0.2">
      <c r="A723" s="2" t="s">
        <v>242</v>
      </c>
      <c r="B723" s="2" t="s">
        <v>15</v>
      </c>
      <c r="C723" s="2" t="s">
        <v>31</v>
      </c>
      <c r="D723" s="2">
        <v>31.1554</v>
      </c>
      <c r="E723" s="2">
        <v>93</v>
      </c>
      <c r="F723" s="2">
        <v>6105</v>
      </c>
      <c r="G723" s="2">
        <v>12</v>
      </c>
      <c r="H723" s="2">
        <f t="shared" si="55"/>
        <v>1</v>
      </c>
      <c r="I723" s="2">
        <f t="shared" si="56"/>
        <v>1</v>
      </c>
      <c r="J723" s="2">
        <f t="shared" si="57"/>
        <v>0</v>
      </c>
      <c r="K723" s="2">
        <f t="shared" si="58"/>
        <v>0</v>
      </c>
      <c r="L723" s="2">
        <f t="shared" si="59"/>
        <v>0</v>
      </c>
      <c r="M723" s="2">
        <v>58</v>
      </c>
      <c r="O723" s="2"/>
      <c r="R723" s="2"/>
    </row>
    <row r="724" spans="1:18" x14ac:dyDescent="0.2">
      <c r="A724" s="2" t="s">
        <v>100</v>
      </c>
      <c r="B724" s="2" t="s">
        <v>51</v>
      </c>
      <c r="C724" s="2" t="s">
        <v>31</v>
      </c>
      <c r="D724" s="2">
        <v>260.03100000000001</v>
      </c>
      <c r="E724" s="2">
        <v>110</v>
      </c>
      <c r="F724" s="2">
        <v>4146</v>
      </c>
      <c r="G724" s="2">
        <v>123</v>
      </c>
      <c r="H724" s="2">
        <f t="shared" si="55"/>
        <v>0</v>
      </c>
      <c r="I724" s="2">
        <f t="shared" si="56"/>
        <v>1</v>
      </c>
      <c r="J724" s="2">
        <f t="shared" si="57"/>
        <v>0</v>
      </c>
      <c r="K724" s="2">
        <f t="shared" si="58"/>
        <v>0</v>
      </c>
      <c r="L724" s="2">
        <f t="shared" si="59"/>
        <v>0</v>
      </c>
      <c r="M724" s="2">
        <v>2000</v>
      </c>
      <c r="O724" s="2"/>
      <c r="R724" s="2"/>
    </row>
    <row r="725" spans="1:18" x14ac:dyDescent="0.2">
      <c r="A725" s="2" t="s">
        <v>1270</v>
      </c>
      <c r="B725" s="2" t="s">
        <v>15</v>
      </c>
      <c r="C725" s="2" t="s">
        <v>31</v>
      </c>
      <c r="D725" s="2">
        <v>46.813400000000001</v>
      </c>
      <c r="E725" s="2">
        <v>110</v>
      </c>
      <c r="F725" s="2">
        <v>4882</v>
      </c>
      <c r="G725" s="2">
        <v>38</v>
      </c>
      <c r="H725" s="2">
        <f t="shared" si="55"/>
        <v>1</v>
      </c>
      <c r="I725" s="2">
        <f t="shared" si="56"/>
        <v>1</v>
      </c>
      <c r="J725" s="2">
        <f t="shared" si="57"/>
        <v>0</v>
      </c>
      <c r="K725" s="2">
        <f t="shared" si="58"/>
        <v>0</v>
      </c>
      <c r="L725" s="2">
        <f t="shared" si="59"/>
        <v>0</v>
      </c>
      <c r="M725" s="2">
        <v>11</v>
      </c>
      <c r="O725" s="2"/>
      <c r="R725" s="2"/>
    </row>
    <row r="726" spans="1:18" x14ac:dyDescent="0.2">
      <c r="A726" s="2" t="s">
        <v>1272</v>
      </c>
      <c r="B726" s="2" t="s">
        <v>11</v>
      </c>
      <c r="C726" s="2" t="s">
        <v>40</v>
      </c>
      <c r="D726" s="2">
        <v>14.108499999999999</v>
      </c>
      <c r="E726" s="2">
        <v>101</v>
      </c>
      <c r="F726" s="2">
        <v>1882</v>
      </c>
      <c r="G726" s="2">
        <v>16</v>
      </c>
      <c r="H726" s="2">
        <f t="shared" si="55"/>
        <v>0</v>
      </c>
      <c r="I726" s="2">
        <f t="shared" si="56"/>
        <v>0</v>
      </c>
      <c r="J726" s="2">
        <f t="shared" si="57"/>
        <v>0</v>
      </c>
      <c r="K726" s="2">
        <f t="shared" si="58"/>
        <v>0</v>
      </c>
      <c r="L726" s="2">
        <f t="shared" si="59"/>
        <v>0</v>
      </c>
      <c r="M726" s="2">
        <v>6</v>
      </c>
      <c r="O726" s="2"/>
      <c r="R726" s="2"/>
    </row>
    <row r="727" spans="1:18" x14ac:dyDescent="0.2">
      <c r="A727" s="2" t="s">
        <v>1274</v>
      </c>
      <c r="B727" s="2" t="s">
        <v>11</v>
      </c>
      <c r="C727" s="2" t="s">
        <v>31</v>
      </c>
      <c r="D727" s="2">
        <v>105.80800000000001</v>
      </c>
      <c r="E727" s="2">
        <v>116</v>
      </c>
      <c r="F727" s="2">
        <v>14087</v>
      </c>
      <c r="G727" s="2">
        <v>50</v>
      </c>
      <c r="H727" s="2">
        <f t="shared" si="55"/>
        <v>0</v>
      </c>
      <c r="I727" s="2">
        <f t="shared" si="56"/>
        <v>1</v>
      </c>
      <c r="J727" s="2">
        <f t="shared" si="57"/>
        <v>0</v>
      </c>
      <c r="K727" s="2">
        <f t="shared" si="58"/>
        <v>0</v>
      </c>
      <c r="L727" s="2">
        <f t="shared" si="59"/>
        <v>0</v>
      </c>
      <c r="M727" s="2">
        <v>80</v>
      </c>
      <c r="O727" s="2"/>
      <c r="R727" s="2"/>
    </row>
    <row r="728" spans="1:18" x14ac:dyDescent="0.2">
      <c r="A728" s="2" t="s">
        <v>1276</v>
      </c>
      <c r="B728" s="2" t="s">
        <v>51</v>
      </c>
      <c r="C728" s="2" t="s">
        <v>97</v>
      </c>
      <c r="D728" s="2">
        <v>217.38800000000001</v>
      </c>
      <c r="E728" s="2">
        <v>98</v>
      </c>
      <c r="F728" s="2">
        <v>20453</v>
      </c>
      <c r="G728" s="2">
        <v>165</v>
      </c>
      <c r="H728" s="2">
        <f t="shared" si="55"/>
        <v>0</v>
      </c>
      <c r="I728" s="2">
        <f t="shared" si="56"/>
        <v>0</v>
      </c>
      <c r="J728" s="2">
        <f t="shared" si="57"/>
        <v>0</v>
      </c>
      <c r="K728" s="2">
        <f t="shared" si="58"/>
        <v>1</v>
      </c>
      <c r="L728" s="2">
        <f t="shared" si="59"/>
        <v>0</v>
      </c>
      <c r="M728" s="2">
        <v>255</v>
      </c>
      <c r="O728" s="2"/>
      <c r="R728" s="2"/>
    </row>
    <row r="729" spans="1:18" x14ac:dyDescent="0.2">
      <c r="A729" s="2" t="s">
        <v>1276</v>
      </c>
      <c r="B729" s="2" t="s">
        <v>51</v>
      </c>
      <c r="C729" s="2" t="s">
        <v>97</v>
      </c>
      <c r="D729" s="2">
        <v>176.99700000000001</v>
      </c>
      <c r="E729" s="2">
        <v>102</v>
      </c>
      <c r="F729" s="2">
        <v>23378</v>
      </c>
      <c r="G729" s="2">
        <v>145</v>
      </c>
      <c r="H729" s="2">
        <f t="shared" si="55"/>
        <v>0</v>
      </c>
      <c r="I729" s="2">
        <f t="shared" si="56"/>
        <v>0</v>
      </c>
      <c r="J729" s="2">
        <f t="shared" si="57"/>
        <v>0</v>
      </c>
      <c r="K729" s="2">
        <f t="shared" si="58"/>
        <v>1</v>
      </c>
      <c r="L729" s="2">
        <f t="shared" si="59"/>
        <v>0</v>
      </c>
      <c r="M729" s="2">
        <v>255</v>
      </c>
      <c r="O729" s="2"/>
      <c r="R729" s="2"/>
    </row>
    <row r="730" spans="1:18" x14ac:dyDescent="0.2">
      <c r="A730" s="2" t="s">
        <v>1065</v>
      </c>
      <c r="B730" s="2" t="s">
        <v>51</v>
      </c>
      <c r="C730" s="2" t="s">
        <v>19</v>
      </c>
      <c r="D730" s="2">
        <v>73.820099999999996</v>
      </c>
      <c r="E730" s="2">
        <v>126</v>
      </c>
      <c r="F730" s="2">
        <v>36017</v>
      </c>
      <c r="G730" s="2">
        <v>170</v>
      </c>
      <c r="H730" s="2">
        <f t="shared" si="55"/>
        <v>0</v>
      </c>
      <c r="I730" s="2">
        <f t="shared" si="56"/>
        <v>0</v>
      </c>
      <c r="J730" s="2">
        <f t="shared" si="57"/>
        <v>0</v>
      </c>
      <c r="K730" s="2">
        <f t="shared" si="58"/>
        <v>0</v>
      </c>
      <c r="L730" s="2">
        <f t="shared" si="59"/>
        <v>1</v>
      </c>
      <c r="M730" s="2">
        <v>17000</v>
      </c>
      <c r="O730" s="2"/>
      <c r="R730" s="2"/>
    </row>
    <row r="731" spans="1:18" x14ac:dyDescent="0.2">
      <c r="A731" s="2" t="s">
        <v>505</v>
      </c>
      <c r="B731" s="2" t="s">
        <v>11</v>
      </c>
      <c r="C731" s="2" t="s">
        <v>24</v>
      </c>
      <c r="D731" s="2">
        <v>132.12299999999999</v>
      </c>
      <c r="E731" s="2">
        <v>138</v>
      </c>
      <c r="F731" s="2">
        <v>1814</v>
      </c>
      <c r="G731" s="2">
        <v>137</v>
      </c>
      <c r="H731" s="2">
        <f t="shared" si="55"/>
        <v>0</v>
      </c>
      <c r="I731" s="2">
        <f t="shared" si="56"/>
        <v>0</v>
      </c>
      <c r="J731" s="2">
        <f t="shared" si="57"/>
        <v>0</v>
      </c>
      <c r="K731" s="2">
        <f t="shared" si="58"/>
        <v>0</v>
      </c>
      <c r="L731" s="2">
        <f t="shared" si="59"/>
        <v>0</v>
      </c>
      <c r="M731" s="2">
        <v>0</v>
      </c>
      <c r="O731" s="2"/>
      <c r="R731" s="2"/>
    </row>
    <row r="732" spans="1:18" x14ac:dyDescent="0.2">
      <c r="A732" s="2" t="s">
        <v>439</v>
      </c>
      <c r="B732" s="2" t="s">
        <v>15</v>
      </c>
      <c r="C732" s="2" t="s">
        <v>12</v>
      </c>
      <c r="D732" s="2">
        <v>22.201599999999999</v>
      </c>
      <c r="E732" s="2">
        <v>116</v>
      </c>
      <c r="F732" s="2">
        <v>727</v>
      </c>
      <c r="G732" s="2">
        <v>8</v>
      </c>
      <c r="H732" s="2">
        <f t="shared" si="55"/>
        <v>1</v>
      </c>
      <c r="I732" s="2">
        <f t="shared" si="56"/>
        <v>0</v>
      </c>
      <c r="J732" s="2">
        <f t="shared" si="57"/>
        <v>0</v>
      </c>
      <c r="K732" s="2">
        <f t="shared" si="58"/>
        <v>0</v>
      </c>
      <c r="L732" s="2">
        <f t="shared" si="59"/>
        <v>0</v>
      </c>
      <c r="M732" s="2">
        <v>153</v>
      </c>
      <c r="O732" s="2"/>
      <c r="R732" s="2"/>
    </row>
    <row r="733" spans="1:18" x14ac:dyDescent="0.2">
      <c r="A733" s="2" t="s">
        <v>1282</v>
      </c>
      <c r="B733" s="2" t="s">
        <v>11</v>
      </c>
      <c r="C733" s="2" t="s">
        <v>12</v>
      </c>
      <c r="D733" s="2">
        <v>256.38600000000002</v>
      </c>
      <c r="E733" s="2">
        <v>104</v>
      </c>
      <c r="F733" s="2">
        <v>13076</v>
      </c>
      <c r="G733" s="2">
        <v>150</v>
      </c>
      <c r="H733" s="2">
        <f t="shared" si="55"/>
        <v>0</v>
      </c>
      <c r="I733" s="2">
        <f t="shared" si="56"/>
        <v>0</v>
      </c>
      <c r="J733" s="2">
        <f t="shared" si="57"/>
        <v>0</v>
      </c>
      <c r="K733" s="2">
        <f t="shared" si="58"/>
        <v>0</v>
      </c>
      <c r="L733" s="2">
        <f t="shared" si="59"/>
        <v>0</v>
      </c>
      <c r="M733" s="2">
        <v>508</v>
      </c>
      <c r="O733" s="2"/>
      <c r="R733" s="2"/>
    </row>
    <row r="734" spans="1:18" x14ac:dyDescent="0.2">
      <c r="A734" s="2" t="s">
        <v>784</v>
      </c>
      <c r="B734" s="2" t="s">
        <v>11</v>
      </c>
      <c r="C734" s="2" t="s">
        <v>19</v>
      </c>
      <c r="D734" s="2">
        <v>55.092799999999997</v>
      </c>
      <c r="E734" s="2">
        <v>109</v>
      </c>
      <c r="F734" s="2">
        <v>15608</v>
      </c>
      <c r="G734" s="2">
        <v>60</v>
      </c>
      <c r="H734" s="2">
        <f t="shared" si="55"/>
        <v>0</v>
      </c>
      <c r="I734" s="2">
        <f t="shared" si="56"/>
        <v>0</v>
      </c>
      <c r="J734" s="2">
        <f t="shared" si="57"/>
        <v>0</v>
      </c>
      <c r="K734" s="2">
        <f t="shared" si="58"/>
        <v>0</v>
      </c>
      <c r="L734" s="2">
        <f t="shared" si="59"/>
        <v>1</v>
      </c>
      <c r="M734" s="2">
        <v>154</v>
      </c>
      <c r="O734" s="2"/>
      <c r="R734" s="2"/>
    </row>
    <row r="735" spans="1:18" x14ac:dyDescent="0.2">
      <c r="A735" s="2" t="s">
        <v>1285</v>
      </c>
      <c r="B735" s="2" t="s">
        <v>11</v>
      </c>
      <c r="C735" s="2" t="s">
        <v>12</v>
      </c>
      <c r="D735" s="2">
        <v>40.270899999999997</v>
      </c>
      <c r="E735" s="2">
        <v>132</v>
      </c>
      <c r="F735" s="2">
        <v>3152</v>
      </c>
      <c r="G735" s="2">
        <v>22</v>
      </c>
      <c r="H735" s="2">
        <f t="shared" si="55"/>
        <v>0</v>
      </c>
      <c r="I735" s="2">
        <f t="shared" si="56"/>
        <v>0</v>
      </c>
      <c r="J735" s="2">
        <f t="shared" si="57"/>
        <v>0</v>
      </c>
      <c r="K735" s="2">
        <f t="shared" si="58"/>
        <v>0</v>
      </c>
      <c r="L735" s="2">
        <f t="shared" si="59"/>
        <v>0</v>
      </c>
      <c r="M735" s="2">
        <v>24</v>
      </c>
      <c r="O735" s="2"/>
      <c r="R735" s="2"/>
    </row>
    <row r="736" spans="1:18" x14ac:dyDescent="0.2">
      <c r="A736" s="2" t="s">
        <v>124</v>
      </c>
      <c r="B736" s="2" t="s">
        <v>11</v>
      </c>
      <c r="C736" s="2" t="s">
        <v>40</v>
      </c>
      <c r="D736" s="2">
        <v>51.697400000000002</v>
      </c>
      <c r="E736" s="2">
        <v>113</v>
      </c>
      <c r="F736" s="2">
        <v>1465</v>
      </c>
      <c r="G736" s="2">
        <v>13</v>
      </c>
      <c r="H736" s="2">
        <f t="shared" si="55"/>
        <v>0</v>
      </c>
      <c r="I736" s="2">
        <f t="shared" si="56"/>
        <v>0</v>
      </c>
      <c r="J736" s="2">
        <f t="shared" si="57"/>
        <v>0</v>
      </c>
      <c r="K736" s="2">
        <f t="shared" si="58"/>
        <v>0</v>
      </c>
      <c r="L736" s="2">
        <f t="shared" si="59"/>
        <v>0</v>
      </c>
      <c r="M736" s="2">
        <v>0</v>
      </c>
      <c r="O736" s="2"/>
      <c r="R736" s="2"/>
    </row>
    <row r="737" spans="1:18" x14ac:dyDescent="0.2">
      <c r="A737" s="2" t="s">
        <v>1288</v>
      </c>
      <c r="B737" s="2" t="s">
        <v>11</v>
      </c>
      <c r="C737" s="2" t="s">
        <v>31</v>
      </c>
      <c r="D737" s="2">
        <v>9.6392399999999991</v>
      </c>
      <c r="E737" s="2">
        <v>89</v>
      </c>
      <c r="F737" s="2">
        <v>5470</v>
      </c>
      <c r="G737" s="2">
        <v>24</v>
      </c>
      <c r="H737" s="2">
        <f t="shared" si="55"/>
        <v>0</v>
      </c>
      <c r="I737" s="2">
        <f t="shared" si="56"/>
        <v>1</v>
      </c>
      <c r="J737" s="2">
        <f t="shared" si="57"/>
        <v>0</v>
      </c>
      <c r="K737" s="2">
        <f t="shared" si="58"/>
        <v>0</v>
      </c>
      <c r="L737" s="2">
        <f t="shared" si="59"/>
        <v>0</v>
      </c>
      <c r="M737" s="2">
        <v>41</v>
      </c>
      <c r="O737" s="2"/>
      <c r="R737" s="2"/>
    </row>
    <row r="738" spans="1:18" x14ac:dyDescent="0.2">
      <c r="A738" s="2" t="s">
        <v>1290</v>
      </c>
      <c r="B738" s="2" t="s">
        <v>11</v>
      </c>
      <c r="C738" s="2" t="s">
        <v>19</v>
      </c>
      <c r="D738" s="2">
        <v>6.5431900000000001</v>
      </c>
      <c r="E738" s="2">
        <v>114</v>
      </c>
      <c r="F738" s="2">
        <v>1778</v>
      </c>
      <c r="G738" s="2">
        <v>34</v>
      </c>
      <c r="H738" s="2">
        <f t="shared" si="55"/>
        <v>0</v>
      </c>
      <c r="I738" s="2">
        <f t="shared" si="56"/>
        <v>0</v>
      </c>
      <c r="J738" s="2">
        <f t="shared" si="57"/>
        <v>0</v>
      </c>
      <c r="K738" s="2">
        <f t="shared" si="58"/>
        <v>0</v>
      </c>
      <c r="L738" s="2">
        <f t="shared" si="59"/>
        <v>1</v>
      </c>
      <c r="M738" s="2">
        <v>46</v>
      </c>
      <c r="O738" s="2"/>
      <c r="R738" s="2"/>
    </row>
    <row r="739" spans="1:18" x14ac:dyDescent="0.2">
      <c r="A739" s="2" t="s">
        <v>230</v>
      </c>
      <c r="B739" s="2" t="s">
        <v>15</v>
      </c>
      <c r="C739" s="2" t="s">
        <v>31</v>
      </c>
      <c r="D739" s="2">
        <v>12.784700000000001</v>
      </c>
      <c r="E739" s="2">
        <v>107</v>
      </c>
      <c r="F739" s="2">
        <v>8094</v>
      </c>
      <c r="G739" s="2">
        <v>22</v>
      </c>
      <c r="H739" s="2">
        <f t="shared" si="55"/>
        <v>1</v>
      </c>
      <c r="I739" s="2">
        <f t="shared" si="56"/>
        <v>1</v>
      </c>
      <c r="J739" s="2">
        <f t="shared" si="57"/>
        <v>0</v>
      </c>
      <c r="K739" s="2">
        <f t="shared" si="58"/>
        <v>0</v>
      </c>
      <c r="L739" s="2">
        <f t="shared" si="59"/>
        <v>0</v>
      </c>
      <c r="M739" s="2">
        <v>737</v>
      </c>
      <c r="O739" s="2"/>
      <c r="R739" s="2"/>
    </row>
    <row r="740" spans="1:18" x14ac:dyDescent="0.2">
      <c r="A740" s="2" t="s">
        <v>215</v>
      </c>
      <c r="B740" s="2" t="s">
        <v>15</v>
      </c>
      <c r="C740" s="2" t="s">
        <v>31</v>
      </c>
      <c r="D740" s="2">
        <v>71.346999999999994</v>
      </c>
      <c r="E740" s="2">
        <v>105</v>
      </c>
      <c r="F740" s="2">
        <v>28928</v>
      </c>
      <c r="G740" s="2">
        <v>40</v>
      </c>
      <c r="H740" s="2">
        <f t="shared" si="55"/>
        <v>1</v>
      </c>
      <c r="I740" s="2">
        <f t="shared" si="56"/>
        <v>1</v>
      </c>
      <c r="J740" s="2">
        <f t="shared" si="57"/>
        <v>0</v>
      </c>
      <c r="K740" s="2">
        <f t="shared" si="58"/>
        <v>0</v>
      </c>
      <c r="L740" s="2">
        <f t="shared" si="59"/>
        <v>0</v>
      </c>
      <c r="M740" s="2">
        <v>29</v>
      </c>
      <c r="O740" s="2"/>
      <c r="R740" s="2"/>
    </row>
    <row r="741" spans="1:18" x14ac:dyDescent="0.2">
      <c r="A741" s="2" t="s">
        <v>1294</v>
      </c>
      <c r="B741" s="2" t="s">
        <v>15</v>
      </c>
      <c r="C741" s="2" t="s">
        <v>12</v>
      </c>
      <c r="D741" s="2">
        <v>2.5799999999999998E-3</v>
      </c>
      <c r="E741" s="2">
        <v>111</v>
      </c>
      <c r="F741" s="2">
        <v>2564</v>
      </c>
      <c r="G741" s="2">
        <v>1.65</v>
      </c>
      <c r="H741" s="2">
        <f t="shared" si="55"/>
        <v>1</v>
      </c>
      <c r="I741" s="2">
        <f t="shared" si="56"/>
        <v>0</v>
      </c>
      <c r="J741" s="2">
        <f t="shared" si="57"/>
        <v>0</v>
      </c>
      <c r="K741" s="2">
        <f t="shared" si="58"/>
        <v>0</v>
      </c>
      <c r="L741" s="2">
        <f t="shared" si="59"/>
        <v>0</v>
      </c>
      <c r="M741" s="2">
        <v>1000</v>
      </c>
      <c r="O741" s="2"/>
      <c r="R741" s="2"/>
    </row>
    <row r="742" spans="1:18" x14ac:dyDescent="0.2">
      <c r="A742" s="2" t="s">
        <v>1296</v>
      </c>
      <c r="B742" s="2" t="s">
        <v>15</v>
      </c>
      <c r="C742" s="2" t="s">
        <v>35</v>
      </c>
      <c r="D742" s="2">
        <v>9.2400999999999997E-2</v>
      </c>
      <c r="E742" s="2">
        <v>105</v>
      </c>
      <c r="F742" s="2">
        <v>2423</v>
      </c>
      <c r="G742" s="2">
        <v>2</v>
      </c>
      <c r="H742" s="2">
        <f t="shared" si="55"/>
        <v>1</v>
      </c>
      <c r="I742" s="2">
        <f t="shared" si="56"/>
        <v>0</v>
      </c>
      <c r="J742" s="2">
        <f t="shared" si="57"/>
        <v>1</v>
      </c>
      <c r="K742" s="2">
        <f t="shared" si="58"/>
        <v>0</v>
      </c>
      <c r="L742" s="2">
        <f t="shared" si="59"/>
        <v>0</v>
      </c>
      <c r="M742" s="2">
        <v>68</v>
      </c>
      <c r="O742" s="2"/>
      <c r="R742" s="2"/>
    </row>
    <row r="743" spans="1:18" x14ac:dyDescent="0.2">
      <c r="A743" s="2" t="s">
        <v>64</v>
      </c>
      <c r="B743" s="2" t="s">
        <v>11</v>
      </c>
      <c r="C743" s="2" t="s">
        <v>19</v>
      </c>
      <c r="D743" s="2">
        <v>33.105600000000003</v>
      </c>
      <c r="E743" s="2">
        <v>97</v>
      </c>
      <c r="F743" s="2">
        <v>1576</v>
      </c>
      <c r="G743" s="2">
        <v>70</v>
      </c>
      <c r="H743" s="2">
        <f t="shared" si="55"/>
        <v>0</v>
      </c>
      <c r="I743" s="2">
        <f t="shared" si="56"/>
        <v>0</v>
      </c>
      <c r="J743" s="2">
        <f t="shared" si="57"/>
        <v>0</v>
      </c>
      <c r="K743" s="2">
        <f t="shared" si="58"/>
        <v>0</v>
      </c>
      <c r="L743" s="2">
        <f t="shared" si="59"/>
        <v>1</v>
      </c>
      <c r="M743" s="2">
        <v>84</v>
      </c>
      <c r="O743" s="2"/>
      <c r="R743" s="2"/>
    </row>
    <row r="744" spans="1:18" x14ac:dyDescent="0.2">
      <c r="A744" s="2" t="s">
        <v>1299</v>
      </c>
      <c r="B744" s="2" t="s">
        <v>15</v>
      </c>
      <c r="C744" s="2" t="s">
        <v>31</v>
      </c>
      <c r="D744" s="2">
        <v>0.19456799999999999</v>
      </c>
      <c r="E744" s="2">
        <v>80</v>
      </c>
      <c r="F744" s="2">
        <v>2179</v>
      </c>
      <c r="G744" s="2">
        <v>1.5</v>
      </c>
      <c r="H744" s="2">
        <f t="shared" si="55"/>
        <v>1</v>
      </c>
      <c r="I744" s="2">
        <f t="shared" si="56"/>
        <v>1</v>
      </c>
      <c r="J744" s="2">
        <f t="shared" si="57"/>
        <v>0</v>
      </c>
      <c r="K744" s="2">
        <f t="shared" si="58"/>
        <v>0</v>
      </c>
      <c r="L744" s="2">
        <f t="shared" si="59"/>
        <v>0</v>
      </c>
      <c r="M744" s="2">
        <v>522</v>
      </c>
      <c r="O744" s="2"/>
      <c r="R744" s="2"/>
    </row>
    <row r="745" spans="1:18" x14ac:dyDescent="0.2">
      <c r="A745" s="2" t="s">
        <v>1301</v>
      </c>
      <c r="B745" s="2" t="s">
        <v>51</v>
      </c>
      <c r="C745" s="2" t="s">
        <v>47</v>
      </c>
      <c r="D745" s="2">
        <v>0.42589900000000003</v>
      </c>
      <c r="E745" s="2">
        <v>92</v>
      </c>
      <c r="F745" s="2">
        <v>168</v>
      </c>
      <c r="G745" s="2">
        <v>0.4</v>
      </c>
      <c r="H745" s="2">
        <f t="shared" si="55"/>
        <v>0</v>
      </c>
      <c r="I745" s="2">
        <f t="shared" si="56"/>
        <v>0</v>
      </c>
      <c r="J745" s="2">
        <f t="shared" si="57"/>
        <v>0</v>
      </c>
      <c r="K745" s="2">
        <f t="shared" si="58"/>
        <v>0</v>
      </c>
      <c r="L745" s="2">
        <f t="shared" si="59"/>
        <v>0</v>
      </c>
      <c r="M745" s="2">
        <v>4</v>
      </c>
      <c r="O745" s="2"/>
      <c r="R745" s="2"/>
    </row>
    <row r="746" spans="1:18" x14ac:dyDescent="0.2">
      <c r="A746" s="2" t="s">
        <v>959</v>
      </c>
      <c r="B746" s="2" t="s">
        <v>15</v>
      </c>
      <c r="C746" s="2" t="s">
        <v>12</v>
      </c>
      <c r="D746" s="2">
        <v>4.0011200000000002</v>
      </c>
      <c r="E746" s="2">
        <v>135</v>
      </c>
      <c r="F746" s="2">
        <v>36398</v>
      </c>
      <c r="G746" s="2">
        <v>20</v>
      </c>
      <c r="H746" s="2">
        <f t="shared" si="55"/>
        <v>1</v>
      </c>
      <c r="I746" s="2">
        <f t="shared" si="56"/>
        <v>0</v>
      </c>
      <c r="J746" s="2">
        <f t="shared" si="57"/>
        <v>0</v>
      </c>
      <c r="K746" s="2">
        <f t="shared" si="58"/>
        <v>0</v>
      </c>
      <c r="L746" s="2">
        <f t="shared" si="59"/>
        <v>0</v>
      </c>
      <c r="M746" s="2">
        <v>162</v>
      </c>
      <c r="O746" s="2"/>
      <c r="R746" s="2"/>
    </row>
    <row r="747" spans="1:18" x14ac:dyDescent="0.2">
      <c r="A747" s="2" t="s">
        <v>1113</v>
      </c>
      <c r="B747" s="2" t="s">
        <v>11</v>
      </c>
      <c r="C747" s="2" t="s">
        <v>24</v>
      </c>
      <c r="D747" s="2">
        <v>144.79499999999999</v>
      </c>
      <c r="E747" s="2">
        <v>115</v>
      </c>
      <c r="F747" s="2">
        <v>12068</v>
      </c>
      <c r="G747" s="2">
        <v>120</v>
      </c>
      <c r="H747" s="2">
        <f t="shared" si="55"/>
        <v>0</v>
      </c>
      <c r="I747" s="2">
        <f t="shared" si="56"/>
        <v>0</v>
      </c>
      <c r="J747" s="2">
        <f t="shared" si="57"/>
        <v>0</v>
      </c>
      <c r="K747" s="2">
        <f t="shared" si="58"/>
        <v>0</v>
      </c>
      <c r="L747" s="2">
        <f t="shared" si="59"/>
        <v>0</v>
      </c>
      <c r="M747" s="2">
        <v>295</v>
      </c>
      <c r="O747" s="2"/>
      <c r="R747" s="2"/>
    </row>
    <row r="748" spans="1:18" x14ac:dyDescent="0.2">
      <c r="A748" s="2" t="s">
        <v>910</v>
      </c>
      <c r="B748" s="2" t="s">
        <v>51</v>
      </c>
      <c r="C748" s="2" t="s">
        <v>97</v>
      </c>
      <c r="D748" s="2">
        <v>176.387</v>
      </c>
      <c r="E748" s="2">
        <v>103</v>
      </c>
      <c r="F748" s="2">
        <v>5437</v>
      </c>
      <c r="G748" s="2">
        <v>59</v>
      </c>
      <c r="H748" s="2">
        <f t="shared" si="55"/>
        <v>0</v>
      </c>
      <c r="I748" s="2">
        <f t="shared" si="56"/>
        <v>0</v>
      </c>
      <c r="J748" s="2">
        <f t="shared" si="57"/>
        <v>0</v>
      </c>
      <c r="K748" s="2">
        <f t="shared" si="58"/>
        <v>1</v>
      </c>
      <c r="L748" s="2">
        <f t="shared" si="59"/>
        <v>0</v>
      </c>
      <c r="M748" s="2">
        <v>77</v>
      </c>
      <c r="O748" s="2"/>
      <c r="R748" s="2"/>
    </row>
    <row r="749" spans="1:18" x14ac:dyDescent="0.2">
      <c r="A749" s="2" t="s">
        <v>1306</v>
      </c>
      <c r="B749" s="2" t="s">
        <v>51</v>
      </c>
      <c r="C749" s="2" t="s">
        <v>97</v>
      </c>
      <c r="D749" s="2">
        <v>161.31700000000001</v>
      </c>
      <c r="E749" s="2">
        <v>88</v>
      </c>
      <c r="F749" s="2">
        <v>25354</v>
      </c>
      <c r="G749" s="2">
        <v>95</v>
      </c>
      <c r="H749" s="2">
        <f t="shared" si="55"/>
        <v>0</v>
      </c>
      <c r="I749" s="2">
        <f t="shared" si="56"/>
        <v>0</v>
      </c>
      <c r="J749" s="2">
        <f t="shared" si="57"/>
        <v>0</v>
      </c>
      <c r="K749" s="2">
        <f t="shared" si="58"/>
        <v>1</v>
      </c>
      <c r="L749" s="2">
        <f t="shared" si="59"/>
        <v>0</v>
      </c>
      <c r="M749" s="2">
        <v>20</v>
      </c>
      <c r="O749" s="2"/>
      <c r="R749" s="2"/>
    </row>
    <row r="750" spans="1:18" x14ac:dyDescent="0.2">
      <c r="A750" s="2" t="s">
        <v>1308</v>
      </c>
      <c r="B750" s="2" t="s">
        <v>51</v>
      </c>
      <c r="C750" s="2" t="s">
        <v>97</v>
      </c>
      <c r="D750" s="2">
        <v>196.57400000000001</v>
      </c>
      <c r="E750" s="2">
        <v>94</v>
      </c>
      <c r="F750" s="2">
        <v>1258</v>
      </c>
      <c r="G750" s="2">
        <v>90</v>
      </c>
      <c r="H750" s="2">
        <f t="shared" si="55"/>
        <v>0</v>
      </c>
      <c r="I750" s="2">
        <f t="shared" si="56"/>
        <v>0</v>
      </c>
      <c r="J750" s="2">
        <f t="shared" si="57"/>
        <v>0</v>
      </c>
      <c r="K750" s="2">
        <f t="shared" si="58"/>
        <v>1</v>
      </c>
      <c r="L750" s="2">
        <f t="shared" si="59"/>
        <v>0</v>
      </c>
      <c r="M750" s="2">
        <v>107</v>
      </c>
      <c r="O750" s="2"/>
      <c r="R750" s="2"/>
    </row>
    <row r="751" spans="1:18" x14ac:dyDescent="0.2">
      <c r="A751" s="2" t="s">
        <v>1308</v>
      </c>
      <c r="B751" s="2" t="s">
        <v>51</v>
      </c>
      <c r="C751" s="2" t="s">
        <v>97</v>
      </c>
      <c r="D751" s="2">
        <v>195.33</v>
      </c>
      <c r="E751" s="2">
        <v>115</v>
      </c>
      <c r="F751" s="2">
        <v>1815</v>
      </c>
      <c r="G751" s="2">
        <v>80</v>
      </c>
      <c r="H751" s="2">
        <f t="shared" si="55"/>
        <v>0</v>
      </c>
      <c r="I751" s="2">
        <f t="shared" si="56"/>
        <v>0</v>
      </c>
      <c r="J751" s="2">
        <f t="shared" si="57"/>
        <v>0</v>
      </c>
      <c r="K751" s="2">
        <f t="shared" si="58"/>
        <v>1</v>
      </c>
      <c r="L751" s="2">
        <f t="shared" si="59"/>
        <v>0</v>
      </c>
      <c r="M751" s="2">
        <v>107</v>
      </c>
      <c r="O751" s="2"/>
      <c r="R751" s="2"/>
    </row>
    <row r="752" spans="1:18" x14ac:dyDescent="0.2">
      <c r="A752" s="2" t="s">
        <v>77</v>
      </c>
      <c r="B752" s="2" t="s">
        <v>15</v>
      </c>
      <c r="C752" s="2" t="s">
        <v>35</v>
      </c>
      <c r="D752" s="2">
        <v>51.475999999999999</v>
      </c>
      <c r="E752" s="2">
        <v>91</v>
      </c>
      <c r="F752" s="2">
        <v>3969</v>
      </c>
      <c r="G752" s="2">
        <v>30</v>
      </c>
      <c r="H752" s="2">
        <f t="shared" si="55"/>
        <v>1</v>
      </c>
      <c r="I752" s="2">
        <f t="shared" si="56"/>
        <v>0</v>
      </c>
      <c r="J752" s="2">
        <f t="shared" si="57"/>
        <v>1</v>
      </c>
      <c r="K752" s="2">
        <f t="shared" si="58"/>
        <v>0</v>
      </c>
      <c r="L752" s="2">
        <f t="shared" si="59"/>
        <v>0</v>
      </c>
      <c r="M752" s="2">
        <v>446</v>
      </c>
      <c r="O752" s="2"/>
      <c r="R752" s="2"/>
    </row>
    <row r="753" spans="1:18" x14ac:dyDescent="0.2">
      <c r="A753" s="2" t="s">
        <v>1246</v>
      </c>
      <c r="B753" s="2" t="s">
        <v>15</v>
      </c>
      <c r="C753" s="2" t="s">
        <v>31</v>
      </c>
      <c r="D753" s="2">
        <v>134.45500000000001</v>
      </c>
      <c r="E753" s="2">
        <v>120</v>
      </c>
      <c r="F753" s="2">
        <v>5826</v>
      </c>
      <c r="G753" s="2">
        <v>35</v>
      </c>
      <c r="H753" s="2">
        <f t="shared" si="55"/>
        <v>1</v>
      </c>
      <c r="I753" s="2">
        <f t="shared" si="56"/>
        <v>1</v>
      </c>
      <c r="J753" s="2">
        <f t="shared" si="57"/>
        <v>0</v>
      </c>
      <c r="K753" s="2">
        <f t="shared" si="58"/>
        <v>0</v>
      </c>
      <c r="L753" s="2">
        <f t="shared" si="59"/>
        <v>0</v>
      </c>
      <c r="M753" s="2">
        <v>91</v>
      </c>
      <c r="O753" s="2"/>
      <c r="R753" s="2"/>
    </row>
    <row r="754" spans="1:18" x14ac:dyDescent="0.2">
      <c r="A754" s="2" t="s">
        <v>1313</v>
      </c>
      <c r="B754" s="2" t="s">
        <v>15</v>
      </c>
      <c r="C754" s="2" t="s">
        <v>12</v>
      </c>
      <c r="D754" s="2">
        <v>12.5495</v>
      </c>
      <c r="E754" s="2">
        <v>121</v>
      </c>
      <c r="F754" s="2">
        <v>3633</v>
      </c>
      <c r="G754" s="2">
        <v>15</v>
      </c>
      <c r="H754" s="2">
        <f t="shared" si="55"/>
        <v>1</v>
      </c>
      <c r="I754" s="2">
        <f t="shared" si="56"/>
        <v>0</v>
      </c>
      <c r="J754" s="2">
        <f t="shared" si="57"/>
        <v>0</v>
      </c>
      <c r="K754" s="2">
        <f t="shared" si="58"/>
        <v>0</v>
      </c>
      <c r="L754" s="2">
        <f t="shared" si="59"/>
        <v>0</v>
      </c>
      <c r="M754" s="2">
        <v>16</v>
      </c>
      <c r="O754" s="2"/>
      <c r="R754" s="2"/>
    </row>
    <row r="755" spans="1:18" x14ac:dyDescent="0.2">
      <c r="A755" s="2" t="s">
        <v>1315</v>
      </c>
      <c r="B755" s="2" t="s">
        <v>11</v>
      </c>
      <c r="C755" s="2" t="s">
        <v>12</v>
      </c>
      <c r="D755" s="2">
        <v>50.461300000000001</v>
      </c>
      <c r="E755" s="2">
        <v>107</v>
      </c>
      <c r="F755" s="2">
        <v>20466</v>
      </c>
      <c r="G755" s="2">
        <v>11</v>
      </c>
      <c r="H755" s="2">
        <f t="shared" si="55"/>
        <v>0</v>
      </c>
      <c r="I755" s="2">
        <f t="shared" si="56"/>
        <v>0</v>
      </c>
      <c r="J755" s="2">
        <f t="shared" si="57"/>
        <v>0</v>
      </c>
      <c r="K755" s="2">
        <f t="shared" si="58"/>
        <v>0</v>
      </c>
      <c r="L755" s="2">
        <f t="shared" si="59"/>
        <v>0</v>
      </c>
      <c r="M755" s="2">
        <v>15</v>
      </c>
      <c r="O755" s="2"/>
      <c r="R755" s="2"/>
    </row>
    <row r="756" spans="1:18" x14ac:dyDescent="0.2">
      <c r="A756" s="2" t="s">
        <v>38</v>
      </c>
      <c r="B756" s="2" t="s">
        <v>15</v>
      </c>
      <c r="C756" s="2" t="s">
        <v>40</v>
      </c>
      <c r="D756" s="2">
        <v>4.6814999999999998</v>
      </c>
      <c r="E756" s="2">
        <v>99</v>
      </c>
      <c r="F756" s="2">
        <v>2478</v>
      </c>
      <c r="G756" s="2">
        <v>9</v>
      </c>
      <c r="H756" s="2">
        <f t="shared" si="55"/>
        <v>1</v>
      </c>
      <c r="I756" s="2">
        <f t="shared" si="56"/>
        <v>0</v>
      </c>
      <c r="J756" s="2">
        <f t="shared" si="57"/>
        <v>0</v>
      </c>
      <c r="K756" s="2">
        <f t="shared" si="58"/>
        <v>0</v>
      </c>
      <c r="L756" s="2">
        <f t="shared" si="59"/>
        <v>0</v>
      </c>
      <c r="M756" s="2">
        <v>23</v>
      </c>
      <c r="O756" s="2"/>
      <c r="R756" s="2"/>
    </row>
    <row r="757" spans="1:18" x14ac:dyDescent="0.2">
      <c r="A757" s="2" t="s">
        <v>1318</v>
      </c>
      <c r="B757" s="2" t="s">
        <v>15</v>
      </c>
      <c r="C757" s="2" t="s">
        <v>40</v>
      </c>
      <c r="D757" s="2">
        <v>0.228524</v>
      </c>
      <c r="E757" s="2">
        <v>111</v>
      </c>
      <c r="F757" s="2">
        <v>768</v>
      </c>
      <c r="G757" s="2">
        <v>4</v>
      </c>
      <c r="H757" s="2">
        <f t="shared" si="55"/>
        <v>1</v>
      </c>
      <c r="I757" s="2">
        <f t="shared" si="56"/>
        <v>0</v>
      </c>
      <c r="J757" s="2">
        <f t="shared" si="57"/>
        <v>0</v>
      </c>
      <c r="K757" s="2">
        <f t="shared" si="58"/>
        <v>0</v>
      </c>
      <c r="L757" s="2">
        <f t="shared" si="59"/>
        <v>0</v>
      </c>
      <c r="M757" s="2">
        <v>24</v>
      </c>
      <c r="O757" s="2"/>
      <c r="R757" s="2"/>
    </row>
    <row r="758" spans="1:18" x14ac:dyDescent="0.2">
      <c r="A758" s="2" t="s">
        <v>1320</v>
      </c>
      <c r="B758" s="2" t="s">
        <v>51</v>
      </c>
      <c r="C758" s="2" t="s">
        <v>40</v>
      </c>
      <c r="D758" s="2">
        <v>16.0886</v>
      </c>
      <c r="E758" s="2">
        <v>107</v>
      </c>
      <c r="F758" s="2">
        <v>3742</v>
      </c>
      <c r="G758" s="2">
        <v>55</v>
      </c>
      <c r="H758" s="2">
        <f t="shared" si="55"/>
        <v>0</v>
      </c>
      <c r="I758" s="2">
        <f t="shared" si="56"/>
        <v>0</v>
      </c>
      <c r="J758" s="2">
        <f t="shared" si="57"/>
        <v>0</v>
      </c>
      <c r="K758" s="2">
        <f t="shared" si="58"/>
        <v>0</v>
      </c>
      <c r="L758" s="2">
        <f t="shared" si="59"/>
        <v>0</v>
      </c>
      <c r="M758" s="2">
        <v>11</v>
      </c>
      <c r="O758" s="2"/>
      <c r="R758" s="2"/>
    </row>
    <row r="759" spans="1:18" x14ac:dyDescent="0.2">
      <c r="A759" s="2" t="s">
        <v>1322</v>
      </c>
      <c r="B759" s="2" t="s">
        <v>15</v>
      </c>
      <c r="C759" s="2" t="s">
        <v>24</v>
      </c>
      <c r="D759" s="2">
        <v>83.503200000000007</v>
      </c>
      <c r="E759" s="2">
        <v>110</v>
      </c>
      <c r="F759" s="2">
        <v>16691</v>
      </c>
      <c r="G759" s="2">
        <v>75</v>
      </c>
      <c r="H759" s="2">
        <f t="shared" si="55"/>
        <v>1</v>
      </c>
      <c r="I759" s="2">
        <f t="shared" si="56"/>
        <v>0</v>
      </c>
      <c r="J759" s="2">
        <f t="shared" si="57"/>
        <v>0</v>
      </c>
      <c r="K759" s="2">
        <f t="shared" si="58"/>
        <v>0</v>
      </c>
      <c r="L759" s="2">
        <f t="shared" si="59"/>
        <v>0</v>
      </c>
      <c r="M759" s="2">
        <v>763</v>
      </c>
      <c r="O759" s="2"/>
      <c r="R759" s="2"/>
    </row>
    <row r="760" spans="1:18" x14ac:dyDescent="0.2">
      <c r="A760" s="2" t="s">
        <v>806</v>
      </c>
      <c r="B760" s="2" t="s">
        <v>15</v>
      </c>
      <c r="C760" s="2" t="s">
        <v>12</v>
      </c>
      <c r="D760" s="2">
        <v>6.1142399999999997</v>
      </c>
      <c r="E760" s="2">
        <v>102</v>
      </c>
      <c r="F760" s="2">
        <v>2664</v>
      </c>
      <c r="G760" s="2">
        <v>40</v>
      </c>
      <c r="H760" s="2">
        <f t="shared" si="55"/>
        <v>1</v>
      </c>
      <c r="I760" s="2">
        <f t="shared" si="56"/>
        <v>0</v>
      </c>
      <c r="J760" s="2">
        <f t="shared" si="57"/>
        <v>0</v>
      </c>
      <c r="K760" s="2">
        <f t="shared" si="58"/>
        <v>0</v>
      </c>
      <c r="L760" s="2">
        <f t="shared" si="59"/>
        <v>0</v>
      </c>
      <c r="M760" s="2">
        <v>39</v>
      </c>
      <c r="O760" s="2"/>
      <c r="R760" s="2"/>
    </row>
    <row r="761" spans="1:18" x14ac:dyDescent="0.2">
      <c r="A761" s="2" t="s">
        <v>169</v>
      </c>
      <c r="B761" s="2" t="s">
        <v>11</v>
      </c>
      <c r="C761" s="2" t="s">
        <v>40</v>
      </c>
      <c r="D761" s="2">
        <v>45.489800000000002</v>
      </c>
      <c r="E761" s="2">
        <v>109</v>
      </c>
      <c r="F761" s="2">
        <v>28493</v>
      </c>
      <c r="G761" s="2">
        <v>26</v>
      </c>
      <c r="H761" s="2">
        <f t="shared" si="55"/>
        <v>0</v>
      </c>
      <c r="I761" s="2">
        <f t="shared" si="56"/>
        <v>0</v>
      </c>
      <c r="J761" s="2">
        <f t="shared" si="57"/>
        <v>0</v>
      </c>
      <c r="K761" s="2">
        <f t="shared" si="58"/>
        <v>0</v>
      </c>
      <c r="L761" s="2">
        <f t="shared" si="59"/>
        <v>0</v>
      </c>
      <c r="M761" s="2">
        <v>80</v>
      </c>
      <c r="O761" s="2"/>
      <c r="R761" s="2"/>
    </row>
    <row r="762" spans="1:18" x14ac:dyDescent="0.2">
      <c r="A762" s="2" t="s">
        <v>1326</v>
      </c>
      <c r="B762" s="2" t="s">
        <v>15</v>
      </c>
      <c r="C762" s="2" t="s">
        <v>12</v>
      </c>
      <c r="D762" s="2">
        <v>35.918399999999998</v>
      </c>
      <c r="E762" s="2">
        <v>138</v>
      </c>
      <c r="F762" s="2">
        <v>3970</v>
      </c>
      <c r="G762" s="2">
        <v>1.7</v>
      </c>
      <c r="H762" s="2">
        <f t="shared" si="55"/>
        <v>1</v>
      </c>
      <c r="I762" s="2">
        <f t="shared" si="56"/>
        <v>0</v>
      </c>
      <c r="J762" s="2">
        <f t="shared" si="57"/>
        <v>0</v>
      </c>
      <c r="K762" s="2">
        <f t="shared" si="58"/>
        <v>0</v>
      </c>
      <c r="L762" s="2">
        <f t="shared" si="59"/>
        <v>0</v>
      </c>
      <c r="M762" s="2">
        <v>143</v>
      </c>
      <c r="O762" s="2"/>
      <c r="R762" s="2"/>
    </row>
    <row r="763" spans="1:18" x14ac:dyDescent="0.2">
      <c r="A763" s="2" t="s">
        <v>100</v>
      </c>
      <c r="B763" s="2" t="s">
        <v>11</v>
      </c>
      <c r="C763" s="2" t="s">
        <v>19</v>
      </c>
      <c r="D763" s="2">
        <v>24.985600000000002</v>
      </c>
      <c r="E763" s="2">
        <v>122</v>
      </c>
      <c r="F763" s="2">
        <v>28328</v>
      </c>
      <c r="G763" s="2">
        <v>100</v>
      </c>
      <c r="H763" s="2">
        <f t="shared" si="55"/>
        <v>0</v>
      </c>
      <c r="I763" s="2">
        <f t="shared" si="56"/>
        <v>0</v>
      </c>
      <c r="J763" s="2">
        <f t="shared" si="57"/>
        <v>0</v>
      </c>
      <c r="K763" s="2">
        <f t="shared" si="58"/>
        <v>0</v>
      </c>
      <c r="L763" s="2">
        <f t="shared" si="59"/>
        <v>1</v>
      </c>
      <c r="M763" s="2">
        <v>2000</v>
      </c>
      <c r="O763" s="2"/>
      <c r="R763" s="2"/>
    </row>
    <row r="764" spans="1:18" x14ac:dyDescent="0.2">
      <c r="A764" s="2" t="s">
        <v>1329</v>
      </c>
      <c r="B764" s="2" t="s">
        <v>11</v>
      </c>
      <c r="C764" s="2" t="s">
        <v>40</v>
      </c>
      <c r="D764" s="2">
        <v>11.0434</v>
      </c>
      <c r="E764" s="2">
        <v>97</v>
      </c>
      <c r="F764" s="2">
        <v>20312</v>
      </c>
      <c r="G764" s="2">
        <v>10</v>
      </c>
      <c r="H764" s="2">
        <f t="shared" si="55"/>
        <v>0</v>
      </c>
      <c r="I764" s="2">
        <f t="shared" si="56"/>
        <v>0</v>
      </c>
      <c r="J764" s="2">
        <f t="shared" si="57"/>
        <v>0</v>
      </c>
      <c r="K764" s="2">
        <f t="shared" si="58"/>
        <v>0</v>
      </c>
      <c r="L764" s="2">
        <f t="shared" si="59"/>
        <v>0</v>
      </c>
      <c r="M764" s="2">
        <v>21</v>
      </c>
      <c r="O764" s="2"/>
      <c r="R764" s="2"/>
    </row>
    <row r="765" spans="1:18" x14ac:dyDescent="0.2">
      <c r="A765" s="2" t="s">
        <v>1331</v>
      </c>
      <c r="B765" s="2" t="s">
        <v>11</v>
      </c>
      <c r="C765" s="2" t="s">
        <v>24</v>
      </c>
      <c r="D765" s="2">
        <v>37.553899999999999</v>
      </c>
      <c r="E765" s="2">
        <v>109</v>
      </c>
      <c r="F765" s="2">
        <v>34011</v>
      </c>
      <c r="G765" s="2">
        <v>40</v>
      </c>
      <c r="H765" s="2">
        <f t="shared" si="55"/>
        <v>0</v>
      </c>
      <c r="I765" s="2">
        <f t="shared" si="56"/>
        <v>0</v>
      </c>
      <c r="J765" s="2">
        <f t="shared" si="57"/>
        <v>0</v>
      </c>
      <c r="K765" s="2">
        <f t="shared" si="58"/>
        <v>0</v>
      </c>
      <c r="L765" s="2">
        <f t="shared" si="59"/>
        <v>0</v>
      </c>
      <c r="M765" s="2">
        <v>487</v>
      </c>
      <c r="O765" s="2"/>
      <c r="R765" s="2"/>
    </row>
    <row r="766" spans="1:18" x14ac:dyDescent="0.2">
      <c r="A766" s="2" t="s">
        <v>360</v>
      </c>
      <c r="B766" s="2" t="s">
        <v>11</v>
      </c>
      <c r="C766" s="2" t="s">
        <v>19</v>
      </c>
      <c r="D766" s="2">
        <v>292.56900000000002</v>
      </c>
      <c r="E766" s="2">
        <v>148</v>
      </c>
      <c r="F766" s="2">
        <v>81115</v>
      </c>
      <c r="G766" s="2">
        <v>160</v>
      </c>
      <c r="H766" s="2">
        <f t="shared" si="55"/>
        <v>0</v>
      </c>
      <c r="I766" s="2">
        <f t="shared" si="56"/>
        <v>0</v>
      </c>
      <c r="J766" s="2">
        <f t="shared" si="57"/>
        <v>0</v>
      </c>
      <c r="K766" s="2">
        <f t="shared" si="58"/>
        <v>0</v>
      </c>
      <c r="L766" s="2">
        <f t="shared" si="59"/>
        <v>1</v>
      </c>
      <c r="M766" s="2">
        <v>22000</v>
      </c>
      <c r="O766" s="2"/>
      <c r="R766" s="2"/>
    </row>
    <row r="767" spans="1:18" x14ac:dyDescent="0.2">
      <c r="A767" s="2" t="s">
        <v>48</v>
      </c>
      <c r="B767" s="2" t="s">
        <v>11</v>
      </c>
      <c r="C767" s="2" t="s">
        <v>19</v>
      </c>
      <c r="D767" s="2">
        <v>102.316</v>
      </c>
      <c r="E767" s="2">
        <v>120</v>
      </c>
      <c r="F767" s="2">
        <v>3233</v>
      </c>
      <c r="G767" s="2">
        <v>165</v>
      </c>
      <c r="H767" s="2">
        <f t="shared" si="55"/>
        <v>0</v>
      </c>
      <c r="I767" s="2">
        <f t="shared" si="56"/>
        <v>0</v>
      </c>
      <c r="J767" s="2">
        <f t="shared" si="57"/>
        <v>0</v>
      </c>
      <c r="K767" s="2">
        <f t="shared" si="58"/>
        <v>0</v>
      </c>
      <c r="L767" s="2">
        <f t="shared" si="59"/>
        <v>1</v>
      </c>
      <c r="M767" s="2">
        <v>776</v>
      </c>
      <c r="O767" s="2"/>
      <c r="R767" s="2"/>
    </row>
    <row r="768" spans="1:18" x14ac:dyDescent="0.2">
      <c r="A768" s="2" t="s">
        <v>152</v>
      </c>
      <c r="B768" s="2" t="s">
        <v>11</v>
      </c>
      <c r="C768" s="2" t="s">
        <v>19</v>
      </c>
      <c r="D768" s="2">
        <v>317.01100000000002</v>
      </c>
      <c r="E768" s="2">
        <v>122</v>
      </c>
      <c r="F768" s="2">
        <v>14959</v>
      </c>
      <c r="G768" s="2">
        <v>185</v>
      </c>
      <c r="H768" s="2">
        <f t="shared" si="55"/>
        <v>0</v>
      </c>
      <c r="I768" s="2">
        <f t="shared" si="56"/>
        <v>0</v>
      </c>
      <c r="J768" s="2">
        <f t="shared" si="57"/>
        <v>0</v>
      </c>
      <c r="K768" s="2">
        <f t="shared" si="58"/>
        <v>0</v>
      </c>
      <c r="L768" s="2">
        <f t="shared" si="59"/>
        <v>1</v>
      </c>
      <c r="M768" s="2">
        <v>14000</v>
      </c>
      <c r="O768" s="2"/>
      <c r="R768" s="2"/>
    </row>
    <row r="769" spans="1:18" x14ac:dyDescent="0.2">
      <c r="A769" s="2" t="s">
        <v>1288</v>
      </c>
      <c r="B769" s="2" t="s">
        <v>15</v>
      </c>
      <c r="C769" s="2" t="s">
        <v>12</v>
      </c>
      <c r="D769" s="2">
        <v>1.1504000000000001</v>
      </c>
      <c r="E769" s="2">
        <v>118</v>
      </c>
      <c r="F769" s="2">
        <v>3474</v>
      </c>
      <c r="G769" s="2">
        <v>13</v>
      </c>
      <c r="H769" s="2">
        <f t="shared" si="55"/>
        <v>1</v>
      </c>
      <c r="I769" s="2">
        <f t="shared" si="56"/>
        <v>0</v>
      </c>
      <c r="J769" s="2">
        <f t="shared" si="57"/>
        <v>0</v>
      </c>
      <c r="K769" s="2">
        <f t="shared" si="58"/>
        <v>0</v>
      </c>
      <c r="L769" s="2">
        <f t="shared" si="59"/>
        <v>0</v>
      </c>
      <c r="M769" s="2">
        <v>41</v>
      </c>
      <c r="O769" s="2"/>
      <c r="R769" s="2"/>
    </row>
    <row r="770" spans="1:18" x14ac:dyDescent="0.2">
      <c r="A770" s="2" t="s">
        <v>790</v>
      </c>
      <c r="B770" s="2" t="s">
        <v>15</v>
      </c>
      <c r="C770" s="2" t="s">
        <v>19</v>
      </c>
      <c r="D770" s="2">
        <v>120.523</v>
      </c>
      <c r="E770" s="2">
        <v>153</v>
      </c>
      <c r="F770" s="2">
        <v>36741</v>
      </c>
      <c r="G770" s="2">
        <v>75</v>
      </c>
      <c r="H770" s="2">
        <f t="shared" ref="H770:H833" si="60">IF(B770="R",1,0)</f>
        <v>1</v>
      </c>
      <c r="I770" s="2">
        <f t="shared" ref="I770:I833" si="61">IF(C770="Comedy",1,0)</f>
        <v>0</v>
      </c>
      <c r="J770" s="2">
        <f t="shared" ref="J770:J833" si="62">IF(C770="Thriller_Horror",1,0)</f>
        <v>0</v>
      </c>
      <c r="K770" s="2">
        <f t="shared" ref="K770:K833" si="63">IF(C770="Animation",1,0)</f>
        <v>0</v>
      </c>
      <c r="L770" s="2">
        <f t="shared" ref="L770:L833" si="64">IF(C770="Adventure_Sci_fi",1,0)</f>
        <v>1</v>
      </c>
      <c r="M770" s="2">
        <v>16000</v>
      </c>
      <c r="O770" s="2"/>
      <c r="R770" s="2"/>
    </row>
    <row r="771" spans="1:18" x14ac:dyDescent="0.2">
      <c r="A771" s="2" t="s">
        <v>1338</v>
      </c>
      <c r="B771" s="2" t="s">
        <v>15</v>
      </c>
      <c r="C771" s="2" t="s">
        <v>40</v>
      </c>
      <c r="D771" s="2">
        <v>8.0933200000000003</v>
      </c>
      <c r="E771" s="2">
        <v>148</v>
      </c>
      <c r="F771" s="2">
        <v>707</v>
      </c>
      <c r="G771" s="2">
        <v>20</v>
      </c>
      <c r="H771" s="2">
        <f t="shared" si="60"/>
        <v>1</v>
      </c>
      <c r="I771" s="2">
        <f t="shared" si="61"/>
        <v>0</v>
      </c>
      <c r="J771" s="2">
        <f t="shared" si="62"/>
        <v>0</v>
      </c>
      <c r="K771" s="2">
        <f t="shared" si="63"/>
        <v>0</v>
      </c>
      <c r="L771" s="2">
        <f t="shared" si="64"/>
        <v>0</v>
      </c>
      <c r="M771" s="2">
        <v>0</v>
      </c>
      <c r="O771" s="2"/>
      <c r="R771" s="2"/>
    </row>
    <row r="772" spans="1:18" x14ac:dyDescent="0.2">
      <c r="A772" s="2" t="s">
        <v>140</v>
      </c>
      <c r="B772" s="2" t="s">
        <v>15</v>
      </c>
      <c r="C772" s="2" t="s">
        <v>12</v>
      </c>
      <c r="D772" s="2">
        <v>13.2143</v>
      </c>
      <c r="E772" s="2">
        <v>104</v>
      </c>
      <c r="F772" s="2">
        <v>4082</v>
      </c>
      <c r="G772" s="2">
        <v>11</v>
      </c>
      <c r="H772" s="2">
        <f t="shared" si="60"/>
        <v>1</v>
      </c>
      <c r="I772" s="2">
        <f t="shared" si="61"/>
        <v>0</v>
      </c>
      <c r="J772" s="2">
        <f t="shared" si="62"/>
        <v>0</v>
      </c>
      <c r="K772" s="2">
        <f t="shared" si="63"/>
        <v>0</v>
      </c>
      <c r="L772" s="2">
        <f t="shared" si="64"/>
        <v>0</v>
      </c>
      <c r="M772" s="2">
        <v>1000</v>
      </c>
      <c r="O772" s="2"/>
      <c r="R772" s="2"/>
    </row>
    <row r="773" spans="1:18" x14ac:dyDescent="0.2">
      <c r="A773" s="2" t="s">
        <v>60</v>
      </c>
      <c r="B773" s="2" t="s">
        <v>15</v>
      </c>
      <c r="C773" s="2" t="s">
        <v>12</v>
      </c>
      <c r="D773" s="2">
        <v>88.504599999999996</v>
      </c>
      <c r="E773" s="2">
        <v>129</v>
      </c>
      <c r="F773" s="2">
        <v>19148</v>
      </c>
      <c r="G773" s="2">
        <v>45</v>
      </c>
      <c r="H773" s="2">
        <f t="shared" si="60"/>
        <v>1</v>
      </c>
      <c r="I773" s="2">
        <f t="shared" si="61"/>
        <v>0</v>
      </c>
      <c r="J773" s="2">
        <f t="shared" si="62"/>
        <v>0</v>
      </c>
      <c r="K773" s="2">
        <f t="shared" si="63"/>
        <v>0</v>
      </c>
      <c r="L773" s="2">
        <f t="shared" si="64"/>
        <v>0</v>
      </c>
      <c r="M773" s="2">
        <v>0</v>
      </c>
      <c r="O773" s="2"/>
      <c r="R773" s="2"/>
    </row>
    <row r="774" spans="1:18" x14ac:dyDescent="0.2">
      <c r="A774" s="2" t="s">
        <v>1342</v>
      </c>
      <c r="B774" s="2" t="s">
        <v>51</v>
      </c>
      <c r="C774" s="2" t="s">
        <v>97</v>
      </c>
      <c r="D774" s="2">
        <v>356.45400000000001</v>
      </c>
      <c r="E774" s="2">
        <v>95</v>
      </c>
      <c r="F774" s="2">
        <v>2944</v>
      </c>
      <c r="G774" s="2">
        <v>175</v>
      </c>
      <c r="H774" s="2">
        <f t="shared" si="60"/>
        <v>0</v>
      </c>
      <c r="I774" s="2">
        <f t="shared" si="61"/>
        <v>0</v>
      </c>
      <c r="J774" s="2">
        <f t="shared" si="62"/>
        <v>0</v>
      </c>
      <c r="K774" s="2">
        <f t="shared" si="63"/>
        <v>1</v>
      </c>
      <c r="L774" s="2">
        <f t="shared" si="64"/>
        <v>0</v>
      </c>
      <c r="M774" s="2">
        <v>0</v>
      </c>
      <c r="O774" s="2"/>
      <c r="R774" s="2"/>
    </row>
    <row r="775" spans="1:18" x14ac:dyDescent="0.2">
      <c r="A775" s="2" t="s">
        <v>744</v>
      </c>
      <c r="B775" s="2" t="s">
        <v>11</v>
      </c>
      <c r="C775" s="2" t="s">
        <v>35</v>
      </c>
      <c r="D775" s="2">
        <v>53.991100000000003</v>
      </c>
      <c r="E775" s="2">
        <v>103</v>
      </c>
      <c r="F775" s="2">
        <v>3030</v>
      </c>
      <c r="G775" s="2">
        <v>1.5</v>
      </c>
      <c r="H775" s="2">
        <f t="shared" si="60"/>
        <v>0</v>
      </c>
      <c r="I775" s="2">
        <f t="shared" si="61"/>
        <v>0</v>
      </c>
      <c r="J775" s="2">
        <f t="shared" si="62"/>
        <v>1</v>
      </c>
      <c r="K775" s="2">
        <f t="shared" si="63"/>
        <v>0</v>
      </c>
      <c r="L775" s="2">
        <f t="shared" si="64"/>
        <v>0</v>
      </c>
      <c r="M775" s="2">
        <v>0</v>
      </c>
      <c r="O775" s="2"/>
      <c r="R775" s="2"/>
    </row>
    <row r="776" spans="1:18" x14ac:dyDescent="0.2">
      <c r="A776" s="2" t="s">
        <v>744</v>
      </c>
      <c r="B776" s="2" t="s">
        <v>11</v>
      </c>
      <c r="C776" s="2" t="s">
        <v>35</v>
      </c>
      <c r="D776" s="2">
        <v>83.574799999999996</v>
      </c>
      <c r="E776" s="2">
        <v>106</v>
      </c>
      <c r="F776" s="2">
        <v>2975</v>
      </c>
      <c r="G776" s="2">
        <v>5</v>
      </c>
      <c r="H776" s="2">
        <f t="shared" si="60"/>
        <v>0</v>
      </c>
      <c r="I776" s="2">
        <f t="shared" si="61"/>
        <v>0</v>
      </c>
      <c r="J776" s="2">
        <f t="shared" si="62"/>
        <v>1</v>
      </c>
      <c r="K776" s="2">
        <f t="shared" si="63"/>
        <v>0</v>
      </c>
      <c r="L776" s="2">
        <f t="shared" si="64"/>
        <v>0</v>
      </c>
      <c r="M776" s="2">
        <v>0</v>
      </c>
      <c r="O776" s="2"/>
      <c r="R776" s="2"/>
    </row>
    <row r="777" spans="1:18" x14ac:dyDescent="0.2">
      <c r="A777" s="2" t="s">
        <v>360</v>
      </c>
      <c r="B777" s="2" t="s">
        <v>15</v>
      </c>
      <c r="C777" s="2" t="s">
        <v>12</v>
      </c>
      <c r="D777" s="2">
        <v>67.263199999999998</v>
      </c>
      <c r="E777" s="2">
        <v>118</v>
      </c>
      <c r="F777" s="2">
        <v>15658</v>
      </c>
      <c r="G777" s="2">
        <v>46</v>
      </c>
      <c r="H777" s="2">
        <f t="shared" si="60"/>
        <v>1</v>
      </c>
      <c r="I777" s="2">
        <f t="shared" si="61"/>
        <v>0</v>
      </c>
      <c r="J777" s="2">
        <f t="shared" si="62"/>
        <v>0</v>
      </c>
      <c r="K777" s="2">
        <f t="shared" si="63"/>
        <v>0</v>
      </c>
      <c r="L777" s="2">
        <f t="shared" si="64"/>
        <v>0</v>
      </c>
      <c r="M777" s="2">
        <v>22000</v>
      </c>
      <c r="O777" s="2"/>
      <c r="R777" s="2"/>
    </row>
    <row r="778" spans="1:18" x14ac:dyDescent="0.2">
      <c r="A778" s="2" t="s">
        <v>208</v>
      </c>
      <c r="B778" s="2" t="s">
        <v>11</v>
      </c>
      <c r="C778" s="2" t="s">
        <v>19</v>
      </c>
      <c r="D778" s="2">
        <v>129.99600000000001</v>
      </c>
      <c r="E778" s="2">
        <v>119</v>
      </c>
      <c r="F778" s="2">
        <v>22622</v>
      </c>
      <c r="G778" s="2">
        <v>110</v>
      </c>
      <c r="H778" s="2">
        <f t="shared" si="60"/>
        <v>0</v>
      </c>
      <c r="I778" s="2">
        <f t="shared" si="61"/>
        <v>0</v>
      </c>
      <c r="J778" s="2">
        <f t="shared" si="62"/>
        <v>0</v>
      </c>
      <c r="K778" s="2">
        <f t="shared" si="63"/>
        <v>0</v>
      </c>
      <c r="L778" s="2">
        <f t="shared" si="64"/>
        <v>1</v>
      </c>
      <c r="M778" s="2">
        <v>124</v>
      </c>
      <c r="O778" s="2"/>
      <c r="R778" s="2"/>
    </row>
    <row r="779" spans="1:18" x14ac:dyDescent="0.2">
      <c r="A779" s="2" t="s">
        <v>360</v>
      </c>
      <c r="B779" s="2" t="s">
        <v>11</v>
      </c>
      <c r="C779" s="2" t="s">
        <v>19</v>
      </c>
      <c r="D779" s="2">
        <v>187.99100000000001</v>
      </c>
      <c r="E779" s="2">
        <v>169</v>
      </c>
      <c r="F779" s="2">
        <v>31488</v>
      </c>
      <c r="G779" s="2">
        <v>165</v>
      </c>
      <c r="H779" s="2">
        <f t="shared" si="60"/>
        <v>0</v>
      </c>
      <c r="I779" s="2">
        <f t="shared" si="61"/>
        <v>0</v>
      </c>
      <c r="J779" s="2">
        <f t="shared" si="62"/>
        <v>0</v>
      </c>
      <c r="K779" s="2">
        <f t="shared" si="63"/>
        <v>0</v>
      </c>
      <c r="L779" s="2">
        <f t="shared" si="64"/>
        <v>1</v>
      </c>
      <c r="M779" s="2">
        <v>22000</v>
      </c>
      <c r="O779" s="2"/>
      <c r="R779" s="2"/>
    </row>
    <row r="780" spans="1:18" x14ac:dyDescent="0.2">
      <c r="A780" s="2" t="s">
        <v>786</v>
      </c>
      <c r="B780" s="2" t="s">
        <v>15</v>
      </c>
      <c r="C780" s="2" t="s">
        <v>12</v>
      </c>
      <c r="D780" s="2">
        <v>4.7329000000000003E-2</v>
      </c>
      <c r="E780" s="2">
        <v>88</v>
      </c>
      <c r="F780" s="2">
        <v>243</v>
      </c>
      <c r="G780" s="2">
        <v>0.75</v>
      </c>
      <c r="H780" s="2">
        <f t="shared" si="60"/>
        <v>1</v>
      </c>
      <c r="I780" s="2">
        <f t="shared" si="61"/>
        <v>0</v>
      </c>
      <c r="J780" s="2">
        <f t="shared" si="62"/>
        <v>0</v>
      </c>
      <c r="K780" s="2">
        <f t="shared" si="63"/>
        <v>0</v>
      </c>
      <c r="L780" s="2">
        <f t="shared" si="64"/>
        <v>0</v>
      </c>
      <c r="M780" s="2">
        <v>168</v>
      </c>
      <c r="O780" s="2"/>
      <c r="R780" s="2"/>
    </row>
    <row r="781" spans="1:18" x14ac:dyDescent="0.2">
      <c r="A781" s="2" t="s">
        <v>462</v>
      </c>
      <c r="B781" s="2" t="s">
        <v>11</v>
      </c>
      <c r="C781" s="2" t="s">
        <v>19</v>
      </c>
      <c r="D781" s="2">
        <v>18.4724</v>
      </c>
      <c r="E781" s="2">
        <v>110</v>
      </c>
      <c r="F781" s="2">
        <v>25049</v>
      </c>
      <c r="G781" s="2">
        <v>50</v>
      </c>
      <c r="H781" s="2">
        <f t="shared" si="60"/>
        <v>0</v>
      </c>
      <c r="I781" s="2">
        <f t="shared" si="61"/>
        <v>0</v>
      </c>
      <c r="J781" s="2">
        <f t="shared" si="62"/>
        <v>0</v>
      </c>
      <c r="K781" s="2">
        <f t="shared" si="63"/>
        <v>0</v>
      </c>
      <c r="L781" s="2">
        <f t="shared" si="64"/>
        <v>1</v>
      </c>
      <c r="M781" s="2">
        <v>134</v>
      </c>
      <c r="O781" s="2"/>
      <c r="R781" s="2"/>
    </row>
    <row r="782" spans="1:18" x14ac:dyDescent="0.2">
      <c r="A782" s="2" t="s">
        <v>976</v>
      </c>
      <c r="B782" s="2" t="s">
        <v>11</v>
      </c>
      <c r="C782" s="2" t="s">
        <v>24</v>
      </c>
      <c r="D782" s="2">
        <v>47.5535</v>
      </c>
      <c r="E782" s="2">
        <v>89</v>
      </c>
      <c r="F782" s="2">
        <v>1367</v>
      </c>
      <c r="G782" s="2">
        <v>50</v>
      </c>
      <c r="H782" s="2">
        <f t="shared" si="60"/>
        <v>0</v>
      </c>
      <c r="I782" s="2">
        <f t="shared" si="61"/>
        <v>0</v>
      </c>
      <c r="J782" s="2">
        <f t="shared" si="62"/>
        <v>0</v>
      </c>
      <c r="K782" s="2">
        <f t="shared" si="63"/>
        <v>0</v>
      </c>
      <c r="L782" s="2">
        <f t="shared" si="64"/>
        <v>0</v>
      </c>
      <c r="M782" s="2">
        <v>77</v>
      </c>
      <c r="O782" s="2"/>
      <c r="R782" s="2"/>
    </row>
    <row r="783" spans="1:18" x14ac:dyDescent="0.2">
      <c r="A783" s="2" t="s">
        <v>1352</v>
      </c>
      <c r="B783" s="2" t="s">
        <v>15</v>
      </c>
      <c r="C783" s="2" t="s">
        <v>19</v>
      </c>
      <c r="D783" s="2">
        <v>18.352499999999999</v>
      </c>
      <c r="E783" s="2">
        <v>148</v>
      </c>
      <c r="F783" s="2">
        <v>18752</v>
      </c>
      <c r="G783" s="2">
        <v>15</v>
      </c>
      <c r="H783" s="2">
        <f t="shared" si="60"/>
        <v>1</v>
      </c>
      <c r="I783" s="2">
        <f t="shared" si="61"/>
        <v>0</v>
      </c>
      <c r="J783" s="2">
        <f t="shared" si="62"/>
        <v>0</v>
      </c>
      <c r="K783" s="2">
        <f t="shared" si="63"/>
        <v>0</v>
      </c>
      <c r="L783" s="2">
        <f t="shared" si="64"/>
        <v>1</v>
      </c>
      <c r="M783" s="2">
        <v>0</v>
      </c>
      <c r="O783" s="2"/>
      <c r="R783" s="2"/>
    </row>
    <row r="784" spans="1:18" x14ac:dyDescent="0.2">
      <c r="A784" s="2" t="s">
        <v>599</v>
      </c>
      <c r="B784" s="2" t="s">
        <v>51</v>
      </c>
      <c r="C784" s="2" t="s">
        <v>19</v>
      </c>
      <c r="D784" s="2">
        <v>127.997</v>
      </c>
      <c r="E784" s="2">
        <v>125</v>
      </c>
      <c r="F784" s="2">
        <v>62837</v>
      </c>
      <c r="G784" s="2">
        <v>50</v>
      </c>
      <c r="H784" s="2">
        <f t="shared" si="60"/>
        <v>0</v>
      </c>
      <c r="I784" s="2">
        <f t="shared" si="61"/>
        <v>0</v>
      </c>
      <c r="J784" s="2">
        <f t="shared" si="62"/>
        <v>0</v>
      </c>
      <c r="K784" s="2">
        <f t="shared" si="63"/>
        <v>0</v>
      </c>
      <c r="L784" s="2">
        <f t="shared" si="64"/>
        <v>1</v>
      </c>
      <c r="M784" s="2">
        <v>252</v>
      </c>
      <c r="O784" s="2"/>
      <c r="R784" s="2"/>
    </row>
    <row r="785" spans="1:18" x14ac:dyDescent="0.2">
      <c r="A785" s="2" t="s">
        <v>1355</v>
      </c>
      <c r="B785" s="2" t="s">
        <v>11</v>
      </c>
      <c r="C785" s="2" t="s">
        <v>31</v>
      </c>
      <c r="D785" s="2">
        <v>35.096200000000003</v>
      </c>
      <c r="E785" s="2">
        <v>100</v>
      </c>
      <c r="F785" s="2">
        <v>1395</v>
      </c>
      <c r="G785" s="2">
        <v>60</v>
      </c>
      <c r="H785" s="2">
        <f t="shared" si="60"/>
        <v>0</v>
      </c>
      <c r="I785" s="2">
        <f t="shared" si="61"/>
        <v>1</v>
      </c>
      <c r="J785" s="2">
        <f t="shared" si="62"/>
        <v>0</v>
      </c>
      <c r="K785" s="2">
        <f t="shared" si="63"/>
        <v>0</v>
      </c>
      <c r="L785" s="2">
        <f t="shared" si="64"/>
        <v>0</v>
      </c>
      <c r="M785" s="2">
        <v>0</v>
      </c>
      <c r="O785" s="2"/>
      <c r="R785" s="2"/>
    </row>
    <row r="786" spans="1:18" x14ac:dyDescent="0.2">
      <c r="A786" s="2" t="s">
        <v>240</v>
      </c>
      <c r="B786" s="2" t="s">
        <v>11</v>
      </c>
      <c r="C786" s="2" t="s">
        <v>12</v>
      </c>
      <c r="D786" s="2">
        <v>37.479799999999997</v>
      </c>
      <c r="E786" s="2">
        <v>134</v>
      </c>
      <c r="F786" s="2">
        <v>24458</v>
      </c>
      <c r="G786" s="2">
        <v>60</v>
      </c>
      <c r="H786" s="2">
        <f t="shared" si="60"/>
        <v>0</v>
      </c>
      <c r="I786" s="2">
        <f t="shared" si="61"/>
        <v>0</v>
      </c>
      <c r="J786" s="2">
        <f t="shared" si="62"/>
        <v>0</v>
      </c>
      <c r="K786" s="2">
        <f t="shared" si="63"/>
        <v>0</v>
      </c>
      <c r="L786" s="2">
        <f t="shared" si="64"/>
        <v>0</v>
      </c>
      <c r="M786" s="2">
        <v>16000</v>
      </c>
      <c r="O786" s="2"/>
      <c r="R786" s="2"/>
    </row>
    <row r="787" spans="1:18" x14ac:dyDescent="0.2">
      <c r="A787" s="2" t="s">
        <v>1358</v>
      </c>
      <c r="B787" s="2" t="s">
        <v>15</v>
      </c>
      <c r="C787" s="2" t="s">
        <v>31</v>
      </c>
      <c r="D787" s="2">
        <v>0.22023400000000001</v>
      </c>
      <c r="E787" s="2">
        <v>101</v>
      </c>
      <c r="F787" s="2">
        <v>3574</v>
      </c>
      <c r="G787" s="2">
        <v>3.5</v>
      </c>
      <c r="H787" s="2">
        <f t="shared" si="60"/>
        <v>1</v>
      </c>
      <c r="I787" s="2">
        <f t="shared" si="61"/>
        <v>1</v>
      </c>
      <c r="J787" s="2">
        <f t="shared" si="62"/>
        <v>0</v>
      </c>
      <c r="K787" s="2">
        <f t="shared" si="63"/>
        <v>0</v>
      </c>
      <c r="L787" s="2">
        <f t="shared" si="64"/>
        <v>0</v>
      </c>
      <c r="M787" s="2">
        <v>0</v>
      </c>
      <c r="O787" s="2"/>
      <c r="R787" s="2"/>
    </row>
    <row r="788" spans="1:18" x14ac:dyDescent="0.2">
      <c r="A788" s="2" t="s">
        <v>887</v>
      </c>
      <c r="B788" s="2" t="s">
        <v>11</v>
      </c>
      <c r="C788" s="2" t="s">
        <v>19</v>
      </c>
      <c r="D788" s="2">
        <v>318.298</v>
      </c>
      <c r="E788" s="2">
        <v>126</v>
      </c>
      <c r="F788" s="2">
        <v>39252</v>
      </c>
      <c r="G788" s="2">
        <v>140</v>
      </c>
      <c r="H788" s="2">
        <f t="shared" si="60"/>
        <v>0</v>
      </c>
      <c r="I788" s="2">
        <f t="shared" si="61"/>
        <v>0</v>
      </c>
      <c r="J788" s="2">
        <f t="shared" si="62"/>
        <v>0</v>
      </c>
      <c r="K788" s="2">
        <f t="shared" si="63"/>
        <v>0</v>
      </c>
      <c r="L788" s="2">
        <f t="shared" si="64"/>
        <v>1</v>
      </c>
      <c r="M788" s="2">
        <v>4000</v>
      </c>
      <c r="O788" s="2"/>
      <c r="R788" s="2"/>
    </row>
    <row r="789" spans="1:18" x14ac:dyDescent="0.2">
      <c r="A789" s="2" t="s">
        <v>887</v>
      </c>
      <c r="B789" s="2" t="s">
        <v>11</v>
      </c>
      <c r="C789" s="2" t="s">
        <v>19</v>
      </c>
      <c r="D789" s="2">
        <v>312.05700000000002</v>
      </c>
      <c r="E789" s="2">
        <v>124</v>
      </c>
      <c r="F789" s="2">
        <v>48638</v>
      </c>
      <c r="G789" s="2">
        <v>200</v>
      </c>
      <c r="H789" s="2">
        <f t="shared" si="60"/>
        <v>0</v>
      </c>
      <c r="I789" s="2">
        <f t="shared" si="61"/>
        <v>0</v>
      </c>
      <c r="J789" s="2">
        <f t="shared" si="62"/>
        <v>0</v>
      </c>
      <c r="K789" s="2">
        <f t="shared" si="63"/>
        <v>0</v>
      </c>
      <c r="L789" s="2">
        <f t="shared" si="64"/>
        <v>1</v>
      </c>
      <c r="M789" s="2">
        <v>4000</v>
      </c>
      <c r="O789" s="2"/>
      <c r="R789" s="2"/>
    </row>
    <row r="790" spans="1:18" x14ac:dyDescent="0.2">
      <c r="A790" s="2" t="s">
        <v>1362</v>
      </c>
      <c r="B790" s="2" t="s">
        <v>11</v>
      </c>
      <c r="C790" s="2" t="s">
        <v>19</v>
      </c>
      <c r="D790" s="2">
        <v>408.99200000000002</v>
      </c>
      <c r="E790" s="2">
        <v>195</v>
      </c>
      <c r="F790" s="2">
        <v>30426</v>
      </c>
      <c r="G790" s="2">
        <v>200</v>
      </c>
      <c r="H790" s="2">
        <f t="shared" si="60"/>
        <v>0</v>
      </c>
      <c r="I790" s="2">
        <f t="shared" si="61"/>
        <v>0</v>
      </c>
      <c r="J790" s="2">
        <f t="shared" si="62"/>
        <v>0</v>
      </c>
      <c r="K790" s="2">
        <f t="shared" si="63"/>
        <v>0</v>
      </c>
      <c r="L790" s="2">
        <f t="shared" si="64"/>
        <v>1</v>
      </c>
      <c r="M790" s="2">
        <v>1000</v>
      </c>
      <c r="O790" s="2"/>
      <c r="R790" s="2"/>
    </row>
    <row r="791" spans="1:18" x14ac:dyDescent="0.2">
      <c r="A791" s="2" t="s">
        <v>1364</v>
      </c>
      <c r="B791" s="2" t="s">
        <v>15</v>
      </c>
      <c r="C791" s="2" t="s">
        <v>31</v>
      </c>
      <c r="D791" s="2">
        <v>2.9544000000000001</v>
      </c>
      <c r="E791" s="2">
        <v>95</v>
      </c>
      <c r="F791" s="2">
        <v>2928</v>
      </c>
      <c r="G791" s="2">
        <v>36</v>
      </c>
      <c r="H791" s="2">
        <f t="shared" si="60"/>
        <v>1</v>
      </c>
      <c r="I791" s="2">
        <f t="shared" si="61"/>
        <v>1</v>
      </c>
      <c r="J791" s="2">
        <f t="shared" si="62"/>
        <v>0</v>
      </c>
      <c r="K791" s="2">
        <f t="shared" si="63"/>
        <v>0</v>
      </c>
      <c r="L791" s="2">
        <f t="shared" si="64"/>
        <v>0</v>
      </c>
      <c r="M791" s="2">
        <v>31</v>
      </c>
      <c r="O791" s="2"/>
      <c r="R791" s="2"/>
    </row>
    <row r="792" spans="1:18" x14ac:dyDescent="0.2">
      <c r="A792" s="2" t="s">
        <v>1366</v>
      </c>
      <c r="B792" s="2" t="s">
        <v>15</v>
      </c>
      <c r="C792" s="2" t="s">
        <v>35</v>
      </c>
      <c r="D792" s="2">
        <v>14.673299999999999</v>
      </c>
      <c r="E792" s="2">
        <v>100</v>
      </c>
      <c r="F792" s="2">
        <v>1062</v>
      </c>
      <c r="G792" s="2">
        <v>2</v>
      </c>
      <c r="H792" s="2">
        <f t="shared" si="60"/>
        <v>1</v>
      </c>
      <c r="I792" s="2">
        <f t="shared" si="61"/>
        <v>0</v>
      </c>
      <c r="J792" s="2">
        <f t="shared" si="62"/>
        <v>1</v>
      </c>
      <c r="K792" s="2">
        <f t="shared" si="63"/>
        <v>0</v>
      </c>
      <c r="L792" s="2">
        <f t="shared" si="64"/>
        <v>0</v>
      </c>
      <c r="M792" s="2">
        <v>421</v>
      </c>
      <c r="O792" s="2"/>
      <c r="R792" s="2"/>
    </row>
    <row r="793" spans="1:18" x14ac:dyDescent="0.2">
      <c r="A793" s="2" t="s">
        <v>1368</v>
      </c>
      <c r="B793" s="2" t="s">
        <v>15</v>
      </c>
      <c r="C793" s="2" t="s">
        <v>40</v>
      </c>
      <c r="D793" s="2">
        <v>112.703</v>
      </c>
      <c r="E793" s="2">
        <v>120</v>
      </c>
      <c r="F793" s="2">
        <v>15226</v>
      </c>
      <c r="G793" s="2">
        <v>85</v>
      </c>
      <c r="H793" s="2">
        <f t="shared" si="60"/>
        <v>1</v>
      </c>
      <c r="I793" s="2">
        <f t="shared" si="61"/>
        <v>0</v>
      </c>
      <c r="J793" s="2">
        <f t="shared" si="62"/>
        <v>0</v>
      </c>
      <c r="K793" s="2">
        <f t="shared" si="63"/>
        <v>0</v>
      </c>
      <c r="L793" s="2">
        <f t="shared" si="64"/>
        <v>0</v>
      </c>
      <c r="M793" s="2">
        <v>278</v>
      </c>
      <c r="O793" s="2"/>
      <c r="R793" s="2"/>
    </row>
    <row r="794" spans="1:18" x14ac:dyDescent="0.2">
      <c r="A794" s="2" t="s">
        <v>1370</v>
      </c>
      <c r="B794" s="2" t="s">
        <v>11</v>
      </c>
      <c r="C794" s="2" t="s">
        <v>40</v>
      </c>
      <c r="D794" s="2">
        <v>6.35006</v>
      </c>
      <c r="E794" s="2">
        <v>101</v>
      </c>
      <c r="F794" s="2">
        <v>2786</v>
      </c>
      <c r="G794" s="2">
        <v>8</v>
      </c>
      <c r="H794" s="2">
        <f t="shared" si="60"/>
        <v>0</v>
      </c>
      <c r="I794" s="2">
        <f t="shared" si="61"/>
        <v>0</v>
      </c>
      <c r="J794" s="2">
        <f t="shared" si="62"/>
        <v>0</v>
      </c>
      <c r="K794" s="2">
        <f t="shared" si="63"/>
        <v>0</v>
      </c>
      <c r="L794" s="2">
        <f t="shared" si="64"/>
        <v>0</v>
      </c>
      <c r="M794" s="2">
        <v>16</v>
      </c>
      <c r="O794" s="2"/>
      <c r="R794" s="2"/>
    </row>
    <row r="795" spans="1:18" x14ac:dyDescent="0.2">
      <c r="A795" s="2" t="s">
        <v>240</v>
      </c>
      <c r="B795" s="2" t="s">
        <v>15</v>
      </c>
      <c r="C795" s="2" t="s">
        <v>12</v>
      </c>
      <c r="D795" s="2">
        <v>37.304900000000004</v>
      </c>
      <c r="E795" s="2">
        <v>137</v>
      </c>
      <c r="F795" s="2">
        <v>36258</v>
      </c>
      <c r="G795" s="2">
        <v>35</v>
      </c>
      <c r="H795" s="2">
        <f t="shared" si="60"/>
        <v>1</v>
      </c>
      <c r="I795" s="2">
        <f t="shared" si="61"/>
        <v>0</v>
      </c>
      <c r="J795" s="2">
        <f t="shared" si="62"/>
        <v>0</v>
      </c>
      <c r="K795" s="2">
        <f t="shared" si="63"/>
        <v>0</v>
      </c>
      <c r="L795" s="2">
        <f t="shared" si="64"/>
        <v>0</v>
      </c>
      <c r="M795" s="2">
        <v>16000</v>
      </c>
      <c r="O795" s="2"/>
      <c r="R795" s="2"/>
    </row>
    <row r="796" spans="1:18" x14ac:dyDescent="0.2">
      <c r="A796" s="2" t="s">
        <v>1145</v>
      </c>
      <c r="B796" s="2" t="s">
        <v>51</v>
      </c>
      <c r="C796" s="2" t="s">
        <v>31</v>
      </c>
      <c r="D796" s="2">
        <v>74.158199999999994</v>
      </c>
      <c r="E796" s="2">
        <v>91</v>
      </c>
      <c r="F796" s="2">
        <v>27405</v>
      </c>
      <c r="G796" s="2">
        <v>79</v>
      </c>
      <c r="H796" s="2">
        <f t="shared" si="60"/>
        <v>0</v>
      </c>
      <c r="I796" s="2">
        <f t="shared" si="61"/>
        <v>1</v>
      </c>
      <c r="J796" s="2">
        <f t="shared" si="62"/>
        <v>0</v>
      </c>
      <c r="K796" s="2">
        <f t="shared" si="63"/>
        <v>0</v>
      </c>
      <c r="L796" s="2">
        <f t="shared" si="64"/>
        <v>0</v>
      </c>
      <c r="M796" s="2">
        <v>221</v>
      </c>
      <c r="O796" s="2"/>
      <c r="R796" s="2"/>
    </row>
    <row r="797" spans="1:18" x14ac:dyDescent="0.2">
      <c r="A797" s="2" t="s">
        <v>1374</v>
      </c>
      <c r="B797" s="2" t="s">
        <v>11</v>
      </c>
      <c r="C797" s="2" t="s">
        <v>24</v>
      </c>
      <c r="D797" s="2">
        <v>80.033600000000007</v>
      </c>
      <c r="E797" s="2">
        <v>130</v>
      </c>
      <c r="F797" s="2">
        <v>16385</v>
      </c>
      <c r="G797" s="2">
        <v>60</v>
      </c>
      <c r="H797" s="2">
        <f t="shared" si="60"/>
        <v>0</v>
      </c>
      <c r="I797" s="2">
        <f t="shared" si="61"/>
        <v>0</v>
      </c>
      <c r="J797" s="2">
        <f t="shared" si="62"/>
        <v>0</v>
      </c>
      <c r="K797" s="2">
        <f t="shared" si="63"/>
        <v>0</v>
      </c>
      <c r="L797" s="2">
        <f t="shared" si="64"/>
        <v>0</v>
      </c>
      <c r="M797" s="2">
        <v>188</v>
      </c>
      <c r="O797" s="2"/>
      <c r="R797" s="2"/>
    </row>
    <row r="798" spans="1:18" x14ac:dyDescent="0.2">
      <c r="A798" s="2" t="s">
        <v>613</v>
      </c>
      <c r="B798" s="2" t="s">
        <v>11</v>
      </c>
      <c r="C798" s="2" t="s">
        <v>24</v>
      </c>
      <c r="D798" s="2">
        <v>50.549100000000003</v>
      </c>
      <c r="E798" s="2">
        <v>105</v>
      </c>
      <c r="F798" s="2">
        <v>1411</v>
      </c>
      <c r="G798" s="2">
        <v>60</v>
      </c>
      <c r="H798" s="2">
        <f t="shared" si="60"/>
        <v>0</v>
      </c>
      <c r="I798" s="2">
        <f t="shared" si="61"/>
        <v>0</v>
      </c>
      <c r="J798" s="2">
        <f t="shared" si="62"/>
        <v>0</v>
      </c>
      <c r="K798" s="2">
        <f t="shared" si="63"/>
        <v>0</v>
      </c>
      <c r="L798" s="2">
        <f t="shared" si="64"/>
        <v>0</v>
      </c>
      <c r="M798" s="2">
        <v>0</v>
      </c>
      <c r="O798" s="2"/>
      <c r="R798" s="2"/>
    </row>
    <row r="799" spans="1:18" x14ac:dyDescent="0.2">
      <c r="A799" s="2" t="s">
        <v>1377</v>
      </c>
      <c r="B799" s="2" t="s">
        <v>11</v>
      </c>
      <c r="C799" s="2" t="s">
        <v>19</v>
      </c>
      <c r="D799" s="2">
        <v>65.171899999999994</v>
      </c>
      <c r="E799" s="2">
        <v>114</v>
      </c>
      <c r="F799" s="2">
        <v>1766</v>
      </c>
      <c r="G799" s="2">
        <v>195</v>
      </c>
      <c r="H799" s="2">
        <f t="shared" si="60"/>
        <v>0</v>
      </c>
      <c r="I799" s="2">
        <f t="shared" si="61"/>
        <v>0</v>
      </c>
      <c r="J799" s="2">
        <f t="shared" si="62"/>
        <v>0</v>
      </c>
      <c r="K799" s="2">
        <f t="shared" si="63"/>
        <v>0</v>
      </c>
      <c r="L799" s="2">
        <f t="shared" si="64"/>
        <v>1</v>
      </c>
      <c r="M799" s="2">
        <v>0</v>
      </c>
      <c r="O799" s="2"/>
      <c r="R799" s="2"/>
    </row>
    <row r="800" spans="1:18" x14ac:dyDescent="0.2">
      <c r="A800" s="2" t="s">
        <v>335</v>
      </c>
      <c r="B800" s="2" t="s">
        <v>15</v>
      </c>
      <c r="C800" s="2" t="s">
        <v>24</v>
      </c>
      <c r="D800" s="2">
        <v>117.224</v>
      </c>
      <c r="E800" s="2">
        <v>101</v>
      </c>
      <c r="F800" s="2">
        <v>1787</v>
      </c>
      <c r="G800" s="2">
        <v>20</v>
      </c>
      <c r="H800" s="2">
        <f t="shared" si="60"/>
        <v>1</v>
      </c>
      <c r="I800" s="2">
        <f t="shared" si="61"/>
        <v>0</v>
      </c>
      <c r="J800" s="2">
        <f t="shared" si="62"/>
        <v>0</v>
      </c>
      <c r="K800" s="2">
        <f t="shared" si="63"/>
        <v>0</v>
      </c>
      <c r="L800" s="2">
        <f t="shared" si="64"/>
        <v>0</v>
      </c>
      <c r="M800" s="2">
        <v>79</v>
      </c>
      <c r="O800" s="2"/>
      <c r="R800" s="2"/>
    </row>
    <row r="801" spans="1:18" x14ac:dyDescent="0.2">
      <c r="A801" s="2" t="s">
        <v>335</v>
      </c>
      <c r="B801" s="2" t="s">
        <v>15</v>
      </c>
      <c r="C801" s="2" t="s">
        <v>31</v>
      </c>
      <c r="D801" s="2">
        <v>64.267899999999997</v>
      </c>
      <c r="E801" s="2">
        <v>87</v>
      </c>
      <c r="F801" s="2">
        <v>1770</v>
      </c>
      <c r="G801" s="2">
        <v>5</v>
      </c>
      <c r="H801" s="2">
        <f t="shared" si="60"/>
        <v>1</v>
      </c>
      <c r="I801" s="2">
        <f t="shared" si="61"/>
        <v>1</v>
      </c>
      <c r="J801" s="2">
        <f t="shared" si="62"/>
        <v>0</v>
      </c>
      <c r="K801" s="2">
        <f t="shared" si="63"/>
        <v>0</v>
      </c>
      <c r="L801" s="2">
        <f t="shared" si="64"/>
        <v>0</v>
      </c>
      <c r="M801" s="2">
        <v>79</v>
      </c>
      <c r="O801" s="2"/>
      <c r="R801" s="2"/>
    </row>
    <row r="802" spans="1:18" x14ac:dyDescent="0.2">
      <c r="A802" s="2" t="s">
        <v>1381</v>
      </c>
      <c r="B802" s="2" t="s">
        <v>15</v>
      </c>
      <c r="C802" s="2" t="s">
        <v>24</v>
      </c>
      <c r="D802" s="2">
        <v>1.5128200000000001</v>
      </c>
      <c r="E802" s="2">
        <v>98</v>
      </c>
      <c r="F802" s="2">
        <v>21414</v>
      </c>
      <c r="G802" s="2">
        <v>25</v>
      </c>
      <c r="H802" s="2">
        <f t="shared" si="60"/>
        <v>1</v>
      </c>
      <c r="I802" s="2">
        <f t="shared" si="61"/>
        <v>0</v>
      </c>
      <c r="J802" s="2">
        <f t="shared" si="62"/>
        <v>0</v>
      </c>
      <c r="K802" s="2">
        <f t="shared" si="63"/>
        <v>0</v>
      </c>
      <c r="L802" s="2">
        <f t="shared" si="64"/>
        <v>0</v>
      </c>
      <c r="M802" s="2">
        <v>149</v>
      </c>
      <c r="O802" s="2"/>
      <c r="R802" s="2"/>
    </row>
    <row r="803" spans="1:18" x14ac:dyDescent="0.2">
      <c r="A803" s="2" t="s">
        <v>1383</v>
      </c>
      <c r="B803" s="2" t="s">
        <v>15</v>
      </c>
      <c r="C803" s="2" t="s">
        <v>24</v>
      </c>
      <c r="D803" s="2">
        <v>12.6107</v>
      </c>
      <c r="E803" s="2">
        <v>85</v>
      </c>
      <c r="F803" s="2">
        <v>3050</v>
      </c>
      <c r="G803" s="2">
        <v>11</v>
      </c>
      <c r="H803" s="2">
        <f t="shared" si="60"/>
        <v>1</v>
      </c>
      <c r="I803" s="2">
        <f t="shared" si="61"/>
        <v>0</v>
      </c>
      <c r="J803" s="2">
        <f t="shared" si="62"/>
        <v>0</v>
      </c>
      <c r="K803" s="2">
        <f t="shared" si="63"/>
        <v>0</v>
      </c>
      <c r="L803" s="2">
        <f t="shared" si="64"/>
        <v>0</v>
      </c>
      <c r="M803" s="2">
        <v>52</v>
      </c>
      <c r="O803" s="2"/>
      <c r="R803" s="2"/>
    </row>
    <row r="804" spans="1:18" x14ac:dyDescent="0.2">
      <c r="A804" s="2" t="s">
        <v>629</v>
      </c>
      <c r="B804" s="2" t="s">
        <v>15</v>
      </c>
      <c r="C804" s="2" t="s">
        <v>31</v>
      </c>
      <c r="D804" s="2">
        <v>30.0594</v>
      </c>
      <c r="E804" s="2">
        <v>104</v>
      </c>
      <c r="F804" s="2">
        <v>11632</v>
      </c>
      <c r="G804" s="2">
        <v>22</v>
      </c>
      <c r="H804" s="2">
        <f t="shared" si="60"/>
        <v>1</v>
      </c>
      <c r="I804" s="2">
        <f t="shared" si="61"/>
        <v>1</v>
      </c>
      <c r="J804" s="2">
        <f t="shared" si="62"/>
        <v>0</v>
      </c>
      <c r="K804" s="2">
        <f t="shared" si="63"/>
        <v>0</v>
      </c>
      <c r="L804" s="2">
        <f t="shared" si="64"/>
        <v>0</v>
      </c>
      <c r="M804" s="2">
        <v>0</v>
      </c>
      <c r="O804" s="2"/>
      <c r="R804" s="2"/>
    </row>
    <row r="805" spans="1:18" x14ac:dyDescent="0.2">
      <c r="A805" s="2" t="s">
        <v>1386</v>
      </c>
      <c r="B805" s="2" t="s">
        <v>15</v>
      </c>
      <c r="C805" s="2" t="s">
        <v>35</v>
      </c>
      <c r="D805" s="2">
        <v>35.143300000000004</v>
      </c>
      <c r="E805" s="2">
        <v>104</v>
      </c>
      <c r="F805" s="2">
        <v>1340</v>
      </c>
      <c r="G805" s="2">
        <v>17</v>
      </c>
      <c r="H805" s="2">
        <f t="shared" si="60"/>
        <v>1</v>
      </c>
      <c r="I805" s="2">
        <f t="shared" si="61"/>
        <v>0</v>
      </c>
      <c r="J805" s="2">
        <f t="shared" si="62"/>
        <v>1</v>
      </c>
      <c r="K805" s="2">
        <f t="shared" si="63"/>
        <v>0</v>
      </c>
      <c r="L805" s="2">
        <f t="shared" si="64"/>
        <v>0</v>
      </c>
      <c r="M805" s="2">
        <v>108</v>
      </c>
      <c r="O805" s="2"/>
      <c r="R805" s="2"/>
    </row>
    <row r="806" spans="1:18" x14ac:dyDescent="0.2">
      <c r="A806" s="2" t="s">
        <v>701</v>
      </c>
      <c r="B806" s="2" t="s">
        <v>15</v>
      </c>
      <c r="C806" s="2" t="s">
        <v>40</v>
      </c>
      <c r="D806" s="2">
        <v>4.2441599999999999</v>
      </c>
      <c r="E806" s="2">
        <v>83</v>
      </c>
      <c r="F806" s="2">
        <v>3374</v>
      </c>
      <c r="G806" s="2">
        <v>10</v>
      </c>
      <c r="H806" s="2">
        <f t="shared" si="60"/>
        <v>1</v>
      </c>
      <c r="I806" s="2">
        <f t="shared" si="61"/>
        <v>0</v>
      </c>
      <c r="J806" s="2">
        <f t="shared" si="62"/>
        <v>0</v>
      </c>
      <c r="K806" s="2">
        <f t="shared" si="63"/>
        <v>0</v>
      </c>
      <c r="L806" s="2">
        <f t="shared" si="64"/>
        <v>0</v>
      </c>
      <c r="M806" s="2">
        <v>157</v>
      </c>
      <c r="O806" s="2"/>
      <c r="R806" s="2"/>
    </row>
    <row r="807" spans="1:18" x14ac:dyDescent="0.2">
      <c r="A807" s="2" t="s">
        <v>1389</v>
      </c>
      <c r="B807" s="2" t="s">
        <v>15</v>
      </c>
      <c r="C807" s="2" t="s">
        <v>31</v>
      </c>
      <c r="D807" s="2">
        <v>16.204799999999999</v>
      </c>
      <c r="E807" s="2">
        <v>107</v>
      </c>
      <c r="F807" s="2">
        <v>24805</v>
      </c>
      <c r="G807" s="2">
        <v>16</v>
      </c>
      <c r="H807" s="2">
        <f t="shared" si="60"/>
        <v>1</v>
      </c>
      <c r="I807" s="2">
        <f t="shared" si="61"/>
        <v>1</v>
      </c>
      <c r="J807" s="2">
        <f t="shared" si="62"/>
        <v>0</v>
      </c>
      <c r="K807" s="2">
        <f t="shared" si="63"/>
        <v>0</v>
      </c>
      <c r="L807" s="2">
        <f t="shared" si="64"/>
        <v>0</v>
      </c>
      <c r="M807" s="2">
        <v>45</v>
      </c>
      <c r="O807" s="2"/>
      <c r="R807" s="2"/>
    </row>
    <row r="808" spans="1:18" x14ac:dyDescent="0.2">
      <c r="A808" s="2" t="s">
        <v>240</v>
      </c>
      <c r="B808" s="2" t="s">
        <v>15</v>
      </c>
      <c r="C808" s="2" t="s">
        <v>12</v>
      </c>
      <c r="D808" s="2">
        <v>47.034300000000002</v>
      </c>
      <c r="E808" s="2">
        <v>134</v>
      </c>
      <c r="F808" s="2">
        <v>2281</v>
      </c>
      <c r="G808" s="2">
        <v>40</v>
      </c>
      <c r="H808" s="2">
        <f t="shared" si="60"/>
        <v>1</v>
      </c>
      <c r="I808" s="2">
        <f t="shared" si="61"/>
        <v>0</v>
      </c>
      <c r="J808" s="2">
        <f t="shared" si="62"/>
        <v>0</v>
      </c>
      <c r="K808" s="2">
        <f t="shared" si="63"/>
        <v>0</v>
      </c>
      <c r="L808" s="2">
        <f t="shared" si="64"/>
        <v>0</v>
      </c>
      <c r="M808" s="2">
        <v>16000</v>
      </c>
      <c r="O808" s="2"/>
      <c r="R808" s="2"/>
    </row>
    <row r="809" spans="1:18" x14ac:dyDescent="0.2">
      <c r="A809" s="2" t="s">
        <v>629</v>
      </c>
      <c r="B809" s="2" t="s">
        <v>11</v>
      </c>
      <c r="C809" s="2" t="s">
        <v>40</v>
      </c>
      <c r="D809" s="2">
        <v>25.266100000000002</v>
      </c>
      <c r="E809" s="2">
        <v>102</v>
      </c>
      <c r="F809" s="2">
        <v>3592</v>
      </c>
      <c r="G809" s="2">
        <v>35</v>
      </c>
      <c r="H809" s="2">
        <f t="shared" si="60"/>
        <v>0</v>
      </c>
      <c r="I809" s="2">
        <f t="shared" si="61"/>
        <v>0</v>
      </c>
      <c r="J809" s="2">
        <f t="shared" si="62"/>
        <v>0</v>
      </c>
      <c r="K809" s="2">
        <f t="shared" si="63"/>
        <v>0</v>
      </c>
      <c r="L809" s="2">
        <f t="shared" si="64"/>
        <v>0</v>
      </c>
      <c r="M809" s="2">
        <v>0</v>
      </c>
      <c r="O809" s="2"/>
      <c r="R809" s="2"/>
    </row>
    <row r="810" spans="1:18" x14ac:dyDescent="0.2">
      <c r="A810" s="2" t="s">
        <v>1393</v>
      </c>
      <c r="B810" s="2" t="s">
        <v>18</v>
      </c>
      <c r="C810" s="2" t="s">
        <v>97</v>
      </c>
      <c r="D810" s="2">
        <v>80.920900000000003</v>
      </c>
      <c r="E810" s="2">
        <v>82</v>
      </c>
      <c r="F810" s="2">
        <v>2251</v>
      </c>
      <c r="G810" s="2">
        <v>30</v>
      </c>
      <c r="H810" s="2">
        <f t="shared" si="60"/>
        <v>0</v>
      </c>
      <c r="I810" s="2">
        <f t="shared" si="61"/>
        <v>0</v>
      </c>
      <c r="J810" s="2">
        <f t="shared" si="62"/>
        <v>0</v>
      </c>
      <c r="K810" s="2">
        <f t="shared" si="63"/>
        <v>1</v>
      </c>
      <c r="L810" s="2">
        <f t="shared" si="64"/>
        <v>0</v>
      </c>
      <c r="M810" s="2">
        <v>8</v>
      </c>
      <c r="O810" s="2"/>
      <c r="R810" s="2"/>
    </row>
    <row r="811" spans="1:18" x14ac:dyDescent="0.2">
      <c r="A811" s="2" t="s">
        <v>206</v>
      </c>
      <c r="B811" s="2" t="s">
        <v>15</v>
      </c>
      <c r="C811" s="2" t="s">
        <v>12</v>
      </c>
      <c r="D811" s="2">
        <v>0.37189699999999998</v>
      </c>
      <c r="E811" s="2">
        <v>117</v>
      </c>
      <c r="F811" s="2">
        <v>13607</v>
      </c>
      <c r="G811" s="2">
        <v>4</v>
      </c>
      <c r="H811" s="2">
        <f t="shared" si="60"/>
        <v>1</v>
      </c>
      <c r="I811" s="2">
        <f t="shared" si="61"/>
        <v>0</v>
      </c>
      <c r="J811" s="2">
        <f t="shared" si="62"/>
        <v>0</v>
      </c>
      <c r="K811" s="2">
        <f t="shared" si="63"/>
        <v>0</v>
      </c>
      <c r="L811" s="2">
        <f t="shared" si="64"/>
        <v>0</v>
      </c>
      <c r="M811" s="2">
        <v>234</v>
      </c>
      <c r="O811" s="2"/>
      <c r="R811" s="2"/>
    </row>
    <row r="812" spans="1:18" x14ac:dyDescent="0.2">
      <c r="A812" s="2" t="s">
        <v>1396</v>
      </c>
      <c r="B812" s="2" t="s">
        <v>11</v>
      </c>
      <c r="C812" s="2" t="s">
        <v>19</v>
      </c>
      <c r="D812" s="2">
        <v>27.087700000000002</v>
      </c>
      <c r="E812" s="2">
        <v>91</v>
      </c>
      <c r="F812" s="2">
        <v>2543</v>
      </c>
      <c r="G812" s="2">
        <v>17.7</v>
      </c>
      <c r="H812" s="2">
        <f t="shared" si="60"/>
        <v>0</v>
      </c>
      <c r="I812" s="2">
        <f t="shared" si="61"/>
        <v>0</v>
      </c>
      <c r="J812" s="2">
        <f t="shared" si="62"/>
        <v>0</v>
      </c>
      <c r="K812" s="2">
        <f t="shared" si="63"/>
        <v>0</v>
      </c>
      <c r="L812" s="2">
        <f t="shared" si="64"/>
        <v>1</v>
      </c>
      <c r="M812" s="2">
        <v>29</v>
      </c>
      <c r="O812" s="2"/>
      <c r="R812" s="2"/>
    </row>
    <row r="813" spans="1:18" x14ac:dyDescent="0.2">
      <c r="A813" s="2" t="s">
        <v>1398</v>
      </c>
      <c r="B813" s="2" t="s">
        <v>51</v>
      </c>
      <c r="C813" s="2" t="s">
        <v>40</v>
      </c>
      <c r="D813" s="2">
        <v>22.770900000000001</v>
      </c>
      <c r="E813" s="2">
        <v>98</v>
      </c>
      <c r="F813" s="2">
        <v>2765</v>
      </c>
      <c r="G813" s="2">
        <v>38</v>
      </c>
      <c r="H813" s="2">
        <f t="shared" si="60"/>
        <v>0</v>
      </c>
      <c r="I813" s="2">
        <f t="shared" si="61"/>
        <v>0</v>
      </c>
      <c r="J813" s="2">
        <f t="shared" si="62"/>
        <v>0</v>
      </c>
      <c r="K813" s="2">
        <f t="shared" si="63"/>
        <v>0</v>
      </c>
      <c r="L813" s="2">
        <f t="shared" si="64"/>
        <v>0</v>
      </c>
      <c r="M813" s="2">
        <v>11</v>
      </c>
      <c r="O813" s="2"/>
      <c r="R813" s="2"/>
    </row>
    <row r="814" spans="1:18" x14ac:dyDescent="0.2">
      <c r="A814" s="2" t="s">
        <v>982</v>
      </c>
      <c r="B814" s="2" t="s">
        <v>11</v>
      </c>
      <c r="C814" s="2" t="s">
        <v>19</v>
      </c>
      <c r="D814" s="2">
        <v>73.058700000000002</v>
      </c>
      <c r="E814" s="2">
        <v>132</v>
      </c>
      <c r="F814" s="2">
        <v>1873</v>
      </c>
      <c r="G814" s="2">
        <v>263.7</v>
      </c>
      <c r="H814" s="2">
        <f t="shared" si="60"/>
        <v>0</v>
      </c>
      <c r="I814" s="2">
        <f t="shared" si="61"/>
        <v>0</v>
      </c>
      <c r="J814" s="2">
        <f t="shared" si="62"/>
        <v>0</v>
      </c>
      <c r="K814" s="2">
        <f t="shared" si="63"/>
        <v>0</v>
      </c>
      <c r="L814" s="2">
        <f t="shared" si="64"/>
        <v>1</v>
      </c>
      <c r="M814" s="2">
        <v>475</v>
      </c>
      <c r="O814" s="2"/>
      <c r="R814" s="2"/>
    </row>
    <row r="815" spans="1:18" x14ac:dyDescent="0.2">
      <c r="A815" s="2" t="s">
        <v>1401</v>
      </c>
      <c r="B815" s="2" t="s">
        <v>11</v>
      </c>
      <c r="C815" s="2" t="s">
        <v>12</v>
      </c>
      <c r="D815" s="2">
        <v>71.026600000000002</v>
      </c>
      <c r="E815" s="2">
        <v>116</v>
      </c>
      <c r="F815" s="2">
        <v>20970</v>
      </c>
      <c r="G815" s="2">
        <v>36</v>
      </c>
      <c r="H815" s="2">
        <f t="shared" si="60"/>
        <v>0</v>
      </c>
      <c r="I815" s="2">
        <f t="shared" si="61"/>
        <v>0</v>
      </c>
      <c r="J815" s="2">
        <f t="shared" si="62"/>
        <v>0</v>
      </c>
      <c r="K815" s="2">
        <f t="shared" si="63"/>
        <v>0</v>
      </c>
      <c r="L815" s="2">
        <f t="shared" si="64"/>
        <v>0</v>
      </c>
      <c r="M815" s="2">
        <v>415</v>
      </c>
      <c r="O815" s="2"/>
      <c r="R815" s="2"/>
    </row>
    <row r="816" spans="1:18" x14ac:dyDescent="0.2">
      <c r="A816" s="2" t="s">
        <v>1403</v>
      </c>
      <c r="B816" s="2" t="s">
        <v>51</v>
      </c>
      <c r="C816" s="2" t="s">
        <v>19</v>
      </c>
      <c r="D816" s="2">
        <v>8.1294599999999999</v>
      </c>
      <c r="E816" s="2">
        <v>101</v>
      </c>
      <c r="F816" s="2">
        <v>661</v>
      </c>
      <c r="G816" s="2">
        <v>45</v>
      </c>
      <c r="H816" s="2">
        <f t="shared" si="60"/>
        <v>0</v>
      </c>
      <c r="I816" s="2">
        <f t="shared" si="61"/>
        <v>0</v>
      </c>
      <c r="J816" s="2">
        <f t="shared" si="62"/>
        <v>0</v>
      </c>
      <c r="K816" s="2">
        <f t="shared" si="63"/>
        <v>0</v>
      </c>
      <c r="L816" s="2">
        <f t="shared" si="64"/>
        <v>1</v>
      </c>
      <c r="M816" s="2">
        <v>32</v>
      </c>
      <c r="O816" s="2"/>
      <c r="R816" s="2"/>
    </row>
    <row r="817" spans="1:18" x14ac:dyDescent="0.2">
      <c r="A817" s="2" t="s">
        <v>1405</v>
      </c>
      <c r="B817" s="2" t="s">
        <v>11</v>
      </c>
      <c r="C817" s="2" t="s">
        <v>31</v>
      </c>
      <c r="D817" s="2">
        <v>31.179500000000001</v>
      </c>
      <c r="E817" s="2">
        <v>97</v>
      </c>
      <c r="F817" s="2">
        <v>5006</v>
      </c>
      <c r="G817" s="2">
        <v>12</v>
      </c>
      <c r="H817" s="2">
        <f t="shared" si="60"/>
        <v>0</v>
      </c>
      <c r="I817" s="2">
        <f t="shared" si="61"/>
        <v>1</v>
      </c>
      <c r="J817" s="2">
        <f t="shared" si="62"/>
        <v>0</v>
      </c>
      <c r="K817" s="2">
        <f t="shared" si="63"/>
        <v>0</v>
      </c>
      <c r="L817" s="2">
        <f t="shared" si="64"/>
        <v>0</v>
      </c>
      <c r="M817" s="2">
        <v>4</v>
      </c>
      <c r="O817" s="2"/>
      <c r="R817" s="2"/>
    </row>
    <row r="818" spans="1:18" x14ac:dyDescent="0.2">
      <c r="A818" s="2" t="s">
        <v>1019</v>
      </c>
      <c r="B818" s="2" t="s">
        <v>11</v>
      </c>
      <c r="C818" s="2" t="s">
        <v>24</v>
      </c>
      <c r="D818" s="2">
        <v>10.539400000000001</v>
      </c>
      <c r="E818" s="2">
        <v>81</v>
      </c>
      <c r="F818" s="2">
        <v>14619</v>
      </c>
      <c r="G818" s="2">
        <v>47</v>
      </c>
      <c r="H818" s="2">
        <f t="shared" si="60"/>
        <v>0</v>
      </c>
      <c r="I818" s="2">
        <f t="shared" si="61"/>
        <v>0</v>
      </c>
      <c r="J818" s="2">
        <f t="shared" si="62"/>
        <v>0</v>
      </c>
      <c r="K818" s="2">
        <f t="shared" si="63"/>
        <v>0</v>
      </c>
      <c r="L818" s="2">
        <f t="shared" si="64"/>
        <v>0</v>
      </c>
      <c r="M818" s="2">
        <v>39</v>
      </c>
      <c r="O818" s="2"/>
      <c r="R818" s="2"/>
    </row>
    <row r="819" spans="1:18" x14ac:dyDescent="0.2">
      <c r="A819" s="2" t="s">
        <v>1408</v>
      </c>
      <c r="B819" s="2" t="s">
        <v>18</v>
      </c>
      <c r="C819" s="2" t="s">
        <v>97</v>
      </c>
      <c r="D819" s="2">
        <v>25.571400000000001</v>
      </c>
      <c r="E819" s="2">
        <v>82</v>
      </c>
      <c r="F819" s="2">
        <v>49</v>
      </c>
      <c r="G819" s="2">
        <v>14</v>
      </c>
      <c r="H819" s="2">
        <f t="shared" si="60"/>
        <v>0</v>
      </c>
      <c r="I819" s="2">
        <f t="shared" si="61"/>
        <v>0</v>
      </c>
      <c r="J819" s="2">
        <f t="shared" si="62"/>
        <v>0</v>
      </c>
      <c r="K819" s="2">
        <f t="shared" si="63"/>
        <v>1</v>
      </c>
      <c r="L819" s="2">
        <f t="shared" si="64"/>
        <v>0</v>
      </c>
      <c r="M819" s="2">
        <v>12</v>
      </c>
      <c r="O819" s="2"/>
      <c r="R819" s="2"/>
    </row>
    <row r="820" spans="1:18" x14ac:dyDescent="0.2">
      <c r="A820" s="2" t="s">
        <v>566</v>
      </c>
      <c r="B820" s="2" t="s">
        <v>51</v>
      </c>
      <c r="C820" s="2" t="s">
        <v>19</v>
      </c>
      <c r="D820" s="2">
        <v>103.812</v>
      </c>
      <c r="E820" s="2">
        <v>94</v>
      </c>
      <c r="F820" s="2">
        <v>27842</v>
      </c>
      <c r="G820" s="2">
        <v>79</v>
      </c>
      <c r="H820" s="2">
        <f t="shared" si="60"/>
        <v>0</v>
      </c>
      <c r="I820" s="2">
        <f t="shared" si="61"/>
        <v>0</v>
      </c>
      <c r="J820" s="2">
        <f t="shared" si="62"/>
        <v>0</v>
      </c>
      <c r="K820" s="2">
        <f t="shared" si="63"/>
        <v>0</v>
      </c>
      <c r="L820" s="2">
        <f t="shared" si="64"/>
        <v>1</v>
      </c>
      <c r="M820" s="2">
        <v>62</v>
      </c>
      <c r="O820" s="2"/>
      <c r="R820" s="2"/>
    </row>
    <row r="821" spans="1:18" x14ac:dyDescent="0.2">
      <c r="A821" s="2" t="s">
        <v>1411</v>
      </c>
      <c r="B821" s="2" t="s">
        <v>51</v>
      </c>
      <c r="C821" s="2" t="s">
        <v>19</v>
      </c>
      <c r="D821" s="2">
        <v>101.702</v>
      </c>
      <c r="E821" s="2">
        <v>93</v>
      </c>
      <c r="F821" s="2">
        <v>17925</v>
      </c>
      <c r="G821" s="2">
        <v>45</v>
      </c>
      <c r="H821" s="2">
        <f t="shared" si="60"/>
        <v>0</v>
      </c>
      <c r="I821" s="2">
        <f t="shared" si="61"/>
        <v>0</v>
      </c>
      <c r="J821" s="2">
        <f t="shared" si="62"/>
        <v>0</v>
      </c>
      <c r="K821" s="2">
        <f t="shared" si="63"/>
        <v>0</v>
      </c>
      <c r="L821" s="2">
        <f t="shared" si="64"/>
        <v>1</v>
      </c>
      <c r="M821" s="2">
        <v>40</v>
      </c>
      <c r="O821" s="2"/>
      <c r="R821" s="2"/>
    </row>
    <row r="822" spans="1:18" x14ac:dyDescent="0.2">
      <c r="A822" s="2" t="s">
        <v>230</v>
      </c>
      <c r="B822" s="2" t="s">
        <v>11</v>
      </c>
      <c r="C822" s="2" t="s">
        <v>40</v>
      </c>
      <c r="D822" s="2">
        <v>56.4435</v>
      </c>
      <c r="E822" s="2">
        <v>124</v>
      </c>
      <c r="F822" s="2">
        <v>75793</v>
      </c>
      <c r="G822" s="2">
        <v>60</v>
      </c>
      <c r="H822" s="2">
        <f t="shared" si="60"/>
        <v>0</v>
      </c>
      <c r="I822" s="2">
        <f t="shared" si="61"/>
        <v>0</v>
      </c>
      <c r="J822" s="2">
        <f t="shared" si="62"/>
        <v>0</v>
      </c>
      <c r="K822" s="2">
        <f t="shared" si="63"/>
        <v>0</v>
      </c>
      <c r="L822" s="2">
        <f t="shared" si="64"/>
        <v>0</v>
      </c>
      <c r="M822" s="2">
        <v>737</v>
      </c>
      <c r="O822" s="2"/>
      <c r="R822" s="2"/>
    </row>
    <row r="823" spans="1:18" x14ac:dyDescent="0.2">
      <c r="A823" s="2" t="s">
        <v>1414</v>
      </c>
      <c r="B823" s="2" t="s">
        <v>15</v>
      </c>
      <c r="C823" s="2" t="s">
        <v>35</v>
      </c>
      <c r="D823" s="2">
        <v>21.973199999999999</v>
      </c>
      <c r="E823" s="2">
        <v>97</v>
      </c>
      <c r="F823" s="2">
        <v>23242</v>
      </c>
      <c r="G823" s="2">
        <v>23</v>
      </c>
      <c r="H823" s="2">
        <f t="shared" si="60"/>
        <v>1</v>
      </c>
      <c r="I823" s="2">
        <f t="shared" si="61"/>
        <v>0</v>
      </c>
      <c r="J823" s="2">
        <f t="shared" si="62"/>
        <v>1</v>
      </c>
      <c r="K823" s="2">
        <f t="shared" si="63"/>
        <v>0</v>
      </c>
      <c r="L823" s="2">
        <f t="shared" si="64"/>
        <v>0</v>
      </c>
      <c r="M823" s="2">
        <v>131</v>
      </c>
      <c r="O823" s="2"/>
      <c r="R823" s="2"/>
    </row>
    <row r="824" spans="1:18" x14ac:dyDescent="0.2">
      <c r="A824" s="2" t="s">
        <v>352</v>
      </c>
      <c r="B824" s="2" t="s">
        <v>11</v>
      </c>
      <c r="C824" s="2" t="s">
        <v>31</v>
      </c>
      <c r="D824" s="2">
        <v>30.920200000000001</v>
      </c>
      <c r="E824" s="2">
        <v>118</v>
      </c>
      <c r="F824" s="2">
        <v>3389</v>
      </c>
      <c r="G824" s="2">
        <v>25</v>
      </c>
      <c r="H824" s="2">
        <f t="shared" si="60"/>
        <v>0</v>
      </c>
      <c r="I824" s="2">
        <f t="shared" si="61"/>
        <v>1</v>
      </c>
      <c r="J824" s="2">
        <f t="shared" si="62"/>
        <v>0</v>
      </c>
      <c r="K824" s="2">
        <f t="shared" si="63"/>
        <v>0</v>
      </c>
      <c r="L824" s="2">
        <f t="shared" si="64"/>
        <v>0</v>
      </c>
      <c r="M824" s="2">
        <v>650</v>
      </c>
      <c r="O824" s="2"/>
      <c r="R824" s="2"/>
    </row>
    <row r="825" spans="1:18" x14ac:dyDescent="0.2">
      <c r="A825" s="2" t="s">
        <v>1417</v>
      </c>
      <c r="B825" s="2" t="s">
        <v>11</v>
      </c>
      <c r="C825" s="2" t="s">
        <v>12</v>
      </c>
      <c r="D825" s="2">
        <v>94.125399999999999</v>
      </c>
      <c r="E825" s="2">
        <v>123</v>
      </c>
      <c r="F825" s="2">
        <v>13321</v>
      </c>
      <c r="G825" s="2">
        <v>40</v>
      </c>
      <c r="H825" s="2">
        <f t="shared" si="60"/>
        <v>0</v>
      </c>
      <c r="I825" s="2">
        <f t="shared" si="61"/>
        <v>0</v>
      </c>
      <c r="J825" s="2">
        <f t="shared" si="62"/>
        <v>0</v>
      </c>
      <c r="K825" s="2">
        <f t="shared" si="63"/>
        <v>0</v>
      </c>
      <c r="L825" s="2">
        <f t="shared" si="64"/>
        <v>0</v>
      </c>
      <c r="M825" s="2">
        <v>0</v>
      </c>
      <c r="O825" s="2"/>
      <c r="R825" s="2"/>
    </row>
    <row r="826" spans="1:18" x14ac:dyDescent="0.2">
      <c r="A826" s="2" t="s">
        <v>879</v>
      </c>
      <c r="B826" s="2" t="s">
        <v>11</v>
      </c>
      <c r="C826" s="2" t="s">
        <v>19</v>
      </c>
      <c r="D826" s="2">
        <v>80.170100000000005</v>
      </c>
      <c r="E826" s="2">
        <v>88</v>
      </c>
      <c r="F826" s="2">
        <v>21863</v>
      </c>
      <c r="G826" s="2">
        <v>85</v>
      </c>
      <c r="H826" s="2">
        <f t="shared" si="60"/>
        <v>0</v>
      </c>
      <c r="I826" s="2">
        <f t="shared" si="61"/>
        <v>0</v>
      </c>
      <c r="J826" s="2">
        <f t="shared" si="62"/>
        <v>0</v>
      </c>
      <c r="K826" s="2">
        <f t="shared" si="63"/>
        <v>0</v>
      </c>
      <c r="L826" s="2">
        <f t="shared" si="64"/>
        <v>1</v>
      </c>
      <c r="M826" s="2">
        <v>218</v>
      </c>
      <c r="O826" s="2"/>
      <c r="R826" s="2"/>
    </row>
    <row r="827" spans="1:18" x14ac:dyDescent="0.2">
      <c r="A827" s="2" t="s">
        <v>1420</v>
      </c>
      <c r="B827" s="2" t="s">
        <v>11</v>
      </c>
      <c r="C827" s="2" t="s">
        <v>40</v>
      </c>
      <c r="D827" s="2">
        <v>37.295400000000001</v>
      </c>
      <c r="E827" s="2">
        <v>112</v>
      </c>
      <c r="F827" s="2">
        <v>5959</v>
      </c>
      <c r="G827" s="2">
        <v>6.6</v>
      </c>
      <c r="H827" s="2">
        <f t="shared" si="60"/>
        <v>0</v>
      </c>
      <c r="I827" s="2">
        <f t="shared" si="61"/>
        <v>0</v>
      </c>
      <c r="J827" s="2">
        <f t="shared" si="62"/>
        <v>0</v>
      </c>
      <c r="K827" s="2">
        <f t="shared" si="63"/>
        <v>0</v>
      </c>
      <c r="L827" s="2">
        <f t="shared" si="64"/>
        <v>0</v>
      </c>
      <c r="M827" s="2">
        <v>70</v>
      </c>
      <c r="O827" s="2"/>
      <c r="R827" s="2"/>
    </row>
    <row r="828" spans="1:18" x14ac:dyDescent="0.2">
      <c r="A828" s="2" t="s">
        <v>1422</v>
      </c>
      <c r="B828" s="2" t="s">
        <v>11</v>
      </c>
      <c r="C828" s="2" t="s">
        <v>40</v>
      </c>
      <c r="D828" s="2">
        <v>143.49299999999999</v>
      </c>
      <c r="E828" s="2">
        <v>96</v>
      </c>
      <c r="F828" s="2">
        <v>28817</v>
      </c>
      <c r="G828" s="2">
        <v>7.5</v>
      </c>
      <c r="H828" s="2">
        <f t="shared" si="60"/>
        <v>0</v>
      </c>
      <c r="I828" s="2">
        <f t="shared" si="61"/>
        <v>0</v>
      </c>
      <c r="J828" s="2">
        <f t="shared" si="62"/>
        <v>0</v>
      </c>
      <c r="K828" s="2">
        <f t="shared" si="63"/>
        <v>0</v>
      </c>
      <c r="L828" s="2">
        <f t="shared" si="64"/>
        <v>0</v>
      </c>
      <c r="M828" s="2">
        <v>655</v>
      </c>
      <c r="O828" s="2"/>
      <c r="R828" s="2"/>
    </row>
    <row r="829" spans="1:18" x14ac:dyDescent="0.2">
      <c r="A829" s="2" t="s">
        <v>1424</v>
      </c>
      <c r="B829" s="2" t="s">
        <v>11</v>
      </c>
      <c r="C829" s="2" t="s">
        <v>19</v>
      </c>
      <c r="D829" s="2">
        <v>47.375300000000003</v>
      </c>
      <c r="E829" s="2">
        <v>127</v>
      </c>
      <c r="F829" s="2">
        <v>47334</v>
      </c>
      <c r="G829" s="2">
        <v>176</v>
      </c>
      <c r="H829" s="2">
        <f t="shared" si="60"/>
        <v>0</v>
      </c>
      <c r="I829" s="2">
        <f t="shared" si="61"/>
        <v>0</v>
      </c>
      <c r="J829" s="2">
        <f t="shared" si="62"/>
        <v>0</v>
      </c>
      <c r="K829" s="2">
        <f t="shared" si="63"/>
        <v>0</v>
      </c>
      <c r="L829" s="2">
        <f t="shared" si="64"/>
        <v>1</v>
      </c>
      <c r="M829" s="2">
        <v>0</v>
      </c>
      <c r="O829" s="2"/>
      <c r="R829" s="2"/>
    </row>
    <row r="830" spans="1:18" x14ac:dyDescent="0.2">
      <c r="A830" s="2" t="s">
        <v>546</v>
      </c>
      <c r="B830" s="2" t="s">
        <v>11</v>
      </c>
      <c r="C830" s="2" t="s">
        <v>19</v>
      </c>
      <c r="D830" s="2">
        <v>181.166</v>
      </c>
      <c r="E830" s="2">
        <v>92</v>
      </c>
      <c r="F830" s="2">
        <v>2574</v>
      </c>
      <c r="G830" s="2">
        <v>93</v>
      </c>
      <c r="H830" s="2">
        <f t="shared" si="60"/>
        <v>0</v>
      </c>
      <c r="I830" s="2">
        <f t="shared" si="61"/>
        <v>0</v>
      </c>
      <c r="J830" s="2">
        <f t="shared" si="62"/>
        <v>0</v>
      </c>
      <c r="K830" s="2">
        <f t="shared" si="63"/>
        <v>0</v>
      </c>
      <c r="L830" s="2">
        <f t="shared" si="64"/>
        <v>1</v>
      </c>
      <c r="M830" s="2">
        <v>394</v>
      </c>
      <c r="O830" s="2"/>
      <c r="R830" s="2"/>
    </row>
    <row r="831" spans="1:18" x14ac:dyDescent="0.2">
      <c r="A831" s="2" t="s">
        <v>1427</v>
      </c>
      <c r="B831" s="2" t="s">
        <v>11</v>
      </c>
      <c r="C831" s="2" t="s">
        <v>19</v>
      </c>
      <c r="D831" s="2">
        <v>652.17700000000002</v>
      </c>
      <c r="E831" s="2">
        <v>124</v>
      </c>
      <c r="F831" s="2">
        <v>8458</v>
      </c>
      <c r="G831" s="2">
        <v>150</v>
      </c>
      <c r="H831" s="2">
        <f t="shared" si="60"/>
        <v>0</v>
      </c>
      <c r="I831" s="2">
        <f t="shared" si="61"/>
        <v>0</v>
      </c>
      <c r="J831" s="2">
        <f t="shared" si="62"/>
        <v>0</v>
      </c>
      <c r="K831" s="2">
        <f t="shared" si="63"/>
        <v>0</v>
      </c>
      <c r="L831" s="2">
        <f t="shared" si="64"/>
        <v>1</v>
      </c>
      <c r="M831" s="2">
        <v>365</v>
      </c>
      <c r="O831" s="2"/>
      <c r="R831" s="2"/>
    </row>
    <row r="832" spans="1:18" x14ac:dyDescent="0.2">
      <c r="A832" s="2" t="s">
        <v>1145</v>
      </c>
      <c r="B832" s="2" t="s">
        <v>11</v>
      </c>
      <c r="C832" s="2" t="s">
        <v>31</v>
      </c>
      <c r="D832" s="2">
        <v>103.02800000000001</v>
      </c>
      <c r="E832" s="2">
        <v>117</v>
      </c>
      <c r="F832" s="2">
        <v>16325</v>
      </c>
      <c r="G832" s="2">
        <v>80</v>
      </c>
      <c r="H832" s="2">
        <f t="shared" si="60"/>
        <v>0</v>
      </c>
      <c r="I832" s="2">
        <f t="shared" si="61"/>
        <v>1</v>
      </c>
      <c r="J832" s="2">
        <f t="shared" si="62"/>
        <v>0</v>
      </c>
      <c r="K832" s="2">
        <f t="shared" si="63"/>
        <v>0</v>
      </c>
      <c r="L832" s="2">
        <f t="shared" si="64"/>
        <v>0</v>
      </c>
      <c r="M832" s="2">
        <v>221</v>
      </c>
      <c r="O832" s="2"/>
      <c r="R832" s="2"/>
    </row>
    <row r="833" spans="1:18" x14ac:dyDescent="0.2">
      <c r="A833" s="2" t="s">
        <v>1013</v>
      </c>
      <c r="B833" s="2" t="s">
        <v>11</v>
      </c>
      <c r="C833" s="2" t="s">
        <v>31</v>
      </c>
      <c r="D833" s="2">
        <v>48.291600000000003</v>
      </c>
      <c r="E833" s="2">
        <v>95</v>
      </c>
      <c r="F833" s="2">
        <v>2876</v>
      </c>
      <c r="G833" s="2">
        <v>58</v>
      </c>
      <c r="H833" s="2">
        <f t="shared" si="60"/>
        <v>0</v>
      </c>
      <c r="I833" s="2">
        <f t="shared" si="61"/>
        <v>1</v>
      </c>
      <c r="J833" s="2">
        <f t="shared" si="62"/>
        <v>0</v>
      </c>
      <c r="K833" s="2">
        <f t="shared" si="63"/>
        <v>0</v>
      </c>
      <c r="L833" s="2">
        <f t="shared" si="64"/>
        <v>0</v>
      </c>
      <c r="M833" s="2">
        <v>70</v>
      </c>
      <c r="O833" s="2"/>
      <c r="R833" s="2"/>
    </row>
    <row r="834" spans="1:18" x14ac:dyDescent="0.2">
      <c r="A834" s="2" t="s">
        <v>412</v>
      </c>
      <c r="B834" s="2" t="s">
        <v>11</v>
      </c>
      <c r="C834" s="2" t="s">
        <v>31</v>
      </c>
      <c r="D834" s="2">
        <v>56.127200000000002</v>
      </c>
      <c r="E834" s="2">
        <v>95</v>
      </c>
      <c r="F834" s="2">
        <v>2020</v>
      </c>
      <c r="G834" s="2">
        <v>18</v>
      </c>
      <c r="H834" s="2">
        <f t="shared" ref="H834:H897" si="65">IF(B834="R",1,0)</f>
        <v>0</v>
      </c>
      <c r="I834" s="2">
        <f t="shared" ref="I834:I897" si="66">IF(C834="Comedy",1,0)</f>
        <v>1</v>
      </c>
      <c r="J834" s="2">
        <f t="shared" ref="J834:J897" si="67">IF(C834="Thriller_Horror",1,0)</f>
        <v>0</v>
      </c>
      <c r="K834" s="2">
        <f t="shared" ref="K834:K897" si="68">IF(C834="Animation",1,0)</f>
        <v>0</v>
      </c>
      <c r="L834" s="2">
        <f t="shared" ref="L834:L897" si="69">IF(C834="Adventure_Sci_fi",1,0)</f>
        <v>0</v>
      </c>
      <c r="M834" s="2">
        <v>189</v>
      </c>
      <c r="O834" s="2"/>
      <c r="R834" s="2"/>
    </row>
    <row r="835" spans="1:18" x14ac:dyDescent="0.2">
      <c r="A835" s="2" t="s">
        <v>1274</v>
      </c>
      <c r="B835" s="2" t="s">
        <v>11</v>
      </c>
      <c r="C835" s="2" t="s">
        <v>31</v>
      </c>
      <c r="D835" s="2">
        <v>17.3247</v>
      </c>
      <c r="E835" s="2">
        <v>103</v>
      </c>
      <c r="F835" s="2">
        <v>3211</v>
      </c>
      <c r="G835" s="2">
        <v>28</v>
      </c>
      <c r="H835" s="2">
        <f t="shared" si="65"/>
        <v>0</v>
      </c>
      <c r="I835" s="2">
        <f t="shared" si="66"/>
        <v>1</v>
      </c>
      <c r="J835" s="2">
        <f t="shared" si="67"/>
        <v>0</v>
      </c>
      <c r="K835" s="2">
        <f t="shared" si="68"/>
        <v>0</v>
      </c>
      <c r="L835" s="2">
        <f t="shared" si="69"/>
        <v>0</v>
      </c>
      <c r="M835" s="2">
        <v>80</v>
      </c>
      <c r="O835" s="2"/>
      <c r="R835" s="2"/>
    </row>
    <row r="836" spans="1:18" x14ac:dyDescent="0.2">
      <c r="A836" s="2" t="s">
        <v>1060</v>
      </c>
      <c r="B836" s="2" t="s">
        <v>18</v>
      </c>
      <c r="C836" s="2" t="s">
        <v>47</v>
      </c>
      <c r="D836" s="2">
        <v>73.000900000000001</v>
      </c>
      <c r="E836" s="2">
        <v>115</v>
      </c>
      <c r="F836" s="2">
        <v>714</v>
      </c>
      <c r="G836" s="2">
        <v>13</v>
      </c>
      <c r="H836" s="2">
        <f t="shared" si="65"/>
        <v>0</v>
      </c>
      <c r="I836" s="2">
        <f t="shared" si="66"/>
        <v>0</v>
      </c>
      <c r="J836" s="2">
        <f t="shared" si="67"/>
        <v>0</v>
      </c>
      <c r="K836" s="2">
        <f t="shared" si="68"/>
        <v>0</v>
      </c>
      <c r="L836" s="2">
        <f t="shared" si="69"/>
        <v>0</v>
      </c>
      <c r="M836" s="2">
        <v>209</v>
      </c>
      <c r="O836" s="2"/>
      <c r="R836" s="2"/>
    </row>
    <row r="837" spans="1:18" x14ac:dyDescent="0.2">
      <c r="A837" s="2" t="s">
        <v>1434</v>
      </c>
      <c r="B837" s="2" t="s">
        <v>11</v>
      </c>
      <c r="C837" s="2" t="s">
        <v>40</v>
      </c>
      <c r="D837" s="2">
        <v>13.5718</v>
      </c>
      <c r="E837" s="2">
        <v>91</v>
      </c>
      <c r="F837" s="2">
        <v>3104</v>
      </c>
      <c r="G837" s="2">
        <v>15.6</v>
      </c>
      <c r="H837" s="2">
        <f t="shared" si="65"/>
        <v>0</v>
      </c>
      <c r="I837" s="2">
        <f t="shared" si="66"/>
        <v>0</v>
      </c>
      <c r="J837" s="2">
        <f t="shared" si="67"/>
        <v>0</v>
      </c>
      <c r="K837" s="2">
        <f t="shared" si="68"/>
        <v>0</v>
      </c>
      <c r="L837" s="2">
        <f t="shared" si="69"/>
        <v>0</v>
      </c>
      <c r="M837" s="2">
        <v>10</v>
      </c>
      <c r="O837" s="2"/>
      <c r="R837" s="2"/>
    </row>
    <row r="838" spans="1:18" x14ac:dyDescent="0.2">
      <c r="A838" s="2" t="s">
        <v>1436</v>
      </c>
      <c r="B838" s="2" t="s">
        <v>11</v>
      </c>
      <c r="C838" s="2" t="s">
        <v>12</v>
      </c>
      <c r="D838" s="2">
        <v>50.173200000000001</v>
      </c>
      <c r="E838" s="2">
        <v>120</v>
      </c>
      <c r="F838" s="2">
        <v>33615</v>
      </c>
      <c r="G838" s="2">
        <v>48</v>
      </c>
      <c r="H838" s="2">
        <f t="shared" si="65"/>
        <v>0</v>
      </c>
      <c r="I838" s="2">
        <f t="shared" si="66"/>
        <v>0</v>
      </c>
      <c r="J838" s="2">
        <f t="shared" si="67"/>
        <v>0</v>
      </c>
      <c r="K838" s="2">
        <f t="shared" si="68"/>
        <v>0</v>
      </c>
      <c r="L838" s="2">
        <f t="shared" si="69"/>
        <v>0</v>
      </c>
      <c r="M838" s="2">
        <v>34</v>
      </c>
      <c r="O838" s="2"/>
      <c r="R838" s="2"/>
    </row>
    <row r="839" spans="1:18" x14ac:dyDescent="0.2">
      <c r="A839" s="2" t="s">
        <v>676</v>
      </c>
      <c r="B839" s="2" t="s">
        <v>51</v>
      </c>
      <c r="C839" s="2" t="s">
        <v>19</v>
      </c>
      <c r="D839" s="2">
        <v>66.734999999999999</v>
      </c>
      <c r="E839" s="2">
        <v>89</v>
      </c>
      <c r="F839" s="2">
        <v>1233</v>
      </c>
      <c r="G839" s="2">
        <v>60</v>
      </c>
      <c r="H839" s="2">
        <f t="shared" si="65"/>
        <v>0</v>
      </c>
      <c r="I839" s="2">
        <f t="shared" si="66"/>
        <v>0</v>
      </c>
      <c r="J839" s="2">
        <f t="shared" si="67"/>
        <v>0</v>
      </c>
      <c r="K839" s="2">
        <f t="shared" si="68"/>
        <v>0</v>
      </c>
      <c r="L839" s="2">
        <f t="shared" si="69"/>
        <v>1</v>
      </c>
      <c r="M839" s="2">
        <v>18</v>
      </c>
      <c r="O839" s="2"/>
      <c r="R839" s="2"/>
    </row>
    <row r="840" spans="1:18" x14ac:dyDescent="0.2">
      <c r="A840" s="2" t="s">
        <v>77</v>
      </c>
      <c r="B840" s="2" t="s">
        <v>11</v>
      </c>
      <c r="C840" s="2" t="s">
        <v>31</v>
      </c>
      <c r="D840" s="2">
        <v>47.095500000000001</v>
      </c>
      <c r="E840" s="2">
        <v>123</v>
      </c>
      <c r="F840" s="2">
        <v>22209</v>
      </c>
      <c r="G840" s="2">
        <v>48</v>
      </c>
      <c r="H840" s="2">
        <f t="shared" si="65"/>
        <v>0</v>
      </c>
      <c r="I840" s="2">
        <f t="shared" si="66"/>
        <v>1</v>
      </c>
      <c r="J840" s="2">
        <f t="shared" si="67"/>
        <v>0</v>
      </c>
      <c r="K840" s="2">
        <f t="shared" si="68"/>
        <v>0</v>
      </c>
      <c r="L840" s="2">
        <f t="shared" si="69"/>
        <v>0</v>
      </c>
      <c r="M840" s="2">
        <v>446</v>
      </c>
      <c r="O840" s="2"/>
      <c r="R840" s="2"/>
    </row>
    <row r="841" spans="1:18" x14ac:dyDescent="0.2">
      <c r="A841" s="2" t="s">
        <v>1440</v>
      </c>
      <c r="B841" s="2" t="s">
        <v>51</v>
      </c>
      <c r="C841" s="2" t="s">
        <v>47</v>
      </c>
      <c r="D841" s="2">
        <v>25.241</v>
      </c>
      <c r="E841" s="2">
        <v>93</v>
      </c>
      <c r="F841" s="2">
        <v>52</v>
      </c>
      <c r="G841" s="2">
        <v>12</v>
      </c>
      <c r="H841" s="2">
        <f t="shared" si="65"/>
        <v>0</v>
      </c>
      <c r="I841" s="2">
        <f t="shared" si="66"/>
        <v>0</v>
      </c>
      <c r="J841" s="2">
        <f t="shared" si="67"/>
        <v>0</v>
      </c>
      <c r="K841" s="2">
        <f t="shared" si="68"/>
        <v>0</v>
      </c>
      <c r="L841" s="2">
        <f t="shared" si="69"/>
        <v>0</v>
      </c>
      <c r="M841" s="2">
        <v>4</v>
      </c>
      <c r="O841" s="2"/>
      <c r="R841" s="2"/>
    </row>
    <row r="842" spans="1:18" x14ac:dyDescent="0.2">
      <c r="A842" s="2" t="s">
        <v>1442</v>
      </c>
      <c r="B842" s="2" t="s">
        <v>15</v>
      </c>
      <c r="C842" s="2" t="s">
        <v>24</v>
      </c>
      <c r="D842" s="2">
        <v>20.566299999999998</v>
      </c>
      <c r="E842" s="2">
        <v>100</v>
      </c>
      <c r="F842" s="2">
        <v>2958</v>
      </c>
      <c r="G842" s="2">
        <v>15</v>
      </c>
      <c r="H842" s="2">
        <f t="shared" si="65"/>
        <v>1</v>
      </c>
      <c r="I842" s="2">
        <f t="shared" si="66"/>
        <v>0</v>
      </c>
      <c r="J842" s="2">
        <f t="shared" si="67"/>
        <v>0</v>
      </c>
      <c r="K842" s="2">
        <f t="shared" si="68"/>
        <v>0</v>
      </c>
      <c r="L842" s="2">
        <f t="shared" si="69"/>
        <v>0</v>
      </c>
      <c r="M842" s="2">
        <v>10</v>
      </c>
      <c r="O842" s="2"/>
      <c r="R842" s="2"/>
    </row>
    <row r="843" spans="1:18" x14ac:dyDescent="0.2">
      <c r="A843" s="2" t="s">
        <v>1444</v>
      </c>
      <c r="B843" s="2" t="s">
        <v>11</v>
      </c>
      <c r="C843" s="2" t="s">
        <v>40</v>
      </c>
      <c r="D843" s="2">
        <v>37.0364</v>
      </c>
      <c r="E843" s="2">
        <v>128</v>
      </c>
      <c r="F843" s="2">
        <v>5404</v>
      </c>
      <c r="G843" s="2">
        <v>30</v>
      </c>
      <c r="H843" s="2">
        <f t="shared" si="65"/>
        <v>0</v>
      </c>
      <c r="I843" s="2">
        <f t="shared" si="66"/>
        <v>0</v>
      </c>
      <c r="J843" s="2">
        <f t="shared" si="67"/>
        <v>0</v>
      </c>
      <c r="K843" s="2">
        <f t="shared" si="68"/>
        <v>0</v>
      </c>
      <c r="L843" s="2">
        <f t="shared" si="69"/>
        <v>0</v>
      </c>
      <c r="M843" s="2">
        <v>0</v>
      </c>
      <c r="O843" s="2"/>
      <c r="R843" s="2"/>
    </row>
    <row r="844" spans="1:18" x14ac:dyDescent="0.2">
      <c r="A844" s="2" t="s">
        <v>1446</v>
      </c>
      <c r="B844" s="2" t="s">
        <v>15</v>
      </c>
      <c r="C844" s="2" t="s">
        <v>31</v>
      </c>
      <c r="D844" s="2">
        <v>32.230899999999998</v>
      </c>
      <c r="E844" s="2">
        <v>75</v>
      </c>
      <c r="F844" s="2">
        <v>1385</v>
      </c>
      <c r="G844" s="2">
        <v>2.5</v>
      </c>
      <c r="H844" s="2">
        <f t="shared" si="65"/>
        <v>1</v>
      </c>
      <c r="I844" s="2">
        <f t="shared" si="66"/>
        <v>1</v>
      </c>
      <c r="J844" s="2">
        <f t="shared" si="67"/>
        <v>0</v>
      </c>
      <c r="K844" s="2">
        <f t="shared" si="68"/>
        <v>0</v>
      </c>
      <c r="L844" s="2">
        <f t="shared" si="69"/>
        <v>0</v>
      </c>
      <c r="M844" s="2">
        <v>15</v>
      </c>
      <c r="O844" s="2"/>
      <c r="R844" s="2"/>
    </row>
    <row r="845" spans="1:18" x14ac:dyDescent="0.2">
      <c r="A845" s="2" t="s">
        <v>695</v>
      </c>
      <c r="B845" s="2" t="s">
        <v>15</v>
      </c>
      <c r="C845" s="2" t="s">
        <v>24</v>
      </c>
      <c r="D845" s="2">
        <v>28.7517</v>
      </c>
      <c r="E845" s="2">
        <v>103</v>
      </c>
      <c r="F845" s="2">
        <v>19168</v>
      </c>
      <c r="G845" s="2">
        <v>28</v>
      </c>
      <c r="H845" s="2">
        <f t="shared" si="65"/>
        <v>1</v>
      </c>
      <c r="I845" s="2">
        <f t="shared" si="66"/>
        <v>0</v>
      </c>
      <c r="J845" s="2">
        <f t="shared" si="67"/>
        <v>0</v>
      </c>
      <c r="K845" s="2">
        <f t="shared" si="68"/>
        <v>0</v>
      </c>
      <c r="L845" s="2">
        <f t="shared" si="69"/>
        <v>0</v>
      </c>
      <c r="M845" s="2">
        <v>65</v>
      </c>
      <c r="O845" s="2"/>
      <c r="R845" s="2"/>
    </row>
    <row r="846" spans="1:18" x14ac:dyDescent="0.2">
      <c r="A846" s="2" t="s">
        <v>242</v>
      </c>
      <c r="B846" s="2" t="s">
        <v>51</v>
      </c>
      <c r="C846" s="2" t="s">
        <v>31</v>
      </c>
      <c r="D846" s="2">
        <v>52.5809</v>
      </c>
      <c r="E846" s="2">
        <v>95</v>
      </c>
      <c r="F846" s="2">
        <v>27351</v>
      </c>
      <c r="G846" s="2">
        <v>45</v>
      </c>
      <c r="H846" s="2">
        <f t="shared" si="65"/>
        <v>0</v>
      </c>
      <c r="I846" s="2">
        <f t="shared" si="66"/>
        <v>1</v>
      </c>
      <c r="J846" s="2">
        <f t="shared" si="67"/>
        <v>0</v>
      </c>
      <c r="K846" s="2">
        <f t="shared" si="68"/>
        <v>0</v>
      </c>
      <c r="L846" s="2">
        <f t="shared" si="69"/>
        <v>0</v>
      </c>
      <c r="M846" s="2">
        <v>58</v>
      </c>
      <c r="O846" s="2"/>
      <c r="R846" s="2"/>
    </row>
    <row r="847" spans="1:18" x14ac:dyDescent="0.2">
      <c r="A847" s="2" t="s">
        <v>790</v>
      </c>
      <c r="B847" s="2" t="s">
        <v>15</v>
      </c>
      <c r="C847" s="2" t="s">
        <v>24</v>
      </c>
      <c r="D847" s="2">
        <v>70.098100000000002</v>
      </c>
      <c r="E847" s="2">
        <v>111</v>
      </c>
      <c r="F847" s="2">
        <v>3983</v>
      </c>
      <c r="G847" s="2">
        <v>30</v>
      </c>
      <c r="H847" s="2">
        <f t="shared" si="65"/>
        <v>1</v>
      </c>
      <c r="I847" s="2">
        <f t="shared" si="66"/>
        <v>0</v>
      </c>
      <c r="J847" s="2">
        <f t="shared" si="67"/>
        <v>0</v>
      </c>
      <c r="K847" s="2">
        <f t="shared" si="68"/>
        <v>0</v>
      </c>
      <c r="L847" s="2">
        <f t="shared" si="69"/>
        <v>0</v>
      </c>
      <c r="M847" s="2">
        <v>16000</v>
      </c>
      <c r="O847" s="2"/>
      <c r="R847" s="2"/>
    </row>
    <row r="848" spans="1:18" x14ac:dyDescent="0.2">
      <c r="A848" s="2" t="s">
        <v>790</v>
      </c>
      <c r="B848" s="2" t="s">
        <v>15</v>
      </c>
      <c r="C848" s="2" t="s">
        <v>24</v>
      </c>
      <c r="D848" s="2">
        <v>66.207899999999995</v>
      </c>
      <c r="E848" s="2">
        <v>137</v>
      </c>
      <c r="F848" s="2">
        <v>1959</v>
      </c>
      <c r="G848" s="2">
        <v>30</v>
      </c>
      <c r="H848" s="2">
        <f t="shared" si="65"/>
        <v>1</v>
      </c>
      <c r="I848" s="2">
        <f t="shared" si="66"/>
        <v>0</v>
      </c>
      <c r="J848" s="2">
        <f t="shared" si="67"/>
        <v>0</v>
      </c>
      <c r="K848" s="2">
        <f t="shared" si="68"/>
        <v>0</v>
      </c>
      <c r="L848" s="2">
        <f t="shared" si="69"/>
        <v>0</v>
      </c>
      <c r="M848" s="2">
        <v>16000</v>
      </c>
      <c r="O848" s="2"/>
      <c r="R848" s="2"/>
    </row>
    <row r="849" spans="1:18" x14ac:dyDescent="0.2">
      <c r="A849" s="2" t="s">
        <v>1452</v>
      </c>
      <c r="B849" s="2" t="s">
        <v>15</v>
      </c>
      <c r="C849" s="2" t="s">
        <v>12</v>
      </c>
      <c r="D849" s="2">
        <v>2.4456500000000001</v>
      </c>
      <c r="E849" s="2">
        <v>112</v>
      </c>
      <c r="F849" s="2">
        <v>12897</v>
      </c>
      <c r="G849" s="2">
        <v>5</v>
      </c>
      <c r="H849" s="2">
        <f t="shared" si="65"/>
        <v>1</v>
      </c>
      <c r="I849" s="2">
        <f t="shared" si="66"/>
        <v>0</v>
      </c>
      <c r="J849" s="2">
        <f t="shared" si="67"/>
        <v>0</v>
      </c>
      <c r="K849" s="2">
        <f t="shared" si="68"/>
        <v>0</v>
      </c>
      <c r="L849" s="2">
        <f t="shared" si="69"/>
        <v>0</v>
      </c>
      <c r="M849" s="2">
        <v>52</v>
      </c>
      <c r="O849" s="2"/>
      <c r="R849" s="2"/>
    </row>
    <row r="850" spans="1:18" x14ac:dyDescent="0.2">
      <c r="A850" s="2" t="s">
        <v>1454</v>
      </c>
      <c r="B850" s="2" t="s">
        <v>15</v>
      </c>
      <c r="C850" s="2" t="s">
        <v>12</v>
      </c>
      <c r="D850" s="2">
        <v>1.98776</v>
      </c>
      <c r="E850" s="2">
        <v>98</v>
      </c>
      <c r="F850" s="2">
        <v>11853</v>
      </c>
      <c r="G850" s="2">
        <v>11</v>
      </c>
      <c r="H850" s="2">
        <f t="shared" si="65"/>
        <v>1</v>
      </c>
      <c r="I850" s="2">
        <f t="shared" si="66"/>
        <v>0</v>
      </c>
      <c r="J850" s="2">
        <f t="shared" si="67"/>
        <v>0</v>
      </c>
      <c r="K850" s="2">
        <f t="shared" si="68"/>
        <v>0</v>
      </c>
      <c r="L850" s="2">
        <f t="shared" si="69"/>
        <v>0</v>
      </c>
      <c r="M850" s="2">
        <v>607</v>
      </c>
      <c r="O850" s="2"/>
      <c r="R850" s="2"/>
    </row>
    <row r="851" spans="1:18" x14ac:dyDescent="0.2">
      <c r="A851" s="2" t="s">
        <v>52</v>
      </c>
      <c r="B851" s="2" t="s">
        <v>11</v>
      </c>
      <c r="C851" s="2" t="s">
        <v>24</v>
      </c>
      <c r="D851" s="2">
        <v>47.000500000000002</v>
      </c>
      <c r="E851" s="2">
        <v>100</v>
      </c>
      <c r="F851" s="2">
        <v>25206</v>
      </c>
      <c r="G851" s="2">
        <v>75</v>
      </c>
      <c r="H851" s="2">
        <f t="shared" si="65"/>
        <v>0</v>
      </c>
      <c r="I851" s="2">
        <f t="shared" si="66"/>
        <v>0</v>
      </c>
      <c r="J851" s="2">
        <f t="shared" si="67"/>
        <v>0</v>
      </c>
      <c r="K851" s="2">
        <f t="shared" si="68"/>
        <v>0</v>
      </c>
      <c r="L851" s="2">
        <f t="shared" si="69"/>
        <v>0</v>
      </c>
      <c r="M851" s="2">
        <v>126</v>
      </c>
      <c r="O851" s="2"/>
      <c r="R851" s="2"/>
    </row>
    <row r="852" spans="1:18" x14ac:dyDescent="0.2">
      <c r="A852" s="2" t="s">
        <v>1457</v>
      </c>
      <c r="B852" s="2" t="s">
        <v>15</v>
      </c>
      <c r="C852" s="2" t="s">
        <v>35</v>
      </c>
      <c r="D852" s="2">
        <v>14.938599999999999</v>
      </c>
      <c r="E852" s="2">
        <v>97</v>
      </c>
      <c r="F852" s="2">
        <v>14025</v>
      </c>
      <c r="G852" s="2">
        <v>15</v>
      </c>
      <c r="H852" s="2">
        <f t="shared" si="65"/>
        <v>1</v>
      </c>
      <c r="I852" s="2">
        <f t="shared" si="66"/>
        <v>0</v>
      </c>
      <c r="J852" s="2">
        <f t="shared" si="67"/>
        <v>1</v>
      </c>
      <c r="K852" s="2">
        <f t="shared" si="68"/>
        <v>0</v>
      </c>
      <c r="L852" s="2">
        <f t="shared" si="69"/>
        <v>0</v>
      </c>
      <c r="M852" s="2">
        <v>181</v>
      </c>
      <c r="O852" s="2"/>
      <c r="R852" s="2"/>
    </row>
    <row r="853" spans="1:18" x14ac:dyDescent="0.2">
      <c r="A853" s="2" t="s">
        <v>1459</v>
      </c>
      <c r="B853" s="2" t="s">
        <v>11</v>
      </c>
      <c r="C853" s="2" t="s">
        <v>31</v>
      </c>
      <c r="D853" s="2">
        <v>4.0069100000000004</v>
      </c>
      <c r="E853" s="2">
        <v>95</v>
      </c>
      <c r="F853" s="2">
        <v>4990</v>
      </c>
      <c r="G853" s="2">
        <v>15</v>
      </c>
      <c r="H853" s="2">
        <f t="shared" si="65"/>
        <v>0</v>
      </c>
      <c r="I853" s="2">
        <f t="shared" si="66"/>
        <v>1</v>
      </c>
      <c r="J853" s="2">
        <f t="shared" si="67"/>
        <v>0</v>
      </c>
      <c r="K853" s="2">
        <f t="shared" si="68"/>
        <v>0</v>
      </c>
      <c r="L853" s="2">
        <f t="shared" si="69"/>
        <v>0</v>
      </c>
      <c r="M853" s="2">
        <v>2</v>
      </c>
      <c r="O853" s="2"/>
      <c r="R853" s="2"/>
    </row>
    <row r="854" spans="1:18" x14ac:dyDescent="0.2">
      <c r="A854" s="2" t="s">
        <v>110</v>
      </c>
      <c r="B854" s="2" t="s">
        <v>15</v>
      </c>
      <c r="C854" s="2" t="s">
        <v>19</v>
      </c>
      <c r="D854" s="2">
        <v>47.396700000000003</v>
      </c>
      <c r="E854" s="2">
        <v>194</v>
      </c>
      <c r="F854" s="2">
        <v>19600</v>
      </c>
      <c r="G854" s="2">
        <v>130</v>
      </c>
      <c r="H854" s="2">
        <f t="shared" si="65"/>
        <v>1</v>
      </c>
      <c r="I854" s="2">
        <f t="shared" si="66"/>
        <v>0</v>
      </c>
      <c r="J854" s="2">
        <f t="shared" si="67"/>
        <v>0</v>
      </c>
      <c r="K854" s="2">
        <f t="shared" si="68"/>
        <v>0</v>
      </c>
      <c r="L854" s="2">
        <f t="shared" si="69"/>
        <v>1</v>
      </c>
      <c r="M854" s="2">
        <v>0</v>
      </c>
      <c r="O854" s="2"/>
      <c r="R854" s="2"/>
    </row>
    <row r="855" spans="1:18" x14ac:dyDescent="0.2">
      <c r="A855" s="2" t="s">
        <v>841</v>
      </c>
      <c r="B855" s="2" t="s">
        <v>15</v>
      </c>
      <c r="C855" s="2" t="s">
        <v>12</v>
      </c>
      <c r="D855" s="2">
        <v>10.214600000000001</v>
      </c>
      <c r="E855" s="2">
        <v>118</v>
      </c>
      <c r="F855" s="2">
        <v>17490</v>
      </c>
      <c r="G855" s="2">
        <v>11</v>
      </c>
      <c r="H855" s="2">
        <f t="shared" si="65"/>
        <v>1</v>
      </c>
      <c r="I855" s="2">
        <f t="shared" si="66"/>
        <v>0</v>
      </c>
      <c r="J855" s="2">
        <f t="shared" si="67"/>
        <v>0</v>
      </c>
      <c r="K855" s="2">
        <f t="shared" si="68"/>
        <v>0</v>
      </c>
      <c r="L855" s="2">
        <f t="shared" si="69"/>
        <v>0</v>
      </c>
      <c r="M855" s="2">
        <v>386</v>
      </c>
      <c r="O855" s="2"/>
      <c r="R855" s="2"/>
    </row>
    <row r="856" spans="1:18" x14ac:dyDescent="0.2">
      <c r="A856" s="2" t="s">
        <v>1362</v>
      </c>
      <c r="B856" s="2" t="s">
        <v>15</v>
      </c>
      <c r="C856" s="2" t="s">
        <v>31</v>
      </c>
      <c r="D856" s="2">
        <v>4.2358399999999996</v>
      </c>
      <c r="E856" s="2">
        <v>103</v>
      </c>
      <c r="F856" s="2">
        <v>23932</v>
      </c>
      <c r="G856" s="2">
        <v>15</v>
      </c>
      <c r="H856" s="2">
        <f t="shared" si="65"/>
        <v>1</v>
      </c>
      <c r="I856" s="2">
        <f t="shared" si="66"/>
        <v>1</v>
      </c>
      <c r="J856" s="2">
        <f t="shared" si="67"/>
        <v>0</v>
      </c>
      <c r="K856" s="2">
        <f t="shared" si="68"/>
        <v>0</v>
      </c>
      <c r="L856" s="2">
        <f t="shared" si="69"/>
        <v>0</v>
      </c>
      <c r="M856" s="2">
        <v>1000</v>
      </c>
      <c r="O856" s="2"/>
      <c r="R856" s="2"/>
    </row>
    <row r="857" spans="1:18" x14ac:dyDescent="0.2">
      <c r="A857" s="2" t="s">
        <v>1464</v>
      </c>
      <c r="B857" s="2" t="s">
        <v>15</v>
      </c>
      <c r="C857" s="2" t="s">
        <v>31</v>
      </c>
      <c r="D857" s="2">
        <v>3.1937E-2</v>
      </c>
      <c r="E857" s="2">
        <v>100</v>
      </c>
      <c r="F857" s="2">
        <v>2310</v>
      </c>
      <c r="G857" s="2">
        <v>0.5</v>
      </c>
      <c r="H857" s="2">
        <f t="shared" si="65"/>
        <v>1</v>
      </c>
      <c r="I857" s="2">
        <f t="shared" si="66"/>
        <v>1</v>
      </c>
      <c r="J857" s="2">
        <f t="shared" si="67"/>
        <v>0</v>
      </c>
      <c r="K857" s="2">
        <f t="shared" si="68"/>
        <v>0</v>
      </c>
      <c r="L857" s="2">
        <f t="shared" si="69"/>
        <v>0</v>
      </c>
      <c r="M857" s="2">
        <v>6</v>
      </c>
      <c r="O857" s="2"/>
      <c r="R857" s="2"/>
    </row>
    <row r="858" spans="1:18" x14ac:dyDescent="0.2">
      <c r="A858" s="2" t="s">
        <v>1466</v>
      </c>
      <c r="B858" s="2" t="s">
        <v>15</v>
      </c>
      <c r="C858" s="2" t="s">
        <v>40</v>
      </c>
      <c r="D858" s="2">
        <v>7.0229400000000002</v>
      </c>
      <c r="E858" s="2">
        <v>97</v>
      </c>
      <c r="F858" s="2">
        <v>1173</v>
      </c>
      <c r="G858" s="2">
        <v>1</v>
      </c>
      <c r="H858" s="2">
        <f t="shared" si="65"/>
        <v>1</v>
      </c>
      <c r="I858" s="2">
        <f t="shared" si="66"/>
        <v>0</v>
      </c>
      <c r="J858" s="2">
        <f t="shared" si="67"/>
        <v>0</v>
      </c>
      <c r="K858" s="2">
        <f t="shared" si="68"/>
        <v>0</v>
      </c>
      <c r="L858" s="2">
        <f t="shared" si="69"/>
        <v>0</v>
      </c>
      <c r="M858" s="2">
        <v>0</v>
      </c>
      <c r="O858" s="2"/>
      <c r="R858" s="2"/>
    </row>
    <row r="859" spans="1:18" x14ac:dyDescent="0.2">
      <c r="A859" s="2" t="s">
        <v>1468</v>
      </c>
      <c r="B859" s="2" t="s">
        <v>18</v>
      </c>
      <c r="C859" s="2" t="s">
        <v>12</v>
      </c>
      <c r="D859" s="2">
        <v>17.655200000000001</v>
      </c>
      <c r="E859" s="2">
        <v>101</v>
      </c>
      <c r="F859" s="2">
        <v>3317</v>
      </c>
      <c r="G859" s="2">
        <v>10</v>
      </c>
      <c r="H859" s="2">
        <f t="shared" si="65"/>
        <v>0</v>
      </c>
      <c r="I859" s="2">
        <f t="shared" si="66"/>
        <v>0</v>
      </c>
      <c r="J859" s="2">
        <f t="shared" si="67"/>
        <v>0</v>
      </c>
      <c r="K859" s="2">
        <f t="shared" si="68"/>
        <v>0</v>
      </c>
      <c r="L859" s="2">
        <f t="shared" si="69"/>
        <v>0</v>
      </c>
      <c r="M859" s="2">
        <v>22</v>
      </c>
      <c r="O859" s="2"/>
      <c r="R859" s="2"/>
    </row>
    <row r="860" spans="1:18" x14ac:dyDescent="0.2">
      <c r="A860" s="2" t="s">
        <v>77</v>
      </c>
      <c r="B860" s="2" t="s">
        <v>11</v>
      </c>
      <c r="C860" s="2" t="s">
        <v>24</v>
      </c>
      <c r="D860" s="2">
        <v>76.418700000000001</v>
      </c>
      <c r="E860" s="2">
        <v>117</v>
      </c>
      <c r="F860" s="2">
        <v>12731</v>
      </c>
      <c r="G860" s="2">
        <v>117</v>
      </c>
      <c r="H860" s="2">
        <f t="shared" si="65"/>
        <v>0</v>
      </c>
      <c r="I860" s="2">
        <f t="shared" si="66"/>
        <v>0</v>
      </c>
      <c r="J860" s="2">
        <f t="shared" si="67"/>
        <v>0</v>
      </c>
      <c r="K860" s="2">
        <f t="shared" si="68"/>
        <v>0</v>
      </c>
      <c r="L860" s="2">
        <f t="shared" si="69"/>
        <v>0</v>
      </c>
      <c r="M860" s="2">
        <v>446</v>
      </c>
      <c r="O860" s="2"/>
      <c r="R860" s="2"/>
    </row>
    <row r="861" spans="1:18" x14ac:dyDescent="0.2">
      <c r="A861" s="2" t="s">
        <v>1050</v>
      </c>
      <c r="B861" s="2" t="s">
        <v>15</v>
      </c>
      <c r="C861" s="2" t="s">
        <v>31</v>
      </c>
      <c r="D861" s="2">
        <v>148.73400000000001</v>
      </c>
      <c r="E861" s="2">
        <v>133</v>
      </c>
      <c r="F861" s="2">
        <v>12874</v>
      </c>
      <c r="G861" s="2">
        <v>30</v>
      </c>
      <c r="H861" s="2">
        <f t="shared" si="65"/>
        <v>1</v>
      </c>
      <c r="I861" s="2">
        <f t="shared" si="66"/>
        <v>1</v>
      </c>
      <c r="J861" s="2">
        <f t="shared" si="67"/>
        <v>0</v>
      </c>
      <c r="K861" s="2">
        <f t="shared" si="68"/>
        <v>0</v>
      </c>
      <c r="L861" s="2">
        <f t="shared" si="69"/>
        <v>0</v>
      </c>
      <c r="M861" s="2">
        <v>0</v>
      </c>
      <c r="O861" s="2"/>
      <c r="R861" s="2"/>
    </row>
    <row r="862" spans="1:18" x14ac:dyDescent="0.2">
      <c r="A862" s="2" t="s">
        <v>1113</v>
      </c>
      <c r="B862" s="2" t="s">
        <v>11</v>
      </c>
      <c r="C862" s="2" t="s">
        <v>12</v>
      </c>
      <c r="D862" s="2">
        <v>79.948099999999997</v>
      </c>
      <c r="E862" s="2">
        <v>121</v>
      </c>
      <c r="F862" s="2">
        <v>13421</v>
      </c>
      <c r="G862" s="2">
        <v>50</v>
      </c>
      <c r="H862" s="2">
        <f t="shared" si="65"/>
        <v>0</v>
      </c>
      <c r="I862" s="2">
        <f t="shared" si="66"/>
        <v>0</v>
      </c>
      <c r="J862" s="2">
        <f t="shared" si="67"/>
        <v>0</v>
      </c>
      <c r="K862" s="2">
        <f t="shared" si="68"/>
        <v>0</v>
      </c>
      <c r="L862" s="2">
        <f t="shared" si="69"/>
        <v>0</v>
      </c>
      <c r="M862" s="2">
        <v>295</v>
      </c>
      <c r="O862" s="2"/>
      <c r="R862" s="2"/>
    </row>
    <row r="863" spans="1:18" x14ac:dyDescent="0.2">
      <c r="A863" s="2" t="s">
        <v>1473</v>
      </c>
      <c r="B863" s="2" t="s">
        <v>11</v>
      </c>
      <c r="C863" s="2" t="s">
        <v>31</v>
      </c>
      <c r="D863" s="2">
        <v>42.592500000000001</v>
      </c>
      <c r="E863" s="2">
        <v>98</v>
      </c>
      <c r="F863" s="2">
        <v>4567</v>
      </c>
      <c r="G863" s="2">
        <v>15</v>
      </c>
      <c r="H863" s="2">
        <f t="shared" si="65"/>
        <v>0</v>
      </c>
      <c r="I863" s="2">
        <f t="shared" si="66"/>
        <v>1</v>
      </c>
      <c r="J863" s="2">
        <f t="shared" si="67"/>
        <v>0</v>
      </c>
      <c r="K863" s="2">
        <f t="shared" si="68"/>
        <v>0</v>
      </c>
      <c r="L863" s="2">
        <f t="shared" si="69"/>
        <v>0</v>
      </c>
      <c r="M863" s="2">
        <v>66</v>
      </c>
      <c r="O863" s="2"/>
      <c r="R863" s="2"/>
    </row>
    <row r="864" spans="1:18" x14ac:dyDescent="0.2">
      <c r="A864" s="2" t="s">
        <v>1475</v>
      </c>
      <c r="B864" s="2" t="s">
        <v>51</v>
      </c>
      <c r="C864" s="2" t="s">
        <v>97</v>
      </c>
      <c r="D864" s="2">
        <v>215.39500000000001</v>
      </c>
      <c r="E864" s="2">
        <v>92</v>
      </c>
      <c r="F864" s="2">
        <v>12754</v>
      </c>
      <c r="G864" s="2">
        <v>130</v>
      </c>
      <c r="H864" s="2">
        <f t="shared" si="65"/>
        <v>0</v>
      </c>
      <c r="I864" s="2">
        <f t="shared" si="66"/>
        <v>0</v>
      </c>
      <c r="J864" s="2">
        <f t="shared" si="67"/>
        <v>0</v>
      </c>
      <c r="K864" s="2">
        <f t="shared" si="68"/>
        <v>1</v>
      </c>
      <c r="L864" s="2">
        <f t="shared" si="69"/>
        <v>0</v>
      </c>
      <c r="M864" s="2">
        <v>54</v>
      </c>
      <c r="O864" s="2"/>
      <c r="R864" s="2"/>
    </row>
    <row r="865" spans="1:18" x14ac:dyDescent="0.2">
      <c r="A865" s="2" t="s">
        <v>1477</v>
      </c>
      <c r="B865" s="2" t="s">
        <v>51</v>
      </c>
      <c r="C865" s="2" t="s">
        <v>97</v>
      </c>
      <c r="D865" s="2">
        <v>165.23</v>
      </c>
      <c r="E865" s="2">
        <v>90</v>
      </c>
      <c r="F865" s="2">
        <v>21015</v>
      </c>
      <c r="G865" s="2">
        <v>150</v>
      </c>
      <c r="H865" s="2">
        <f t="shared" si="65"/>
        <v>0</v>
      </c>
      <c r="I865" s="2">
        <f t="shared" si="66"/>
        <v>0</v>
      </c>
      <c r="J865" s="2">
        <f t="shared" si="67"/>
        <v>0</v>
      </c>
      <c r="K865" s="2">
        <f t="shared" si="68"/>
        <v>1</v>
      </c>
      <c r="L865" s="2">
        <f t="shared" si="69"/>
        <v>0</v>
      </c>
      <c r="M865" s="2">
        <v>90</v>
      </c>
      <c r="O865" s="2"/>
      <c r="R865" s="2"/>
    </row>
    <row r="866" spans="1:18" x14ac:dyDescent="0.2">
      <c r="A866" s="2" t="s">
        <v>1479</v>
      </c>
      <c r="B866" s="2" t="s">
        <v>51</v>
      </c>
      <c r="C866" s="2" t="s">
        <v>97</v>
      </c>
      <c r="D866" s="2">
        <v>143.523</v>
      </c>
      <c r="E866" s="2">
        <v>95</v>
      </c>
      <c r="F866" s="2">
        <v>36095</v>
      </c>
      <c r="G866" s="2">
        <v>145</v>
      </c>
      <c r="H866" s="2">
        <f t="shared" si="65"/>
        <v>0</v>
      </c>
      <c r="I866" s="2">
        <f t="shared" si="66"/>
        <v>0</v>
      </c>
      <c r="J866" s="2">
        <f t="shared" si="67"/>
        <v>0</v>
      </c>
      <c r="K866" s="2">
        <f t="shared" si="68"/>
        <v>1</v>
      </c>
      <c r="L866" s="2">
        <f t="shared" si="69"/>
        <v>0</v>
      </c>
      <c r="M866" s="2">
        <v>5</v>
      </c>
      <c r="O866" s="2"/>
      <c r="R866" s="2"/>
    </row>
    <row r="867" spans="1:18" x14ac:dyDescent="0.2">
      <c r="A867" s="2" t="s">
        <v>1481</v>
      </c>
      <c r="B867" s="2" t="s">
        <v>11</v>
      </c>
      <c r="C867" s="2" t="s">
        <v>24</v>
      </c>
      <c r="D867" s="2">
        <v>16.0336</v>
      </c>
      <c r="E867" s="2">
        <v>81</v>
      </c>
      <c r="F867" s="2">
        <v>361</v>
      </c>
      <c r="G867" s="2">
        <v>10</v>
      </c>
      <c r="H867" s="2">
        <f t="shared" si="65"/>
        <v>0</v>
      </c>
      <c r="I867" s="2">
        <f t="shared" si="66"/>
        <v>0</v>
      </c>
      <c r="J867" s="2">
        <f t="shared" si="67"/>
        <v>0</v>
      </c>
      <c r="K867" s="2">
        <f t="shared" si="68"/>
        <v>0</v>
      </c>
      <c r="L867" s="2">
        <f t="shared" si="69"/>
        <v>0</v>
      </c>
      <c r="M867" s="2">
        <v>176</v>
      </c>
      <c r="O867" s="2"/>
      <c r="R867" s="2"/>
    </row>
    <row r="868" spans="1:18" x14ac:dyDescent="0.2">
      <c r="A868" s="2" t="s">
        <v>1483</v>
      </c>
      <c r="B868" s="2" t="s">
        <v>15</v>
      </c>
      <c r="C868" s="2" t="s">
        <v>31</v>
      </c>
      <c r="D868" s="2">
        <v>2.0185999999999999E-2</v>
      </c>
      <c r="E868" s="2">
        <v>100</v>
      </c>
      <c r="F868" s="2">
        <v>2924</v>
      </c>
      <c r="G868" s="2">
        <v>0.93</v>
      </c>
      <c r="H868" s="2">
        <f t="shared" si="65"/>
        <v>1</v>
      </c>
      <c r="I868" s="2">
        <f t="shared" si="66"/>
        <v>1</v>
      </c>
      <c r="J868" s="2">
        <f t="shared" si="67"/>
        <v>0</v>
      </c>
      <c r="K868" s="2">
        <f t="shared" si="68"/>
        <v>0</v>
      </c>
      <c r="L868" s="2">
        <f t="shared" si="69"/>
        <v>0</v>
      </c>
      <c r="M868" s="2">
        <v>28</v>
      </c>
      <c r="O868" s="2"/>
      <c r="R868" s="2"/>
    </row>
    <row r="869" spans="1:18" x14ac:dyDescent="0.2">
      <c r="A869" s="2" t="s">
        <v>1422</v>
      </c>
      <c r="B869" s="2" t="s">
        <v>11</v>
      </c>
      <c r="C869" s="2" t="s">
        <v>12</v>
      </c>
      <c r="D869" s="2">
        <v>13.362299999999999</v>
      </c>
      <c r="E869" s="2">
        <v>111</v>
      </c>
      <c r="F869" s="2">
        <v>39307</v>
      </c>
      <c r="G869" s="2">
        <v>18</v>
      </c>
      <c r="H869" s="2">
        <f t="shared" si="65"/>
        <v>0</v>
      </c>
      <c r="I869" s="2">
        <f t="shared" si="66"/>
        <v>0</v>
      </c>
      <c r="J869" s="2">
        <f t="shared" si="67"/>
        <v>0</v>
      </c>
      <c r="K869" s="2">
        <f t="shared" si="68"/>
        <v>0</v>
      </c>
      <c r="L869" s="2">
        <f t="shared" si="69"/>
        <v>0</v>
      </c>
      <c r="M869" s="2">
        <v>655</v>
      </c>
      <c r="O869" s="2"/>
      <c r="R869" s="2"/>
    </row>
    <row r="870" spans="1:18" x14ac:dyDescent="0.2">
      <c r="A870" s="2" t="s">
        <v>1486</v>
      </c>
      <c r="B870" s="2" t="s">
        <v>11</v>
      </c>
      <c r="C870" s="2" t="s">
        <v>24</v>
      </c>
      <c r="D870" s="2">
        <v>74.540800000000004</v>
      </c>
      <c r="E870" s="2">
        <v>115</v>
      </c>
      <c r="F870" s="2">
        <v>4496</v>
      </c>
      <c r="G870" s="2">
        <v>55</v>
      </c>
      <c r="H870" s="2">
        <f t="shared" si="65"/>
        <v>0</v>
      </c>
      <c r="I870" s="2">
        <f t="shared" si="66"/>
        <v>0</v>
      </c>
      <c r="J870" s="2">
        <f t="shared" si="67"/>
        <v>0</v>
      </c>
      <c r="K870" s="2">
        <f t="shared" si="68"/>
        <v>0</v>
      </c>
      <c r="L870" s="2">
        <f t="shared" si="69"/>
        <v>0</v>
      </c>
      <c r="M870" s="2">
        <v>13</v>
      </c>
      <c r="O870" s="2"/>
      <c r="R870" s="2"/>
    </row>
    <row r="871" spans="1:18" x14ac:dyDescent="0.2">
      <c r="A871" s="2" t="s">
        <v>171</v>
      </c>
      <c r="B871" s="2" t="s">
        <v>11</v>
      </c>
      <c r="C871" s="2" t="s">
        <v>12</v>
      </c>
      <c r="D871" s="2">
        <v>42.2727</v>
      </c>
      <c r="E871" s="2">
        <v>110</v>
      </c>
      <c r="F871" s="2">
        <v>5609</v>
      </c>
      <c r="G871" s="2">
        <v>70</v>
      </c>
      <c r="H871" s="2">
        <f t="shared" si="65"/>
        <v>0</v>
      </c>
      <c r="I871" s="2">
        <f t="shared" si="66"/>
        <v>0</v>
      </c>
      <c r="J871" s="2">
        <f t="shared" si="67"/>
        <v>0</v>
      </c>
      <c r="K871" s="2">
        <f t="shared" si="68"/>
        <v>0</v>
      </c>
      <c r="L871" s="2">
        <f t="shared" si="69"/>
        <v>0</v>
      </c>
      <c r="M871" s="2">
        <v>0</v>
      </c>
      <c r="O871" s="2"/>
      <c r="R871" s="2"/>
    </row>
    <row r="872" spans="1:18" x14ac:dyDescent="0.2">
      <c r="A872" s="2" t="s">
        <v>1489</v>
      </c>
      <c r="B872" s="2" t="s">
        <v>11</v>
      </c>
      <c r="C872" s="2" t="s">
        <v>12</v>
      </c>
      <c r="D872" s="2">
        <v>39.263500000000001</v>
      </c>
      <c r="E872" s="2">
        <v>110</v>
      </c>
      <c r="F872" s="2">
        <v>2382</v>
      </c>
      <c r="G872" s="2">
        <v>22</v>
      </c>
      <c r="H872" s="2">
        <f t="shared" si="65"/>
        <v>0</v>
      </c>
      <c r="I872" s="2">
        <f t="shared" si="66"/>
        <v>0</v>
      </c>
      <c r="J872" s="2">
        <f t="shared" si="67"/>
        <v>0</v>
      </c>
      <c r="K872" s="2">
        <f t="shared" si="68"/>
        <v>0</v>
      </c>
      <c r="L872" s="2">
        <f t="shared" si="69"/>
        <v>0</v>
      </c>
      <c r="M872" s="2">
        <v>119</v>
      </c>
      <c r="O872" s="2"/>
      <c r="R872" s="2"/>
    </row>
    <row r="873" spans="1:18" x14ac:dyDescent="0.2">
      <c r="A873" s="2" t="s">
        <v>1491</v>
      </c>
      <c r="B873" s="2" t="s">
        <v>11</v>
      </c>
      <c r="C873" s="2" t="s">
        <v>19</v>
      </c>
      <c r="D873" s="2">
        <v>49.392099999999999</v>
      </c>
      <c r="E873" s="2">
        <v>102</v>
      </c>
      <c r="F873" s="2">
        <v>10552</v>
      </c>
      <c r="G873" s="2">
        <v>100</v>
      </c>
      <c r="H873" s="2">
        <f t="shared" si="65"/>
        <v>0</v>
      </c>
      <c r="I873" s="2">
        <f t="shared" si="66"/>
        <v>0</v>
      </c>
      <c r="J873" s="2">
        <f t="shared" si="67"/>
        <v>0</v>
      </c>
      <c r="K873" s="2">
        <f t="shared" si="68"/>
        <v>0</v>
      </c>
      <c r="L873" s="2">
        <f t="shared" si="69"/>
        <v>1</v>
      </c>
      <c r="M873" s="2">
        <v>52</v>
      </c>
      <c r="O873" s="2"/>
      <c r="R873" s="2"/>
    </row>
    <row r="874" spans="1:18" x14ac:dyDescent="0.2">
      <c r="A874" s="2" t="s">
        <v>1493</v>
      </c>
      <c r="B874" s="2" t="s">
        <v>11</v>
      </c>
      <c r="C874" s="2" t="s">
        <v>19</v>
      </c>
      <c r="D874" s="2">
        <v>65.653800000000004</v>
      </c>
      <c r="E874" s="2">
        <v>117</v>
      </c>
      <c r="F874" s="2">
        <v>33154</v>
      </c>
      <c r="G874" s="2">
        <v>95</v>
      </c>
      <c r="H874" s="2">
        <f t="shared" si="65"/>
        <v>0</v>
      </c>
      <c r="I874" s="2">
        <f t="shared" si="66"/>
        <v>0</v>
      </c>
      <c r="J874" s="2">
        <f t="shared" si="67"/>
        <v>0</v>
      </c>
      <c r="K874" s="2">
        <f t="shared" si="68"/>
        <v>0</v>
      </c>
      <c r="L874" s="2">
        <f t="shared" si="69"/>
        <v>1</v>
      </c>
      <c r="M874" s="2">
        <v>101</v>
      </c>
      <c r="O874" s="2"/>
      <c r="R874" s="2"/>
    </row>
    <row r="875" spans="1:18" x14ac:dyDescent="0.2">
      <c r="A875" s="2" t="s">
        <v>1495</v>
      </c>
      <c r="B875" s="2" t="s">
        <v>11</v>
      </c>
      <c r="C875" s="2" t="s">
        <v>19</v>
      </c>
      <c r="D875" s="2">
        <v>131.14400000000001</v>
      </c>
      <c r="E875" s="2">
        <v>100</v>
      </c>
      <c r="F875" s="2">
        <v>12150</v>
      </c>
      <c r="G875" s="2">
        <v>115</v>
      </c>
      <c r="H875" s="2">
        <f t="shared" si="65"/>
        <v>0</v>
      </c>
      <c r="I875" s="2">
        <f t="shared" si="66"/>
        <v>0</v>
      </c>
      <c r="J875" s="2">
        <f t="shared" si="67"/>
        <v>0</v>
      </c>
      <c r="K875" s="2">
        <f t="shared" si="68"/>
        <v>0</v>
      </c>
      <c r="L875" s="2">
        <f t="shared" si="69"/>
        <v>1</v>
      </c>
      <c r="M875" s="2">
        <v>165</v>
      </c>
      <c r="O875" s="2"/>
      <c r="R875" s="2"/>
    </row>
    <row r="876" spans="1:18" x14ac:dyDescent="0.2">
      <c r="A876" s="2" t="s">
        <v>1497</v>
      </c>
      <c r="B876" s="2" t="s">
        <v>11</v>
      </c>
      <c r="C876" s="2" t="s">
        <v>40</v>
      </c>
      <c r="D876" s="2">
        <v>35.566000000000003</v>
      </c>
      <c r="E876" s="2">
        <v>98</v>
      </c>
      <c r="F876" s="2">
        <v>16827</v>
      </c>
      <c r="G876" s="2">
        <v>30</v>
      </c>
      <c r="H876" s="2">
        <f t="shared" si="65"/>
        <v>0</v>
      </c>
      <c r="I876" s="2">
        <f t="shared" si="66"/>
        <v>0</v>
      </c>
      <c r="J876" s="2">
        <f t="shared" si="67"/>
        <v>0</v>
      </c>
      <c r="K876" s="2">
        <f t="shared" si="68"/>
        <v>0</v>
      </c>
      <c r="L876" s="2">
        <f t="shared" si="69"/>
        <v>0</v>
      </c>
      <c r="M876" s="2">
        <v>15000</v>
      </c>
      <c r="O876" s="2"/>
      <c r="R876" s="2"/>
    </row>
    <row r="877" spans="1:18" x14ac:dyDescent="0.2">
      <c r="A877" s="2" t="s">
        <v>1499</v>
      </c>
      <c r="B877" s="2" t="s">
        <v>11</v>
      </c>
      <c r="C877" s="2" t="s">
        <v>31</v>
      </c>
      <c r="D877" s="2">
        <v>15.6557</v>
      </c>
      <c r="E877" s="2">
        <v>89</v>
      </c>
      <c r="F877" s="2">
        <v>2135</v>
      </c>
      <c r="G877" s="2">
        <v>4</v>
      </c>
      <c r="H877" s="2">
        <f t="shared" si="65"/>
        <v>0</v>
      </c>
      <c r="I877" s="2">
        <f t="shared" si="66"/>
        <v>1</v>
      </c>
      <c r="J877" s="2">
        <f t="shared" si="67"/>
        <v>0</v>
      </c>
      <c r="K877" s="2">
        <f t="shared" si="68"/>
        <v>0</v>
      </c>
      <c r="L877" s="2">
        <f t="shared" si="69"/>
        <v>0</v>
      </c>
      <c r="M877" s="2">
        <v>0</v>
      </c>
      <c r="O877" s="2"/>
      <c r="R877" s="2"/>
    </row>
    <row r="878" spans="1:18" x14ac:dyDescent="0.2">
      <c r="A878" s="2" t="s">
        <v>1032</v>
      </c>
      <c r="B878" s="2" t="s">
        <v>11</v>
      </c>
      <c r="C878" s="2" t="s">
        <v>40</v>
      </c>
      <c r="D878" s="2">
        <v>5.9496900000000004</v>
      </c>
      <c r="E878" s="2">
        <v>106</v>
      </c>
      <c r="F878" s="2">
        <v>34351</v>
      </c>
      <c r="G878" s="2">
        <v>12</v>
      </c>
      <c r="H878" s="2">
        <f t="shared" si="65"/>
        <v>0</v>
      </c>
      <c r="I878" s="2">
        <f t="shared" si="66"/>
        <v>0</v>
      </c>
      <c r="J878" s="2">
        <f t="shared" si="67"/>
        <v>0</v>
      </c>
      <c r="K878" s="2">
        <f t="shared" si="68"/>
        <v>0</v>
      </c>
      <c r="L878" s="2">
        <f t="shared" si="69"/>
        <v>0</v>
      </c>
      <c r="M878" s="2">
        <v>44</v>
      </c>
      <c r="O878" s="2"/>
      <c r="R878" s="2"/>
    </row>
    <row r="879" spans="1:18" x14ac:dyDescent="0.2">
      <c r="A879" s="2" t="s">
        <v>378</v>
      </c>
      <c r="B879" s="2" t="s">
        <v>11</v>
      </c>
      <c r="C879" s="2" t="s">
        <v>19</v>
      </c>
      <c r="D879" s="2">
        <v>38.360199999999999</v>
      </c>
      <c r="E879" s="2">
        <v>112</v>
      </c>
      <c r="F879" s="2">
        <v>3757</v>
      </c>
      <c r="G879" s="2">
        <v>45</v>
      </c>
      <c r="H879" s="2">
        <f t="shared" si="65"/>
        <v>0</v>
      </c>
      <c r="I879" s="2">
        <f t="shared" si="66"/>
        <v>0</v>
      </c>
      <c r="J879" s="2">
        <f t="shared" si="67"/>
        <v>0</v>
      </c>
      <c r="K879" s="2">
        <f t="shared" si="68"/>
        <v>0</v>
      </c>
      <c r="L879" s="2">
        <f t="shared" si="69"/>
        <v>1</v>
      </c>
      <c r="M879" s="2">
        <v>61</v>
      </c>
      <c r="O879" s="2"/>
      <c r="R879" s="2"/>
    </row>
    <row r="880" spans="1:18" x14ac:dyDescent="0.2">
      <c r="A880" s="2" t="s">
        <v>1503</v>
      </c>
      <c r="B880" s="2" t="s">
        <v>11</v>
      </c>
      <c r="C880" s="2" t="s">
        <v>31</v>
      </c>
      <c r="D880" s="2">
        <v>63.910600000000002</v>
      </c>
      <c r="E880" s="2">
        <v>105</v>
      </c>
      <c r="F880" s="2">
        <v>35694</v>
      </c>
      <c r="G880" s="2">
        <v>28</v>
      </c>
      <c r="H880" s="2">
        <f t="shared" si="65"/>
        <v>0</v>
      </c>
      <c r="I880" s="2">
        <f t="shared" si="66"/>
        <v>1</v>
      </c>
      <c r="J880" s="2">
        <f t="shared" si="67"/>
        <v>0</v>
      </c>
      <c r="K880" s="2">
        <f t="shared" si="68"/>
        <v>0</v>
      </c>
      <c r="L880" s="2">
        <f t="shared" si="69"/>
        <v>0</v>
      </c>
      <c r="M880" s="2">
        <v>226</v>
      </c>
      <c r="O880" s="2"/>
      <c r="R880" s="2"/>
    </row>
    <row r="881" spans="1:18" x14ac:dyDescent="0.2">
      <c r="A881" s="2" t="s">
        <v>1464</v>
      </c>
      <c r="B881" s="2" t="s">
        <v>15</v>
      </c>
      <c r="C881" s="2" t="s">
        <v>40</v>
      </c>
      <c r="D881" s="2">
        <v>0.81993899999999997</v>
      </c>
      <c r="E881" s="2">
        <v>107</v>
      </c>
      <c r="F881" s="2">
        <v>26017</v>
      </c>
      <c r="G881" s="2">
        <v>0.85</v>
      </c>
      <c r="H881" s="2">
        <f t="shared" si="65"/>
        <v>1</v>
      </c>
      <c r="I881" s="2">
        <f t="shared" si="66"/>
        <v>0</v>
      </c>
      <c r="J881" s="2">
        <f t="shared" si="67"/>
        <v>0</v>
      </c>
      <c r="K881" s="2">
        <f t="shared" si="68"/>
        <v>0</v>
      </c>
      <c r="L881" s="2">
        <f t="shared" si="69"/>
        <v>0</v>
      </c>
      <c r="M881" s="2">
        <v>6</v>
      </c>
      <c r="O881" s="2"/>
      <c r="R881" s="2"/>
    </row>
    <row r="882" spans="1:18" x14ac:dyDescent="0.2">
      <c r="A882" s="2" t="s">
        <v>126</v>
      </c>
      <c r="B882" s="2" t="s">
        <v>15</v>
      </c>
      <c r="C882" s="2" t="s">
        <v>12</v>
      </c>
      <c r="D882" s="2">
        <v>73.343400000000003</v>
      </c>
      <c r="E882" s="2">
        <v>118</v>
      </c>
      <c r="F882" s="2">
        <v>22517</v>
      </c>
      <c r="G882" s="2">
        <v>50</v>
      </c>
      <c r="H882" s="2">
        <f t="shared" si="65"/>
        <v>1</v>
      </c>
      <c r="I882" s="2">
        <f t="shared" si="66"/>
        <v>0</v>
      </c>
      <c r="J882" s="2">
        <f t="shared" si="67"/>
        <v>0</v>
      </c>
      <c r="K882" s="2">
        <f t="shared" si="68"/>
        <v>0</v>
      </c>
      <c r="L882" s="2">
        <f t="shared" si="69"/>
        <v>0</v>
      </c>
      <c r="M882" s="2">
        <v>473</v>
      </c>
      <c r="O882" s="2"/>
      <c r="R882" s="2"/>
    </row>
    <row r="883" spans="1:18" x14ac:dyDescent="0.2">
      <c r="A883" s="2" t="s">
        <v>1507</v>
      </c>
      <c r="B883" s="2" t="s">
        <v>51</v>
      </c>
      <c r="C883" s="2" t="s">
        <v>31</v>
      </c>
      <c r="D883" s="2">
        <v>1.2560999999999999E-2</v>
      </c>
      <c r="E883" s="2">
        <v>100</v>
      </c>
      <c r="F883" s="2">
        <v>4094</v>
      </c>
      <c r="G883" s="2">
        <v>19</v>
      </c>
      <c r="H883" s="2">
        <f t="shared" si="65"/>
        <v>0</v>
      </c>
      <c r="I883" s="2">
        <f t="shared" si="66"/>
        <v>1</v>
      </c>
      <c r="J883" s="2">
        <f t="shared" si="67"/>
        <v>0</v>
      </c>
      <c r="K883" s="2">
        <f t="shared" si="68"/>
        <v>0</v>
      </c>
      <c r="L883" s="2">
        <f t="shared" si="69"/>
        <v>0</v>
      </c>
      <c r="M883" s="2">
        <v>14</v>
      </c>
      <c r="O883" s="2"/>
      <c r="R883" s="2"/>
    </row>
    <row r="884" spans="1:18" x14ac:dyDescent="0.2">
      <c r="A884" s="2" t="s">
        <v>1127</v>
      </c>
      <c r="B884" s="2" t="s">
        <v>11</v>
      </c>
      <c r="C884" s="2" t="s">
        <v>40</v>
      </c>
      <c r="D884" s="2">
        <v>31.199200000000001</v>
      </c>
      <c r="E884" s="2">
        <v>114</v>
      </c>
      <c r="F884" s="2">
        <v>589</v>
      </c>
      <c r="G884" s="2">
        <v>58</v>
      </c>
      <c r="H884" s="2">
        <f t="shared" si="65"/>
        <v>0</v>
      </c>
      <c r="I884" s="2">
        <f t="shared" si="66"/>
        <v>0</v>
      </c>
      <c r="J884" s="2">
        <f t="shared" si="67"/>
        <v>0</v>
      </c>
      <c r="K884" s="2">
        <f t="shared" si="68"/>
        <v>0</v>
      </c>
      <c r="L884" s="2">
        <f t="shared" si="69"/>
        <v>0</v>
      </c>
      <c r="M884" s="2">
        <v>0</v>
      </c>
      <c r="O884" s="2"/>
      <c r="R884" s="2"/>
    </row>
    <row r="885" spans="1:18" x14ac:dyDescent="0.2">
      <c r="A885" s="2" t="s">
        <v>1510</v>
      </c>
      <c r="B885" s="2" t="s">
        <v>11</v>
      </c>
      <c r="C885" s="2" t="s">
        <v>12</v>
      </c>
      <c r="D885" s="2">
        <v>116.631</v>
      </c>
      <c r="E885" s="2">
        <v>132</v>
      </c>
      <c r="F885" s="2">
        <v>20035</v>
      </c>
      <c r="G885" s="2">
        <v>30</v>
      </c>
      <c r="H885" s="2">
        <f t="shared" si="65"/>
        <v>0</v>
      </c>
      <c r="I885" s="2">
        <f t="shared" si="66"/>
        <v>0</v>
      </c>
      <c r="J885" s="2">
        <f t="shared" si="67"/>
        <v>0</v>
      </c>
      <c r="K885" s="2">
        <f t="shared" si="68"/>
        <v>0</v>
      </c>
      <c r="L885" s="2">
        <f t="shared" si="69"/>
        <v>0</v>
      </c>
      <c r="M885" s="2">
        <v>304</v>
      </c>
      <c r="O885" s="2"/>
      <c r="R885" s="2"/>
    </row>
    <row r="886" spans="1:18" x14ac:dyDescent="0.2">
      <c r="A886" s="2" t="s">
        <v>1512</v>
      </c>
      <c r="B886" s="2" t="s">
        <v>11</v>
      </c>
      <c r="C886" s="2" t="s">
        <v>24</v>
      </c>
      <c r="D886" s="2">
        <v>13.9983</v>
      </c>
      <c r="E886" s="2">
        <v>110</v>
      </c>
      <c r="F886" s="2">
        <v>15044</v>
      </c>
      <c r="G886" s="2">
        <v>16</v>
      </c>
      <c r="H886" s="2">
        <f t="shared" si="65"/>
        <v>0</v>
      </c>
      <c r="I886" s="2">
        <f t="shared" si="66"/>
        <v>0</v>
      </c>
      <c r="J886" s="2">
        <f t="shared" si="67"/>
        <v>0</v>
      </c>
      <c r="K886" s="2">
        <f t="shared" si="68"/>
        <v>0</v>
      </c>
      <c r="L886" s="2">
        <f t="shared" si="69"/>
        <v>0</v>
      </c>
      <c r="M886" s="2">
        <v>179</v>
      </c>
      <c r="O886" s="2"/>
      <c r="R886" s="2"/>
    </row>
    <row r="887" spans="1:18" x14ac:dyDescent="0.2">
      <c r="A887" s="2" t="s">
        <v>52</v>
      </c>
      <c r="B887" s="2" t="s">
        <v>11</v>
      </c>
      <c r="C887" s="2" t="s">
        <v>31</v>
      </c>
      <c r="D887" s="2">
        <v>95.001400000000004</v>
      </c>
      <c r="E887" s="2">
        <v>96</v>
      </c>
      <c r="F887" s="2">
        <v>4380</v>
      </c>
      <c r="G887" s="2">
        <v>18</v>
      </c>
      <c r="H887" s="2">
        <f t="shared" si="65"/>
        <v>0</v>
      </c>
      <c r="I887" s="2">
        <f t="shared" si="66"/>
        <v>1</v>
      </c>
      <c r="J887" s="2">
        <f t="shared" si="67"/>
        <v>0</v>
      </c>
      <c r="K887" s="2">
        <f t="shared" si="68"/>
        <v>0</v>
      </c>
      <c r="L887" s="2">
        <f t="shared" si="69"/>
        <v>0</v>
      </c>
      <c r="M887" s="2">
        <v>126</v>
      </c>
      <c r="O887" s="2"/>
      <c r="R887" s="2"/>
    </row>
    <row r="888" spans="1:18" x14ac:dyDescent="0.2">
      <c r="A888" s="2" t="s">
        <v>1466</v>
      </c>
      <c r="B888" s="2" t="s">
        <v>11</v>
      </c>
      <c r="C888" s="2" t="s">
        <v>31</v>
      </c>
      <c r="D888" s="2">
        <v>89.808400000000006</v>
      </c>
      <c r="E888" s="2">
        <v>95</v>
      </c>
      <c r="F888" s="2">
        <v>3500</v>
      </c>
      <c r="G888" s="2">
        <v>45</v>
      </c>
      <c r="H888" s="2">
        <f t="shared" si="65"/>
        <v>0</v>
      </c>
      <c r="I888" s="2">
        <f t="shared" si="66"/>
        <v>1</v>
      </c>
      <c r="J888" s="2">
        <f t="shared" si="67"/>
        <v>0</v>
      </c>
      <c r="K888" s="2">
        <f t="shared" si="68"/>
        <v>0</v>
      </c>
      <c r="L888" s="2">
        <f t="shared" si="69"/>
        <v>0</v>
      </c>
      <c r="M888" s="2">
        <v>0</v>
      </c>
      <c r="O888" s="2"/>
      <c r="R888" s="2"/>
    </row>
    <row r="889" spans="1:18" x14ac:dyDescent="0.2">
      <c r="A889" s="2" t="s">
        <v>72</v>
      </c>
      <c r="B889" s="2" t="s">
        <v>51</v>
      </c>
      <c r="C889" s="2" t="s">
        <v>97</v>
      </c>
      <c r="D889" s="2">
        <v>55.673299999999998</v>
      </c>
      <c r="E889" s="2">
        <v>101</v>
      </c>
      <c r="F889" s="2">
        <v>4286</v>
      </c>
      <c r="G889" s="2">
        <v>80</v>
      </c>
      <c r="H889" s="2">
        <f t="shared" si="65"/>
        <v>0</v>
      </c>
      <c r="I889" s="2">
        <f t="shared" si="66"/>
        <v>0</v>
      </c>
      <c r="J889" s="2">
        <f t="shared" si="67"/>
        <v>0</v>
      </c>
      <c r="K889" s="2">
        <f t="shared" si="68"/>
        <v>1</v>
      </c>
      <c r="L889" s="2">
        <f t="shared" si="69"/>
        <v>0</v>
      </c>
      <c r="M889" s="2">
        <v>0</v>
      </c>
      <c r="O889" s="2"/>
      <c r="R889" s="2"/>
    </row>
    <row r="890" spans="1:18" x14ac:dyDescent="0.2">
      <c r="A890" s="2" t="s">
        <v>1230</v>
      </c>
      <c r="B890" s="2" t="s">
        <v>51</v>
      </c>
      <c r="C890" s="2" t="s">
        <v>97</v>
      </c>
      <c r="D890" s="2">
        <v>8.4609900000000007</v>
      </c>
      <c r="E890" s="2">
        <v>88</v>
      </c>
      <c r="F890" s="2">
        <v>6946</v>
      </c>
      <c r="G890" s="2">
        <v>70</v>
      </c>
      <c r="H890" s="2">
        <f t="shared" si="65"/>
        <v>0</v>
      </c>
      <c r="I890" s="2">
        <f t="shared" si="66"/>
        <v>0</v>
      </c>
      <c r="J890" s="2">
        <f t="shared" si="67"/>
        <v>0</v>
      </c>
      <c r="K890" s="2">
        <f t="shared" si="68"/>
        <v>1</v>
      </c>
      <c r="L890" s="2">
        <f t="shared" si="69"/>
        <v>0</v>
      </c>
      <c r="M890" s="2">
        <v>6</v>
      </c>
      <c r="O890" s="2"/>
      <c r="R890" s="2"/>
    </row>
    <row r="891" spans="1:18" x14ac:dyDescent="0.2">
      <c r="A891" s="2" t="s">
        <v>1518</v>
      </c>
      <c r="B891" s="2" t="s">
        <v>15</v>
      </c>
      <c r="C891" s="2" t="s">
        <v>24</v>
      </c>
      <c r="D891" s="2">
        <v>40.168100000000003</v>
      </c>
      <c r="E891" s="2">
        <v>100</v>
      </c>
      <c r="F891" s="2">
        <v>3889</v>
      </c>
      <c r="G891" s="2">
        <v>26</v>
      </c>
      <c r="H891" s="2">
        <f t="shared" si="65"/>
        <v>1</v>
      </c>
      <c r="I891" s="2">
        <f t="shared" si="66"/>
        <v>0</v>
      </c>
      <c r="J891" s="2">
        <f t="shared" si="67"/>
        <v>0</v>
      </c>
      <c r="K891" s="2">
        <f t="shared" si="68"/>
        <v>0</v>
      </c>
      <c r="L891" s="2">
        <f t="shared" si="69"/>
        <v>0</v>
      </c>
      <c r="M891" s="2">
        <v>124</v>
      </c>
      <c r="O891" s="2"/>
      <c r="R891" s="2"/>
    </row>
    <row r="892" spans="1:18" x14ac:dyDescent="0.2">
      <c r="A892" s="2" t="s">
        <v>1520</v>
      </c>
      <c r="B892" s="2" t="s">
        <v>11</v>
      </c>
      <c r="C892" s="2" t="s">
        <v>12</v>
      </c>
      <c r="D892" s="2">
        <v>148.77500000000001</v>
      </c>
      <c r="E892" s="2">
        <v>158</v>
      </c>
      <c r="F892" s="2">
        <v>46204</v>
      </c>
      <c r="G892" s="2">
        <v>61</v>
      </c>
      <c r="H892" s="2">
        <f t="shared" si="65"/>
        <v>0</v>
      </c>
      <c r="I892" s="2">
        <f t="shared" si="66"/>
        <v>0</v>
      </c>
      <c r="J892" s="2">
        <f t="shared" si="67"/>
        <v>0</v>
      </c>
      <c r="K892" s="2">
        <f t="shared" si="68"/>
        <v>0</v>
      </c>
      <c r="L892" s="2">
        <f t="shared" si="69"/>
        <v>0</v>
      </c>
      <c r="M892" s="2">
        <v>0</v>
      </c>
      <c r="O892" s="2"/>
      <c r="R892" s="2"/>
    </row>
    <row r="893" spans="1:18" x14ac:dyDescent="0.2">
      <c r="A893" s="2" t="s">
        <v>1522</v>
      </c>
      <c r="B893" s="2" t="s">
        <v>15</v>
      </c>
      <c r="C893" s="2" t="s">
        <v>31</v>
      </c>
      <c r="D893" s="2">
        <v>82.389600000000002</v>
      </c>
      <c r="E893" s="2">
        <v>104</v>
      </c>
      <c r="F893" s="2">
        <v>3627</v>
      </c>
      <c r="G893" s="2">
        <v>17</v>
      </c>
      <c r="H893" s="2">
        <f t="shared" si="65"/>
        <v>1</v>
      </c>
      <c r="I893" s="2">
        <f t="shared" si="66"/>
        <v>1</v>
      </c>
      <c r="J893" s="2">
        <f t="shared" si="67"/>
        <v>0</v>
      </c>
      <c r="K893" s="2">
        <f t="shared" si="68"/>
        <v>0</v>
      </c>
      <c r="L893" s="2">
        <f t="shared" si="69"/>
        <v>0</v>
      </c>
      <c r="M893" s="2">
        <v>42</v>
      </c>
      <c r="O893" s="2"/>
      <c r="R893" s="2"/>
    </row>
    <row r="894" spans="1:18" x14ac:dyDescent="0.2">
      <c r="A894" s="2" t="s">
        <v>1524</v>
      </c>
      <c r="B894" s="2" t="s">
        <v>51</v>
      </c>
      <c r="C894" s="2" t="s">
        <v>12</v>
      </c>
      <c r="D894" s="2">
        <v>2.8485800000000001</v>
      </c>
      <c r="E894" s="2">
        <v>110</v>
      </c>
      <c r="F894" s="2">
        <v>1567</v>
      </c>
      <c r="G894" s="2">
        <v>3.5</v>
      </c>
      <c r="H894" s="2">
        <f t="shared" si="65"/>
        <v>0</v>
      </c>
      <c r="I894" s="2">
        <f t="shared" si="66"/>
        <v>0</v>
      </c>
      <c r="J894" s="2">
        <f t="shared" si="67"/>
        <v>0</v>
      </c>
      <c r="K894" s="2">
        <f t="shared" si="68"/>
        <v>0</v>
      </c>
      <c r="L894" s="2">
        <f t="shared" si="69"/>
        <v>0</v>
      </c>
      <c r="M894" s="2">
        <v>13</v>
      </c>
      <c r="O894" s="2"/>
      <c r="R894" s="2"/>
    </row>
    <row r="895" spans="1:18" x14ac:dyDescent="0.2">
      <c r="A895" s="2" t="s">
        <v>29</v>
      </c>
      <c r="B895" s="2" t="s">
        <v>51</v>
      </c>
      <c r="C895" s="2" t="s">
        <v>40</v>
      </c>
      <c r="D895" s="2">
        <v>53.021599999999999</v>
      </c>
      <c r="E895" s="2">
        <v>105</v>
      </c>
      <c r="F895" s="2">
        <v>1026</v>
      </c>
      <c r="G895" s="2">
        <v>30</v>
      </c>
      <c r="H895" s="2">
        <f t="shared" si="65"/>
        <v>0</v>
      </c>
      <c r="I895" s="2">
        <f t="shared" si="66"/>
        <v>0</v>
      </c>
      <c r="J895" s="2">
        <f t="shared" si="67"/>
        <v>0</v>
      </c>
      <c r="K895" s="2">
        <f t="shared" si="68"/>
        <v>0</v>
      </c>
      <c r="L895" s="2">
        <f t="shared" si="69"/>
        <v>0</v>
      </c>
      <c r="M895" s="2">
        <v>56</v>
      </c>
      <c r="O895" s="2"/>
      <c r="R895" s="2"/>
    </row>
    <row r="896" spans="1:18" x14ac:dyDescent="0.2">
      <c r="A896" s="2" t="s">
        <v>417</v>
      </c>
      <c r="B896" s="2" t="s">
        <v>11</v>
      </c>
      <c r="C896" s="2" t="s">
        <v>31</v>
      </c>
      <c r="D896" s="2">
        <v>43.7926</v>
      </c>
      <c r="E896" s="2">
        <v>91</v>
      </c>
      <c r="F896" s="2">
        <v>52566</v>
      </c>
      <c r="G896" s="2">
        <v>35</v>
      </c>
      <c r="H896" s="2">
        <f t="shared" si="65"/>
        <v>0</v>
      </c>
      <c r="I896" s="2">
        <f t="shared" si="66"/>
        <v>1</v>
      </c>
      <c r="J896" s="2">
        <f t="shared" si="67"/>
        <v>0</v>
      </c>
      <c r="K896" s="2">
        <f t="shared" si="68"/>
        <v>0</v>
      </c>
      <c r="L896" s="2">
        <f t="shared" si="69"/>
        <v>0</v>
      </c>
      <c r="M896" s="2">
        <v>42</v>
      </c>
      <c r="O896" s="2"/>
      <c r="R896" s="2"/>
    </row>
    <row r="897" spans="1:18" x14ac:dyDescent="0.2">
      <c r="A897" s="2" t="s">
        <v>732</v>
      </c>
      <c r="B897" s="2" t="s">
        <v>15</v>
      </c>
      <c r="C897" s="2" t="s">
        <v>12</v>
      </c>
      <c r="D897" s="2">
        <v>15.5616</v>
      </c>
      <c r="E897" s="2">
        <v>125</v>
      </c>
      <c r="F897" s="2">
        <v>21622</v>
      </c>
      <c r="G897" s="2">
        <v>18</v>
      </c>
      <c r="H897" s="2">
        <f t="shared" si="65"/>
        <v>1</v>
      </c>
      <c r="I897" s="2">
        <f t="shared" si="66"/>
        <v>0</v>
      </c>
      <c r="J897" s="2">
        <f t="shared" si="67"/>
        <v>0</v>
      </c>
      <c r="K897" s="2">
        <f t="shared" si="68"/>
        <v>0</v>
      </c>
      <c r="L897" s="2">
        <f t="shared" si="69"/>
        <v>0</v>
      </c>
      <c r="M897" s="2">
        <v>34</v>
      </c>
      <c r="O897" s="2"/>
      <c r="R897" s="2"/>
    </row>
    <row r="898" spans="1:18" x14ac:dyDescent="0.2">
      <c r="A898" s="2" t="s">
        <v>505</v>
      </c>
      <c r="B898" s="2" t="s">
        <v>51</v>
      </c>
      <c r="C898" s="2" t="s">
        <v>19</v>
      </c>
      <c r="D898" s="2">
        <v>124.977</v>
      </c>
      <c r="E898" s="2">
        <v>127</v>
      </c>
      <c r="F898" s="2">
        <v>2121</v>
      </c>
      <c r="G898" s="2">
        <v>120</v>
      </c>
      <c r="H898" s="2">
        <f t="shared" ref="H898:H961" si="70">IF(B898="R",1,0)</f>
        <v>0</v>
      </c>
      <c r="I898" s="2">
        <f t="shared" ref="I898:I961" si="71">IF(C898="Comedy",1,0)</f>
        <v>0</v>
      </c>
      <c r="J898" s="2">
        <f t="shared" ref="J898:J961" si="72">IF(C898="Thriller_Horror",1,0)</f>
        <v>0</v>
      </c>
      <c r="K898" s="2">
        <f t="shared" ref="K898:K961" si="73">IF(C898="Animation",1,0)</f>
        <v>0</v>
      </c>
      <c r="L898" s="2">
        <f t="shared" ref="L898:L961" si="74">IF(C898="Adventure_Sci_fi",1,0)</f>
        <v>1</v>
      </c>
      <c r="M898" s="2">
        <v>0</v>
      </c>
      <c r="O898" s="2"/>
      <c r="R898" s="2"/>
    </row>
    <row r="899" spans="1:18" x14ac:dyDescent="0.2">
      <c r="A899" s="2" t="s">
        <v>1530</v>
      </c>
      <c r="B899" s="2" t="s">
        <v>11</v>
      </c>
      <c r="C899" s="2" t="s">
        <v>31</v>
      </c>
      <c r="D899" s="2">
        <v>14.448600000000001</v>
      </c>
      <c r="E899" s="2">
        <v>103</v>
      </c>
      <c r="F899" s="2">
        <v>12566</v>
      </c>
      <c r="G899" s="2">
        <v>40</v>
      </c>
      <c r="H899" s="2">
        <f t="shared" si="70"/>
        <v>0</v>
      </c>
      <c r="I899" s="2">
        <f t="shared" si="71"/>
        <v>1</v>
      </c>
      <c r="J899" s="2">
        <f t="shared" si="72"/>
        <v>0</v>
      </c>
      <c r="K899" s="2">
        <f t="shared" si="73"/>
        <v>0</v>
      </c>
      <c r="L899" s="2">
        <f t="shared" si="74"/>
        <v>0</v>
      </c>
      <c r="M899" s="2">
        <v>65</v>
      </c>
      <c r="O899" s="2"/>
      <c r="R899" s="2"/>
    </row>
    <row r="900" spans="1:18" x14ac:dyDescent="0.2">
      <c r="A900" s="2" t="s">
        <v>1532</v>
      </c>
      <c r="B900" s="2" t="s">
        <v>11</v>
      </c>
      <c r="C900" s="2" t="s">
        <v>35</v>
      </c>
      <c r="D900" s="2">
        <v>56.536000000000001</v>
      </c>
      <c r="E900" s="2">
        <v>81</v>
      </c>
      <c r="F900" s="2">
        <v>3344</v>
      </c>
      <c r="G900" s="2">
        <v>4.9000000000000004</v>
      </c>
      <c r="H900" s="2">
        <f t="shared" si="70"/>
        <v>0</v>
      </c>
      <c r="I900" s="2">
        <f t="shared" si="71"/>
        <v>0</v>
      </c>
      <c r="J900" s="2">
        <f t="shared" si="72"/>
        <v>1</v>
      </c>
      <c r="K900" s="2">
        <f t="shared" si="73"/>
        <v>0</v>
      </c>
      <c r="L900" s="2">
        <f t="shared" si="74"/>
        <v>0</v>
      </c>
      <c r="M900" s="2">
        <v>26</v>
      </c>
      <c r="O900" s="2"/>
      <c r="R900" s="2"/>
    </row>
    <row r="901" spans="1:18" x14ac:dyDescent="0.2">
      <c r="A901" s="2" t="s">
        <v>1534</v>
      </c>
      <c r="B901" s="2" t="s">
        <v>11</v>
      </c>
      <c r="C901" s="2" t="s">
        <v>12</v>
      </c>
      <c r="D901" s="2">
        <v>3.3882099999999999</v>
      </c>
      <c r="E901" s="2">
        <v>90</v>
      </c>
      <c r="F901" s="2">
        <v>34983</v>
      </c>
      <c r="G901" s="2">
        <v>0.25</v>
      </c>
      <c r="H901" s="2">
        <f t="shared" si="70"/>
        <v>0</v>
      </c>
      <c r="I901" s="2">
        <f t="shared" si="71"/>
        <v>0</v>
      </c>
      <c r="J901" s="2">
        <f t="shared" si="72"/>
        <v>0</v>
      </c>
      <c r="K901" s="2">
        <f t="shared" si="73"/>
        <v>0</v>
      </c>
      <c r="L901" s="2">
        <f t="shared" si="74"/>
        <v>0</v>
      </c>
      <c r="M901" s="2">
        <v>52</v>
      </c>
      <c r="O901" s="2"/>
      <c r="R901" s="2"/>
    </row>
    <row r="902" spans="1:18" x14ac:dyDescent="0.2">
      <c r="A902" s="2" t="s">
        <v>195</v>
      </c>
      <c r="B902" s="2" t="s">
        <v>51</v>
      </c>
      <c r="C902" s="2" t="s">
        <v>31</v>
      </c>
      <c r="D902" s="2">
        <v>51.432400000000001</v>
      </c>
      <c r="E902" s="2">
        <v>99</v>
      </c>
      <c r="F902" s="2">
        <v>3679</v>
      </c>
      <c r="G902" s="2">
        <v>30</v>
      </c>
      <c r="H902" s="2">
        <f t="shared" si="70"/>
        <v>0</v>
      </c>
      <c r="I902" s="2">
        <f t="shared" si="71"/>
        <v>1</v>
      </c>
      <c r="J902" s="2">
        <f t="shared" si="72"/>
        <v>0</v>
      </c>
      <c r="K902" s="2">
        <f t="shared" si="73"/>
        <v>0</v>
      </c>
      <c r="L902" s="2">
        <f t="shared" si="74"/>
        <v>0</v>
      </c>
      <c r="M902" s="2">
        <v>13</v>
      </c>
      <c r="O902" s="2"/>
      <c r="R902" s="2"/>
    </row>
    <row r="903" spans="1:18" x14ac:dyDescent="0.2">
      <c r="A903" s="2" t="s">
        <v>1276</v>
      </c>
      <c r="B903" s="2" t="s">
        <v>51</v>
      </c>
      <c r="C903" s="2" t="s">
        <v>97</v>
      </c>
      <c r="D903" s="2">
        <v>145.77199999999999</v>
      </c>
      <c r="E903" s="2">
        <v>85</v>
      </c>
      <c r="F903" s="2">
        <v>3112</v>
      </c>
      <c r="G903" s="2">
        <v>80</v>
      </c>
      <c r="H903" s="2">
        <f t="shared" si="70"/>
        <v>0</v>
      </c>
      <c r="I903" s="2">
        <f t="shared" si="71"/>
        <v>0</v>
      </c>
      <c r="J903" s="2">
        <f t="shared" si="72"/>
        <v>0</v>
      </c>
      <c r="K903" s="2">
        <f t="shared" si="73"/>
        <v>1</v>
      </c>
      <c r="L903" s="2">
        <f t="shared" si="74"/>
        <v>0</v>
      </c>
      <c r="M903" s="2">
        <v>255</v>
      </c>
      <c r="O903" s="2"/>
      <c r="R903" s="2"/>
    </row>
    <row r="904" spans="1:18" x14ac:dyDescent="0.2">
      <c r="A904" s="2" t="s">
        <v>152</v>
      </c>
      <c r="B904" s="2" t="s">
        <v>11</v>
      </c>
      <c r="C904" s="2" t="s">
        <v>12</v>
      </c>
      <c r="D904" s="2">
        <v>182.20400000000001</v>
      </c>
      <c r="E904" s="2">
        <v>150</v>
      </c>
      <c r="F904" s="2">
        <v>25517</v>
      </c>
      <c r="G904" s="2">
        <v>65</v>
      </c>
      <c r="H904" s="2">
        <f t="shared" si="70"/>
        <v>0</v>
      </c>
      <c r="I904" s="2">
        <f t="shared" si="71"/>
        <v>0</v>
      </c>
      <c r="J904" s="2">
        <f t="shared" si="72"/>
        <v>0</v>
      </c>
      <c r="K904" s="2">
        <f t="shared" si="73"/>
        <v>0</v>
      </c>
      <c r="L904" s="2">
        <f t="shared" si="74"/>
        <v>0</v>
      </c>
      <c r="M904" s="2">
        <v>14000</v>
      </c>
      <c r="O904" s="2"/>
      <c r="R904" s="2"/>
    </row>
    <row r="905" spans="1:18" x14ac:dyDescent="0.2">
      <c r="A905" s="2" t="s">
        <v>1539</v>
      </c>
      <c r="B905" s="2" t="s">
        <v>15</v>
      </c>
      <c r="C905" s="2" t="s">
        <v>12</v>
      </c>
      <c r="D905" s="2">
        <v>14.998100000000001</v>
      </c>
      <c r="E905" s="2">
        <v>92</v>
      </c>
      <c r="F905" s="2">
        <v>32875</v>
      </c>
      <c r="G905" s="2">
        <v>35</v>
      </c>
      <c r="H905" s="2">
        <f t="shared" si="70"/>
        <v>1</v>
      </c>
      <c r="I905" s="2">
        <f t="shared" si="71"/>
        <v>0</v>
      </c>
      <c r="J905" s="2">
        <f t="shared" si="72"/>
        <v>0</v>
      </c>
      <c r="K905" s="2">
        <f t="shared" si="73"/>
        <v>0</v>
      </c>
      <c r="L905" s="2">
        <f t="shared" si="74"/>
        <v>0</v>
      </c>
      <c r="M905" s="2">
        <v>0</v>
      </c>
      <c r="O905" s="2"/>
      <c r="R905" s="2"/>
    </row>
    <row r="906" spans="1:18" x14ac:dyDescent="0.2">
      <c r="A906" s="2" t="s">
        <v>1541</v>
      </c>
      <c r="B906" s="2" t="s">
        <v>11</v>
      </c>
      <c r="C906" s="2" t="s">
        <v>40</v>
      </c>
      <c r="D906" s="2">
        <v>20.4222</v>
      </c>
      <c r="E906" s="2">
        <v>105</v>
      </c>
      <c r="F906" s="2">
        <v>4369</v>
      </c>
      <c r="G906" s="2">
        <v>35</v>
      </c>
      <c r="H906" s="2">
        <f t="shared" si="70"/>
        <v>0</v>
      </c>
      <c r="I906" s="2">
        <f t="shared" si="71"/>
        <v>0</v>
      </c>
      <c r="J906" s="2">
        <f t="shared" si="72"/>
        <v>0</v>
      </c>
      <c r="K906" s="2">
        <f t="shared" si="73"/>
        <v>0</v>
      </c>
      <c r="L906" s="2">
        <f t="shared" si="74"/>
        <v>0</v>
      </c>
      <c r="M906" s="2">
        <v>34</v>
      </c>
      <c r="O906" s="2"/>
      <c r="R906" s="2"/>
    </row>
    <row r="907" spans="1:18" x14ac:dyDescent="0.2">
      <c r="A907" s="2" t="s">
        <v>1326</v>
      </c>
      <c r="B907" s="2" t="s">
        <v>15</v>
      </c>
      <c r="C907" s="2" t="s">
        <v>12</v>
      </c>
      <c r="D907" s="2">
        <v>5.4598199999999997</v>
      </c>
      <c r="E907" s="2">
        <v>137</v>
      </c>
      <c r="F907" s="2">
        <v>15337</v>
      </c>
      <c r="G907" s="2">
        <v>26</v>
      </c>
      <c r="H907" s="2">
        <f t="shared" si="70"/>
        <v>1</v>
      </c>
      <c r="I907" s="2">
        <f t="shared" si="71"/>
        <v>0</v>
      </c>
      <c r="J907" s="2">
        <f t="shared" si="72"/>
        <v>0</v>
      </c>
      <c r="K907" s="2">
        <f t="shared" si="73"/>
        <v>0</v>
      </c>
      <c r="L907" s="2">
        <f t="shared" si="74"/>
        <v>0</v>
      </c>
      <c r="M907" s="2">
        <v>143</v>
      </c>
      <c r="O907" s="2"/>
      <c r="R907" s="2"/>
    </row>
    <row r="908" spans="1:18" x14ac:dyDescent="0.2">
      <c r="A908" s="2" t="s">
        <v>169</v>
      </c>
      <c r="B908" s="2" t="s">
        <v>11</v>
      </c>
      <c r="C908" s="2" t="s">
        <v>31</v>
      </c>
      <c r="D908" s="2">
        <v>148.38399999999999</v>
      </c>
      <c r="E908" s="2">
        <v>98</v>
      </c>
      <c r="F908" s="2">
        <v>24082</v>
      </c>
      <c r="G908" s="2">
        <v>100</v>
      </c>
      <c r="H908" s="2">
        <f t="shared" si="70"/>
        <v>0</v>
      </c>
      <c r="I908" s="2">
        <f t="shared" si="71"/>
        <v>1</v>
      </c>
      <c r="J908" s="2">
        <f t="shared" si="72"/>
        <v>0</v>
      </c>
      <c r="K908" s="2">
        <f t="shared" si="73"/>
        <v>0</v>
      </c>
      <c r="L908" s="2">
        <f t="shared" si="74"/>
        <v>0</v>
      </c>
      <c r="M908" s="2">
        <v>80</v>
      </c>
      <c r="O908" s="2"/>
      <c r="R908" s="2"/>
    </row>
    <row r="909" spans="1:18" x14ac:dyDescent="0.2">
      <c r="A909" s="2" t="s">
        <v>1545</v>
      </c>
      <c r="B909" s="2" t="s">
        <v>15</v>
      </c>
      <c r="C909" s="2" t="s">
        <v>40</v>
      </c>
      <c r="D909" s="2">
        <v>59.889899999999997</v>
      </c>
      <c r="E909" s="2">
        <v>101</v>
      </c>
      <c r="F909" s="2">
        <v>7227</v>
      </c>
      <c r="G909" s="2">
        <v>8</v>
      </c>
      <c r="H909" s="2">
        <f t="shared" si="70"/>
        <v>1</v>
      </c>
      <c r="I909" s="2">
        <f t="shared" si="71"/>
        <v>0</v>
      </c>
      <c r="J909" s="2">
        <f t="shared" si="72"/>
        <v>0</v>
      </c>
      <c r="K909" s="2">
        <f t="shared" si="73"/>
        <v>0</v>
      </c>
      <c r="L909" s="2">
        <f t="shared" si="74"/>
        <v>0</v>
      </c>
      <c r="M909" s="2">
        <v>36</v>
      </c>
      <c r="O909" s="2"/>
      <c r="R909" s="2"/>
    </row>
    <row r="910" spans="1:18" x14ac:dyDescent="0.2">
      <c r="A910" s="2" t="s">
        <v>843</v>
      </c>
      <c r="B910" s="2" t="s">
        <v>11</v>
      </c>
      <c r="C910" s="2" t="s">
        <v>31</v>
      </c>
      <c r="D910" s="2">
        <v>39.442900000000002</v>
      </c>
      <c r="E910" s="2">
        <v>90</v>
      </c>
      <c r="F910" s="2">
        <v>25190</v>
      </c>
      <c r="G910" s="2">
        <v>80</v>
      </c>
      <c r="H910" s="2">
        <f t="shared" si="70"/>
        <v>0</v>
      </c>
      <c r="I910" s="2">
        <f t="shared" si="71"/>
        <v>1</v>
      </c>
      <c r="J910" s="2">
        <f t="shared" si="72"/>
        <v>0</v>
      </c>
      <c r="K910" s="2">
        <f t="shared" si="73"/>
        <v>0</v>
      </c>
      <c r="L910" s="2">
        <f t="shared" si="74"/>
        <v>0</v>
      </c>
      <c r="M910" s="2">
        <v>65</v>
      </c>
      <c r="O910" s="2"/>
      <c r="R910" s="2"/>
    </row>
    <row r="911" spans="1:18" x14ac:dyDescent="0.2">
      <c r="A911" s="2" t="s">
        <v>1548</v>
      </c>
      <c r="B911" s="2" t="s">
        <v>11</v>
      </c>
      <c r="C911" s="2" t="s">
        <v>31</v>
      </c>
      <c r="D911" s="2">
        <v>58.255299999999998</v>
      </c>
      <c r="E911" s="2">
        <v>98</v>
      </c>
      <c r="F911" s="2">
        <v>6334</v>
      </c>
      <c r="G911" s="2">
        <v>64</v>
      </c>
      <c r="H911" s="2">
        <f t="shared" si="70"/>
        <v>0</v>
      </c>
      <c r="I911" s="2">
        <f t="shared" si="71"/>
        <v>1</v>
      </c>
      <c r="J911" s="2">
        <f t="shared" si="72"/>
        <v>0</v>
      </c>
      <c r="K911" s="2">
        <f t="shared" si="73"/>
        <v>0</v>
      </c>
      <c r="L911" s="2">
        <f t="shared" si="74"/>
        <v>0</v>
      </c>
      <c r="M911" s="2">
        <v>322</v>
      </c>
      <c r="O911" s="2"/>
      <c r="R911" s="2"/>
    </row>
    <row r="912" spans="1:18" x14ac:dyDescent="0.2">
      <c r="A912" s="2" t="s">
        <v>1550</v>
      </c>
      <c r="B912" s="2" t="s">
        <v>11</v>
      </c>
      <c r="C912" s="2" t="s">
        <v>19</v>
      </c>
      <c r="D912" s="2">
        <v>134.52099999999999</v>
      </c>
      <c r="E912" s="2">
        <v>129</v>
      </c>
      <c r="F912" s="2">
        <v>13961</v>
      </c>
      <c r="G912" s="2">
        <v>110</v>
      </c>
      <c r="H912" s="2">
        <f t="shared" si="70"/>
        <v>0</v>
      </c>
      <c r="I912" s="2">
        <f t="shared" si="71"/>
        <v>0</v>
      </c>
      <c r="J912" s="2">
        <f t="shared" si="72"/>
        <v>0</v>
      </c>
      <c r="K912" s="2">
        <f t="shared" si="73"/>
        <v>0</v>
      </c>
      <c r="L912" s="2">
        <f t="shared" si="74"/>
        <v>1</v>
      </c>
      <c r="M912" s="2">
        <v>235</v>
      </c>
      <c r="O912" s="2"/>
      <c r="R912" s="2"/>
    </row>
    <row r="913" spans="1:18" x14ac:dyDescent="0.2">
      <c r="A913" s="2" t="s">
        <v>1552</v>
      </c>
      <c r="B913" s="2" t="s">
        <v>15</v>
      </c>
      <c r="C913" s="2" t="s">
        <v>35</v>
      </c>
      <c r="D913" s="2">
        <v>2.4680000000000001E-3</v>
      </c>
      <c r="E913" s="2">
        <v>95</v>
      </c>
      <c r="F913" s="2">
        <v>2048</v>
      </c>
      <c r="G913" s="2">
        <v>0.3</v>
      </c>
      <c r="H913" s="2">
        <f t="shared" si="70"/>
        <v>1</v>
      </c>
      <c r="I913" s="2">
        <f t="shared" si="71"/>
        <v>0</v>
      </c>
      <c r="J913" s="2">
        <f t="shared" si="72"/>
        <v>1</v>
      </c>
      <c r="K913" s="2">
        <f t="shared" si="73"/>
        <v>0</v>
      </c>
      <c r="L913" s="2">
        <f t="shared" si="74"/>
        <v>0</v>
      </c>
      <c r="M913" s="2">
        <v>0</v>
      </c>
      <c r="O913" s="2"/>
      <c r="R913" s="2"/>
    </row>
    <row r="914" spans="1:18" x14ac:dyDescent="0.2">
      <c r="A914" s="2" t="s">
        <v>369</v>
      </c>
      <c r="B914" s="2" t="s">
        <v>15</v>
      </c>
      <c r="C914" s="2" t="s">
        <v>24</v>
      </c>
      <c r="D914" s="2">
        <v>125.07</v>
      </c>
      <c r="E914" s="2">
        <v>121</v>
      </c>
      <c r="F914" s="2">
        <v>1261</v>
      </c>
      <c r="G914" s="2">
        <v>40</v>
      </c>
      <c r="H914" s="2">
        <f t="shared" si="70"/>
        <v>1</v>
      </c>
      <c r="I914" s="2">
        <f t="shared" si="71"/>
        <v>0</v>
      </c>
      <c r="J914" s="2">
        <f t="shared" si="72"/>
        <v>0</v>
      </c>
      <c r="K914" s="2">
        <f t="shared" si="73"/>
        <v>0</v>
      </c>
      <c r="L914" s="2">
        <f t="shared" si="74"/>
        <v>0</v>
      </c>
      <c r="M914" s="2">
        <v>532</v>
      </c>
      <c r="O914" s="2"/>
      <c r="R914" s="2"/>
    </row>
    <row r="915" spans="1:18" x14ac:dyDescent="0.2">
      <c r="A915" s="2" t="s">
        <v>1555</v>
      </c>
      <c r="B915" s="2" t="s">
        <v>15</v>
      </c>
      <c r="C915" s="2" t="s">
        <v>40</v>
      </c>
      <c r="D915" s="2">
        <v>0.15407699999999999</v>
      </c>
      <c r="E915" s="2">
        <v>91</v>
      </c>
      <c r="F915" s="2">
        <v>1440</v>
      </c>
      <c r="G915" s="2">
        <v>0.5</v>
      </c>
      <c r="H915" s="2">
        <f t="shared" si="70"/>
        <v>1</v>
      </c>
      <c r="I915" s="2">
        <f t="shared" si="71"/>
        <v>0</v>
      </c>
      <c r="J915" s="2">
        <f t="shared" si="72"/>
        <v>0</v>
      </c>
      <c r="K915" s="2">
        <f t="shared" si="73"/>
        <v>0</v>
      </c>
      <c r="L915" s="2">
        <f t="shared" si="74"/>
        <v>0</v>
      </c>
      <c r="M915" s="2">
        <v>12000</v>
      </c>
      <c r="O915" s="2"/>
      <c r="R915" s="2"/>
    </row>
    <row r="916" spans="1:18" x14ac:dyDescent="0.2">
      <c r="A916" s="2" t="s">
        <v>1557</v>
      </c>
      <c r="B916" s="2" t="s">
        <v>15</v>
      </c>
      <c r="C916" s="2" t="s">
        <v>24</v>
      </c>
      <c r="D916" s="2">
        <v>66.468299999999999</v>
      </c>
      <c r="E916" s="2">
        <v>119</v>
      </c>
      <c r="F916" s="2">
        <v>37387</v>
      </c>
      <c r="G916" s="2">
        <v>30</v>
      </c>
      <c r="H916" s="2">
        <f t="shared" si="70"/>
        <v>1</v>
      </c>
      <c r="I916" s="2">
        <f t="shared" si="71"/>
        <v>0</v>
      </c>
      <c r="J916" s="2">
        <f t="shared" si="72"/>
        <v>0</v>
      </c>
      <c r="K916" s="2">
        <f t="shared" si="73"/>
        <v>0</v>
      </c>
      <c r="L916" s="2">
        <f t="shared" si="74"/>
        <v>0</v>
      </c>
      <c r="M916" s="2">
        <v>0</v>
      </c>
      <c r="O916" s="2"/>
      <c r="R916" s="2"/>
    </row>
    <row r="917" spans="1:18" x14ac:dyDescent="0.2">
      <c r="A917" s="2" t="s">
        <v>1331</v>
      </c>
      <c r="B917" s="2" t="s">
        <v>15</v>
      </c>
      <c r="C917" s="2" t="s">
        <v>12</v>
      </c>
      <c r="D917" s="2">
        <v>24.1279</v>
      </c>
      <c r="E917" s="2">
        <v>122</v>
      </c>
      <c r="F917" s="2">
        <v>12076</v>
      </c>
      <c r="G917" s="2">
        <v>50</v>
      </c>
      <c r="H917" s="2">
        <f t="shared" si="70"/>
        <v>1</v>
      </c>
      <c r="I917" s="2">
        <f t="shared" si="71"/>
        <v>0</v>
      </c>
      <c r="J917" s="2">
        <f t="shared" si="72"/>
        <v>0</v>
      </c>
      <c r="K917" s="2">
        <f t="shared" si="73"/>
        <v>0</v>
      </c>
      <c r="L917" s="2">
        <f t="shared" si="74"/>
        <v>0</v>
      </c>
      <c r="M917" s="2">
        <v>487</v>
      </c>
      <c r="O917" s="2"/>
      <c r="R917" s="2"/>
    </row>
    <row r="918" spans="1:18" x14ac:dyDescent="0.2">
      <c r="A918" s="2" t="s">
        <v>1560</v>
      </c>
      <c r="B918" s="2" t="s">
        <v>11</v>
      </c>
      <c r="C918" s="2" t="s">
        <v>12</v>
      </c>
      <c r="D918" s="2">
        <v>11.0084</v>
      </c>
      <c r="E918" s="2">
        <v>107</v>
      </c>
      <c r="F918" s="2">
        <v>16651</v>
      </c>
      <c r="G918" s="2">
        <v>25</v>
      </c>
      <c r="H918" s="2">
        <f t="shared" si="70"/>
        <v>0</v>
      </c>
      <c r="I918" s="2">
        <f t="shared" si="71"/>
        <v>0</v>
      </c>
      <c r="J918" s="2">
        <f t="shared" si="72"/>
        <v>0</v>
      </c>
      <c r="K918" s="2">
        <f t="shared" si="73"/>
        <v>0</v>
      </c>
      <c r="L918" s="2">
        <f t="shared" si="74"/>
        <v>0</v>
      </c>
      <c r="M918" s="2">
        <v>308</v>
      </c>
      <c r="O918" s="2"/>
      <c r="R918" s="2"/>
    </row>
    <row r="919" spans="1:18" x14ac:dyDescent="0.2">
      <c r="A919" s="2" t="s">
        <v>1562</v>
      </c>
      <c r="B919" s="2" t="s">
        <v>11</v>
      </c>
      <c r="C919" s="2" t="s">
        <v>31</v>
      </c>
      <c r="D919" s="2">
        <v>15.464</v>
      </c>
      <c r="E919" s="2">
        <v>98</v>
      </c>
      <c r="F919" s="2">
        <v>1189</v>
      </c>
      <c r="G919" s="2">
        <v>20</v>
      </c>
      <c r="H919" s="2">
        <f t="shared" si="70"/>
        <v>0</v>
      </c>
      <c r="I919" s="2">
        <f t="shared" si="71"/>
        <v>1</v>
      </c>
      <c r="J919" s="2">
        <f t="shared" si="72"/>
        <v>0</v>
      </c>
      <c r="K919" s="2">
        <f t="shared" si="73"/>
        <v>0</v>
      </c>
      <c r="L919" s="2">
        <f t="shared" si="74"/>
        <v>0</v>
      </c>
      <c r="M919" s="2">
        <v>143</v>
      </c>
      <c r="O919" s="2"/>
      <c r="R919" s="2"/>
    </row>
    <row r="920" spans="1:18" x14ac:dyDescent="0.2">
      <c r="A920" s="2" t="s">
        <v>1564</v>
      </c>
      <c r="B920" s="2" t="s">
        <v>15</v>
      </c>
      <c r="C920" s="2" t="s">
        <v>12</v>
      </c>
      <c r="D920" s="2">
        <v>44.566000000000003</v>
      </c>
      <c r="E920" s="2">
        <v>101</v>
      </c>
      <c r="F920" s="2">
        <v>32015</v>
      </c>
      <c r="G920" s="2">
        <v>4</v>
      </c>
      <c r="H920" s="2">
        <f t="shared" si="70"/>
        <v>1</v>
      </c>
      <c r="I920" s="2">
        <f t="shared" si="71"/>
        <v>0</v>
      </c>
      <c r="J920" s="2">
        <f t="shared" si="72"/>
        <v>0</v>
      </c>
      <c r="K920" s="2">
        <f t="shared" si="73"/>
        <v>0</v>
      </c>
      <c r="L920" s="2">
        <f t="shared" si="74"/>
        <v>0</v>
      </c>
      <c r="M920" s="2">
        <v>0</v>
      </c>
      <c r="O920" s="2"/>
      <c r="R920" s="2"/>
    </row>
    <row r="921" spans="1:18" x14ac:dyDescent="0.2">
      <c r="A921" s="2" t="s">
        <v>1566</v>
      </c>
      <c r="B921" s="2" t="s">
        <v>15</v>
      </c>
      <c r="C921" s="2" t="s">
        <v>12</v>
      </c>
      <c r="D921" s="2">
        <v>16.779599999999999</v>
      </c>
      <c r="E921" s="2">
        <v>97</v>
      </c>
      <c r="F921" s="2">
        <v>1805</v>
      </c>
      <c r="G921" s="2">
        <v>28</v>
      </c>
      <c r="H921" s="2">
        <f t="shared" si="70"/>
        <v>1</v>
      </c>
      <c r="I921" s="2">
        <f t="shared" si="71"/>
        <v>0</v>
      </c>
      <c r="J921" s="2">
        <f t="shared" si="72"/>
        <v>0</v>
      </c>
      <c r="K921" s="2">
        <f t="shared" si="73"/>
        <v>0</v>
      </c>
      <c r="L921" s="2">
        <f t="shared" si="74"/>
        <v>0</v>
      </c>
      <c r="M921" s="2">
        <v>710</v>
      </c>
      <c r="O921" s="2"/>
      <c r="R921" s="2"/>
    </row>
    <row r="922" spans="1:18" x14ac:dyDescent="0.2">
      <c r="A922" s="2" t="s">
        <v>407</v>
      </c>
      <c r="B922" s="2" t="s">
        <v>11</v>
      </c>
      <c r="C922" s="2" t="s">
        <v>12</v>
      </c>
      <c r="D922" s="2">
        <v>27.441099999999999</v>
      </c>
      <c r="E922" s="2">
        <v>124</v>
      </c>
      <c r="F922" s="2">
        <v>5135</v>
      </c>
      <c r="G922" s="2">
        <v>15</v>
      </c>
      <c r="H922" s="2">
        <f t="shared" si="70"/>
        <v>0</v>
      </c>
      <c r="I922" s="2">
        <f t="shared" si="71"/>
        <v>0</v>
      </c>
      <c r="J922" s="2">
        <f t="shared" si="72"/>
        <v>0</v>
      </c>
      <c r="K922" s="2">
        <f t="shared" si="73"/>
        <v>0</v>
      </c>
      <c r="L922" s="2">
        <f t="shared" si="74"/>
        <v>0</v>
      </c>
      <c r="M922" s="2">
        <v>107</v>
      </c>
      <c r="O922" s="2"/>
      <c r="R922" s="2"/>
    </row>
    <row r="923" spans="1:18" x14ac:dyDescent="0.2">
      <c r="A923" s="2" t="s">
        <v>1569</v>
      </c>
      <c r="B923" s="2" t="s">
        <v>15</v>
      </c>
      <c r="C923" s="2" t="s">
        <v>40</v>
      </c>
      <c r="D923" s="2">
        <v>32.357500000000002</v>
      </c>
      <c r="E923" s="2">
        <v>112</v>
      </c>
      <c r="F923" s="2">
        <v>31278</v>
      </c>
      <c r="G923" s="2">
        <v>30</v>
      </c>
      <c r="H923" s="2">
        <f t="shared" si="70"/>
        <v>1</v>
      </c>
      <c r="I923" s="2">
        <f t="shared" si="71"/>
        <v>0</v>
      </c>
      <c r="J923" s="2">
        <f t="shared" si="72"/>
        <v>0</v>
      </c>
      <c r="K923" s="2">
        <f t="shared" si="73"/>
        <v>0</v>
      </c>
      <c r="L923" s="2">
        <f t="shared" si="74"/>
        <v>0</v>
      </c>
      <c r="M923" s="2">
        <v>380</v>
      </c>
      <c r="O923" s="2"/>
      <c r="R923" s="2"/>
    </row>
    <row r="924" spans="1:18" x14ac:dyDescent="0.2">
      <c r="A924" s="2" t="s">
        <v>1571</v>
      </c>
      <c r="B924" s="2" t="s">
        <v>11</v>
      </c>
      <c r="C924" s="2" t="s">
        <v>12</v>
      </c>
      <c r="D924" s="2">
        <v>22.927399999999999</v>
      </c>
      <c r="E924" s="2">
        <v>109</v>
      </c>
      <c r="F924" s="2">
        <v>4947</v>
      </c>
      <c r="G924" s="2">
        <v>18</v>
      </c>
      <c r="H924" s="2">
        <f t="shared" si="70"/>
        <v>0</v>
      </c>
      <c r="I924" s="2">
        <f t="shared" si="71"/>
        <v>0</v>
      </c>
      <c r="J924" s="2">
        <f t="shared" si="72"/>
        <v>0</v>
      </c>
      <c r="K924" s="2">
        <f t="shared" si="73"/>
        <v>0</v>
      </c>
      <c r="L924" s="2">
        <f t="shared" si="74"/>
        <v>0</v>
      </c>
      <c r="M924" s="2">
        <v>7</v>
      </c>
      <c r="O924" s="2"/>
      <c r="R924" s="2"/>
    </row>
    <row r="925" spans="1:18" x14ac:dyDescent="0.2">
      <c r="A925" s="2" t="s">
        <v>1573</v>
      </c>
      <c r="B925" s="2" t="s">
        <v>15</v>
      </c>
      <c r="C925" s="2" t="s">
        <v>12</v>
      </c>
      <c r="D925" s="2">
        <v>4.5848899999999997</v>
      </c>
      <c r="E925" s="2">
        <v>139</v>
      </c>
      <c r="F925" s="2">
        <v>538</v>
      </c>
      <c r="G925" s="2">
        <v>45</v>
      </c>
      <c r="H925" s="2">
        <f t="shared" si="70"/>
        <v>1</v>
      </c>
      <c r="I925" s="2">
        <f t="shared" si="71"/>
        <v>0</v>
      </c>
      <c r="J925" s="2">
        <f t="shared" si="72"/>
        <v>0</v>
      </c>
      <c r="K925" s="2">
        <f t="shared" si="73"/>
        <v>0</v>
      </c>
      <c r="L925" s="2">
        <f t="shared" si="74"/>
        <v>0</v>
      </c>
      <c r="M925" s="2">
        <v>179</v>
      </c>
      <c r="O925" s="2"/>
      <c r="R925" s="2"/>
    </row>
    <row r="926" spans="1:18" x14ac:dyDescent="0.2">
      <c r="A926" s="2" t="s">
        <v>1575</v>
      </c>
      <c r="B926" s="2" t="s">
        <v>15</v>
      </c>
      <c r="C926" s="2" t="s">
        <v>40</v>
      </c>
      <c r="D926" s="2">
        <v>0.134904</v>
      </c>
      <c r="E926" s="2">
        <v>117</v>
      </c>
      <c r="F926" s="2">
        <v>3204</v>
      </c>
      <c r="G926" s="2">
        <v>25</v>
      </c>
      <c r="H926" s="2">
        <f t="shared" si="70"/>
        <v>1</v>
      </c>
      <c r="I926" s="2">
        <f t="shared" si="71"/>
        <v>0</v>
      </c>
      <c r="J926" s="2">
        <f t="shared" si="72"/>
        <v>0</v>
      </c>
      <c r="K926" s="2">
        <f t="shared" si="73"/>
        <v>0</v>
      </c>
      <c r="L926" s="2">
        <f t="shared" si="74"/>
        <v>0</v>
      </c>
      <c r="M926" s="2">
        <v>138</v>
      </c>
      <c r="O926" s="2"/>
      <c r="R926" s="2"/>
    </row>
    <row r="927" spans="1:18" x14ac:dyDescent="0.2">
      <c r="A927" s="2" t="s">
        <v>1285</v>
      </c>
      <c r="B927" s="2" t="s">
        <v>11</v>
      </c>
      <c r="C927" s="2" t="s">
        <v>31</v>
      </c>
      <c r="D927" s="2">
        <v>26.284500000000001</v>
      </c>
      <c r="E927" s="2">
        <v>107</v>
      </c>
      <c r="F927" s="2">
        <v>10691</v>
      </c>
      <c r="G927" s="2">
        <v>17</v>
      </c>
      <c r="H927" s="2">
        <f t="shared" si="70"/>
        <v>0</v>
      </c>
      <c r="I927" s="2">
        <f t="shared" si="71"/>
        <v>1</v>
      </c>
      <c r="J927" s="2">
        <f t="shared" si="72"/>
        <v>0</v>
      </c>
      <c r="K927" s="2">
        <f t="shared" si="73"/>
        <v>0</v>
      </c>
      <c r="L927" s="2">
        <f t="shared" si="74"/>
        <v>0</v>
      </c>
      <c r="M927" s="2">
        <v>24</v>
      </c>
      <c r="O927" s="2"/>
      <c r="R927" s="2"/>
    </row>
    <row r="928" spans="1:18" x14ac:dyDescent="0.2">
      <c r="A928" s="2" t="s">
        <v>907</v>
      </c>
      <c r="B928" s="2" t="s">
        <v>15</v>
      </c>
      <c r="C928" s="2" t="s">
        <v>40</v>
      </c>
      <c r="D928" s="2">
        <v>4.1869300000000003</v>
      </c>
      <c r="E928" s="2">
        <v>91</v>
      </c>
      <c r="F928" s="2">
        <v>1330</v>
      </c>
      <c r="G928" s="2">
        <v>0.25</v>
      </c>
      <c r="H928" s="2">
        <f t="shared" si="70"/>
        <v>1</v>
      </c>
      <c r="I928" s="2">
        <f t="shared" si="71"/>
        <v>0</v>
      </c>
      <c r="J928" s="2">
        <f t="shared" si="72"/>
        <v>0</v>
      </c>
      <c r="K928" s="2">
        <f t="shared" si="73"/>
        <v>0</v>
      </c>
      <c r="L928" s="2">
        <f t="shared" si="74"/>
        <v>0</v>
      </c>
      <c r="M928" s="2">
        <v>132</v>
      </c>
      <c r="O928" s="2"/>
      <c r="R928" s="2"/>
    </row>
    <row r="929" spans="1:18" x14ac:dyDescent="0.2">
      <c r="A929" s="2" t="s">
        <v>1579</v>
      </c>
      <c r="B929" s="2" t="s">
        <v>51</v>
      </c>
      <c r="C929" s="2" t="s">
        <v>12</v>
      </c>
      <c r="D929" s="2">
        <v>0.12472</v>
      </c>
      <c r="E929" s="2">
        <v>90</v>
      </c>
      <c r="F929" s="2">
        <v>4987</v>
      </c>
      <c r="G929" s="2">
        <v>5</v>
      </c>
      <c r="H929" s="2">
        <f t="shared" si="70"/>
        <v>0</v>
      </c>
      <c r="I929" s="2">
        <f t="shared" si="71"/>
        <v>0</v>
      </c>
      <c r="J929" s="2">
        <f t="shared" si="72"/>
        <v>0</v>
      </c>
      <c r="K929" s="2">
        <f t="shared" si="73"/>
        <v>0</v>
      </c>
      <c r="L929" s="2">
        <f t="shared" si="74"/>
        <v>0</v>
      </c>
      <c r="M929" s="2">
        <v>6</v>
      </c>
      <c r="O929" s="2"/>
      <c r="R929" s="2"/>
    </row>
    <row r="930" spans="1:18" x14ac:dyDescent="0.2">
      <c r="A930" s="2" t="s">
        <v>90</v>
      </c>
      <c r="B930" s="2" t="s">
        <v>11</v>
      </c>
      <c r="C930" s="2" t="s">
        <v>12</v>
      </c>
      <c r="D930" s="2">
        <v>5.7552899999999996</v>
      </c>
      <c r="E930" s="2">
        <v>124</v>
      </c>
      <c r="F930" s="2">
        <v>26334</v>
      </c>
      <c r="G930" s="2">
        <v>55</v>
      </c>
      <c r="H930" s="2">
        <f t="shared" si="70"/>
        <v>0</v>
      </c>
      <c r="I930" s="2">
        <f t="shared" si="71"/>
        <v>0</v>
      </c>
      <c r="J930" s="2">
        <f t="shared" si="72"/>
        <v>0</v>
      </c>
      <c r="K930" s="2">
        <f t="shared" si="73"/>
        <v>0</v>
      </c>
      <c r="L930" s="2">
        <f t="shared" si="74"/>
        <v>0</v>
      </c>
      <c r="M930" s="2">
        <v>161</v>
      </c>
      <c r="O930" s="2"/>
      <c r="R930" s="2"/>
    </row>
    <row r="931" spans="1:18" x14ac:dyDescent="0.2">
      <c r="A931" s="2" t="s">
        <v>1582</v>
      </c>
      <c r="B931" s="2" t="s">
        <v>15</v>
      </c>
      <c r="C931" s="2" t="s">
        <v>31</v>
      </c>
      <c r="D931" s="2">
        <v>0.428535</v>
      </c>
      <c r="E931" s="2">
        <v>100</v>
      </c>
      <c r="F931" s="2">
        <v>2289</v>
      </c>
      <c r="G931" s="2">
        <v>1</v>
      </c>
      <c r="H931" s="2">
        <f t="shared" si="70"/>
        <v>1</v>
      </c>
      <c r="I931" s="2">
        <f t="shared" si="71"/>
        <v>1</v>
      </c>
      <c r="J931" s="2">
        <f t="shared" si="72"/>
        <v>0</v>
      </c>
      <c r="K931" s="2">
        <f t="shared" si="73"/>
        <v>0</v>
      </c>
      <c r="L931" s="2">
        <f t="shared" si="74"/>
        <v>0</v>
      </c>
      <c r="M931" s="2">
        <v>0</v>
      </c>
      <c r="O931" s="2"/>
      <c r="R931" s="2"/>
    </row>
    <row r="932" spans="1:18" x14ac:dyDescent="0.2">
      <c r="A932" s="2" t="s">
        <v>1584</v>
      </c>
      <c r="B932" s="2" t="s">
        <v>15</v>
      </c>
      <c r="C932" s="2" t="s">
        <v>24</v>
      </c>
      <c r="D932" s="2">
        <v>8.4610000000000003</v>
      </c>
      <c r="E932" s="2">
        <v>95</v>
      </c>
      <c r="F932" s="2">
        <v>2618</v>
      </c>
      <c r="G932" s="2">
        <v>10</v>
      </c>
      <c r="H932" s="2">
        <f t="shared" si="70"/>
        <v>1</v>
      </c>
      <c r="I932" s="2">
        <f t="shared" si="71"/>
        <v>0</v>
      </c>
      <c r="J932" s="2">
        <f t="shared" si="72"/>
        <v>0</v>
      </c>
      <c r="K932" s="2">
        <f t="shared" si="73"/>
        <v>0</v>
      </c>
      <c r="L932" s="2">
        <f t="shared" si="74"/>
        <v>0</v>
      </c>
      <c r="M932" s="2">
        <v>434</v>
      </c>
      <c r="O932" s="2"/>
      <c r="R932" s="2"/>
    </row>
    <row r="933" spans="1:18" x14ac:dyDescent="0.2">
      <c r="A933" s="2" t="s">
        <v>1586</v>
      </c>
      <c r="B933" s="2" t="s">
        <v>15</v>
      </c>
      <c r="C933" s="2" t="s">
        <v>24</v>
      </c>
      <c r="D933" s="2">
        <v>26.59</v>
      </c>
      <c r="E933" s="2">
        <v>105</v>
      </c>
      <c r="F933" s="2">
        <v>26233</v>
      </c>
      <c r="G933" s="2">
        <v>10.5</v>
      </c>
      <c r="H933" s="2">
        <f t="shared" si="70"/>
        <v>1</v>
      </c>
      <c r="I933" s="2">
        <f t="shared" si="71"/>
        <v>0</v>
      </c>
      <c r="J933" s="2">
        <f t="shared" si="72"/>
        <v>0</v>
      </c>
      <c r="K933" s="2">
        <f t="shared" si="73"/>
        <v>0</v>
      </c>
      <c r="L933" s="2">
        <f t="shared" si="74"/>
        <v>0</v>
      </c>
      <c r="M933" s="2">
        <v>20</v>
      </c>
      <c r="O933" s="2"/>
      <c r="R933" s="2"/>
    </row>
    <row r="934" spans="1:18" x14ac:dyDescent="0.2">
      <c r="A934" s="2" t="s">
        <v>984</v>
      </c>
      <c r="B934" s="2" t="s">
        <v>15</v>
      </c>
      <c r="C934" s="2" t="s">
        <v>24</v>
      </c>
      <c r="D934" s="2">
        <v>0.53757999999999995</v>
      </c>
      <c r="E934" s="2">
        <v>129</v>
      </c>
      <c r="F934" s="2">
        <v>19620</v>
      </c>
      <c r="G934" s="2">
        <v>30</v>
      </c>
      <c r="H934" s="2">
        <f t="shared" si="70"/>
        <v>1</v>
      </c>
      <c r="I934" s="2">
        <f t="shared" si="71"/>
        <v>0</v>
      </c>
      <c r="J934" s="2">
        <f t="shared" si="72"/>
        <v>0</v>
      </c>
      <c r="K934" s="2">
        <f t="shared" si="73"/>
        <v>0</v>
      </c>
      <c r="L934" s="2">
        <f t="shared" si="74"/>
        <v>0</v>
      </c>
      <c r="M934" s="2">
        <v>395</v>
      </c>
      <c r="O934" s="2"/>
      <c r="R934" s="2"/>
    </row>
    <row r="935" spans="1:18" x14ac:dyDescent="0.2">
      <c r="A935" s="2" t="s">
        <v>788</v>
      </c>
      <c r="B935" s="2" t="s">
        <v>11</v>
      </c>
      <c r="C935" s="2" t="s">
        <v>31</v>
      </c>
      <c r="D935" s="2">
        <v>20.668800000000001</v>
      </c>
      <c r="E935" s="2">
        <v>104</v>
      </c>
      <c r="F935" s="2">
        <v>2453</v>
      </c>
      <c r="G935" s="2">
        <v>22</v>
      </c>
      <c r="H935" s="2">
        <f t="shared" si="70"/>
        <v>0</v>
      </c>
      <c r="I935" s="2">
        <f t="shared" si="71"/>
        <v>1</v>
      </c>
      <c r="J935" s="2">
        <f t="shared" si="72"/>
        <v>0</v>
      </c>
      <c r="K935" s="2">
        <f t="shared" si="73"/>
        <v>0</v>
      </c>
      <c r="L935" s="2">
        <f t="shared" si="74"/>
        <v>0</v>
      </c>
      <c r="M935" s="2">
        <v>144</v>
      </c>
      <c r="O935" s="2"/>
      <c r="R935" s="2"/>
    </row>
    <row r="936" spans="1:18" x14ac:dyDescent="0.2">
      <c r="A936" s="2" t="s">
        <v>1590</v>
      </c>
      <c r="B936" s="2" t="s">
        <v>51</v>
      </c>
      <c r="C936" s="2" t="s">
        <v>97</v>
      </c>
      <c r="D936" s="2">
        <v>193.137</v>
      </c>
      <c r="E936" s="2">
        <v>86</v>
      </c>
      <c r="F936" s="2">
        <v>1777</v>
      </c>
      <c r="G936" s="2">
        <v>75</v>
      </c>
      <c r="H936" s="2">
        <f t="shared" si="70"/>
        <v>0</v>
      </c>
      <c r="I936" s="2">
        <f t="shared" si="71"/>
        <v>0</v>
      </c>
      <c r="J936" s="2">
        <f t="shared" si="72"/>
        <v>0</v>
      </c>
      <c r="K936" s="2">
        <f t="shared" si="73"/>
        <v>1</v>
      </c>
      <c r="L936" s="2">
        <f t="shared" si="74"/>
        <v>0</v>
      </c>
      <c r="M936" s="2">
        <v>35</v>
      </c>
      <c r="O936" s="2"/>
      <c r="R936" s="2"/>
    </row>
    <row r="937" spans="1:18" x14ac:dyDescent="0.2">
      <c r="A937" s="2" t="s">
        <v>1590</v>
      </c>
      <c r="B937" s="2" t="s">
        <v>51</v>
      </c>
      <c r="C937" s="2" t="s">
        <v>97</v>
      </c>
      <c r="D937" s="2">
        <v>216.36699999999999</v>
      </c>
      <c r="E937" s="2">
        <v>93</v>
      </c>
      <c r="F937" s="2">
        <v>2444</v>
      </c>
      <c r="G937" s="2">
        <v>145</v>
      </c>
      <c r="H937" s="2">
        <f t="shared" si="70"/>
        <v>0</v>
      </c>
      <c r="I937" s="2">
        <f t="shared" si="71"/>
        <v>0</v>
      </c>
      <c r="J937" s="2">
        <f t="shared" si="72"/>
        <v>0</v>
      </c>
      <c r="K937" s="2">
        <f t="shared" si="73"/>
        <v>1</v>
      </c>
      <c r="L937" s="2">
        <f t="shared" si="74"/>
        <v>0</v>
      </c>
      <c r="M937" s="2">
        <v>35</v>
      </c>
      <c r="O937" s="2"/>
      <c r="R937" s="2"/>
    </row>
    <row r="938" spans="1:18" x14ac:dyDescent="0.2">
      <c r="A938" s="2" t="s">
        <v>1590</v>
      </c>
      <c r="B938" s="2" t="s">
        <v>51</v>
      </c>
      <c r="C938" s="2" t="s">
        <v>97</v>
      </c>
      <c r="D938" s="2">
        <v>179.983</v>
      </c>
      <c r="E938" s="2">
        <v>89</v>
      </c>
      <c r="F938" s="2">
        <v>3285</v>
      </c>
      <c r="G938" s="2">
        <v>150</v>
      </c>
      <c r="H938" s="2">
        <f t="shared" si="70"/>
        <v>0</v>
      </c>
      <c r="I938" s="2">
        <f t="shared" si="71"/>
        <v>0</v>
      </c>
      <c r="J938" s="2">
        <f t="shared" si="72"/>
        <v>0</v>
      </c>
      <c r="K938" s="2">
        <f t="shared" si="73"/>
        <v>1</v>
      </c>
      <c r="L938" s="2">
        <f t="shared" si="74"/>
        <v>0</v>
      </c>
      <c r="M938" s="2">
        <v>35</v>
      </c>
      <c r="O938" s="2"/>
      <c r="R938" s="2"/>
    </row>
    <row r="939" spans="1:18" x14ac:dyDescent="0.2">
      <c r="A939" s="2" t="s">
        <v>887</v>
      </c>
      <c r="B939" s="2" t="s">
        <v>15</v>
      </c>
      <c r="C939" s="2" t="s">
        <v>40</v>
      </c>
      <c r="D939" s="2">
        <v>5.3087099999999996</v>
      </c>
      <c r="E939" s="2">
        <v>95</v>
      </c>
      <c r="F939" s="2">
        <v>5245</v>
      </c>
      <c r="G939" s="2">
        <v>5</v>
      </c>
      <c r="H939" s="2">
        <f t="shared" si="70"/>
        <v>1</v>
      </c>
      <c r="I939" s="2">
        <f t="shared" si="71"/>
        <v>0</v>
      </c>
      <c r="J939" s="2">
        <f t="shared" si="72"/>
        <v>0</v>
      </c>
      <c r="K939" s="2">
        <f t="shared" si="73"/>
        <v>0</v>
      </c>
      <c r="L939" s="2">
        <f t="shared" si="74"/>
        <v>0</v>
      </c>
      <c r="M939" s="2">
        <v>4000</v>
      </c>
      <c r="O939" s="2"/>
      <c r="R939" s="2"/>
    </row>
    <row r="940" spans="1:18" x14ac:dyDescent="0.2">
      <c r="A940" s="2" t="s">
        <v>1595</v>
      </c>
      <c r="B940" s="2" t="s">
        <v>11</v>
      </c>
      <c r="C940" s="2" t="s">
        <v>31</v>
      </c>
      <c r="D940" s="2">
        <v>46.012700000000002</v>
      </c>
      <c r="E940" s="2">
        <v>101</v>
      </c>
      <c r="F940" s="2">
        <v>4298</v>
      </c>
      <c r="G940" s="2">
        <v>40</v>
      </c>
      <c r="H940" s="2">
        <f t="shared" si="70"/>
        <v>0</v>
      </c>
      <c r="I940" s="2">
        <f t="shared" si="71"/>
        <v>1</v>
      </c>
      <c r="J940" s="2">
        <f t="shared" si="72"/>
        <v>0</v>
      </c>
      <c r="K940" s="2">
        <f t="shared" si="73"/>
        <v>0</v>
      </c>
      <c r="L940" s="2">
        <f t="shared" si="74"/>
        <v>0</v>
      </c>
      <c r="M940" s="2">
        <v>10</v>
      </c>
      <c r="O940" s="2"/>
      <c r="R940" s="2"/>
    </row>
    <row r="941" spans="1:18" x14ac:dyDescent="0.2">
      <c r="A941" s="2" t="s">
        <v>124</v>
      </c>
      <c r="B941" s="2" t="s">
        <v>11</v>
      </c>
      <c r="C941" s="2" t="s">
        <v>40</v>
      </c>
      <c r="D941" s="2">
        <v>63.231499999999997</v>
      </c>
      <c r="E941" s="2">
        <v>107</v>
      </c>
      <c r="F941" s="2">
        <v>5264</v>
      </c>
      <c r="G941" s="2">
        <v>6</v>
      </c>
      <c r="H941" s="2">
        <f t="shared" si="70"/>
        <v>0</v>
      </c>
      <c r="I941" s="2">
        <f t="shared" si="71"/>
        <v>0</v>
      </c>
      <c r="J941" s="2">
        <f t="shared" si="72"/>
        <v>0</v>
      </c>
      <c r="K941" s="2">
        <f t="shared" si="73"/>
        <v>0</v>
      </c>
      <c r="L941" s="2">
        <f t="shared" si="74"/>
        <v>0</v>
      </c>
      <c r="M941" s="2">
        <v>0</v>
      </c>
      <c r="O941" s="2"/>
      <c r="R941" s="2"/>
    </row>
    <row r="942" spans="1:18" x14ac:dyDescent="0.2">
      <c r="A942" s="2" t="s">
        <v>124</v>
      </c>
      <c r="B942" s="2" t="s">
        <v>11</v>
      </c>
      <c r="C942" s="2" t="s">
        <v>40</v>
      </c>
      <c r="D942" s="2">
        <v>65.623099999999994</v>
      </c>
      <c r="E942" s="2">
        <v>114</v>
      </c>
      <c r="F942" s="2">
        <v>2753</v>
      </c>
      <c r="G942" s="2">
        <v>20</v>
      </c>
      <c r="H942" s="2">
        <f t="shared" si="70"/>
        <v>0</v>
      </c>
      <c r="I942" s="2">
        <f t="shared" si="71"/>
        <v>0</v>
      </c>
      <c r="J942" s="2">
        <f t="shared" si="72"/>
        <v>0</v>
      </c>
      <c r="K942" s="2">
        <f t="shared" si="73"/>
        <v>0</v>
      </c>
      <c r="L942" s="2">
        <f t="shared" si="74"/>
        <v>0</v>
      </c>
      <c r="M942" s="2">
        <v>0</v>
      </c>
      <c r="O942" s="2"/>
      <c r="R942" s="2"/>
    </row>
    <row r="943" spans="1:18" x14ac:dyDescent="0.2">
      <c r="A943" s="2" t="s">
        <v>1599</v>
      </c>
      <c r="B943" s="2" t="s">
        <v>11</v>
      </c>
      <c r="C943" s="2" t="s">
        <v>12</v>
      </c>
      <c r="D943" s="2">
        <v>0.13117500000000001</v>
      </c>
      <c r="E943" s="2">
        <v>95</v>
      </c>
      <c r="F943" s="2">
        <v>1885</v>
      </c>
      <c r="G943" s="2">
        <v>8.5</v>
      </c>
      <c r="H943" s="2">
        <f t="shared" si="70"/>
        <v>0</v>
      </c>
      <c r="I943" s="2">
        <f t="shared" si="71"/>
        <v>0</v>
      </c>
      <c r="J943" s="2">
        <f t="shared" si="72"/>
        <v>0</v>
      </c>
      <c r="K943" s="2">
        <f t="shared" si="73"/>
        <v>0</v>
      </c>
      <c r="L943" s="2">
        <f t="shared" si="74"/>
        <v>0</v>
      </c>
      <c r="M943" s="2">
        <v>9</v>
      </c>
      <c r="O943" s="2"/>
      <c r="R943" s="2"/>
    </row>
    <row r="944" spans="1:18" x14ac:dyDescent="0.2">
      <c r="A944" s="2" t="s">
        <v>659</v>
      </c>
      <c r="B944" s="2" t="s">
        <v>15</v>
      </c>
      <c r="C944" s="2" t="s">
        <v>40</v>
      </c>
      <c r="D944" s="2">
        <v>113.71</v>
      </c>
      <c r="E944" s="2">
        <v>110</v>
      </c>
      <c r="F944" s="2">
        <v>46646</v>
      </c>
      <c r="G944" s="2">
        <v>7</v>
      </c>
      <c r="H944" s="2">
        <f t="shared" si="70"/>
        <v>1</v>
      </c>
      <c r="I944" s="2">
        <f t="shared" si="71"/>
        <v>0</v>
      </c>
      <c r="J944" s="2">
        <f t="shared" si="72"/>
        <v>0</v>
      </c>
      <c r="K944" s="2">
        <f t="shared" si="73"/>
        <v>0</v>
      </c>
      <c r="L944" s="2">
        <f t="shared" si="74"/>
        <v>0</v>
      </c>
      <c r="M944" s="2">
        <v>0</v>
      </c>
      <c r="O944" s="2"/>
      <c r="R944" s="2"/>
    </row>
    <row r="945" spans="1:18" x14ac:dyDescent="0.2">
      <c r="A945" s="2" t="s">
        <v>1602</v>
      </c>
      <c r="B945" s="2" t="s">
        <v>15</v>
      </c>
      <c r="C945" s="2" t="s">
        <v>40</v>
      </c>
      <c r="D945" s="2">
        <v>66.010000000000005</v>
      </c>
      <c r="E945" s="2">
        <v>115</v>
      </c>
      <c r="F945" s="2">
        <v>38963</v>
      </c>
      <c r="G945" s="2">
        <v>14.8</v>
      </c>
      <c r="H945" s="2">
        <f t="shared" si="70"/>
        <v>1</v>
      </c>
      <c r="I945" s="2">
        <f t="shared" si="71"/>
        <v>0</v>
      </c>
      <c r="J945" s="2">
        <f t="shared" si="72"/>
        <v>0</v>
      </c>
      <c r="K945" s="2">
        <f t="shared" si="73"/>
        <v>0</v>
      </c>
      <c r="L945" s="2">
        <f t="shared" si="74"/>
        <v>0</v>
      </c>
      <c r="M945" s="2">
        <v>13</v>
      </c>
      <c r="O945" s="2"/>
      <c r="R945" s="2"/>
    </row>
    <row r="946" spans="1:18" x14ac:dyDescent="0.2">
      <c r="A946" s="2" t="s">
        <v>378</v>
      </c>
      <c r="B946" s="2" t="s">
        <v>11</v>
      </c>
      <c r="C946" s="2" t="s">
        <v>40</v>
      </c>
      <c r="D946" s="2">
        <v>93.815100000000001</v>
      </c>
      <c r="E946" s="2">
        <v>105</v>
      </c>
      <c r="F946" s="2">
        <v>7184</v>
      </c>
      <c r="G946" s="2">
        <v>55</v>
      </c>
      <c r="H946" s="2">
        <f t="shared" si="70"/>
        <v>0</v>
      </c>
      <c r="I946" s="2">
        <f t="shared" si="71"/>
        <v>0</v>
      </c>
      <c r="J946" s="2">
        <f t="shared" si="72"/>
        <v>0</v>
      </c>
      <c r="K946" s="2">
        <f t="shared" si="73"/>
        <v>0</v>
      </c>
      <c r="L946" s="2">
        <f t="shared" si="74"/>
        <v>0</v>
      </c>
      <c r="M946" s="2">
        <v>61</v>
      </c>
      <c r="O946" s="2"/>
      <c r="R946" s="2"/>
    </row>
    <row r="947" spans="1:18" x14ac:dyDescent="0.2">
      <c r="A947" s="2" t="s">
        <v>1605</v>
      </c>
      <c r="B947" s="2" t="s">
        <v>51</v>
      </c>
      <c r="C947" s="2" t="s">
        <v>19</v>
      </c>
      <c r="D947" s="2">
        <v>241.40700000000001</v>
      </c>
      <c r="E947" s="2">
        <v>97</v>
      </c>
      <c r="F947" s="2">
        <v>15516</v>
      </c>
      <c r="G947" s="2">
        <v>180</v>
      </c>
      <c r="H947" s="2">
        <f t="shared" si="70"/>
        <v>0</v>
      </c>
      <c r="I947" s="2">
        <f t="shared" si="71"/>
        <v>0</v>
      </c>
      <c r="J947" s="2">
        <f t="shared" si="72"/>
        <v>0</v>
      </c>
      <c r="K947" s="2">
        <f t="shared" si="73"/>
        <v>0</v>
      </c>
      <c r="L947" s="2">
        <f t="shared" si="74"/>
        <v>1</v>
      </c>
      <c r="M947" s="2">
        <v>171</v>
      </c>
      <c r="O947" s="2"/>
      <c r="R947" s="2"/>
    </row>
    <row r="948" spans="1:18" x14ac:dyDescent="0.2">
      <c r="A948" s="2" t="s">
        <v>420</v>
      </c>
      <c r="B948" s="2" t="s">
        <v>11</v>
      </c>
      <c r="C948" s="2" t="s">
        <v>31</v>
      </c>
      <c r="D948" s="2">
        <v>34.308900000000001</v>
      </c>
      <c r="E948" s="2">
        <v>86</v>
      </c>
      <c r="F948" s="2">
        <v>4435</v>
      </c>
      <c r="G948" s="2">
        <v>16</v>
      </c>
      <c r="H948" s="2">
        <f t="shared" si="70"/>
        <v>0</v>
      </c>
      <c r="I948" s="2">
        <f t="shared" si="71"/>
        <v>1</v>
      </c>
      <c r="J948" s="2">
        <f t="shared" si="72"/>
        <v>0</v>
      </c>
      <c r="K948" s="2">
        <f t="shared" si="73"/>
        <v>0</v>
      </c>
      <c r="L948" s="2">
        <f t="shared" si="74"/>
        <v>0</v>
      </c>
      <c r="M948" s="2">
        <v>14</v>
      </c>
      <c r="O948" s="2"/>
      <c r="R948" s="2"/>
    </row>
    <row r="949" spans="1:18" x14ac:dyDescent="0.2">
      <c r="A949" s="2" t="s">
        <v>1608</v>
      </c>
      <c r="B949" s="2" t="s">
        <v>11</v>
      </c>
      <c r="C949" s="2" t="s">
        <v>31</v>
      </c>
      <c r="D949" s="2">
        <v>143.70400000000001</v>
      </c>
      <c r="E949" s="2">
        <v>108</v>
      </c>
      <c r="F949" s="2">
        <v>26002</v>
      </c>
      <c r="G949" s="2">
        <v>52</v>
      </c>
      <c r="H949" s="2">
        <f t="shared" si="70"/>
        <v>0</v>
      </c>
      <c r="I949" s="2">
        <f t="shared" si="71"/>
        <v>1</v>
      </c>
      <c r="J949" s="2">
        <f t="shared" si="72"/>
        <v>0</v>
      </c>
      <c r="K949" s="2">
        <f t="shared" si="73"/>
        <v>0</v>
      </c>
      <c r="L949" s="2">
        <f t="shared" si="74"/>
        <v>0</v>
      </c>
      <c r="M949" s="2">
        <v>58</v>
      </c>
      <c r="O949" s="2"/>
      <c r="R949" s="2"/>
    </row>
    <row r="950" spans="1:18" x14ac:dyDescent="0.2">
      <c r="A950" s="2" t="s">
        <v>72</v>
      </c>
      <c r="B950" s="2" t="s">
        <v>11</v>
      </c>
      <c r="C950" s="2" t="s">
        <v>19</v>
      </c>
      <c r="D950" s="2">
        <v>291.02199999999999</v>
      </c>
      <c r="E950" s="2">
        <v>143</v>
      </c>
      <c r="F950" s="2">
        <v>20495</v>
      </c>
      <c r="G950" s="2">
        <v>225</v>
      </c>
      <c r="H950" s="2">
        <f t="shared" si="70"/>
        <v>0</v>
      </c>
      <c r="I950" s="2">
        <f t="shared" si="71"/>
        <v>0</v>
      </c>
      <c r="J950" s="2">
        <f t="shared" si="72"/>
        <v>0</v>
      </c>
      <c r="K950" s="2">
        <f t="shared" si="73"/>
        <v>0</v>
      </c>
      <c r="L950" s="2">
        <f t="shared" si="74"/>
        <v>1</v>
      </c>
      <c r="M950" s="2">
        <v>0</v>
      </c>
      <c r="O950" s="2"/>
      <c r="R950" s="2"/>
    </row>
    <row r="951" spans="1:18" x14ac:dyDescent="0.2">
      <c r="A951" s="2" t="s">
        <v>1530</v>
      </c>
      <c r="B951" s="2" t="s">
        <v>11</v>
      </c>
      <c r="C951" s="2" t="s">
        <v>24</v>
      </c>
      <c r="D951" s="2">
        <v>19.118200000000002</v>
      </c>
      <c r="E951" s="2">
        <v>100</v>
      </c>
      <c r="F951" s="2">
        <v>6171</v>
      </c>
      <c r="G951" s="2">
        <v>40</v>
      </c>
      <c r="H951" s="2">
        <f t="shared" si="70"/>
        <v>0</v>
      </c>
      <c r="I951" s="2">
        <f t="shared" si="71"/>
        <v>0</v>
      </c>
      <c r="J951" s="2">
        <f t="shared" si="72"/>
        <v>0</v>
      </c>
      <c r="K951" s="2">
        <f t="shared" si="73"/>
        <v>0</v>
      </c>
      <c r="L951" s="2">
        <f t="shared" si="74"/>
        <v>0</v>
      </c>
      <c r="M951" s="2">
        <v>65</v>
      </c>
      <c r="O951" s="2"/>
      <c r="R951" s="2"/>
    </row>
    <row r="952" spans="1:18" x14ac:dyDescent="0.2">
      <c r="A952" s="2" t="s">
        <v>248</v>
      </c>
      <c r="B952" s="2" t="s">
        <v>11</v>
      </c>
      <c r="C952" s="2" t="s">
        <v>40</v>
      </c>
      <c r="D952" s="2">
        <v>37.4422</v>
      </c>
      <c r="E952" s="2">
        <v>115</v>
      </c>
      <c r="F952" s="2">
        <v>52571</v>
      </c>
      <c r="G952" s="2">
        <v>20</v>
      </c>
      <c r="H952" s="2">
        <f t="shared" si="70"/>
        <v>0</v>
      </c>
      <c r="I952" s="2">
        <f t="shared" si="71"/>
        <v>0</v>
      </c>
      <c r="J952" s="2">
        <f t="shared" si="72"/>
        <v>0</v>
      </c>
      <c r="K952" s="2">
        <f t="shared" si="73"/>
        <v>0</v>
      </c>
      <c r="L952" s="2">
        <f t="shared" si="74"/>
        <v>0</v>
      </c>
      <c r="M952" s="2">
        <v>272</v>
      </c>
      <c r="O952" s="2"/>
      <c r="R952" s="2"/>
    </row>
    <row r="953" spans="1:18" x14ac:dyDescent="0.2">
      <c r="A953" s="2" t="s">
        <v>1613</v>
      </c>
      <c r="B953" s="2" t="s">
        <v>11</v>
      </c>
      <c r="C953" s="2" t="s">
        <v>24</v>
      </c>
      <c r="D953" s="2">
        <v>18.600899999999999</v>
      </c>
      <c r="E953" s="2">
        <v>102</v>
      </c>
      <c r="F953" s="2">
        <v>362</v>
      </c>
      <c r="G953" s="2">
        <v>42</v>
      </c>
      <c r="H953" s="2">
        <f t="shared" si="70"/>
        <v>0</v>
      </c>
      <c r="I953" s="2">
        <f t="shared" si="71"/>
        <v>0</v>
      </c>
      <c r="J953" s="2">
        <f t="shared" si="72"/>
        <v>0</v>
      </c>
      <c r="K953" s="2">
        <f t="shared" si="73"/>
        <v>0</v>
      </c>
      <c r="L953" s="2">
        <f t="shared" si="74"/>
        <v>0</v>
      </c>
      <c r="M953" s="2">
        <v>20</v>
      </c>
      <c r="O953" s="2"/>
      <c r="R953" s="2"/>
    </row>
    <row r="954" spans="1:18" x14ac:dyDescent="0.2">
      <c r="A954" s="2" t="s">
        <v>1615</v>
      </c>
      <c r="B954" s="2" t="s">
        <v>15</v>
      </c>
      <c r="C954" s="2" t="s">
        <v>24</v>
      </c>
      <c r="D954" s="2">
        <v>77.862499999999997</v>
      </c>
      <c r="E954" s="2">
        <v>146</v>
      </c>
      <c r="F954" s="2">
        <v>20454</v>
      </c>
      <c r="G954" s="2">
        <v>70</v>
      </c>
      <c r="H954" s="2">
        <f t="shared" si="70"/>
        <v>1</v>
      </c>
      <c r="I954" s="2">
        <f t="shared" si="71"/>
        <v>0</v>
      </c>
      <c r="J954" s="2">
        <f t="shared" si="72"/>
        <v>0</v>
      </c>
      <c r="K954" s="2">
        <f t="shared" si="73"/>
        <v>0</v>
      </c>
      <c r="L954" s="2">
        <f t="shared" si="74"/>
        <v>0</v>
      </c>
      <c r="M954" s="2">
        <v>12000</v>
      </c>
      <c r="O954" s="2"/>
      <c r="R954" s="2"/>
    </row>
    <row r="955" spans="1:18" x14ac:dyDescent="0.2">
      <c r="A955" s="2" t="s">
        <v>1617</v>
      </c>
      <c r="B955" s="2" t="s">
        <v>15</v>
      </c>
      <c r="C955" s="2" t="s">
        <v>31</v>
      </c>
      <c r="D955" s="2">
        <v>1.64666</v>
      </c>
      <c r="E955" s="2">
        <v>80</v>
      </c>
      <c r="F955" s="2">
        <v>2467</v>
      </c>
      <c r="G955" s="2">
        <v>20</v>
      </c>
      <c r="H955" s="2">
        <f t="shared" si="70"/>
        <v>1</v>
      </c>
      <c r="I955" s="2">
        <f t="shared" si="71"/>
        <v>1</v>
      </c>
      <c r="J955" s="2">
        <f t="shared" si="72"/>
        <v>0</v>
      </c>
      <c r="K955" s="2">
        <f t="shared" si="73"/>
        <v>0</v>
      </c>
      <c r="L955" s="2">
        <f t="shared" si="74"/>
        <v>0</v>
      </c>
      <c r="M955" s="2">
        <v>121</v>
      </c>
      <c r="O955" s="2"/>
      <c r="R955" s="2"/>
    </row>
    <row r="956" spans="1:18" x14ac:dyDescent="0.2">
      <c r="A956" s="2" t="s">
        <v>1619</v>
      </c>
      <c r="B956" s="2" t="s">
        <v>15</v>
      </c>
      <c r="C956" s="2" t="s">
        <v>12</v>
      </c>
      <c r="D956" s="2">
        <v>4.6495000000000002E-2</v>
      </c>
      <c r="E956" s="2">
        <v>186</v>
      </c>
      <c r="F956" s="2">
        <v>14638</v>
      </c>
      <c r="G956" s="2">
        <v>14</v>
      </c>
      <c r="H956" s="2">
        <f t="shared" si="70"/>
        <v>1</v>
      </c>
      <c r="I956" s="2">
        <f t="shared" si="71"/>
        <v>0</v>
      </c>
      <c r="J956" s="2">
        <f t="shared" si="72"/>
        <v>0</v>
      </c>
      <c r="K956" s="2">
        <f t="shared" si="73"/>
        <v>0</v>
      </c>
      <c r="L956" s="2">
        <f t="shared" si="74"/>
        <v>0</v>
      </c>
      <c r="M956" s="2">
        <v>50</v>
      </c>
      <c r="O956" s="2"/>
      <c r="R956" s="2"/>
    </row>
    <row r="957" spans="1:18" x14ac:dyDescent="0.2">
      <c r="A957" s="2" t="s">
        <v>132</v>
      </c>
      <c r="B957" s="2" t="s">
        <v>15</v>
      </c>
      <c r="C957" s="2" t="s">
        <v>12</v>
      </c>
      <c r="D957" s="2">
        <v>5.3540400000000004</v>
      </c>
      <c r="E957" s="2">
        <v>107</v>
      </c>
      <c r="F957" s="2">
        <v>22834</v>
      </c>
      <c r="G957" s="2">
        <v>3.5</v>
      </c>
      <c r="H957" s="2">
        <f t="shared" si="70"/>
        <v>1</v>
      </c>
      <c r="I957" s="2">
        <f t="shared" si="71"/>
        <v>0</v>
      </c>
      <c r="J957" s="2">
        <f t="shared" si="72"/>
        <v>0</v>
      </c>
      <c r="K957" s="2">
        <f t="shared" si="73"/>
        <v>0</v>
      </c>
      <c r="L957" s="2">
        <f t="shared" si="74"/>
        <v>0</v>
      </c>
      <c r="M957" s="2">
        <v>78</v>
      </c>
      <c r="O957" s="2"/>
      <c r="R957" s="2"/>
    </row>
    <row r="958" spans="1:18" x14ac:dyDescent="0.2">
      <c r="A958" s="2" t="s">
        <v>1564</v>
      </c>
      <c r="B958" s="2" t="s">
        <v>11</v>
      </c>
      <c r="C958" s="2" t="s">
        <v>12</v>
      </c>
      <c r="D958" s="2">
        <v>15.9625</v>
      </c>
      <c r="E958" s="2">
        <v>123</v>
      </c>
      <c r="F958" s="2">
        <v>7243</v>
      </c>
      <c r="G958" s="2">
        <v>40</v>
      </c>
      <c r="H958" s="2">
        <f t="shared" si="70"/>
        <v>0</v>
      </c>
      <c r="I958" s="2">
        <f t="shared" si="71"/>
        <v>0</v>
      </c>
      <c r="J958" s="2">
        <f t="shared" si="72"/>
        <v>0</v>
      </c>
      <c r="K958" s="2">
        <f t="shared" si="73"/>
        <v>0</v>
      </c>
      <c r="L958" s="2">
        <f t="shared" si="74"/>
        <v>0</v>
      </c>
      <c r="M958" s="2">
        <v>0</v>
      </c>
      <c r="O958" s="2"/>
      <c r="R958" s="2"/>
    </row>
    <row r="959" spans="1:18" x14ac:dyDescent="0.2">
      <c r="A959" s="2" t="s">
        <v>1244</v>
      </c>
      <c r="B959" s="2" t="s">
        <v>51</v>
      </c>
      <c r="C959" s="2" t="s">
        <v>40</v>
      </c>
      <c r="D959" s="2">
        <v>143.15100000000001</v>
      </c>
      <c r="E959" s="2">
        <v>115</v>
      </c>
      <c r="F959" s="2">
        <v>4811</v>
      </c>
      <c r="G959" s="2">
        <v>60</v>
      </c>
      <c r="H959" s="2">
        <f t="shared" si="70"/>
        <v>0</v>
      </c>
      <c r="I959" s="2">
        <f t="shared" si="71"/>
        <v>0</v>
      </c>
      <c r="J959" s="2">
        <f t="shared" si="72"/>
        <v>0</v>
      </c>
      <c r="K959" s="2">
        <f t="shared" si="73"/>
        <v>0</v>
      </c>
      <c r="L959" s="2">
        <f t="shared" si="74"/>
        <v>0</v>
      </c>
      <c r="M959" s="2">
        <v>64</v>
      </c>
      <c r="O959" s="2"/>
      <c r="R959" s="2"/>
    </row>
    <row r="960" spans="1:18" x14ac:dyDescent="0.2">
      <c r="A960" s="2" t="s">
        <v>948</v>
      </c>
      <c r="B960" s="2" t="s">
        <v>51</v>
      </c>
      <c r="C960" s="2" t="s">
        <v>31</v>
      </c>
      <c r="D960" s="2">
        <v>33.643500000000003</v>
      </c>
      <c r="E960" s="2">
        <v>87</v>
      </c>
      <c r="F960" s="2">
        <v>20061</v>
      </c>
      <c r="G960" s="2">
        <v>50</v>
      </c>
      <c r="H960" s="2">
        <f t="shared" si="70"/>
        <v>0</v>
      </c>
      <c r="I960" s="2">
        <f t="shared" si="71"/>
        <v>1</v>
      </c>
      <c r="J960" s="2">
        <f t="shared" si="72"/>
        <v>0</v>
      </c>
      <c r="K960" s="2">
        <f t="shared" si="73"/>
        <v>0</v>
      </c>
      <c r="L960" s="2">
        <f t="shared" si="74"/>
        <v>0</v>
      </c>
      <c r="M960" s="2">
        <v>9</v>
      </c>
      <c r="O960" s="2"/>
      <c r="R960" s="2"/>
    </row>
    <row r="961" spans="1:18" x14ac:dyDescent="0.2">
      <c r="A961" s="2" t="s">
        <v>1625</v>
      </c>
      <c r="B961" s="2" t="s">
        <v>11</v>
      </c>
      <c r="C961" s="2" t="s">
        <v>12</v>
      </c>
      <c r="D961" s="2">
        <v>1.5069999999999999</v>
      </c>
      <c r="E961" s="2">
        <v>91</v>
      </c>
      <c r="F961" s="2">
        <v>141</v>
      </c>
      <c r="G961" s="2">
        <v>12</v>
      </c>
      <c r="H961" s="2">
        <f t="shared" si="70"/>
        <v>0</v>
      </c>
      <c r="I961" s="2">
        <f t="shared" si="71"/>
        <v>0</v>
      </c>
      <c r="J961" s="2">
        <f t="shared" si="72"/>
        <v>0</v>
      </c>
      <c r="K961" s="2">
        <f t="shared" si="73"/>
        <v>0</v>
      </c>
      <c r="L961" s="2">
        <f t="shared" si="74"/>
        <v>0</v>
      </c>
      <c r="M961" s="2">
        <v>60</v>
      </c>
      <c r="O961" s="2"/>
      <c r="R961" s="2"/>
    </row>
    <row r="962" spans="1:18" x14ac:dyDescent="0.2">
      <c r="A962" s="2" t="s">
        <v>1627</v>
      </c>
      <c r="B962" s="2" t="s">
        <v>51</v>
      </c>
      <c r="C962" s="2" t="s">
        <v>97</v>
      </c>
      <c r="D962" s="2">
        <v>21.379300000000001</v>
      </c>
      <c r="E962" s="2">
        <v>88</v>
      </c>
      <c r="F962" s="2">
        <v>2652</v>
      </c>
      <c r="G962" s="2">
        <v>150</v>
      </c>
      <c r="H962" s="2">
        <f t="shared" ref="H962:H1025" si="75">IF(B962="R",1,0)</f>
        <v>0</v>
      </c>
      <c r="I962" s="2">
        <f t="shared" ref="I962:I1025" si="76">IF(C962="Comedy",1,0)</f>
        <v>0</v>
      </c>
      <c r="J962" s="2">
        <f t="shared" ref="J962:J1025" si="77">IF(C962="Thriller_Horror",1,0)</f>
        <v>0</v>
      </c>
      <c r="K962" s="2">
        <f t="shared" ref="K962:K1025" si="78">IF(C962="Animation",1,0)</f>
        <v>1</v>
      </c>
      <c r="L962" s="2">
        <f t="shared" ref="L962:L1025" si="79">IF(C962="Adventure_Sci_fi",1,0)</f>
        <v>0</v>
      </c>
      <c r="M962" s="2">
        <v>25</v>
      </c>
      <c r="O962" s="2"/>
      <c r="R962" s="2"/>
    </row>
    <row r="963" spans="1:18" x14ac:dyDescent="0.2">
      <c r="A963" s="2" t="s">
        <v>1629</v>
      </c>
      <c r="B963" s="2" t="s">
        <v>51</v>
      </c>
      <c r="C963" s="2" t="s">
        <v>40</v>
      </c>
      <c r="D963" s="2">
        <v>7.48691</v>
      </c>
      <c r="E963" s="2">
        <v>106</v>
      </c>
      <c r="F963" s="2">
        <v>2495</v>
      </c>
      <c r="G963" s="2">
        <v>27</v>
      </c>
      <c r="H963" s="2">
        <f t="shared" si="75"/>
        <v>0</v>
      </c>
      <c r="I963" s="2">
        <f t="shared" si="76"/>
        <v>0</v>
      </c>
      <c r="J963" s="2">
        <f t="shared" si="77"/>
        <v>0</v>
      </c>
      <c r="K963" s="2">
        <f t="shared" si="78"/>
        <v>0</v>
      </c>
      <c r="L963" s="2">
        <f t="shared" si="79"/>
        <v>0</v>
      </c>
      <c r="M963" s="2">
        <v>43</v>
      </c>
      <c r="O963" s="2"/>
      <c r="R963" s="2"/>
    </row>
    <row r="964" spans="1:18" x14ac:dyDescent="0.2">
      <c r="A964" s="2" t="s">
        <v>1631</v>
      </c>
      <c r="B964" s="2" t="s">
        <v>15</v>
      </c>
      <c r="C964" s="2" t="s">
        <v>31</v>
      </c>
      <c r="D964" s="2">
        <v>19.184000000000001</v>
      </c>
      <c r="E964" s="2">
        <v>113</v>
      </c>
      <c r="F964" s="2">
        <v>159</v>
      </c>
      <c r="G964" s="2">
        <v>3</v>
      </c>
      <c r="H964" s="2">
        <f t="shared" si="75"/>
        <v>1</v>
      </c>
      <c r="I964" s="2">
        <f t="shared" si="76"/>
        <v>1</v>
      </c>
      <c r="J964" s="2">
        <f t="shared" si="77"/>
        <v>0</v>
      </c>
      <c r="K964" s="2">
        <f t="shared" si="78"/>
        <v>0</v>
      </c>
      <c r="L964" s="2">
        <f t="shared" si="79"/>
        <v>0</v>
      </c>
      <c r="M964" s="2">
        <v>9</v>
      </c>
      <c r="O964" s="2"/>
      <c r="R964" s="2"/>
    </row>
    <row r="965" spans="1:18" x14ac:dyDescent="0.2">
      <c r="A965" s="2" t="s">
        <v>1633</v>
      </c>
      <c r="B965" s="2" t="s">
        <v>11</v>
      </c>
      <c r="C965" s="2" t="s">
        <v>19</v>
      </c>
      <c r="D965" s="2">
        <v>93.926400000000001</v>
      </c>
      <c r="E965" s="2">
        <v>138</v>
      </c>
      <c r="F965" s="2">
        <v>1205</v>
      </c>
      <c r="G965" s="2">
        <v>150</v>
      </c>
      <c r="H965" s="2">
        <f t="shared" si="75"/>
        <v>0</v>
      </c>
      <c r="I965" s="2">
        <f t="shared" si="76"/>
        <v>0</v>
      </c>
      <c r="J965" s="2">
        <f t="shared" si="77"/>
        <v>0</v>
      </c>
      <c r="K965" s="2">
        <f t="shared" si="78"/>
        <v>0</v>
      </c>
      <c r="L965" s="2">
        <f t="shared" si="79"/>
        <v>1</v>
      </c>
      <c r="M965" s="2">
        <v>608</v>
      </c>
      <c r="O965" s="2"/>
      <c r="R965" s="2"/>
    </row>
    <row r="966" spans="1:18" x14ac:dyDescent="0.2">
      <c r="A966" s="2" t="s">
        <v>1635</v>
      </c>
      <c r="B966" s="2" t="s">
        <v>51</v>
      </c>
      <c r="C966" s="2" t="s">
        <v>19</v>
      </c>
      <c r="D966" s="2">
        <v>42.652000000000001</v>
      </c>
      <c r="E966" s="2">
        <v>111</v>
      </c>
      <c r="F966" s="2">
        <v>2851</v>
      </c>
      <c r="G966" s="2">
        <v>20</v>
      </c>
      <c r="H966" s="2">
        <f t="shared" si="75"/>
        <v>0</v>
      </c>
      <c r="I966" s="2">
        <f t="shared" si="76"/>
        <v>0</v>
      </c>
      <c r="J966" s="2">
        <f t="shared" si="77"/>
        <v>0</v>
      </c>
      <c r="K966" s="2">
        <f t="shared" si="78"/>
        <v>0</v>
      </c>
      <c r="L966" s="2">
        <f t="shared" si="79"/>
        <v>1</v>
      </c>
      <c r="M966" s="2">
        <v>132</v>
      </c>
      <c r="O966" s="2"/>
      <c r="R966" s="2"/>
    </row>
    <row r="967" spans="1:18" x14ac:dyDescent="0.2">
      <c r="A967" s="2" t="s">
        <v>219</v>
      </c>
      <c r="B967" s="2" t="s">
        <v>51</v>
      </c>
      <c r="C967" s="2" t="s">
        <v>31</v>
      </c>
      <c r="D967" s="2">
        <v>17.292400000000001</v>
      </c>
      <c r="E967" s="2">
        <v>91</v>
      </c>
      <c r="F967" s="2">
        <v>4551</v>
      </c>
      <c r="G967" s="2">
        <v>12</v>
      </c>
      <c r="H967" s="2">
        <f t="shared" si="75"/>
        <v>0</v>
      </c>
      <c r="I967" s="2">
        <f t="shared" si="76"/>
        <v>1</v>
      </c>
      <c r="J967" s="2">
        <f t="shared" si="77"/>
        <v>0</v>
      </c>
      <c r="K967" s="2">
        <f t="shared" si="78"/>
        <v>0</v>
      </c>
      <c r="L967" s="2">
        <f t="shared" si="79"/>
        <v>0</v>
      </c>
      <c r="M967" s="2">
        <v>25</v>
      </c>
      <c r="O967" s="2"/>
      <c r="R967" s="2"/>
    </row>
    <row r="968" spans="1:18" x14ac:dyDescent="0.2">
      <c r="A968" s="2" t="s">
        <v>1638</v>
      </c>
      <c r="B968" s="2" t="s">
        <v>15</v>
      </c>
      <c r="C968" s="2" t="s">
        <v>12</v>
      </c>
      <c r="D968" s="2">
        <v>0.14554</v>
      </c>
      <c r="E968" s="2">
        <v>93</v>
      </c>
      <c r="F968" s="2">
        <v>2489</v>
      </c>
      <c r="G968" s="2">
        <v>0.5</v>
      </c>
      <c r="H968" s="2">
        <f t="shared" si="75"/>
        <v>1</v>
      </c>
      <c r="I968" s="2">
        <f t="shared" si="76"/>
        <v>0</v>
      </c>
      <c r="J968" s="2">
        <f t="shared" si="77"/>
        <v>0</v>
      </c>
      <c r="K968" s="2">
        <f t="shared" si="78"/>
        <v>0</v>
      </c>
      <c r="L968" s="2">
        <f t="shared" si="79"/>
        <v>0</v>
      </c>
      <c r="M968" s="2">
        <v>75</v>
      </c>
      <c r="O968" s="2"/>
      <c r="R968" s="2"/>
    </row>
    <row r="969" spans="1:18" x14ac:dyDescent="0.2">
      <c r="A969" s="2" t="s">
        <v>1640</v>
      </c>
      <c r="B969" s="2" t="s">
        <v>51</v>
      </c>
      <c r="C969" s="2" t="s">
        <v>12</v>
      </c>
      <c r="D969" s="2">
        <v>44.4696</v>
      </c>
      <c r="E969" s="2">
        <v>129</v>
      </c>
      <c r="F969" s="2">
        <v>952</v>
      </c>
      <c r="G969" s="2">
        <v>17</v>
      </c>
      <c r="H969" s="2">
        <f t="shared" si="75"/>
        <v>0</v>
      </c>
      <c r="I969" s="2">
        <f t="shared" si="76"/>
        <v>0</v>
      </c>
      <c r="J969" s="2">
        <f t="shared" si="77"/>
        <v>0</v>
      </c>
      <c r="K969" s="2">
        <f t="shared" si="78"/>
        <v>0</v>
      </c>
      <c r="L969" s="2">
        <f t="shared" si="79"/>
        <v>0</v>
      </c>
      <c r="M969" s="2">
        <v>51</v>
      </c>
      <c r="O969" s="2"/>
      <c r="R969" s="2"/>
    </row>
    <row r="970" spans="1:18" x14ac:dyDescent="0.2">
      <c r="A970" s="2" t="s">
        <v>1642</v>
      </c>
      <c r="B970" s="2" t="s">
        <v>15</v>
      </c>
      <c r="C970" s="2" t="s">
        <v>40</v>
      </c>
      <c r="D970" s="2">
        <v>3.8851300000000002</v>
      </c>
      <c r="E970" s="2">
        <v>91</v>
      </c>
      <c r="F970" s="2">
        <v>1349</v>
      </c>
      <c r="G970" s="2">
        <v>2</v>
      </c>
      <c r="H970" s="2">
        <f t="shared" si="75"/>
        <v>1</v>
      </c>
      <c r="I970" s="2">
        <f t="shared" si="76"/>
        <v>0</v>
      </c>
      <c r="J970" s="2">
        <f t="shared" si="77"/>
        <v>0</v>
      </c>
      <c r="K970" s="2">
        <f t="shared" si="78"/>
        <v>0</v>
      </c>
      <c r="L970" s="2">
        <f t="shared" si="79"/>
        <v>0</v>
      </c>
      <c r="M970" s="2">
        <v>244</v>
      </c>
      <c r="O970" s="2"/>
      <c r="R970" s="2"/>
    </row>
    <row r="971" spans="1:18" x14ac:dyDescent="0.2">
      <c r="A971" s="2" t="s">
        <v>861</v>
      </c>
      <c r="B971" s="2" t="s">
        <v>15</v>
      </c>
      <c r="C971" s="2" t="s">
        <v>31</v>
      </c>
      <c r="D971" s="2">
        <v>90.567700000000002</v>
      </c>
      <c r="E971" s="2">
        <v>116</v>
      </c>
      <c r="F971" s="2">
        <v>1711</v>
      </c>
      <c r="G971" s="2">
        <v>51</v>
      </c>
      <c r="H971" s="2">
        <f t="shared" si="75"/>
        <v>1</v>
      </c>
      <c r="I971" s="2">
        <f t="shared" si="76"/>
        <v>1</v>
      </c>
      <c r="J971" s="2">
        <f t="shared" si="77"/>
        <v>0</v>
      </c>
      <c r="K971" s="2">
        <f t="shared" si="78"/>
        <v>0</v>
      </c>
      <c r="L971" s="2">
        <f t="shared" si="79"/>
        <v>0</v>
      </c>
      <c r="M971" s="2">
        <v>101</v>
      </c>
      <c r="O971" s="2"/>
      <c r="R971" s="2"/>
    </row>
    <row r="972" spans="1:18" x14ac:dyDescent="0.2">
      <c r="A972" s="2" t="s">
        <v>1645</v>
      </c>
      <c r="B972" s="2" t="s">
        <v>15</v>
      </c>
      <c r="C972" s="2" t="s">
        <v>12</v>
      </c>
      <c r="D972" s="2">
        <v>0.60394300000000001</v>
      </c>
      <c r="E972" s="2">
        <v>90</v>
      </c>
      <c r="F972" s="2">
        <v>2655</v>
      </c>
      <c r="G972" s="2">
        <v>0.5</v>
      </c>
      <c r="H972" s="2">
        <f t="shared" si="75"/>
        <v>1</v>
      </c>
      <c r="I972" s="2">
        <f t="shared" si="76"/>
        <v>0</v>
      </c>
      <c r="J972" s="2">
        <f t="shared" si="77"/>
        <v>0</v>
      </c>
      <c r="K972" s="2">
        <f t="shared" si="78"/>
        <v>0</v>
      </c>
      <c r="L972" s="2">
        <f t="shared" si="79"/>
        <v>0</v>
      </c>
      <c r="M972" s="2">
        <v>9</v>
      </c>
      <c r="O972" s="2"/>
      <c r="R972" s="2"/>
    </row>
    <row r="973" spans="1:18" x14ac:dyDescent="0.2">
      <c r="A973" s="2" t="s">
        <v>1013</v>
      </c>
      <c r="B973" s="2" t="s">
        <v>11</v>
      </c>
      <c r="C973" s="2" t="s">
        <v>31</v>
      </c>
      <c r="D973" s="2">
        <v>86.049400000000006</v>
      </c>
      <c r="E973" s="2">
        <v>97</v>
      </c>
      <c r="F973" s="2">
        <v>5032</v>
      </c>
      <c r="G973" s="2">
        <v>17</v>
      </c>
      <c r="H973" s="2">
        <f t="shared" si="75"/>
        <v>0</v>
      </c>
      <c r="I973" s="2">
        <f t="shared" si="76"/>
        <v>1</v>
      </c>
      <c r="J973" s="2">
        <f t="shared" si="77"/>
        <v>0</v>
      </c>
      <c r="K973" s="2">
        <f t="shared" si="78"/>
        <v>0</v>
      </c>
      <c r="L973" s="2">
        <f t="shared" si="79"/>
        <v>0</v>
      </c>
      <c r="M973" s="2">
        <v>70</v>
      </c>
      <c r="O973" s="2"/>
      <c r="R973" s="2"/>
    </row>
    <row r="974" spans="1:18" x14ac:dyDescent="0.2">
      <c r="A974" s="2" t="s">
        <v>144</v>
      </c>
      <c r="B974" s="2" t="s">
        <v>51</v>
      </c>
      <c r="C974" s="2" t="s">
        <v>19</v>
      </c>
      <c r="D974" s="2">
        <v>11.802099999999999</v>
      </c>
      <c r="E974" s="2">
        <v>90</v>
      </c>
      <c r="F974" s="2">
        <v>1865</v>
      </c>
      <c r="G974" s="2">
        <v>60</v>
      </c>
      <c r="H974" s="2">
        <f t="shared" si="75"/>
        <v>0</v>
      </c>
      <c r="I974" s="2">
        <f t="shared" si="76"/>
        <v>0</v>
      </c>
      <c r="J974" s="2">
        <f t="shared" si="77"/>
        <v>0</v>
      </c>
      <c r="K974" s="2">
        <f t="shared" si="78"/>
        <v>0</v>
      </c>
      <c r="L974" s="2">
        <f t="shared" si="79"/>
        <v>1</v>
      </c>
      <c r="M974" s="2">
        <v>48</v>
      </c>
      <c r="O974" s="2"/>
      <c r="R974" s="2"/>
    </row>
    <row r="975" spans="1:18" x14ac:dyDescent="0.2">
      <c r="A975" s="2" t="s">
        <v>311</v>
      </c>
      <c r="B975" s="2" t="s">
        <v>11</v>
      </c>
      <c r="C975" s="2" t="s">
        <v>31</v>
      </c>
      <c r="D975" s="2">
        <v>279.16800000000001</v>
      </c>
      <c r="E975" s="2">
        <v>106</v>
      </c>
      <c r="F975" s="2">
        <v>24938</v>
      </c>
      <c r="G975" s="2">
        <v>80</v>
      </c>
      <c r="H975" s="2">
        <f t="shared" si="75"/>
        <v>0</v>
      </c>
      <c r="I975" s="2">
        <f t="shared" si="76"/>
        <v>1</v>
      </c>
      <c r="J975" s="2">
        <f t="shared" si="77"/>
        <v>0</v>
      </c>
      <c r="K975" s="2">
        <f t="shared" si="78"/>
        <v>0</v>
      </c>
      <c r="L975" s="2">
        <f t="shared" si="79"/>
        <v>0</v>
      </c>
      <c r="M975" s="2">
        <v>116</v>
      </c>
      <c r="O975" s="2"/>
      <c r="R975" s="2"/>
    </row>
    <row r="976" spans="1:18" x14ac:dyDescent="0.2">
      <c r="A976" s="2" t="s">
        <v>311</v>
      </c>
      <c r="B976" s="2" t="s">
        <v>11</v>
      </c>
      <c r="C976" s="2" t="s">
        <v>31</v>
      </c>
      <c r="D976" s="2">
        <v>166.22499999999999</v>
      </c>
      <c r="E976" s="2">
        <v>108</v>
      </c>
      <c r="F976" s="2">
        <v>24286</v>
      </c>
      <c r="G976" s="2">
        <v>55</v>
      </c>
      <c r="H976" s="2">
        <f t="shared" si="75"/>
        <v>0</v>
      </c>
      <c r="I976" s="2">
        <f t="shared" si="76"/>
        <v>1</v>
      </c>
      <c r="J976" s="2">
        <f t="shared" si="77"/>
        <v>0</v>
      </c>
      <c r="K976" s="2">
        <f t="shared" si="78"/>
        <v>0</v>
      </c>
      <c r="L976" s="2">
        <f t="shared" si="79"/>
        <v>0</v>
      </c>
      <c r="M976" s="2">
        <v>116</v>
      </c>
      <c r="O976" s="2"/>
      <c r="R976" s="2"/>
    </row>
    <row r="977" spans="1:18" x14ac:dyDescent="0.2">
      <c r="A977" s="2" t="s">
        <v>782</v>
      </c>
      <c r="B977" s="2" t="s">
        <v>11</v>
      </c>
      <c r="C977" s="2" t="s">
        <v>31</v>
      </c>
      <c r="D977" s="2">
        <v>38.232599999999998</v>
      </c>
      <c r="E977" s="2">
        <v>86</v>
      </c>
      <c r="F977" s="2">
        <v>3854</v>
      </c>
      <c r="G977" s="2">
        <v>30</v>
      </c>
      <c r="H977" s="2">
        <f t="shared" si="75"/>
        <v>0</v>
      </c>
      <c r="I977" s="2">
        <f t="shared" si="76"/>
        <v>1</v>
      </c>
      <c r="J977" s="2">
        <f t="shared" si="77"/>
        <v>0</v>
      </c>
      <c r="K977" s="2">
        <f t="shared" si="78"/>
        <v>0</v>
      </c>
      <c r="L977" s="2">
        <f t="shared" si="79"/>
        <v>0</v>
      </c>
      <c r="M977" s="2">
        <v>82</v>
      </c>
      <c r="O977" s="2"/>
      <c r="R977" s="2"/>
    </row>
    <row r="978" spans="1:18" x14ac:dyDescent="0.2">
      <c r="A978" s="2" t="s">
        <v>1652</v>
      </c>
      <c r="B978" s="2" t="s">
        <v>51</v>
      </c>
      <c r="C978" s="2" t="s">
        <v>97</v>
      </c>
      <c r="D978" s="2">
        <v>148.33799999999999</v>
      </c>
      <c r="E978" s="2">
        <v>95</v>
      </c>
      <c r="F978" s="2">
        <v>46120</v>
      </c>
      <c r="G978" s="2">
        <v>130</v>
      </c>
      <c r="H978" s="2">
        <f t="shared" si="75"/>
        <v>0</v>
      </c>
      <c r="I978" s="2">
        <f t="shared" si="76"/>
        <v>0</v>
      </c>
      <c r="J978" s="2">
        <f t="shared" si="77"/>
        <v>0</v>
      </c>
      <c r="K978" s="2">
        <f t="shared" si="78"/>
        <v>1</v>
      </c>
      <c r="L978" s="2">
        <f t="shared" si="79"/>
        <v>0</v>
      </c>
      <c r="M978" s="2">
        <v>96</v>
      </c>
      <c r="O978" s="2"/>
      <c r="R978" s="2"/>
    </row>
    <row r="979" spans="1:18" x14ac:dyDescent="0.2">
      <c r="A979" s="2" t="s">
        <v>1654</v>
      </c>
      <c r="B979" s="2" t="s">
        <v>11</v>
      </c>
      <c r="C979" s="2" t="s">
        <v>19</v>
      </c>
      <c r="D979" s="2">
        <v>5.9746499999999996</v>
      </c>
      <c r="E979" s="2">
        <v>104</v>
      </c>
      <c r="F979" s="2">
        <v>4221</v>
      </c>
      <c r="G979" s="2">
        <v>22</v>
      </c>
      <c r="H979" s="2">
        <f t="shared" si="75"/>
        <v>0</v>
      </c>
      <c r="I979" s="2">
        <f t="shared" si="76"/>
        <v>0</v>
      </c>
      <c r="J979" s="2">
        <f t="shared" si="77"/>
        <v>0</v>
      </c>
      <c r="K979" s="2">
        <f t="shared" si="78"/>
        <v>0</v>
      </c>
      <c r="L979" s="2">
        <f t="shared" si="79"/>
        <v>1</v>
      </c>
      <c r="M979" s="2">
        <v>53</v>
      </c>
      <c r="O979" s="2"/>
      <c r="R979" s="2"/>
    </row>
    <row r="980" spans="1:18" x14ac:dyDescent="0.2">
      <c r="A980" s="2" t="s">
        <v>360</v>
      </c>
      <c r="B980" s="2" t="s">
        <v>15</v>
      </c>
      <c r="C980" s="2" t="s">
        <v>35</v>
      </c>
      <c r="D980" s="2">
        <v>25.530899999999999</v>
      </c>
      <c r="E980" s="2">
        <v>113</v>
      </c>
      <c r="F980" s="2">
        <v>1997</v>
      </c>
      <c r="G980" s="2">
        <v>9</v>
      </c>
      <c r="H980" s="2">
        <f t="shared" si="75"/>
        <v>1</v>
      </c>
      <c r="I980" s="2">
        <f t="shared" si="76"/>
        <v>0</v>
      </c>
      <c r="J980" s="2">
        <f t="shared" si="77"/>
        <v>1</v>
      </c>
      <c r="K980" s="2">
        <f t="shared" si="78"/>
        <v>0</v>
      </c>
      <c r="L980" s="2">
        <f t="shared" si="79"/>
        <v>0</v>
      </c>
      <c r="M980" s="2">
        <v>22000</v>
      </c>
      <c r="O980" s="2"/>
      <c r="R980" s="2"/>
    </row>
    <row r="981" spans="1:18" x14ac:dyDescent="0.2">
      <c r="A981" s="2" t="s">
        <v>599</v>
      </c>
      <c r="B981" s="2" t="s">
        <v>11</v>
      </c>
      <c r="C981" s="2" t="s">
        <v>12</v>
      </c>
      <c r="D981" s="2">
        <v>57.010899999999999</v>
      </c>
      <c r="E981" s="2">
        <v>145</v>
      </c>
      <c r="F981" s="2">
        <v>2380</v>
      </c>
      <c r="G981" s="2">
        <v>85</v>
      </c>
      <c r="H981" s="2">
        <f t="shared" si="75"/>
        <v>0</v>
      </c>
      <c r="I981" s="2">
        <f t="shared" si="76"/>
        <v>0</v>
      </c>
      <c r="J981" s="2">
        <f t="shared" si="77"/>
        <v>0</v>
      </c>
      <c r="K981" s="2">
        <f t="shared" si="78"/>
        <v>0</v>
      </c>
      <c r="L981" s="2">
        <f t="shared" si="79"/>
        <v>0</v>
      </c>
      <c r="M981" s="2">
        <v>252</v>
      </c>
      <c r="O981" s="2"/>
      <c r="R981" s="2"/>
    </row>
    <row r="982" spans="1:18" x14ac:dyDescent="0.2">
      <c r="A982" s="2" t="s">
        <v>423</v>
      </c>
      <c r="B982" s="2" t="s">
        <v>11</v>
      </c>
      <c r="C982" s="2" t="s">
        <v>19</v>
      </c>
      <c r="D982" s="2">
        <v>179.02099999999999</v>
      </c>
      <c r="E982" s="2">
        <v>106</v>
      </c>
      <c r="F982" s="2">
        <v>12572</v>
      </c>
      <c r="G982" s="2">
        <v>225</v>
      </c>
      <c r="H982" s="2">
        <f t="shared" si="75"/>
        <v>0</v>
      </c>
      <c r="I982" s="2">
        <f t="shared" si="76"/>
        <v>0</v>
      </c>
      <c r="J982" s="2">
        <f t="shared" si="77"/>
        <v>0</v>
      </c>
      <c r="K982" s="2">
        <f t="shared" si="78"/>
        <v>0</v>
      </c>
      <c r="L982" s="2">
        <f t="shared" si="79"/>
        <v>1</v>
      </c>
      <c r="M982" s="2">
        <v>188</v>
      </c>
      <c r="O982" s="2"/>
      <c r="R982" s="2"/>
    </row>
    <row r="983" spans="1:18" x14ac:dyDescent="0.2">
      <c r="A983" s="2" t="s">
        <v>423</v>
      </c>
      <c r="B983" s="2" t="s">
        <v>11</v>
      </c>
      <c r="C983" s="2" t="s">
        <v>19</v>
      </c>
      <c r="D983" s="2">
        <v>190.41900000000001</v>
      </c>
      <c r="E983" s="2">
        <v>88</v>
      </c>
      <c r="F983" s="2">
        <v>14823</v>
      </c>
      <c r="G983" s="2">
        <v>140</v>
      </c>
      <c r="H983" s="2">
        <f t="shared" si="75"/>
        <v>0</v>
      </c>
      <c r="I983" s="2">
        <f t="shared" si="76"/>
        <v>0</v>
      </c>
      <c r="J983" s="2">
        <f t="shared" si="77"/>
        <v>0</v>
      </c>
      <c r="K983" s="2">
        <f t="shared" si="78"/>
        <v>0</v>
      </c>
      <c r="L983" s="2">
        <f t="shared" si="79"/>
        <v>1</v>
      </c>
      <c r="M983" s="2">
        <v>188</v>
      </c>
      <c r="O983" s="2"/>
      <c r="R983" s="2"/>
    </row>
    <row r="984" spans="1:18" x14ac:dyDescent="0.2">
      <c r="A984" s="2" t="s">
        <v>962</v>
      </c>
      <c r="B984" s="2" t="s">
        <v>15</v>
      </c>
      <c r="C984" s="2" t="s">
        <v>12</v>
      </c>
      <c r="D984" s="2">
        <v>48.814900000000002</v>
      </c>
      <c r="E984" s="2">
        <v>129</v>
      </c>
      <c r="F984" s="2">
        <v>36069</v>
      </c>
      <c r="G984" s="2">
        <v>32</v>
      </c>
      <c r="H984" s="2">
        <f t="shared" si="75"/>
        <v>1</v>
      </c>
      <c r="I984" s="2">
        <f t="shared" si="76"/>
        <v>0</v>
      </c>
      <c r="J984" s="2">
        <f t="shared" si="77"/>
        <v>0</v>
      </c>
      <c r="K984" s="2">
        <f t="shared" si="78"/>
        <v>0</v>
      </c>
      <c r="L984" s="2">
        <f t="shared" si="79"/>
        <v>0</v>
      </c>
      <c r="M984" s="2">
        <v>88</v>
      </c>
      <c r="O984" s="2"/>
      <c r="R984" s="2"/>
    </row>
    <row r="985" spans="1:18" x14ac:dyDescent="0.2">
      <c r="A985" s="2" t="s">
        <v>792</v>
      </c>
      <c r="B985" s="2" t="s">
        <v>11</v>
      </c>
      <c r="C985" s="2" t="s">
        <v>24</v>
      </c>
      <c r="D985" s="2">
        <v>0.171988</v>
      </c>
      <c r="E985" s="2">
        <v>106</v>
      </c>
      <c r="F985" s="2">
        <v>1281</v>
      </c>
      <c r="G985" s="2">
        <v>0.6</v>
      </c>
      <c r="H985" s="2">
        <f t="shared" si="75"/>
        <v>0</v>
      </c>
      <c r="I985" s="2">
        <f t="shared" si="76"/>
        <v>0</v>
      </c>
      <c r="J985" s="2">
        <f t="shared" si="77"/>
        <v>0</v>
      </c>
      <c r="K985" s="2">
        <f t="shared" si="78"/>
        <v>0</v>
      </c>
      <c r="L985" s="2">
        <f t="shared" si="79"/>
        <v>0</v>
      </c>
      <c r="M985" s="2">
        <v>16</v>
      </c>
      <c r="O985" s="2"/>
      <c r="R985" s="2"/>
    </row>
    <row r="986" spans="1:18" x14ac:dyDescent="0.2">
      <c r="A986" s="2" t="s">
        <v>1662</v>
      </c>
      <c r="B986" s="2" t="s">
        <v>15</v>
      </c>
      <c r="C986" s="2" t="s">
        <v>12</v>
      </c>
      <c r="D986" s="2">
        <v>3.3300000000000001E-3</v>
      </c>
      <c r="E986" s="2">
        <v>125</v>
      </c>
      <c r="F986" s="2">
        <v>214</v>
      </c>
      <c r="G986" s="2">
        <v>2.1</v>
      </c>
      <c r="H986" s="2">
        <f t="shared" si="75"/>
        <v>1</v>
      </c>
      <c r="I986" s="2">
        <f t="shared" si="76"/>
        <v>0</v>
      </c>
      <c r="J986" s="2">
        <f t="shared" si="77"/>
        <v>0</v>
      </c>
      <c r="K986" s="2">
        <f t="shared" si="78"/>
        <v>0</v>
      </c>
      <c r="L986" s="2">
        <f t="shared" si="79"/>
        <v>0</v>
      </c>
      <c r="M986" s="2">
        <v>7</v>
      </c>
      <c r="O986" s="2"/>
      <c r="R986" s="2"/>
    </row>
    <row r="987" spans="1:18" x14ac:dyDescent="0.2">
      <c r="A987" s="2" t="s">
        <v>867</v>
      </c>
      <c r="B987" s="2" t="s">
        <v>15</v>
      </c>
      <c r="C987" s="2" t="s">
        <v>12</v>
      </c>
      <c r="D987" s="2">
        <v>49.024999999999999</v>
      </c>
      <c r="E987" s="2">
        <v>119</v>
      </c>
      <c r="F987" s="2">
        <v>3284</v>
      </c>
      <c r="G987" s="2">
        <v>25</v>
      </c>
      <c r="H987" s="2">
        <f t="shared" si="75"/>
        <v>1</v>
      </c>
      <c r="I987" s="2">
        <f t="shared" si="76"/>
        <v>0</v>
      </c>
      <c r="J987" s="2">
        <f t="shared" si="77"/>
        <v>0</v>
      </c>
      <c r="K987" s="2">
        <f t="shared" si="78"/>
        <v>0</v>
      </c>
      <c r="L987" s="2">
        <f t="shared" si="79"/>
        <v>0</v>
      </c>
      <c r="M987" s="2">
        <v>209</v>
      </c>
      <c r="O987" s="2"/>
      <c r="R987" s="2"/>
    </row>
    <row r="988" spans="1:18" x14ac:dyDescent="0.2">
      <c r="A988" s="2" t="s">
        <v>1665</v>
      </c>
      <c r="B988" s="2" t="s">
        <v>15</v>
      </c>
      <c r="C988" s="2" t="s">
        <v>12</v>
      </c>
      <c r="D988" s="2">
        <v>7.8030000000000002E-2</v>
      </c>
      <c r="E988" s="2">
        <v>97</v>
      </c>
      <c r="F988" s="2">
        <v>3021</v>
      </c>
      <c r="G988" s="2">
        <v>0.2</v>
      </c>
      <c r="H988" s="2">
        <f t="shared" si="75"/>
        <v>1</v>
      </c>
      <c r="I988" s="2">
        <f t="shared" si="76"/>
        <v>0</v>
      </c>
      <c r="J988" s="2">
        <f t="shared" si="77"/>
        <v>0</v>
      </c>
      <c r="K988" s="2">
        <f t="shared" si="78"/>
        <v>0</v>
      </c>
      <c r="L988" s="2">
        <f t="shared" si="79"/>
        <v>0</v>
      </c>
      <c r="M988" s="2">
        <v>151</v>
      </c>
      <c r="O988" s="2"/>
      <c r="R988" s="2"/>
    </row>
    <row r="989" spans="1:18" x14ac:dyDescent="0.2">
      <c r="A989" s="2" t="s">
        <v>980</v>
      </c>
      <c r="B989" s="2" t="s">
        <v>15</v>
      </c>
      <c r="C989" s="2" t="s">
        <v>12</v>
      </c>
      <c r="D989" s="2">
        <v>31.838000000000001</v>
      </c>
      <c r="E989" s="2">
        <v>128</v>
      </c>
      <c r="F989" s="2">
        <v>13189</v>
      </c>
      <c r="G989" s="2">
        <v>20</v>
      </c>
      <c r="H989" s="2">
        <f t="shared" si="75"/>
        <v>1</v>
      </c>
      <c r="I989" s="2">
        <f t="shared" si="76"/>
        <v>0</v>
      </c>
      <c r="J989" s="2">
        <f t="shared" si="77"/>
        <v>0</v>
      </c>
      <c r="K989" s="2">
        <f t="shared" si="78"/>
        <v>0</v>
      </c>
      <c r="L989" s="2">
        <f t="shared" si="79"/>
        <v>0</v>
      </c>
      <c r="M989" s="2">
        <v>835</v>
      </c>
      <c r="O989" s="2"/>
      <c r="R989" s="2"/>
    </row>
    <row r="990" spans="1:18" x14ac:dyDescent="0.2">
      <c r="A990" s="2" t="s">
        <v>1032</v>
      </c>
      <c r="B990" s="2" t="s">
        <v>51</v>
      </c>
      <c r="C990" s="2" t="s">
        <v>12</v>
      </c>
      <c r="D990" s="2">
        <v>36.448</v>
      </c>
      <c r="E990" s="2">
        <v>124</v>
      </c>
      <c r="F990" s="2">
        <v>6393</v>
      </c>
      <c r="G990" s="2">
        <v>25</v>
      </c>
      <c r="H990" s="2">
        <f t="shared" si="75"/>
        <v>0</v>
      </c>
      <c r="I990" s="2">
        <f t="shared" si="76"/>
        <v>0</v>
      </c>
      <c r="J990" s="2">
        <f t="shared" si="77"/>
        <v>0</v>
      </c>
      <c r="K990" s="2">
        <f t="shared" si="78"/>
        <v>0</v>
      </c>
      <c r="L990" s="2">
        <f t="shared" si="79"/>
        <v>0</v>
      </c>
      <c r="M990" s="2">
        <v>44</v>
      </c>
      <c r="O990" s="2"/>
      <c r="R990" s="2"/>
    </row>
    <row r="991" spans="1:18" x14ac:dyDescent="0.2">
      <c r="A991" s="2" t="s">
        <v>240</v>
      </c>
      <c r="B991" s="2" t="s">
        <v>11</v>
      </c>
      <c r="C991" s="2" t="s">
        <v>12</v>
      </c>
      <c r="D991" s="2">
        <v>100.423</v>
      </c>
      <c r="E991" s="2">
        <v>132</v>
      </c>
      <c r="F991" s="2">
        <v>28830</v>
      </c>
      <c r="G991" s="2">
        <v>30</v>
      </c>
      <c r="H991" s="2">
        <f t="shared" si="75"/>
        <v>0</v>
      </c>
      <c r="I991" s="2">
        <f t="shared" si="76"/>
        <v>0</v>
      </c>
      <c r="J991" s="2">
        <f t="shared" si="77"/>
        <v>0</v>
      </c>
      <c r="K991" s="2">
        <f t="shared" si="78"/>
        <v>0</v>
      </c>
      <c r="L991" s="2">
        <f t="shared" si="79"/>
        <v>0</v>
      </c>
      <c r="M991" s="2">
        <v>16000</v>
      </c>
      <c r="O991" s="2"/>
      <c r="R991" s="2"/>
    </row>
    <row r="992" spans="1:18" x14ac:dyDescent="0.2">
      <c r="A992" s="2" t="s">
        <v>22</v>
      </c>
      <c r="B992" s="2" t="s">
        <v>15</v>
      </c>
      <c r="C992" s="2" t="s">
        <v>35</v>
      </c>
      <c r="D992" s="2">
        <v>4.4762300000000002</v>
      </c>
      <c r="E992" s="2">
        <v>101</v>
      </c>
      <c r="F992" s="2">
        <v>4186</v>
      </c>
      <c r="G992" s="2">
        <v>27</v>
      </c>
      <c r="H992" s="2">
        <f t="shared" si="75"/>
        <v>1</v>
      </c>
      <c r="I992" s="2">
        <f t="shared" si="76"/>
        <v>0</v>
      </c>
      <c r="J992" s="2">
        <f t="shared" si="77"/>
        <v>1</v>
      </c>
      <c r="K992" s="2">
        <f t="shared" si="78"/>
        <v>0</v>
      </c>
      <c r="L992" s="2">
        <f t="shared" si="79"/>
        <v>0</v>
      </c>
      <c r="M992" s="2">
        <v>212</v>
      </c>
      <c r="O992" s="2"/>
      <c r="R992" s="2"/>
    </row>
    <row r="993" spans="1:18" x14ac:dyDescent="0.2">
      <c r="A993" s="2" t="s">
        <v>1671</v>
      </c>
      <c r="B993" s="2" t="s">
        <v>51</v>
      </c>
      <c r="C993" s="2" t="s">
        <v>97</v>
      </c>
      <c r="D993" s="2">
        <v>336.03</v>
      </c>
      <c r="E993" s="2">
        <v>91</v>
      </c>
      <c r="F993" s="2">
        <v>13616</v>
      </c>
      <c r="G993" s="2">
        <v>74</v>
      </c>
      <c r="H993" s="2">
        <f t="shared" si="75"/>
        <v>0</v>
      </c>
      <c r="I993" s="2">
        <f t="shared" si="76"/>
        <v>0</v>
      </c>
      <c r="J993" s="2">
        <f t="shared" si="77"/>
        <v>0</v>
      </c>
      <c r="K993" s="2">
        <f t="shared" si="78"/>
        <v>1</v>
      </c>
      <c r="L993" s="2">
        <f t="shared" si="79"/>
        <v>0</v>
      </c>
      <c r="M993" s="2">
        <v>22</v>
      </c>
      <c r="O993" s="2"/>
      <c r="R993" s="2"/>
    </row>
    <row r="994" spans="1:18" x14ac:dyDescent="0.2">
      <c r="A994" s="2" t="s">
        <v>152</v>
      </c>
      <c r="B994" s="2" t="s">
        <v>11</v>
      </c>
      <c r="C994" s="2" t="s">
        <v>24</v>
      </c>
      <c r="D994" s="2">
        <v>132.01400000000001</v>
      </c>
      <c r="E994" s="2">
        <v>145</v>
      </c>
      <c r="F994" s="2">
        <v>12546</v>
      </c>
      <c r="G994" s="2">
        <v>102</v>
      </c>
      <c r="H994" s="2">
        <f t="shared" si="75"/>
        <v>0</v>
      </c>
      <c r="I994" s="2">
        <f t="shared" si="76"/>
        <v>0</v>
      </c>
      <c r="J994" s="2">
        <f t="shared" si="77"/>
        <v>0</v>
      </c>
      <c r="K994" s="2">
        <f t="shared" si="78"/>
        <v>0</v>
      </c>
      <c r="L994" s="2">
        <f t="shared" si="79"/>
        <v>0</v>
      </c>
      <c r="M994" s="2">
        <v>14000</v>
      </c>
      <c r="O994" s="2"/>
      <c r="R994" s="2"/>
    </row>
    <row r="995" spans="1:18" x14ac:dyDescent="0.2">
      <c r="A995" s="2" t="s">
        <v>1381</v>
      </c>
      <c r="B995" s="2" t="s">
        <v>51</v>
      </c>
      <c r="C995" s="2" t="s">
        <v>12</v>
      </c>
      <c r="D995" s="2">
        <v>64.371200000000002</v>
      </c>
      <c r="E995" s="2">
        <v>135</v>
      </c>
      <c r="F995" s="2">
        <v>1845</v>
      </c>
      <c r="G995" s="2">
        <v>28</v>
      </c>
      <c r="H995" s="2">
        <f t="shared" si="75"/>
        <v>0</v>
      </c>
      <c r="I995" s="2">
        <f t="shared" si="76"/>
        <v>0</v>
      </c>
      <c r="J995" s="2">
        <f t="shared" si="77"/>
        <v>0</v>
      </c>
      <c r="K995" s="2">
        <f t="shared" si="78"/>
        <v>0</v>
      </c>
      <c r="L995" s="2">
        <f t="shared" si="79"/>
        <v>0</v>
      </c>
      <c r="M995" s="2">
        <v>149</v>
      </c>
      <c r="O995" s="2"/>
      <c r="R995" s="2"/>
    </row>
    <row r="996" spans="1:18" x14ac:dyDescent="0.2">
      <c r="A996" s="2" t="s">
        <v>60</v>
      </c>
      <c r="B996" s="2" t="s">
        <v>15</v>
      </c>
      <c r="C996" s="2" t="s">
        <v>24</v>
      </c>
      <c r="D996" s="2">
        <v>7.9168900000000004</v>
      </c>
      <c r="E996" s="2">
        <v>160</v>
      </c>
      <c r="F996" s="2">
        <v>26982</v>
      </c>
      <c r="G996" s="2">
        <v>45</v>
      </c>
      <c r="H996" s="2">
        <f t="shared" si="75"/>
        <v>1</v>
      </c>
      <c r="I996" s="2">
        <f t="shared" si="76"/>
        <v>0</v>
      </c>
      <c r="J996" s="2">
        <f t="shared" si="77"/>
        <v>0</v>
      </c>
      <c r="K996" s="2">
        <f t="shared" si="78"/>
        <v>0</v>
      </c>
      <c r="L996" s="2">
        <f t="shared" si="79"/>
        <v>0</v>
      </c>
      <c r="M996" s="2">
        <v>0</v>
      </c>
      <c r="O996" s="2"/>
      <c r="R996" s="2"/>
    </row>
    <row r="997" spans="1:18" x14ac:dyDescent="0.2">
      <c r="A997" s="2" t="s">
        <v>1676</v>
      </c>
      <c r="B997" s="2" t="s">
        <v>51</v>
      </c>
      <c r="C997" s="2" t="s">
        <v>12</v>
      </c>
      <c r="D997" s="2">
        <v>61.6935</v>
      </c>
      <c r="E997" s="2">
        <v>109</v>
      </c>
      <c r="F997" s="2">
        <v>7833</v>
      </c>
      <c r="G997" s="2">
        <v>13</v>
      </c>
      <c r="H997" s="2">
        <f t="shared" si="75"/>
        <v>0</v>
      </c>
      <c r="I997" s="2">
        <f t="shared" si="76"/>
        <v>0</v>
      </c>
      <c r="J997" s="2">
        <f t="shared" si="77"/>
        <v>0</v>
      </c>
      <c r="K997" s="2">
        <f t="shared" si="78"/>
        <v>0</v>
      </c>
      <c r="L997" s="2">
        <f t="shared" si="79"/>
        <v>0</v>
      </c>
      <c r="M997" s="2">
        <v>36</v>
      </c>
      <c r="O997" s="2"/>
      <c r="R997" s="2"/>
    </row>
    <row r="998" spans="1:18" x14ac:dyDescent="0.2">
      <c r="A998" s="2" t="s">
        <v>1322</v>
      </c>
      <c r="B998" s="2" t="s">
        <v>51</v>
      </c>
      <c r="C998" s="2" t="s">
        <v>19</v>
      </c>
      <c r="D998" s="2">
        <v>64.933700000000002</v>
      </c>
      <c r="E998" s="2">
        <v>106</v>
      </c>
      <c r="F998" s="2">
        <v>11454</v>
      </c>
      <c r="G998" s="2">
        <v>85</v>
      </c>
      <c r="H998" s="2">
        <f t="shared" si="75"/>
        <v>0</v>
      </c>
      <c r="I998" s="2">
        <f t="shared" si="76"/>
        <v>0</v>
      </c>
      <c r="J998" s="2">
        <f t="shared" si="77"/>
        <v>0</v>
      </c>
      <c r="K998" s="2">
        <f t="shared" si="78"/>
        <v>0</v>
      </c>
      <c r="L998" s="2">
        <f t="shared" si="79"/>
        <v>1</v>
      </c>
      <c r="M998" s="2">
        <v>763</v>
      </c>
      <c r="O998" s="2"/>
      <c r="R998" s="2"/>
    </row>
    <row r="999" spans="1:18" x14ac:dyDescent="0.2">
      <c r="A999" s="2" t="s">
        <v>1679</v>
      </c>
      <c r="B999" s="2" t="s">
        <v>15</v>
      </c>
      <c r="C999" s="2" t="s">
        <v>35</v>
      </c>
      <c r="D999" s="2">
        <v>30.691400000000002</v>
      </c>
      <c r="E999" s="2">
        <v>112</v>
      </c>
      <c r="F999" s="2">
        <v>3185</v>
      </c>
      <c r="G999" s="2">
        <v>35</v>
      </c>
      <c r="H999" s="2">
        <f t="shared" si="75"/>
        <v>1</v>
      </c>
      <c r="I999" s="2">
        <f t="shared" si="76"/>
        <v>0</v>
      </c>
      <c r="J999" s="2">
        <f t="shared" si="77"/>
        <v>1</v>
      </c>
      <c r="K999" s="2">
        <f t="shared" si="78"/>
        <v>0</v>
      </c>
      <c r="L999" s="2">
        <f t="shared" si="79"/>
        <v>0</v>
      </c>
      <c r="M999" s="2">
        <v>192</v>
      </c>
      <c r="O999" s="2"/>
      <c r="R999" s="2"/>
    </row>
    <row r="1000" spans="1:18" x14ac:dyDescent="0.2">
      <c r="A1000" s="2" t="s">
        <v>1274</v>
      </c>
      <c r="B1000" s="2" t="s">
        <v>11</v>
      </c>
      <c r="C1000" s="2" t="s">
        <v>24</v>
      </c>
      <c r="D1000" s="2">
        <v>106.80800000000001</v>
      </c>
      <c r="E1000" s="2">
        <v>109</v>
      </c>
      <c r="F1000" s="2">
        <v>1574</v>
      </c>
      <c r="G1000" s="2">
        <v>45</v>
      </c>
      <c r="H1000" s="2">
        <f t="shared" si="75"/>
        <v>0</v>
      </c>
      <c r="I1000" s="2">
        <f t="shared" si="76"/>
        <v>0</v>
      </c>
      <c r="J1000" s="2">
        <f t="shared" si="77"/>
        <v>0</v>
      </c>
      <c r="K1000" s="2">
        <f t="shared" si="78"/>
        <v>0</v>
      </c>
      <c r="L1000" s="2">
        <f t="shared" si="79"/>
        <v>0</v>
      </c>
      <c r="M1000" s="2">
        <v>80</v>
      </c>
      <c r="O1000" s="2"/>
      <c r="R1000" s="2"/>
    </row>
    <row r="1001" spans="1:18" x14ac:dyDescent="0.2">
      <c r="A1001" s="2" t="s">
        <v>1398</v>
      </c>
      <c r="B1001" s="2" t="s">
        <v>11</v>
      </c>
      <c r="C1001" s="2" t="s">
        <v>24</v>
      </c>
      <c r="D1001" s="2">
        <v>48.472200000000001</v>
      </c>
      <c r="E1001" s="2">
        <v>115</v>
      </c>
      <c r="F1001" s="2">
        <v>4305</v>
      </c>
      <c r="G1001" s="2">
        <v>45</v>
      </c>
      <c r="H1001" s="2">
        <f t="shared" si="75"/>
        <v>0</v>
      </c>
      <c r="I1001" s="2">
        <f t="shared" si="76"/>
        <v>0</v>
      </c>
      <c r="J1001" s="2">
        <f t="shared" si="77"/>
        <v>0</v>
      </c>
      <c r="K1001" s="2">
        <f t="shared" si="78"/>
        <v>0</v>
      </c>
      <c r="L1001" s="2">
        <f t="shared" si="79"/>
        <v>0</v>
      </c>
      <c r="M1001" s="2">
        <v>11</v>
      </c>
      <c r="O1001" s="2"/>
      <c r="R1001" s="2"/>
    </row>
    <row r="1002" spans="1:18" x14ac:dyDescent="0.2">
      <c r="A1002" s="2" t="s">
        <v>1683</v>
      </c>
      <c r="B1002" s="2" t="s">
        <v>15</v>
      </c>
      <c r="C1002" s="2" t="s">
        <v>31</v>
      </c>
      <c r="D1002" s="2">
        <v>4.54277</v>
      </c>
      <c r="E1002" s="2">
        <v>90</v>
      </c>
      <c r="F1002" s="2">
        <v>1831</v>
      </c>
      <c r="G1002" s="2">
        <v>6</v>
      </c>
      <c r="H1002" s="2">
        <f t="shared" si="75"/>
        <v>1</v>
      </c>
      <c r="I1002" s="2">
        <f t="shared" si="76"/>
        <v>1</v>
      </c>
      <c r="J1002" s="2">
        <f t="shared" si="77"/>
        <v>0</v>
      </c>
      <c r="K1002" s="2">
        <f t="shared" si="78"/>
        <v>0</v>
      </c>
      <c r="L1002" s="2">
        <f t="shared" si="79"/>
        <v>0</v>
      </c>
      <c r="M1002" s="2">
        <v>138</v>
      </c>
      <c r="O1002" s="2"/>
      <c r="R1002" s="2"/>
    </row>
    <row r="1003" spans="1:18" x14ac:dyDescent="0.2">
      <c r="A1003" s="2" t="s">
        <v>1685</v>
      </c>
      <c r="B1003" s="2" t="s">
        <v>51</v>
      </c>
      <c r="C1003" s="2" t="s">
        <v>19</v>
      </c>
      <c r="D1003" s="2">
        <v>60.874600000000001</v>
      </c>
      <c r="E1003" s="2">
        <v>114</v>
      </c>
      <c r="F1003" s="2">
        <v>4902</v>
      </c>
      <c r="G1003" s="2">
        <v>90</v>
      </c>
      <c r="H1003" s="2">
        <f t="shared" si="75"/>
        <v>0</v>
      </c>
      <c r="I1003" s="2">
        <f t="shared" si="76"/>
        <v>0</v>
      </c>
      <c r="J1003" s="2">
        <f t="shared" si="77"/>
        <v>0</v>
      </c>
      <c r="K1003" s="2">
        <f t="shared" si="78"/>
        <v>0</v>
      </c>
      <c r="L1003" s="2">
        <f t="shared" si="79"/>
        <v>1</v>
      </c>
      <c r="M1003" s="2">
        <v>0</v>
      </c>
      <c r="O1003" s="2"/>
      <c r="R1003" s="2"/>
    </row>
    <row r="1004" spans="1:18" x14ac:dyDescent="0.2">
      <c r="A1004" s="2" t="s">
        <v>1687</v>
      </c>
      <c r="B1004" s="2" t="s">
        <v>11</v>
      </c>
      <c r="C1004" s="2" t="s">
        <v>19</v>
      </c>
      <c r="D1004" s="2">
        <v>209.36500000000001</v>
      </c>
      <c r="E1004" s="2">
        <v>133</v>
      </c>
      <c r="F1004" s="2">
        <v>21768</v>
      </c>
      <c r="G1004" s="2">
        <v>145</v>
      </c>
      <c r="H1004" s="2">
        <f t="shared" si="75"/>
        <v>0</v>
      </c>
      <c r="I1004" s="2">
        <f t="shared" si="76"/>
        <v>0</v>
      </c>
      <c r="J1004" s="2">
        <f t="shared" si="77"/>
        <v>0</v>
      </c>
      <c r="K1004" s="2">
        <f t="shared" si="78"/>
        <v>0</v>
      </c>
      <c r="L1004" s="2">
        <f t="shared" si="79"/>
        <v>1</v>
      </c>
      <c r="M1004" s="2">
        <v>663</v>
      </c>
      <c r="O1004" s="2"/>
      <c r="R1004" s="2"/>
    </row>
    <row r="1005" spans="1:18" x14ac:dyDescent="0.2">
      <c r="A1005" s="2" t="s">
        <v>1689</v>
      </c>
      <c r="B1005" s="2" t="s">
        <v>11</v>
      </c>
      <c r="C1005" s="2" t="s">
        <v>19</v>
      </c>
      <c r="D1005" s="2">
        <v>215.39699999999999</v>
      </c>
      <c r="E1005" s="2">
        <v>123</v>
      </c>
      <c r="F1005" s="2">
        <v>11930</v>
      </c>
      <c r="G1005" s="2">
        <v>125</v>
      </c>
      <c r="H1005" s="2">
        <f t="shared" si="75"/>
        <v>0</v>
      </c>
      <c r="I1005" s="2">
        <f t="shared" si="76"/>
        <v>0</v>
      </c>
      <c r="J1005" s="2">
        <f t="shared" si="77"/>
        <v>0</v>
      </c>
      <c r="K1005" s="2">
        <f t="shared" si="78"/>
        <v>0</v>
      </c>
      <c r="L1005" s="2">
        <f t="shared" si="79"/>
        <v>1</v>
      </c>
      <c r="M1005" s="2">
        <v>610</v>
      </c>
      <c r="O1005" s="2"/>
      <c r="R1005" s="2"/>
    </row>
    <row r="1006" spans="1:18" x14ac:dyDescent="0.2">
      <c r="A1006" s="2" t="s">
        <v>1691</v>
      </c>
      <c r="B1006" s="2" t="s">
        <v>11</v>
      </c>
      <c r="C1006" s="2" t="s">
        <v>19</v>
      </c>
      <c r="D1006" s="2">
        <v>133.38200000000001</v>
      </c>
      <c r="E1006" s="2">
        <v>124</v>
      </c>
      <c r="F1006" s="2">
        <v>34817</v>
      </c>
      <c r="G1006" s="2">
        <v>150</v>
      </c>
      <c r="H1006" s="2">
        <f t="shared" si="75"/>
        <v>0</v>
      </c>
      <c r="I1006" s="2">
        <f t="shared" si="76"/>
        <v>0</v>
      </c>
      <c r="J1006" s="2">
        <f t="shared" si="77"/>
        <v>0</v>
      </c>
      <c r="K1006" s="2">
        <f t="shared" si="78"/>
        <v>0</v>
      </c>
      <c r="L1006" s="2">
        <f t="shared" si="79"/>
        <v>1</v>
      </c>
      <c r="M1006" s="2">
        <v>14000</v>
      </c>
      <c r="O1006" s="2"/>
      <c r="R1006" s="2"/>
    </row>
    <row r="1007" spans="1:18" x14ac:dyDescent="0.2">
      <c r="A1007" s="2" t="s">
        <v>1693</v>
      </c>
      <c r="B1007" s="2" t="s">
        <v>51</v>
      </c>
      <c r="C1007" s="2" t="s">
        <v>31</v>
      </c>
      <c r="D1007" s="2">
        <v>10.4297</v>
      </c>
      <c r="E1007" s="2">
        <v>98</v>
      </c>
      <c r="F1007" s="2">
        <v>2705</v>
      </c>
      <c r="G1007" s="2">
        <v>5</v>
      </c>
      <c r="H1007" s="2">
        <f t="shared" si="75"/>
        <v>0</v>
      </c>
      <c r="I1007" s="2">
        <f t="shared" si="76"/>
        <v>1</v>
      </c>
      <c r="J1007" s="2">
        <f t="shared" si="77"/>
        <v>0</v>
      </c>
      <c r="K1007" s="2">
        <f t="shared" si="78"/>
        <v>0</v>
      </c>
      <c r="L1007" s="2">
        <f t="shared" si="79"/>
        <v>0</v>
      </c>
      <c r="M1007" s="2">
        <v>10</v>
      </c>
      <c r="O1007" s="2"/>
      <c r="R1007" s="2"/>
    </row>
    <row r="1008" spans="1:18" x14ac:dyDescent="0.2">
      <c r="A1008" s="2" t="s">
        <v>1573</v>
      </c>
      <c r="B1008" s="2" t="s">
        <v>11</v>
      </c>
      <c r="C1008" s="2" t="s">
        <v>12</v>
      </c>
      <c r="D1008" s="2">
        <v>63.695799999999998</v>
      </c>
      <c r="E1008" s="2">
        <v>117</v>
      </c>
      <c r="F1008" s="2">
        <v>12850</v>
      </c>
      <c r="G1008" s="2">
        <v>65</v>
      </c>
      <c r="H1008" s="2">
        <f t="shared" si="75"/>
        <v>0</v>
      </c>
      <c r="I1008" s="2">
        <f t="shared" si="76"/>
        <v>0</v>
      </c>
      <c r="J1008" s="2">
        <f t="shared" si="77"/>
        <v>0</v>
      </c>
      <c r="K1008" s="2">
        <f t="shared" si="78"/>
        <v>0</v>
      </c>
      <c r="L1008" s="2">
        <f t="shared" si="79"/>
        <v>0</v>
      </c>
      <c r="M1008" s="2">
        <v>179</v>
      </c>
      <c r="O1008" s="2"/>
      <c r="R1008" s="2"/>
    </row>
    <row r="1009" spans="1:18" x14ac:dyDescent="0.2">
      <c r="A1009" s="2" t="s">
        <v>1696</v>
      </c>
      <c r="B1009" s="2" t="s">
        <v>15</v>
      </c>
      <c r="C1009" s="2" t="s">
        <v>12</v>
      </c>
      <c r="D1009" s="2">
        <v>41.008499999999998</v>
      </c>
      <c r="E1009" s="2">
        <v>98</v>
      </c>
      <c r="F1009" s="2">
        <v>10894</v>
      </c>
      <c r="G1009" s="2">
        <v>27</v>
      </c>
      <c r="H1009" s="2">
        <f t="shared" si="75"/>
        <v>1</v>
      </c>
      <c r="I1009" s="2">
        <f t="shared" si="76"/>
        <v>0</v>
      </c>
      <c r="J1009" s="2">
        <f t="shared" si="77"/>
        <v>0</v>
      </c>
      <c r="K1009" s="2">
        <f t="shared" si="78"/>
        <v>0</v>
      </c>
      <c r="L1009" s="2">
        <f t="shared" si="79"/>
        <v>0</v>
      </c>
      <c r="M1009" s="2">
        <v>0</v>
      </c>
      <c r="O1009" s="2"/>
      <c r="R1009" s="2"/>
    </row>
    <row r="1010" spans="1:18" x14ac:dyDescent="0.2">
      <c r="A1010" s="2" t="s">
        <v>1698</v>
      </c>
      <c r="B1010" s="2" t="s">
        <v>11</v>
      </c>
      <c r="C1010" s="2" t="s">
        <v>12</v>
      </c>
      <c r="D1010" s="2">
        <v>75.605500000000006</v>
      </c>
      <c r="E1010" s="2">
        <v>133</v>
      </c>
      <c r="F1010" s="2">
        <v>53094</v>
      </c>
      <c r="G1010" s="2">
        <v>50</v>
      </c>
      <c r="H1010" s="2">
        <f t="shared" si="75"/>
        <v>0</v>
      </c>
      <c r="I1010" s="2">
        <f t="shared" si="76"/>
        <v>0</v>
      </c>
      <c r="J1010" s="2">
        <f t="shared" si="77"/>
        <v>0</v>
      </c>
      <c r="K1010" s="2">
        <f t="shared" si="78"/>
        <v>0</v>
      </c>
      <c r="L1010" s="2">
        <f t="shared" si="79"/>
        <v>0</v>
      </c>
      <c r="M1010" s="2">
        <v>152</v>
      </c>
      <c r="O1010" s="2"/>
      <c r="R1010" s="2"/>
    </row>
    <row r="1011" spans="1:18" x14ac:dyDescent="0.2">
      <c r="A1011" s="2" t="s">
        <v>665</v>
      </c>
      <c r="B1011" s="2" t="s">
        <v>11</v>
      </c>
      <c r="C1011" s="2" t="s">
        <v>97</v>
      </c>
      <c r="D1011" s="2">
        <v>5.4095199999999997</v>
      </c>
      <c r="E1011" s="2">
        <v>93</v>
      </c>
      <c r="F1011" s="2">
        <v>5580</v>
      </c>
      <c r="G1011" s="2">
        <v>75</v>
      </c>
      <c r="H1011" s="2">
        <f t="shared" si="75"/>
        <v>0</v>
      </c>
      <c r="I1011" s="2">
        <f t="shared" si="76"/>
        <v>0</v>
      </c>
      <c r="J1011" s="2">
        <f t="shared" si="77"/>
        <v>0</v>
      </c>
      <c r="K1011" s="2">
        <f t="shared" si="78"/>
        <v>1</v>
      </c>
      <c r="L1011" s="2">
        <f t="shared" si="79"/>
        <v>0</v>
      </c>
      <c r="M1011" s="2">
        <v>253</v>
      </c>
      <c r="O1011" s="2"/>
      <c r="R1011" s="2"/>
    </row>
    <row r="1012" spans="1:18" x14ac:dyDescent="0.2">
      <c r="A1012" s="2" t="s">
        <v>1701</v>
      </c>
      <c r="B1012" s="2" t="s">
        <v>15</v>
      </c>
      <c r="C1012" s="2" t="s">
        <v>12</v>
      </c>
      <c r="D1012" s="2">
        <v>34.468200000000003</v>
      </c>
      <c r="E1012" s="2">
        <v>109</v>
      </c>
      <c r="F1012" s="2">
        <v>11736</v>
      </c>
      <c r="G1012" s="2">
        <v>4.5</v>
      </c>
      <c r="H1012" s="2">
        <f t="shared" si="75"/>
        <v>1</v>
      </c>
      <c r="I1012" s="2">
        <f t="shared" si="76"/>
        <v>0</v>
      </c>
      <c r="J1012" s="2">
        <f t="shared" si="77"/>
        <v>0</v>
      </c>
      <c r="K1012" s="2">
        <f t="shared" si="78"/>
        <v>0</v>
      </c>
      <c r="L1012" s="2">
        <f t="shared" si="79"/>
        <v>0</v>
      </c>
      <c r="M1012" s="2">
        <v>260</v>
      </c>
      <c r="O1012" s="2"/>
      <c r="R1012" s="2"/>
    </row>
    <row r="1013" spans="1:18" x14ac:dyDescent="0.2">
      <c r="A1013" s="2" t="s">
        <v>621</v>
      </c>
      <c r="B1013" s="2" t="s">
        <v>51</v>
      </c>
      <c r="C1013" s="2" t="s">
        <v>97</v>
      </c>
      <c r="D1013" s="2">
        <v>73.661000000000001</v>
      </c>
      <c r="E1013" s="2">
        <v>91</v>
      </c>
      <c r="F1013" s="2">
        <v>17299</v>
      </c>
      <c r="G1013" s="2">
        <v>75</v>
      </c>
      <c r="H1013" s="2">
        <f t="shared" si="75"/>
        <v>0</v>
      </c>
      <c r="I1013" s="2">
        <f t="shared" si="76"/>
        <v>0</v>
      </c>
      <c r="J1013" s="2">
        <f t="shared" si="77"/>
        <v>0</v>
      </c>
      <c r="K1013" s="2">
        <f t="shared" si="78"/>
        <v>1</v>
      </c>
      <c r="L1013" s="2">
        <f t="shared" si="79"/>
        <v>0</v>
      </c>
      <c r="M1013" s="2">
        <v>27</v>
      </c>
      <c r="O1013" s="2"/>
      <c r="R1013" s="2"/>
    </row>
    <row r="1014" spans="1:18" x14ac:dyDescent="0.2">
      <c r="A1014" s="2" t="s">
        <v>984</v>
      </c>
      <c r="B1014" s="2" t="s">
        <v>15</v>
      </c>
      <c r="C1014" s="2" t="s">
        <v>12</v>
      </c>
      <c r="D1014" s="2">
        <v>31.253</v>
      </c>
      <c r="E1014" s="2">
        <v>112</v>
      </c>
      <c r="F1014" s="2">
        <v>13707</v>
      </c>
      <c r="G1014" s="2">
        <v>4</v>
      </c>
      <c r="H1014" s="2">
        <f t="shared" si="75"/>
        <v>1</v>
      </c>
      <c r="I1014" s="2">
        <f t="shared" si="76"/>
        <v>0</v>
      </c>
      <c r="J1014" s="2">
        <f t="shared" si="77"/>
        <v>0</v>
      </c>
      <c r="K1014" s="2">
        <f t="shared" si="78"/>
        <v>0</v>
      </c>
      <c r="L1014" s="2">
        <f t="shared" si="79"/>
        <v>0</v>
      </c>
      <c r="M1014" s="2">
        <v>395</v>
      </c>
      <c r="O1014" s="2"/>
      <c r="R1014" s="2"/>
    </row>
    <row r="1015" spans="1:18" x14ac:dyDescent="0.2">
      <c r="A1015" s="2" t="s">
        <v>1705</v>
      </c>
      <c r="B1015" s="2" t="s">
        <v>18</v>
      </c>
      <c r="C1015" s="2" t="s">
        <v>97</v>
      </c>
      <c r="D1015" s="2">
        <v>268.488</v>
      </c>
      <c r="E1015" s="2">
        <v>104</v>
      </c>
      <c r="F1015" s="2">
        <v>14863</v>
      </c>
      <c r="G1015" s="2">
        <v>200</v>
      </c>
      <c r="H1015" s="2">
        <f t="shared" si="75"/>
        <v>0</v>
      </c>
      <c r="I1015" s="2">
        <f t="shared" si="76"/>
        <v>0</v>
      </c>
      <c r="J1015" s="2">
        <f t="shared" si="77"/>
        <v>0</v>
      </c>
      <c r="K1015" s="2">
        <f t="shared" si="78"/>
        <v>1</v>
      </c>
      <c r="L1015" s="2">
        <f t="shared" si="79"/>
        <v>0</v>
      </c>
      <c r="M1015" s="2">
        <v>37</v>
      </c>
      <c r="O1015" s="2"/>
      <c r="R1015" s="2"/>
    </row>
    <row r="1016" spans="1:18" x14ac:dyDescent="0.2">
      <c r="A1016" s="2" t="s">
        <v>1129</v>
      </c>
      <c r="B1016" s="2" t="s">
        <v>51</v>
      </c>
      <c r="C1016" s="2" t="s">
        <v>97</v>
      </c>
      <c r="D1016" s="2">
        <v>198.33199999999999</v>
      </c>
      <c r="E1016" s="2">
        <v>94</v>
      </c>
      <c r="F1016" s="2">
        <v>2579</v>
      </c>
      <c r="G1016" s="2">
        <v>175</v>
      </c>
      <c r="H1016" s="2">
        <f t="shared" si="75"/>
        <v>0</v>
      </c>
      <c r="I1016" s="2">
        <f t="shared" si="76"/>
        <v>0</v>
      </c>
      <c r="J1016" s="2">
        <f t="shared" si="77"/>
        <v>0</v>
      </c>
      <c r="K1016" s="2">
        <f t="shared" si="78"/>
        <v>1</v>
      </c>
      <c r="L1016" s="2">
        <f t="shared" si="79"/>
        <v>0</v>
      </c>
      <c r="M1016" s="2">
        <v>11</v>
      </c>
      <c r="O1016" s="2"/>
      <c r="R1016" s="2"/>
    </row>
    <row r="1017" spans="1:18" x14ac:dyDescent="0.2">
      <c r="A1017" s="2" t="s">
        <v>1342</v>
      </c>
      <c r="B1017" s="2" t="s">
        <v>18</v>
      </c>
      <c r="C1017" s="2" t="s">
        <v>97</v>
      </c>
      <c r="D1017" s="2">
        <v>289.90699999999998</v>
      </c>
      <c r="E1017" s="2">
        <v>92</v>
      </c>
      <c r="F1017" s="2">
        <v>15013</v>
      </c>
      <c r="G1017" s="2">
        <v>115</v>
      </c>
      <c r="H1017" s="2">
        <f t="shared" si="75"/>
        <v>0</v>
      </c>
      <c r="I1017" s="2">
        <f t="shared" si="76"/>
        <v>0</v>
      </c>
      <c r="J1017" s="2">
        <f t="shared" si="77"/>
        <v>0</v>
      </c>
      <c r="K1017" s="2">
        <f t="shared" si="78"/>
        <v>1</v>
      </c>
      <c r="L1017" s="2">
        <f t="shared" si="79"/>
        <v>0</v>
      </c>
      <c r="M1017" s="2">
        <v>0</v>
      </c>
      <c r="O1017" s="2"/>
      <c r="R1017" s="2"/>
    </row>
    <row r="1018" spans="1:18" x14ac:dyDescent="0.2">
      <c r="A1018" s="2" t="s">
        <v>1491</v>
      </c>
      <c r="B1018" s="2" t="s">
        <v>11</v>
      </c>
      <c r="C1018" s="2" t="s">
        <v>12</v>
      </c>
      <c r="D1018" s="2">
        <v>6.8309600000000001</v>
      </c>
      <c r="E1018" s="2">
        <v>112</v>
      </c>
      <c r="F1018" s="2">
        <v>16692</v>
      </c>
      <c r="G1018" s="2">
        <v>21</v>
      </c>
      <c r="H1018" s="2">
        <f t="shared" si="75"/>
        <v>0</v>
      </c>
      <c r="I1018" s="2">
        <f t="shared" si="76"/>
        <v>0</v>
      </c>
      <c r="J1018" s="2">
        <f t="shared" si="77"/>
        <v>0</v>
      </c>
      <c r="K1018" s="2">
        <f t="shared" si="78"/>
        <v>0</v>
      </c>
      <c r="L1018" s="2">
        <f t="shared" si="79"/>
        <v>0</v>
      </c>
      <c r="M1018" s="2">
        <v>52</v>
      </c>
      <c r="O1018" s="2"/>
      <c r="R1018" s="2"/>
    </row>
    <row r="1019" spans="1:18" x14ac:dyDescent="0.2">
      <c r="A1019" s="2" t="s">
        <v>957</v>
      </c>
      <c r="B1019" s="2" t="s">
        <v>11</v>
      </c>
      <c r="C1019" s="2" t="s">
        <v>19</v>
      </c>
      <c r="D1019" s="2">
        <v>45.507100000000001</v>
      </c>
      <c r="E1019" s="2">
        <v>94</v>
      </c>
      <c r="F1019" s="2">
        <v>27911</v>
      </c>
      <c r="G1019" s="2">
        <v>16</v>
      </c>
      <c r="H1019" s="2">
        <f t="shared" si="75"/>
        <v>0</v>
      </c>
      <c r="I1019" s="2">
        <f t="shared" si="76"/>
        <v>0</v>
      </c>
      <c r="J1019" s="2">
        <f t="shared" si="77"/>
        <v>0</v>
      </c>
      <c r="K1019" s="2">
        <f t="shared" si="78"/>
        <v>0</v>
      </c>
      <c r="L1019" s="2">
        <f t="shared" si="79"/>
        <v>1</v>
      </c>
      <c r="M1019" s="2">
        <v>0</v>
      </c>
      <c r="O1019" s="2"/>
      <c r="R1019" s="2"/>
    </row>
    <row r="1020" spans="1:18" x14ac:dyDescent="0.2">
      <c r="A1020" s="2" t="s">
        <v>579</v>
      </c>
      <c r="B1020" s="2" t="s">
        <v>11</v>
      </c>
      <c r="C1020" s="2" t="s">
        <v>40</v>
      </c>
      <c r="D1020" s="2">
        <v>30.993500000000001</v>
      </c>
      <c r="E1020" s="2">
        <v>107</v>
      </c>
      <c r="F1020" s="2">
        <v>621</v>
      </c>
      <c r="G1020" s="2">
        <v>40</v>
      </c>
      <c r="H1020" s="2">
        <f t="shared" si="75"/>
        <v>0</v>
      </c>
      <c r="I1020" s="2">
        <f t="shared" si="76"/>
        <v>0</v>
      </c>
      <c r="J1020" s="2">
        <f t="shared" si="77"/>
        <v>0</v>
      </c>
      <c r="K1020" s="2">
        <f t="shared" si="78"/>
        <v>0</v>
      </c>
      <c r="L1020" s="2">
        <f t="shared" si="79"/>
        <v>0</v>
      </c>
      <c r="M1020" s="2">
        <v>50</v>
      </c>
      <c r="O1020" s="2"/>
      <c r="R1020" s="2"/>
    </row>
    <row r="1021" spans="1:18" x14ac:dyDescent="0.2">
      <c r="A1021" s="2" t="s">
        <v>1712</v>
      </c>
      <c r="B1021" s="2" t="s">
        <v>15</v>
      </c>
      <c r="C1021" s="2" t="s">
        <v>12</v>
      </c>
      <c r="D1021" s="2">
        <v>1.11029</v>
      </c>
      <c r="E1021" s="2">
        <v>125</v>
      </c>
      <c r="F1021" s="2">
        <v>8876</v>
      </c>
      <c r="G1021" s="2">
        <v>4.8250000000000002</v>
      </c>
      <c r="H1021" s="2">
        <f t="shared" si="75"/>
        <v>1</v>
      </c>
      <c r="I1021" s="2">
        <f t="shared" si="76"/>
        <v>0</v>
      </c>
      <c r="J1021" s="2">
        <f t="shared" si="77"/>
        <v>0</v>
      </c>
      <c r="K1021" s="2">
        <f t="shared" si="78"/>
        <v>0</v>
      </c>
      <c r="L1021" s="2">
        <f t="shared" si="79"/>
        <v>0</v>
      </c>
      <c r="M1021" s="2">
        <v>127</v>
      </c>
      <c r="O1021" s="2"/>
      <c r="R1021" s="2"/>
    </row>
    <row r="1022" spans="1:18" x14ac:dyDescent="0.2">
      <c r="A1022" s="2" t="s">
        <v>1714</v>
      </c>
      <c r="B1022" s="2" t="s">
        <v>11</v>
      </c>
      <c r="C1022" s="2" t="s">
        <v>40</v>
      </c>
      <c r="D1022" s="2">
        <v>9.2899999999999996E-2</v>
      </c>
      <c r="E1022" s="2">
        <v>90</v>
      </c>
      <c r="F1022" s="2">
        <v>3146</v>
      </c>
      <c r="G1022" s="2">
        <v>5</v>
      </c>
      <c r="H1022" s="2">
        <f t="shared" si="75"/>
        <v>0</v>
      </c>
      <c r="I1022" s="2">
        <f t="shared" si="76"/>
        <v>0</v>
      </c>
      <c r="J1022" s="2">
        <f t="shared" si="77"/>
        <v>0</v>
      </c>
      <c r="K1022" s="2">
        <f t="shared" si="78"/>
        <v>0</v>
      </c>
      <c r="L1022" s="2">
        <f t="shared" si="79"/>
        <v>0</v>
      </c>
      <c r="M1022" s="2">
        <v>8</v>
      </c>
      <c r="O1022" s="2"/>
      <c r="R1022" s="2"/>
    </row>
    <row r="1023" spans="1:18" x14ac:dyDescent="0.2">
      <c r="A1023" s="2" t="s">
        <v>1716</v>
      </c>
      <c r="B1023" s="2" t="s">
        <v>11</v>
      </c>
      <c r="C1023" s="2" t="s">
        <v>12</v>
      </c>
      <c r="D1023" s="2">
        <v>57.386400000000002</v>
      </c>
      <c r="E1023" s="2">
        <v>127</v>
      </c>
      <c r="F1023" s="2">
        <v>2601</v>
      </c>
      <c r="G1023" s="2">
        <v>52.5</v>
      </c>
      <c r="H1023" s="2">
        <f t="shared" si="75"/>
        <v>0</v>
      </c>
      <c r="I1023" s="2">
        <f t="shared" si="76"/>
        <v>0</v>
      </c>
      <c r="J1023" s="2">
        <f t="shared" si="77"/>
        <v>0</v>
      </c>
      <c r="K1023" s="2">
        <f t="shared" si="78"/>
        <v>0</v>
      </c>
      <c r="L1023" s="2">
        <f t="shared" si="79"/>
        <v>0</v>
      </c>
      <c r="M1023" s="2">
        <v>1000</v>
      </c>
      <c r="O1023" s="2"/>
      <c r="R1023" s="2"/>
    </row>
    <row r="1024" spans="1:18" x14ac:dyDescent="0.2">
      <c r="A1024" s="2" t="s">
        <v>1718</v>
      </c>
      <c r="B1024" s="2" t="s">
        <v>15</v>
      </c>
      <c r="C1024" s="2" t="s">
        <v>31</v>
      </c>
      <c r="D1024" s="2">
        <v>8.8287700000000005</v>
      </c>
      <c r="E1024" s="2">
        <v>94</v>
      </c>
      <c r="F1024" s="2">
        <v>41059</v>
      </c>
      <c r="G1024" s="2">
        <v>6</v>
      </c>
      <c r="H1024" s="2">
        <f t="shared" si="75"/>
        <v>1</v>
      </c>
      <c r="I1024" s="2">
        <f t="shared" si="76"/>
        <v>1</v>
      </c>
      <c r="J1024" s="2">
        <f t="shared" si="77"/>
        <v>0</v>
      </c>
      <c r="K1024" s="2">
        <f t="shared" si="78"/>
        <v>0</v>
      </c>
      <c r="L1024" s="2">
        <f t="shared" si="79"/>
        <v>0</v>
      </c>
      <c r="M1024" s="2">
        <v>0</v>
      </c>
      <c r="O1024" s="2"/>
      <c r="R1024" s="2"/>
    </row>
    <row r="1025" spans="1:18" x14ac:dyDescent="0.2">
      <c r="A1025" s="2" t="s">
        <v>851</v>
      </c>
      <c r="B1025" s="2" t="s">
        <v>11</v>
      </c>
      <c r="C1025" s="2" t="s">
        <v>40</v>
      </c>
      <c r="D1025" s="2">
        <v>21.8003</v>
      </c>
      <c r="E1025" s="2">
        <v>104</v>
      </c>
      <c r="F1025" s="2">
        <v>4462</v>
      </c>
      <c r="G1025" s="2">
        <v>30</v>
      </c>
      <c r="H1025" s="2">
        <f t="shared" si="75"/>
        <v>0</v>
      </c>
      <c r="I1025" s="2">
        <f t="shared" si="76"/>
        <v>0</v>
      </c>
      <c r="J1025" s="2">
        <f t="shared" si="77"/>
        <v>0</v>
      </c>
      <c r="K1025" s="2">
        <f t="shared" si="78"/>
        <v>0</v>
      </c>
      <c r="L1025" s="2">
        <f t="shared" si="79"/>
        <v>0</v>
      </c>
      <c r="M1025" s="2">
        <v>30</v>
      </c>
      <c r="O1025" s="2"/>
      <c r="R1025" s="2"/>
    </row>
    <row r="1026" spans="1:18" x14ac:dyDescent="0.2">
      <c r="A1026" s="2" t="s">
        <v>879</v>
      </c>
      <c r="B1026" s="2" t="s">
        <v>11</v>
      </c>
      <c r="C1026" s="2" t="s">
        <v>24</v>
      </c>
      <c r="D1026" s="2">
        <v>186.33600000000001</v>
      </c>
      <c r="E1026" s="2">
        <v>126</v>
      </c>
      <c r="F1026" s="2">
        <v>22722</v>
      </c>
      <c r="G1026" s="2">
        <v>120</v>
      </c>
      <c r="H1026" s="2">
        <f t="shared" ref="H1026:H1089" si="80">IF(B1026="R",1,0)</f>
        <v>0</v>
      </c>
      <c r="I1026" s="2">
        <f t="shared" ref="I1026:I1089" si="81">IF(C1026="Comedy",1,0)</f>
        <v>0</v>
      </c>
      <c r="J1026" s="2">
        <f t="shared" ref="J1026:J1089" si="82">IF(C1026="Thriller_Horror",1,0)</f>
        <v>0</v>
      </c>
      <c r="K1026" s="2">
        <f t="shared" ref="K1026:K1089" si="83">IF(C1026="Animation",1,0)</f>
        <v>0</v>
      </c>
      <c r="L1026" s="2">
        <f t="shared" ref="L1026:L1089" si="84">IF(C1026="Adventure_Sci_fi",1,0)</f>
        <v>0</v>
      </c>
      <c r="M1026" s="2">
        <v>218</v>
      </c>
      <c r="O1026" s="2"/>
      <c r="R1026" s="2"/>
    </row>
    <row r="1027" spans="1:18" x14ac:dyDescent="0.2">
      <c r="A1027" s="2" t="s">
        <v>843</v>
      </c>
      <c r="B1027" s="2" t="s">
        <v>11</v>
      </c>
      <c r="C1027" s="2" t="s">
        <v>31</v>
      </c>
      <c r="D1027" s="2">
        <v>126.203</v>
      </c>
      <c r="E1027" s="2">
        <v>96</v>
      </c>
      <c r="F1027" s="2">
        <v>26826</v>
      </c>
      <c r="G1027" s="2">
        <v>50</v>
      </c>
      <c r="H1027" s="2">
        <f t="shared" si="80"/>
        <v>0</v>
      </c>
      <c r="I1027" s="2">
        <f t="shared" si="81"/>
        <v>1</v>
      </c>
      <c r="J1027" s="2">
        <f t="shared" si="82"/>
        <v>0</v>
      </c>
      <c r="K1027" s="2">
        <f t="shared" si="83"/>
        <v>0</v>
      </c>
      <c r="L1027" s="2">
        <f t="shared" si="84"/>
        <v>0</v>
      </c>
      <c r="M1027" s="2">
        <v>65</v>
      </c>
      <c r="O1027" s="2"/>
      <c r="R1027" s="2"/>
    </row>
    <row r="1028" spans="1:18" x14ac:dyDescent="0.2">
      <c r="A1028" s="2" t="s">
        <v>1723</v>
      </c>
      <c r="B1028" s="2" t="s">
        <v>51</v>
      </c>
      <c r="C1028" s="2" t="s">
        <v>97</v>
      </c>
      <c r="D1028" s="2">
        <v>111.506</v>
      </c>
      <c r="E1028" s="2">
        <v>92</v>
      </c>
      <c r="F1028" s="2">
        <v>5810</v>
      </c>
      <c r="G1028" s="2">
        <v>145</v>
      </c>
      <c r="H1028" s="2">
        <f t="shared" si="80"/>
        <v>0</v>
      </c>
      <c r="I1028" s="2">
        <f t="shared" si="81"/>
        <v>0</v>
      </c>
      <c r="J1028" s="2">
        <f t="shared" si="82"/>
        <v>0</v>
      </c>
      <c r="K1028" s="2">
        <f t="shared" si="83"/>
        <v>1</v>
      </c>
      <c r="L1028" s="2">
        <f t="shared" si="84"/>
        <v>0</v>
      </c>
      <c r="M1028" s="2">
        <v>50</v>
      </c>
      <c r="O1028" s="2"/>
      <c r="R1028" s="2"/>
    </row>
    <row r="1029" spans="1:18" x14ac:dyDescent="0.2">
      <c r="A1029" s="2" t="s">
        <v>1013</v>
      </c>
      <c r="B1029" s="2" t="s">
        <v>51</v>
      </c>
      <c r="C1029" s="2" t="s">
        <v>31</v>
      </c>
      <c r="D1029" s="2">
        <v>68.218000000000004</v>
      </c>
      <c r="E1029" s="2">
        <v>94</v>
      </c>
      <c r="F1029" s="2">
        <v>2820</v>
      </c>
      <c r="G1029" s="2">
        <v>55</v>
      </c>
      <c r="H1029" s="2">
        <f t="shared" si="80"/>
        <v>0</v>
      </c>
      <c r="I1029" s="2">
        <f t="shared" si="81"/>
        <v>1</v>
      </c>
      <c r="J1029" s="2">
        <f t="shared" si="82"/>
        <v>0</v>
      </c>
      <c r="K1029" s="2">
        <f t="shared" si="83"/>
        <v>0</v>
      </c>
      <c r="L1029" s="2">
        <f t="shared" si="84"/>
        <v>0</v>
      </c>
      <c r="M1029" s="2">
        <v>70</v>
      </c>
      <c r="O1029" s="2"/>
      <c r="R1029" s="2"/>
    </row>
    <row r="1030" spans="1:18" x14ac:dyDescent="0.2">
      <c r="A1030" s="2" t="s">
        <v>1726</v>
      </c>
      <c r="B1030" s="2" t="s">
        <v>11</v>
      </c>
      <c r="C1030" s="2" t="s">
        <v>12</v>
      </c>
      <c r="D1030" s="2">
        <v>21.589300000000001</v>
      </c>
      <c r="E1030" s="2">
        <v>130</v>
      </c>
      <c r="F1030" s="2">
        <v>13960</v>
      </c>
      <c r="G1030" s="2">
        <v>10</v>
      </c>
      <c r="H1030" s="2">
        <f t="shared" si="80"/>
        <v>0</v>
      </c>
      <c r="I1030" s="2">
        <f t="shared" si="81"/>
        <v>0</v>
      </c>
      <c r="J1030" s="2">
        <f t="shared" si="82"/>
        <v>0</v>
      </c>
      <c r="K1030" s="2">
        <f t="shared" si="83"/>
        <v>0</v>
      </c>
      <c r="L1030" s="2">
        <f t="shared" si="84"/>
        <v>0</v>
      </c>
      <c r="M1030" s="2">
        <v>337</v>
      </c>
      <c r="O1030" s="2"/>
      <c r="R1030" s="2"/>
    </row>
    <row r="1031" spans="1:18" x14ac:dyDescent="0.2">
      <c r="A1031" s="2" t="s">
        <v>193</v>
      </c>
      <c r="B1031" s="2" t="s">
        <v>51</v>
      </c>
      <c r="C1031" s="2" t="s">
        <v>19</v>
      </c>
      <c r="D1031" s="2">
        <v>51.178899999999999</v>
      </c>
      <c r="E1031" s="2">
        <v>119</v>
      </c>
      <c r="F1031" s="2">
        <v>6089</v>
      </c>
      <c r="G1031" s="2">
        <v>50</v>
      </c>
      <c r="H1031" s="2">
        <f t="shared" si="80"/>
        <v>0</v>
      </c>
      <c r="I1031" s="2">
        <f t="shared" si="81"/>
        <v>0</v>
      </c>
      <c r="J1031" s="2">
        <f t="shared" si="82"/>
        <v>0</v>
      </c>
      <c r="K1031" s="2">
        <f t="shared" si="83"/>
        <v>0</v>
      </c>
      <c r="L1031" s="2">
        <f t="shared" si="84"/>
        <v>1</v>
      </c>
      <c r="M1031" s="2">
        <v>33</v>
      </c>
      <c r="O1031" s="2"/>
      <c r="R1031" s="2"/>
    </row>
    <row r="1032" spans="1:18" x14ac:dyDescent="0.2">
      <c r="A1032" s="2" t="s">
        <v>1729</v>
      </c>
      <c r="B1032" s="2" t="s">
        <v>15</v>
      </c>
      <c r="C1032" s="2" t="s">
        <v>35</v>
      </c>
      <c r="D1032" s="2">
        <v>31.8749</v>
      </c>
      <c r="E1032" s="2">
        <v>115</v>
      </c>
      <c r="F1032" s="2">
        <v>34606</v>
      </c>
      <c r="G1032" s="2">
        <v>50</v>
      </c>
      <c r="H1032" s="2">
        <f t="shared" si="80"/>
        <v>1</v>
      </c>
      <c r="I1032" s="2">
        <f t="shared" si="81"/>
        <v>0</v>
      </c>
      <c r="J1032" s="2">
        <f t="shared" si="82"/>
        <v>1</v>
      </c>
      <c r="K1032" s="2">
        <f t="shared" si="83"/>
        <v>0</v>
      </c>
      <c r="L1032" s="2">
        <f t="shared" si="84"/>
        <v>0</v>
      </c>
      <c r="M1032" s="2">
        <v>58</v>
      </c>
      <c r="O1032" s="2"/>
      <c r="R1032" s="2"/>
    </row>
    <row r="1033" spans="1:18" x14ac:dyDescent="0.2">
      <c r="A1033" s="2" t="s">
        <v>1731</v>
      </c>
      <c r="B1033" s="2" t="s">
        <v>15</v>
      </c>
      <c r="C1033" s="2" t="s">
        <v>47</v>
      </c>
      <c r="D1033" s="2">
        <v>1.5238799999999999</v>
      </c>
      <c r="E1033" s="2">
        <v>88</v>
      </c>
      <c r="F1033" s="2">
        <v>15</v>
      </c>
      <c r="G1033" s="2">
        <v>1.75021</v>
      </c>
      <c r="H1033" s="2">
        <f t="shared" si="80"/>
        <v>1</v>
      </c>
      <c r="I1033" s="2">
        <f t="shared" si="81"/>
        <v>0</v>
      </c>
      <c r="J1033" s="2">
        <f t="shared" si="82"/>
        <v>0</v>
      </c>
      <c r="K1033" s="2">
        <f t="shared" si="83"/>
        <v>0</v>
      </c>
      <c r="L1033" s="2">
        <f t="shared" si="84"/>
        <v>0</v>
      </c>
      <c r="M1033" s="2">
        <v>30</v>
      </c>
      <c r="O1033" s="2"/>
      <c r="R1033" s="2"/>
    </row>
    <row r="1034" spans="1:18" x14ac:dyDescent="0.2">
      <c r="A1034" s="2" t="s">
        <v>1733</v>
      </c>
      <c r="B1034" s="2" t="s">
        <v>11</v>
      </c>
      <c r="C1034" s="2" t="s">
        <v>31</v>
      </c>
      <c r="D1034" s="2">
        <v>43.8949</v>
      </c>
      <c r="E1034" s="2">
        <v>98</v>
      </c>
      <c r="F1034" s="2">
        <v>4879</v>
      </c>
      <c r="G1034" s="2">
        <v>30</v>
      </c>
      <c r="H1034" s="2">
        <f t="shared" si="80"/>
        <v>0</v>
      </c>
      <c r="I1034" s="2">
        <f t="shared" si="81"/>
        <v>1</v>
      </c>
      <c r="J1034" s="2">
        <f t="shared" si="82"/>
        <v>0</v>
      </c>
      <c r="K1034" s="2">
        <f t="shared" si="83"/>
        <v>0</v>
      </c>
      <c r="L1034" s="2">
        <f t="shared" si="84"/>
        <v>0</v>
      </c>
      <c r="M1034" s="2">
        <v>30</v>
      </c>
      <c r="O1034" s="2"/>
      <c r="R1034" s="2"/>
    </row>
    <row r="1035" spans="1:18" x14ac:dyDescent="0.2">
      <c r="A1035" s="2" t="s">
        <v>1735</v>
      </c>
      <c r="B1035" s="2" t="s">
        <v>15</v>
      </c>
      <c r="C1035" s="2" t="s">
        <v>31</v>
      </c>
      <c r="D1035" s="2">
        <v>19.151900000000001</v>
      </c>
      <c r="E1035" s="2">
        <v>112</v>
      </c>
      <c r="F1035" s="2">
        <v>3301</v>
      </c>
      <c r="G1035" s="2">
        <v>40</v>
      </c>
      <c r="H1035" s="2">
        <f t="shared" si="80"/>
        <v>1</v>
      </c>
      <c r="I1035" s="2">
        <f t="shared" si="81"/>
        <v>1</v>
      </c>
      <c r="J1035" s="2">
        <f t="shared" si="82"/>
        <v>0</v>
      </c>
      <c r="K1035" s="2">
        <f t="shared" si="83"/>
        <v>0</v>
      </c>
      <c r="L1035" s="2">
        <f t="shared" si="84"/>
        <v>0</v>
      </c>
      <c r="M1035" s="2">
        <v>41</v>
      </c>
      <c r="O1035" s="2"/>
      <c r="R1035" s="2"/>
    </row>
    <row r="1036" spans="1:18" x14ac:dyDescent="0.2">
      <c r="A1036" s="2" t="s">
        <v>964</v>
      </c>
      <c r="B1036" s="2" t="s">
        <v>51</v>
      </c>
      <c r="C1036" s="2" t="s">
        <v>31</v>
      </c>
      <c r="D1036" s="2">
        <v>241.43700000000001</v>
      </c>
      <c r="E1036" s="2">
        <v>95</v>
      </c>
      <c r="F1036" s="2">
        <v>1495</v>
      </c>
      <c r="G1036" s="2">
        <v>5</v>
      </c>
      <c r="H1036" s="2">
        <f t="shared" si="80"/>
        <v>0</v>
      </c>
      <c r="I1036" s="2">
        <f t="shared" si="81"/>
        <v>1</v>
      </c>
      <c r="J1036" s="2">
        <f t="shared" si="82"/>
        <v>0</v>
      </c>
      <c r="K1036" s="2">
        <f t="shared" si="83"/>
        <v>0</v>
      </c>
      <c r="L1036" s="2">
        <f t="shared" si="84"/>
        <v>0</v>
      </c>
      <c r="M1036" s="2">
        <v>38</v>
      </c>
      <c r="O1036" s="2"/>
      <c r="R1036" s="2"/>
    </row>
    <row r="1037" spans="1:18" x14ac:dyDescent="0.2">
      <c r="A1037" s="2" t="s">
        <v>927</v>
      </c>
      <c r="B1037" s="2" t="s">
        <v>11</v>
      </c>
      <c r="C1037" s="2" t="s">
        <v>31</v>
      </c>
      <c r="D1037" s="2">
        <v>59.573099999999997</v>
      </c>
      <c r="E1037" s="2">
        <v>94</v>
      </c>
      <c r="F1037" s="2">
        <v>2259</v>
      </c>
      <c r="G1037" s="2">
        <v>18</v>
      </c>
      <c r="H1037" s="2">
        <f t="shared" si="80"/>
        <v>0</v>
      </c>
      <c r="I1037" s="2">
        <f t="shared" si="81"/>
        <v>1</v>
      </c>
      <c r="J1037" s="2">
        <f t="shared" si="82"/>
        <v>0</v>
      </c>
      <c r="K1037" s="2">
        <f t="shared" si="83"/>
        <v>0</v>
      </c>
      <c r="L1037" s="2">
        <f t="shared" si="84"/>
        <v>0</v>
      </c>
      <c r="M1037" s="2">
        <v>52</v>
      </c>
      <c r="O1037" s="2"/>
      <c r="R1037" s="2"/>
    </row>
    <row r="1038" spans="1:18" x14ac:dyDescent="0.2">
      <c r="A1038" s="2" t="s">
        <v>825</v>
      </c>
      <c r="B1038" s="2" t="s">
        <v>15</v>
      </c>
      <c r="C1038" s="2" t="s">
        <v>35</v>
      </c>
      <c r="D1038" s="2">
        <v>51.527799999999999</v>
      </c>
      <c r="E1038" s="2">
        <v>101</v>
      </c>
      <c r="F1038" s="2">
        <v>14159</v>
      </c>
      <c r="G1038" s="2">
        <v>15</v>
      </c>
      <c r="H1038" s="2">
        <f t="shared" si="80"/>
        <v>1</v>
      </c>
      <c r="I1038" s="2">
        <f t="shared" si="81"/>
        <v>0</v>
      </c>
      <c r="J1038" s="2">
        <f t="shared" si="82"/>
        <v>1</v>
      </c>
      <c r="K1038" s="2">
        <f t="shared" si="83"/>
        <v>0</v>
      </c>
      <c r="L1038" s="2">
        <f t="shared" si="84"/>
        <v>0</v>
      </c>
      <c r="M1038" s="2">
        <v>71</v>
      </c>
      <c r="O1038" s="2"/>
      <c r="R1038" s="2"/>
    </row>
    <row r="1039" spans="1:18" x14ac:dyDescent="0.2">
      <c r="A1039" s="2" t="s">
        <v>246</v>
      </c>
      <c r="B1039" s="2" t="s">
        <v>11</v>
      </c>
      <c r="C1039" s="2" t="s">
        <v>31</v>
      </c>
      <c r="D1039" s="2">
        <v>15.5497</v>
      </c>
      <c r="E1039" s="2">
        <v>90</v>
      </c>
      <c r="F1039" s="2">
        <v>3007</v>
      </c>
      <c r="G1039" s="2">
        <v>14</v>
      </c>
      <c r="H1039" s="2">
        <f t="shared" si="80"/>
        <v>0</v>
      </c>
      <c r="I1039" s="2">
        <f t="shared" si="81"/>
        <v>1</v>
      </c>
      <c r="J1039" s="2">
        <f t="shared" si="82"/>
        <v>0</v>
      </c>
      <c r="K1039" s="2">
        <f t="shared" si="83"/>
        <v>0</v>
      </c>
      <c r="L1039" s="2">
        <f t="shared" si="84"/>
        <v>0</v>
      </c>
      <c r="M1039" s="2">
        <v>119</v>
      </c>
      <c r="O1039" s="2"/>
      <c r="R1039" s="2"/>
    </row>
    <row r="1040" spans="1:18" x14ac:dyDescent="0.2">
      <c r="A1040" s="2" t="s">
        <v>792</v>
      </c>
      <c r="B1040" s="2" t="s">
        <v>51</v>
      </c>
      <c r="C1040" s="2" t="s">
        <v>47</v>
      </c>
      <c r="D1040" s="2">
        <v>8.5222000000000006E-2</v>
      </c>
      <c r="E1040" s="2">
        <v>90</v>
      </c>
      <c r="F1040" s="2">
        <v>163</v>
      </c>
      <c r="G1040" s="2">
        <v>1.1000000000000001E-3</v>
      </c>
      <c r="H1040" s="2">
        <f t="shared" si="80"/>
        <v>0</v>
      </c>
      <c r="I1040" s="2">
        <f t="shared" si="81"/>
        <v>0</v>
      </c>
      <c r="J1040" s="2">
        <f t="shared" si="82"/>
        <v>0</v>
      </c>
      <c r="K1040" s="2">
        <f t="shared" si="83"/>
        <v>0</v>
      </c>
      <c r="L1040" s="2">
        <f t="shared" si="84"/>
        <v>0</v>
      </c>
      <c r="M1040" s="2">
        <v>16</v>
      </c>
      <c r="O1040" s="2"/>
      <c r="R1040" s="2"/>
    </row>
    <row r="1041" spans="1:18" x14ac:dyDescent="0.2">
      <c r="A1041" s="2" t="s">
        <v>1486</v>
      </c>
      <c r="B1041" s="2" t="s">
        <v>51</v>
      </c>
      <c r="C1041" s="2" t="s">
        <v>12</v>
      </c>
      <c r="D1041" s="2">
        <v>34.099600000000002</v>
      </c>
      <c r="E1041" s="2">
        <v>95</v>
      </c>
      <c r="F1041" s="2">
        <v>2515</v>
      </c>
      <c r="G1041" s="2">
        <v>5</v>
      </c>
      <c r="H1041" s="2">
        <f t="shared" si="80"/>
        <v>0</v>
      </c>
      <c r="I1041" s="2">
        <f t="shared" si="81"/>
        <v>0</v>
      </c>
      <c r="J1041" s="2">
        <f t="shared" si="82"/>
        <v>0</v>
      </c>
      <c r="K1041" s="2">
        <f t="shared" si="83"/>
        <v>0</v>
      </c>
      <c r="L1041" s="2">
        <f t="shared" si="84"/>
        <v>0</v>
      </c>
      <c r="M1041" s="2">
        <v>13</v>
      </c>
      <c r="O1041" s="2"/>
      <c r="R1041" s="2"/>
    </row>
    <row r="1042" spans="1:18" x14ac:dyDescent="0.2">
      <c r="A1042" s="2" t="s">
        <v>1274</v>
      </c>
      <c r="B1042" s="2" t="s">
        <v>11</v>
      </c>
      <c r="C1042" s="2" t="s">
        <v>31</v>
      </c>
      <c r="D1042" s="2">
        <v>8.6623199999999994</v>
      </c>
      <c r="E1042" s="2">
        <v>98</v>
      </c>
      <c r="F1042" s="2">
        <v>2016</v>
      </c>
      <c r="G1042" s="2">
        <v>17</v>
      </c>
      <c r="H1042" s="2">
        <f t="shared" si="80"/>
        <v>0</v>
      </c>
      <c r="I1042" s="2">
        <f t="shared" si="81"/>
        <v>1</v>
      </c>
      <c r="J1042" s="2">
        <f t="shared" si="82"/>
        <v>0</v>
      </c>
      <c r="K1042" s="2">
        <f t="shared" si="83"/>
        <v>0</v>
      </c>
      <c r="L1042" s="2">
        <f t="shared" si="84"/>
        <v>0</v>
      </c>
      <c r="M1042" s="2">
        <v>80</v>
      </c>
      <c r="O1042" s="2"/>
      <c r="R1042" s="2"/>
    </row>
    <row r="1043" spans="1:18" x14ac:dyDescent="0.2">
      <c r="A1043" s="2" t="s">
        <v>1744</v>
      </c>
      <c r="B1043" s="2" t="s">
        <v>15</v>
      </c>
      <c r="C1043" s="2" t="s">
        <v>31</v>
      </c>
      <c r="D1043" s="2">
        <v>0.173066</v>
      </c>
      <c r="E1043" s="2">
        <v>84</v>
      </c>
      <c r="F1043" s="2">
        <v>1238</v>
      </c>
      <c r="G1043" s="2">
        <v>1.5</v>
      </c>
      <c r="H1043" s="2">
        <f t="shared" si="80"/>
        <v>1</v>
      </c>
      <c r="I1043" s="2">
        <f t="shared" si="81"/>
        <v>1</v>
      </c>
      <c r="J1043" s="2">
        <f t="shared" si="82"/>
        <v>0</v>
      </c>
      <c r="K1043" s="2">
        <f t="shared" si="83"/>
        <v>0</v>
      </c>
      <c r="L1043" s="2">
        <f t="shared" si="84"/>
        <v>0</v>
      </c>
      <c r="M1043" s="2">
        <v>0</v>
      </c>
      <c r="O1043" s="2"/>
      <c r="R1043" s="2"/>
    </row>
    <row r="1044" spans="1:18" x14ac:dyDescent="0.2">
      <c r="A1044" s="2" t="s">
        <v>1401</v>
      </c>
      <c r="B1044" s="2" t="s">
        <v>11</v>
      </c>
      <c r="C1044" s="2" t="s">
        <v>12</v>
      </c>
      <c r="D1044" s="2">
        <v>49.186</v>
      </c>
      <c r="E1044" s="2">
        <v>109</v>
      </c>
      <c r="F1044" s="2">
        <v>1775</v>
      </c>
      <c r="G1044" s="2">
        <v>30</v>
      </c>
      <c r="H1044" s="2">
        <f t="shared" si="80"/>
        <v>0</v>
      </c>
      <c r="I1044" s="2">
        <f t="shared" si="81"/>
        <v>0</v>
      </c>
      <c r="J1044" s="2">
        <f t="shared" si="82"/>
        <v>0</v>
      </c>
      <c r="K1044" s="2">
        <f t="shared" si="83"/>
        <v>0</v>
      </c>
      <c r="L1044" s="2">
        <f t="shared" si="84"/>
        <v>0</v>
      </c>
      <c r="M1044" s="2">
        <v>415</v>
      </c>
      <c r="O1044" s="2"/>
      <c r="R1044" s="2"/>
    </row>
    <row r="1045" spans="1:18" x14ac:dyDescent="0.2">
      <c r="A1045" s="2" t="s">
        <v>699</v>
      </c>
      <c r="B1045" s="2" t="s">
        <v>15</v>
      </c>
      <c r="C1045" s="2" t="s">
        <v>35</v>
      </c>
      <c r="D1045" s="2">
        <v>14.637499999999999</v>
      </c>
      <c r="E1045" s="2">
        <v>107</v>
      </c>
      <c r="F1045" s="2">
        <v>2537</v>
      </c>
      <c r="G1045" s="2">
        <v>25</v>
      </c>
      <c r="H1045" s="2">
        <f t="shared" si="80"/>
        <v>1</v>
      </c>
      <c r="I1045" s="2">
        <f t="shared" si="81"/>
        <v>0</v>
      </c>
      <c r="J1045" s="2">
        <f t="shared" si="82"/>
        <v>1</v>
      </c>
      <c r="K1045" s="2">
        <f t="shared" si="83"/>
        <v>0</v>
      </c>
      <c r="L1045" s="2">
        <f t="shared" si="84"/>
        <v>0</v>
      </c>
      <c r="M1045" s="2">
        <v>0</v>
      </c>
      <c r="O1045" s="2"/>
      <c r="R1045" s="2"/>
    </row>
    <row r="1046" spans="1:18" x14ac:dyDescent="0.2">
      <c r="A1046" s="2" t="s">
        <v>829</v>
      </c>
      <c r="B1046" s="2" t="s">
        <v>11</v>
      </c>
      <c r="C1046" s="2" t="s">
        <v>31</v>
      </c>
      <c r="D1046" s="2">
        <v>22.5261</v>
      </c>
      <c r="E1046" s="2">
        <v>95</v>
      </c>
      <c r="F1046" s="2">
        <v>2737</v>
      </c>
      <c r="G1046" s="2">
        <v>30</v>
      </c>
      <c r="H1046" s="2">
        <f t="shared" si="80"/>
        <v>0</v>
      </c>
      <c r="I1046" s="2">
        <f t="shared" si="81"/>
        <v>1</v>
      </c>
      <c r="J1046" s="2">
        <f t="shared" si="82"/>
        <v>0</v>
      </c>
      <c r="K1046" s="2">
        <f t="shared" si="83"/>
        <v>0</v>
      </c>
      <c r="L1046" s="2">
        <f t="shared" si="84"/>
        <v>0</v>
      </c>
      <c r="M1046" s="2">
        <v>425</v>
      </c>
      <c r="O1046" s="2"/>
      <c r="R1046" s="2"/>
    </row>
    <row r="1047" spans="1:18" x14ac:dyDescent="0.2">
      <c r="A1047" s="2" t="s">
        <v>240</v>
      </c>
      <c r="B1047" s="2" t="s">
        <v>15</v>
      </c>
      <c r="C1047" s="2" t="s">
        <v>12</v>
      </c>
      <c r="D1047" s="2">
        <v>90.135199999999998</v>
      </c>
      <c r="E1047" s="2">
        <v>138</v>
      </c>
      <c r="F1047" s="2">
        <v>1942</v>
      </c>
      <c r="G1047" s="2">
        <v>25</v>
      </c>
      <c r="H1047" s="2">
        <f t="shared" si="80"/>
        <v>1</v>
      </c>
      <c r="I1047" s="2">
        <f t="shared" si="81"/>
        <v>0</v>
      </c>
      <c r="J1047" s="2">
        <f t="shared" si="82"/>
        <v>0</v>
      </c>
      <c r="K1047" s="2">
        <f t="shared" si="83"/>
        <v>0</v>
      </c>
      <c r="L1047" s="2">
        <f t="shared" si="84"/>
        <v>0</v>
      </c>
      <c r="M1047" s="2">
        <v>16000</v>
      </c>
      <c r="O1047" s="2"/>
      <c r="R1047" s="2"/>
    </row>
    <row r="1048" spans="1:18" x14ac:dyDescent="0.2">
      <c r="A1048" s="2" t="s">
        <v>1163</v>
      </c>
      <c r="B1048" s="2" t="s">
        <v>51</v>
      </c>
      <c r="C1048" s="2" t="s">
        <v>31</v>
      </c>
      <c r="D1048" s="2">
        <v>25.584700000000002</v>
      </c>
      <c r="E1048" s="2">
        <v>99</v>
      </c>
      <c r="F1048" s="2">
        <v>3327</v>
      </c>
      <c r="G1048" s="2">
        <v>20</v>
      </c>
      <c r="H1048" s="2">
        <f t="shared" si="80"/>
        <v>0</v>
      </c>
      <c r="I1048" s="2">
        <f t="shared" si="81"/>
        <v>1</v>
      </c>
      <c r="J1048" s="2">
        <f t="shared" si="82"/>
        <v>0</v>
      </c>
      <c r="K1048" s="2">
        <f t="shared" si="83"/>
        <v>0</v>
      </c>
      <c r="L1048" s="2">
        <f t="shared" si="84"/>
        <v>0</v>
      </c>
      <c r="M1048" s="2">
        <v>26</v>
      </c>
      <c r="O1048" s="2"/>
      <c r="R1048" s="2"/>
    </row>
    <row r="1049" spans="1:18" x14ac:dyDescent="0.2">
      <c r="A1049" s="2" t="s">
        <v>927</v>
      </c>
      <c r="B1049" s="2" t="s">
        <v>51</v>
      </c>
      <c r="C1049" s="2" t="s">
        <v>31</v>
      </c>
      <c r="D1049" s="2">
        <v>47.124400000000001</v>
      </c>
      <c r="E1049" s="2">
        <v>97</v>
      </c>
      <c r="F1049" s="2">
        <v>17278</v>
      </c>
      <c r="G1049" s="2">
        <v>25</v>
      </c>
      <c r="H1049" s="2">
        <f t="shared" si="80"/>
        <v>0</v>
      </c>
      <c r="I1049" s="2">
        <f t="shared" si="81"/>
        <v>1</v>
      </c>
      <c r="J1049" s="2">
        <f t="shared" si="82"/>
        <v>0</v>
      </c>
      <c r="K1049" s="2">
        <f t="shared" si="83"/>
        <v>0</v>
      </c>
      <c r="L1049" s="2">
        <f t="shared" si="84"/>
        <v>0</v>
      </c>
      <c r="M1049" s="2">
        <v>52</v>
      </c>
      <c r="O1049" s="2"/>
      <c r="R1049" s="2"/>
    </row>
    <row r="1050" spans="1:18" x14ac:dyDescent="0.2">
      <c r="A1050" s="2" t="s">
        <v>1752</v>
      </c>
      <c r="B1050" s="2" t="s">
        <v>51</v>
      </c>
      <c r="C1050" s="2" t="s">
        <v>31</v>
      </c>
      <c r="D1050" s="2">
        <v>44.540999999999997</v>
      </c>
      <c r="E1050" s="2">
        <v>92</v>
      </c>
      <c r="F1050" s="2">
        <v>3950</v>
      </c>
      <c r="G1050" s="2">
        <v>0.4</v>
      </c>
      <c r="H1050" s="2">
        <f t="shared" si="80"/>
        <v>0</v>
      </c>
      <c r="I1050" s="2">
        <f t="shared" si="81"/>
        <v>1</v>
      </c>
      <c r="J1050" s="2">
        <f t="shared" si="82"/>
        <v>0</v>
      </c>
      <c r="K1050" s="2">
        <f t="shared" si="83"/>
        <v>0</v>
      </c>
      <c r="L1050" s="2">
        <f t="shared" si="84"/>
        <v>0</v>
      </c>
      <c r="M1050" s="2">
        <v>100</v>
      </c>
      <c r="O1050" s="2"/>
      <c r="R1050" s="2"/>
    </row>
    <row r="1051" spans="1:18" x14ac:dyDescent="0.2">
      <c r="A1051" s="2" t="s">
        <v>1754</v>
      </c>
      <c r="B1051" s="2" t="s">
        <v>15</v>
      </c>
      <c r="C1051" s="2" t="s">
        <v>12</v>
      </c>
      <c r="D1051" s="2">
        <v>10.460100000000001</v>
      </c>
      <c r="E1051" s="2">
        <v>105</v>
      </c>
      <c r="F1051" s="2">
        <v>1442</v>
      </c>
      <c r="G1051" s="2">
        <v>7.5</v>
      </c>
      <c r="H1051" s="2">
        <f t="shared" si="80"/>
        <v>1</v>
      </c>
      <c r="I1051" s="2">
        <f t="shared" si="81"/>
        <v>0</v>
      </c>
      <c r="J1051" s="2">
        <f t="shared" si="82"/>
        <v>0</v>
      </c>
      <c r="K1051" s="2">
        <f t="shared" si="83"/>
        <v>0</v>
      </c>
      <c r="L1051" s="2">
        <f t="shared" si="84"/>
        <v>0</v>
      </c>
      <c r="M1051" s="2">
        <v>248</v>
      </c>
      <c r="O1051" s="2"/>
      <c r="R1051" s="2"/>
    </row>
    <row r="1052" spans="1:18" x14ac:dyDescent="0.2">
      <c r="A1052" s="2" t="s">
        <v>1503</v>
      </c>
      <c r="B1052" s="2" t="s">
        <v>51</v>
      </c>
      <c r="C1052" s="2" t="s">
        <v>19</v>
      </c>
      <c r="D1052" s="2">
        <v>173.005</v>
      </c>
      <c r="E1052" s="2">
        <v>131</v>
      </c>
      <c r="F1052" s="2">
        <v>13679</v>
      </c>
      <c r="G1052" s="2">
        <v>100</v>
      </c>
      <c r="H1052" s="2">
        <f t="shared" si="80"/>
        <v>0</v>
      </c>
      <c r="I1052" s="2">
        <f t="shared" si="81"/>
        <v>0</v>
      </c>
      <c r="J1052" s="2">
        <f t="shared" si="82"/>
        <v>0</v>
      </c>
      <c r="K1052" s="2">
        <f t="shared" si="83"/>
        <v>0</v>
      </c>
      <c r="L1052" s="2">
        <f t="shared" si="84"/>
        <v>1</v>
      </c>
      <c r="M1052" s="2">
        <v>226</v>
      </c>
      <c r="O1052" s="2"/>
      <c r="R1052" s="2"/>
    </row>
    <row r="1053" spans="1:18" x14ac:dyDescent="0.2">
      <c r="A1053" s="2" t="s">
        <v>159</v>
      </c>
      <c r="B1053" s="2" t="s">
        <v>15</v>
      </c>
      <c r="C1053" s="2" t="s">
        <v>19</v>
      </c>
      <c r="D1053" s="2">
        <v>17.613499999999998</v>
      </c>
      <c r="E1053" s="2">
        <v>115</v>
      </c>
      <c r="F1053" s="2">
        <v>3798</v>
      </c>
      <c r="G1053" s="2">
        <v>12</v>
      </c>
      <c r="H1053" s="2">
        <f t="shared" si="80"/>
        <v>1</v>
      </c>
      <c r="I1053" s="2">
        <f t="shared" si="81"/>
        <v>0</v>
      </c>
      <c r="J1053" s="2">
        <f t="shared" si="82"/>
        <v>0</v>
      </c>
      <c r="K1053" s="2">
        <f t="shared" si="83"/>
        <v>0</v>
      </c>
      <c r="L1053" s="2">
        <f t="shared" si="84"/>
        <v>1</v>
      </c>
      <c r="M1053" s="2">
        <v>729</v>
      </c>
      <c r="O1053" s="2"/>
      <c r="R1053" s="2"/>
    </row>
    <row r="1054" spans="1:18" x14ac:dyDescent="0.2">
      <c r="A1054" s="2" t="s">
        <v>1758</v>
      </c>
      <c r="B1054" s="2" t="s">
        <v>11</v>
      </c>
      <c r="C1054" s="2" t="s">
        <v>24</v>
      </c>
      <c r="D1054" s="2">
        <v>43.5685</v>
      </c>
      <c r="E1054" s="2">
        <v>132</v>
      </c>
      <c r="F1054" s="2">
        <v>7081</v>
      </c>
      <c r="G1054" s="2">
        <v>66</v>
      </c>
      <c r="H1054" s="2">
        <f t="shared" si="80"/>
        <v>0</v>
      </c>
      <c r="I1054" s="2">
        <f t="shared" si="81"/>
        <v>0</v>
      </c>
      <c r="J1054" s="2">
        <f t="shared" si="82"/>
        <v>0</v>
      </c>
      <c r="K1054" s="2">
        <f t="shared" si="83"/>
        <v>0</v>
      </c>
      <c r="L1054" s="2">
        <f t="shared" si="84"/>
        <v>0</v>
      </c>
      <c r="M1054" s="2">
        <v>76</v>
      </c>
      <c r="O1054" s="2"/>
      <c r="R1054" s="2"/>
    </row>
    <row r="1055" spans="1:18" x14ac:dyDescent="0.2">
      <c r="A1055" s="2" t="s">
        <v>1003</v>
      </c>
      <c r="B1055" s="2" t="s">
        <v>15</v>
      </c>
      <c r="C1055" s="2" t="s">
        <v>31</v>
      </c>
      <c r="D1055" s="2">
        <v>150.05699999999999</v>
      </c>
      <c r="E1055" s="2">
        <v>97</v>
      </c>
      <c r="F1055" s="2">
        <v>2771</v>
      </c>
      <c r="G1055" s="2">
        <v>18</v>
      </c>
      <c r="H1055" s="2">
        <f t="shared" si="80"/>
        <v>1</v>
      </c>
      <c r="I1055" s="2">
        <f t="shared" si="81"/>
        <v>1</v>
      </c>
      <c r="J1055" s="2">
        <f t="shared" si="82"/>
        <v>0</v>
      </c>
      <c r="K1055" s="2">
        <f t="shared" si="83"/>
        <v>0</v>
      </c>
      <c r="L1055" s="2">
        <f t="shared" si="84"/>
        <v>0</v>
      </c>
      <c r="M1055" s="2">
        <v>89</v>
      </c>
      <c r="O1055" s="2"/>
      <c r="R1055" s="2"/>
    </row>
    <row r="1056" spans="1:18" x14ac:dyDescent="0.2">
      <c r="A1056" s="2" t="s">
        <v>1003</v>
      </c>
      <c r="B1056" s="2" t="s">
        <v>15</v>
      </c>
      <c r="C1056" s="2" t="s">
        <v>31</v>
      </c>
      <c r="D1056" s="2">
        <v>55.291800000000002</v>
      </c>
      <c r="E1056" s="2">
        <v>92</v>
      </c>
      <c r="F1056" s="2">
        <v>17860</v>
      </c>
      <c r="G1056" s="2">
        <v>35</v>
      </c>
      <c r="H1056" s="2">
        <f t="shared" si="80"/>
        <v>1</v>
      </c>
      <c r="I1056" s="2">
        <f t="shared" si="81"/>
        <v>1</v>
      </c>
      <c r="J1056" s="2">
        <f t="shared" si="82"/>
        <v>0</v>
      </c>
      <c r="K1056" s="2">
        <f t="shared" si="83"/>
        <v>0</v>
      </c>
      <c r="L1056" s="2">
        <f t="shared" si="84"/>
        <v>0</v>
      </c>
      <c r="M1056" s="2">
        <v>89</v>
      </c>
      <c r="O1056" s="2"/>
      <c r="R1056" s="2"/>
    </row>
    <row r="1057" spans="1:18" x14ac:dyDescent="0.2">
      <c r="A1057" s="2" t="s">
        <v>1762</v>
      </c>
      <c r="B1057" s="2" t="s">
        <v>11</v>
      </c>
      <c r="C1057" s="2" t="s">
        <v>19</v>
      </c>
      <c r="D1057" s="2">
        <v>28.876899999999999</v>
      </c>
      <c r="E1057" s="2">
        <v>96</v>
      </c>
      <c r="F1057" s="2">
        <v>1780</v>
      </c>
      <c r="G1057" s="2">
        <v>20</v>
      </c>
      <c r="H1057" s="2">
        <f t="shared" si="80"/>
        <v>0</v>
      </c>
      <c r="I1057" s="2">
        <f t="shared" si="81"/>
        <v>0</v>
      </c>
      <c r="J1057" s="2">
        <f t="shared" si="82"/>
        <v>0</v>
      </c>
      <c r="K1057" s="2">
        <f t="shared" si="83"/>
        <v>0</v>
      </c>
      <c r="L1057" s="2">
        <f t="shared" si="84"/>
        <v>1</v>
      </c>
      <c r="M1057" s="2">
        <v>24</v>
      </c>
      <c r="O1057" s="2"/>
      <c r="R1057" s="2"/>
    </row>
    <row r="1058" spans="1:18" x14ac:dyDescent="0.2">
      <c r="A1058" s="2" t="s">
        <v>1764</v>
      </c>
      <c r="B1058" s="2" t="s">
        <v>15</v>
      </c>
      <c r="C1058" s="2" t="s">
        <v>31</v>
      </c>
      <c r="D1058" s="2">
        <v>0.29546800000000001</v>
      </c>
      <c r="E1058" s="2">
        <v>98</v>
      </c>
      <c r="F1058" s="2">
        <v>24382</v>
      </c>
      <c r="G1058" s="2">
        <v>0.5</v>
      </c>
      <c r="H1058" s="2">
        <f t="shared" si="80"/>
        <v>1</v>
      </c>
      <c r="I1058" s="2">
        <f t="shared" si="81"/>
        <v>1</v>
      </c>
      <c r="J1058" s="2">
        <f t="shared" si="82"/>
        <v>0</v>
      </c>
      <c r="K1058" s="2">
        <f t="shared" si="83"/>
        <v>0</v>
      </c>
      <c r="L1058" s="2">
        <f t="shared" si="84"/>
        <v>0</v>
      </c>
      <c r="M1058" s="2">
        <v>71</v>
      </c>
      <c r="O1058" s="2"/>
      <c r="R1058" s="2"/>
    </row>
    <row r="1059" spans="1:18" x14ac:dyDescent="0.2">
      <c r="A1059" s="2" t="s">
        <v>695</v>
      </c>
      <c r="B1059" s="2" t="s">
        <v>11</v>
      </c>
      <c r="C1059" s="2" t="s">
        <v>24</v>
      </c>
      <c r="D1059" s="2">
        <v>24.848299999999998</v>
      </c>
      <c r="E1059" s="2">
        <v>110</v>
      </c>
      <c r="F1059" s="2">
        <v>4089</v>
      </c>
      <c r="G1059" s="2">
        <v>20</v>
      </c>
      <c r="H1059" s="2">
        <f t="shared" si="80"/>
        <v>0</v>
      </c>
      <c r="I1059" s="2">
        <f t="shared" si="81"/>
        <v>0</v>
      </c>
      <c r="J1059" s="2">
        <f t="shared" si="82"/>
        <v>0</v>
      </c>
      <c r="K1059" s="2">
        <f t="shared" si="83"/>
        <v>0</v>
      </c>
      <c r="L1059" s="2">
        <f t="shared" si="84"/>
        <v>0</v>
      </c>
      <c r="M1059" s="2">
        <v>65</v>
      </c>
      <c r="O1059" s="2"/>
      <c r="R1059" s="2"/>
    </row>
    <row r="1060" spans="1:18" x14ac:dyDescent="0.2">
      <c r="A1060" s="2" t="s">
        <v>1767</v>
      </c>
      <c r="B1060" s="2" t="s">
        <v>51</v>
      </c>
      <c r="C1060" s="2" t="s">
        <v>31</v>
      </c>
      <c r="D1060" s="2">
        <v>16.6997</v>
      </c>
      <c r="E1060" s="2">
        <v>97</v>
      </c>
      <c r="F1060" s="2">
        <v>25792</v>
      </c>
      <c r="G1060" s="2">
        <v>8</v>
      </c>
      <c r="H1060" s="2">
        <f t="shared" si="80"/>
        <v>0</v>
      </c>
      <c r="I1060" s="2">
        <f t="shared" si="81"/>
        <v>1</v>
      </c>
      <c r="J1060" s="2">
        <f t="shared" si="82"/>
        <v>0</v>
      </c>
      <c r="K1060" s="2">
        <f t="shared" si="83"/>
        <v>0</v>
      </c>
      <c r="L1060" s="2">
        <f t="shared" si="84"/>
        <v>0</v>
      </c>
      <c r="M1060" s="2">
        <v>3</v>
      </c>
      <c r="O1060" s="2"/>
      <c r="R1060" s="2"/>
    </row>
    <row r="1061" spans="1:18" x14ac:dyDescent="0.2">
      <c r="A1061" s="2" t="s">
        <v>1073</v>
      </c>
      <c r="B1061" s="2" t="s">
        <v>11</v>
      </c>
      <c r="C1061" s="2" t="s">
        <v>31</v>
      </c>
      <c r="D1061" s="2">
        <v>54.540500000000002</v>
      </c>
      <c r="E1061" s="2">
        <v>113</v>
      </c>
      <c r="F1061" s="2">
        <v>23456</v>
      </c>
      <c r="G1061" s="2">
        <v>56</v>
      </c>
      <c r="H1061" s="2">
        <f t="shared" si="80"/>
        <v>0</v>
      </c>
      <c r="I1061" s="2">
        <f t="shared" si="81"/>
        <v>1</v>
      </c>
      <c r="J1061" s="2">
        <f t="shared" si="82"/>
        <v>0</v>
      </c>
      <c r="K1061" s="2">
        <f t="shared" si="83"/>
        <v>0</v>
      </c>
      <c r="L1061" s="2">
        <f t="shared" si="84"/>
        <v>0</v>
      </c>
      <c r="M1061" s="2">
        <v>0</v>
      </c>
      <c r="O1061" s="2"/>
      <c r="R1061" s="2"/>
    </row>
    <row r="1062" spans="1:18" x14ac:dyDescent="0.2">
      <c r="A1062" s="2" t="s">
        <v>1396</v>
      </c>
      <c r="B1062" s="2" t="s">
        <v>51</v>
      </c>
      <c r="C1062" s="2" t="s">
        <v>31</v>
      </c>
      <c r="D1062" s="2">
        <v>14.0184</v>
      </c>
      <c r="E1062" s="2">
        <v>91</v>
      </c>
      <c r="F1062" s="2">
        <v>3974</v>
      </c>
      <c r="G1062" s="2">
        <v>30</v>
      </c>
      <c r="H1062" s="2">
        <f t="shared" si="80"/>
        <v>0</v>
      </c>
      <c r="I1062" s="2">
        <f t="shared" si="81"/>
        <v>1</v>
      </c>
      <c r="J1062" s="2">
        <f t="shared" si="82"/>
        <v>0</v>
      </c>
      <c r="K1062" s="2">
        <f t="shared" si="83"/>
        <v>0</v>
      </c>
      <c r="L1062" s="2">
        <f t="shared" si="84"/>
        <v>0</v>
      </c>
      <c r="M1062" s="2">
        <v>29</v>
      </c>
      <c r="O1062" s="2"/>
      <c r="R1062" s="2"/>
    </row>
    <row r="1063" spans="1:18" x14ac:dyDescent="0.2">
      <c r="A1063" s="2" t="s">
        <v>1771</v>
      </c>
      <c r="B1063" s="2" t="s">
        <v>15</v>
      </c>
      <c r="C1063" s="2" t="s">
        <v>24</v>
      </c>
      <c r="D1063" s="2">
        <v>10.016999999999999</v>
      </c>
      <c r="E1063" s="2">
        <v>84</v>
      </c>
      <c r="F1063" s="2">
        <v>4815</v>
      </c>
      <c r="G1063" s="2">
        <v>3</v>
      </c>
      <c r="H1063" s="2">
        <f t="shared" si="80"/>
        <v>1</v>
      </c>
      <c r="I1063" s="2">
        <f t="shared" si="81"/>
        <v>0</v>
      </c>
      <c r="J1063" s="2">
        <f t="shared" si="82"/>
        <v>0</v>
      </c>
      <c r="K1063" s="2">
        <f t="shared" si="83"/>
        <v>0</v>
      </c>
      <c r="L1063" s="2">
        <f t="shared" si="84"/>
        <v>0</v>
      </c>
      <c r="M1063" s="2">
        <v>23</v>
      </c>
      <c r="O1063" s="2"/>
      <c r="R1063" s="2"/>
    </row>
    <row r="1064" spans="1:18" x14ac:dyDescent="0.2">
      <c r="A1064" s="2" t="s">
        <v>707</v>
      </c>
      <c r="B1064" s="2" t="s">
        <v>15</v>
      </c>
      <c r="C1064" s="2" t="s">
        <v>31</v>
      </c>
      <c r="D1064" s="2">
        <v>57.176600000000001</v>
      </c>
      <c r="E1064" s="2">
        <v>98</v>
      </c>
      <c r="F1064" s="2">
        <v>3939</v>
      </c>
      <c r="G1064" s="2">
        <v>9.5</v>
      </c>
      <c r="H1064" s="2">
        <f t="shared" si="80"/>
        <v>1</v>
      </c>
      <c r="I1064" s="2">
        <f t="shared" si="81"/>
        <v>1</v>
      </c>
      <c r="J1064" s="2">
        <f t="shared" si="82"/>
        <v>0</v>
      </c>
      <c r="K1064" s="2">
        <f t="shared" si="83"/>
        <v>0</v>
      </c>
      <c r="L1064" s="2">
        <f t="shared" si="84"/>
        <v>0</v>
      </c>
      <c r="M1064" s="2">
        <v>41</v>
      </c>
      <c r="O1064" s="2"/>
      <c r="R1064" s="2"/>
    </row>
    <row r="1065" spans="1:18" x14ac:dyDescent="0.2">
      <c r="A1065" s="2" t="s">
        <v>1023</v>
      </c>
      <c r="B1065" s="2" t="s">
        <v>11</v>
      </c>
      <c r="C1065" s="2" t="s">
        <v>40</v>
      </c>
      <c r="D1065" s="2">
        <v>31.487300000000001</v>
      </c>
      <c r="E1065" s="2">
        <v>90</v>
      </c>
      <c r="F1065" s="2">
        <v>2807</v>
      </c>
      <c r="G1065" s="2">
        <v>9</v>
      </c>
      <c r="H1065" s="2">
        <f t="shared" si="80"/>
        <v>0</v>
      </c>
      <c r="I1065" s="2">
        <f t="shared" si="81"/>
        <v>0</v>
      </c>
      <c r="J1065" s="2">
        <f t="shared" si="82"/>
        <v>0</v>
      </c>
      <c r="K1065" s="2">
        <f t="shared" si="83"/>
        <v>0</v>
      </c>
      <c r="L1065" s="2">
        <f t="shared" si="84"/>
        <v>0</v>
      </c>
      <c r="M1065" s="2">
        <v>6</v>
      </c>
      <c r="O1065" s="2"/>
      <c r="R1065" s="2"/>
    </row>
    <row r="1066" spans="1:18" x14ac:dyDescent="0.2">
      <c r="A1066" s="2" t="s">
        <v>412</v>
      </c>
      <c r="B1066" s="2" t="s">
        <v>51</v>
      </c>
      <c r="C1066" s="2" t="s">
        <v>19</v>
      </c>
      <c r="D1066" s="2">
        <v>250.863</v>
      </c>
      <c r="E1066" s="2">
        <v>108</v>
      </c>
      <c r="F1066" s="2">
        <v>55486</v>
      </c>
      <c r="G1066" s="2">
        <v>110</v>
      </c>
      <c r="H1066" s="2">
        <f t="shared" si="80"/>
        <v>0</v>
      </c>
      <c r="I1066" s="2">
        <f t="shared" si="81"/>
        <v>0</v>
      </c>
      <c r="J1066" s="2">
        <f t="shared" si="82"/>
        <v>0</v>
      </c>
      <c r="K1066" s="2">
        <f t="shared" si="83"/>
        <v>0</v>
      </c>
      <c r="L1066" s="2">
        <f t="shared" si="84"/>
        <v>1</v>
      </c>
      <c r="M1066" s="2">
        <v>189</v>
      </c>
      <c r="O1066" s="2"/>
      <c r="R1066" s="2"/>
    </row>
    <row r="1067" spans="1:18" x14ac:dyDescent="0.2">
      <c r="A1067" s="2" t="s">
        <v>412</v>
      </c>
      <c r="B1067" s="2" t="s">
        <v>51</v>
      </c>
      <c r="C1067" s="2" t="s">
        <v>19</v>
      </c>
      <c r="D1067" s="2">
        <v>177.244</v>
      </c>
      <c r="E1067" s="2">
        <v>105</v>
      </c>
      <c r="F1067" s="2">
        <v>54039</v>
      </c>
      <c r="G1067" s="2">
        <v>150</v>
      </c>
      <c r="H1067" s="2">
        <f t="shared" si="80"/>
        <v>0</v>
      </c>
      <c r="I1067" s="2">
        <f t="shared" si="81"/>
        <v>0</v>
      </c>
      <c r="J1067" s="2">
        <f t="shared" si="82"/>
        <v>0</v>
      </c>
      <c r="K1067" s="2">
        <f t="shared" si="83"/>
        <v>0</v>
      </c>
      <c r="L1067" s="2">
        <f t="shared" si="84"/>
        <v>1</v>
      </c>
      <c r="M1067" s="2">
        <v>189</v>
      </c>
      <c r="O1067" s="2"/>
      <c r="R1067" s="2"/>
    </row>
    <row r="1068" spans="1:18" x14ac:dyDescent="0.2">
      <c r="A1068" s="2" t="s">
        <v>412</v>
      </c>
      <c r="B1068" s="2" t="s">
        <v>51</v>
      </c>
      <c r="C1068" s="2" t="s">
        <v>19</v>
      </c>
      <c r="D1068" s="2">
        <v>113.73399999999999</v>
      </c>
      <c r="E1068" s="2">
        <v>98</v>
      </c>
      <c r="F1068" s="2">
        <v>53587</v>
      </c>
      <c r="G1068" s="2">
        <v>127</v>
      </c>
      <c r="H1068" s="2">
        <f t="shared" si="80"/>
        <v>0</v>
      </c>
      <c r="I1068" s="2">
        <f t="shared" si="81"/>
        <v>0</v>
      </c>
      <c r="J1068" s="2">
        <f t="shared" si="82"/>
        <v>0</v>
      </c>
      <c r="K1068" s="2">
        <f t="shared" si="83"/>
        <v>0</v>
      </c>
      <c r="L1068" s="2">
        <f t="shared" si="84"/>
        <v>1</v>
      </c>
      <c r="M1068" s="2">
        <v>189</v>
      </c>
      <c r="O1068" s="2"/>
      <c r="R1068" s="2"/>
    </row>
    <row r="1069" spans="1:18" x14ac:dyDescent="0.2">
      <c r="A1069" s="2" t="s">
        <v>1778</v>
      </c>
      <c r="B1069" s="2" t="s">
        <v>15</v>
      </c>
      <c r="C1069" s="2" t="s">
        <v>12</v>
      </c>
      <c r="D1069" s="2">
        <v>32.28</v>
      </c>
      <c r="E1069" s="2">
        <v>117</v>
      </c>
      <c r="F1069" s="2">
        <v>15554</v>
      </c>
      <c r="G1069" s="2">
        <v>8.5</v>
      </c>
      <c r="H1069" s="2">
        <f t="shared" si="80"/>
        <v>1</v>
      </c>
      <c r="I1069" s="2">
        <f t="shared" si="81"/>
        <v>0</v>
      </c>
      <c r="J1069" s="2">
        <f t="shared" si="82"/>
        <v>0</v>
      </c>
      <c r="K1069" s="2">
        <f t="shared" si="83"/>
        <v>0</v>
      </c>
      <c r="L1069" s="2">
        <f t="shared" si="84"/>
        <v>0</v>
      </c>
      <c r="M1069" s="2">
        <v>66</v>
      </c>
      <c r="O1069" s="2"/>
      <c r="R1069" s="2"/>
    </row>
    <row r="1070" spans="1:18" x14ac:dyDescent="0.2">
      <c r="A1070" s="2" t="s">
        <v>1780</v>
      </c>
      <c r="B1070" s="2" t="s">
        <v>51</v>
      </c>
      <c r="C1070" s="2" t="s">
        <v>19</v>
      </c>
      <c r="D1070" s="2">
        <v>48.006500000000003</v>
      </c>
      <c r="E1070" s="2">
        <v>96</v>
      </c>
      <c r="F1070" s="2">
        <v>18178</v>
      </c>
      <c r="G1070" s="2">
        <v>37</v>
      </c>
      <c r="H1070" s="2">
        <f t="shared" si="80"/>
        <v>0</v>
      </c>
      <c r="I1070" s="2">
        <f t="shared" si="81"/>
        <v>0</v>
      </c>
      <c r="J1070" s="2">
        <f t="shared" si="82"/>
        <v>0</v>
      </c>
      <c r="K1070" s="2">
        <f t="shared" si="83"/>
        <v>0</v>
      </c>
      <c r="L1070" s="2">
        <f t="shared" si="84"/>
        <v>1</v>
      </c>
      <c r="M1070" s="2">
        <v>3</v>
      </c>
      <c r="O1070" s="2"/>
      <c r="R1070" s="2"/>
    </row>
    <row r="1071" spans="1:18" x14ac:dyDescent="0.2">
      <c r="A1071" s="2" t="s">
        <v>599</v>
      </c>
      <c r="B1071" s="2" t="s">
        <v>11</v>
      </c>
      <c r="C1071" s="2" t="s">
        <v>12</v>
      </c>
      <c r="D1071" s="2">
        <v>19.673400000000001</v>
      </c>
      <c r="E1071" s="2">
        <v>118</v>
      </c>
      <c r="F1071" s="2">
        <v>619</v>
      </c>
      <c r="G1071" s="2">
        <v>80</v>
      </c>
      <c r="H1071" s="2">
        <f t="shared" si="80"/>
        <v>0</v>
      </c>
      <c r="I1071" s="2">
        <f t="shared" si="81"/>
        <v>0</v>
      </c>
      <c r="J1071" s="2">
        <f t="shared" si="82"/>
        <v>0</v>
      </c>
      <c r="K1071" s="2">
        <f t="shared" si="83"/>
        <v>0</v>
      </c>
      <c r="L1071" s="2">
        <f t="shared" si="84"/>
        <v>0</v>
      </c>
      <c r="M1071" s="2">
        <v>252</v>
      </c>
      <c r="O1071" s="2"/>
      <c r="R1071" s="2"/>
    </row>
    <row r="1072" spans="1:18" x14ac:dyDescent="0.2">
      <c r="A1072" s="2" t="s">
        <v>1783</v>
      </c>
      <c r="B1072" s="2" t="s">
        <v>15</v>
      </c>
      <c r="C1072" s="2" t="s">
        <v>24</v>
      </c>
      <c r="D1072" s="2">
        <v>38.1051</v>
      </c>
      <c r="E1072" s="2">
        <v>99</v>
      </c>
      <c r="F1072" s="2">
        <v>701</v>
      </c>
      <c r="G1072" s="2">
        <v>40</v>
      </c>
      <c r="H1072" s="2">
        <f t="shared" si="80"/>
        <v>1</v>
      </c>
      <c r="I1072" s="2">
        <f t="shared" si="81"/>
        <v>0</v>
      </c>
      <c r="J1072" s="2">
        <f t="shared" si="82"/>
        <v>0</v>
      </c>
      <c r="K1072" s="2">
        <f t="shared" si="83"/>
        <v>0</v>
      </c>
      <c r="L1072" s="2">
        <f t="shared" si="84"/>
        <v>0</v>
      </c>
      <c r="M1072" s="2">
        <v>160</v>
      </c>
      <c r="O1072" s="2"/>
      <c r="R1072" s="2"/>
    </row>
    <row r="1073" spans="1:18" x14ac:dyDescent="0.2">
      <c r="A1073" s="2" t="s">
        <v>140</v>
      </c>
      <c r="B1073" s="2" t="s">
        <v>15</v>
      </c>
      <c r="C1073" s="2" t="s">
        <v>12</v>
      </c>
      <c r="D1073" s="2">
        <v>74.273499999999999</v>
      </c>
      <c r="E1073" s="2">
        <v>122</v>
      </c>
      <c r="F1073" s="2">
        <v>4738</v>
      </c>
      <c r="G1073" s="2">
        <v>25</v>
      </c>
      <c r="H1073" s="2">
        <f t="shared" si="80"/>
        <v>1</v>
      </c>
      <c r="I1073" s="2">
        <f t="shared" si="81"/>
        <v>0</v>
      </c>
      <c r="J1073" s="2">
        <f t="shared" si="82"/>
        <v>0</v>
      </c>
      <c r="K1073" s="2">
        <f t="shared" si="83"/>
        <v>0</v>
      </c>
      <c r="L1073" s="2">
        <f t="shared" si="84"/>
        <v>0</v>
      </c>
      <c r="M1073" s="2">
        <v>1000</v>
      </c>
      <c r="O1073" s="2"/>
      <c r="R1073" s="2"/>
    </row>
    <row r="1074" spans="1:18" x14ac:dyDescent="0.2">
      <c r="A1074" s="2" t="s">
        <v>297</v>
      </c>
      <c r="B1074" s="2" t="s">
        <v>15</v>
      </c>
      <c r="C1074" s="2" t="s">
        <v>24</v>
      </c>
      <c r="D1074" s="2">
        <v>27.286000000000001</v>
      </c>
      <c r="E1074" s="2">
        <v>103</v>
      </c>
      <c r="F1074" s="2">
        <v>259</v>
      </c>
      <c r="G1074" s="2">
        <v>5</v>
      </c>
      <c r="H1074" s="2">
        <f t="shared" si="80"/>
        <v>1</v>
      </c>
      <c r="I1074" s="2">
        <f t="shared" si="81"/>
        <v>0</v>
      </c>
      <c r="J1074" s="2">
        <f t="shared" si="82"/>
        <v>0</v>
      </c>
      <c r="K1074" s="2">
        <f t="shared" si="83"/>
        <v>0</v>
      </c>
      <c r="L1074" s="2">
        <f t="shared" si="84"/>
        <v>0</v>
      </c>
      <c r="M1074" s="2">
        <v>66</v>
      </c>
      <c r="O1074" s="2"/>
      <c r="R1074" s="2"/>
    </row>
    <row r="1075" spans="1:18" x14ac:dyDescent="0.2">
      <c r="A1075" s="2" t="s">
        <v>1787</v>
      </c>
      <c r="B1075" s="2" t="s">
        <v>11</v>
      </c>
      <c r="C1075" s="2" t="s">
        <v>35</v>
      </c>
      <c r="D1075" s="2">
        <v>52.543599999999998</v>
      </c>
      <c r="E1075" s="2">
        <v>84</v>
      </c>
      <c r="F1075" s="2">
        <v>2297</v>
      </c>
      <c r="G1075" s="2">
        <v>13.2</v>
      </c>
      <c r="H1075" s="2">
        <f t="shared" si="80"/>
        <v>0</v>
      </c>
      <c r="I1075" s="2">
        <f t="shared" si="81"/>
        <v>0</v>
      </c>
      <c r="J1075" s="2">
        <f t="shared" si="82"/>
        <v>1</v>
      </c>
      <c r="K1075" s="2">
        <f t="shared" si="83"/>
        <v>0</v>
      </c>
      <c r="L1075" s="2">
        <f t="shared" si="84"/>
        <v>0</v>
      </c>
      <c r="M1075" s="2">
        <v>12</v>
      </c>
      <c r="O1075" s="2"/>
      <c r="R1075" s="2"/>
    </row>
    <row r="1076" spans="1:18" x14ac:dyDescent="0.2">
      <c r="A1076" s="2" t="s">
        <v>1192</v>
      </c>
      <c r="B1076" s="2" t="s">
        <v>51</v>
      </c>
      <c r="C1076" s="2" t="s">
        <v>40</v>
      </c>
      <c r="D1076" s="2">
        <v>43.097700000000003</v>
      </c>
      <c r="E1076" s="2">
        <v>104</v>
      </c>
      <c r="F1076" s="2">
        <v>3497</v>
      </c>
      <c r="G1076" s="2">
        <v>28</v>
      </c>
      <c r="H1076" s="2">
        <f t="shared" si="80"/>
        <v>0</v>
      </c>
      <c r="I1076" s="2">
        <f t="shared" si="81"/>
        <v>0</v>
      </c>
      <c r="J1076" s="2">
        <f t="shared" si="82"/>
        <v>0</v>
      </c>
      <c r="K1076" s="2">
        <f t="shared" si="83"/>
        <v>0</v>
      </c>
      <c r="L1076" s="2">
        <f t="shared" si="84"/>
        <v>0</v>
      </c>
      <c r="M1076" s="2">
        <v>96</v>
      </c>
      <c r="O1076" s="2"/>
      <c r="R1076" s="2"/>
    </row>
    <row r="1077" spans="1:18" x14ac:dyDescent="0.2">
      <c r="A1077" s="2" t="s">
        <v>829</v>
      </c>
      <c r="B1077" s="2" t="s">
        <v>15</v>
      </c>
      <c r="C1077" s="2" t="s">
        <v>31</v>
      </c>
      <c r="D1077" s="2">
        <v>70.626000000000005</v>
      </c>
      <c r="E1077" s="2">
        <v>108</v>
      </c>
      <c r="F1077" s="2">
        <v>22739</v>
      </c>
      <c r="G1077" s="2">
        <v>25</v>
      </c>
      <c r="H1077" s="2">
        <f t="shared" si="80"/>
        <v>1</v>
      </c>
      <c r="I1077" s="2">
        <f t="shared" si="81"/>
        <v>1</v>
      </c>
      <c r="J1077" s="2">
        <f t="shared" si="82"/>
        <v>0</v>
      </c>
      <c r="K1077" s="2">
        <f t="shared" si="83"/>
        <v>0</v>
      </c>
      <c r="L1077" s="2">
        <f t="shared" si="84"/>
        <v>0</v>
      </c>
      <c r="M1077" s="2">
        <v>425</v>
      </c>
      <c r="O1077" s="2"/>
      <c r="R1077" s="2"/>
    </row>
    <row r="1078" spans="1:18" x14ac:dyDescent="0.2">
      <c r="A1078" s="2" t="s">
        <v>441</v>
      </c>
      <c r="B1078" s="2" t="s">
        <v>11</v>
      </c>
      <c r="C1078" s="2" t="s">
        <v>19</v>
      </c>
      <c r="D1078" s="2">
        <v>101.161</v>
      </c>
      <c r="E1078" s="2">
        <v>138</v>
      </c>
      <c r="F1078" s="2">
        <v>32355</v>
      </c>
      <c r="G1078" s="2">
        <v>125</v>
      </c>
      <c r="H1078" s="2">
        <f t="shared" si="80"/>
        <v>0</v>
      </c>
      <c r="I1078" s="2">
        <f t="shared" si="81"/>
        <v>0</v>
      </c>
      <c r="J1078" s="2">
        <f t="shared" si="82"/>
        <v>0</v>
      </c>
      <c r="K1078" s="2">
        <f t="shared" si="83"/>
        <v>0</v>
      </c>
      <c r="L1078" s="2">
        <f t="shared" si="84"/>
        <v>1</v>
      </c>
      <c r="M1078" s="2">
        <v>0</v>
      </c>
      <c r="O1078" s="2"/>
      <c r="R1078" s="2"/>
    </row>
    <row r="1079" spans="1:18" x14ac:dyDescent="0.2">
      <c r="A1079" s="2" t="s">
        <v>1640</v>
      </c>
      <c r="B1079" s="2" t="s">
        <v>15</v>
      </c>
      <c r="C1079" s="2" t="s">
        <v>12</v>
      </c>
      <c r="D1079" s="2">
        <v>18.324200000000001</v>
      </c>
      <c r="E1079" s="2">
        <v>126</v>
      </c>
      <c r="F1079" s="2">
        <v>20563</v>
      </c>
      <c r="G1079" s="2">
        <v>35</v>
      </c>
      <c r="H1079" s="2">
        <f t="shared" si="80"/>
        <v>1</v>
      </c>
      <c r="I1079" s="2">
        <f t="shared" si="81"/>
        <v>0</v>
      </c>
      <c r="J1079" s="2">
        <f t="shared" si="82"/>
        <v>0</v>
      </c>
      <c r="K1079" s="2">
        <f t="shared" si="83"/>
        <v>0</v>
      </c>
      <c r="L1079" s="2">
        <f t="shared" si="84"/>
        <v>0</v>
      </c>
      <c r="M1079" s="2">
        <v>51</v>
      </c>
      <c r="O1079" s="2"/>
      <c r="R1079" s="2"/>
    </row>
    <row r="1080" spans="1:18" x14ac:dyDescent="0.2">
      <c r="A1080" s="2" t="s">
        <v>98</v>
      </c>
      <c r="B1080" s="2" t="s">
        <v>11</v>
      </c>
      <c r="C1080" s="2" t="s">
        <v>12</v>
      </c>
      <c r="D1080" s="2">
        <v>1.42058</v>
      </c>
      <c r="E1080" s="2">
        <v>103</v>
      </c>
      <c r="F1080" s="2">
        <v>2389</v>
      </c>
      <c r="G1080" s="2">
        <v>1.9</v>
      </c>
      <c r="H1080" s="2">
        <f t="shared" si="80"/>
        <v>0</v>
      </c>
      <c r="I1080" s="2">
        <f t="shared" si="81"/>
        <v>0</v>
      </c>
      <c r="J1080" s="2">
        <f t="shared" si="82"/>
        <v>0</v>
      </c>
      <c r="K1080" s="2">
        <f t="shared" si="83"/>
        <v>0</v>
      </c>
      <c r="L1080" s="2">
        <f t="shared" si="84"/>
        <v>0</v>
      </c>
      <c r="M1080" s="2">
        <v>35</v>
      </c>
      <c r="O1080" s="2"/>
      <c r="R1080" s="2"/>
    </row>
    <row r="1081" spans="1:18" x14ac:dyDescent="0.2">
      <c r="A1081" s="2" t="s">
        <v>1794</v>
      </c>
      <c r="B1081" s="2" t="s">
        <v>15</v>
      </c>
      <c r="C1081" s="2" t="s">
        <v>31</v>
      </c>
      <c r="D1081" s="2">
        <v>37.882599999999996</v>
      </c>
      <c r="E1081" s="2">
        <v>99</v>
      </c>
      <c r="F1081" s="2">
        <v>15369</v>
      </c>
      <c r="G1081" s="2">
        <v>16</v>
      </c>
      <c r="H1081" s="2">
        <f t="shared" si="80"/>
        <v>1</v>
      </c>
      <c r="I1081" s="2">
        <f t="shared" si="81"/>
        <v>1</v>
      </c>
      <c r="J1081" s="2">
        <f t="shared" si="82"/>
        <v>0</v>
      </c>
      <c r="K1081" s="2">
        <f t="shared" si="83"/>
        <v>0</v>
      </c>
      <c r="L1081" s="2">
        <f t="shared" si="84"/>
        <v>0</v>
      </c>
      <c r="M1081" s="2">
        <v>11</v>
      </c>
      <c r="O1081" s="2"/>
      <c r="R1081" s="2"/>
    </row>
    <row r="1082" spans="1:18" x14ac:dyDescent="0.2">
      <c r="A1082" s="2" t="s">
        <v>1796</v>
      </c>
      <c r="B1082" s="2" t="s">
        <v>11</v>
      </c>
      <c r="C1082" s="2" t="s">
        <v>12</v>
      </c>
      <c r="D1082" s="2">
        <v>10.572699999999999</v>
      </c>
      <c r="E1082" s="2">
        <v>99</v>
      </c>
      <c r="F1082" s="2">
        <v>2269</v>
      </c>
      <c r="G1082" s="2">
        <v>8</v>
      </c>
      <c r="H1082" s="2">
        <f t="shared" si="80"/>
        <v>0</v>
      </c>
      <c r="I1082" s="2">
        <f t="shared" si="81"/>
        <v>0</v>
      </c>
      <c r="J1082" s="2">
        <f t="shared" si="82"/>
        <v>0</v>
      </c>
      <c r="K1082" s="2">
        <f t="shared" si="83"/>
        <v>0</v>
      </c>
      <c r="L1082" s="2">
        <f t="shared" si="84"/>
        <v>0</v>
      </c>
      <c r="M1082" s="2">
        <v>1000</v>
      </c>
      <c r="O1082" s="2"/>
      <c r="R1082" s="2"/>
    </row>
    <row r="1083" spans="1:18" x14ac:dyDescent="0.2">
      <c r="A1083" s="2" t="s">
        <v>1143</v>
      </c>
      <c r="B1083" s="2" t="s">
        <v>15</v>
      </c>
      <c r="C1083" s="2" t="s">
        <v>12</v>
      </c>
      <c r="D1083" s="2">
        <v>0.19130900000000001</v>
      </c>
      <c r="E1083" s="2">
        <v>78</v>
      </c>
      <c r="F1083" s="2">
        <v>1008</v>
      </c>
      <c r="G1083" s="2">
        <v>0.15</v>
      </c>
      <c r="H1083" s="2">
        <f t="shared" si="80"/>
        <v>1</v>
      </c>
      <c r="I1083" s="2">
        <f t="shared" si="81"/>
        <v>0</v>
      </c>
      <c r="J1083" s="2">
        <f t="shared" si="82"/>
        <v>0</v>
      </c>
      <c r="K1083" s="2">
        <f t="shared" si="83"/>
        <v>0</v>
      </c>
      <c r="L1083" s="2">
        <f t="shared" si="84"/>
        <v>0</v>
      </c>
      <c r="M1083" s="2">
        <v>7</v>
      </c>
      <c r="O1083" s="2"/>
      <c r="R1083" s="2"/>
    </row>
    <row r="1084" spans="1:18" x14ac:dyDescent="0.2">
      <c r="A1084" s="2" t="s">
        <v>1799</v>
      </c>
      <c r="B1084" s="2" t="s">
        <v>15</v>
      </c>
      <c r="C1084" s="2" t="s">
        <v>40</v>
      </c>
      <c r="D1084" s="2">
        <v>2.0252400000000002</v>
      </c>
      <c r="E1084" s="2">
        <v>95</v>
      </c>
      <c r="F1084" s="2">
        <v>489</v>
      </c>
      <c r="G1084" s="2">
        <v>6</v>
      </c>
      <c r="H1084" s="2">
        <f t="shared" si="80"/>
        <v>1</v>
      </c>
      <c r="I1084" s="2">
        <f t="shared" si="81"/>
        <v>0</v>
      </c>
      <c r="J1084" s="2">
        <f t="shared" si="82"/>
        <v>0</v>
      </c>
      <c r="K1084" s="2">
        <f t="shared" si="83"/>
        <v>0</v>
      </c>
      <c r="L1084" s="2">
        <f t="shared" si="84"/>
        <v>0</v>
      </c>
      <c r="M1084" s="2">
        <v>8</v>
      </c>
      <c r="O1084" s="2"/>
      <c r="R1084" s="2"/>
    </row>
    <row r="1085" spans="1:18" x14ac:dyDescent="0.2">
      <c r="A1085" s="2" t="s">
        <v>627</v>
      </c>
      <c r="B1085" s="2" t="s">
        <v>11</v>
      </c>
      <c r="C1085" s="2" t="s">
        <v>35</v>
      </c>
      <c r="D1085" s="2">
        <v>117.699</v>
      </c>
      <c r="E1085" s="2">
        <v>125</v>
      </c>
      <c r="F1085" s="2">
        <v>13312</v>
      </c>
      <c r="G1085" s="2">
        <v>75</v>
      </c>
      <c r="H1085" s="2">
        <f t="shared" si="80"/>
        <v>0</v>
      </c>
      <c r="I1085" s="2">
        <f t="shared" si="81"/>
        <v>0</v>
      </c>
      <c r="J1085" s="2">
        <f t="shared" si="82"/>
        <v>1</v>
      </c>
      <c r="K1085" s="2">
        <f t="shared" si="83"/>
        <v>0</v>
      </c>
      <c r="L1085" s="2">
        <f t="shared" si="84"/>
        <v>0</v>
      </c>
      <c r="M1085" s="2">
        <v>255</v>
      </c>
      <c r="O1085" s="2"/>
      <c r="R1085" s="2"/>
    </row>
    <row r="1086" spans="1:18" x14ac:dyDescent="0.2">
      <c r="A1086" s="2" t="s">
        <v>1060</v>
      </c>
      <c r="B1086" s="2" t="s">
        <v>11</v>
      </c>
      <c r="C1086" s="2" t="s">
        <v>19</v>
      </c>
      <c r="D1086" s="2">
        <v>64.685400000000001</v>
      </c>
      <c r="E1086" s="2">
        <v>129</v>
      </c>
      <c r="F1086" s="2">
        <v>23031</v>
      </c>
      <c r="G1086" s="2">
        <v>90</v>
      </c>
      <c r="H1086" s="2">
        <f t="shared" si="80"/>
        <v>0</v>
      </c>
      <c r="I1086" s="2">
        <f t="shared" si="81"/>
        <v>0</v>
      </c>
      <c r="J1086" s="2">
        <f t="shared" si="82"/>
        <v>0</v>
      </c>
      <c r="K1086" s="2">
        <f t="shared" si="83"/>
        <v>0</v>
      </c>
      <c r="L1086" s="2">
        <f t="shared" si="84"/>
        <v>1</v>
      </c>
      <c r="M1086" s="2">
        <v>209</v>
      </c>
      <c r="O1086" s="2"/>
      <c r="R1086" s="2"/>
    </row>
    <row r="1087" spans="1:18" x14ac:dyDescent="0.2">
      <c r="A1087" s="2" t="s">
        <v>84</v>
      </c>
      <c r="B1087" s="2" t="s">
        <v>11</v>
      </c>
      <c r="C1087" s="2" t="s">
        <v>31</v>
      </c>
      <c r="D1087" s="2">
        <v>123.30800000000001</v>
      </c>
      <c r="E1087" s="2">
        <v>109</v>
      </c>
      <c r="F1087" s="2">
        <v>2818</v>
      </c>
      <c r="G1087" s="2">
        <v>65</v>
      </c>
      <c r="H1087" s="2">
        <f t="shared" si="80"/>
        <v>0</v>
      </c>
      <c r="I1087" s="2">
        <f t="shared" si="81"/>
        <v>1</v>
      </c>
      <c r="J1087" s="2">
        <f t="shared" si="82"/>
        <v>0</v>
      </c>
      <c r="K1087" s="2">
        <f t="shared" si="83"/>
        <v>0</v>
      </c>
      <c r="L1087" s="2">
        <f t="shared" si="84"/>
        <v>0</v>
      </c>
      <c r="M1087" s="2">
        <v>88</v>
      </c>
      <c r="O1087" s="2"/>
      <c r="R1087" s="2"/>
    </row>
    <row r="1088" spans="1:18" x14ac:dyDescent="0.2">
      <c r="A1088" s="2" t="s">
        <v>1804</v>
      </c>
      <c r="B1088" s="2" t="s">
        <v>15</v>
      </c>
      <c r="C1088" s="2" t="s">
        <v>12</v>
      </c>
      <c r="D1088" s="2">
        <v>16.017399999999999</v>
      </c>
      <c r="E1088" s="2">
        <v>95</v>
      </c>
      <c r="F1088" s="2">
        <v>3300</v>
      </c>
      <c r="G1088" s="2">
        <v>5</v>
      </c>
      <c r="H1088" s="2">
        <f t="shared" si="80"/>
        <v>1</v>
      </c>
      <c r="I1088" s="2">
        <f t="shared" si="81"/>
        <v>0</v>
      </c>
      <c r="J1088" s="2">
        <f t="shared" si="82"/>
        <v>0</v>
      </c>
      <c r="K1088" s="2">
        <f t="shared" si="83"/>
        <v>0</v>
      </c>
      <c r="L1088" s="2">
        <f t="shared" si="84"/>
        <v>0</v>
      </c>
      <c r="M1088" s="2">
        <v>596</v>
      </c>
      <c r="O1088" s="2"/>
      <c r="R1088" s="2"/>
    </row>
    <row r="1089" spans="1:18" x14ac:dyDescent="0.2">
      <c r="A1089" s="2" t="s">
        <v>1806</v>
      </c>
      <c r="B1089" s="2" t="s">
        <v>11</v>
      </c>
      <c r="C1089" s="2" t="s">
        <v>19</v>
      </c>
      <c r="D1089" s="2">
        <v>89.021699999999996</v>
      </c>
      <c r="E1089" s="2">
        <v>124</v>
      </c>
      <c r="F1089" s="2">
        <v>22004</v>
      </c>
      <c r="G1089" s="2">
        <v>120</v>
      </c>
      <c r="H1089" s="2">
        <f t="shared" si="80"/>
        <v>0</v>
      </c>
      <c r="I1089" s="2">
        <f t="shared" si="81"/>
        <v>0</v>
      </c>
      <c r="J1089" s="2">
        <f t="shared" si="82"/>
        <v>0</v>
      </c>
      <c r="K1089" s="2">
        <f t="shared" si="83"/>
        <v>0</v>
      </c>
      <c r="L1089" s="2">
        <f t="shared" si="84"/>
        <v>1</v>
      </c>
      <c r="M1089" s="2">
        <v>364</v>
      </c>
      <c r="O1089" s="2"/>
      <c r="R1089" s="2"/>
    </row>
    <row r="1090" spans="1:18" x14ac:dyDescent="0.2">
      <c r="A1090" s="2" t="s">
        <v>1808</v>
      </c>
      <c r="B1090" s="2" t="s">
        <v>15</v>
      </c>
      <c r="C1090" s="2" t="s">
        <v>40</v>
      </c>
      <c r="D1090" s="2">
        <v>23.993600000000001</v>
      </c>
      <c r="E1090" s="2">
        <v>86</v>
      </c>
      <c r="F1090" s="2">
        <v>727</v>
      </c>
      <c r="G1090" s="2">
        <v>18</v>
      </c>
      <c r="H1090" s="2">
        <f t="shared" ref="H1090:H1153" si="85">IF(B1090="R",1,0)</f>
        <v>1</v>
      </c>
      <c r="I1090" s="2">
        <f t="shared" ref="I1090:I1153" si="86">IF(C1090="Comedy",1,0)</f>
        <v>0</v>
      </c>
      <c r="J1090" s="2">
        <f t="shared" ref="J1090:J1153" si="87">IF(C1090="Thriller_Horror",1,0)</f>
        <v>0</v>
      </c>
      <c r="K1090" s="2">
        <f t="shared" ref="K1090:K1153" si="88">IF(C1090="Animation",1,0)</f>
        <v>0</v>
      </c>
      <c r="L1090" s="2">
        <f t="shared" ref="L1090:L1153" si="89">IF(C1090="Adventure_Sci_fi",1,0)</f>
        <v>0</v>
      </c>
      <c r="M1090" s="2">
        <v>62</v>
      </c>
      <c r="O1090" s="2"/>
      <c r="R1090" s="2"/>
    </row>
    <row r="1091" spans="1:18" x14ac:dyDescent="0.2">
      <c r="A1091" s="2" t="s">
        <v>659</v>
      </c>
      <c r="B1091" s="2" t="s">
        <v>11</v>
      </c>
      <c r="C1091" s="2" t="s">
        <v>35</v>
      </c>
      <c r="D1091" s="2">
        <v>183.40600000000001</v>
      </c>
      <c r="E1091" s="2">
        <v>116</v>
      </c>
      <c r="F1091" s="2">
        <v>13028</v>
      </c>
      <c r="G1091" s="2">
        <v>85</v>
      </c>
      <c r="H1091" s="2">
        <f t="shared" si="85"/>
        <v>0</v>
      </c>
      <c r="I1091" s="2">
        <f t="shared" si="86"/>
        <v>0</v>
      </c>
      <c r="J1091" s="2">
        <f t="shared" si="87"/>
        <v>1</v>
      </c>
      <c r="K1091" s="2">
        <f t="shared" si="88"/>
        <v>0</v>
      </c>
      <c r="L1091" s="2">
        <f t="shared" si="89"/>
        <v>0</v>
      </c>
      <c r="M1091" s="2">
        <v>0</v>
      </c>
      <c r="O1091" s="2"/>
      <c r="R1091" s="2"/>
    </row>
    <row r="1092" spans="1:18" x14ac:dyDescent="0.2">
      <c r="A1092" s="2" t="s">
        <v>659</v>
      </c>
      <c r="B1092" s="2" t="s">
        <v>11</v>
      </c>
      <c r="C1092" s="2" t="s">
        <v>35</v>
      </c>
      <c r="D1092" s="2">
        <v>117.14400000000001</v>
      </c>
      <c r="E1092" s="2">
        <v>122</v>
      </c>
      <c r="F1092" s="2">
        <v>43499</v>
      </c>
      <c r="G1092" s="2">
        <v>85</v>
      </c>
      <c r="H1092" s="2">
        <f t="shared" si="85"/>
        <v>0</v>
      </c>
      <c r="I1092" s="2">
        <f t="shared" si="86"/>
        <v>0</v>
      </c>
      <c r="J1092" s="2">
        <f t="shared" si="87"/>
        <v>1</v>
      </c>
      <c r="K1092" s="2">
        <f t="shared" si="88"/>
        <v>0</v>
      </c>
      <c r="L1092" s="2">
        <f t="shared" si="89"/>
        <v>0</v>
      </c>
      <c r="M1092" s="2">
        <v>0</v>
      </c>
      <c r="O1092" s="2"/>
      <c r="R1092" s="2"/>
    </row>
    <row r="1093" spans="1:18" x14ac:dyDescent="0.2">
      <c r="A1093" s="2" t="s">
        <v>659</v>
      </c>
      <c r="B1093" s="2" t="s">
        <v>11</v>
      </c>
      <c r="C1093" s="2" t="s">
        <v>35</v>
      </c>
      <c r="D1093" s="2">
        <v>125.532</v>
      </c>
      <c r="E1093" s="2">
        <v>125</v>
      </c>
      <c r="F1093" s="2">
        <v>19359</v>
      </c>
      <c r="G1093" s="2">
        <v>110</v>
      </c>
      <c r="H1093" s="2">
        <f t="shared" si="85"/>
        <v>0</v>
      </c>
      <c r="I1093" s="2">
        <f t="shared" si="86"/>
        <v>0</v>
      </c>
      <c r="J1093" s="2">
        <f t="shared" si="87"/>
        <v>1</v>
      </c>
      <c r="K1093" s="2">
        <f t="shared" si="88"/>
        <v>0</v>
      </c>
      <c r="L1093" s="2">
        <f t="shared" si="89"/>
        <v>0</v>
      </c>
      <c r="M1093" s="2">
        <v>0</v>
      </c>
      <c r="O1093" s="2"/>
      <c r="R1093" s="2"/>
    </row>
    <row r="1094" spans="1:18" x14ac:dyDescent="0.2">
      <c r="A1094" s="2" t="s">
        <v>1813</v>
      </c>
      <c r="B1094" s="2" t="s">
        <v>15</v>
      </c>
      <c r="C1094" s="2" t="s">
        <v>35</v>
      </c>
      <c r="D1094" s="2">
        <v>27.689499999999999</v>
      </c>
      <c r="E1094" s="2">
        <v>104</v>
      </c>
      <c r="F1094" s="2">
        <v>2071</v>
      </c>
      <c r="G1094" s="2">
        <v>5</v>
      </c>
      <c r="H1094" s="2">
        <f t="shared" si="85"/>
        <v>1</v>
      </c>
      <c r="I1094" s="2">
        <f t="shared" si="86"/>
        <v>0</v>
      </c>
      <c r="J1094" s="2">
        <f t="shared" si="87"/>
        <v>1</v>
      </c>
      <c r="K1094" s="2">
        <f t="shared" si="88"/>
        <v>0</v>
      </c>
      <c r="L1094" s="2">
        <f t="shared" si="89"/>
        <v>0</v>
      </c>
      <c r="M1094" s="2">
        <v>59</v>
      </c>
      <c r="O1094" s="2"/>
      <c r="R1094" s="2"/>
    </row>
    <row r="1095" spans="1:18" x14ac:dyDescent="0.2">
      <c r="A1095" s="2" t="s">
        <v>223</v>
      </c>
      <c r="B1095" s="2" t="s">
        <v>51</v>
      </c>
      <c r="C1095" s="2" t="s">
        <v>31</v>
      </c>
      <c r="D1095" s="2">
        <v>49.473999999999997</v>
      </c>
      <c r="E1095" s="2">
        <v>88</v>
      </c>
      <c r="F1095" s="2">
        <v>53370</v>
      </c>
      <c r="G1095" s="2">
        <v>35</v>
      </c>
      <c r="H1095" s="2">
        <f t="shared" si="85"/>
        <v>0</v>
      </c>
      <c r="I1095" s="2">
        <f t="shared" si="86"/>
        <v>1</v>
      </c>
      <c r="J1095" s="2">
        <f t="shared" si="87"/>
        <v>0</v>
      </c>
      <c r="K1095" s="2">
        <f t="shared" si="88"/>
        <v>0</v>
      </c>
      <c r="L1095" s="2">
        <f t="shared" si="89"/>
        <v>0</v>
      </c>
      <c r="M1095" s="2">
        <v>12</v>
      </c>
      <c r="O1095" s="2"/>
      <c r="R1095" s="2"/>
    </row>
    <row r="1096" spans="1:18" x14ac:dyDescent="0.2">
      <c r="A1096" s="2" t="s">
        <v>855</v>
      </c>
      <c r="B1096" s="2" t="s">
        <v>15</v>
      </c>
      <c r="C1096" s="2" t="s">
        <v>31</v>
      </c>
      <c r="D1096" s="2">
        <v>74.608500000000006</v>
      </c>
      <c r="E1096" s="2">
        <v>88</v>
      </c>
      <c r="F1096" s="2">
        <v>10325</v>
      </c>
      <c r="G1096" s="2">
        <v>24</v>
      </c>
      <c r="H1096" s="2">
        <f t="shared" si="85"/>
        <v>1</v>
      </c>
      <c r="I1096" s="2">
        <f t="shared" si="86"/>
        <v>1</v>
      </c>
      <c r="J1096" s="2">
        <f t="shared" si="87"/>
        <v>0</v>
      </c>
      <c r="K1096" s="2">
        <f t="shared" si="88"/>
        <v>0</v>
      </c>
      <c r="L1096" s="2">
        <f t="shared" si="89"/>
        <v>0</v>
      </c>
      <c r="M1096" s="2">
        <v>480</v>
      </c>
      <c r="O1096" s="2"/>
      <c r="R1096" s="2"/>
    </row>
    <row r="1097" spans="1:18" x14ac:dyDescent="0.2">
      <c r="A1097" s="2" t="s">
        <v>511</v>
      </c>
      <c r="B1097" s="2" t="s">
        <v>15</v>
      </c>
      <c r="C1097" s="2" t="s">
        <v>24</v>
      </c>
      <c r="D1097" s="2">
        <v>98.895399999999995</v>
      </c>
      <c r="E1097" s="2">
        <v>119</v>
      </c>
      <c r="F1097" s="2">
        <v>31782</v>
      </c>
      <c r="G1097" s="2">
        <v>70</v>
      </c>
      <c r="H1097" s="2">
        <f t="shared" si="85"/>
        <v>1</v>
      </c>
      <c r="I1097" s="2">
        <f t="shared" si="86"/>
        <v>0</v>
      </c>
      <c r="J1097" s="2">
        <f t="shared" si="87"/>
        <v>0</v>
      </c>
      <c r="K1097" s="2">
        <f t="shared" si="88"/>
        <v>0</v>
      </c>
      <c r="L1097" s="2">
        <f t="shared" si="89"/>
        <v>0</v>
      </c>
      <c r="M1097" s="2">
        <v>845</v>
      </c>
      <c r="O1097" s="2"/>
      <c r="R1097" s="2"/>
    </row>
    <row r="1098" spans="1:18" x14ac:dyDescent="0.2">
      <c r="A1098" s="2" t="s">
        <v>1818</v>
      </c>
      <c r="B1098" s="2" t="s">
        <v>51</v>
      </c>
      <c r="C1098" s="2" t="s">
        <v>31</v>
      </c>
      <c r="D1098" s="2">
        <v>4.3567400000000003</v>
      </c>
      <c r="E1098" s="2">
        <v>85</v>
      </c>
      <c r="F1098" s="2">
        <v>2446</v>
      </c>
      <c r="G1098" s="2">
        <v>16</v>
      </c>
      <c r="H1098" s="2">
        <f t="shared" si="85"/>
        <v>0</v>
      </c>
      <c r="I1098" s="2">
        <f t="shared" si="86"/>
        <v>1</v>
      </c>
      <c r="J1098" s="2">
        <f t="shared" si="87"/>
        <v>0</v>
      </c>
      <c r="K1098" s="2">
        <f t="shared" si="88"/>
        <v>0</v>
      </c>
      <c r="L1098" s="2">
        <f t="shared" si="89"/>
        <v>0</v>
      </c>
      <c r="M1098" s="2">
        <v>49</v>
      </c>
      <c r="O1098" s="2"/>
      <c r="R1098" s="2"/>
    </row>
    <row r="1099" spans="1:18" x14ac:dyDescent="0.2">
      <c r="A1099" s="2" t="s">
        <v>1141</v>
      </c>
      <c r="B1099" s="2" t="s">
        <v>15</v>
      </c>
      <c r="C1099" s="2" t="s">
        <v>24</v>
      </c>
      <c r="D1099" s="2">
        <v>55.8459</v>
      </c>
      <c r="E1099" s="2">
        <v>102</v>
      </c>
      <c r="F1099" s="2">
        <v>46186</v>
      </c>
      <c r="G1099" s="2">
        <v>29</v>
      </c>
      <c r="H1099" s="2">
        <f t="shared" si="85"/>
        <v>1</v>
      </c>
      <c r="I1099" s="2">
        <f t="shared" si="86"/>
        <v>0</v>
      </c>
      <c r="J1099" s="2">
        <f t="shared" si="87"/>
        <v>0</v>
      </c>
      <c r="K1099" s="2">
        <f t="shared" si="88"/>
        <v>0</v>
      </c>
      <c r="L1099" s="2">
        <f t="shared" si="89"/>
        <v>0</v>
      </c>
      <c r="M1099" s="2">
        <v>0</v>
      </c>
      <c r="O1099" s="2"/>
      <c r="R1099" s="2"/>
    </row>
    <row r="1100" spans="1:18" x14ac:dyDescent="0.2">
      <c r="A1100" s="2" t="s">
        <v>1821</v>
      </c>
      <c r="B1100" s="2" t="s">
        <v>11</v>
      </c>
      <c r="C1100" s="2" t="s">
        <v>12</v>
      </c>
      <c r="D1100" s="2">
        <v>13.766</v>
      </c>
      <c r="E1100" s="2">
        <v>107</v>
      </c>
      <c r="F1100" s="2">
        <v>17627</v>
      </c>
      <c r="G1100" s="2">
        <v>15</v>
      </c>
      <c r="H1100" s="2">
        <f t="shared" si="85"/>
        <v>0</v>
      </c>
      <c r="I1100" s="2">
        <f t="shared" si="86"/>
        <v>0</v>
      </c>
      <c r="J1100" s="2">
        <f t="shared" si="87"/>
        <v>0</v>
      </c>
      <c r="K1100" s="2">
        <f t="shared" si="88"/>
        <v>0</v>
      </c>
      <c r="L1100" s="2">
        <f t="shared" si="89"/>
        <v>0</v>
      </c>
      <c r="M1100" s="2">
        <v>92</v>
      </c>
      <c r="O1100" s="2"/>
      <c r="R1100" s="2"/>
    </row>
    <row r="1101" spans="1:18" x14ac:dyDescent="0.2">
      <c r="A1101" s="2" t="s">
        <v>1823</v>
      </c>
      <c r="B1101" s="2" t="s">
        <v>51</v>
      </c>
      <c r="C1101" s="2" t="s">
        <v>47</v>
      </c>
      <c r="D1101" s="2">
        <v>28.8734</v>
      </c>
      <c r="E1101" s="2">
        <v>106</v>
      </c>
      <c r="F1101" s="2">
        <v>2787</v>
      </c>
      <c r="G1101" s="2">
        <v>10</v>
      </c>
      <c r="H1101" s="2">
        <f t="shared" si="85"/>
        <v>0</v>
      </c>
      <c r="I1101" s="2">
        <f t="shared" si="86"/>
        <v>0</v>
      </c>
      <c r="J1101" s="2">
        <f t="shared" si="87"/>
        <v>0</v>
      </c>
      <c r="K1101" s="2">
        <f t="shared" si="88"/>
        <v>0</v>
      </c>
      <c r="L1101" s="2">
        <f t="shared" si="89"/>
        <v>0</v>
      </c>
      <c r="M1101" s="2">
        <v>293</v>
      </c>
      <c r="O1101" s="2"/>
      <c r="R1101" s="2"/>
    </row>
    <row r="1102" spans="1:18" x14ac:dyDescent="0.2">
      <c r="A1102" s="2" t="s">
        <v>1825</v>
      </c>
      <c r="B1102" s="2" t="s">
        <v>11</v>
      </c>
      <c r="C1102" s="2" t="s">
        <v>24</v>
      </c>
      <c r="D1102" s="2">
        <v>26.404800000000002</v>
      </c>
      <c r="E1102" s="2">
        <v>91</v>
      </c>
      <c r="F1102" s="2">
        <v>3301</v>
      </c>
      <c r="G1102" s="2">
        <v>40</v>
      </c>
      <c r="H1102" s="2">
        <f t="shared" si="85"/>
        <v>0</v>
      </c>
      <c r="I1102" s="2">
        <f t="shared" si="86"/>
        <v>0</v>
      </c>
      <c r="J1102" s="2">
        <f t="shared" si="87"/>
        <v>0</v>
      </c>
      <c r="K1102" s="2">
        <f t="shared" si="88"/>
        <v>0</v>
      </c>
      <c r="L1102" s="2">
        <f t="shared" si="89"/>
        <v>0</v>
      </c>
      <c r="M1102" s="2">
        <v>30</v>
      </c>
      <c r="O1102" s="2"/>
      <c r="R1102" s="2"/>
    </row>
    <row r="1103" spans="1:18" x14ac:dyDescent="0.2">
      <c r="A1103" s="2" t="s">
        <v>1827</v>
      </c>
      <c r="B1103" s="2" t="s">
        <v>15</v>
      </c>
      <c r="C1103" s="2" t="s">
        <v>12</v>
      </c>
      <c r="D1103" s="2">
        <v>31.597100000000001</v>
      </c>
      <c r="E1103" s="2">
        <v>96</v>
      </c>
      <c r="F1103" s="2">
        <v>52138</v>
      </c>
      <c r="G1103" s="2">
        <v>12</v>
      </c>
      <c r="H1103" s="2">
        <f t="shared" si="85"/>
        <v>1</v>
      </c>
      <c r="I1103" s="2">
        <f t="shared" si="86"/>
        <v>0</v>
      </c>
      <c r="J1103" s="2">
        <f t="shared" si="87"/>
        <v>0</v>
      </c>
      <c r="K1103" s="2">
        <f t="shared" si="88"/>
        <v>0</v>
      </c>
      <c r="L1103" s="2">
        <f t="shared" si="89"/>
        <v>0</v>
      </c>
      <c r="M1103" s="2">
        <v>132</v>
      </c>
      <c r="O1103" s="2"/>
      <c r="R1103" s="2"/>
    </row>
    <row r="1104" spans="1:18" x14ac:dyDescent="0.2">
      <c r="A1104" s="2" t="s">
        <v>1829</v>
      </c>
      <c r="B1104" s="2" t="s">
        <v>51</v>
      </c>
      <c r="C1104" s="2" t="s">
        <v>12</v>
      </c>
      <c r="D1104" s="2">
        <v>13.3912</v>
      </c>
      <c r="E1104" s="2">
        <v>123</v>
      </c>
      <c r="F1104" s="2">
        <v>908</v>
      </c>
      <c r="G1104" s="2">
        <v>20</v>
      </c>
      <c r="H1104" s="2">
        <f t="shared" si="85"/>
        <v>0</v>
      </c>
      <c r="I1104" s="2">
        <f t="shared" si="86"/>
        <v>0</v>
      </c>
      <c r="J1104" s="2">
        <f t="shared" si="87"/>
        <v>0</v>
      </c>
      <c r="K1104" s="2">
        <f t="shared" si="88"/>
        <v>0</v>
      </c>
      <c r="L1104" s="2">
        <f t="shared" si="89"/>
        <v>0</v>
      </c>
      <c r="M1104" s="2">
        <v>6</v>
      </c>
      <c r="O1104" s="2"/>
      <c r="R1104" s="2"/>
    </row>
    <row r="1105" spans="1:18" x14ac:dyDescent="0.2">
      <c r="A1105" s="2" t="s">
        <v>1831</v>
      </c>
      <c r="B1105" s="2" t="s">
        <v>15</v>
      </c>
      <c r="C1105" s="2" t="s">
        <v>12</v>
      </c>
      <c r="D1105" s="2">
        <v>58.328699999999998</v>
      </c>
      <c r="E1105" s="2">
        <v>139</v>
      </c>
      <c r="F1105" s="2">
        <v>5458</v>
      </c>
      <c r="G1105" s="2">
        <v>22</v>
      </c>
      <c r="H1105" s="2">
        <f t="shared" si="85"/>
        <v>1</v>
      </c>
      <c r="I1105" s="2">
        <f t="shared" si="86"/>
        <v>0</v>
      </c>
      <c r="J1105" s="2">
        <f t="shared" si="87"/>
        <v>0</v>
      </c>
      <c r="K1105" s="2">
        <f t="shared" si="88"/>
        <v>0</v>
      </c>
      <c r="L1105" s="2">
        <f t="shared" si="89"/>
        <v>0</v>
      </c>
      <c r="M1105" s="2">
        <v>0</v>
      </c>
      <c r="O1105" s="2"/>
      <c r="R1105" s="2"/>
    </row>
    <row r="1106" spans="1:18" x14ac:dyDescent="0.2">
      <c r="A1106" s="2" t="s">
        <v>1833</v>
      </c>
      <c r="B1106" s="2" t="s">
        <v>51</v>
      </c>
      <c r="C1106" s="2" t="s">
        <v>97</v>
      </c>
      <c r="D1106" s="2">
        <v>84.303600000000003</v>
      </c>
      <c r="E1106" s="2">
        <v>83</v>
      </c>
      <c r="F1106" s="2">
        <v>6081</v>
      </c>
      <c r="G1106" s="2">
        <v>85</v>
      </c>
      <c r="H1106" s="2">
        <f t="shared" si="85"/>
        <v>0</v>
      </c>
      <c r="I1106" s="2">
        <f t="shared" si="86"/>
        <v>0</v>
      </c>
      <c r="J1106" s="2">
        <f t="shared" si="87"/>
        <v>0</v>
      </c>
      <c r="K1106" s="2">
        <f t="shared" si="88"/>
        <v>1</v>
      </c>
      <c r="L1106" s="2">
        <f t="shared" si="89"/>
        <v>0</v>
      </c>
      <c r="M1106" s="2">
        <v>28</v>
      </c>
      <c r="O1106" s="2"/>
      <c r="R1106" s="2"/>
    </row>
    <row r="1107" spans="1:18" x14ac:dyDescent="0.2">
      <c r="A1107" s="2" t="s">
        <v>1835</v>
      </c>
      <c r="B1107" s="2" t="s">
        <v>15</v>
      </c>
      <c r="C1107" s="2" t="s">
        <v>19</v>
      </c>
      <c r="D1107" s="2">
        <v>30.500900000000001</v>
      </c>
      <c r="E1107" s="2">
        <v>79</v>
      </c>
      <c r="F1107" s="2">
        <v>67</v>
      </c>
      <c r="G1107" s="2">
        <v>0.5</v>
      </c>
      <c r="H1107" s="2">
        <f t="shared" si="85"/>
        <v>1</v>
      </c>
      <c r="I1107" s="2">
        <f t="shared" si="86"/>
        <v>0</v>
      </c>
      <c r="J1107" s="2">
        <f t="shared" si="87"/>
        <v>0</v>
      </c>
      <c r="K1107" s="2">
        <f t="shared" si="88"/>
        <v>0</v>
      </c>
      <c r="L1107" s="2">
        <f t="shared" si="89"/>
        <v>1</v>
      </c>
      <c r="M1107" s="2">
        <v>9</v>
      </c>
      <c r="O1107" s="2"/>
      <c r="R1107" s="2"/>
    </row>
    <row r="1108" spans="1:18" x14ac:dyDescent="0.2">
      <c r="A1108" s="2" t="s">
        <v>861</v>
      </c>
      <c r="B1108" s="2" t="s">
        <v>51</v>
      </c>
      <c r="C1108" s="2" t="s">
        <v>97</v>
      </c>
      <c r="D1108" s="2">
        <v>13.5969</v>
      </c>
      <c r="E1108" s="2">
        <v>95</v>
      </c>
      <c r="F1108" s="2">
        <v>3734</v>
      </c>
      <c r="G1108" s="2">
        <v>70</v>
      </c>
      <c r="H1108" s="2">
        <f t="shared" si="85"/>
        <v>0</v>
      </c>
      <c r="I1108" s="2">
        <f t="shared" si="86"/>
        <v>0</v>
      </c>
      <c r="J1108" s="2">
        <f t="shared" si="87"/>
        <v>0</v>
      </c>
      <c r="K1108" s="2">
        <f t="shared" si="88"/>
        <v>1</v>
      </c>
      <c r="L1108" s="2">
        <f t="shared" si="89"/>
        <v>0</v>
      </c>
      <c r="M1108" s="2">
        <v>101</v>
      </c>
      <c r="O1108" s="2"/>
      <c r="R1108" s="2"/>
    </row>
    <row r="1109" spans="1:18" x14ac:dyDescent="0.2">
      <c r="A1109" s="2" t="s">
        <v>1838</v>
      </c>
      <c r="B1109" s="2" t="s">
        <v>11</v>
      </c>
      <c r="C1109" s="2" t="s">
        <v>35</v>
      </c>
      <c r="D1109" s="2">
        <v>50.820900000000002</v>
      </c>
      <c r="E1109" s="2">
        <v>89</v>
      </c>
      <c r="F1109" s="2">
        <v>5056</v>
      </c>
      <c r="G1109" s="2">
        <v>5</v>
      </c>
      <c r="H1109" s="2">
        <f t="shared" si="85"/>
        <v>0</v>
      </c>
      <c r="I1109" s="2">
        <f t="shared" si="86"/>
        <v>0</v>
      </c>
      <c r="J1109" s="2">
        <f t="shared" si="87"/>
        <v>1</v>
      </c>
      <c r="K1109" s="2">
        <f t="shared" si="88"/>
        <v>0</v>
      </c>
      <c r="L1109" s="2">
        <f t="shared" si="89"/>
        <v>0</v>
      </c>
      <c r="M1109" s="2">
        <v>10</v>
      </c>
      <c r="O1109" s="2"/>
      <c r="R1109" s="2"/>
    </row>
    <row r="1110" spans="1:18" x14ac:dyDescent="0.2">
      <c r="A1110" s="2" t="s">
        <v>206</v>
      </c>
      <c r="B1110" s="2" t="s">
        <v>15</v>
      </c>
      <c r="C1110" s="2" t="s">
        <v>40</v>
      </c>
      <c r="D1110" s="2">
        <v>6.9983199999999997</v>
      </c>
      <c r="E1110" s="2">
        <v>107</v>
      </c>
      <c r="F1110" s="2">
        <v>3944</v>
      </c>
      <c r="G1110" s="2">
        <v>28</v>
      </c>
      <c r="H1110" s="2">
        <f t="shared" si="85"/>
        <v>1</v>
      </c>
      <c r="I1110" s="2">
        <f t="shared" si="86"/>
        <v>0</v>
      </c>
      <c r="J1110" s="2">
        <f t="shared" si="87"/>
        <v>0</v>
      </c>
      <c r="K1110" s="2">
        <f t="shared" si="88"/>
        <v>0</v>
      </c>
      <c r="L1110" s="2">
        <f t="shared" si="89"/>
        <v>0</v>
      </c>
      <c r="M1110" s="2">
        <v>234</v>
      </c>
      <c r="O1110" s="2"/>
      <c r="R1110" s="2"/>
    </row>
    <row r="1111" spans="1:18" x14ac:dyDescent="0.2">
      <c r="A1111" s="2" t="s">
        <v>519</v>
      </c>
      <c r="B1111" s="2" t="s">
        <v>11</v>
      </c>
      <c r="C1111" s="2" t="s">
        <v>31</v>
      </c>
      <c r="D1111" s="2">
        <v>20.247</v>
      </c>
      <c r="E1111" s="2">
        <v>103</v>
      </c>
      <c r="F1111" s="2">
        <v>3299</v>
      </c>
      <c r="G1111" s="2">
        <v>14</v>
      </c>
      <c r="H1111" s="2">
        <f t="shared" si="85"/>
        <v>0</v>
      </c>
      <c r="I1111" s="2">
        <f t="shared" si="86"/>
        <v>1</v>
      </c>
      <c r="J1111" s="2">
        <f t="shared" si="87"/>
        <v>0</v>
      </c>
      <c r="K1111" s="2">
        <f t="shared" si="88"/>
        <v>0</v>
      </c>
      <c r="L1111" s="2">
        <f t="shared" si="89"/>
        <v>0</v>
      </c>
      <c r="M1111" s="2">
        <v>44</v>
      </c>
      <c r="O1111" s="2"/>
      <c r="R1111" s="2"/>
    </row>
    <row r="1112" spans="1:18" x14ac:dyDescent="0.2">
      <c r="A1112" s="2" t="s">
        <v>1842</v>
      </c>
      <c r="B1112" s="2" t="s">
        <v>15</v>
      </c>
      <c r="C1112" s="2" t="s">
        <v>40</v>
      </c>
      <c r="D1112" s="2">
        <v>24.8095</v>
      </c>
      <c r="E1112" s="2">
        <v>90</v>
      </c>
      <c r="F1112" s="2">
        <v>15710</v>
      </c>
      <c r="G1112" s="2">
        <v>5</v>
      </c>
      <c r="H1112" s="2">
        <f t="shared" si="85"/>
        <v>1</v>
      </c>
      <c r="I1112" s="2">
        <f t="shared" si="86"/>
        <v>0</v>
      </c>
      <c r="J1112" s="2">
        <f t="shared" si="87"/>
        <v>0</v>
      </c>
      <c r="K1112" s="2">
        <f t="shared" si="88"/>
        <v>0</v>
      </c>
      <c r="L1112" s="2">
        <f t="shared" si="89"/>
        <v>0</v>
      </c>
      <c r="M1112" s="2">
        <v>37</v>
      </c>
      <c r="O1112" s="2"/>
      <c r="R1112" s="2"/>
    </row>
    <row r="1113" spans="1:18" x14ac:dyDescent="0.2">
      <c r="A1113" s="2" t="s">
        <v>1844</v>
      </c>
      <c r="B1113" s="2" t="s">
        <v>11</v>
      </c>
      <c r="C1113" s="2" t="s">
        <v>31</v>
      </c>
      <c r="D1113" s="2">
        <v>13.9033</v>
      </c>
      <c r="E1113" s="2">
        <v>89</v>
      </c>
      <c r="F1113" s="2">
        <v>4291</v>
      </c>
      <c r="G1113" s="2">
        <v>11</v>
      </c>
      <c r="H1113" s="2">
        <f t="shared" si="85"/>
        <v>0</v>
      </c>
      <c r="I1113" s="2">
        <f t="shared" si="86"/>
        <v>1</v>
      </c>
      <c r="J1113" s="2">
        <f t="shared" si="87"/>
        <v>0</v>
      </c>
      <c r="K1113" s="2">
        <f t="shared" si="88"/>
        <v>0</v>
      </c>
      <c r="L1113" s="2">
        <f t="shared" si="89"/>
        <v>0</v>
      </c>
      <c r="M1113" s="2">
        <v>2</v>
      </c>
      <c r="O1113" s="2"/>
      <c r="R1113" s="2"/>
    </row>
    <row r="1114" spans="1:18" x14ac:dyDescent="0.2">
      <c r="A1114" s="2" t="s">
        <v>433</v>
      </c>
      <c r="B1114" s="2" t="s">
        <v>15</v>
      </c>
      <c r="C1114" s="2" t="s">
        <v>12</v>
      </c>
      <c r="D1114" s="2">
        <v>11.3268</v>
      </c>
      <c r="E1114" s="2">
        <v>116</v>
      </c>
      <c r="F1114" s="2">
        <v>24134</v>
      </c>
      <c r="G1114" s="2">
        <v>22</v>
      </c>
      <c r="H1114" s="2">
        <f t="shared" si="85"/>
        <v>1</v>
      </c>
      <c r="I1114" s="2">
        <f t="shared" si="86"/>
        <v>0</v>
      </c>
      <c r="J1114" s="2">
        <f t="shared" si="87"/>
        <v>0</v>
      </c>
      <c r="K1114" s="2">
        <f t="shared" si="88"/>
        <v>0</v>
      </c>
      <c r="L1114" s="2">
        <f t="shared" si="89"/>
        <v>0</v>
      </c>
      <c r="M1114" s="2">
        <v>108</v>
      </c>
      <c r="O1114" s="2"/>
      <c r="R1114" s="2"/>
    </row>
    <row r="1115" spans="1:18" x14ac:dyDescent="0.2">
      <c r="A1115" s="2" t="s">
        <v>1214</v>
      </c>
      <c r="B1115" s="2" t="s">
        <v>15</v>
      </c>
      <c r="C1115" s="2" t="s">
        <v>12</v>
      </c>
      <c r="D1115" s="2">
        <v>40.905299999999997</v>
      </c>
      <c r="E1115" s="2">
        <v>114</v>
      </c>
      <c r="F1115" s="2">
        <v>19739</v>
      </c>
      <c r="G1115" s="2">
        <v>50</v>
      </c>
      <c r="H1115" s="2">
        <f t="shared" si="85"/>
        <v>1</v>
      </c>
      <c r="I1115" s="2">
        <f t="shared" si="86"/>
        <v>0</v>
      </c>
      <c r="J1115" s="2">
        <f t="shared" si="87"/>
        <v>0</v>
      </c>
      <c r="K1115" s="2">
        <f t="shared" si="88"/>
        <v>0</v>
      </c>
      <c r="L1115" s="2">
        <f t="shared" si="89"/>
        <v>0</v>
      </c>
      <c r="M1115" s="2">
        <v>73</v>
      </c>
      <c r="O1115" s="2"/>
      <c r="R1115" s="2"/>
    </row>
    <row r="1116" spans="1:18" x14ac:dyDescent="0.2">
      <c r="A1116" s="2" t="s">
        <v>1848</v>
      </c>
      <c r="B1116" s="2" t="s">
        <v>11</v>
      </c>
      <c r="C1116" s="2" t="s">
        <v>31</v>
      </c>
      <c r="D1116" s="2">
        <v>7.5636700000000001</v>
      </c>
      <c r="E1116" s="2">
        <v>95</v>
      </c>
      <c r="F1116" s="2">
        <v>3651</v>
      </c>
      <c r="G1116" s="2">
        <v>10</v>
      </c>
      <c r="H1116" s="2">
        <f t="shared" si="85"/>
        <v>0</v>
      </c>
      <c r="I1116" s="2">
        <f t="shared" si="86"/>
        <v>1</v>
      </c>
      <c r="J1116" s="2">
        <f t="shared" si="87"/>
        <v>0</v>
      </c>
      <c r="K1116" s="2">
        <f t="shared" si="88"/>
        <v>0</v>
      </c>
      <c r="L1116" s="2">
        <f t="shared" si="89"/>
        <v>0</v>
      </c>
      <c r="M1116" s="2">
        <v>4</v>
      </c>
      <c r="O1116" s="2"/>
      <c r="R1116" s="2"/>
    </row>
    <row r="1117" spans="1:18" x14ac:dyDescent="0.2">
      <c r="A1117" s="2" t="s">
        <v>1228</v>
      </c>
      <c r="B1117" s="2" t="s">
        <v>51</v>
      </c>
      <c r="C1117" s="2" t="s">
        <v>97</v>
      </c>
      <c r="D1117" s="2">
        <v>155.01900000000001</v>
      </c>
      <c r="E1117" s="2">
        <v>83</v>
      </c>
      <c r="F1117" s="2">
        <v>22813</v>
      </c>
      <c r="G1117" s="2">
        <v>80</v>
      </c>
      <c r="H1117" s="2">
        <f t="shared" si="85"/>
        <v>0</v>
      </c>
      <c r="I1117" s="2">
        <f t="shared" si="86"/>
        <v>0</v>
      </c>
      <c r="J1117" s="2">
        <f t="shared" si="87"/>
        <v>0</v>
      </c>
      <c r="K1117" s="2">
        <f t="shared" si="88"/>
        <v>1</v>
      </c>
      <c r="L1117" s="2">
        <f t="shared" si="89"/>
        <v>0</v>
      </c>
      <c r="M1117" s="2">
        <v>12</v>
      </c>
      <c r="O1117" s="2"/>
      <c r="R1117" s="2"/>
    </row>
    <row r="1118" spans="1:18" x14ac:dyDescent="0.2">
      <c r="A1118" s="2" t="s">
        <v>831</v>
      </c>
      <c r="B1118" s="2" t="s">
        <v>51</v>
      </c>
      <c r="C1118" s="2" t="s">
        <v>19</v>
      </c>
      <c r="D1118" s="2">
        <v>234.90299999999999</v>
      </c>
      <c r="E1118" s="2">
        <v>130</v>
      </c>
      <c r="F1118" s="2">
        <v>73441</v>
      </c>
      <c r="G1118" s="2">
        <v>215</v>
      </c>
      <c r="H1118" s="2">
        <f t="shared" si="85"/>
        <v>0</v>
      </c>
      <c r="I1118" s="2">
        <f t="shared" si="86"/>
        <v>0</v>
      </c>
      <c r="J1118" s="2">
        <f t="shared" si="87"/>
        <v>0</v>
      </c>
      <c r="K1118" s="2">
        <f t="shared" si="88"/>
        <v>0</v>
      </c>
      <c r="L1118" s="2">
        <f t="shared" si="89"/>
        <v>1</v>
      </c>
      <c r="M1118" s="2">
        <v>0</v>
      </c>
      <c r="O1118" s="2"/>
      <c r="R1118" s="2"/>
    </row>
    <row r="1119" spans="1:18" x14ac:dyDescent="0.2">
      <c r="A1119" s="2" t="s">
        <v>376</v>
      </c>
      <c r="B1119" s="2" t="s">
        <v>11</v>
      </c>
      <c r="C1119" s="2" t="s">
        <v>12</v>
      </c>
      <c r="D1119" s="2">
        <v>53.680799999999998</v>
      </c>
      <c r="E1119" s="2">
        <v>126</v>
      </c>
      <c r="F1119" s="2">
        <v>18726</v>
      </c>
      <c r="G1119" s="2">
        <v>30</v>
      </c>
      <c r="H1119" s="2">
        <f t="shared" si="85"/>
        <v>0</v>
      </c>
      <c r="I1119" s="2">
        <f t="shared" si="86"/>
        <v>0</v>
      </c>
      <c r="J1119" s="2">
        <f t="shared" si="87"/>
        <v>0</v>
      </c>
      <c r="K1119" s="2">
        <f t="shared" si="88"/>
        <v>0</v>
      </c>
      <c r="L1119" s="2">
        <f t="shared" si="89"/>
        <v>0</v>
      </c>
      <c r="M1119" s="2">
        <v>98</v>
      </c>
      <c r="O1119" s="2"/>
      <c r="R1119" s="2"/>
    </row>
    <row r="1120" spans="1:18" x14ac:dyDescent="0.2">
      <c r="A1120" s="2" t="s">
        <v>444</v>
      </c>
      <c r="B1120" s="2" t="s">
        <v>11</v>
      </c>
      <c r="C1120" s="2" t="s">
        <v>19</v>
      </c>
      <c r="D1120" s="2">
        <v>101.785</v>
      </c>
      <c r="E1120" s="2">
        <v>131</v>
      </c>
      <c r="F1120" s="2">
        <v>19166</v>
      </c>
      <c r="G1120" s="2">
        <v>190</v>
      </c>
      <c r="H1120" s="2">
        <f t="shared" si="85"/>
        <v>0</v>
      </c>
      <c r="I1120" s="2">
        <f t="shared" si="86"/>
        <v>0</v>
      </c>
      <c r="J1120" s="2">
        <f t="shared" si="87"/>
        <v>0</v>
      </c>
      <c r="K1120" s="2">
        <f t="shared" si="88"/>
        <v>0</v>
      </c>
      <c r="L1120" s="2">
        <f t="shared" si="89"/>
        <v>1</v>
      </c>
      <c r="M1120" s="2">
        <v>0</v>
      </c>
      <c r="O1120" s="2"/>
      <c r="R1120" s="2"/>
    </row>
    <row r="1121" spans="1:18" x14ac:dyDescent="0.2">
      <c r="A1121" s="2" t="s">
        <v>32</v>
      </c>
      <c r="B1121" s="2" t="s">
        <v>15</v>
      </c>
      <c r="C1121" s="2" t="s">
        <v>40</v>
      </c>
      <c r="D1121" s="2">
        <v>49.874899999999997</v>
      </c>
      <c r="E1121" s="2">
        <v>129</v>
      </c>
      <c r="F1121" s="2">
        <v>13573</v>
      </c>
      <c r="G1121" s="2">
        <v>26</v>
      </c>
      <c r="H1121" s="2">
        <f t="shared" si="85"/>
        <v>1</v>
      </c>
      <c r="I1121" s="2">
        <f t="shared" si="86"/>
        <v>0</v>
      </c>
      <c r="J1121" s="2">
        <f t="shared" si="87"/>
        <v>0</v>
      </c>
      <c r="K1121" s="2">
        <f t="shared" si="88"/>
        <v>0</v>
      </c>
      <c r="L1121" s="2">
        <f t="shared" si="89"/>
        <v>0</v>
      </c>
      <c r="M1121" s="2">
        <v>0</v>
      </c>
      <c r="O1121" s="2"/>
      <c r="R1121" s="2"/>
    </row>
    <row r="1122" spans="1:18" x14ac:dyDescent="0.2">
      <c r="A1122" s="2" t="s">
        <v>1166</v>
      </c>
      <c r="B1122" s="2" t="s">
        <v>51</v>
      </c>
      <c r="C1122" s="2" t="s">
        <v>19</v>
      </c>
      <c r="D1122" s="2">
        <v>34.964799999999997</v>
      </c>
      <c r="E1122" s="2">
        <v>111</v>
      </c>
      <c r="F1122" s="2">
        <v>21404</v>
      </c>
      <c r="G1122" s="2">
        <v>150</v>
      </c>
      <c r="H1122" s="2">
        <f t="shared" si="85"/>
        <v>0</v>
      </c>
      <c r="I1122" s="2">
        <f t="shared" si="86"/>
        <v>0</v>
      </c>
      <c r="J1122" s="2">
        <f t="shared" si="87"/>
        <v>0</v>
      </c>
      <c r="K1122" s="2">
        <f t="shared" si="88"/>
        <v>0</v>
      </c>
      <c r="L1122" s="2">
        <f t="shared" si="89"/>
        <v>1</v>
      </c>
      <c r="M1122" s="2">
        <v>456</v>
      </c>
      <c r="O1122" s="2"/>
      <c r="R1122" s="2"/>
    </row>
    <row r="1123" spans="1:18" x14ac:dyDescent="0.2">
      <c r="A1123" s="2" t="s">
        <v>1119</v>
      </c>
      <c r="B1123" s="2" t="s">
        <v>15</v>
      </c>
      <c r="C1123" s="2" t="s">
        <v>12</v>
      </c>
      <c r="D1123" s="2">
        <v>95.308400000000006</v>
      </c>
      <c r="E1123" s="2">
        <v>112</v>
      </c>
      <c r="F1123" s="2">
        <v>18141</v>
      </c>
      <c r="G1123" s="2">
        <v>48</v>
      </c>
      <c r="H1123" s="2">
        <f t="shared" si="85"/>
        <v>1</v>
      </c>
      <c r="I1123" s="2">
        <f t="shared" si="86"/>
        <v>0</v>
      </c>
      <c r="J1123" s="2">
        <f t="shared" si="87"/>
        <v>0</v>
      </c>
      <c r="K1123" s="2">
        <f t="shared" si="88"/>
        <v>0</v>
      </c>
      <c r="L1123" s="2">
        <f t="shared" si="89"/>
        <v>0</v>
      </c>
      <c r="M1123" s="2">
        <v>21000</v>
      </c>
      <c r="O1123" s="2"/>
      <c r="R1123" s="2"/>
    </row>
    <row r="1124" spans="1:18" x14ac:dyDescent="0.2">
      <c r="A1124" s="2" t="s">
        <v>1857</v>
      </c>
      <c r="B1124" s="2" t="s">
        <v>11</v>
      </c>
      <c r="C1124" s="2" t="s">
        <v>24</v>
      </c>
      <c r="D1124" s="2">
        <v>15.7121</v>
      </c>
      <c r="E1124" s="2">
        <v>84</v>
      </c>
      <c r="F1124" s="2">
        <v>2915</v>
      </c>
      <c r="G1124" s="2">
        <v>20</v>
      </c>
      <c r="H1124" s="2">
        <f t="shared" si="85"/>
        <v>0</v>
      </c>
      <c r="I1124" s="2">
        <f t="shared" si="86"/>
        <v>0</v>
      </c>
      <c r="J1124" s="2">
        <f t="shared" si="87"/>
        <v>0</v>
      </c>
      <c r="K1124" s="2">
        <f t="shared" si="88"/>
        <v>0</v>
      </c>
      <c r="L1124" s="2">
        <f t="shared" si="89"/>
        <v>0</v>
      </c>
      <c r="M1124" s="2">
        <v>2</v>
      </c>
      <c r="O1124" s="2"/>
      <c r="R1124" s="2"/>
    </row>
    <row r="1125" spans="1:18" x14ac:dyDescent="0.2">
      <c r="A1125" s="2" t="s">
        <v>1859</v>
      </c>
      <c r="B1125" s="2" t="s">
        <v>11</v>
      </c>
      <c r="C1125" s="2" t="s">
        <v>12</v>
      </c>
      <c r="D1125" s="2">
        <v>31.990100000000002</v>
      </c>
      <c r="E1125" s="2">
        <v>109</v>
      </c>
      <c r="F1125" s="2">
        <v>2753</v>
      </c>
      <c r="G1125" s="2">
        <v>12</v>
      </c>
      <c r="H1125" s="2">
        <f t="shared" si="85"/>
        <v>0</v>
      </c>
      <c r="I1125" s="2">
        <f t="shared" si="86"/>
        <v>0</v>
      </c>
      <c r="J1125" s="2">
        <f t="shared" si="87"/>
        <v>0</v>
      </c>
      <c r="K1125" s="2">
        <f t="shared" si="88"/>
        <v>0</v>
      </c>
      <c r="L1125" s="2">
        <f t="shared" si="89"/>
        <v>0</v>
      </c>
      <c r="M1125" s="2">
        <v>14</v>
      </c>
      <c r="O1125" s="2"/>
      <c r="R1125" s="2"/>
    </row>
    <row r="1126" spans="1:18" x14ac:dyDescent="0.2">
      <c r="A1126" s="2" t="s">
        <v>1861</v>
      </c>
      <c r="B1126" s="2" t="s">
        <v>15</v>
      </c>
      <c r="C1126" s="2" t="s">
        <v>35</v>
      </c>
      <c r="D1126" s="2">
        <v>107.917</v>
      </c>
      <c r="E1126" s="2">
        <v>84</v>
      </c>
      <c r="F1126" s="2">
        <v>330</v>
      </c>
      <c r="G1126" s="2">
        <v>1.4999999999999999E-2</v>
      </c>
      <c r="H1126" s="2">
        <f t="shared" si="85"/>
        <v>1</v>
      </c>
      <c r="I1126" s="2">
        <f t="shared" si="86"/>
        <v>0</v>
      </c>
      <c r="J1126" s="2">
        <f t="shared" si="87"/>
        <v>1</v>
      </c>
      <c r="K1126" s="2">
        <f t="shared" si="88"/>
        <v>0</v>
      </c>
      <c r="L1126" s="2">
        <f t="shared" si="89"/>
        <v>0</v>
      </c>
      <c r="M1126" s="2">
        <v>110</v>
      </c>
      <c r="O1126" s="2"/>
      <c r="R1126" s="2"/>
    </row>
    <row r="1127" spans="1:18" x14ac:dyDescent="0.2">
      <c r="A1127" s="2" t="s">
        <v>1863</v>
      </c>
      <c r="B1127" s="2" t="s">
        <v>15</v>
      </c>
      <c r="C1127" s="2" t="s">
        <v>35</v>
      </c>
      <c r="D1127" s="2">
        <v>84.749899999999997</v>
      </c>
      <c r="E1127" s="2">
        <v>98</v>
      </c>
      <c r="F1127" s="2">
        <v>1081</v>
      </c>
      <c r="G1127" s="2">
        <v>3</v>
      </c>
      <c r="H1127" s="2">
        <f t="shared" si="85"/>
        <v>1</v>
      </c>
      <c r="I1127" s="2">
        <f t="shared" si="86"/>
        <v>0</v>
      </c>
      <c r="J1127" s="2">
        <f t="shared" si="87"/>
        <v>1</v>
      </c>
      <c r="K1127" s="2">
        <f t="shared" si="88"/>
        <v>0</v>
      </c>
      <c r="L1127" s="2">
        <f t="shared" si="89"/>
        <v>0</v>
      </c>
      <c r="M1127" s="2">
        <v>21</v>
      </c>
      <c r="O1127" s="2"/>
      <c r="R1127" s="2"/>
    </row>
    <row r="1128" spans="1:18" x14ac:dyDescent="0.2">
      <c r="A1128" s="2" t="s">
        <v>1762</v>
      </c>
      <c r="B1128" s="2" t="s">
        <v>15</v>
      </c>
      <c r="C1128" s="2" t="s">
        <v>35</v>
      </c>
      <c r="D1128" s="2">
        <v>104.008</v>
      </c>
      <c r="E1128" s="2">
        <v>94</v>
      </c>
      <c r="F1128" s="2">
        <v>2371</v>
      </c>
      <c r="G1128" s="2">
        <v>5</v>
      </c>
      <c r="H1128" s="2">
        <f t="shared" si="85"/>
        <v>1</v>
      </c>
      <c r="I1128" s="2">
        <f t="shared" si="86"/>
        <v>0</v>
      </c>
      <c r="J1128" s="2">
        <f t="shared" si="87"/>
        <v>1</v>
      </c>
      <c r="K1128" s="2">
        <f t="shared" si="88"/>
        <v>0</v>
      </c>
      <c r="L1128" s="2">
        <f t="shared" si="89"/>
        <v>0</v>
      </c>
      <c r="M1128" s="2">
        <v>24</v>
      </c>
      <c r="O1128" s="2"/>
      <c r="R1128" s="2"/>
    </row>
    <row r="1129" spans="1:18" x14ac:dyDescent="0.2">
      <c r="A1129" s="2" t="s">
        <v>1762</v>
      </c>
      <c r="B1129" s="2" t="s">
        <v>15</v>
      </c>
      <c r="C1129" s="2" t="s">
        <v>35</v>
      </c>
      <c r="D1129" s="2">
        <v>53.884799999999998</v>
      </c>
      <c r="E1129" s="2">
        <v>96</v>
      </c>
      <c r="F1129" s="2">
        <v>799</v>
      </c>
      <c r="G1129" s="2">
        <v>5</v>
      </c>
      <c r="H1129" s="2">
        <f t="shared" si="85"/>
        <v>1</v>
      </c>
      <c r="I1129" s="2">
        <f t="shared" si="86"/>
        <v>0</v>
      </c>
      <c r="J1129" s="2">
        <f t="shared" si="87"/>
        <v>1</v>
      </c>
      <c r="K1129" s="2">
        <f t="shared" si="88"/>
        <v>0</v>
      </c>
      <c r="L1129" s="2">
        <f t="shared" si="89"/>
        <v>0</v>
      </c>
      <c r="M1129" s="2">
        <v>24</v>
      </c>
      <c r="O1129" s="2"/>
      <c r="R1129" s="2"/>
    </row>
    <row r="1130" spans="1:18" x14ac:dyDescent="0.2">
      <c r="A1130" s="2" t="s">
        <v>1867</v>
      </c>
      <c r="B1130" s="2" t="s">
        <v>15</v>
      </c>
      <c r="C1130" s="2" t="s">
        <v>35</v>
      </c>
      <c r="D1130" s="2">
        <v>32.453299999999999</v>
      </c>
      <c r="E1130" s="2">
        <v>101</v>
      </c>
      <c r="F1130" s="2">
        <v>2161</v>
      </c>
      <c r="G1130" s="2">
        <v>5</v>
      </c>
      <c r="H1130" s="2">
        <f t="shared" si="85"/>
        <v>1</v>
      </c>
      <c r="I1130" s="2">
        <f t="shared" si="86"/>
        <v>0</v>
      </c>
      <c r="J1130" s="2">
        <f t="shared" si="87"/>
        <v>1</v>
      </c>
      <c r="K1130" s="2">
        <f t="shared" si="88"/>
        <v>0</v>
      </c>
      <c r="L1130" s="2">
        <f t="shared" si="89"/>
        <v>0</v>
      </c>
      <c r="M1130" s="2">
        <v>52</v>
      </c>
      <c r="O1130" s="2"/>
      <c r="R1130" s="2"/>
    </row>
    <row r="1131" spans="1:18" x14ac:dyDescent="0.2">
      <c r="A1131" s="2" t="s">
        <v>1869</v>
      </c>
      <c r="B1131" s="2" t="s">
        <v>51</v>
      </c>
      <c r="C1131" s="2" t="s">
        <v>97</v>
      </c>
      <c r="D1131" s="2">
        <v>55.994599999999998</v>
      </c>
      <c r="E1131" s="2">
        <v>92</v>
      </c>
      <c r="F1131" s="2">
        <v>13597</v>
      </c>
      <c r="G1131" s="2">
        <v>60</v>
      </c>
      <c r="H1131" s="2">
        <f t="shared" si="85"/>
        <v>0</v>
      </c>
      <c r="I1131" s="2">
        <f t="shared" si="86"/>
        <v>0</v>
      </c>
      <c r="J1131" s="2">
        <f t="shared" si="87"/>
        <v>0</v>
      </c>
      <c r="K1131" s="2">
        <f t="shared" si="88"/>
        <v>1</v>
      </c>
      <c r="L1131" s="2">
        <f t="shared" si="89"/>
        <v>0</v>
      </c>
      <c r="M1131" s="2">
        <v>28</v>
      </c>
      <c r="O1131" s="2"/>
      <c r="R1131" s="2"/>
    </row>
    <row r="1132" spans="1:18" x14ac:dyDescent="0.2">
      <c r="A1132" s="2" t="s">
        <v>1871</v>
      </c>
      <c r="B1132" s="2" t="s">
        <v>51</v>
      </c>
      <c r="C1132" s="2" t="s">
        <v>31</v>
      </c>
      <c r="D1132" s="2">
        <v>77.264899999999997</v>
      </c>
      <c r="E1132" s="2">
        <v>105</v>
      </c>
      <c r="F1132" s="2">
        <v>5740</v>
      </c>
      <c r="G1132" s="2">
        <v>25</v>
      </c>
      <c r="H1132" s="2">
        <f t="shared" si="85"/>
        <v>0</v>
      </c>
      <c r="I1132" s="2">
        <f t="shared" si="86"/>
        <v>1</v>
      </c>
      <c r="J1132" s="2">
        <f t="shared" si="87"/>
        <v>0</v>
      </c>
      <c r="K1132" s="2">
        <f t="shared" si="88"/>
        <v>0</v>
      </c>
      <c r="L1132" s="2">
        <f t="shared" si="89"/>
        <v>0</v>
      </c>
      <c r="M1132" s="2">
        <v>99</v>
      </c>
      <c r="O1132" s="2"/>
      <c r="R1132" s="2"/>
    </row>
    <row r="1133" spans="1:18" x14ac:dyDescent="0.2">
      <c r="A1133" s="2" t="s">
        <v>1575</v>
      </c>
      <c r="B1133" s="2" t="s">
        <v>15</v>
      </c>
      <c r="C1133" s="2" t="s">
        <v>24</v>
      </c>
      <c r="D1133" s="2">
        <v>17.61</v>
      </c>
      <c r="E1133" s="2">
        <v>118</v>
      </c>
      <c r="F1133" s="2">
        <v>28479</v>
      </c>
      <c r="G1133" s="2">
        <v>35</v>
      </c>
      <c r="H1133" s="2">
        <f t="shared" si="85"/>
        <v>1</v>
      </c>
      <c r="I1133" s="2">
        <f t="shared" si="86"/>
        <v>0</v>
      </c>
      <c r="J1133" s="2">
        <f t="shared" si="87"/>
        <v>0</v>
      </c>
      <c r="K1133" s="2">
        <f t="shared" si="88"/>
        <v>0</v>
      </c>
      <c r="L1133" s="2">
        <f t="shared" si="89"/>
        <v>0</v>
      </c>
      <c r="M1133" s="2">
        <v>138</v>
      </c>
      <c r="O1133" s="2"/>
      <c r="R1133" s="2"/>
    </row>
    <row r="1134" spans="1:18" x14ac:dyDescent="0.2">
      <c r="A1134" s="2" t="s">
        <v>1874</v>
      </c>
      <c r="B1134" s="2" t="s">
        <v>15</v>
      </c>
      <c r="C1134" s="2" t="s">
        <v>12</v>
      </c>
      <c r="D1134" s="2">
        <v>0.29666500000000001</v>
      </c>
      <c r="E1134" s="2">
        <v>98</v>
      </c>
      <c r="F1134" s="2">
        <v>5185</v>
      </c>
      <c r="G1134" s="2">
        <v>5</v>
      </c>
      <c r="H1134" s="2">
        <f t="shared" si="85"/>
        <v>1</v>
      </c>
      <c r="I1134" s="2">
        <f t="shared" si="86"/>
        <v>0</v>
      </c>
      <c r="J1134" s="2">
        <f t="shared" si="87"/>
        <v>0</v>
      </c>
      <c r="K1134" s="2">
        <f t="shared" si="88"/>
        <v>0</v>
      </c>
      <c r="L1134" s="2">
        <f t="shared" si="89"/>
        <v>0</v>
      </c>
      <c r="M1134" s="2">
        <v>13</v>
      </c>
      <c r="O1134" s="2"/>
      <c r="R1134" s="2"/>
    </row>
    <row r="1135" spans="1:18" x14ac:dyDescent="0.2">
      <c r="A1135" s="2" t="s">
        <v>1876</v>
      </c>
      <c r="B1135" s="2" t="s">
        <v>15</v>
      </c>
      <c r="C1135" s="2" t="s">
        <v>35</v>
      </c>
      <c r="D1135" s="2">
        <v>0.10866199999999999</v>
      </c>
      <c r="E1135" s="2">
        <v>95</v>
      </c>
      <c r="F1135" s="2">
        <v>3185</v>
      </c>
      <c r="G1135" s="2">
        <v>8</v>
      </c>
      <c r="H1135" s="2">
        <f t="shared" si="85"/>
        <v>1</v>
      </c>
      <c r="I1135" s="2">
        <f t="shared" si="86"/>
        <v>0</v>
      </c>
      <c r="J1135" s="2">
        <f t="shared" si="87"/>
        <v>1</v>
      </c>
      <c r="K1135" s="2">
        <f t="shared" si="88"/>
        <v>0</v>
      </c>
      <c r="L1135" s="2">
        <f t="shared" si="89"/>
        <v>0</v>
      </c>
      <c r="M1135" s="2">
        <v>3</v>
      </c>
      <c r="O1135" s="2"/>
      <c r="R1135" s="2"/>
    </row>
    <row r="1136" spans="1:18" x14ac:dyDescent="0.2">
      <c r="A1136" s="2" t="s">
        <v>1878</v>
      </c>
      <c r="B1136" s="2" t="s">
        <v>15</v>
      </c>
      <c r="C1136" s="2" t="s">
        <v>19</v>
      </c>
      <c r="D1136" s="2">
        <v>37.371400000000001</v>
      </c>
      <c r="E1136" s="2">
        <v>109</v>
      </c>
      <c r="F1136" s="2">
        <v>390</v>
      </c>
      <c r="G1136" s="2">
        <v>40</v>
      </c>
      <c r="H1136" s="2">
        <f t="shared" si="85"/>
        <v>1</v>
      </c>
      <c r="I1136" s="2">
        <f t="shared" si="86"/>
        <v>0</v>
      </c>
      <c r="J1136" s="2">
        <f t="shared" si="87"/>
        <v>0</v>
      </c>
      <c r="K1136" s="2">
        <f t="shared" si="88"/>
        <v>0</v>
      </c>
      <c r="L1136" s="2">
        <f t="shared" si="89"/>
        <v>1</v>
      </c>
      <c r="M1136" s="2">
        <v>99</v>
      </c>
      <c r="O1136" s="2"/>
      <c r="R1136" s="2"/>
    </row>
    <row r="1137" spans="1:18" x14ac:dyDescent="0.2">
      <c r="A1137" s="2" t="s">
        <v>707</v>
      </c>
      <c r="B1137" s="2" t="s">
        <v>51</v>
      </c>
      <c r="C1137" s="2" t="s">
        <v>24</v>
      </c>
      <c r="D1137" s="2">
        <v>20.819099999999999</v>
      </c>
      <c r="E1137" s="2">
        <v>91</v>
      </c>
      <c r="F1137" s="2">
        <v>2954</v>
      </c>
      <c r="G1137" s="2">
        <v>26</v>
      </c>
      <c r="H1137" s="2">
        <f t="shared" si="85"/>
        <v>0</v>
      </c>
      <c r="I1137" s="2">
        <f t="shared" si="86"/>
        <v>0</v>
      </c>
      <c r="J1137" s="2">
        <f t="shared" si="87"/>
        <v>0</v>
      </c>
      <c r="K1137" s="2">
        <f t="shared" si="88"/>
        <v>0</v>
      </c>
      <c r="L1137" s="2">
        <f t="shared" si="89"/>
        <v>0</v>
      </c>
      <c r="M1137" s="2">
        <v>41</v>
      </c>
      <c r="O1137" s="2"/>
      <c r="R1137" s="2"/>
    </row>
    <row r="1138" spans="1:18" x14ac:dyDescent="0.2">
      <c r="A1138" s="2" t="s">
        <v>1871</v>
      </c>
      <c r="B1138" s="2" t="s">
        <v>51</v>
      </c>
      <c r="C1138" s="2" t="s">
        <v>24</v>
      </c>
      <c r="D1138" s="2">
        <v>71.038200000000003</v>
      </c>
      <c r="E1138" s="2">
        <v>94</v>
      </c>
      <c r="F1138" s="2">
        <v>3552</v>
      </c>
      <c r="G1138" s="2">
        <v>30</v>
      </c>
      <c r="H1138" s="2">
        <f t="shared" si="85"/>
        <v>0</v>
      </c>
      <c r="I1138" s="2">
        <f t="shared" si="86"/>
        <v>0</v>
      </c>
      <c r="J1138" s="2">
        <f t="shared" si="87"/>
        <v>0</v>
      </c>
      <c r="K1138" s="2">
        <f t="shared" si="88"/>
        <v>0</v>
      </c>
      <c r="L1138" s="2">
        <f t="shared" si="89"/>
        <v>0</v>
      </c>
      <c r="M1138" s="2">
        <v>99</v>
      </c>
      <c r="O1138" s="2"/>
      <c r="R1138" s="2"/>
    </row>
    <row r="1139" spans="1:18" x14ac:dyDescent="0.2">
      <c r="A1139" s="2" t="s">
        <v>1882</v>
      </c>
      <c r="B1139" s="2" t="s">
        <v>11</v>
      </c>
      <c r="C1139" s="2" t="s">
        <v>12</v>
      </c>
      <c r="D1139" s="2">
        <v>33.508899999999997</v>
      </c>
      <c r="E1139" s="2">
        <v>123</v>
      </c>
      <c r="F1139" s="2">
        <v>23920</v>
      </c>
      <c r="G1139" s="2">
        <v>40</v>
      </c>
      <c r="H1139" s="2">
        <f t="shared" si="85"/>
        <v>0</v>
      </c>
      <c r="I1139" s="2">
        <f t="shared" si="86"/>
        <v>0</v>
      </c>
      <c r="J1139" s="2">
        <f t="shared" si="87"/>
        <v>0</v>
      </c>
      <c r="K1139" s="2">
        <f t="shared" si="88"/>
        <v>0</v>
      </c>
      <c r="L1139" s="2">
        <f t="shared" si="89"/>
        <v>0</v>
      </c>
      <c r="M1139" s="2">
        <v>75</v>
      </c>
      <c r="O1139" s="2"/>
      <c r="R1139" s="2"/>
    </row>
    <row r="1140" spans="1:18" x14ac:dyDescent="0.2">
      <c r="A1140" s="2" t="s">
        <v>1689</v>
      </c>
      <c r="B1140" s="2" t="s">
        <v>11</v>
      </c>
      <c r="C1140" s="2" t="s">
        <v>24</v>
      </c>
      <c r="D1140" s="2">
        <v>53.789299999999997</v>
      </c>
      <c r="E1140" s="2">
        <v>119</v>
      </c>
      <c r="F1140" s="2">
        <v>3637</v>
      </c>
      <c r="G1140" s="2">
        <v>60</v>
      </c>
      <c r="H1140" s="2">
        <f t="shared" si="85"/>
        <v>0</v>
      </c>
      <c r="I1140" s="2">
        <f t="shared" si="86"/>
        <v>0</v>
      </c>
      <c r="J1140" s="2">
        <f t="shared" si="87"/>
        <v>0</v>
      </c>
      <c r="K1140" s="2">
        <f t="shared" si="88"/>
        <v>0</v>
      </c>
      <c r="L1140" s="2">
        <f t="shared" si="89"/>
        <v>0</v>
      </c>
      <c r="M1140" s="2">
        <v>610</v>
      </c>
      <c r="O1140" s="2"/>
      <c r="R1140" s="2"/>
    </row>
    <row r="1141" spans="1:18" x14ac:dyDescent="0.2">
      <c r="A1141" s="2" t="s">
        <v>32</v>
      </c>
      <c r="B1141" s="2" t="s">
        <v>11</v>
      </c>
      <c r="C1141" s="2" t="s">
        <v>24</v>
      </c>
      <c r="D1141" s="2">
        <v>198.54</v>
      </c>
      <c r="E1141" s="2">
        <v>184</v>
      </c>
      <c r="F1141" s="2">
        <v>5401</v>
      </c>
      <c r="G1141" s="2">
        <v>140</v>
      </c>
      <c r="H1141" s="2">
        <f t="shared" si="85"/>
        <v>0</v>
      </c>
      <c r="I1141" s="2">
        <f t="shared" si="86"/>
        <v>0</v>
      </c>
      <c r="J1141" s="2">
        <f t="shared" si="87"/>
        <v>0</v>
      </c>
      <c r="K1141" s="2">
        <f t="shared" si="88"/>
        <v>0</v>
      </c>
      <c r="L1141" s="2">
        <f t="shared" si="89"/>
        <v>0</v>
      </c>
      <c r="M1141" s="2">
        <v>0</v>
      </c>
      <c r="O1141" s="2"/>
      <c r="R1141" s="2"/>
    </row>
    <row r="1142" spans="1:18" x14ac:dyDescent="0.2">
      <c r="A1142" s="2" t="s">
        <v>1886</v>
      </c>
      <c r="B1142" s="2" t="s">
        <v>11</v>
      </c>
      <c r="C1142" s="2" t="s">
        <v>31</v>
      </c>
      <c r="D1142" s="2">
        <v>9.1238299999999999</v>
      </c>
      <c r="E1142" s="2">
        <v>95</v>
      </c>
      <c r="F1142" s="2">
        <v>3322</v>
      </c>
      <c r="G1142" s="2">
        <v>15</v>
      </c>
      <c r="H1142" s="2">
        <f t="shared" si="85"/>
        <v>0</v>
      </c>
      <c r="I1142" s="2">
        <f t="shared" si="86"/>
        <v>1</v>
      </c>
      <c r="J1142" s="2">
        <f t="shared" si="87"/>
        <v>0</v>
      </c>
      <c r="K1142" s="2">
        <f t="shared" si="88"/>
        <v>0</v>
      </c>
      <c r="L1142" s="2">
        <f t="shared" si="89"/>
        <v>0</v>
      </c>
      <c r="M1142" s="2">
        <v>24</v>
      </c>
      <c r="O1142" s="2"/>
      <c r="R1142" s="2"/>
    </row>
    <row r="1143" spans="1:18" x14ac:dyDescent="0.2">
      <c r="A1143" s="2" t="s">
        <v>1590</v>
      </c>
      <c r="B1143" s="2" t="s">
        <v>51</v>
      </c>
      <c r="C1143" s="2" t="s">
        <v>97</v>
      </c>
      <c r="D1143" s="2">
        <v>83.3489</v>
      </c>
      <c r="E1143" s="2">
        <v>92</v>
      </c>
      <c r="F1143" s="2">
        <v>19963</v>
      </c>
      <c r="G1143" s="2">
        <v>132</v>
      </c>
      <c r="H1143" s="2">
        <f t="shared" si="85"/>
        <v>0</v>
      </c>
      <c r="I1143" s="2">
        <f t="shared" si="86"/>
        <v>0</v>
      </c>
      <c r="J1143" s="2">
        <f t="shared" si="87"/>
        <v>0</v>
      </c>
      <c r="K1143" s="2">
        <f t="shared" si="88"/>
        <v>1</v>
      </c>
      <c r="L1143" s="2">
        <f t="shared" si="89"/>
        <v>0</v>
      </c>
      <c r="M1143" s="2">
        <v>35</v>
      </c>
      <c r="O1143" s="2"/>
      <c r="R1143" s="2"/>
    </row>
    <row r="1144" spans="1:18" x14ac:dyDescent="0.2">
      <c r="A1144" s="2" t="s">
        <v>1889</v>
      </c>
      <c r="B1144" s="2" t="s">
        <v>15</v>
      </c>
      <c r="C1144" s="2" t="s">
        <v>12</v>
      </c>
      <c r="D1144" s="2">
        <v>0.121972</v>
      </c>
      <c r="E1144" s="2">
        <v>100</v>
      </c>
      <c r="F1144" s="2">
        <v>15612</v>
      </c>
      <c r="G1144" s="2">
        <v>22</v>
      </c>
      <c r="H1144" s="2">
        <f t="shared" si="85"/>
        <v>1</v>
      </c>
      <c r="I1144" s="2">
        <f t="shared" si="86"/>
        <v>0</v>
      </c>
      <c r="J1144" s="2">
        <f t="shared" si="87"/>
        <v>0</v>
      </c>
      <c r="K1144" s="2">
        <f t="shared" si="88"/>
        <v>0</v>
      </c>
      <c r="L1144" s="2">
        <f t="shared" si="89"/>
        <v>0</v>
      </c>
      <c r="M1144" s="2">
        <v>3</v>
      </c>
      <c r="O1144" s="2"/>
      <c r="R1144" s="2"/>
    </row>
    <row r="1145" spans="1:18" x14ac:dyDescent="0.2">
      <c r="A1145" s="2" t="s">
        <v>765</v>
      </c>
      <c r="B1145" s="2" t="s">
        <v>51</v>
      </c>
      <c r="C1145" s="2" t="s">
        <v>19</v>
      </c>
      <c r="D1145" s="2">
        <v>68.558700000000002</v>
      </c>
      <c r="E1145" s="2">
        <v>106</v>
      </c>
      <c r="F1145" s="2">
        <v>10882</v>
      </c>
      <c r="G1145" s="2">
        <v>90</v>
      </c>
      <c r="H1145" s="2">
        <f t="shared" si="85"/>
        <v>0</v>
      </c>
      <c r="I1145" s="2">
        <f t="shared" si="86"/>
        <v>0</v>
      </c>
      <c r="J1145" s="2">
        <f t="shared" si="87"/>
        <v>0</v>
      </c>
      <c r="K1145" s="2">
        <f t="shared" si="88"/>
        <v>0</v>
      </c>
      <c r="L1145" s="2">
        <f t="shared" si="89"/>
        <v>1</v>
      </c>
      <c r="M1145" s="2">
        <v>87</v>
      </c>
      <c r="O1145" s="2"/>
      <c r="R1145" s="2"/>
    </row>
    <row r="1146" spans="1:18" x14ac:dyDescent="0.2">
      <c r="A1146" s="2" t="s">
        <v>1892</v>
      </c>
      <c r="B1146" s="2" t="s">
        <v>11</v>
      </c>
      <c r="C1146" s="2" t="s">
        <v>31</v>
      </c>
      <c r="D1146" s="2">
        <v>7.0595400000000001</v>
      </c>
      <c r="E1146" s="2">
        <v>99</v>
      </c>
      <c r="F1146" s="2">
        <v>2321</v>
      </c>
      <c r="G1146" s="2">
        <v>3</v>
      </c>
      <c r="H1146" s="2">
        <f t="shared" si="85"/>
        <v>0</v>
      </c>
      <c r="I1146" s="2">
        <f t="shared" si="86"/>
        <v>1</v>
      </c>
      <c r="J1146" s="2">
        <f t="shared" si="87"/>
        <v>0</v>
      </c>
      <c r="K1146" s="2">
        <f t="shared" si="88"/>
        <v>0</v>
      </c>
      <c r="L1146" s="2">
        <f t="shared" si="89"/>
        <v>0</v>
      </c>
      <c r="M1146" s="2">
        <v>18</v>
      </c>
      <c r="O1146" s="2"/>
      <c r="R1146" s="2"/>
    </row>
    <row r="1147" spans="1:18" x14ac:dyDescent="0.2">
      <c r="A1147" s="2" t="s">
        <v>333</v>
      </c>
      <c r="B1147" s="2" t="s">
        <v>15</v>
      </c>
      <c r="C1147" s="2" t="s">
        <v>35</v>
      </c>
      <c r="D1147" s="2">
        <v>46.563200000000002</v>
      </c>
      <c r="E1147" s="2">
        <v>81</v>
      </c>
      <c r="F1147" s="2">
        <v>2562</v>
      </c>
      <c r="G1147" s="2">
        <v>13</v>
      </c>
      <c r="H1147" s="2">
        <f t="shared" si="85"/>
        <v>1</v>
      </c>
      <c r="I1147" s="2">
        <f t="shared" si="86"/>
        <v>0</v>
      </c>
      <c r="J1147" s="2">
        <f t="shared" si="87"/>
        <v>1</v>
      </c>
      <c r="K1147" s="2">
        <f t="shared" si="88"/>
        <v>0</v>
      </c>
      <c r="L1147" s="2">
        <f t="shared" si="89"/>
        <v>0</v>
      </c>
      <c r="M1147" s="2">
        <v>541</v>
      </c>
      <c r="O1147" s="2"/>
      <c r="R1147" s="2"/>
    </row>
    <row r="1148" spans="1:18" x14ac:dyDescent="0.2">
      <c r="A1148" s="2" t="s">
        <v>1895</v>
      </c>
      <c r="B1148" s="2" t="s">
        <v>11</v>
      </c>
      <c r="C1148" s="2" t="s">
        <v>40</v>
      </c>
      <c r="D1148" s="2">
        <v>2.3601800000000002</v>
      </c>
      <c r="E1148" s="2">
        <v>80</v>
      </c>
      <c r="F1148" s="2">
        <v>3010</v>
      </c>
      <c r="G1148" s="2">
        <v>0.3</v>
      </c>
      <c r="H1148" s="2">
        <f t="shared" si="85"/>
        <v>0</v>
      </c>
      <c r="I1148" s="2">
        <f t="shared" si="86"/>
        <v>0</v>
      </c>
      <c r="J1148" s="2">
        <f t="shared" si="87"/>
        <v>0</v>
      </c>
      <c r="K1148" s="2">
        <f t="shared" si="88"/>
        <v>0</v>
      </c>
      <c r="L1148" s="2">
        <f t="shared" si="89"/>
        <v>0</v>
      </c>
      <c r="M1148" s="2">
        <v>54</v>
      </c>
      <c r="O1148" s="2"/>
      <c r="R1148" s="2"/>
    </row>
    <row r="1149" spans="1:18" x14ac:dyDescent="0.2">
      <c r="A1149" s="2" t="s">
        <v>206</v>
      </c>
      <c r="B1149" s="2" t="s">
        <v>15</v>
      </c>
      <c r="C1149" s="2" t="s">
        <v>24</v>
      </c>
      <c r="D1149" s="2">
        <v>87.341399999999993</v>
      </c>
      <c r="E1149" s="2">
        <v>117</v>
      </c>
      <c r="F1149" s="2">
        <v>15590</v>
      </c>
      <c r="G1149" s="2">
        <v>27</v>
      </c>
      <c r="H1149" s="2">
        <f t="shared" si="85"/>
        <v>1</v>
      </c>
      <c r="I1149" s="2">
        <f t="shared" si="86"/>
        <v>0</v>
      </c>
      <c r="J1149" s="2">
        <f t="shared" si="87"/>
        <v>0</v>
      </c>
      <c r="K1149" s="2">
        <f t="shared" si="88"/>
        <v>0</v>
      </c>
      <c r="L1149" s="2">
        <f t="shared" si="89"/>
        <v>0</v>
      </c>
      <c r="M1149" s="2">
        <v>234</v>
      </c>
      <c r="O1149" s="2"/>
      <c r="R1149" s="2"/>
    </row>
    <row r="1150" spans="1:18" x14ac:dyDescent="0.2">
      <c r="A1150" s="2" t="s">
        <v>1679</v>
      </c>
      <c r="B1150" s="2" t="s">
        <v>15</v>
      </c>
      <c r="C1150" s="2" t="s">
        <v>31</v>
      </c>
      <c r="D1150" s="2">
        <v>25.0031</v>
      </c>
      <c r="E1150" s="2">
        <v>88</v>
      </c>
      <c r="F1150" s="2">
        <v>5737</v>
      </c>
      <c r="G1150" s="2">
        <v>24</v>
      </c>
      <c r="H1150" s="2">
        <f t="shared" si="85"/>
        <v>1</v>
      </c>
      <c r="I1150" s="2">
        <f t="shared" si="86"/>
        <v>1</v>
      </c>
      <c r="J1150" s="2">
        <f t="shared" si="87"/>
        <v>0</v>
      </c>
      <c r="K1150" s="2">
        <f t="shared" si="88"/>
        <v>0</v>
      </c>
      <c r="L1150" s="2">
        <f t="shared" si="89"/>
        <v>0</v>
      </c>
      <c r="M1150" s="2">
        <v>192</v>
      </c>
      <c r="O1150" s="2"/>
      <c r="R1150" s="2"/>
    </row>
    <row r="1151" spans="1:18" x14ac:dyDescent="0.2">
      <c r="A1151" s="2" t="s">
        <v>1899</v>
      </c>
      <c r="B1151" s="2" t="s">
        <v>11</v>
      </c>
      <c r="C1151" s="2" t="s">
        <v>19</v>
      </c>
      <c r="D1151" s="2">
        <v>309.404</v>
      </c>
      <c r="E1151" s="2">
        <v>169</v>
      </c>
      <c r="F1151" s="2">
        <v>48350</v>
      </c>
      <c r="G1151" s="2">
        <v>300</v>
      </c>
      <c r="H1151" s="2">
        <f t="shared" si="85"/>
        <v>0</v>
      </c>
      <c r="I1151" s="2">
        <f t="shared" si="86"/>
        <v>0</v>
      </c>
      <c r="J1151" s="2">
        <f t="shared" si="87"/>
        <v>0</v>
      </c>
      <c r="K1151" s="2">
        <f t="shared" si="88"/>
        <v>0</v>
      </c>
      <c r="L1151" s="2">
        <f t="shared" si="89"/>
        <v>1</v>
      </c>
      <c r="M1151" s="2">
        <v>563</v>
      </c>
      <c r="O1151" s="2"/>
      <c r="R1151" s="2"/>
    </row>
    <row r="1152" spans="1:18" x14ac:dyDescent="0.2">
      <c r="A1152" s="2" t="s">
        <v>1899</v>
      </c>
      <c r="B1152" s="2" t="s">
        <v>11</v>
      </c>
      <c r="C1152" s="2" t="s">
        <v>19</v>
      </c>
      <c r="D1152" s="2">
        <v>423.03300000000002</v>
      </c>
      <c r="E1152" s="2">
        <v>151</v>
      </c>
      <c r="F1152" s="2">
        <v>48486</v>
      </c>
      <c r="G1152" s="2">
        <v>225</v>
      </c>
      <c r="H1152" s="2">
        <f t="shared" si="85"/>
        <v>0</v>
      </c>
      <c r="I1152" s="2">
        <f t="shared" si="86"/>
        <v>0</v>
      </c>
      <c r="J1152" s="2">
        <f t="shared" si="87"/>
        <v>0</v>
      </c>
      <c r="K1152" s="2">
        <f t="shared" si="88"/>
        <v>0</v>
      </c>
      <c r="L1152" s="2">
        <f t="shared" si="89"/>
        <v>1</v>
      </c>
      <c r="M1152" s="2">
        <v>563</v>
      </c>
      <c r="O1152" s="2"/>
      <c r="R1152" s="2"/>
    </row>
    <row r="1153" spans="1:18" x14ac:dyDescent="0.2">
      <c r="A1153" s="2" t="s">
        <v>599</v>
      </c>
      <c r="B1153" s="2" t="s">
        <v>11</v>
      </c>
      <c r="C1153" s="2" t="s">
        <v>19</v>
      </c>
      <c r="D1153" s="2">
        <v>241.06399999999999</v>
      </c>
      <c r="E1153" s="2">
        <v>136</v>
      </c>
      <c r="F1153" s="2">
        <v>54083</v>
      </c>
      <c r="G1153" s="2">
        <v>250</v>
      </c>
      <c r="H1153" s="2">
        <f t="shared" si="85"/>
        <v>0</v>
      </c>
      <c r="I1153" s="2">
        <f t="shared" si="86"/>
        <v>0</v>
      </c>
      <c r="J1153" s="2">
        <f t="shared" si="87"/>
        <v>0</v>
      </c>
      <c r="K1153" s="2">
        <f t="shared" si="88"/>
        <v>0</v>
      </c>
      <c r="L1153" s="2">
        <f t="shared" si="89"/>
        <v>1</v>
      </c>
      <c r="M1153" s="2">
        <v>252</v>
      </c>
      <c r="O1153" s="2"/>
      <c r="R1153" s="2"/>
    </row>
    <row r="1154" spans="1:18" x14ac:dyDescent="0.2">
      <c r="A1154" s="2" t="s">
        <v>1899</v>
      </c>
      <c r="B1154" s="2" t="s">
        <v>11</v>
      </c>
      <c r="C1154" s="2" t="s">
        <v>19</v>
      </c>
      <c r="D1154" s="2">
        <v>305.38900000000001</v>
      </c>
      <c r="E1154" s="2">
        <v>143</v>
      </c>
      <c r="F1154" s="2">
        <v>48184</v>
      </c>
      <c r="G1154" s="2">
        <v>140</v>
      </c>
      <c r="H1154" s="2">
        <f t="shared" ref="H1154:H1217" si="90">IF(B1154="R",1,0)</f>
        <v>0</v>
      </c>
      <c r="I1154" s="2">
        <f t="shared" ref="I1154:I1217" si="91">IF(C1154="Comedy",1,0)</f>
        <v>0</v>
      </c>
      <c r="J1154" s="2">
        <f t="shared" ref="J1154:J1217" si="92">IF(C1154="Thriller_Horror",1,0)</f>
        <v>0</v>
      </c>
      <c r="K1154" s="2">
        <f t="shared" ref="K1154:K1217" si="93">IF(C1154="Animation",1,0)</f>
        <v>0</v>
      </c>
      <c r="L1154" s="2">
        <f t="shared" ref="L1154:L1217" si="94">IF(C1154="Adventure_Sci_fi",1,0)</f>
        <v>1</v>
      </c>
      <c r="M1154" s="2">
        <v>563</v>
      </c>
      <c r="O1154" s="2"/>
      <c r="R1154" s="2"/>
    </row>
    <row r="1155" spans="1:18" x14ac:dyDescent="0.2">
      <c r="A1155" s="2" t="s">
        <v>134</v>
      </c>
      <c r="B1155" s="2" t="s">
        <v>15</v>
      </c>
      <c r="C1155" s="2" t="s">
        <v>35</v>
      </c>
      <c r="D1155" s="2">
        <v>39.235100000000003</v>
      </c>
      <c r="E1155" s="2">
        <v>112</v>
      </c>
      <c r="F1155" s="2">
        <v>16196</v>
      </c>
      <c r="G1155" s="2">
        <v>23</v>
      </c>
      <c r="H1155" s="2">
        <f t="shared" si="90"/>
        <v>1</v>
      </c>
      <c r="I1155" s="2">
        <f t="shared" si="91"/>
        <v>0</v>
      </c>
      <c r="J1155" s="2">
        <f t="shared" si="92"/>
        <v>1</v>
      </c>
      <c r="K1155" s="2">
        <f t="shared" si="93"/>
        <v>0</v>
      </c>
      <c r="L1155" s="2">
        <f t="shared" si="94"/>
        <v>0</v>
      </c>
      <c r="M1155" s="2">
        <v>123</v>
      </c>
      <c r="O1155" s="2"/>
      <c r="R1155" s="2"/>
    </row>
    <row r="1156" spans="1:18" x14ac:dyDescent="0.2">
      <c r="A1156" s="2" t="s">
        <v>1905</v>
      </c>
      <c r="B1156" s="2" t="s">
        <v>11</v>
      </c>
      <c r="C1156" s="2" t="s">
        <v>31</v>
      </c>
      <c r="D1156" s="2">
        <v>64.998400000000004</v>
      </c>
      <c r="E1156" s="2">
        <v>112</v>
      </c>
      <c r="F1156" s="2">
        <v>12676</v>
      </c>
      <c r="G1156" s="2">
        <v>17</v>
      </c>
      <c r="H1156" s="2">
        <f t="shared" si="90"/>
        <v>0</v>
      </c>
      <c r="I1156" s="2">
        <f t="shared" si="91"/>
        <v>1</v>
      </c>
      <c r="J1156" s="2">
        <f t="shared" si="92"/>
        <v>0</v>
      </c>
      <c r="K1156" s="2">
        <f t="shared" si="93"/>
        <v>0</v>
      </c>
      <c r="L1156" s="2">
        <f t="shared" si="94"/>
        <v>0</v>
      </c>
      <c r="M1156" s="2">
        <v>36</v>
      </c>
      <c r="O1156" s="2"/>
      <c r="R1156" s="2"/>
    </row>
    <row r="1157" spans="1:18" x14ac:dyDescent="0.2">
      <c r="A1157" s="2" t="s">
        <v>1718</v>
      </c>
      <c r="B1157" s="2" t="s">
        <v>11</v>
      </c>
      <c r="C1157" s="2" t="s">
        <v>31</v>
      </c>
      <c r="D1157" s="2">
        <v>183.43600000000001</v>
      </c>
      <c r="E1157" s="2">
        <v>115</v>
      </c>
      <c r="F1157" s="2">
        <v>13159</v>
      </c>
      <c r="G1157" s="2">
        <v>29</v>
      </c>
      <c r="H1157" s="2">
        <f t="shared" si="90"/>
        <v>0</v>
      </c>
      <c r="I1157" s="2">
        <f t="shared" si="91"/>
        <v>1</v>
      </c>
      <c r="J1157" s="2">
        <f t="shared" si="92"/>
        <v>0</v>
      </c>
      <c r="K1157" s="2">
        <f t="shared" si="93"/>
        <v>0</v>
      </c>
      <c r="L1157" s="2">
        <f t="shared" si="94"/>
        <v>0</v>
      </c>
      <c r="M1157" s="2">
        <v>0</v>
      </c>
      <c r="O1157" s="2"/>
      <c r="R1157" s="2"/>
    </row>
    <row r="1158" spans="1:18" x14ac:dyDescent="0.2">
      <c r="A1158" s="2" t="s">
        <v>1908</v>
      </c>
      <c r="B1158" s="2" t="s">
        <v>11</v>
      </c>
      <c r="C1158" s="2" t="s">
        <v>97</v>
      </c>
      <c r="D1158" s="2">
        <v>78.747600000000006</v>
      </c>
      <c r="E1158" s="2">
        <v>106</v>
      </c>
      <c r="F1158" s="2">
        <v>35367</v>
      </c>
      <c r="G1158" s="2">
        <v>88</v>
      </c>
      <c r="H1158" s="2">
        <f t="shared" si="90"/>
        <v>0</v>
      </c>
      <c r="I1158" s="2">
        <f t="shared" si="91"/>
        <v>0</v>
      </c>
      <c r="J1158" s="2">
        <f t="shared" si="92"/>
        <v>0</v>
      </c>
      <c r="K1158" s="2">
        <f t="shared" si="93"/>
        <v>1</v>
      </c>
      <c r="L1158" s="2">
        <f t="shared" si="94"/>
        <v>0</v>
      </c>
      <c r="M1158" s="2">
        <v>0</v>
      </c>
      <c r="O1158" s="2"/>
      <c r="R1158" s="2"/>
    </row>
    <row r="1159" spans="1:18" x14ac:dyDescent="0.2">
      <c r="A1159" s="2" t="s">
        <v>191</v>
      </c>
      <c r="B1159" s="2" t="s">
        <v>11</v>
      </c>
      <c r="C1159" s="2" t="s">
        <v>19</v>
      </c>
      <c r="D1159" s="2">
        <v>180.012</v>
      </c>
      <c r="E1159" s="2">
        <v>119</v>
      </c>
      <c r="F1159" s="2">
        <v>2776</v>
      </c>
      <c r="G1159" s="2">
        <v>100</v>
      </c>
      <c r="H1159" s="2">
        <f t="shared" si="90"/>
        <v>0</v>
      </c>
      <c r="I1159" s="2">
        <f t="shared" si="91"/>
        <v>0</v>
      </c>
      <c r="J1159" s="2">
        <f t="shared" si="92"/>
        <v>0</v>
      </c>
      <c r="K1159" s="2">
        <f t="shared" si="93"/>
        <v>0</v>
      </c>
      <c r="L1159" s="2">
        <f t="shared" si="94"/>
        <v>1</v>
      </c>
      <c r="M1159" s="2">
        <v>13000</v>
      </c>
      <c r="O1159" s="2"/>
      <c r="R1159" s="2"/>
    </row>
    <row r="1160" spans="1:18" x14ac:dyDescent="0.2">
      <c r="A1160" s="2" t="s">
        <v>1911</v>
      </c>
      <c r="B1160" s="2" t="s">
        <v>11</v>
      </c>
      <c r="C1160" s="2" t="s">
        <v>31</v>
      </c>
      <c r="D1160" s="2">
        <v>13.101100000000001</v>
      </c>
      <c r="E1160" s="2">
        <v>105</v>
      </c>
      <c r="F1160" s="2">
        <v>23122</v>
      </c>
      <c r="G1160" s="2">
        <v>35</v>
      </c>
      <c r="H1160" s="2">
        <f t="shared" si="90"/>
        <v>0</v>
      </c>
      <c r="I1160" s="2">
        <f t="shared" si="91"/>
        <v>1</v>
      </c>
      <c r="J1160" s="2">
        <f t="shared" si="92"/>
        <v>0</v>
      </c>
      <c r="K1160" s="2">
        <f t="shared" si="93"/>
        <v>0</v>
      </c>
      <c r="L1160" s="2">
        <f t="shared" si="94"/>
        <v>0</v>
      </c>
      <c r="M1160" s="2">
        <v>125</v>
      </c>
      <c r="O1160" s="2"/>
      <c r="R1160" s="2"/>
    </row>
    <row r="1161" spans="1:18" x14ac:dyDescent="0.2">
      <c r="A1161" s="2" t="s">
        <v>1913</v>
      </c>
      <c r="B1161" s="2" t="s">
        <v>11</v>
      </c>
      <c r="C1161" s="2" t="s">
        <v>24</v>
      </c>
      <c r="D1161" s="2">
        <v>28.772200000000002</v>
      </c>
      <c r="E1161" s="2">
        <v>114</v>
      </c>
      <c r="F1161" s="2">
        <v>3962</v>
      </c>
      <c r="G1161" s="2">
        <v>105</v>
      </c>
      <c r="H1161" s="2">
        <f t="shared" si="90"/>
        <v>0</v>
      </c>
      <c r="I1161" s="2">
        <f t="shared" si="91"/>
        <v>0</v>
      </c>
      <c r="J1161" s="2">
        <f t="shared" si="92"/>
        <v>0</v>
      </c>
      <c r="K1161" s="2">
        <f t="shared" si="93"/>
        <v>0</v>
      </c>
      <c r="L1161" s="2">
        <f t="shared" si="94"/>
        <v>0</v>
      </c>
      <c r="M1161" s="2">
        <v>19</v>
      </c>
      <c r="O1161" s="2"/>
      <c r="R1161" s="2"/>
    </row>
    <row r="1162" spans="1:18" x14ac:dyDescent="0.2">
      <c r="A1162" s="2" t="s">
        <v>1915</v>
      </c>
      <c r="B1162" s="2" t="s">
        <v>15</v>
      </c>
      <c r="C1162" s="2" t="s">
        <v>12</v>
      </c>
      <c r="D1162" s="2">
        <v>8.5969099999999994</v>
      </c>
      <c r="E1162" s="2">
        <v>122</v>
      </c>
      <c r="F1162" s="2">
        <v>1517</v>
      </c>
      <c r="G1162" s="2">
        <v>6</v>
      </c>
      <c r="H1162" s="2">
        <f t="shared" si="90"/>
        <v>1</v>
      </c>
      <c r="I1162" s="2">
        <f t="shared" si="91"/>
        <v>0</v>
      </c>
      <c r="J1162" s="2">
        <f t="shared" si="92"/>
        <v>0</v>
      </c>
      <c r="K1162" s="2">
        <f t="shared" si="93"/>
        <v>0</v>
      </c>
      <c r="L1162" s="2">
        <f t="shared" si="94"/>
        <v>0</v>
      </c>
      <c r="M1162" s="2">
        <v>0</v>
      </c>
      <c r="O1162" s="2"/>
      <c r="R1162" s="2"/>
    </row>
    <row r="1163" spans="1:18" x14ac:dyDescent="0.2">
      <c r="A1163" s="2" t="s">
        <v>1917</v>
      </c>
      <c r="B1163" s="2" t="s">
        <v>18</v>
      </c>
      <c r="C1163" s="2" t="s">
        <v>97</v>
      </c>
      <c r="D1163" s="2">
        <v>18.081600000000002</v>
      </c>
      <c r="E1163" s="2">
        <v>68</v>
      </c>
      <c r="F1163" s="2">
        <v>861</v>
      </c>
      <c r="G1163" s="2">
        <v>20</v>
      </c>
      <c r="H1163" s="2">
        <f t="shared" si="90"/>
        <v>0</v>
      </c>
      <c r="I1163" s="2">
        <f t="shared" si="91"/>
        <v>0</v>
      </c>
      <c r="J1163" s="2">
        <f t="shared" si="92"/>
        <v>0</v>
      </c>
      <c r="K1163" s="2">
        <f t="shared" si="93"/>
        <v>1</v>
      </c>
      <c r="L1163" s="2">
        <f t="shared" si="94"/>
        <v>0</v>
      </c>
      <c r="M1163" s="2">
        <v>0</v>
      </c>
      <c r="O1163" s="2"/>
      <c r="R1163" s="2"/>
    </row>
    <row r="1164" spans="1:18" x14ac:dyDescent="0.2">
      <c r="A1164" s="2" t="s">
        <v>1919</v>
      </c>
      <c r="B1164" s="2" t="s">
        <v>15</v>
      </c>
      <c r="C1164" s="2" t="s">
        <v>12</v>
      </c>
      <c r="D1164" s="2">
        <v>0.56205899999999998</v>
      </c>
      <c r="E1164" s="2">
        <v>99</v>
      </c>
      <c r="F1164" s="2">
        <v>3130</v>
      </c>
      <c r="G1164" s="2">
        <v>4</v>
      </c>
      <c r="H1164" s="2">
        <f t="shared" si="90"/>
        <v>1</v>
      </c>
      <c r="I1164" s="2">
        <f t="shared" si="91"/>
        <v>0</v>
      </c>
      <c r="J1164" s="2">
        <f t="shared" si="92"/>
        <v>0</v>
      </c>
      <c r="K1164" s="2">
        <f t="shared" si="93"/>
        <v>0</v>
      </c>
      <c r="L1164" s="2">
        <f t="shared" si="94"/>
        <v>0</v>
      </c>
      <c r="M1164" s="2">
        <v>60</v>
      </c>
      <c r="O1164" s="2"/>
      <c r="R1164" s="2"/>
    </row>
    <row r="1165" spans="1:18" x14ac:dyDescent="0.2">
      <c r="A1165" s="2" t="s">
        <v>1921</v>
      </c>
      <c r="B1165" s="2" t="s">
        <v>11</v>
      </c>
      <c r="C1165" s="2" t="s">
        <v>19</v>
      </c>
      <c r="D1165" s="2">
        <v>3.2932600000000001</v>
      </c>
      <c r="E1165" s="2">
        <v>81</v>
      </c>
      <c r="F1165" s="2">
        <v>2238</v>
      </c>
      <c r="G1165" s="2">
        <v>3</v>
      </c>
      <c r="H1165" s="2">
        <f t="shared" si="90"/>
        <v>0</v>
      </c>
      <c r="I1165" s="2">
        <f t="shared" si="91"/>
        <v>0</v>
      </c>
      <c r="J1165" s="2">
        <f t="shared" si="92"/>
        <v>0</v>
      </c>
      <c r="K1165" s="2">
        <f t="shared" si="93"/>
        <v>0</v>
      </c>
      <c r="L1165" s="2">
        <f t="shared" si="94"/>
        <v>1</v>
      </c>
      <c r="M1165" s="2">
        <v>0</v>
      </c>
      <c r="O1165" s="2"/>
      <c r="R1165" s="2"/>
    </row>
    <row r="1166" spans="1:18" x14ac:dyDescent="0.2">
      <c r="A1166" s="2" t="s">
        <v>1923</v>
      </c>
      <c r="B1166" s="2" t="s">
        <v>11</v>
      </c>
      <c r="C1166" s="2" t="s">
        <v>19</v>
      </c>
      <c r="D1166" s="2">
        <v>60.655500000000004</v>
      </c>
      <c r="E1166" s="2">
        <v>98</v>
      </c>
      <c r="F1166" s="2">
        <v>92456</v>
      </c>
      <c r="G1166" s="2">
        <v>160</v>
      </c>
      <c r="H1166" s="2">
        <f t="shared" si="90"/>
        <v>0</v>
      </c>
      <c r="I1166" s="2">
        <f t="shared" si="91"/>
        <v>0</v>
      </c>
      <c r="J1166" s="2">
        <f t="shared" si="92"/>
        <v>0</v>
      </c>
      <c r="K1166" s="2">
        <f t="shared" si="93"/>
        <v>0</v>
      </c>
      <c r="L1166" s="2">
        <f t="shared" si="94"/>
        <v>1</v>
      </c>
      <c r="M1166" s="2">
        <v>249</v>
      </c>
      <c r="O1166" s="2"/>
      <c r="R1166" s="2"/>
    </row>
    <row r="1167" spans="1:18" x14ac:dyDescent="0.2">
      <c r="A1167" s="2" t="s">
        <v>1925</v>
      </c>
      <c r="B1167" s="2" t="s">
        <v>11</v>
      </c>
      <c r="C1167" s="2" t="s">
        <v>31</v>
      </c>
      <c r="D1167" s="2">
        <v>6.3736899999999999</v>
      </c>
      <c r="E1167" s="2">
        <v>88</v>
      </c>
      <c r="F1167" s="2">
        <v>25637</v>
      </c>
      <c r="G1167" s="2">
        <v>15</v>
      </c>
      <c r="H1167" s="2">
        <f t="shared" si="90"/>
        <v>0</v>
      </c>
      <c r="I1167" s="2">
        <f t="shared" si="91"/>
        <v>1</v>
      </c>
      <c r="J1167" s="2">
        <f t="shared" si="92"/>
        <v>0</v>
      </c>
      <c r="K1167" s="2">
        <f t="shared" si="93"/>
        <v>0</v>
      </c>
      <c r="L1167" s="2">
        <f t="shared" si="94"/>
        <v>0</v>
      </c>
      <c r="M1167" s="2">
        <v>96</v>
      </c>
      <c r="O1167" s="2"/>
      <c r="R1167" s="2"/>
    </row>
    <row r="1168" spans="1:18" x14ac:dyDescent="0.2">
      <c r="A1168" s="2" t="s">
        <v>1510</v>
      </c>
      <c r="B1168" s="2" t="s">
        <v>15</v>
      </c>
      <c r="C1168" s="2" t="s">
        <v>12</v>
      </c>
      <c r="D1168" s="2">
        <v>47.536999999999999</v>
      </c>
      <c r="E1168" s="2">
        <v>109</v>
      </c>
      <c r="F1168" s="2">
        <v>3277</v>
      </c>
      <c r="G1168" s="2">
        <v>10</v>
      </c>
      <c r="H1168" s="2">
        <f t="shared" si="90"/>
        <v>1</v>
      </c>
      <c r="I1168" s="2">
        <f t="shared" si="91"/>
        <v>0</v>
      </c>
      <c r="J1168" s="2">
        <f t="shared" si="92"/>
        <v>0</v>
      </c>
      <c r="K1168" s="2">
        <f t="shared" si="93"/>
        <v>0</v>
      </c>
      <c r="L1168" s="2">
        <f t="shared" si="94"/>
        <v>0</v>
      </c>
      <c r="M1168" s="2">
        <v>304</v>
      </c>
      <c r="O1168" s="2"/>
      <c r="R1168" s="2"/>
    </row>
    <row r="1169" spans="1:18" x14ac:dyDescent="0.2">
      <c r="A1169" s="2" t="s">
        <v>291</v>
      </c>
      <c r="B1169" s="2" t="s">
        <v>15</v>
      </c>
      <c r="C1169" s="2" t="s">
        <v>19</v>
      </c>
      <c r="D1169" s="2">
        <v>52.000700000000002</v>
      </c>
      <c r="E1169" s="2">
        <v>107</v>
      </c>
      <c r="F1169" s="2">
        <v>4243</v>
      </c>
      <c r="G1169" s="2">
        <v>40</v>
      </c>
      <c r="H1169" s="2">
        <f t="shared" si="90"/>
        <v>1</v>
      </c>
      <c r="I1169" s="2">
        <f t="shared" si="91"/>
        <v>0</v>
      </c>
      <c r="J1169" s="2">
        <f t="shared" si="92"/>
        <v>0</v>
      </c>
      <c r="K1169" s="2">
        <f t="shared" si="93"/>
        <v>0</v>
      </c>
      <c r="L1169" s="2">
        <f t="shared" si="94"/>
        <v>1</v>
      </c>
      <c r="M1169" s="2">
        <v>190</v>
      </c>
      <c r="O1169" s="2"/>
      <c r="R1169" s="2"/>
    </row>
    <row r="1170" spans="1:18" x14ac:dyDescent="0.2">
      <c r="A1170" s="2" t="s">
        <v>1093</v>
      </c>
      <c r="B1170" s="2" t="s">
        <v>11</v>
      </c>
      <c r="C1170" s="2" t="s">
        <v>24</v>
      </c>
      <c r="D1170" s="2">
        <v>20.275400000000001</v>
      </c>
      <c r="E1170" s="2">
        <v>91</v>
      </c>
      <c r="F1170" s="2">
        <v>24669</v>
      </c>
      <c r="G1170" s="2">
        <v>35</v>
      </c>
      <c r="H1170" s="2">
        <f t="shared" si="90"/>
        <v>0</v>
      </c>
      <c r="I1170" s="2">
        <f t="shared" si="91"/>
        <v>0</v>
      </c>
      <c r="J1170" s="2">
        <f t="shared" si="92"/>
        <v>0</v>
      </c>
      <c r="K1170" s="2">
        <f t="shared" si="93"/>
        <v>0</v>
      </c>
      <c r="L1170" s="2">
        <f t="shared" si="94"/>
        <v>0</v>
      </c>
      <c r="M1170" s="2">
        <v>192</v>
      </c>
      <c r="O1170" s="2"/>
      <c r="R1170" s="2"/>
    </row>
    <row r="1171" spans="1:18" x14ac:dyDescent="0.2">
      <c r="A1171" s="2" t="s">
        <v>1930</v>
      </c>
      <c r="B1171" s="2" t="s">
        <v>11</v>
      </c>
      <c r="C1171" s="2" t="s">
        <v>12</v>
      </c>
      <c r="D1171" s="2">
        <v>47.852600000000002</v>
      </c>
      <c r="E1171" s="2">
        <v>96</v>
      </c>
      <c r="F1171" s="2">
        <v>1825</v>
      </c>
      <c r="G1171" s="2">
        <v>20</v>
      </c>
      <c r="H1171" s="2">
        <f t="shared" si="90"/>
        <v>0</v>
      </c>
      <c r="I1171" s="2">
        <f t="shared" si="91"/>
        <v>0</v>
      </c>
      <c r="J1171" s="2">
        <f t="shared" si="92"/>
        <v>0</v>
      </c>
      <c r="K1171" s="2">
        <f t="shared" si="93"/>
        <v>0</v>
      </c>
      <c r="L1171" s="2">
        <f t="shared" si="94"/>
        <v>0</v>
      </c>
      <c r="M1171" s="2">
        <v>9</v>
      </c>
      <c r="O1171" s="2"/>
      <c r="R1171" s="2"/>
    </row>
    <row r="1172" spans="1:18" x14ac:dyDescent="0.2">
      <c r="A1172" s="2" t="s">
        <v>1381</v>
      </c>
      <c r="B1172" s="2" t="s">
        <v>15</v>
      </c>
      <c r="C1172" s="2" t="s">
        <v>12</v>
      </c>
      <c r="D1172" s="2">
        <v>15.7094</v>
      </c>
      <c r="E1172" s="2">
        <v>130</v>
      </c>
      <c r="F1172" s="2">
        <v>5101</v>
      </c>
      <c r="G1172" s="2">
        <v>30</v>
      </c>
      <c r="H1172" s="2">
        <f t="shared" si="90"/>
        <v>1</v>
      </c>
      <c r="I1172" s="2">
        <f t="shared" si="91"/>
        <v>0</v>
      </c>
      <c r="J1172" s="2">
        <f t="shared" si="92"/>
        <v>0</v>
      </c>
      <c r="K1172" s="2">
        <f t="shared" si="93"/>
        <v>0</v>
      </c>
      <c r="L1172" s="2">
        <f t="shared" si="94"/>
        <v>0</v>
      </c>
      <c r="M1172" s="2">
        <v>149</v>
      </c>
      <c r="O1172" s="2"/>
      <c r="R1172" s="2"/>
    </row>
    <row r="1173" spans="1:18" x14ac:dyDescent="0.2">
      <c r="A1173" s="2" t="s">
        <v>38</v>
      </c>
      <c r="B1173" s="2" t="s">
        <v>11</v>
      </c>
      <c r="C1173" s="2" t="s">
        <v>24</v>
      </c>
      <c r="D1173" s="2">
        <v>10.907299999999999</v>
      </c>
      <c r="E1173" s="2">
        <v>108</v>
      </c>
      <c r="F1173" s="2">
        <v>4710</v>
      </c>
      <c r="G1173" s="2">
        <v>28</v>
      </c>
      <c r="H1173" s="2">
        <f t="shared" si="90"/>
        <v>0</v>
      </c>
      <c r="I1173" s="2">
        <f t="shared" si="91"/>
        <v>0</v>
      </c>
      <c r="J1173" s="2">
        <f t="shared" si="92"/>
        <v>0</v>
      </c>
      <c r="K1173" s="2">
        <f t="shared" si="93"/>
        <v>0</v>
      </c>
      <c r="L1173" s="2">
        <f t="shared" si="94"/>
        <v>0</v>
      </c>
      <c r="M1173" s="2">
        <v>23</v>
      </c>
      <c r="O1173" s="2"/>
      <c r="R1173" s="2"/>
    </row>
    <row r="1174" spans="1:18" x14ac:dyDescent="0.2">
      <c r="A1174" s="2" t="s">
        <v>1518</v>
      </c>
      <c r="B1174" s="2" t="s">
        <v>11</v>
      </c>
      <c r="C1174" s="2" t="s">
        <v>24</v>
      </c>
      <c r="D1174" s="2">
        <v>29.136600000000001</v>
      </c>
      <c r="E1174" s="2">
        <v>87</v>
      </c>
      <c r="F1174" s="2">
        <v>1417</v>
      </c>
      <c r="G1174" s="2">
        <v>60</v>
      </c>
      <c r="H1174" s="2">
        <f t="shared" si="90"/>
        <v>0</v>
      </c>
      <c r="I1174" s="2">
        <f t="shared" si="91"/>
        <v>0</v>
      </c>
      <c r="J1174" s="2">
        <f t="shared" si="92"/>
        <v>0</v>
      </c>
      <c r="K1174" s="2">
        <f t="shared" si="93"/>
        <v>0</v>
      </c>
      <c r="L1174" s="2">
        <f t="shared" si="94"/>
        <v>0</v>
      </c>
      <c r="M1174" s="2">
        <v>124</v>
      </c>
      <c r="O1174" s="2"/>
      <c r="R1174" s="2"/>
    </row>
    <row r="1175" spans="1:18" x14ac:dyDescent="0.2">
      <c r="A1175" s="2" t="s">
        <v>1935</v>
      </c>
      <c r="B1175" s="2" t="s">
        <v>11</v>
      </c>
      <c r="C1175" s="2" t="s">
        <v>12</v>
      </c>
      <c r="D1175" s="2">
        <v>0.42476000000000003</v>
      </c>
      <c r="E1175" s="2">
        <v>77</v>
      </c>
      <c r="F1175" s="2">
        <v>368</v>
      </c>
      <c r="G1175" s="2">
        <v>7.0000000000000001E-3</v>
      </c>
      <c r="H1175" s="2">
        <f t="shared" si="90"/>
        <v>0</v>
      </c>
      <c r="I1175" s="2">
        <f t="shared" si="91"/>
        <v>0</v>
      </c>
      <c r="J1175" s="2">
        <f t="shared" si="92"/>
        <v>0</v>
      </c>
      <c r="K1175" s="2">
        <f t="shared" si="93"/>
        <v>0</v>
      </c>
      <c r="L1175" s="2">
        <f t="shared" si="94"/>
        <v>0</v>
      </c>
      <c r="M1175" s="2">
        <v>291</v>
      </c>
      <c r="O1175" s="2"/>
      <c r="R1175" s="2"/>
    </row>
    <row r="1176" spans="1:18" x14ac:dyDescent="0.2">
      <c r="A1176" s="2" t="s">
        <v>1573</v>
      </c>
      <c r="B1176" s="2" t="s">
        <v>11</v>
      </c>
      <c r="C1176" s="2" t="s">
        <v>19</v>
      </c>
      <c r="D1176" s="2">
        <v>90.755600000000001</v>
      </c>
      <c r="E1176" s="2">
        <v>116</v>
      </c>
      <c r="F1176" s="2">
        <v>16149</v>
      </c>
      <c r="G1176" s="2">
        <v>200</v>
      </c>
      <c r="H1176" s="2">
        <f t="shared" si="90"/>
        <v>0</v>
      </c>
      <c r="I1176" s="2">
        <f t="shared" si="91"/>
        <v>0</v>
      </c>
      <c r="J1176" s="2">
        <f t="shared" si="92"/>
        <v>0</v>
      </c>
      <c r="K1176" s="2">
        <f t="shared" si="93"/>
        <v>0</v>
      </c>
      <c r="L1176" s="2">
        <f t="shared" si="94"/>
        <v>1</v>
      </c>
      <c r="M1176" s="2">
        <v>179</v>
      </c>
      <c r="O1176" s="2"/>
      <c r="R1176" s="2"/>
    </row>
    <row r="1177" spans="1:18" x14ac:dyDescent="0.2">
      <c r="A1177" s="2" t="s">
        <v>1938</v>
      </c>
      <c r="B1177" s="2" t="s">
        <v>51</v>
      </c>
      <c r="C1177" s="2" t="s">
        <v>12</v>
      </c>
      <c r="D1177" s="2">
        <v>0.88388699999999998</v>
      </c>
      <c r="E1177" s="2">
        <v>97</v>
      </c>
      <c r="F1177" s="2">
        <v>1426</v>
      </c>
      <c r="G1177" s="2">
        <v>9</v>
      </c>
      <c r="H1177" s="2">
        <f t="shared" si="90"/>
        <v>0</v>
      </c>
      <c r="I1177" s="2">
        <f t="shared" si="91"/>
        <v>0</v>
      </c>
      <c r="J1177" s="2">
        <f t="shared" si="92"/>
        <v>0</v>
      </c>
      <c r="K1177" s="2">
        <f t="shared" si="93"/>
        <v>0</v>
      </c>
      <c r="L1177" s="2">
        <f t="shared" si="94"/>
        <v>0</v>
      </c>
      <c r="M1177" s="2">
        <v>3</v>
      </c>
      <c r="O1177" s="2"/>
      <c r="R1177" s="2"/>
    </row>
    <row r="1178" spans="1:18" x14ac:dyDescent="0.2">
      <c r="A1178" s="2" t="s">
        <v>1940</v>
      </c>
      <c r="B1178" s="2" t="s">
        <v>15</v>
      </c>
      <c r="C1178" s="2" t="s">
        <v>12</v>
      </c>
      <c r="D1178" s="2">
        <v>60.962899999999998</v>
      </c>
      <c r="E1178" s="2">
        <v>153</v>
      </c>
      <c r="F1178" s="2">
        <v>37321</v>
      </c>
      <c r="G1178" s="2">
        <v>46</v>
      </c>
      <c r="H1178" s="2">
        <f t="shared" si="90"/>
        <v>1</v>
      </c>
      <c r="I1178" s="2">
        <f t="shared" si="91"/>
        <v>0</v>
      </c>
      <c r="J1178" s="2">
        <f t="shared" si="92"/>
        <v>0</v>
      </c>
      <c r="K1178" s="2">
        <f t="shared" si="93"/>
        <v>0</v>
      </c>
      <c r="L1178" s="2">
        <f t="shared" si="94"/>
        <v>0</v>
      </c>
      <c r="M1178" s="2">
        <v>777</v>
      </c>
      <c r="O1178" s="2"/>
      <c r="R1178" s="2"/>
    </row>
    <row r="1179" spans="1:18" x14ac:dyDescent="0.2">
      <c r="A1179" s="2" t="s">
        <v>1942</v>
      </c>
      <c r="B1179" s="2" t="s">
        <v>11</v>
      </c>
      <c r="C1179" s="2" t="s">
        <v>35</v>
      </c>
      <c r="D1179" s="2">
        <v>22.331</v>
      </c>
      <c r="E1179" s="2">
        <v>106</v>
      </c>
      <c r="F1179" s="2">
        <v>1819</v>
      </c>
      <c r="G1179" s="2">
        <v>12</v>
      </c>
      <c r="H1179" s="2">
        <f t="shared" si="90"/>
        <v>0</v>
      </c>
      <c r="I1179" s="2">
        <f t="shared" si="91"/>
        <v>0</v>
      </c>
      <c r="J1179" s="2">
        <f t="shared" si="92"/>
        <v>1</v>
      </c>
      <c r="K1179" s="2">
        <f t="shared" si="93"/>
        <v>0</v>
      </c>
      <c r="L1179" s="2">
        <f t="shared" si="94"/>
        <v>0</v>
      </c>
      <c r="M1179" s="2">
        <v>16</v>
      </c>
      <c r="O1179" s="2"/>
      <c r="R1179" s="2"/>
    </row>
    <row r="1180" spans="1:18" x14ac:dyDescent="0.2">
      <c r="A1180" s="2" t="s">
        <v>1944</v>
      </c>
      <c r="B1180" s="2" t="s">
        <v>15</v>
      </c>
      <c r="C1180" s="2" t="s">
        <v>31</v>
      </c>
      <c r="D1180" s="2">
        <v>54.724299999999999</v>
      </c>
      <c r="E1180" s="2">
        <v>93</v>
      </c>
      <c r="F1180" s="2">
        <v>2043</v>
      </c>
      <c r="G1180" s="2">
        <v>12</v>
      </c>
      <c r="H1180" s="2">
        <f t="shared" si="90"/>
        <v>1</v>
      </c>
      <c r="I1180" s="2">
        <f t="shared" si="91"/>
        <v>1</v>
      </c>
      <c r="J1180" s="2">
        <f t="shared" si="92"/>
        <v>0</v>
      </c>
      <c r="K1180" s="2">
        <f t="shared" si="93"/>
        <v>0</v>
      </c>
      <c r="L1180" s="2">
        <f t="shared" si="94"/>
        <v>0</v>
      </c>
      <c r="M1180" s="2">
        <v>166</v>
      </c>
      <c r="O1180" s="2"/>
      <c r="R1180" s="2"/>
    </row>
    <row r="1181" spans="1:18" x14ac:dyDescent="0.2">
      <c r="A1181" s="2" t="s">
        <v>1946</v>
      </c>
      <c r="B1181" s="2" t="s">
        <v>51</v>
      </c>
      <c r="C1181" s="2" t="s">
        <v>40</v>
      </c>
      <c r="D1181" s="2">
        <v>10.106199999999999</v>
      </c>
      <c r="E1181" s="2">
        <v>104</v>
      </c>
      <c r="F1181" s="2">
        <v>5190</v>
      </c>
      <c r="G1181" s="2">
        <v>8</v>
      </c>
      <c r="H1181" s="2">
        <f t="shared" si="90"/>
        <v>0</v>
      </c>
      <c r="I1181" s="2">
        <f t="shared" si="91"/>
        <v>0</v>
      </c>
      <c r="J1181" s="2">
        <f t="shared" si="92"/>
        <v>0</v>
      </c>
      <c r="K1181" s="2">
        <f t="shared" si="93"/>
        <v>0</v>
      </c>
      <c r="L1181" s="2">
        <f t="shared" si="94"/>
        <v>0</v>
      </c>
      <c r="M1181" s="2">
        <v>18</v>
      </c>
      <c r="O1181" s="2"/>
      <c r="R1181" s="2"/>
    </row>
    <row r="1182" spans="1:18" x14ac:dyDescent="0.2">
      <c r="A1182" s="2" t="s">
        <v>1948</v>
      </c>
      <c r="B1182" s="2" t="s">
        <v>11</v>
      </c>
      <c r="C1182" s="2" t="s">
        <v>35</v>
      </c>
      <c r="D1182" s="2">
        <v>43.818199999999997</v>
      </c>
      <c r="E1182" s="2">
        <v>89</v>
      </c>
      <c r="F1182" s="2">
        <v>4867</v>
      </c>
      <c r="G1182" s="2">
        <v>20</v>
      </c>
      <c r="H1182" s="2">
        <f t="shared" si="90"/>
        <v>0</v>
      </c>
      <c r="I1182" s="2">
        <f t="shared" si="91"/>
        <v>0</v>
      </c>
      <c r="J1182" s="2">
        <f t="shared" si="92"/>
        <v>1</v>
      </c>
      <c r="K1182" s="2">
        <f t="shared" si="93"/>
        <v>0</v>
      </c>
      <c r="L1182" s="2">
        <f t="shared" si="94"/>
        <v>0</v>
      </c>
      <c r="M1182" s="2">
        <v>29</v>
      </c>
      <c r="O1182" s="2"/>
      <c r="R1182" s="2"/>
    </row>
    <row r="1183" spans="1:18" x14ac:dyDescent="0.2">
      <c r="A1183" s="2" t="s">
        <v>110</v>
      </c>
      <c r="B1183" s="2" t="s">
        <v>15</v>
      </c>
      <c r="C1183" s="2" t="s">
        <v>19</v>
      </c>
      <c r="D1183" s="2">
        <v>126.465</v>
      </c>
      <c r="E1183" s="2">
        <v>124</v>
      </c>
      <c r="F1183" s="2">
        <v>24098</v>
      </c>
      <c r="G1183" s="2">
        <v>130</v>
      </c>
      <c r="H1183" s="2">
        <f t="shared" si="90"/>
        <v>1</v>
      </c>
      <c r="I1183" s="2">
        <f t="shared" si="91"/>
        <v>0</v>
      </c>
      <c r="J1183" s="2">
        <f t="shared" si="92"/>
        <v>0</v>
      </c>
      <c r="K1183" s="2">
        <f t="shared" si="93"/>
        <v>0</v>
      </c>
      <c r="L1183" s="2">
        <f t="shared" si="94"/>
        <v>1</v>
      </c>
      <c r="M1183" s="2">
        <v>0</v>
      </c>
      <c r="O1183" s="2"/>
      <c r="R1183" s="2"/>
    </row>
    <row r="1184" spans="1:18" x14ac:dyDescent="0.2">
      <c r="A1184" s="2" t="s">
        <v>980</v>
      </c>
      <c r="B1184" s="2" t="s">
        <v>15</v>
      </c>
      <c r="C1184" s="2" t="s">
        <v>12</v>
      </c>
      <c r="D1184" s="2">
        <v>7.5567099999999998</v>
      </c>
      <c r="E1184" s="2">
        <v>106</v>
      </c>
      <c r="F1184" s="2">
        <v>14544</v>
      </c>
      <c r="G1184" s="2">
        <v>15</v>
      </c>
      <c r="H1184" s="2">
        <f t="shared" si="90"/>
        <v>1</v>
      </c>
      <c r="I1184" s="2">
        <f t="shared" si="91"/>
        <v>0</v>
      </c>
      <c r="J1184" s="2">
        <f t="shared" si="92"/>
        <v>0</v>
      </c>
      <c r="K1184" s="2">
        <f t="shared" si="93"/>
        <v>0</v>
      </c>
      <c r="L1184" s="2">
        <f t="shared" si="94"/>
        <v>0</v>
      </c>
      <c r="M1184" s="2">
        <v>835</v>
      </c>
      <c r="O1184" s="2"/>
      <c r="R1184" s="2"/>
    </row>
    <row r="1185" spans="1:18" x14ac:dyDescent="0.2">
      <c r="A1185" s="2" t="s">
        <v>1575</v>
      </c>
      <c r="B1185" s="2" t="s">
        <v>15</v>
      </c>
      <c r="C1185" s="2" t="s">
        <v>24</v>
      </c>
      <c r="D1185" s="2">
        <v>32.5989</v>
      </c>
      <c r="E1185" s="2">
        <v>135</v>
      </c>
      <c r="F1185" s="2">
        <v>1013</v>
      </c>
      <c r="G1185" s="2">
        <v>65</v>
      </c>
      <c r="H1185" s="2">
        <f t="shared" si="90"/>
        <v>1</v>
      </c>
      <c r="I1185" s="2">
        <f t="shared" si="91"/>
        <v>0</v>
      </c>
      <c r="J1185" s="2">
        <f t="shared" si="92"/>
        <v>0</v>
      </c>
      <c r="K1185" s="2">
        <f t="shared" si="93"/>
        <v>0</v>
      </c>
      <c r="L1185" s="2">
        <f t="shared" si="94"/>
        <v>0</v>
      </c>
      <c r="M1185" s="2">
        <v>138</v>
      </c>
      <c r="O1185" s="2"/>
      <c r="R1185" s="2"/>
    </row>
    <row r="1186" spans="1:18" x14ac:dyDescent="0.2">
      <c r="A1186" s="2" t="s">
        <v>189</v>
      </c>
      <c r="B1186" s="2" t="s">
        <v>15</v>
      </c>
      <c r="C1186" s="2" t="s">
        <v>12</v>
      </c>
      <c r="D1186" s="2">
        <v>97.030699999999996</v>
      </c>
      <c r="E1186" s="2">
        <v>140</v>
      </c>
      <c r="F1186" s="2">
        <v>64599</v>
      </c>
      <c r="G1186" s="2">
        <v>100</v>
      </c>
      <c r="H1186" s="2">
        <f t="shared" si="90"/>
        <v>1</v>
      </c>
      <c r="I1186" s="2">
        <f t="shared" si="91"/>
        <v>0</v>
      </c>
      <c r="J1186" s="2">
        <f t="shared" si="92"/>
        <v>0</v>
      </c>
      <c r="K1186" s="2">
        <f t="shared" si="93"/>
        <v>0</v>
      </c>
      <c r="L1186" s="2">
        <f t="shared" si="94"/>
        <v>0</v>
      </c>
      <c r="M1186" s="2">
        <v>0</v>
      </c>
      <c r="O1186" s="2"/>
      <c r="R1186" s="2"/>
    </row>
    <row r="1187" spans="1:18" x14ac:dyDescent="0.2">
      <c r="A1187" s="2" t="s">
        <v>1954</v>
      </c>
      <c r="B1187" s="2" t="s">
        <v>11</v>
      </c>
      <c r="C1187" s="2" t="s">
        <v>12</v>
      </c>
      <c r="D1187" s="2">
        <v>20.2593</v>
      </c>
      <c r="E1187" s="2">
        <v>90</v>
      </c>
      <c r="F1187" s="2">
        <v>19952</v>
      </c>
      <c r="G1187" s="2">
        <v>20</v>
      </c>
      <c r="H1187" s="2">
        <f t="shared" si="90"/>
        <v>0</v>
      </c>
      <c r="I1187" s="2">
        <f t="shared" si="91"/>
        <v>0</v>
      </c>
      <c r="J1187" s="2">
        <f t="shared" si="92"/>
        <v>0</v>
      </c>
      <c r="K1187" s="2">
        <f t="shared" si="93"/>
        <v>0</v>
      </c>
      <c r="L1187" s="2">
        <f t="shared" si="94"/>
        <v>0</v>
      </c>
      <c r="M1187" s="2">
        <v>2</v>
      </c>
      <c r="O1187" s="2"/>
      <c r="R1187" s="2"/>
    </row>
    <row r="1188" spans="1:18" x14ac:dyDescent="0.2">
      <c r="A1188" s="2" t="s">
        <v>1338</v>
      </c>
      <c r="B1188" s="2" t="s">
        <v>15</v>
      </c>
      <c r="C1188" s="2" t="s">
        <v>40</v>
      </c>
      <c r="D1188" s="2">
        <v>17.791</v>
      </c>
      <c r="E1188" s="2">
        <v>95</v>
      </c>
      <c r="F1188" s="2">
        <v>11994</v>
      </c>
      <c r="G1188" s="2">
        <v>25</v>
      </c>
      <c r="H1188" s="2">
        <f t="shared" si="90"/>
        <v>1</v>
      </c>
      <c r="I1188" s="2">
        <f t="shared" si="91"/>
        <v>0</v>
      </c>
      <c r="J1188" s="2">
        <f t="shared" si="92"/>
        <v>0</v>
      </c>
      <c r="K1188" s="2">
        <f t="shared" si="93"/>
        <v>0</v>
      </c>
      <c r="L1188" s="2">
        <f t="shared" si="94"/>
        <v>0</v>
      </c>
      <c r="M1188" s="2">
        <v>0</v>
      </c>
      <c r="O1188" s="2"/>
      <c r="R1188" s="2"/>
    </row>
    <row r="1189" spans="1:18" x14ac:dyDescent="0.2">
      <c r="A1189" s="2" t="s">
        <v>1957</v>
      </c>
      <c r="B1189" s="2" t="s">
        <v>15</v>
      </c>
      <c r="C1189" s="2" t="s">
        <v>24</v>
      </c>
      <c r="D1189" s="2">
        <v>7.9481599999999997</v>
      </c>
      <c r="E1189" s="2">
        <v>103</v>
      </c>
      <c r="F1189" s="2">
        <v>6563</v>
      </c>
      <c r="G1189" s="2">
        <v>35</v>
      </c>
      <c r="H1189" s="2">
        <f t="shared" si="90"/>
        <v>1</v>
      </c>
      <c r="I1189" s="2">
        <f t="shared" si="91"/>
        <v>0</v>
      </c>
      <c r="J1189" s="2">
        <f t="shared" si="92"/>
        <v>0</v>
      </c>
      <c r="K1189" s="2">
        <f t="shared" si="93"/>
        <v>0</v>
      </c>
      <c r="L1189" s="2">
        <f t="shared" si="94"/>
        <v>0</v>
      </c>
      <c r="M1189" s="2">
        <v>189</v>
      </c>
      <c r="O1189" s="2"/>
      <c r="R1189" s="2"/>
    </row>
    <row r="1190" spans="1:18" x14ac:dyDescent="0.2">
      <c r="A1190" s="2" t="s">
        <v>1959</v>
      </c>
      <c r="B1190" s="2" t="s">
        <v>51</v>
      </c>
      <c r="C1190" s="2" t="s">
        <v>97</v>
      </c>
      <c r="D1190" s="2">
        <v>149.23500000000001</v>
      </c>
      <c r="E1190" s="2">
        <v>90</v>
      </c>
      <c r="F1190" s="2">
        <v>5046</v>
      </c>
      <c r="G1190" s="2">
        <v>130</v>
      </c>
      <c r="H1190" s="2">
        <f t="shared" si="90"/>
        <v>0</v>
      </c>
      <c r="I1190" s="2">
        <f t="shared" si="91"/>
        <v>0</v>
      </c>
      <c r="J1190" s="2">
        <f t="shared" si="92"/>
        <v>0</v>
      </c>
      <c r="K1190" s="2">
        <f t="shared" si="93"/>
        <v>1</v>
      </c>
      <c r="L1190" s="2">
        <f t="shared" si="94"/>
        <v>0</v>
      </c>
      <c r="M1190" s="2">
        <v>50</v>
      </c>
      <c r="O1190" s="2"/>
      <c r="R1190" s="2"/>
    </row>
    <row r="1191" spans="1:18" x14ac:dyDescent="0.2">
      <c r="A1191" s="2" t="s">
        <v>297</v>
      </c>
      <c r="B1191" s="2" t="s">
        <v>15</v>
      </c>
      <c r="C1191" s="2" t="s">
        <v>35</v>
      </c>
      <c r="D1191" s="2">
        <v>31.691800000000001</v>
      </c>
      <c r="E1191" s="2">
        <v>89</v>
      </c>
      <c r="F1191" s="2">
        <v>140268</v>
      </c>
      <c r="G1191" s="2">
        <v>12</v>
      </c>
      <c r="H1191" s="2">
        <f t="shared" si="90"/>
        <v>1</v>
      </c>
      <c r="I1191" s="2">
        <f t="shared" si="91"/>
        <v>0</v>
      </c>
      <c r="J1191" s="2">
        <f t="shared" si="92"/>
        <v>1</v>
      </c>
      <c r="K1191" s="2">
        <f t="shared" si="93"/>
        <v>0</v>
      </c>
      <c r="L1191" s="2">
        <f t="shared" si="94"/>
        <v>0</v>
      </c>
      <c r="M1191" s="2">
        <v>66</v>
      </c>
      <c r="O1191" s="2"/>
      <c r="R1191" s="2"/>
    </row>
    <row r="1192" spans="1:18" x14ac:dyDescent="0.2">
      <c r="A1192" s="2" t="s">
        <v>1962</v>
      </c>
      <c r="B1192" s="2" t="s">
        <v>15</v>
      </c>
      <c r="C1192" s="2" t="s">
        <v>12</v>
      </c>
      <c r="D1192" s="2">
        <v>30.3078</v>
      </c>
      <c r="E1192" s="2">
        <v>101</v>
      </c>
      <c r="F1192" s="2">
        <v>3001</v>
      </c>
      <c r="G1192" s="2">
        <v>35</v>
      </c>
      <c r="H1192" s="2">
        <f t="shared" si="90"/>
        <v>1</v>
      </c>
      <c r="I1192" s="2">
        <f t="shared" si="91"/>
        <v>0</v>
      </c>
      <c r="J1192" s="2">
        <f t="shared" si="92"/>
        <v>0</v>
      </c>
      <c r="K1192" s="2">
        <f t="shared" si="93"/>
        <v>0</v>
      </c>
      <c r="L1192" s="2">
        <f t="shared" si="94"/>
        <v>0</v>
      </c>
      <c r="M1192" s="2">
        <v>48</v>
      </c>
      <c r="O1192" s="2"/>
      <c r="R1192" s="2"/>
    </row>
    <row r="1193" spans="1:18" x14ac:dyDescent="0.2">
      <c r="A1193" s="2" t="s">
        <v>208</v>
      </c>
      <c r="B1193" s="2" t="s">
        <v>11</v>
      </c>
      <c r="C1193" s="2" t="s">
        <v>24</v>
      </c>
      <c r="D1193" s="2">
        <v>33.592399999999998</v>
      </c>
      <c r="E1193" s="2">
        <v>96</v>
      </c>
      <c r="F1193" s="2">
        <v>31549</v>
      </c>
      <c r="G1193" s="2">
        <v>130</v>
      </c>
      <c r="H1193" s="2">
        <f t="shared" si="90"/>
        <v>0</v>
      </c>
      <c r="I1193" s="2">
        <f t="shared" si="91"/>
        <v>0</v>
      </c>
      <c r="J1193" s="2">
        <f t="shared" si="92"/>
        <v>0</v>
      </c>
      <c r="K1193" s="2">
        <f t="shared" si="93"/>
        <v>0</v>
      </c>
      <c r="L1193" s="2">
        <f t="shared" si="94"/>
        <v>0</v>
      </c>
      <c r="M1193" s="2">
        <v>124</v>
      </c>
      <c r="O1193" s="2"/>
      <c r="R1193" s="2"/>
    </row>
    <row r="1194" spans="1:18" x14ac:dyDescent="0.2">
      <c r="A1194" s="2" t="s">
        <v>1196</v>
      </c>
      <c r="B1194" s="2" t="s">
        <v>11</v>
      </c>
      <c r="C1194" s="2" t="s">
        <v>12</v>
      </c>
      <c r="D1194" s="2">
        <v>2.2218100000000001</v>
      </c>
      <c r="E1194" s="2">
        <v>91</v>
      </c>
      <c r="F1194" s="2">
        <v>1582</v>
      </c>
      <c r="G1194" s="2">
        <v>5</v>
      </c>
      <c r="H1194" s="2">
        <f t="shared" si="90"/>
        <v>0</v>
      </c>
      <c r="I1194" s="2">
        <f t="shared" si="91"/>
        <v>0</v>
      </c>
      <c r="J1194" s="2">
        <f t="shared" si="92"/>
        <v>0</v>
      </c>
      <c r="K1194" s="2">
        <f t="shared" si="93"/>
        <v>0</v>
      </c>
      <c r="L1194" s="2">
        <f t="shared" si="94"/>
        <v>0</v>
      </c>
      <c r="M1194" s="2">
        <v>263</v>
      </c>
      <c r="O1194" s="2"/>
      <c r="R1194" s="2"/>
    </row>
    <row r="1195" spans="1:18" x14ac:dyDescent="0.2">
      <c r="A1195" s="2" t="s">
        <v>1871</v>
      </c>
      <c r="B1195" s="2" t="s">
        <v>51</v>
      </c>
      <c r="C1195" s="2" t="s">
        <v>19</v>
      </c>
      <c r="D1195" s="2">
        <v>67.128200000000007</v>
      </c>
      <c r="E1195" s="2">
        <v>98</v>
      </c>
      <c r="F1195" s="2">
        <v>14007</v>
      </c>
      <c r="G1195" s="2">
        <v>65</v>
      </c>
      <c r="H1195" s="2">
        <f t="shared" si="90"/>
        <v>0</v>
      </c>
      <c r="I1195" s="2">
        <f t="shared" si="91"/>
        <v>0</v>
      </c>
      <c r="J1195" s="2">
        <f t="shared" si="92"/>
        <v>0</v>
      </c>
      <c r="K1195" s="2">
        <f t="shared" si="93"/>
        <v>0</v>
      </c>
      <c r="L1195" s="2">
        <f t="shared" si="94"/>
        <v>1</v>
      </c>
      <c r="M1195" s="2">
        <v>99</v>
      </c>
      <c r="O1195" s="2"/>
      <c r="R1195" s="2"/>
    </row>
    <row r="1196" spans="1:18" x14ac:dyDescent="0.2">
      <c r="A1196" s="2" t="s">
        <v>1967</v>
      </c>
      <c r="B1196" s="2" t="s">
        <v>51</v>
      </c>
      <c r="C1196" s="2" t="s">
        <v>12</v>
      </c>
      <c r="D1196" s="2">
        <v>52.277500000000003</v>
      </c>
      <c r="E1196" s="2">
        <v>109</v>
      </c>
      <c r="F1196" s="2">
        <v>4231</v>
      </c>
      <c r="G1196" s="2">
        <v>35</v>
      </c>
      <c r="H1196" s="2">
        <f t="shared" si="90"/>
        <v>0</v>
      </c>
      <c r="I1196" s="2">
        <f t="shared" si="91"/>
        <v>0</v>
      </c>
      <c r="J1196" s="2">
        <f t="shared" si="92"/>
        <v>0</v>
      </c>
      <c r="K1196" s="2">
        <f t="shared" si="93"/>
        <v>0</v>
      </c>
      <c r="L1196" s="2">
        <f t="shared" si="94"/>
        <v>0</v>
      </c>
      <c r="M1196" s="2">
        <v>19</v>
      </c>
      <c r="O1196" s="2"/>
      <c r="R1196" s="2"/>
    </row>
    <row r="1197" spans="1:18" x14ac:dyDescent="0.2">
      <c r="A1197" s="2" t="s">
        <v>1969</v>
      </c>
      <c r="B1197" s="2" t="s">
        <v>51</v>
      </c>
      <c r="C1197" s="2" t="s">
        <v>47</v>
      </c>
      <c r="D1197" s="2">
        <v>10.412000000000001</v>
      </c>
      <c r="E1197" s="2">
        <v>103</v>
      </c>
      <c r="F1197" s="2">
        <v>4676</v>
      </c>
      <c r="G1197" s="2">
        <v>15</v>
      </c>
      <c r="H1197" s="2">
        <f t="shared" si="90"/>
        <v>0</v>
      </c>
      <c r="I1197" s="2">
        <f t="shared" si="91"/>
        <v>0</v>
      </c>
      <c r="J1197" s="2">
        <f t="shared" si="92"/>
        <v>0</v>
      </c>
      <c r="K1197" s="2">
        <f t="shared" si="93"/>
        <v>0</v>
      </c>
      <c r="L1197" s="2">
        <f t="shared" si="94"/>
        <v>0</v>
      </c>
      <c r="M1197" s="2">
        <v>80</v>
      </c>
      <c r="O1197" s="2"/>
      <c r="R1197" s="2"/>
    </row>
    <row r="1198" spans="1:18" x14ac:dyDescent="0.2">
      <c r="A1198" s="2" t="s">
        <v>1073</v>
      </c>
      <c r="B1198" s="2" t="s">
        <v>11</v>
      </c>
      <c r="C1198" s="2" t="s">
        <v>40</v>
      </c>
      <c r="D1198" s="2">
        <v>37.4861</v>
      </c>
      <c r="E1198" s="2">
        <v>119</v>
      </c>
      <c r="F1198" s="2">
        <v>2052</v>
      </c>
      <c r="G1198" s="2">
        <v>50</v>
      </c>
      <c r="H1198" s="2">
        <f t="shared" si="90"/>
        <v>0</v>
      </c>
      <c r="I1198" s="2">
        <f t="shared" si="91"/>
        <v>0</v>
      </c>
      <c r="J1198" s="2">
        <f t="shared" si="92"/>
        <v>0</v>
      </c>
      <c r="K1198" s="2">
        <f t="shared" si="93"/>
        <v>0</v>
      </c>
      <c r="L1198" s="2">
        <f t="shared" si="94"/>
        <v>0</v>
      </c>
      <c r="M1198" s="2">
        <v>0</v>
      </c>
      <c r="O1198" s="2"/>
      <c r="R1198" s="2"/>
    </row>
    <row r="1199" spans="1:18" x14ac:dyDescent="0.2">
      <c r="A1199" s="2" t="s">
        <v>283</v>
      </c>
      <c r="B1199" s="2" t="s">
        <v>18</v>
      </c>
      <c r="C1199" s="2" t="s">
        <v>19</v>
      </c>
      <c r="D1199" s="2">
        <v>26.1614</v>
      </c>
      <c r="E1199" s="2">
        <v>103</v>
      </c>
      <c r="F1199" s="2">
        <v>1002</v>
      </c>
      <c r="G1199" s="2">
        <v>15</v>
      </c>
      <c r="H1199" s="2">
        <f t="shared" si="90"/>
        <v>0</v>
      </c>
      <c r="I1199" s="2">
        <f t="shared" si="91"/>
        <v>0</v>
      </c>
      <c r="J1199" s="2">
        <f t="shared" si="92"/>
        <v>0</v>
      </c>
      <c r="K1199" s="2">
        <f t="shared" si="93"/>
        <v>0</v>
      </c>
      <c r="L1199" s="2">
        <f t="shared" si="94"/>
        <v>1</v>
      </c>
      <c r="M1199" s="2">
        <v>20</v>
      </c>
      <c r="O1199" s="2"/>
      <c r="R1199" s="2"/>
    </row>
    <row r="1200" spans="1:18" x14ac:dyDescent="0.2">
      <c r="A1200" s="2" t="s">
        <v>1899</v>
      </c>
      <c r="B1200" s="2" t="s">
        <v>51</v>
      </c>
      <c r="C1200" s="2" t="s">
        <v>97</v>
      </c>
      <c r="D1200" s="2">
        <v>123.20699999999999</v>
      </c>
      <c r="E1200" s="2">
        <v>107</v>
      </c>
      <c r="F1200" s="2">
        <v>43291</v>
      </c>
      <c r="G1200" s="2">
        <v>135</v>
      </c>
      <c r="H1200" s="2">
        <f t="shared" si="90"/>
        <v>0</v>
      </c>
      <c r="I1200" s="2">
        <f t="shared" si="91"/>
        <v>0</v>
      </c>
      <c r="J1200" s="2">
        <f t="shared" si="92"/>
        <v>0</v>
      </c>
      <c r="K1200" s="2">
        <f t="shared" si="93"/>
        <v>1</v>
      </c>
      <c r="L1200" s="2">
        <f t="shared" si="94"/>
        <v>0</v>
      </c>
      <c r="M1200" s="2">
        <v>563</v>
      </c>
      <c r="O1200" s="2"/>
      <c r="R1200" s="2"/>
    </row>
    <row r="1201" spans="1:18" x14ac:dyDescent="0.2">
      <c r="A1201" s="2" t="s">
        <v>1687</v>
      </c>
      <c r="B1201" s="2" t="s">
        <v>18</v>
      </c>
      <c r="C1201" s="2" t="s">
        <v>97</v>
      </c>
      <c r="D1201" s="2">
        <v>206.435</v>
      </c>
      <c r="E1201" s="2">
        <v>111</v>
      </c>
      <c r="F1201" s="2">
        <v>4764</v>
      </c>
      <c r="G1201" s="2">
        <v>150</v>
      </c>
      <c r="H1201" s="2">
        <f t="shared" si="90"/>
        <v>0</v>
      </c>
      <c r="I1201" s="2">
        <f t="shared" si="91"/>
        <v>0</v>
      </c>
      <c r="J1201" s="2">
        <f t="shared" si="92"/>
        <v>0</v>
      </c>
      <c r="K1201" s="2">
        <f t="shared" si="93"/>
        <v>1</v>
      </c>
      <c r="L1201" s="2">
        <f t="shared" si="94"/>
        <v>0</v>
      </c>
      <c r="M1201" s="2">
        <v>663</v>
      </c>
      <c r="O1201" s="2"/>
      <c r="R1201" s="2"/>
    </row>
    <row r="1202" spans="1:18" x14ac:dyDescent="0.2">
      <c r="A1202" s="2" t="s">
        <v>1575</v>
      </c>
      <c r="B1202" s="2" t="s">
        <v>11</v>
      </c>
      <c r="C1202" s="2" t="s">
        <v>12</v>
      </c>
      <c r="D1202" s="2">
        <v>75.305999999999997</v>
      </c>
      <c r="E1202" s="2">
        <v>178</v>
      </c>
      <c r="F1202" s="2">
        <v>5074</v>
      </c>
      <c r="G1202" s="2">
        <v>40</v>
      </c>
      <c r="H1202" s="2">
        <f t="shared" si="90"/>
        <v>0</v>
      </c>
      <c r="I1202" s="2">
        <f t="shared" si="91"/>
        <v>0</v>
      </c>
      <c r="J1202" s="2">
        <f t="shared" si="92"/>
        <v>0</v>
      </c>
      <c r="K1202" s="2">
        <f t="shared" si="93"/>
        <v>0</v>
      </c>
      <c r="L1202" s="2">
        <f t="shared" si="94"/>
        <v>0</v>
      </c>
      <c r="M1202" s="2">
        <v>138</v>
      </c>
      <c r="O1202" s="2"/>
      <c r="R1202" s="2"/>
    </row>
    <row r="1203" spans="1:18" x14ac:dyDescent="0.2">
      <c r="A1203" s="2" t="s">
        <v>144</v>
      </c>
      <c r="B1203" s="2" t="s">
        <v>11</v>
      </c>
      <c r="C1203" s="2" t="s">
        <v>31</v>
      </c>
      <c r="D1203" s="2">
        <v>12.372400000000001</v>
      </c>
      <c r="E1203" s="2">
        <v>107</v>
      </c>
      <c r="F1203" s="2">
        <v>4971</v>
      </c>
      <c r="G1203" s="2">
        <v>24</v>
      </c>
      <c r="H1203" s="2">
        <f t="shared" si="90"/>
        <v>0</v>
      </c>
      <c r="I1203" s="2">
        <f t="shared" si="91"/>
        <v>1</v>
      </c>
      <c r="J1203" s="2">
        <f t="shared" si="92"/>
        <v>0</v>
      </c>
      <c r="K1203" s="2">
        <f t="shared" si="93"/>
        <v>0</v>
      </c>
      <c r="L1203" s="2">
        <f t="shared" si="94"/>
        <v>0</v>
      </c>
      <c r="M1203" s="2">
        <v>48</v>
      </c>
      <c r="O1203" s="2"/>
      <c r="R1203" s="2"/>
    </row>
    <row r="1204" spans="1:18" x14ac:dyDescent="0.2">
      <c r="A1204" s="2" t="s">
        <v>412</v>
      </c>
      <c r="B1204" s="2" t="s">
        <v>11</v>
      </c>
      <c r="C1204" s="2" t="s">
        <v>24</v>
      </c>
      <c r="D1204" s="2">
        <v>85.463300000000004</v>
      </c>
      <c r="E1204" s="2">
        <v>127</v>
      </c>
      <c r="F1204" s="2">
        <v>22254</v>
      </c>
      <c r="G1204" s="2">
        <v>110</v>
      </c>
      <c r="H1204" s="2">
        <f t="shared" si="90"/>
        <v>0</v>
      </c>
      <c r="I1204" s="2">
        <f t="shared" si="91"/>
        <v>0</v>
      </c>
      <c r="J1204" s="2">
        <f t="shared" si="92"/>
        <v>0</v>
      </c>
      <c r="K1204" s="2">
        <f t="shared" si="93"/>
        <v>0</v>
      </c>
      <c r="L1204" s="2">
        <f t="shared" si="94"/>
        <v>0</v>
      </c>
      <c r="M1204" s="2">
        <v>189</v>
      </c>
      <c r="O1204" s="2"/>
      <c r="R1204" s="2"/>
    </row>
    <row r="1205" spans="1:18" x14ac:dyDescent="0.2">
      <c r="A1205" s="2" t="s">
        <v>1978</v>
      </c>
      <c r="B1205" s="2" t="s">
        <v>11</v>
      </c>
      <c r="C1205" s="2" t="s">
        <v>40</v>
      </c>
      <c r="D1205" s="2">
        <v>5.8449299999999997</v>
      </c>
      <c r="E1205" s="2">
        <v>90</v>
      </c>
      <c r="F1205" s="2">
        <v>2510</v>
      </c>
      <c r="G1205" s="2">
        <v>3</v>
      </c>
      <c r="H1205" s="2">
        <f t="shared" si="90"/>
        <v>0</v>
      </c>
      <c r="I1205" s="2">
        <f t="shared" si="91"/>
        <v>0</v>
      </c>
      <c r="J1205" s="2">
        <f t="shared" si="92"/>
        <v>0</v>
      </c>
      <c r="K1205" s="2">
        <f t="shared" si="93"/>
        <v>0</v>
      </c>
      <c r="L1205" s="2">
        <f t="shared" si="94"/>
        <v>0</v>
      </c>
      <c r="M1205" s="2">
        <v>15</v>
      </c>
      <c r="O1205" s="2"/>
      <c r="R1205" s="2"/>
    </row>
    <row r="1206" spans="1:18" x14ac:dyDescent="0.2">
      <c r="A1206" s="2" t="s">
        <v>1980</v>
      </c>
      <c r="B1206" s="2" t="s">
        <v>18</v>
      </c>
      <c r="C1206" s="2" t="s">
        <v>97</v>
      </c>
      <c r="D1206" s="2">
        <v>36.696800000000003</v>
      </c>
      <c r="E1206" s="2">
        <v>82</v>
      </c>
      <c r="F1206" s="2">
        <v>2197</v>
      </c>
      <c r="G1206" s="2">
        <v>23</v>
      </c>
      <c r="H1206" s="2">
        <f t="shared" si="90"/>
        <v>0</v>
      </c>
      <c r="I1206" s="2">
        <f t="shared" si="91"/>
        <v>0</v>
      </c>
      <c r="J1206" s="2">
        <f t="shared" si="92"/>
        <v>0</v>
      </c>
      <c r="K1206" s="2">
        <f t="shared" si="93"/>
        <v>1</v>
      </c>
      <c r="L1206" s="2">
        <f t="shared" si="94"/>
        <v>0</v>
      </c>
      <c r="M1206" s="2">
        <v>6</v>
      </c>
      <c r="O1206" s="2"/>
      <c r="R1206" s="2"/>
    </row>
    <row r="1207" spans="1:18" x14ac:dyDescent="0.2">
      <c r="A1207" s="2" t="s">
        <v>208</v>
      </c>
      <c r="B1207" s="2" t="s">
        <v>11</v>
      </c>
      <c r="C1207" s="2" t="s">
        <v>24</v>
      </c>
      <c r="D1207" s="2">
        <v>90.356899999999996</v>
      </c>
      <c r="E1207" s="2">
        <v>111</v>
      </c>
      <c r="F1207" s="2">
        <v>24928</v>
      </c>
      <c r="G1207" s="2">
        <v>58</v>
      </c>
      <c r="H1207" s="2">
        <f t="shared" si="90"/>
        <v>0</v>
      </c>
      <c r="I1207" s="2">
        <f t="shared" si="91"/>
        <v>0</v>
      </c>
      <c r="J1207" s="2">
        <f t="shared" si="92"/>
        <v>0</v>
      </c>
      <c r="K1207" s="2">
        <f t="shared" si="93"/>
        <v>0</v>
      </c>
      <c r="L1207" s="2">
        <f t="shared" si="94"/>
        <v>0</v>
      </c>
      <c r="M1207" s="2">
        <v>124</v>
      </c>
      <c r="O1207" s="2"/>
      <c r="R1207" s="2"/>
    </row>
    <row r="1208" spans="1:18" x14ac:dyDescent="0.2">
      <c r="A1208" s="2" t="s">
        <v>1046</v>
      </c>
      <c r="B1208" s="2" t="s">
        <v>11</v>
      </c>
      <c r="C1208" s="2" t="s">
        <v>24</v>
      </c>
      <c r="D1208" s="2">
        <v>53.216000000000001</v>
      </c>
      <c r="E1208" s="2">
        <v>116</v>
      </c>
      <c r="F1208" s="2">
        <v>25220</v>
      </c>
      <c r="G1208" s="2">
        <v>84</v>
      </c>
      <c r="H1208" s="2">
        <f t="shared" si="90"/>
        <v>0</v>
      </c>
      <c r="I1208" s="2">
        <f t="shared" si="91"/>
        <v>0</v>
      </c>
      <c r="J1208" s="2">
        <f t="shared" si="92"/>
        <v>0</v>
      </c>
      <c r="K1208" s="2">
        <f t="shared" si="93"/>
        <v>0</v>
      </c>
      <c r="L1208" s="2">
        <f t="shared" si="94"/>
        <v>0</v>
      </c>
      <c r="M1208" s="2">
        <v>23</v>
      </c>
      <c r="O1208" s="2"/>
      <c r="R1208" s="2"/>
    </row>
    <row r="1209" spans="1:18" x14ac:dyDescent="0.2">
      <c r="A1209" s="2" t="s">
        <v>699</v>
      </c>
      <c r="B1209" s="2" t="s">
        <v>11</v>
      </c>
      <c r="C1209" s="2" t="s">
        <v>35</v>
      </c>
      <c r="D1209" s="2">
        <v>57.859099999999998</v>
      </c>
      <c r="E1209" s="2">
        <v>85</v>
      </c>
      <c r="F1209" s="2">
        <v>1090</v>
      </c>
      <c r="G1209" s="2">
        <v>26</v>
      </c>
      <c r="H1209" s="2">
        <f t="shared" si="90"/>
        <v>0</v>
      </c>
      <c r="I1209" s="2">
        <f t="shared" si="91"/>
        <v>0</v>
      </c>
      <c r="J1209" s="2">
        <f t="shared" si="92"/>
        <v>1</v>
      </c>
      <c r="K1209" s="2">
        <f t="shared" si="93"/>
        <v>0</v>
      </c>
      <c r="L1209" s="2">
        <f t="shared" si="94"/>
        <v>0</v>
      </c>
      <c r="M1209" s="2">
        <v>0</v>
      </c>
      <c r="O1209" s="2"/>
      <c r="R1209" s="2"/>
    </row>
    <row r="1210" spans="1:18" x14ac:dyDescent="0.2">
      <c r="A1210" s="2" t="s">
        <v>1985</v>
      </c>
      <c r="B1210" s="2" t="s">
        <v>11</v>
      </c>
      <c r="C1210" s="2" t="s">
        <v>24</v>
      </c>
      <c r="D1210" s="2">
        <v>17.473199999999999</v>
      </c>
      <c r="E1210" s="2">
        <v>106</v>
      </c>
      <c r="F1210" s="2">
        <v>2</v>
      </c>
      <c r="G1210" s="2">
        <v>70</v>
      </c>
      <c r="H1210" s="2">
        <f t="shared" si="90"/>
        <v>0</v>
      </c>
      <c r="I1210" s="2">
        <f t="shared" si="91"/>
        <v>0</v>
      </c>
      <c r="J1210" s="2">
        <f t="shared" si="92"/>
        <v>0</v>
      </c>
      <c r="K1210" s="2">
        <f t="shared" si="93"/>
        <v>0</v>
      </c>
      <c r="L1210" s="2">
        <f t="shared" si="94"/>
        <v>0</v>
      </c>
      <c r="M1210" s="2">
        <v>14</v>
      </c>
      <c r="O1210" s="2"/>
      <c r="R1210" s="2"/>
    </row>
    <row r="1211" spans="1:18" x14ac:dyDescent="0.2">
      <c r="A1211" s="2" t="s">
        <v>1560</v>
      </c>
      <c r="B1211" s="2" t="s">
        <v>11</v>
      </c>
      <c r="C1211" s="2" t="s">
        <v>35</v>
      </c>
      <c r="D1211" s="2">
        <v>37.6526</v>
      </c>
      <c r="E1211" s="2">
        <v>100</v>
      </c>
      <c r="F1211" s="2">
        <v>15369</v>
      </c>
      <c r="G1211" s="2">
        <v>42</v>
      </c>
      <c r="H1211" s="2">
        <f t="shared" si="90"/>
        <v>0</v>
      </c>
      <c r="I1211" s="2">
        <f t="shared" si="91"/>
        <v>0</v>
      </c>
      <c r="J1211" s="2">
        <f t="shared" si="92"/>
        <v>1</v>
      </c>
      <c r="K1211" s="2">
        <f t="shared" si="93"/>
        <v>0</v>
      </c>
      <c r="L1211" s="2">
        <f t="shared" si="94"/>
        <v>0</v>
      </c>
      <c r="M1211" s="2">
        <v>308</v>
      </c>
      <c r="O1211" s="2"/>
      <c r="R1211" s="2"/>
    </row>
    <row r="1212" spans="1:18" x14ac:dyDescent="0.2">
      <c r="A1212" s="2" t="s">
        <v>1988</v>
      </c>
      <c r="B1212" s="2" t="s">
        <v>11</v>
      </c>
      <c r="C1212" s="2" t="s">
        <v>19</v>
      </c>
      <c r="D1212" s="2">
        <v>49.875599999999999</v>
      </c>
      <c r="E1212" s="2">
        <v>125</v>
      </c>
      <c r="F1212" s="2">
        <v>4416</v>
      </c>
      <c r="G1212" s="2">
        <v>58</v>
      </c>
      <c r="H1212" s="2">
        <f t="shared" si="90"/>
        <v>0</v>
      </c>
      <c r="I1212" s="2">
        <f t="shared" si="91"/>
        <v>0</v>
      </c>
      <c r="J1212" s="2">
        <f t="shared" si="92"/>
        <v>0</v>
      </c>
      <c r="K1212" s="2">
        <f t="shared" si="93"/>
        <v>0</v>
      </c>
      <c r="L1212" s="2">
        <f t="shared" si="94"/>
        <v>1</v>
      </c>
      <c r="M1212" s="2">
        <v>143</v>
      </c>
      <c r="O1212" s="2"/>
      <c r="R1212" s="2"/>
    </row>
    <row r="1213" spans="1:18" x14ac:dyDescent="0.2">
      <c r="A1213" s="2" t="s">
        <v>1685</v>
      </c>
      <c r="B1213" s="2" t="s">
        <v>15</v>
      </c>
      <c r="C1213" s="2" t="s">
        <v>35</v>
      </c>
      <c r="D1213" s="2">
        <v>6.5087000000000006E-2</v>
      </c>
      <c r="E1213" s="2">
        <v>90</v>
      </c>
      <c r="F1213" s="2">
        <v>408</v>
      </c>
      <c r="G1213" s="2">
        <v>5</v>
      </c>
      <c r="H1213" s="2">
        <f t="shared" si="90"/>
        <v>1</v>
      </c>
      <c r="I1213" s="2">
        <f t="shared" si="91"/>
        <v>0</v>
      </c>
      <c r="J1213" s="2">
        <f t="shared" si="92"/>
        <v>1</v>
      </c>
      <c r="K1213" s="2">
        <f t="shared" si="93"/>
        <v>0</v>
      </c>
      <c r="L1213" s="2">
        <f t="shared" si="94"/>
        <v>0</v>
      </c>
      <c r="M1213" s="2">
        <v>0</v>
      </c>
      <c r="O1213" s="2"/>
      <c r="R1213" s="2"/>
    </row>
    <row r="1214" spans="1:18" x14ac:dyDescent="0.2">
      <c r="A1214" s="2" t="s">
        <v>1991</v>
      </c>
      <c r="B1214" s="2" t="s">
        <v>15</v>
      </c>
      <c r="C1214" s="2" t="s">
        <v>12</v>
      </c>
      <c r="D1214" s="2">
        <v>2.3448500000000001</v>
      </c>
      <c r="E1214" s="2">
        <v>99</v>
      </c>
      <c r="F1214" s="2">
        <v>2158</v>
      </c>
      <c r="G1214" s="2">
        <v>7</v>
      </c>
      <c r="H1214" s="2">
        <f t="shared" si="90"/>
        <v>1</v>
      </c>
      <c r="I1214" s="2">
        <f t="shared" si="91"/>
        <v>0</v>
      </c>
      <c r="J1214" s="2">
        <f t="shared" si="92"/>
        <v>0</v>
      </c>
      <c r="K1214" s="2">
        <f t="shared" si="93"/>
        <v>0</v>
      </c>
      <c r="L1214" s="2">
        <f t="shared" si="94"/>
        <v>0</v>
      </c>
      <c r="M1214" s="2">
        <v>342</v>
      </c>
      <c r="O1214" s="2"/>
      <c r="R1214" s="2"/>
    </row>
    <row r="1215" spans="1:18" x14ac:dyDescent="0.2">
      <c r="A1215" s="2" t="s">
        <v>1993</v>
      </c>
      <c r="B1215" s="2" t="s">
        <v>11</v>
      </c>
      <c r="C1215" s="2" t="s">
        <v>19</v>
      </c>
      <c r="D1215" s="2">
        <v>43.060600000000001</v>
      </c>
      <c r="E1215" s="2">
        <v>101</v>
      </c>
      <c r="F1215" s="2">
        <v>53024</v>
      </c>
      <c r="G1215" s="2">
        <v>60</v>
      </c>
      <c r="H1215" s="2">
        <f t="shared" si="90"/>
        <v>0</v>
      </c>
      <c r="I1215" s="2">
        <f t="shared" si="91"/>
        <v>0</v>
      </c>
      <c r="J1215" s="2">
        <f t="shared" si="92"/>
        <v>0</v>
      </c>
      <c r="K1215" s="2">
        <f t="shared" si="93"/>
        <v>0</v>
      </c>
      <c r="L1215" s="2">
        <f t="shared" si="94"/>
        <v>1</v>
      </c>
      <c r="M1215" s="2">
        <v>38</v>
      </c>
      <c r="O1215" s="2"/>
      <c r="R1215" s="2"/>
    </row>
    <row r="1216" spans="1:18" x14ac:dyDescent="0.2">
      <c r="A1216" s="2" t="s">
        <v>437</v>
      </c>
      <c r="B1216" s="2" t="s">
        <v>15</v>
      </c>
      <c r="C1216" s="2" t="s">
        <v>12</v>
      </c>
      <c r="D1216" s="2">
        <v>19.661999999999999</v>
      </c>
      <c r="E1216" s="2">
        <v>124</v>
      </c>
      <c r="F1216" s="2">
        <v>17050</v>
      </c>
      <c r="G1216" s="2">
        <v>20</v>
      </c>
      <c r="H1216" s="2">
        <f t="shared" si="90"/>
        <v>1</v>
      </c>
      <c r="I1216" s="2">
        <f t="shared" si="91"/>
        <v>0</v>
      </c>
      <c r="J1216" s="2">
        <f t="shared" si="92"/>
        <v>0</v>
      </c>
      <c r="K1216" s="2">
        <f t="shared" si="93"/>
        <v>0</v>
      </c>
      <c r="L1216" s="2">
        <f t="shared" si="94"/>
        <v>0</v>
      </c>
      <c r="M1216" s="2">
        <v>57</v>
      </c>
      <c r="O1216" s="2"/>
      <c r="R1216" s="2"/>
    </row>
    <row r="1217" spans="1:18" x14ac:dyDescent="0.2">
      <c r="A1217" s="2" t="s">
        <v>1996</v>
      </c>
      <c r="B1217" s="2" t="s">
        <v>15</v>
      </c>
      <c r="C1217" s="2" t="s">
        <v>19</v>
      </c>
      <c r="D1217" s="2">
        <v>23.360800000000001</v>
      </c>
      <c r="E1217" s="2">
        <v>124</v>
      </c>
      <c r="F1217" s="2">
        <v>10838</v>
      </c>
      <c r="G1217" s="2">
        <v>34</v>
      </c>
      <c r="H1217" s="2">
        <f t="shared" si="90"/>
        <v>1</v>
      </c>
      <c r="I1217" s="2">
        <f t="shared" si="91"/>
        <v>0</v>
      </c>
      <c r="J1217" s="2">
        <f t="shared" si="92"/>
        <v>0</v>
      </c>
      <c r="K1217" s="2">
        <f t="shared" si="93"/>
        <v>0</v>
      </c>
      <c r="L1217" s="2">
        <f t="shared" si="94"/>
        <v>1</v>
      </c>
      <c r="M1217" s="2">
        <v>287</v>
      </c>
      <c r="O1217" s="2"/>
      <c r="R1217" s="2"/>
    </row>
    <row r="1218" spans="1:18" x14ac:dyDescent="0.2">
      <c r="A1218" s="2" t="s">
        <v>484</v>
      </c>
      <c r="B1218" s="2" t="s">
        <v>15</v>
      </c>
      <c r="C1218" s="2" t="s">
        <v>31</v>
      </c>
      <c r="D1218" s="2">
        <v>12.995699999999999</v>
      </c>
      <c r="E1218" s="2">
        <v>101</v>
      </c>
      <c r="F1218" s="2">
        <v>338</v>
      </c>
      <c r="G1218" s="2">
        <v>2.5</v>
      </c>
      <c r="H1218" s="2">
        <f t="shared" ref="H1218:H1281" si="95">IF(B1218="R",1,0)</f>
        <v>1</v>
      </c>
      <c r="I1218" s="2">
        <f t="shared" ref="I1218:I1281" si="96">IF(C1218="Comedy",1,0)</f>
        <v>1</v>
      </c>
      <c r="J1218" s="2">
        <f t="shared" ref="J1218:J1281" si="97">IF(C1218="Thriller_Horror",1,0)</f>
        <v>0</v>
      </c>
      <c r="K1218" s="2">
        <f t="shared" ref="K1218:K1281" si="98">IF(C1218="Animation",1,0)</f>
        <v>0</v>
      </c>
      <c r="L1218" s="2">
        <f t="shared" ref="L1218:L1281" si="99">IF(C1218="Adventure_Sci_fi",1,0)</f>
        <v>0</v>
      </c>
      <c r="M1218" s="2">
        <v>119</v>
      </c>
      <c r="O1218" s="2"/>
      <c r="R1218" s="2"/>
    </row>
    <row r="1219" spans="1:18" x14ac:dyDescent="0.2">
      <c r="A1219" s="2" t="s">
        <v>1999</v>
      </c>
      <c r="B1219" s="2" t="s">
        <v>11</v>
      </c>
      <c r="C1219" s="2" t="s">
        <v>12</v>
      </c>
      <c r="D1219" s="2">
        <v>19.056999999999999</v>
      </c>
      <c r="E1219" s="2">
        <v>113</v>
      </c>
      <c r="F1219" s="2">
        <v>22088</v>
      </c>
      <c r="G1219" s="2">
        <v>16</v>
      </c>
      <c r="H1219" s="2">
        <f t="shared" si="95"/>
        <v>0</v>
      </c>
      <c r="I1219" s="2">
        <f t="shared" si="96"/>
        <v>0</v>
      </c>
      <c r="J1219" s="2">
        <f t="shared" si="97"/>
        <v>0</v>
      </c>
      <c r="K1219" s="2">
        <f t="shared" si="98"/>
        <v>0</v>
      </c>
      <c r="L1219" s="2">
        <f t="shared" si="99"/>
        <v>0</v>
      </c>
      <c r="M1219" s="2">
        <v>47</v>
      </c>
      <c r="O1219" s="2"/>
      <c r="R1219" s="2"/>
    </row>
    <row r="1220" spans="1:18" x14ac:dyDescent="0.2">
      <c r="A1220" s="2" t="s">
        <v>1635</v>
      </c>
      <c r="B1220" s="2" t="s">
        <v>51</v>
      </c>
      <c r="C1220" s="2" t="s">
        <v>12</v>
      </c>
      <c r="D1220" s="2">
        <v>115.649</v>
      </c>
      <c r="E1220" s="2">
        <v>120</v>
      </c>
      <c r="F1220" s="2">
        <v>54877</v>
      </c>
      <c r="G1220" s="2">
        <v>30</v>
      </c>
      <c r="H1220" s="2">
        <f t="shared" si="95"/>
        <v>0</v>
      </c>
      <c r="I1220" s="2">
        <f t="shared" si="96"/>
        <v>0</v>
      </c>
      <c r="J1220" s="2">
        <f t="shared" si="97"/>
        <v>0</v>
      </c>
      <c r="K1220" s="2">
        <f t="shared" si="98"/>
        <v>0</v>
      </c>
      <c r="L1220" s="2">
        <f t="shared" si="99"/>
        <v>0</v>
      </c>
      <c r="M1220" s="2">
        <v>132</v>
      </c>
      <c r="O1220" s="2"/>
      <c r="R1220" s="2"/>
    </row>
    <row r="1221" spans="1:18" x14ac:dyDescent="0.2">
      <c r="A1221" s="2" t="s">
        <v>900</v>
      </c>
      <c r="B1221" s="2" t="s">
        <v>15</v>
      </c>
      <c r="C1221" s="2" t="s">
        <v>12</v>
      </c>
      <c r="D1221" s="2">
        <v>9.66432</v>
      </c>
      <c r="E1221" s="2">
        <v>122</v>
      </c>
      <c r="F1221" s="2">
        <v>50950</v>
      </c>
      <c r="G1221" s="2">
        <v>27.5</v>
      </c>
      <c r="H1221" s="2">
        <f t="shared" si="95"/>
        <v>1</v>
      </c>
      <c r="I1221" s="2">
        <f t="shared" si="96"/>
        <v>0</v>
      </c>
      <c r="J1221" s="2">
        <f t="shared" si="97"/>
        <v>0</v>
      </c>
      <c r="K1221" s="2">
        <f t="shared" si="98"/>
        <v>0</v>
      </c>
      <c r="L1221" s="2">
        <f t="shared" si="99"/>
        <v>0</v>
      </c>
      <c r="M1221" s="2">
        <v>151</v>
      </c>
      <c r="O1221" s="2"/>
      <c r="R1221" s="2"/>
    </row>
    <row r="1222" spans="1:18" x14ac:dyDescent="0.2">
      <c r="A1222" s="2" t="s">
        <v>2003</v>
      </c>
      <c r="B1222" s="2" t="s">
        <v>15</v>
      </c>
      <c r="C1222" s="2" t="s">
        <v>31</v>
      </c>
      <c r="D1222" s="2">
        <v>20.3398</v>
      </c>
      <c r="E1222" s="2">
        <v>84</v>
      </c>
      <c r="F1222" s="2">
        <v>2737</v>
      </c>
      <c r="G1222" s="2">
        <v>10</v>
      </c>
      <c r="H1222" s="2">
        <f t="shared" si="95"/>
        <v>1</v>
      </c>
      <c r="I1222" s="2">
        <f t="shared" si="96"/>
        <v>1</v>
      </c>
      <c r="J1222" s="2">
        <f t="shared" si="97"/>
        <v>0</v>
      </c>
      <c r="K1222" s="2">
        <f t="shared" si="98"/>
        <v>0</v>
      </c>
      <c r="L1222" s="2">
        <f t="shared" si="99"/>
        <v>0</v>
      </c>
      <c r="M1222" s="2">
        <v>134</v>
      </c>
      <c r="O1222" s="2"/>
      <c r="R1222" s="2"/>
    </row>
    <row r="1223" spans="1:18" x14ac:dyDescent="0.2">
      <c r="A1223" s="2" t="s">
        <v>1908</v>
      </c>
      <c r="B1223" s="2" t="s">
        <v>11</v>
      </c>
      <c r="C1223" s="2" t="s">
        <v>12</v>
      </c>
      <c r="D1223" s="2">
        <v>29.077500000000001</v>
      </c>
      <c r="E1223" s="2">
        <v>135</v>
      </c>
      <c r="F1223" s="2">
        <v>5917</v>
      </c>
      <c r="G1223" s="2">
        <v>40</v>
      </c>
      <c r="H1223" s="2">
        <f t="shared" si="95"/>
        <v>0</v>
      </c>
      <c r="I1223" s="2">
        <f t="shared" si="96"/>
        <v>0</v>
      </c>
      <c r="J1223" s="2">
        <f t="shared" si="97"/>
        <v>0</v>
      </c>
      <c r="K1223" s="2">
        <f t="shared" si="98"/>
        <v>0</v>
      </c>
      <c r="L1223" s="2">
        <f t="shared" si="99"/>
        <v>0</v>
      </c>
      <c r="M1223" s="2">
        <v>0</v>
      </c>
      <c r="O1223" s="2"/>
      <c r="R1223" s="2"/>
    </row>
    <row r="1224" spans="1:18" x14ac:dyDescent="0.2">
      <c r="A1224" s="2" t="s">
        <v>2006</v>
      </c>
      <c r="B1224" s="2" t="s">
        <v>15</v>
      </c>
      <c r="C1224" s="2" t="s">
        <v>24</v>
      </c>
      <c r="D1224" s="2">
        <v>13.7631</v>
      </c>
      <c r="E1224" s="2">
        <v>119</v>
      </c>
      <c r="F1224" s="2">
        <v>2925</v>
      </c>
      <c r="G1224" s="2">
        <v>32</v>
      </c>
      <c r="H1224" s="2">
        <f t="shared" si="95"/>
        <v>1</v>
      </c>
      <c r="I1224" s="2">
        <f t="shared" si="96"/>
        <v>0</v>
      </c>
      <c r="J1224" s="2">
        <f t="shared" si="97"/>
        <v>0</v>
      </c>
      <c r="K1224" s="2">
        <f t="shared" si="98"/>
        <v>0</v>
      </c>
      <c r="L1224" s="2">
        <f t="shared" si="99"/>
        <v>0</v>
      </c>
      <c r="M1224" s="2">
        <v>238</v>
      </c>
      <c r="O1224" s="2"/>
      <c r="R1224" s="2"/>
    </row>
    <row r="1225" spans="1:18" x14ac:dyDescent="0.2">
      <c r="A1225" s="2" t="s">
        <v>2008</v>
      </c>
      <c r="B1225" s="2" t="s">
        <v>15</v>
      </c>
      <c r="C1225" s="2" t="s">
        <v>35</v>
      </c>
      <c r="D1225" s="2">
        <v>0.14024400000000001</v>
      </c>
      <c r="E1225" s="2">
        <v>150</v>
      </c>
      <c r="F1225" s="2">
        <v>4168</v>
      </c>
      <c r="G1225" s="2">
        <v>8.5</v>
      </c>
      <c r="H1225" s="2">
        <f t="shared" si="95"/>
        <v>1</v>
      </c>
      <c r="I1225" s="2">
        <f t="shared" si="96"/>
        <v>0</v>
      </c>
      <c r="J1225" s="2">
        <f t="shared" si="97"/>
        <v>1</v>
      </c>
      <c r="K1225" s="2">
        <f t="shared" si="98"/>
        <v>0</v>
      </c>
      <c r="L1225" s="2">
        <f t="shared" si="99"/>
        <v>0</v>
      </c>
      <c r="M1225" s="2">
        <v>163</v>
      </c>
      <c r="O1225" s="2"/>
      <c r="R1225" s="2"/>
    </row>
    <row r="1226" spans="1:18" x14ac:dyDescent="0.2">
      <c r="A1226" s="2" t="s">
        <v>441</v>
      </c>
      <c r="B1226" s="2" t="s">
        <v>15</v>
      </c>
      <c r="C1226" s="2" t="s">
        <v>12</v>
      </c>
      <c r="D1226" s="2">
        <v>3.60928</v>
      </c>
      <c r="E1226" s="2">
        <v>102</v>
      </c>
      <c r="F1226" s="2">
        <v>2235</v>
      </c>
      <c r="G1226" s="2">
        <v>4.5</v>
      </c>
      <c r="H1226" s="2">
        <f t="shared" si="95"/>
        <v>1</v>
      </c>
      <c r="I1226" s="2">
        <f t="shared" si="96"/>
        <v>0</v>
      </c>
      <c r="J1226" s="2">
        <f t="shared" si="97"/>
        <v>0</v>
      </c>
      <c r="K1226" s="2">
        <f t="shared" si="98"/>
        <v>0</v>
      </c>
      <c r="L1226" s="2">
        <f t="shared" si="99"/>
        <v>0</v>
      </c>
      <c r="M1226" s="2">
        <v>0</v>
      </c>
      <c r="O1226" s="2"/>
      <c r="R1226" s="2"/>
    </row>
    <row r="1227" spans="1:18" x14ac:dyDescent="0.2">
      <c r="A1227" s="2" t="s">
        <v>337</v>
      </c>
      <c r="B1227" s="2" t="s">
        <v>11</v>
      </c>
      <c r="C1227" s="2" t="s">
        <v>19</v>
      </c>
      <c r="D1227" s="2">
        <v>5.4843799999999998</v>
      </c>
      <c r="E1227" s="2">
        <v>120</v>
      </c>
      <c r="F1227" s="2">
        <v>24270</v>
      </c>
      <c r="G1227" s="2">
        <v>10</v>
      </c>
      <c r="H1227" s="2">
        <f t="shared" si="95"/>
        <v>0</v>
      </c>
      <c r="I1227" s="2">
        <f t="shared" si="96"/>
        <v>0</v>
      </c>
      <c r="J1227" s="2">
        <f t="shared" si="97"/>
        <v>0</v>
      </c>
      <c r="K1227" s="2">
        <f t="shared" si="98"/>
        <v>0</v>
      </c>
      <c r="L1227" s="2">
        <f t="shared" si="99"/>
        <v>1</v>
      </c>
      <c r="M1227" s="2">
        <v>0</v>
      </c>
      <c r="O1227" s="2"/>
      <c r="R1227" s="2"/>
    </row>
    <row r="1228" spans="1:18" x14ac:dyDescent="0.2">
      <c r="A1228" s="2" t="s">
        <v>2012</v>
      </c>
      <c r="B1228" s="2" t="s">
        <v>11</v>
      </c>
      <c r="C1228" s="2" t="s">
        <v>12</v>
      </c>
      <c r="D1228" s="2">
        <v>3.1694200000000001</v>
      </c>
      <c r="E1228" s="2">
        <v>112</v>
      </c>
      <c r="F1228" s="2">
        <v>2417</v>
      </c>
      <c r="G1228" s="2">
        <v>13</v>
      </c>
      <c r="H1228" s="2">
        <f t="shared" si="95"/>
        <v>0</v>
      </c>
      <c r="I1228" s="2">
        <f t="shared" si="96"/>
        <v>0</v>
      </c>
      <c r="J1228" s="2">
        <f t="shared" si="97"/>
        <v>0</v>
      </c>
      <c r="K1228" s="2">
        <f t="shared" si="98"/>
        <v>0</v>
      </c>
      <c r="L1228" s="2">
        <f t="shared" si="99"/>
        <v>0</v>
      </c>
      <c r="M1228" s="2">
        <v>37</v>
      </c>
      <c r="O1228" s="2"/>
      <c r="R1228" s="2"/>
    </row>
    <row r="1229" spans="1:18" x14ac:dyDescent="0.2">
      <c r="A1229" s="2" t="s">
        <v>2014</v>
      </c>
      <c r="B1229" s="2" t="s">
        <v>51</v>
      </c>
      <c r="C1229" s="2" t="s">
        <v>40</v>
      </c>
      <c r="D1229" s="2">
        <v>32.662300000000002</v>
      </c>
      <c r="E1229" s="2">
        <v>115</v>
      </c>
      <c r="F1229" s="2">
        <v>3946</v>
      </c>
      <c r="G1229" s="2">
        <v>24</v>
      </c>
      <c r="H1229" s="2">
        <f t="shared" si="95"/>
        <v>0</v>
      </c>
      <c r="I1229" s="2">
        <f t="shared" si="96"/>
        <v>0</v>
      </c>
      <c r="J1229" s="2">
        <f t="shared" si="97"/>
        <v>0</v>
      </c>
      <c r="K1229" s="2">
        <f t="shared" si="98"/>
        <v>0</v>
      </c>
      <c r="L1229" s="2">
        <f t="shared" si="99"/>
        <v>0</v>
      </c>
      <c r="M1229" s="2">
        <v>597</v>
      </c>
      <c r="O1229" s="2"/>
      <c r="R1229" s="2"/>
    </row>
    <row r="1230" spans="1:18" x14ac:dyDescent="0.2">
      <c r="A1230" s="2" t="s">
        <v>2016</v>
      </c>
      <c r="B1230" s="2" t="s">
        <v>18</v>
      </c>
      <c r="C1230" s="2" t="s">
        <v>97</v>
      </c>
      <c r="D1230" s="2">
        <v>48.423400000000001</v>
      </c>
      <c r="E1230" s="2">
        <v>72</v>
      </c>
      <c r="F1230" s="2">
        <v>3402</v>
      </c>
      <c r="G1230" s="2">
        <v>20</v>
      </c>
      <c r="H1230" s="2">
        <f t="shared" si="95"/>
        <v>0</v>
      </c>
      <c r="I1230" s="2">
        <f t="shared" si="96"/>
        <v>0</v>
      </c>
      <c r="J1230" s="2">
        <f t="shared" si="97"/>
        <v>0</v>
      </c>
      <c r="K1230" s="2">
        <f t="shared" si="98"/>
        <v>1</v>
      </c>
      <c r="L1230" s="2">
        <f t="shared" si="99"/>
        <v>0</v>
      </c>
      <c r="M1230" s="2">
        <v>2</v>
      </c>
      <c r="O1230" s="2"/>
      <c r="R1230" s="2"/>
    </row>
    <row r="1231" spans="1:18" x14ac:dyDescent="0.2">
      <c r="A1231" s="2" t="s">
        <v>325</v>
      </c>
      <c r="B1231" s="2" t="s">
        <v>15</v>
      </c>
      <c r="C1231" s="2" t="s">
        <v>12</v>
      </c>
      <c r="D1231" s="2">
        <v>22.877800000000001</v>
      </c>
      <c r="E1231" s="2">
        <v>119</v>
      </c>
      <c r="F1231" s="2">
        <v>53895</v>
      </c>
      <c r="G1231" s="2">
        <v>35</v>
      </c>
      <c r="H1231" s="2">
        <f t="shared" si="95"/>
        <v>1</v>
      </c>
      <c r="I1231" s="2">
        <f t="shared" si="96"/>
        <v>0</v>
      </c>
      <c r="J1231" s="2">
        <f t="shared" si="97"/>
        <v>0</v>
      </c>
      <c r="K1231" s="2">
        <f t="shared" si="98"/>
        <v>0</v>
      </c>
      <c r="L1231" s="2">
        <f t="shared" si="99"/>
        <v>0</v>
      </c>
      <c r="M1231" s="2">
        <v>0</v>
      </c>
      <c r="O1231" s="2"/>
      <c r="R1231" s="2"/>
    </row>
    <row r="1232" spans="1:18" x14ac:dyDescent="0.2">
      <c r="A1232" s="2" t="s">
        <v>134</v>
      </c>
      <c r="B1232" s="2" t="s">
        <v>15</v>
      </c>
      <c r="C1232" s="2" t="s">
        <v>24</v>
      </c>
      <c r="D1232" s="2">
        <v>41.997799999999998</v>
      </c>
      <c r="E1232" s="2">
        <v>127</v>
      </c>
      <c r="F1232" s="2">
        <v>17551</v>
      </c>
      <c r="G1232" s="2">
        <v>38</v>
      </c>
      <c r="H1232" s="2">
        <f t="shared" si="95"/>
        <v>1</v>
      </c>
      <c r="I1232" s="2">
        <f t="shared" si="96"/>
        <v>0</v>
      </c>
      <c r="J1232" s="2">
        <f t="shared" si="97"/>
        <v>0</v>
      </c>
      <c r="K1232" s="2">
        <f t="shared" si="98"/>
        <v>0</v>
      </c>
      <c r="L1232" s="2">
        <f t="shared" si="99"/>
        <v>0</v>
      </c>
      <c r="M1232" s="2">
        <v>123</v>
      </c>
      <c r="O1232" s="2"/>
      <c r="R1232" s="2"/>
    </row>
    <row r="1233" spans="1:18" x14ac:dyDescent="0.2">
      <c r="A1233" s="2" t="s">
        <v>356</v>
      </c>
      <c r="B1233" s="2" t="s">
        <v>11</v>
      </c>
      <c r="C1233" s="2" t="s">
        <v>24</v>
      </c>
      <c r="D1233" s="2">
        <v>134.142</v>
      </c>
      <c r="E1233" s="2">
        <v>99</v>
      </c>
      <c r="F1233" s="2">
        <v>2394</v>
      </c>
      <c r="G1233" s="2">
        <v>25</v>
      </c>
      <c r="H1233" s="2">
        <f t="shared" si="95"/>
        <v>0</v>
      </c>
      <c r="I1233" s="2">
        <f t="shared" si="96"/>
        <v>0</v>
      </c>
      <c r="J1233" s="2">
        <f t="shared" si="97"/>
        <v>0</v>
      </c>
      <c r="K1233" s="2">
        <f t="shared" si="98"/>
        <v>0</v>
      </c>
      <c r="L1233" s="2">
        <f t="shared" si="99"/>
        <v>0</v>
      </c>
      <c r="M1233" s="2">
        <v>167</v>
      </c>
      <c r="O1233" s="2"/>
      <c r="R1233" s="2"/>
    </row>
    <row r="1234" spans="1:18" x14ac:dyDescent="0.2">
      <c r="A1234" s="2" t="s">
        <v>356</v>
      </c>
      <c r="B1234" s="2" t="s">
        <v>11</v>
      </c>
      <c r="C1234" s="2" t="s">
        <v>24</v>
      </c>
      <c r="D1234" s="2">
        <v>90.834999999999994</v>
      </c>
      <c r="E1234" s="2">
        <v>102</v>
      </c>
      <c r="F1234" s="2">
        <v>5178</v>
      </c>
      <c r="G1234" s="2">
        <v>40</v>
      </c>
      <c r="H1234" s="2">
        <f t="shared" si="95"/>
        <v>0</v>
      </c>
      <c r="I1234" s="2">
        <f t="shared" si="96"/>
        <v>0</v>
      </c>
      <c r="J1234" s="2">
        <f t="shared" si="97"/>
        <v>0</v>
      </c>
      <c r="K1234" s="2">
        <f t="shared" si="98"/>
        <v>0</v>
      </c>
      <c r="L1234" s="2">
        <f t="shared" si="99"/>
        <v>0</v>
      </c>
      <c r="M1234" s="2">
        <v>167</v>
      </c>
      <c r="O1234" s="2"/>
      <c r="R1234" s="2"/>
    </row>
    <row r="1235" spans="1:18" x14ac:dyDescent="0.2">
      <c r="A1235" s="2" t="s">
        <v>2022</v>
      </c>
      <c r="B1235" s="2" t="s">
        <v>11</v>
      </c>
      <c r="C1235" s="2" t="s">
        <v>40</v>
      </c>
      <c r="D1235" s="2">
        <v>29.781500000000001</v>
      </c>
      <c r="E1235" s="2">
        <v>132</v>
      </c>
      <c r="F1235" s="2">
        <v>4796</v>
      </c>
      <c r="G1235" s="2">
        <v>48</v>
      </c>
      <c r="H1235" s="2">
        <f t="shared" si="95"/>
        <v>0</v>
      </c>
      <c r="I1235" s="2">
        <f t="shared" si="96"/>
        <v>0</v>
      </c>
      <c r="J1235" s="2">
        <f t="shared" si="97"/>
        <v>0</v>
      </c>
      <c r="K1235" s="2">
        <f t="shared" si="98"/>
        <v>0</v>
      </c>
      <c r="L1235" s="2">
        <f t="shared" si="99"/>
        <v>0</v>
      </c>
      <c r="M1235" s="2">
        <v>545</v>
      </c>
      <c r="O1235" s="2"/>
      <c r="R1235" s="2"/>
    </row>
    <row r="1236" spans="1:18" x14ac:dyDescent="0.2">
      <c r="A1236" s="2" t="s">
        <v>92</v>
      </c>
      <c r="B1236" s="2" t="s">
        <v>15</v>
      </c>
      <c r="C1236" s="2" t="s">
        <v>24</v>
      </c>
      <c r="D1236" s="2">
        <v>40.0764</v>
      </c>
      <c r="E1236" s="2">
        <v>101</v>
      </c>
      <c r="F1236" s="2">
        <v>38809</v>
      </c>
      <c r="G1236" s="2">
        <v>60</v>
      </c>
      <c r="H1236" s="2">
        <f t="shared" si="95"/>
        <v>1</v>
      </c>
      <c r="I1236" s="2">
        <f t="shared" si="96"/>
        <v>0</v>
      </c>
      <c r="J1236" s="2">
        <f t="shared" si="97"/>
        <v>0</v>
      </c>
      <c r="K1236" s="2">
        <f t="shared" si="98"/>
        <v>0</v>
      </c>
      <c r="L1236" s="2">
        <f t="shared" si="99"/>
        <v>0</v>
      </c>
      <c r="M1236" s="2">
        <v>50</v>
      </c>
      <c r="O1236" s="2"/>
      <c r="R1236" s="2"/>
    </row>
    <row r="1237" spans="1:18" x14ac:dyDescent="0.2">
      <c r="A1237" s="2" t="s">
        <v>1308</v>
      </c>
      <c r="B1237" s="2" t="s">
        <v>18</v>
      </c>
      <c r="C1237" s="2" t="s">
        <v>97</v>
      </c>
      <c r="D1237" s="2">
        <v>143.61799999999999</v>
      </c>
      <c r="E1237" s="2">
        <v>96</v>
      </c>
      <c r="F1237" s="2">
        <v>12071</v>
      </c>
      <c r="G1237" s="2">
        <v>90</v>
      </c>
      <c r="H1237" s="2">
        <f t="shared" si="95"/>
        <v>0</v>
      </c>
      <c r="I1237" s="2">
        <f t="shared" si="96"/>
        <v>0</v>
      </c>
      <c r="J1237" s="2">
        <f t="shared" si="97"/>
        <v>0</v>
      </c>
      <c r="K1237" s="2">
        <f t="shared" si="98"/>
        <v>1</v>
      </c>
      <c r="L1237" s="2">
        <f t="shared" si="99"/>
        <v>0</v>
      </c>
      <c r="M1237" s="2">
        <v>107</v>
      </c>
      <c r="O1237" s="2"/>
      <c r="R1237" s="2"/>
    </row>
    <row r="1238" spans="1:18" x14ac:dyDescent="0.2">
      <c r="A1238" s="2" t="s">
        <v>1308</v>
      </c>
      <c r="B1238" s="2" t="s">
        <v>18</v>
      </c>
      <c r="C1238" s="2" t="s">
        <v>97</v>
      </c>
      <c r="D1238" s="2">
        <v>131.536</v>
      </c>
      <c r="E1238" s="2">
        <v>101</v>
      </c>
      <c r="F1238" s="2">
        <v>1031</v>
      </c>
      <c r="G1238" s="2">
        <v>103</v>
      </c>
      <c r="H1238" s="2">
        <f t="shared" si="95"/>
        <v>0</v>
      </c>
      <c r="I1238" s="2">
        <f t="shared" si="96"/>
        <v>0</v>
      </c>
      <c r="J1238" s="2">
        <f t="shared" si="97"/>
        <v>0</v>
      </c>
      <c r="K1238" s="2">
        <f t="shared" si="98"/>
        <v>1</v>
      </c>
      <c r="L1238" s="2">
        <f t="shared" si="99"/>
        <v>0</v>
      </c>
      <c r="M1238" s="2">
        <v>107</v>
      </c>
      <c r="O1238" s="2"/>
      <c r="R1238" s="2"/>
    </row>
    <row r="1239" spans="1:18" x14ac:dyDescent="0.2">
      <c r="A1239" s="2" t="s">
        <v>2027</v>
      </c>
      <c r="B1239" s="2" t="s">
        <v>51</v>
      </c>
      <c r="C1239" s="2" t="s">
        <v>97</v>
      </c>
      <c r="D1239" s="2">
        <v>103.401</v>
      </c>
      <c r="E1239" s="2">
        <v>97</v>
      </c>
      <c r="F1239" s="2">
        <v>20645</v>
      </c>
      <c r="G1239" s="2">
        <v>145</v>
      </c>
      <c r="H1239" s="2">
        <f t="shared" si="95"/>
        <v>0</v>
      </c>
      <c r="I1239" s="2">
        <f t="shared" si="96"/>
        <v>0</v>
      </c>
      <c r="J1239" s="2">
        <f t="shared" si="97"/>
        <v>0</v>
      </c>
      <c r="K1239" s="2">
        <f t="shared" si="98"/>
        <v>1</v>
      </c>
      <c r="L1239" s="2">
        <f t="shared" si="99"/>
        <v>0</v>
      </c>
      <c r="M1239" s="2">
        <v>52</v>
      </c>
      <c r="O1239" s="2"/>
      <c r="R1239" s="2"/>
    </row>
    <row r="1240" spans="1:18" x14ac:dyDescent="0.2">
      <c r="A1240" s="2" t="s">
        <v>2029</v>
      </c>
      <c r="B1240" s="2" t="s">
        <v>11</v>
      </c>
      <c r="C1240" s="2" t="s">
        <v>24</v>
      </c>
      <c r="D1240" s="2">
        <v>176.74100000000001</v>
      </c>
      <c r="E1240" s="2">
        <v>105</v>
      </c>
      <c r="F1240" s="2">
        <v>13118</v>
      </c>
      <c r="G1240" s="2">
        <v>93</v>
      </c>
      <c r="H1240" s="2">
        <f t="shared" si="95"/>
        <v>0</v>
      </c>
      <c r="I1240" s="2">
        <f t="shared" si="96"/>
        <v>0</v>
      </c>
      <c r="J1240" s="2">
        <f t="shared" si="97"/>
        <v>0</v>
      </c>
      <c r="K1240" s="2">
        <f t="shared" si="98"/>
        <v>0</v>
      </c>
      <c r="L1240" s="2">
        <f t="shared" si="99"/>
        <v>0</v>
      </c>
      <c r="M1240" s="2">
        <v>81</v>
      </c>
      <c r="O1240" s="2"/>
      <c r="R1240" s="2"/>
    </row>
    <row r="1241" spans="1:18" x14ac:dyDescent="0.2">
      <c r="A1241" s="2" t="s">
        <v>2031</v>
      </c>
      <c r="B1241" s="2" t="s">
        <v>11</v>
      </c>
      <c r="C1241" s="2" t="s">
        <v>19</v>
      </c>
      <c r="D1241" s="2">
        <v>36.874699999999997</v>
      </c>
      <c r="E1241" s="2">
        <v>107</v>
      </c>
      <c r="F1241" s="2">
        <v>389</v>
      </c>
      <c r="G1241" s="2">
        <v>20</v>
      </c>
      <c r="H1241" s="2">
        <f t="shared" si="95"/>
        <v>0</v>
      </c>
      <c r="I1241" s="2">
        <f t="shared" si="96"/>
        <v>0</v>
      </c>
      <c r="J1241" s="2">
        <f t="shared" si="97"/>
        <v>0</v>
      </c>
      <c r="K1241" s="2">
        <f t="shared" si="98"/>
        <v>0</v>
      </c>
      <c r="L1241" s="2">
        <f t="shared" si="99"/>
        <v>1</v>
      </c>
      <c r="M1241" s="2">
        <v>58</v>
      </c>
      <c r="O1241" s="2"/>
      <c r="R1241" s="2"/>
    </row>
    <row r="1242" spans="1:18" x14ac:dyDescent="0.2">
      <c r="A1242" s="2" t="s">
        <v>325</v>
      </c>
      <c r="B1242" s="2" t="s">
        <v>15</v>
      </c>
      <c r="C1242" s="2" t="s">
        <v>12</v>
      </c>
      <c r="D1242" s="2">
        <v>104.05500000000001</v>
      </c>
      <c r="E1242" s="2">
        <v>117</v>
      </c>
      <c r="F1242" s="2">
        <v>16828</v>
      </c>
      <c r="G1242" s="2">
        <v>80</v>
      </c>
      <c r="H1242" s="2">
        <f t="shared" si="95"/>
        <v>1</v>
      </c>
      <c r="I1242" s="2">
        <f t="shared" si="96"/>
        <v>0</v>
      </c>
      <c r="J1242" s="2">
        <f t="shared" si="97"/>
        <v>0</v>
      </c>
      <c r="K1242" s="2">
        <f t="shared" si="98"/>
        <v>0</v>
      </c>
      <c r="L1242" s="2">
        <f t="shared" si="99"/>
        <v>0</v>
      </c>
      <c r="M1242" s="2">
        <v>0</v>
      </c>
      <c r="O1242" s="2"/>
      <c r="R1242" s="2"/>
    </row>
    <row r="1243" spans="1:18" x14ac:dyDescent="0.2">
      <c r="A1243" s="2" t="s">
        <v>855</v>
      </c>
      <c r="B1243" s="2" t="s">
        <v>15</v>
      </c>
      <c r="C1243" s="2" t="s">
        <v>31</v>
      </c>
      <c r="D1243" s="2">
        <v>68.525599999999997</v>
      </c>
      <c r="E1243" s="2">
        <v>94</v>
      </c>
      <c r="F1243" s="2">
        <v>3889</v>
      </c>
      <c r="G1243" s="2">
        <v>15.6</v>
      </c>
      <c r="H1243" s="2">
        <f t="shared" si="95"/>
        <v>1</v>
      </c>
      <c r="I1243" s="2">
        <f t="shared" si="96"/>
        <v>1</v>
      </c>
      <c r="J1243" s="2">
        <f t="shared" si="97"/>
        <v>0</v>
      </c>
      <c r="K1243" s="2">
        <f t="shared" si="98"/>
        <v>0</v>
      </c>
      <c r="L1243" s="2">
        <f t="shared" si="99"/>
        <v>0</v>
      </c>
      <c r="M1243" s="2">
        <v>480</v>
      </c>
      <c r="O1243" s="2"/>
      <c r="R1243" s="2"/>
    </row>
    <row r="1244" spans="1:18" x14ac:dyDescent="0.2">
      <c r="A1244" s="2" t="s">
        <v>110</v>
      </c>
      <c r="B1244" s="2" t="s">
        <v>11</v>
      </c>
      <c r="C1244" s="2" t="s">
        <v>19</v>
      </c>
      <c r="D1244" s="2">
        <v>105.22</v>
      </c>
      <c r="E1244" s="2">
        <v>156</v>
      </c>
      <c r="F1244" s="2">
        <v>3244</v>
      </c>
      <c r="G1244" s="2">
        <v>200</v>
      </c>
      <c r="H1244" s="2">
        <f t="shared" si="95"/>
        <v>0</v>
      </c>
      <c r="I1244" s="2">
        <f t="shared" si="96"/>
        <v>0</v>
      </c>
      <c r="J1244" s="2">
        <f t="shared" si="97"/>
        <v>0</v>
      </c>
      <c r="K1244" s="2">
        <f t="shared" si="98"/>
        <v>0</v>
      </c>
      <c r="L1244" s="2">
        <f t="shared" si="99"/>
        <v>1</v>
      </c>
      <c r="M1244" s="2">
        <v>0</v>
      </c>
      <c r="O1244" s="2"/>
      <c r="R1244" s="2"/>
    </row>
    <row r="1245" spans="1:18" x14ac:dyDescent="0.2">
      <c r="A1245" s="2" t="s">
        <v>2036</v>
      </c>
      <c r="B1245" s="2" t="s">
        <v>11</v>
      </c>
      <c r="C1245" s="2" t="s">
        <v>24</v>
      </c>
      <c r="D1245" s="2">
        <v>58.606999999999999</v>
      </c>
      <c r="E1245" s="2">
        <v>117</v>
      </c>
      <c r="F1245" s="2">
        <v>14160</v>
      </c>
      <c r="G1245" s="2">
        <v>100</v>
      </c>
      <c r="H1245" s="2">
        <f t="shared" si="95"/>
        <v>0</v>
      </c>
      <c r="I1245" s="2">
        <f t="shared" si="96"/>
        <v>0</v>
      </c>
      <c r="J1245" s="2">
        <f t="shared" si="97"/>
        <v>0</v>
      </c>
      <c r="K1245" s="2">
        <f t="shared" si="98"/>
        <v>0</v>
      </c>
      <c r="L1245" s="2">
        <f t="shared" si="99"/>
        <v>0</v>
      </c>
      <c r="M1245" s="2">
        <v>294</v>
      </c>
      <c r="O1245" s="2"/>
      <c r="R1245" s="2"/>
    </row>
    <row r="1246" spans="1:18" x14ac:dyDescent="0.2">
      <c r="A1246" s="2" t="s">
        <v>1859</v>
      </c>
      <c r="B1246" s="2" t="s">
        <v>11</v>
      </c>
      <c r="C1246" s="2" t="s">
        <v>40</v>
      </c>
      <c r="D1246" s="2">
        <v>3.3256399999999999</v>
      </c>
      <c r="E1246" s="2">
        <v>89</v>
      </c>
      <c r="F1246" s="2">
        <v>1980</v>
      </c>
      <c r="G1246" s="2">
        <v>2.5</v>
      </c>
      <c r="H1246" s="2">
        <f t="shared" si="95"/>
        <v>0</v>
      </c>
      <c r="I1246" s="2">
        <f t="shared" si="96"/>
        <v>0</v>
      </c>
      <c r="J1246" s="2">
        <f t="shared" si="97"/>
        <v>0</v>
      </c>
      <c r="K1246" s="2">
        <f t="shared" si="98"/>
        <v>0</v>
      </c>
      <c r="L1246" s="2">
        <f t="shared" si="99"/>
        <v>0</v>
      </c>
      <c r="M1246" s="2">
        <v>14</v>
      </c>
      <c r="O1246" s="2"/>
      <c r="R1246" s="2"/>
    </row>
    <row r="1247" spans="1:18" x14ac:dyDescent="0.2">
      <c r="A1247" s="2" t="s">
        <v>910</v>
      </c>
      <c r="B1247" s="2" t="s">
        <v>51</v>
      </c>
      <c r="C1247" s="2" t="s">
        <v>97</v>
      </c>
      <c r="D1247" s="2">
        <v>128.19999999999999</v>
      </c>
      <c r="E1247" s="2">
        <v>91</v>
      </c>
      <c r="F1247" s="2">
        <v>1804</v>
      </c>
      <c r="G1247" s="2">
        <v>75</v>
      </c>
      <c r="H1247" s="2">
        <f t="shared" si="95"/>
        <v>0</v>
      </c>
      <c r="I1247" s="2">
        <f t="shared" si="96"/>
        <v>0</v>
      </c>
      <c r="J1247" s="2">
        <f t="shared" si="97"/>
        <v>0</v>
      </c>
      <c r="K1247" s="2">
        <f t="shared" si="98"/>
        <v>1</v>
      </c>
      <c r="L1247" s="2">
        <f t="shared" si="99"/>
        <v>0</v>
      </c>
      <c r="M1247" s="2">
        <v>77</v>
      </c>
      <c r="O1247" s="2"/>
      <c r="R1247" s="2"/>
    </row>
    <row r="1248" spans="1:18" x14ac:dyDescent="0.2">
      <c r="A1248" s="2" t="s">
        <v>150</v>
      </c>
      <c r="B1248" s="2" t="s">
        <v>11</v>
      </c>
      <c r="C1248" s="2" t="s">
        <v>40</v>
      </c>
      <c r="D1248" s="2">
        <v>38.509300000000003</v>
      </c>
      <c r="E1248" s="2">
        <v>136</v>
      </c>
      <c r="F1248" s="2">
        <v>712</v>
      </c>
      <c r="G1248" s="2">
        <v>75</v>
      </c>
      <c r="H1248" s="2">
        <f t="shared" si="95"/>
        <v>0</v>
      </c>
      <c r="I1248" s="2">
        <f t="shared" si="96"/>
        <v>0</v>
      </c>
      <c r="J1248" s="2">
        <f t="shared" si="97"/>
        <v>0</v>
      </c>
      <c r="K1248" s="2">
        <f t="shared" si="98"/>
        <v>0</v>
      </c>
      <c r="L1248" s="2">
        <f t="shared" si="99"/>
        <v>0</v>
      </c>
      <c r="M1248" s="2">
        <v>163</v>
      </c>
      <c r="O1248" s="2"/>
      <c r="R1248" s="2"/>
    </row>
    <row r="1249" spans="1:18" x14ac:dyDescent="0.2">
      <c r="A1249" s="2" t="s">
        <v>1530</v>
      </c>
      <c r="B1249" s="2" t="s">
        <v>15</v>
      </c>
      <c r="C1249" s="2" t="s">
        <v>12</v>
      </c>
      <c r="D1249" s="2">
        <v>16.991900000000001</v>
      </c>
      <c r="E1249" s="2">
        <v>105</v>
      </c>
      <c r="F1249" s="2">
        <v>1265</v>
      </c>
      <c r="G1249" s="2">
        <v>57</v>
      </c>
      <c r="H1249" s="2">
        <f t="shared" si="95"/>
        <v>1</v>
      </c>
      <c r="I1249" s="2">
        <f t="shared" si="96"/>
        <v>0</v>
      </c>
      <c r="J1249" s="2">
        <f t="shared" si="97"/>
        <v>0</v>
      </c>
      <c r="K1249" s="2">
        <f t="shared" si="98"/>
        <v>0</v>
      </c>
      <c r="L1249" s="2">
        <f t="shared" si="99"/>
        <v>0</v>
      </c>
      <c r="M1249" s="2">
        <v>65</v>
      </c>
      <c r="O1249" s="2"/>
      <c r="R1249" s="2"/>
    </row>
    <row r="1250" spans="1:18" x14ac:dyDescent="0.2">
      <c r="A1250" s="2" t="s">
        <v>2042</v>
      </c>
      <c r="B1250" s="2" t="s">
        <v>51</v>
      </c>
      <c r="C1250" s="2" t="s">
        <v>12</v>
      </c>
      <c r="D1250" s="2">
        <v>70.269199999999998</v>
      </c>
      <c r="E1250" s="2">
        <v>139</v>
      </c>
      <c r="F1250" s="2">
        <v>15111</v>
      </c>
      <c r="G1250" s="2">
        <v>24</v>
      </c>
      <c r="H1250" s="2">
        <f t="shared" si="95"/>
        <v>0</v>
      </c>
      <c r="I1250" s="2">
        <f t="shared" si="96"/>
        <v>0</v>
      </c>
      <c r="J1250" s="2">
        <f t="shared" si="97"/>
        <v>0</v>
      </c>
      <c r="K1250" s="2">
        <f t="shared" si="98"/>
        <v>0</v>
      </c>
      <c r="L1250" s="2">
        <f t="shared" si="99"/>
        <v>0</v>
      </c>
      <c r="M1250" s="2">
        <v>13000</v>
      </c>
      <c r="O1250" s="2"/>
      <c r="R1250" s="2"/>
    </row>
    <row r="1251" spans="1:18" x14ac:dyDescent="0.2">
      <c r="A1251" s="2" t="s">
        <v>2044</v>
      </c>
      <c r="B1251" s="2" t="s">
        <v>15</v>
      </c>
      <c r="C1251" s="2" t="s">
        <v>24</v>
      </c>
      <c r="D1251" s="2">
        <v>18.990500000000001</v>
      </c>
      <c r="E1251" s="2">
        <v>98</v>
      </c>
      <c r="F1251" s="2">
        <v>2763</v>
      </c>
      <c r="G1251" s="2">
        <v>70</v>
      </c>
      <c r="H1251" s="2">
        <f t="shared" si="95"/>
        <v>1</v>
      </c>
      <c r="I1251" s="2">
        <f t="shared" si="96"/>
        <v>0</v>
      </c>
      <c r="J1251" s="2">
        <f t="shared" si="97"/>
        <v>0</v>
      </c>
      <c r="K1251" s="2">
        <f t="shared" si="98"/>
        <v>0</v>
      </c>
      <c r="L1251" s="2">
        <f t="shared" si="99"/>
        <v>0</v>
      </c>
      <c r="M1251" s="2">
        <v>323</v>
      </c>
      <c r="O1251" s="2"/>
      <c r="R1251" s="2"/>
    </row>
    <row r="1252" spans="1:18" x14ac:dyDescent="0.2">
      <c r="A1252" s="2" t="s">
        <v>678</v>
      </c>
      <c r="B1252" s="2" t="s">
        <v>15</v>
      </c>
      <c r="C1252" s="2" t="s">
        <v>24</v>
      </c>
      <c r="D1252" s="2">
        <v>55.973300000000002</v>
      </c>
      <c r="E1252" s="2">
        <v>115</v>
      </c>
      <c r="F1252" s="2">
        <v>9082</v>
      </c>
      <c r="G1252" s="2">
        <v>25</v>
      </c>
      <c r="H1252" s="2">
        <f t="shared" si="95"/>
        <v>1</v>
      </c>
      <c r="I1252" s="2">
        <f t="shared" si="96"/>
        <v>0</v>
      </c>
      <c r="J1252" s="2">
        <f t="shared" si="97"/>
        <v>0</v>
      </c>
      <c r="K1252" s="2">
        <f t="shared" si="98"/>
        <v>0</v>
      </c>
      <c r="L1252" s="2">
        <f t="shared" si="99"/>
        <v>0</v>
      </c>
      <c r="M1252" s="2">
        <v>43</v>
      </c>
      <c r="O1252" s="2"/>
      <c r="R1252" s="2"/>
    </row>
    <row r="1253" spans="1:18" x14ac:dyDescent="0.2">
      <c r="A1253" s="2" t="s">
        <v>2047</v>
      </c>
      <c r="B1253" s="2" t="s">
        <v>15</v>
      </c>
      <c r="C1253" s="2" t="s">
        <v>12</v>
      </c>
      <c r="D1253" s="2">
        <v>3.0934900000000001</v>
      </c>
      <c r="E1253" s="2">
        <v>103</v>
      </c>
      <c r="F1253" s="2">
        <v>1283</v>
      </c>
      <c r="G1253" s="2">
        <v>5</v>
      </c>
      <c r="H1253" s="2">
        <f t="shared" si="95"/>
        <v>1</v>
      </c>
      <c r="I1253" s="2">
        <f t="shared" si="96"/>
        <v>0</v>
      </c>
      <c r="J1253" s="2">
        <f t="shared" si="97"/>
        <v>0</v>
      </c>
      <c r="K1253" s="2">
        <f t="shared" si="98"/>
        <v>0</v>
      </c>
      <c r="L1253" s="2">
        <f t="shared" si="99"/>
        <v>0</v>
      </c>
      <c r="M1253" s="2">
        <v>593</v>
      </c>
      <c r="O1253" s="2"/>
      <c r="R1253" s="2"/>
    </row>
    <row r="1254" spans="1:18" x14ac:dyDescent="0.2">
      <c r="A1254" s="2" t="s">
        <v>2049</v>
      </c>
      <c r="B1254" s="2" t="s">
        <v>15</v>
      </c>
      <c r="C1254" s="2" t="s">
        <v>40</v>
      </c>
      <c r="D1254" s="2">
        <v>3.7440000000000001E-2</v>
      </c>
      <c r="E1254" s="2">
        <v>105</v>
      </c>
      <c r="F1254" s="2">
        <v>1986</v>
      </c>
      <c r="G1254" s="2">
        <v>5</v>
      </c>
      <c r="H1254" s="2">
        <f t="shared" si="95"/>
        <v>1</v>
      </c>
      <c r="I1254" s="2">
        <f t="shared" si="96"/>
        <v>0</v>
      </c>
      <c r="J1254" s="2">
        <f t="shared" si="97"/>
        <v>0</v>
      </c>
      <c r="K1254" s="2">
        <f t="shared" si="98"/>
        <v>0</v>
      </c>
      <c r="L1254" s="2">
        <f t="shared" si="99"/>
        <v>0</v>
      </c>
      <c r="M1254" s="2">
        <v>0</v>
      </c>
      <c r="O1254" s="2"/>
      <c r="R1254" s="2"/>
    </row>
    <row r="1255" spans="1:18" x14ac:dyDescent="0.2">
      <c r="A1255" s="2" t="s">
        <v>2051</v>
      </c>
      <c r="B1255" s="2" t="s">
        <v>51</v>
      </c>
      <c r="C1255" s="2" t="s">
        <v>97</v>
      </c>
      <c r="D1255" s="2">
        <v>39.399700000000003</v>
      </c>
      <c r="E1255" s="2">
        <v>80</v>
      </c>
      <c r="F1255" s="2">
        <v>3017</v>
      </c>
      <c r="G1255" s="2">
        <v>25</v>
      </c>
      <c r="H1255" s="2">
        <f t="shared" si="95"/>
        <v>0</v>
      </c>
      <c r="I1255" s="2">
        <f t="shared" si="96"/>
        <v>0</v>
      </c>
      <c r="J1255" s="2">
        <f t="shared" si="97"/>
        <v>0</v>
      </c>
      <c r="K1255" s="2">
        <f t="shared" si="98"/>
        <v>1</v>
      </c>
      <c r="L1255" s="2">
        <f t="shared" si="99"/>
        <v>0</v>
      </c>
      <c r="M1255" s="2">
        <v>0</v>
      </c>
      <c r="O1255" s="2"/>
      <c r="R1255" s="2"/>
    </row>
    <row r="1256" spans="1:18" x14ac:dyDescent="0.2">
      <c r="A1256" s="2" t="s">
        <v>2053</v>
      </c>
      <c r="B1256" s="2" t="s">
        <v>15</v>
      </c>
      <c r="C1256" s="2" t="s">
        <v>24</v>
      </c>
      <c r="D1256" s="2">
        <v>26.442299999999999</v>
      </c>
      <c r="E1256" s="2">
        <v>114</v>
      </c>
      <c r="F1256" s="2">
        <v>16992</v>
      </c>
      <c r="G1256" s="2">
        <v>50</v>
      </c>
      <c r="H1256" s="2">
        <f t="shared" si="95"/>
        <v>1</v>
      </c>
      <c r="I1256" s="2">
        <f t="shared" si="96"/>
        <v>0</v>
      </c>
      <c r="J1256" s="2">
        <f t="shared" si="97"/>
        <v>0</v>
      </c>
      <c r="K1256" s="2">
        <f t="shared" si="98"/>
        <v>0</v>
      </c>
      <c r="L1256" s="2">
        <f t="shared" si="99"/>
        <v>0</v>
      </c>
      <c r="M1256" s="2">
        <v>174</v>
      </c>
      <c r="O1256" s="2"/>
      <c r="R1256" s="2"/>
    </row>
    <row r="1257" spans="1:18" x14ac:dyDescent="0.2">
      <c r="A1257" s="2" t="s">
        <v>2055</v>
      </c>
      <c r="B1257" s="2" t="s">
        <v>15</v>
      </c>
      <c r="C1257" s="2" t="s">
        <v>35</v>
      </c>
      <c r="D1257" s="2">
        <v>19.316600000000001</v>
      </c>
      <c r="E1257" s="2">
        <v>88</v>
      </c>
      <c r="F1257" s="2">
        <v>5706</v>
      </c>
      <c r="G1257" s="2">
        <v>30</v>
      </c>
      <c r="H1257" s="2">
        <f t="shared" si="95"/>
        <v>1</v>
      </c>
      <c r="I1257" s="2">
        <f t="shared" si="96"/>
        <v>0</v>
      </c>
      <c r="J1257" s="2">
        <f t="shared" si="97"/>
        <v>1</v>
      </c>
      <c r="K1257" s="2">
        <f t="shared" si="98"/>
        <v>0</v>
      </c>
      <c r="L1257" s="2">
        <f t="shared" si="99"/>
        <v>0</v>
      </c>
      <c r="M1257" s="2">
        <v>65</v>
      </c>
      <c r="O1257" s="2"/>
      <c r="R1257" s="2"/>
    </row>
    <row r="1258" spans="1:18" x14ac:dyDescent="0.2">
      <c r="A1258" s="2" t="s">
        <v>877</v>
      </c>
      <c r="B1258" s="2" t="s">
        <v>15</v>
      </c>
      <c r="C1258" s="2" t="s">
        <v>40</v>
      </c>
      <c r="D1258" s="2">
        <v>6.7549000000000001</v>
      </c>
      <c r="E1258" s="2">
        <v>122</v>
      </c>
      <c r="F1258" s="2">
        <v>1291</v>
      </c>
      <c r="G1258" s="2">
        <v>12</v>
      </c>
      <c r="H1258" s="2">
        <f t="shared" si="95"/>
        <v>1</v>
      </c>
      <c r="I1258" s="2">
        <f t="shared" si="96"/>
        <v>0</v>
      </c>
      <c r="J1258" s="2">
        <f t="shared" si="97"/>
        <v>0</v>
      </c>
      <c r="K1258" s="2">
        <f t="shared" si="98"/>
        <v>0</v>
      </c>
      <c r="L1258" s="2">
        <f t="shared" si="99"/>
        <v>0</v>
      </c>
      <c r="M1258" s="2">
        <v>708</v>
      </c>
      <c r="O1258" s="2"/>
      <c r="R1258" s="2"/>
    </row>
    <row r="1259" spans="1:18" x14ac:dyDescent="0.2">
      <c r="A1259" s="2" t="s">
        <v>173</v>
      </c>
      <c r="B1259" s="2" t="s">
        <v>11</v>
      </c>
      <c r="C1259" s="2" t="s">
        <v>24</v>
      </c>
      <c r="D1259" s="2">
        <v>226.13800000000001</v>
      </c>
      <c r="E1259" s="2">
        <v>90</v>
      </c>
      <c r="F1259" s="2">
        <v>664</v>
      </c>
      <c r="G1259" s="2">
        <v>90</v>
      </c>
      <c r="H1259" s="2">
        <f t="shared" si="95"/>
        <v>0</v>
      </c>
      <c r="I1259" s="2">
        <f t="shared" si="96"/>
        <v>0</v>
      </c>
      <c r="J1259" s="2">
        <f t="shared" si="97"/>
        <v>0</v>
      </c>
      <c r="K1259" s="2">
        <f t="shared" si="98"/>
        <v>0</v>
      </c>
      <c r="L1259" s="2">
        <f t="shared" si="99"/>
        <v>0</v>
      </c>
      <c r="M1259" s="2">
        <v>420</v>
      </c>
      <c r="O1259" s="2"/>
      <c r="R1259" s="2"/>
    </row>
    <row r="1260" spans="1:18" x14ac:dyDescent="0.2">
      <c r="A1260" s="2" t="s">
        <v>173</v>
      </c>
      <c r="B1260" s="2" t="s">
        <v>11</v>
      </c>
      <c r="C1260" s="2" t="s">
        <v>24</v>
      </c>
      <c r="D1260" s="2">
        <v>140.08099999999999</v>
      </c>
      <c r="E1260" s="2">
        <v>91</v>
      </c>
      <c r="F1260" s="2">
        <v>1125</v>
      </c>
      <c r="G1260" s="2">
        <v>140</v>
      </c>
      <c r="H1260" s="2">
        <f t="shared" si="95"/>
        <v>0</v>
      </c>
      <c r="I1260" s="2">
        <f t="shared" si="96"/>
        <v>0</v>
      </c>
      <c r="J1260" s="2">
        <f t="shared" si="97"/>
        <v>0</v>
      </c>
      <c r="K1260" s="2">
        <f t="shared" si="98"/>
        <v>0</v>
      </c>
      <c r="L1260" s="2">
        <f t="shared" si="99"/>
        <v>0</v>
      </c>
      <c r="M1260" s="2">
        <v>420</v>
      </c>
      <c r="O1260" s="2"/>
      <c r="R1260" s="2"/>
    </row>
    <row r="1261" spans="1:18" x14ac:dyDescent="0.2">
      <c r="A1261" s="2" t="s">
        <v>2060</v>
      </c>
      <c r="B1261" s="2" t="s">
        <v>11</v>
      </c>
      <c r="C1261" s="2" t="s">
        <v>19</v>
      </c>
      <c r="D1261" s="2">
        <v>116.643</v>
      </c>
      <c r="E1261" s="2">
        <v>117</v>
      </c>
      <c r="F1261" s="2">
        <v>14486</v>
      </c>
      <c r="G1261" s="2">
        <v>80</v>
      </c>
      <c r="H1261" s="2">
        <f t="shared" si="95"/>
        <v>0</v>
      </c>
      <c r="I1261" s="2">
        <f t="shared" si="96"/>
        <v>0</v>
      </c>
      <c r="J1261" s="2">
        <f t="shared" si="97"/>
        <v>0</v>
      </c>
      <c r="K1261" s="2">
        <f t="shared" si="98"/>
        <v>0</v>
      </c>
      <c r="L1261" s="2">
        <f t="shared" si="99"/>
        <v>1</v>
      </c>
      <c r="M1261" s="2">
        <v>69</v>
      </c>
      <c r="O1261" s="2"/>
      <c r="R1261" s="2"/>
    </row>
    <row r="1262" spans="1:18" x14ac:dyDescent="0.2">
      <c r="A1262" s="2" t="s">
        <v>898</v>
      </c>
      <c r="B1262" s="2" t="s">
        <v>15</v>
      </c>
      <c r="C1262" s="2" t="s">
        <v>24</v>
      </c>
      <c r="D1262" s="2">
        <v>10.5</v>
      </c>
      <c r="E1262" s="2">
        <v>109</v>
      </c>
      <c r="F1262" s="2">
        <v>1458</v>
      </c>
      <c r="G1262" s="2">
        <v>35</v>
      </c>
      <c r="H1262" s="2">
        <f t="shared" si="95"/>
        <v>1</v>
      </c>
      <c r="I1262" s="2">
        <f t="shared" si="96"/>
        <v>0</v>
      </c>
      <c r="J1262" s="2">
        <f t="shared" si="97"/>
        <v>0</v>
      </c>
      <c r="K1262" s="2">
        <f t="shared" si="98"/>
        <v>0</v>
      </c>
      <c r="L1262" s="2">
        <f t="shared" si="99"/>
        <v>0</v>
      </c>
      <c r="M1262" s="2">
        <v>453</v>
      </c>
      <c r="O1262" s="2"/>
      <c r="R1262" s="2"/>
    </row>
    <row r="1263" spans="1:18" x14ac:dyDescent="0.2">
      <c r="A1263" s="2" t="s">
        <v>1635</v>
      </c>
      <c r="B1263" s="2" t="s">
        <v>15</v>
      </c>
      <c r="C1263" s="2" t="s">
        <v>24</v>
      </c>
      <c r="D1263" s="2">
        <v>17.12</v>
      </c>
      <c r="E1263" s="2">
        <v>94</v>
      </c>
      <c r="F1263" s="2">
        <v>27759</v>
      </c>
      <c r="G1263" s="2">
        <v>30</v>
      </c>
      <c r="H1263" s="2">
        <f t="shared" si="95"/>
        <v>1</v>
      </c>
      <c r="I1263" s="2">
        <f t="shared" si="96"/>
        <v>0</v>
      </c>
      <c r="J1263" s="2">
        <f t="shared" si="97"/>
        <v>0</v>
      </c>
      <c r="K1263" s="2">
        <f t="shared" si="98"/>
        <v>0</v>
      </c>
      <c r="L1263" s="2">
        <f t="shared" si="99"/>
        <v>0</v>
      </c>
      <c r="M1263" s="2">
        <v>132</v>
      </c>
      <c r="O1263" s="2"/>
      <c r="R1263" s="2"/>
    </row>
    <row r="1264" spans="1:18" x14ac:dyDescent="0.2">
      <c r="A1264" s="2" t="s">
        <v>250</v>
      </c>
      <c r="B1264" s="2" t="s">
        <v>11</v>
      </c>
      <c r="C1264" s="2" t="s">
        <v>12</v>
      </c>
      <c r="D1264" s="2">
        <v>71.346900000000005</v>
      </c>
      <c r="E1264" s="2">
        <v>115</v>
      </c>
      <c r="F1264" s="2">
        <v>1554</v>
      </c>
      <c r="G1264" s="2">
        <v>28</v>
      </c>
      <c r="H1264" s="2">
        <f t="shared" si="95"/>
        <v>0</v>
      </c>
      <c r="I1264" s="2">
        <f t="shared" si="96"/>
        <v>0</v>
      </c>
      <c r="J1264" s="2">
        <f t="shared" si="97"/>
        <v>0</v>
      </c>
      <c r="K1264" s="2">
        <f t="shared" si="98"/>
        <v>0</v>
      </c>
      <c r="L1264" s="2">
        <f t="shared" si="99"/>
        <v>0</v>
      </c>
      <c r="M1264" s="2">
        <v>529</v>
      </c>
      <c r="O1264" s="2"/>
      <c r="R1264" s="2"/>
    </row>
    <row r="1265" spans="1:18" x14ac:dyDescent="0.2">
      <c r="A1265" s="2" t="s">
        <v>2065</v>
      </c>
      <c r="B1265" s="2" t="s">
        <v>15</v>
      </c>
      <c r="C1265" s="2" t="s">
        <v>24</v>
      </c>
      <c r="D1265" s="2">
        <v>126.15</v>
      </c>
      <c r="E1265" s="2">
        <v>115</v>
      </c>
      <c r="F1265" s="2">
        <v>36237</v>
      </c>
      <c r="G1265" s="2">
        <v>85</v>
      </c>
      <c r="H1265" s="2">
        <f t="shared" si="95"/>
        <v>1</v>
      </c>
      <c r="I1265" s="2">
        <f t="shared" si="96"/>
        <v>0</v>
      </c>
      <c r="J1265" s="2">
        <f t="shared" si="97"/>
        <v>0</v>
      </c>
      <c r="K1265" s="2">
        <f t="shared" si="98"/>
        <v>0</v>
      </c>
      <c r="L1265" s="2">
        <f t="shared" si="99"/>
        <v>0</v>
      </c>
      <c r="M1265" s="2">
        <v>79</v>
      </c>
      <c r="O1265" s="2"/>
      <c r="R1265" s="2"/>
    </row>
    <row r="1266" spans="1:18" x14ac:dyDescent="0.2">
      <c r="A1266" s="2" t="s">
        <v>1427</v>
      </c>
      <c r="B1266" s="2" t="s">
        <v>15</v>
      </c>
      <c r="C1266" s="2" t="s">
        <v>40</v>
      </c>
      <c r="D1266" s="2">
        <v>4.00779</v>
      </c>
      <c r="E1266" s="2">
        <v>86</v>
      </c>
      <c r="F1266" s="2">
        <v>2714</v>
      </c>
      <c r="G1266" s="2">
        <v>0.75</v>
      </c>
      <c r="H1266" s="2">
        <f t="shared" si="95"/>
        <v>1</v>
      </c>
      <c r="I1266" s="2">
        <f t="shared" si="96"/>
        <v>0</v>
      </c>
      <c r="J1266" s="2">
        <f t="shared" si="97"/>
        <v>0</v>
      </c>
      <c r="K1266" s="2">
        <f t="shared" si="98"/>
        <v>0</v>
      </c>
      <c r="L1266" s="2">
        <f t="shared" si="99"/>
        <v>0</v>
      </c>
      <c r="M1266" s="2">
        <v>365</v>
      </c>
      <c r="O1266" s="2"/>
      <c r="R1266" s="2"/>
    </row>
    <row r="1267" spans="1:18" x14ac:dyDescent="0.2">
      <c r="A1267" s="2" t="s">
        <v>2068</v>
      </c>
      <c r="B1267" s="2" t="s">
        <v>15</v>
      </c>
      <c r="C1267" s="2" t="s">
        <v>40</v>
      </c>
      <c r="D1267" s="2">
        <v>0.10066899999999999</v>
      </c>
      <c r="E1267" s="2">
        <v>85</v>
      </c>
      <c r="F1267" s="2">
        <v>36885</v>
      </c>
      <c r="G1267" s="2">
        <v>3.8</v>
      </c>
      <c r="H1267" s="2">
        <f t="shared" si="95"/>
        <v>1</v>
      </c>
      <c r="I1267" s="2">
        <f t="shared" si="96"/>
        <v>0</v>
      </c>
      <c r="J1267" s="2">
        <f t="shared" si="97"/>
        <v>0</v>
      </c>
      <c r="K1267" s="2">
        <f t="shared" si="98"/>
        <v>0</v>
      </c>
      <c r="L1267" s="2">
        <f t="shared" si="99"/>
        <v>0</v>
      </c>
      <c r="M1267" s="2">
        <v>0</v>
      </c>
      <c r="O1267" s="2"/>
      <c r="R1267" s="2"/>
    </row>
    <row r="1268" spans="1:18" x14ac:dyDescent="0.2">
      <c r="A1268" s="2" t="s">
        <v>2070</v>
      </c>
      <c r="B1268" s="2" t="s">
        <v>11</v>
      </c>
      <c r="C1268" s="2" t="s">
        <v>19</v>
      </c>
      <c r="D1268" s="2">
        <v>1.31027</v>
      </c>
      <c r="E1268" s="2">
        <v>90</v>
      </c>
      <c r="F1268" s="2">
        <v>587</v>
      </c>
      <c r="G1268" s="2">
        <v>0.78</v>
      </c>
      <c r="H1268" s="2">
        <f t="shared" si="95"/>
        <v>0</v>
      </c>
      <c r="I1268" s="2">
        <f t="shared" si="96"/>
        <v>0</v>
      </c>
      <c r="J1268" s="2">
        <f t="shared" si="97"/>
        <v>0</v>
      </c>
      <c r="K1268" s="2">
        <f t="shared" si="98"/>
        <v>0</v>
      </c>
      <c r="L1268" s="2">
        <f t="shared" si="99"/>
        <v>1</v>
      </c>
      <c r="M1268" s="2">
        <v>38</v>
      </c>
      <c r="O1268" s="2"/>
      <c r="R1268" s="2"/>
    </row>
    <row r="1269" spans="1:18" x14ac:dyDescent="0.2">
      <c r="A1269" s="2" t="s">
        <v>2072</v>
      </c>
      <c r="B1269" s="2" t="s">
        <v>11</v>
      </c>
      <c r="C1269" s="2" t="s">
        <v>24</v>
      </c>
      <c r="D1269" s="2">
        <v>118.31100000000001</v>
      </c>
      <c r="E1269" s="2">
        <v>101</v>
      </c>
      <c r="F1269" s="2">
        <v>12406</v>
      </c>
      <c r="G1269" s="2">
        <v>110</v>
      </c>
      <c r="H1269" s="2">
        <f t="shared" si="95"/>
        <v>0</v>
      </c>
      <c r="I1269" s="2">
        <f t="shared" si="96"/>
        <v>0</v>
      </c>
      <c r="J1269" s="2">
        <f t="shared" si="97"/>
        <v>0</v>
      </c>
      <c r="K1269" s="2">
        <f t="shared" si="98"/>
        <v>0</v>
      </c>
      <c r="L1269" s="2">
        <f t="shared" si="99"/>
        <v>0</v>
      </c>
      <c r="M1269" s="2">
        <v>176</v>
      </c>
      <c r="O1269" s="2"/>
      <c r="R1269" s="2"/>
    </row>
    <row r="1270" spans="1:18" x14ac:dyDescent="0.2">
      <c r="A1270" s="2" t="s">
        <v>2074</v>
      </c>
      <c r="B1270" s="2" t="s">
        <v>15</v>
      </c>
      <c r="C1270" s="2" t="s">
        <v>24</v>
      </c>
      <c r="D1270" s="2">
        <v>2.7445000000000001E-2</v>
      </c>
      <c r="E1270" s="2">
        <v>96</v>
      </c>
      <c r="F1270" s="2">
        <v>561</v>
      </c>
      <c r="G1270" s="2">
        <v>9</v>
      </c>
      <c r="H1270" s="2">
        <f t="shared" si="95"/>
        <v>1</v>
      </c>
      <c r="I1270" s="2">
        <f t="shared" si="96"/>
        <v>0</v>
      </c>
      <c r="J1270" s="2">
        <f t="shared" si="97"/>
        <v>0</v>
      </c>
      <c r="K1270" s="2">
        <f t="shared" si="98"/>
        <v>0</v>
      </c>
      <c r="L1270" s="2">
        <f t="shared" si="99"/>
        <v>0</v>
      </c>
      <c r="M1270" s="2">
        <v>3</v>
      </c>
      <c r="O1270" s="2"/>
      <c r="R1270" s="2"/>
    </row>
    <row r="1271" spans="1:18" x14ac:dyDescent="0.2">
      <c r="A1271" s="2" t="s">
        <v>566</v>
      </c>
      <c r="B1271" s="2" t="s">
        <v>11</v>
      </c>
      <c r="C1271" s="2" t="s">
        <v>19</v>
      </c>
      <c r="D1271" s="2">
        <v>155.18199999999999</v>
      </c>
      <c r="E1271" s="2">
        <v>114</v>
      </c>
      <c r="F1271" s="2">
        <v>16718</v>
      </c>
      <c r="G1271" s="2">
        <v>110</v>
      </c>
      <c r="H1271" s="2">
        <f t="shared" si="95"/>
        <v>0</v>
      </c>
      <c r="I1271" s="2">
        <f t="shared" si="96"/>
        <v>0</v>
      </c>
      <c r="J1271" s="2">
        <f t="shared" si="97"/>
        <v>0</v>
      </c>
      <c r="K1271" s="2">
        <f t="shared" si="98"/>
        <v>0</v>
      </c>
      <c r="L1271" s="2">
        <f t="shared" si="99"/>
        <v>1</v>
      </c>
      <c r="M1271" s="2">
        <v>62</v>
      </c>
      <c r="O1271" s="2"/>
      <c r="R1271" s="2"/>
    </row>
    <row r="1272" spans="1:18" x14ac:dyDescent="0.2">
      <c r="A1272" s="2" t="s">
        <v>2077</v>
      </c>
      <c r="B1272" s="2" t="s">
        <v>15</v>
      </c>
      <c r="C1272" s="2" t="s">
        <v>19</v>
      </c>
      <c r="D1272" s="2">
        <v>23.07</v>
      </c>
      <c r="E1272" s="2">
        <v>108</v>
      </c>
      <c r="F1272" s="2">
        <v>3892</v>
      </c>
      <c r="G1272" s="2">
        <v>30</v>
      </c>
      <c r="H1272" s="2">
        <f t="shared" si="95"/>
        <v>1</v>
      </c>
      <c r="I1272" s="2">
        <f t="shared" si="96"/>
        <v>0</v>
      </c>
      <c r="J1272" s="2">
        <f t="shared" si="97"/>
        <v>0</v>
      </c>
      <c r="K1272" s="2">
        <f t="shared" si="98"/>
        <v>0</v>
      </c>
      <c r="L1272" s="2">
        <f t="shared" si="99"/>
        <v>1</v>
      </c>
      <c r="M1272" s="2">
        <v>24</v>
      </c>
      <c r="O1272" s="2"/>
      <c r="R1272" s="2"/>
    </row>
    <row r="1273" spans="1:18" x14ac:dyDescent="0.2">
      <c r="A1273" s="2" t="s">
        <v>2079</v>
      </c>
      <c r="B1273" s="2" t="s">
        <v>15</v>
      </c>
      <c r="C1273" s="2" t="s">
        <v>12</v>
      </c>
      <c r="D1273" s="2">
        <v>47.307499999999997</v>
      </c>
      <c r="E1273" s="2">
        <v>141</v>
      </c>
      <c r="F1273" s="2">
        <v>1948</v>
      </c>
      <c r="G1273" s="2">
        <v>45</v>
      </c>
      <c r="H1273" s="2">
        <f t="shared" si="95"/>
        <v>1</v>
      </c>
      <c r="I1273" s="2">
        <f t="shared" si="96"/>
        <v>0</v>
      </c>
      <c r="J1273" s="2">
        <f t="shared" si="97"/>
        <v>0</v>
      </c>
      <c r="K1273" s="2">
        <f t="shared" si="98"/>
        <v>0</v>
      </c>
      <c r="L1273" s="2">
        <f t="shared" si="99"/>
        <v>0</v>
      </c>
      <c r="M1273" s="2">
        <v>0</v>
      </c>
      <c r="O1273" s="2"/>
      <c r="R1273" s="2"/>
    </row>
    <row r="1274" spans="1:18" x14ac:dyDescent="0.2">
      <c r="A1274" s="2" t="s">
        <v>641</v>
      </c>
      <c r="B1274" s="2" t="s">
        <v>11</v>
      </c>
      <c r="C1274" s="2" t="s">
        <v>12</v>
      </c>
      <c r="D1274" s="2">
        <v>91.038300000000007</v>
      </c>
      <c r="E1274" s="2">
        <v>112</v>
      </c>
      <c r="F1274" s="2">
        <v>1307</v>
      </c>
      <c r="G1274" s="2">
        <v>13</v>
      </c>
      <c r="H1274" s="2">
        <f t="shared" si="95"/>
        <v>0</v>
      </c>
      <c r="I1274" s="2">
        <f t="shared" si="96"/>
        <v>0</v>
      </c>
      <c r="J1274" s="2">
        <f t="shared" si="97"/>
        <v>0</v>
      </c>
      <c r="K1274" s="2">
        <f t="shared" si="98"/>
        <v>0</v>
      </c>
      <c r="L1274" s="2">
        <f t="shared" si="99"/>
        <v>0</v>
      </c>
      <c r="M1274" s="2">
        <v>49</v>
      </c>
      <c r="O1274" s="2"/>
      <c r="R1274" s="2"/>
    </row>
    <row r="1275" spans="1:18" x14ac:dyDescent="0.2">
      <c r="A1275" s="2" t="s">
        <v>2082</v>
      </c>
      <c r="B1275" s="2" t="s">
        <v>11</v>
      </c>
      <c r="C1275" s="2" t="s">
        <v>40</v>
      </c>
      <c r="D1275" s="2">
        <v>8.7867099999999994</v>
      </c>
      <c r="E1275" s="2">
        <v>92</v>
      </c>
      <c r="F1275" s="2">
        <v>5668</v>
      </c>
      <c r="G1275" s="2">
        <v>5</v>
      </c>
      <c r="H1275" s="2">
        <f t="shared" si="95"/>
        <v>0</v>
      </c>
      <c r="I1275" s="2">
        <f t="shared" si="96"/>
        <v>0</v>
      </c>
      <c r="J1275" s="2">
        <f t="shared" si="97"/>
        <v>0</v>
      </c>
      <c r="K1275" s="2">
        <f t="shared" si="98"/>
        <v>0</v>
      </c>
      <c r="L1275" s="2">
        <f t="shared" si="99"/>
        <v>0</v>
      </c>
      <c r="M1275" s="2">
        <v>12</v>
      </c>
      <c r="O1275" s="2"/>
      <c r="R1275" s="2"/>
    </row>
    <row r="1276" spans="1:18" x14ac:dyDescent="0.2">
      <c r="A1276" s="2" t="s">
        <v>2084</v>
      </c>
      <c r="B1276" s="2" t="s">
        <v>11</v>
      </c>
      <c r="C1276" s="2" t="s">
        <v>40</v>
      </c>
      <c r="D1276" s="2">
        <v>83.299800000000005</v>
      </c>
      <c r="E1276" s="2">
        <v>125</v>
      </c>
      <c r="F1276" s="2">
        <v>19809</v>
      </c>
      <c r="G1276" s="2">
        <v>35</v>
      </c>
      <c r="H1276" s="2">
        <f t="shared" si="95"/>
        <v>0</v>
      </c>
      <c r="I1276" s="2">
        <f t="shared" si="96"/>
        <v>0</v>
      </c>
      <c r="J1276" s="2">
        <f t="shared" si="97"/>
        <v>0</v>
      </c>
      <c r="K1276" s="2">
        <f t="shared" si="98"/>
        <v>0</v>
      </c>
      <c r="L1276" s="2">
        <f t="shared" si="99"/>
        <v>0</v>
      </c>
      <c r="M1276" s="2">
        <v>102</v>
      </c>
      <c r="O1276" s="2"/>
      <c r="R1276" s="2"/>
    </row>
    <row r="1277" spans="1:18" x14ac:dyDescent="0.2">
      <c r="A1277" s="2" t="s">
        <v>1145</v>
      </c>
      <c r="B1277" s="2" t="s">
        <v>11</v>
      </c>
      <c r="C1277" s="2" t="s">
        <v>31</v>
      </c>
      <c r="D1277" s="2">
        <v>19.351600000000001</v>
      </c>
      <c r="E1277" s="2">
        <v>96</v>
      </c>
      <c r="F1277" s="2">
        <v>664</v>
      </c>
      <c r="G1277" s="2">
        <v>22</v>
      </c>
      <c r="H1277" s="2">
        <f t="shared" si="95"/>
        <v>0</v>
      </c>
      <c r="I1277" s="2">
        <f t="shared" si="96"/>
        <v>1</v>
      </c>
      <c r="J1277" s="2">
        <f t="shared" si="97"/>
        <v>0</v>
      </c>
      <c r="K1277" s="2">
        <f t="shared" si="98"/>
        <v>0</v>
      </c>
      <c r="L1277" s="2">
        <f t="shared" si="99"/>
        <v>0</v>
      </c>
      <c r="M1277" s="2">
        <v>221</v>
      </c>
      <c r="O1277" s="2"/>
      <c r="R1277" s="2"/>
    </row>
    <row r="1278" spans="1:18" x14ac:dyDescent="0.2">
      <c r="A1278" s="2" t="s">
        <v>744</v>
      </c>
      <c r="B1278" s="2" t="s">
        <v>15</v>
      </c>
      <c r="C1278" s="2" t="s">
        <v>35</v>
      </c>
      <c r="D1278" s="2">
        <v>55.153399999999998</v>
      </c>
      <c r="E1278" s="2">
        <v>103</v>
      </c>
      <c r="F1278" s="2">
        <v>5161</v>
      </c>
      <c r="G1278" s="2">
        <v>1.2</v>
      </c>
      <c r="H1278" s="2">
        <f t="shared" si="95"/>
        <v>1</v>
      </c>
      <c r="I1278" s="2">
        <f t="shared" si="96"/>
        <v>0</v>
      </c>
      <c r="J1278" s="2">
        <f t="shared" si="97"/>
        <v>1</v>
      </c>
      <c r="K1278" s="2">
        <f t="shared" si="98"/>
        <v>0</v>
      </c>
      <c r="L1278" s="2">
        <f t="shared" si="99"/>
        <v>0</v>
      </c>
      <c r="M1278" s="2">
        <v>0</v>
      </c>
      <c r="O1278" s="2"/>
      <c r="R1278" s="2"/>
    </row>
    <row r="1279" spans="1:18" x14ac:dyDescent="0.2">
      <c r="A1279" s="2" t="s">
        <v>2008</v>
      </c>
      <c r="B1279" s="2" t="s">
        <v>15</v>
      </c>
      <c r="C1279" s="2" t="s">
        <v>35</v>
      </c>
      <c r="D1279" s="2">
        <v>87.025099999999995</v>
      </c>
      <c r="E1279" s="2">
        <v>95</v>
      </c>
      <c r="F1279" s="2">
        <v>4134</v>
      </c>
      <c r="G1279" s="2">
        <v>4</v>
      </c>
      <c r="H1279" s="2">
        <f t="shared" si="95"/>
        <v>1</v>
      </c>
      <c r="I1279" s="2">
        <f t="shared" si="96"/>
        <v>0</v>
      </c>
      <c r="J1279" s="2">
        <f t="shared" si="97"/>
        <v>1</v>
      </c>
      <c r="K1279" s="2">
        <f t="shared" si="98"/>
        <v>0</v>
      </c>
      <c r="L1279" s="2">
        <f t="shared" si="99"/>
        <v>0</v>
      </c>
      <c r="M1279" s="2">
        <v>163</v>
      </c>
      <c r="O1279" s="2"/>
      <c r="R1279" s="2"/>
    </row>
    <row r="1280" spans="1:18" x14ac:dyDescent="0.2">
      <c r="A1280" s="2" t="s">
        <v>2008</v>
      </c>
      <c r="B1280" s="2" t="s">
        <v>15</v>
      </c>
      <c r="C1280" s="2" t="s">
        <v>35</v>
      </c>
      <c r="D1280" s="2">
        <v>80.150300000000001</v>
      </c>
      <c r="E1280" s="2">
        <v>121</v>
      </c>
      <c r="F1280" s="2">
        <v>3189</v>
      </c>
      <c r="G1280" s="2">
        <v>10</v>
      </c>
      <c r="H1280" s="2">
        <f t="shared" si="95"/>
        <v>1</v>
      </c>
      <c r="I1280" s="2">
        <f t="shared" si="96"/>
        <v>0</v>
      </c>
      <c r="J1280" s="2">
        <f t="shared" si="97"/>
        <v>1</v>
      </c>
      <c r="K1280" s="2">
        <f t="shared" si="98"/>
        <v>0</v>
      </c>
      <c r="L1280" s="2">
        <f t="shared" si="99"/>
        <v>0</v>
      </c>
      <c r="M1280" s="2">
        <v>163</v>
      </c>
      <c r="O1280" s="2"/>
      <c r="R1280" s="2"/>
    </row>
    <row r="1281" spans="1:18" x14ac:dyDescent="0.2">
      <c r="A1281" s="2" t="s">
        <v>2008</v>
      </c>
      <c r="B1281" s="2" t="s">
        <v>15</v>
      </c>
      <c r="C1281" s="2" t="s">
        <v>35</v>
      </c>
      <c r="D1281" s="2">
        <v>63.270299999999999</v>
      </c>
      <c r="E1281" s="2">
        <v>96</v>
      </c>
      <c r="F1281" s="2">
        <v>3492</v>
      </c>
      <c r="G1281" s="2">
        <v>10</v>
      </c>
      <c r="H1281" s="2">
        <f t="shared" si="95"/>
        <v>1</v>
      </c>
      <c r="I1281" s="2">
        <f t="shared" si="96"/>
        <v>0</v>
      </c>
      <c r="J1281" s="2">
        <f t="shared" si="97"/>
        <v>1</v>
      </c>
      <c r="K1281" s="2">
        <f t="shared" si="98"/>
        <v>0</v>
      </c>
      <c r="L1281" s="2">
        <f t="shared" si="99"/>
        <v>0</v>
      </c>
      <c r="M1281" s="2">
        <v>163</v>
      </c>
      <c r="O1281" s="2"/>
      <c r="R1281" s="2"/>
    </row>
    <row r="1282" spans="1:18" x14ac:dyDescent="0.2">
      <c r="A1282" s="2" t="s">
        <v>2091</v>
      </c>
      <c r="B1282" s="2" t="s">
        <v>15</v>
      </c>
      <c r="C1282" s="2" t="s">
        <v>35</v>
      </c>
      <c r="D1282" s="2">
        <v>56.73</v>
      </c>
      <c r="E1282" s="2">
        <v>95</v>
      </c>
      <c r="F1282" s="2">
        <v>5286</v>
      </c>
      <c r="G1282" s="2">
        <v>10.8</v>
      </c>
      <c r="H1282" s="2">
        <f t="shared" ref="H1282:H1345" si="100">IF(B1282="R",1,0)</f>
        <v>1</v>
      </c>
      <c r="I1282" s="2">
        <f t="shared" ref="I1282:I1345" si="101">IF(C1282="Comedy",1,0)</f>
        <v>0</v>
      </c>
      <c r="J1282" s="2">
        <f t="shared" ref="J1282:J1345" si="102">IF(C1282="Thriller_Horror",1,0)</f>
        <v>1</v>
      </c>
      <c r="K1282" s="2">
        <f t="shared" ref="K1282:K1345" si="103">IF(C1282="Animation",1,0)</f>
        <v>0</v>
      </c>
      <c r="L1282" s="2">
        <f t="shared" ref="L1282:L1345" si="104">IF(C1282="Adventure_Sci_fi",1,0)</f>
        <v>0</v>
      </c>
      <c r="M1282" s="2">
        <v>43</v>
      </c>
      <c r="O1282" s="2"/>
      <c r="R1282" s="2"/>
    </row>
    <row r="1283" spans="1:18" x14ac:dyDescent="0.2">
      <c r="A1283" s="2" t="s">
        <v>234</v>
      </c>
      <c r="B1283" s="2" t="s">
        <v>15</v>
      </c>
      <c r="C1283" s="2" t="s">
        <v>31</v>
      </c>
      <c r="D1283" s="2">
        <v>5.5167099999999998</v>
      </c>
      <c r="E1283" s="2">
        <v>95</v>
      </c>
      <c r="F1283" s="2">
        <v>2413</v>
      </c>
      <c r="G1283" s="2">
        <v>25</v>
      </c>
      <c r="H1283" s="2">
        <f t="shared" si="100"/>
        <v>1</v>
      </c>
      <c r="I1283" s="2">
        <f t="shared" si="101"/>
        <v>1</v>
      </c>
      <c r="J1283" s="2">
        <f t="shared" si="102"/>
        <v>0</v>
      </c>
      <c r="K1283" s="2">
        <f t="shared" si="103"/>
        <v>0</v>
      </c>
      <c r="L1283" s="2">
        <f t="shared" si="104"/>
        <v>0</v>
      </c>
      <c r="M1283" s="2">
        <v>6</v>
      </c>
      <c r="O1283" s="2"/>
      <c r="R1283" s="2"/>
    </row>
    <row r="1284" spans="1:18" x14ac:dyDescent="0.2">
      <c r="A1284" s="2" t="s">
        <v>1548</v>
      </c>
      <c r="B1284" s="2" t="s">
        <v>15</v>
      </c>
      <c r="C1284" s="2" t="s">
        <v>31</v>
      </c>
      <c r="D1284" s="2">
        <v>71.2774</v>
      </c>
      <c r="E1284" s="2">
        <v>83</v>
      </c>
      <c r="F1284" s="2">
        <v>1645</v>
      </c>
      <c r="G1284" s="2">
        <v>45</v>
      </c>
      <c r="H1284" s="2">
        <f t="shared" si="100"/>
        <v>1</v>
      </c>
      <c r="I1284" s="2">
        <f t="shared" si="101"/>
        <v>1</v>
      </c>
      <c r="J1284" s="2">
        <f t="shared" si="102"/>
        <v>0</v>
      </c>
      <c r="K1284" s="2">
        <f t="shared" si="103"/>
        <v>0</v>
      </c>
      <c r="L1284" s="2">
        <f t="shared" si="104"/>
        <v>0</v>
      </c>
      <c r="M1284" s="2">
        <v>322</v>
      </c>
      <c r="O1284" s="2"/>
      <c r="R1284" s="2"/>
    </row>
    <row r="1285" spans="1:18" x14ac:dyDescent="0.2">
      <c r="A1285" s="2" t="s">
        <v>246</v>
      </c>
      <c r="B1285" s="2" t="s">
        <v>11</v>
      </c>
      <c r="C1285" s="2" t="s">
        <v>31</v>
      </c>
      <c r="D1285" s="2">
        <v>110</v>
      </c>
      <c r="E1285" s="2">
        <v>84</v>
      </c>
      <c r="F1285" s="2">
        <v>3629</v>
      </c>
      <c r="G1285" s="2">
        <v>48</v>
      </c>
      <c r="H1285" s="2">
        <f t="shared" si="100"/>
        <v>0</v>
      </c>
      <c r="I1285" s="2">
        <f t="shared" si="101"/>
        <v>1</v>
      </c>
      <c r="J1285" s="2">
        <f t="shared" si="102"/>
        <v>0</v>
      </c>
      <c r="K1285" s="2">
        <f t="shared" si="103"/>
        <v>0</v>
      </c>
      <c r="L1285" s="2">
        <f t="shared" si="104"/>
        <v>0</v>
      </c>
      <c r="M1285" s="2">
        <v>119</v>
      </c>
      <c r="O1285" s="2"/>
      <c r="R1285" s="2"/>
    </row>
    <row r="1286" spans="1:18" x14ac:dyDescent="0.2">
      <c r="A1286" s="2" t="s">
        <v>246</v>
      </c>
      <c r="B1286" s="2" t="s">
        <v>11</v>
      </c>
      <c r="C1286" s="2" t="s">
        <v>31</v>
      </c>
      <c r="D1286" s="2">
        <v>90.703699999999998</v>
      </c>
      <c r="E1286" s="2">
        <v>89</v>
      </c>
      <c r="F1286" s="2">
        <v>5855</v>
      </c>
      <c r="G1286" s="2">
        <v>45</v>
      </c>
      <c r="H1286" s="2">
        <f t="shared" si="100"/>
        <v>0</v>
      </c>
      <c r="I1286" s="2">
        <f t="shared" si="101"/>
        <v>1</v>
      </c>
      <c r="J1286" s="2">
        <f t="shared" si="102"/>
        <v>0</v>
      </c>
      <c r="K1286" s="2">
        <f t="shared" si="103"/>
        <v>0</v>
      </c>
      <c r="L1286" s="2">
        <f t="shared" si="104"/>
        <v>0</v>
      </c>
      <c r="M1286" s="2">
        <v>119</v>
      </c>
      <c r="O1286" s="2"/>
      <c r="R1286" s="2"/>
    </row>
    <row r="1287" spans="1:18" x14ac:dyDescent="0.2">
      <c r="A1287" s="2" t="s">
        <v>2097</v>
      </c>
      <c r="B1287" s="2" t="s">
        <v>11</v>
      </c>
      <c r="C1287" s="2" t="s">
        <v>31</v>
      </c>
      <c r="D1287" s="2">
        <v>32.014299999999999</v>
      </c>
      <c r="E1287" s="2">
        <v>88</v>
      </c>
      <c r="F1287" s="2">
        <v>34319</v>
      </c>
      <c r="G1287" s="2">
        <v>20</v>
      </c>
      <c r="H1287" s="2">
        <f t="shared" si="100"/>
        <v>0</v>
      </c>
      <c r="I1287" s="2">
        <f t="shared" si="101"/>
        <v>1</v>
      </c>
      <c r="J1287" s="2">
        <f t="shared" si="102"/>
        <v>0</v>
      </c>
      <c r="K1287" s="2">
        <f t="shared" si="103"/>
        <v>0</v>
      </c>
      <c r="L1287" s="2">
        <f t="shared" si="104"/>
        <v>0</v>
      </c>
      <c r="M1287" s="2">
        <v>92</v>
      </c>
      <c r="O1287" s="2"/>
      <c r="R1287" s="2"/>
    </row>
    <row r="1288" spans="1:18" x14ac:dyDescent="0.2">
      <c r="A1288" s="2" t="s">
        <v>855</v>
      </c>
      <c r="B1288" s="2" t="s">
        <v>11</v>
      </c>
      <c r="C1288" s="2" t="s">
        <v>31</v>
      </c>
      <c r="D1288" s="2">
        <v>17.803799999999999</v>
      </c>
      <c r="E1288" s="2">
        <v>108</v>
      </c>
      <c r="F1288" s="2">
        <v>4374</v>
      </c>
      <c r="G1288" s="2">
        <v>20</v>
      </c>
      <c r="H1288" s="2">
        <f t="shared" si="100"/>
        <v>0</v>
      </c>
      <c r="I1288" s="2">
        <f t="shared" si="101"/>
        <v>1</v>
      </c>
      <c r="J1288" s="2">
        <f t="shared" si="102"/>
        <v>0</v>
      </c>
      <c r="K1288" s="2">
        <f t="shared" si="103"/>
        <v>0</v>
      </c>
      <c r="L1288" s="2">
        <f t="shared" si="104"/>
        <v>0</v>
      </c>
      <c r="M1288" s="2">
        <v>480</v>
      </c>
      <c r="O1288" s="2"/>
      <c r="R1288" s="2"/>
    </row>
    <row r="1289" spans="1:18" x14ac:dyDescent="0.2">
      <c r="A1289" s="2" t="s">
        <v>138</v>
      </c>
      <c r="B1289" s="2" t="s">
        <v>11</v>
      </c>
      <c r="C1289" s="2" t="s">
        <v>31</v>
      </c>
      <c r="D1289" s="2">
        <v>81.257800000000003</v>
      </c>
      <c r="E1289" s="2">
        <v>108</v>
      </c>
      <c r="F1289" s="2">
        <v>4403</v>
      </c>
      <c r="G1289" s="2">
        <v>35</v>
      </c>
      <c r="H1289" s="2">
        <f t="shared" si="100"/>
        <v>0</v>
      </c>
      <c r="I1289" s="2">
        <f t="shared" si="101"/>
        <v>1</v>
      </c>
      <c r="J1289" s="2">
        <f t="shared" si="102"/>
        <v>0</v>
      </c>
      <c r="K1289" s="2">
        <f t="shared" si="103"/>
        <v>0</v>
      </c>
      <c r="L1289" s="2">
        <f t="shared" si="104"/>
        <v>0</v>
      </c>
      <c r="M1289" s="2">
        <v>0</v>
      </c>
      <c r="O1289" s="2"/>
      <c r="R1289" s="2"/>
    </row>
    <row r="1290" spans="1:18" x14ac:dyDescent="0.2">
      <c r="A1290" s="2" t="s">
        <v>403</v>
      </c>
      <c r="B1290" s="2" t="s">
        <v>51</v>
      </c>
      <c r="C1290" s="2" t="s">
        <v>19</v>
      </c>
      <c r="D1290" s="2">
        <v>153.28800000000001</v>
      </c>
      <c r="E1290" s="2">
        <v>86</v>
      </c>
      <c r="F1290" s="2">
        <v>6355</v>
      </c>
      <c r="G1290" s="2">
        <v>84</v>
      </c>
      <c r="H1290" s="2">
        <f t="shared" si="100"/>
        <v>0</v>
      </c>
      <c r="I1290" s="2">
        <f t="shared" si="101"/>
        <v>0</v>
      </c>
      <c r="J1290" s="2">
        <f t="shared" si="102"/>
        <v>0</v>
      </c>
      <c r="K1290" s="2">
        <f t="shared" si="103"/>
        <v>0</v>
      </c>
      <c r="L1290" s="2">
        <f t="shared" si="104"/>
        <v>1</v>
      </c>
      <c r="M1290" s="2">
        <v>67</v>
      </c>
      <c r="O1290" s="2"/>
      <c r="R1290" s="2"/>
    </row>
    <row r="1291" spans="1:18" x14ac:dyDescent="0.2">
      <c r="A1291" s="2" t="s">
        <v>403</v>
      </c>
      <c r="B1291" s="2" t="s">
        <v>51</v>
      </c>
      <c r="C1291" s="2" t="s">
        <v>19</v>
      </c>
      <c r="D1291" s="2">
        <v>84.185400000000001</v>
      </c>
      <c r="E1291" s="2">
        <v>93</v>
      </c>
      <c r="F1291" s="2">
        <v>7800</v>
      </c>
      <c r="G1291" s="2">
        <v>80</v>
      </c>
      <c r="H1291" s="2">
        <f t="shared" si="100"/>
        <v>0</v>
      </c>
      <c r="I1291" s="2">
        <f t="shared" si="101"/>
        <v>0</v>
      </c>
      <c r="J1291" s="2">
        <f t="shared" si="102"/>
        <v>0</v>
      </c>
      <c r="K1291" s="2">
        <f t="shared" si="103"/>
        <v>0</v>
      </c>
      <c r="L1291" s="2">
        <f t="shared" si="104"/>
        <v>1</v>
      </c>
      <c r="M1291" s="2">
        <v>67</v>
      </c>
      <c r="O1291" s="2"/>
      <c r="R1291" s="2"/>
    </row>
    <row r="1292" spans="1:18" x14ac:dyDescent="0.2">
      <c r="A1292" s="2" t="s">
        <v>2103</v>
      </c>
      <c r="B1292" s="2" t="s">
        <v>11</v>
      </c>
      <c r="C1292" s="2" t="s">
        <v>24</v>
      </c>
      <c r="D1292" s="2">
        <v>31.494299999999999</v>
      </c>
      <c r="E1292" s="2">
        <v>112</v>
      </c>
      <c r="F1292" s="2">
        <v>12687</v>
      </c>
      <c r="G1292" s="2">
        <v>60</v>
      </c>
      <c r="H1292" s="2">
        <f t="shared" si="100"/>
        <v>0</v>
      </c>
      <c r="I1292" s="2">
        <f t="shared" si="101"/>
        <v>0</v>
      </c>
      <c r="J1292" s="2">
        <f t="shared" si="102"/>
        <v>0</v>
      </c>
      <c r="K1292" s="2">
        <f t="shared" si="103"/>
        <v>0</v>
      </c>
      <c r="L1292" s="2">
        <f t="shared" si="104"/>
        <v>0</v>
      </c>
      <c r="M1292" s="2">
        <v>1000</v>
      </c>
      <c r="O1292" s="2"/>
      <c r="R1292" s="2"/>
    </row>
    <row r="1293" spans="1:18" x14ac:dyDescent="0.2">
      <c r="A1293" s="2" t="s">
        <v>699</v>
      </c>
      <c r="B1293" s="2" t="s">
        <v>15</v>
      </c>
      <c r="C1293" s="2" t="s">
        <v>35</v>
      </c>
      <c r="D1293" s="2">
        <v>89.138099999999994</v>
      </c>
      <c r="E1293" s="2">
        <v>116</v>
      </c>
      <c r="F1293" s="2">
        <v>600</v>
      </c>
      <c r="G1293" s="2">
        <v>40</v>
      </c>
      <c r="H1293" s="2">
        <f t="shared" si="100"/>
        <v>1</v>
      </c>
      <c r="I1293" s="2">
        <f t="shared" si="101"/>
        <v>0</v>
      </c>
      <c r="J1293" s="2">
        <f t="shared" si="102"/>
        <v>1</v>
      </c>
      <c r="K1293" s="2">
        <f t="shared" si="103"/>
        <v>0</v>
      </c>
      <c r="L1293" s="2">
        <f t="shared" si="104"/>
        <v>0</v>
      </c>
      <c r="M1293" s="2">
        <v>0</v>
      </c>
      <c r="O1293" s="2"/>
      <c r="R1293" s="2"/>
    </row>
    <row r="1294" spans="1:18" x14ac:dyDescent="0.2">
      <c r="A1294" s="2" t="s">
        <v>699</v>
      </c>
      <c r="B1294" s="2" t="s">
        <v>15</v>
      </c>
      <c r="C1294" s="2" t="s">
        <v>35</v>
      </c>
      <c r="D1294" s="2">
        <v>38.176900000000003</v>
      </c>
      <c r="E1294" s="2">
        <v>111</v>
      </c>
      <c r="F1294" s="2">
        <v>4486</v>
      </c>
      <c r="G1294" s="2">
        <v>40</v>
      </c>
      <c r="H1294" s="2">
        <f t="shared" si="100"/>
        <v>1</v>
      </c>
      <c r="I1294" s="2">
        <f t="shared" si="101"/>
        <v>0</v>
      </c>
      <c r="J1294" s="2">
        <f t="shared" si="102"/>
        <v>1</v>
      </c>
      <c r="K1294" s="2">
        <f t="shared" si="103"/>
        <v>0</v>
      </c>
      <c r="L1294" s="2">
        <f t="shared" si="104"/>
        <v>0</v>
      </c>
      <c r="M1294" s="2">
        <v>0</v>
      </c>
      <c r="O1294" s="2"/>
      <c r="R1294" s="2"/>
    </row>
    <row r="1295" spans="1:18" x14ac:dyDescent="0.2">
      <c r="A1295" s="2" t="s">
        <v>2107</v>
      </c>
      <c r="B1295" s="2" t="s">
        <v>11</v>
      </c>
      <c r="C1295" s="2" t="s">
        <v>31</v>
      </c>
      <c r="D1295" s="2">
        <v>6.9826800000000002</v>
      </c>
      <c r="E1295" s="2">
        <v>81</v>
      </c>
      <c r="F1295" s="2">
        <v>3848</v>
      </c>
      <c r="G1295" s="2">
        <v>10</v>
      </c>
      <c r="H1295" s="2">
        <f t="shared" si="100"/>
        <v>0</v>
      </c>
      <c r="I1295" s="2">
        <f t="shared" si="101"/>
        <v>1</v>
      </c>
      <c r="J1295" s="2">
        <f t="shared" si="102"/>
        <v>0</v>
      </c>
      <c r="K1295" s="2">
        <f t="shared" si="103"/>
        <v>0</v>
      </c>
      <c r="L1295" s="2">
        <f t="shared" si="104"/>
        <v>0</v>
      </c>
      <c r="M1295" s="2">
        <v>25</v>
      </c>
      <c r="O1295" s="2"/>
      <c r="R1295" s="2"/>
    </row>
    <row r="1296" spans="1:18" x14ac:dyDescent="0.2">
      <c r="A1296" s="2" t="s">
        <v>1021</v>
      </c>
      <c r="B1296" s="2" t="s">
        <v>11</v>
      </c>
      <c r="C1296" s="2" t="s">
        <v>12</v>
      </c>
      <c r="D1296" s="2">
        <v>120.14700000000001</v>
      </c>
      <c r="E1296" s="2">
        <v>140</v>
      </c>
      <c r="F1296" s="2">
        <v>13808</v>
      </c>
      <c r="G1296" s="2">
        <v>87</v>
      </c>
      <c r="H1296" s="2">
        <f t="shared" si="100"/>
        <v>0</v>
      </c>
      <c r="I1296" s="2">
        <f t="shared" si="101"/>
        <v>0</v>
      </c>
      <c r="J1296" s="2">
        <f t="shared" si="102"/>
        <v>0</v>
      </c>
      <c r="K1296" s="2">
        <f t="shared" si="103"/>
        <v>0</v>
      </c>
      <c r="L1296" s="2">
        <f t="shared" si="104"/>
        <v>0</v>
      </c>
      <c r="M1296" s="2">
        <v>378</v>
      </c>
      <c r="O1296" s="2"/>
      <c r="R1296" s="2"/>
    </row>
    <row r="1297" spans="1:18" x14ac:dyDescent="0.2">
      <c r="A1297" s="2" t="s">
        <v>2110</v>
      </c>
      <c r="B1297" s="2" t="s">
        <v>51</v>
      </c>
      <c r="C1297" s="2" t="s">
        <v>40</v>
      </c>
      <c r="D1297" s="2">
        <v>41.407499999999999</v>
      </c>
      <c r="E1297" s="2">
        <v>111</v>
      </c>
      <c r="F1297" s="2">
        <v>9638</v>
      </c>
      <c r="G1297" s="2">
        <v>30</v>
      </c>
      <c r="H1297" s="2">
        <f t="shared" si="100"/>
        <v>0</v>
      </c>
      <c r="I1297" s="2">
        <f t="shared" si="101"/>
        <v>0</v>
      </c>
      <c r="J1297" s="2">
        <f t="shared" si="102"/>
        <v>0</v>
      </c>
      <c r="K1297" s="2">
        <f t="shared" si="103"/>
        <v>0</v>
      </c>
      <c r="L1297" s="2">
        <f t="shared" si="104"/>
        <v>0</v>
      </c>
      <c r="M1297" s="2">
        <v>23</v>
      </c>
      <c r="O1297" s="2"/>
      <c r="R1297" s="2"/>
    </row>
    <row r="1298" spans="1:18" x14ac:dyDescent="0.2">
      <c r="A1298" s="2" t="s">
        <v>1093</v>
      </c>
      <c r="B1298" s="2" t="s">
        <v>11</v>
      </c>
      <c r="C1298" s="2" t="s">
        <v>35</v>
      </c>
      <c r="D1298" s="2">
        <v>47.781399999999998</v>
      </c>
      <c r="E1298" s="2">
        <v>96</v>
      </c>
      <c r="F1298" s="2">
        <v>41293</v>
      </c>
      <c r="G1298" s="2">
        <v>40</v>
      </c>
      <c r="H1298" s="2">
        <f t="shared" si="100"/>
        <v>0</v>
      </c>
      <c r="I1298" s="2">
        <f t="shared" si="101"/>
        <v>0</v>
      </c>
      <c r="J1298" s="2">
        <f t="shared" si="102"/>
        <v>1</v>
      </c>
      <c r="K1298" s="2">
        <f t="shared" si="103"/>
        <v>0</v>
      </c>
      <c r="L1298" s="2">
        <f t="shared" si="104"/>
        <v>0</v>
      </c>
      <c r="M1298" s="2">
        <v>192</v>
      </c>
      <c r="O1298" s="2"/>
      <c r="R1298" s="2"/>
    </row>
    <row r="1299" spans="1:18" x14ac:dyDescent="0.2">
      <c r="A1299" s="2" t="s">
        <v>1194</v>
      </c>
      <c r="B1299" s="2" t="s">
        <v>51</v>
      </c>
      <c r="C1299" s="2" t="s">
        <v>12</v>
      </c>
      <c r="D1299" s="2">
        <v>59.6995</v>
      </c>
      <c r="E1299" s="2">
        <v>123</v>
      </c>
      <c r="F1299" s="2">
        <v>2259</v>
      </c>
      <c r="G1299" s="2">
        <v>35</v>
      </c>
      <c r="H1299" s="2">
        <f t="shared" si="100"/>
        <v>0</v>
      </c>
      <c r="I1299" s="2">
        <f t="shared" si="101"/>
        <v>0</v>
      </c>
      <c r="J1299" s="2">
        <f t="shared" si="102"/>
        <v>0</v>
      </c>
      <c r="K1299" s="2">
        <f t="shared" si="103"/>
        <v>0</v>
      </c>
      <c r="L1299" s="2">
        <f t="shared" si="104"/>
        <v>0</v>
      </c>
      <c r="M1299" s="2">
        <v>130</v>
      </c>
      <c r="O1299" s="2"/>
      <c r="R1299" s="2"/>
    </row>
    <row r="1300" spans="1:18" x14ac:dyDescent="0.2">
      <c r="A1300" s="2" t="s">
        <v>1052</v>
      </c>
      <c r="B1300" s="2" t="s">
        <v>15</v>
      </c>
      <c r="C1300" s="2" t="s">
        <v>40</v>
      </c>
      <c r="D1300" s="2">
        <v>4.0467399999999998</v>
      </c>
      <c r="E1300" s="2">
        <v>104</v>
      </c>
      <c r="F1300" s="2">
        <v>2251</v>
      </c>
      <c r="G1300" s="2">
        <v>4</v>
      </c>
      <c r="H1300" s="2">
        <f t="shared" si="100"/>
        <v>1</v>
      </c>
      <c r="I1300" s="2">
        <f t="shared" si="101"/>
        <v>0</v>
      </c>
      <c r="J1300" s="2">
        <f t="shared" si="102"/>
        <v>0</v>
      </c>
      <c r="K1300" s="2">
        <f t="shared" si="103"/>
        <v>0</v>
      </c>
      <c r="L1300" s="2">
        <f t="shared" si="104"/>
        <v>0</v>
      </c>
      <c r="M1300" s="2">
        <v>30</v>
      </c>
      <c r="O1300" s="2"/>
      <c r="R1300" s="2"/>
    </row>
    <row r="1301" spans="1:18" x14ac:dyDescent="0.2">
      <c r="A1301" s="2" t="s">
        <v>420</v>
      </c>
      <c r="B1301" s="2" t="s">
        <v>51</v>
      </c>
      <c r="C1301" s="2" t="s">
        <v>24</v>
      </c>
      <c r="D1301" s="2">
        <v>33.357500000000002</v>
      </c>
      <c r="E1301" s="2">
        <v>94</v>
      </c>
      <c r="F1301" s="2">
        <v>4194</v>
      </c>
      <c r="G1301" s="2">
        <v>35</v>
      </c>
      <c r="H1301" s="2">
        <f t="shared" si="100"/>
        <v>0</v>
      </c>
      <c r="I1301" s="2">
        <f t="shared" si="101"/>
        <v>0</v>
      </c>
      <c r="J1301" s="2">
        <f t="shared" si="102"/>
        <v>0</v>
      </c>
      <c r="K1301" s="2">
        <f t="shared" si="103"/>
        <v>0</v>
      </c>
      <c r="L1301" s="2">
        <f t="shared" si="104"/>
        <v>0</v>
      </c>
      <c r="M1301" s="2">
        <v>14</v>
      </c>
      <c r="O1301" s="2"/>
      <c r="R1301" s="2"/>
    </row>
    <row r="1302" spans="1:18" x14ac:dyDescent="0.2">
      <c r="A1302" s="2" t="s">
        <v>2116</v>
      </c>
      <c r="B1302" s="2" t="s">
        <v>15</v>
      </c>
      <c r="C1302" s="2" t="s">
        <v>19</v>
      </c>
      <c r="D1302" s="2">
        <v>6.6191700000000004</v>
      </c>
      <c r="E1302" s="2">
        <v>101</v>
      </c>
      <c r="F1302" s="2">
        <v>7747</v>
      </c>
      <c r="G1302" s="2">
        <v>10</v>
      </c>
      <c r="H1302" s="2">
        <f t="shared" si="100"/>
        <v>1</v>
      </c>
      <c r="I1302" s="2">
        <f t="shared" si="101"/>
        <v>0</v>
      </c>
      <c r="J1302" s="2">
        <f t="shared" si="102"/>
        <v>0</v>
      </c>
      <c r="K1302" s="2">
        <f t="shared" si="103"/>
        <v>0</v>
      </c>
      <c r="L1302" s="2">
        <f t="shared" si="104"/>
        <v>1</v>
      </c>
      <c r="M1302" s="2">
        <v>63</v>
      </c>
      <c r="O1302" s="2"/>
      <c r="R1302" s="2"/>
    </row>
    <row r="1303" spans="1:18" x14ac:dyDescent="0.2">
      <c r="A1303" s="2" t="s">
        <v>1322</v>
      </c>
      <c r="B1303" s="2" t="s">
        <v>11</v>
      </c>
      <c r="C1303" s="2" t="s">
        <v>24</v>
      </c>
      <c r="D1303" s="2">
        <v>12.2768</v>
      </c>
      <c r="E1303" s="2">
        <v>117</v>
      </c>
      <c r="F1303" s="2">
        <v>17847</v>
      </c>
      <c r="G1303" s="2">
        <v>26</v>
      </c>
      <c r="H1303" s="2">
        <f t="shared" si="100"/>
        <v>0</v>
      </c>
      <c r="I1303" s="2">
        <f t="shared" si="101"/>
        <v>0</v>
      </c>
      <c r="J1303" s="2">
        <f t="shared" si="102"/>
        <v>0</v>
      </c>
      <c r="K1303" s="2">
        <f t="shared" si="103"/>
        <v>0</v>
      </c>
      <c r="L1303" s="2">
        <f t="shared" si="104"/>
        <v>0</v>
      </c>
      <c r="M1303" s="2">
        <v>763</v>
      </c>
      <c r="O1303" s="2"/>
      <c r="R1303" s="2"/>
    </row>
    <row r="1304" spans="1:18" x14ac:dyDescent="0.2">
      <c r="A1304" s="2" t="s">
        <v>2119</v>
      </c>
      <c r="B1304" s="2" t="s">
        <v>15</v>
      </c>
      <c r="C1304" s="2" t="s">
        <v>31</v>
      </c>
      <c r="D1304" s="2">
        <v>33.472900000000003</v>
      </c>
      <c r="E1304" s="2">
        <v>99</v>
      </c>
      <c r="F1304" s="2">
        <v>10026</v>
      </c>
      <c r="G1304" s="2">
        <v>55</v>
      </c>
      <c r="H1304" s="2">
        <f t="shared" si="100"/>
        <v>1</v>
      </c>
      <c r="I1304" s="2">
        <f t="shared" si="101"/>
        <v>1</v>
      </c>
      <c r="J1304" s="2">
        <f t="shared" si="102"/>
        <v>0</v>
      </c>
      <c r="K1304" s="2">
        <f t="shared" si="103"/>
        <v>0</v>
      </c>
      <c r="L1304" s="2">
        <f t="shared" si="104"/>
        <v>0</v>
      </c>
      <c r="M1304" s="2">
        <v>3</v>
      </c>
      <c r="O1304" s="2"/>
      <c r="R1304" s="2"/>
    </row>
    <row r="1305" spans="1:18" x14ac:dyDescent="0.2">
      <c r="A1305" s="2" t="s">
        <v>1168</v>
      </c>
      <c r="B1305" s="2" t="s">
        <v>11</v>
      </c>
      <c r="C1305" s="2" t="s">
        <v>31</v>
      </c>
      <c r="D1305" s="2">
        <v>49.968699999999998</v>
      </c>
      <c r="E1305" s="2">
        <v>82</v>
      </c>
      <c r="F1305" s="2">
        <v>37</v>
      </c>
      <c r="G1305" s="2">
        <v>28</v>
      </c>
      <c r="H1305" s="2">
        <f t="shared" si="100"/>
        <v>0</v>
      </c>
      <c r="I1305" s="2">
        <f t="shared" si="101"/>
        <v>1</v>
      </c>
      <c r="J1305" s="2">
        <f t="shared" si="102"/>
        <v>0</v>
      </c>
      <c r="K1305" s="2">
        <f t="shared" si="103"/>
        <v>0</v>
      </c>
      <c r="L1305" s="2">
        <f t="shared" si="104"/>
        <v>0</v>
      </c>
      <c r="M1305" s="2">
        <v>23</v>
      </c>
      <c r="O1305" s="2"/>
      <c r="R1305" s="2"/>
    </row>
    <row r="1306" spans="1:18" x14ac:dyDescent="0.2">
      <c r="A1306" s="2" t="s">
        <v>319</v>
      </c>
      <c r="B1306" s="2" t="s">
        <v>11</v>
      </c>
      <c r="C1306" s="2" t="s">
        <v>19</v>
      </c>
      <c r="D1306" s="2">
        <v>25.335899999999999</v>
      </c>
      <c r="E1306" s="2">
        <v>119</v>
      </c>
      <c r="F1306" s="2">
        <v>2853</v>
      </c>
      <c r="G1306" s="2">
        <v>40</v>
      </c>
      <c r="H1306" s="2">
        <f t="shared" si="100"/>
        <v>0</v>
      </c>
      <c r="I1306" s="2">
        <f t="shared" si="101"/>
        <v>0</v>
      </c>
      <c r="J1306" s="2">
        <f t="shared" si="102"/>
        <v>0</v>
      </c>
      <c r="K1306" s="2">
        <f t="shared" si="103"/>
        <v>0</v>
      </c>
      <c r="L1306" s="2">
        <f t="shared" si="104"/>
        <v>1</v>
      </c>
      <c r="M1306" s="2">
        <v>0</v>
      </c>
      <c r="O1306" s="2"/>
      <c r="R1306" s="2"/>
    </row>
    <row r="1307" spans="1:18" x14ac:dyDescent="0.2">
      <c r="A1307" s="2" t="s">
        <v>2123</v>
      </c>
      <c r="B1307" s="2" t="s">
        <v>15</v>
      </c>
      <c r="C1307" s="2" t="s">
        <v>35</v>
      </c>
      <c r="D1307" s="2">
        <v>0.37396699999999999</v>
      </c>
      <c r="E1307" s="2">
        <v>100</v>
      </c>
      <c r="F1307" s="2">
        <v>469</v>
      </c>
      <c r="G1307" s="2">
        <v>1.5</v>
      </c>
      <c r="H1307" s="2">
        <f t="shared" si="100"/>
        <v>1</v>
      </c>
      <c r="I1307" s="2">
        <f t="shared" si="101"/>
        <v>0</v>
      </c>
      <c r="J1307" s="2">
        <f t="shared" si="102"/>
        <v>1</v>
      </c>
      <c r="K1307" s="2">
        <f t="shared" si="103"/>
        <v>0</v>
      </c>
      <c r="L1307" s="2">
        <f t="shared" si="104"/>
        <v>0</v>
      </c>
      <c r="M1307" s="2">
        <v>122</v>
      </c>
      <c r="O1307" s="2"/>
      <c r="R1307" s="2"/>
    </row>
    <row r="1308" spans="1:18" x14ac:dyDescent="0.2">
      <c r="A1308" s="2" t="s">
        <v>1911</v>
      </c>
      <c r="B1308" s="2" t="s">
        <v>11</v>
      </c>
      <c r="C1308" s="2" t="s">
        <v>12</v>
      </c>
      <c r="D1308" s="2">
        <v>69.951800000000006</v>
      </c>
      <c r="E1308" s="2">
        <v>123</v>
      </c>
      <c r="F1308" s="2">
        <v>14727</v>
      </c>
      <c r="G1308" s="2">
        <v>55</v>
      </c>
      <c r="H1308" s="2">
        <f t="shared" si="100"/>
        <v>0</v>
      </c>
      <c r="I1308" s="2">
        <f t="shared" si="101"/>
        <v>0</v>
      </c>
      <c r="J1308" s="2">
        <f t="shared" si="102"/>
        <v>0</v>
      </c>
      <c r="K1308" s="2">
        <f t="shared" si="103"/>
        <v>0</v>
      </c>
      <c r="L1308" s="2">
        <f t="shared" si="104"/>
        <v>0</v>
      </c>
      <c r="M1308" s="2">
        <v>125</v>
      </c>
      <c r="O1308" s="2"/>
      <c r="R1308" s="2"/>
    </row>
    <row r="1309" spans="1:18" x14ac:dyDescent="0.2">
      <c r="A1309" s="2" t="s">
        <v>2126</v>
      </c>
      <c r="B1309" s="2" t="s">
        <v>11</v>
      </c>
      <c r="C1309" s="2" t="s">
        <v>19</v>
      </c>
      <c r="D1309" s="2">
        <v>17.1769</v>
      </c>
      <c r="E1309" s="2">
        <v>102</v>
      </c>
      <c r="F1309" s="2">
        <v>17098</v>
      </c>
      <c r="G1309" s="2">
        <v>95</v>
      </c>
      <c r="H1309" s="2">
        <f t="shared" si="100"/>
        <v>0</v>
      </c>
      <c r="I1309" s="2">
        <f t="shared" si="101"/>
        <v>0</v>
      </c>
      <c r="J1309" s="2">
        <f t="shared" si="102"/>
        <v>0</v>
      </c>
      <c r="K1309" s="2">
        <f t="shared" si="103"/>
        <v>0</v>
      </c>
      <c r="L1309" s="2">
        <f t="shared" si="104"/>
        <v>1</v>
      </c>
      <c r="M1309" s="2">
        <v>44</v>
      </c>
      <c r="O1309" s="2"/>
      <c r="R1309" s="2"/>
    </row>
    <row r="1310" spans="1:18" x14ac:dyDescent="0.2">
      <c r="A1310" s="2" t="s">
        <v>2128</v>
      </c>
      <c r="B1310" s="2" t="s">
        <v>15</v>
      </c>
      <c r="C1310" s="2" t="s">
        <v>40</v>
      </c>
      <c r="D1310" s="2">
        <v>95.328900000000004</v>
      </c>
      <c r="E1310" s="2">
        <v>146</v>
      </c>
      <c r="F1310" s="2">
        <v>4555</v>
      </c>
      <c r="G1310" s="2">
        <v>100</v>
      </c>
      <c r="H1310" s="2">
        <f t="shared" si="100"/>
        <v>1</v>
      </c>
      <c r="I1310" s="2">
        <f t="shared" si="101"/>
        <v>0</v>
      </c>
      <c r="J1310" s="2">
        <f t="shared" si="102"/>
        <v>0</v>
      </c>
      <c r="K1310" s="2">
        <f t="shared" si="103"/>
        <v>0</v>
      </c>
      <c r="L1310" s="2">
        <f t="shared" si="104"/>
        <v>0</v>
      </c>
      <c r="M1310" s="2">
        <v>127</v>
      </c>
      <c r="O1310" s="2"/>
      <c r="R1310" s="2"/>
    </row>
    <row r="1311" spans="1:18" x14ac:dyDescent="0.2">
      <c r="A1311" s="2" t="s">
        <v>709</v>
      </c>
      <c r="B1311" s="2" t="s">
        <v>15</v>
      </c>
      <c r="C1311" s="2" t="s">
        <v>19</v>
      </c>
      <c r="D1311" s="2">
        <v>8.3969400000000007</v>
      </c>
      <c r="E1311" s="2">
        <v>129</v>
      </c>
      <c r="F1311" s="2">
        <v>4324</v>
      </c>
      <c r="G1311" s="2">
        <v>19</v>
      </c>
      <c r="H1311" s="2">
        <f t="shared" si="100"/>
        <v>1</v>
      </c>
      <c r="I1311" s="2">
        <f t="shared" si="101"/>
        <v>0</v>
      </c>
      <c r="J1311" s="2">
        <f t="shared" si="102"/>
        <v>0</v>
      </c>
      <c r="K1311" s="2">
        <f t="shared" si="103"/>
        <v>0</v>
      </c>
      <c r="L1311" s="2">
        <f t="shared" si="104"/>
        <v>1</v>
      </c>
      <c r="M1311" s="2">
        <v>51</v>
      </c>
      <c r="O1311" s="2"/>
      <c r="R1311" s="2"/>
    </row>
    <row r="1312" spans="1:18" x14ac:dyDescent="0.2">
      <c r="A1312" s="2" t="s">
        <v>342</v>
      </c>
      <c r="B1312" s="2" t="s">
        <v>15</v>
      </c>
      <c r="C1312" s="2" t="s">
        <v>31</v>
      </c>
      <c r="D1312" s="2">
        <v>38.543500000000002</v>
      </c>
      <c r="E1312" s="2">
        <v>94</v>
      </c>
      <c r="F1312" s="2">
        <v>1488</v>
      </c>
      <c r="G1312" s="2">
        <v>40</v>
      </c>
      <c r="H1312" s="2">
        <f t="shared" si="100"/>
        <v>1</v>
      </c>
      <c r="I1312" s="2">
        <f t="shared" si="101"/>
        <v>1</v>
      </c>
      <c r="J1312" s="2">
        <f t="shared" si="102"/>
        <v>0</v>
      </c>
      <c r="K1312" s="2">
        <f t="shared" si="103"/>
        <v>0</v>
      </c>
      <c r="L1312" s="2">
        <f t="shared" si="104"/>
        <v>0</v>
      </c>
      <c r="M1312" s="2">
        <v>52</v>
      </c>
      <c r="O1312" s="2"/>
      <c r="R1312" s="2"/>
    </row>
    <row r="1313" spans="1:18" x14ac:dyDescent="0.2">
      <c r="A1313" s="2" t="s">
        <v>2132</v>
      </c>
      <c r="B1313" s="2" t="s">
        <v>15</v>
      </c>
      <c r="C1313" s="2" t="s">
        <v>35</v>
      </c>
      <c r="D1313" s="2">
        <v>1.0696000000000001E-2</v>
      </c>
      <c r="E1313" s="2">
        <v>101</v>
      </c>
      <c r="F1313" s="2">
        <v>490</v>
      </c>
      <c r="G1313" s="2">
        <v>6.8</v>
      </c>
      <c r="H1313" s="2">
        <f t="shared" si="100"/>
        <v>1</v>
      </c>
      <c r="I1313" s="2">
        <f t="shared" si="101"/>
        <v>0</v>
      </c>
      <c r="J1313" s="2">
        <f t="shared" si="102"/>
        <v>1</v>
      </c>
      <c r="K1313" s="2">
        <f t="shared" si="103"/>
        <v>0</v>
      </c>
      <c r="L1313" s="2">
        <f t="shared" si="104"/>
        <v>0</v>
      </c>
      <c r="M1313" s="2">
        <v>0</v>
      </c>
      <c r="O1313" s="2"/>
      <c r="R1313" s="2"/>
    </row>
    <row r="1314" spans="1:18" x14ac:dyDescent="0.2">
      <c r="A1314" s="2" t="s">
        <v>1168</v>
      </c>
      <c r="B1314" s="2" t="s">
        <v>11</v>
      </c>
      <c r="C1314" s="2" t="s">
        <v>40</v>
      </c>
      <c r="D1314" s="2">
        <v>57.887900000000002</v>
      </c>
      <c r="E1314" s="2">
        <v>106</v>
      </c>
      <c r="F1314" s="2">
        <v>2325</v>
      </c>
      <c r="G1314" s="2">
        <v>50</v>
      </c>
      <c r="H1314" s="2">
        <f t="shared" si="100"/>
        <v>0</v>
      </c>
      <c r="I1314" s="2">
        <f t="shared" si="101"/>
        <v>0</v>
      </c>
      <c r="J1314" s="2">
        <f t="shared" si="102"/>
        <v>0</v>
      </c>
      <c r="K1314" s="2">
        <f t="shared" si="103"/>
        <v>0</v>
      </c>
      <c r="L1314" s="2">
        <f t="shared" si="104"/>
        <v>0</v>
      </c>
      <c r="M1314" s="2">
        <v>23</v>
      </c>
      <c r="O1314" s="2"/>
      <c r="R1314" s="2"/>
    </row>
    <row r="1315" spans="1:18" x14ac:dyDescent="0.2">
      <c r="A1315" s="2" t="s">
        <v>861</v>
      </c>
      <c r="B1315" s="2" t="s">
        <v>11</v>
      </c>
      <c r="C1315" s="2" t="s">
        <v>40</v>
      </c>
      <c r="D1315" s="2">
        <v>70.836299999999994</v>
      </c>
      <c r="E1315" s="2">
        <v>114</v>
      </c>
      <c r="F1315" s="2">
        <v>2842</v>
      </c>
      <c r="G1315" s="2">
        <v>40</v>
      </c>
      <c r="H1315" s="2">
        <f t="shared" si="100"/>
        <v>0</v>
      </c>
      <c r="I1315" s="2">
        <f t="shared" si="101"/>
        <v>0</v>
      </c>
      <c r="J1315" s="2">
        <f t="shared" si="102"/>
        <v>0</v>
      </c>
      <c r="K1315" s="2">
        <f t="shared" si="103"/>
        <v>0</v>
      </c>
      <c r="L1315" s="2">
        <f t="shared" si="104"/>
        <v>0</v>
      </c>
      <c r="M1315" s="2">
        <v>101</v>
      </c>
      <c r="O1315" s="2"/>
      <c r="R1315" s="2"/>
    </row>
    <row r="1316" spans="1:18" x14ac:dyDescent="0.2">
      <c r="A1316" s="2" t="s">
        <v>2136</v>
      </c>
      <c r="B1316" s="2" t="s">
        <v>11</v>
      </c>
      <c r="C1316" s="2" t="s">
        <v>19</v>
      </c>
      <c r="D1316" s="2">
        <v>60.470199999999998</v>
      </c>
      <c r="E1316" s="2">
        <v>114</v>
      </c>
      <c r="F1316" s="2">
        <v>428</v>
      </c>
      <c r="G1316" s="2">
        <v>50</v>
      </c>
      <c r="H1316" s="2">
        <f t="shared" si="100"/>
        <v>0</v>
      </c>
      <c r="I1316" s="2">
        <f t="shared" si="101"/>
        <v>0</v>
      </c>
      <c r="J1316" s="2">
        <f t="shared" si="102"/>
        <v>0</v>
      </c>
      <c r="K1316" s="2">
        <f t="shared" si="103"/>
        <v>0</v>
      </c>
      <c r="L1316" s="2">
        <f t="shared" si="104"/>
        <v>1</v>
      </c>
      <c r="M1316" s="2">
        <v>71</v>
      </c>
      <c r="O1316" s="2"/>
      <c r="R1316" s="2"/>
    </row>
    <row r="1317" spans="1:18" x14ac:dyDescent="0.2">
      <c r="A1317" s="2" t="s">
        <v>948</v>
      </c>
      <c r="B1317" s="2" t="s">
        <v>11</v>
      </c>
      <c r="C1317" s="2" t="s">
        <v>19</v>
      </c>
      <c r="D1317" s="2">
        <v>56.932299999999998</v>
      </c>
      <c r="E1317" s="2">
        <v>110</v>
      </c>
      <c r="F1317" s="2">
        <v>939</v>
      </c>
      <c r="G1317" s="2">
        <v>55</v>
      </c>
      <c r="H1317" s="2">
        <f t="shared" si="100"/>
        <v>0</v>
      </c>
      <c r="I1317" s="2">
        <f t="shared" si="101"/>
        <v>0</v>
      </c>
      <c r="J1317" s="2">
        <f t="shared" si="102"/>
        <v>0</v>
      </c>
      <c r="K1317" s="2">
        <f t="shared" si="103"/>
        <v>0</v>
      </c>
      <c r="L1317" s="2">
        <f t="shared" si="104"/>
        <v>1</v>
      </c>
      <c r="M1317" s="2">
        <v>9</v>
      </c>
      <c r="O1317" s="2"/>
      <c r="R1317" s="2"/>
    </row>
    <row r="1318" spans="1:18" x14ac:dyDescent="0.2">
      <c r="A1318" s="2" t="s">
        <v>570</v>
      </c>
      <c r="B1318" s="2" t="s">
        <v>11</v>
      </c>
      <c r="C1318" s="2" t="s">
        <v>35</v>
      </c>
      <c r="D1318" s="2">
        <v>18.860399999999998</v>
      </c>
      <c r="E1318" s="2">
        <v>90</v>
      </c>
      <c r="F1318" s="2">
        <v>4952</v>
      </c>
      <c r="G1318" s="2">
        <v>25</v>
      </c>
      <c r="H1318" s="2">
        <f t="shared" si="100"/>
        <v>0</v>
      </c>
      <c r="I1318" s="2">
        <f t="shared" si="101"/>
        <v>0</v>
      </c>
      <c r="J1318" s="2">
        <f t="shared" si="102"/>
        <v>1</v>
      </c>
      <c r="K1318" s="2">
        <f t="shared" si="103"/>
        <v>0</v>
      </c>
      <c r="L1318" s="2">
        <f t="shared" si="104"/>
        <v>0</v>
      </c>
      <c r="M1318" s="2">
        <v>160</v>
      </c>
      <c r="O1318" s="2"/>
      <c r="R1318" s="2"/>
    </row>
    <row r="1319" spans="1:18" x14ac:dyDescent="0.2">
      <c r="A1319" s="2" t="s">
        <v>2140</v>
      </c>
      <c r="B1319" s="2" t="s">
        <v>51</v>
      </c>
      <c r="C1319" s="2" t="s">
        <v>97</v>
      </c>
      <c r="D1319" s="2">
        <v>160.762</v>
      </c>
      <c r="E1319" s="2">
        <v>90</v>
      </c>
      <c r="F1319" s="2">
        <v>63165</v>
      </c>
      <c r="G1319" s="2">
        <v>75</v>
      </c>
      <c r="H1319" s="2">
        <f t="shared" si="100"/>
        <v>0</v>
      </c>
      <c r="I1319" s="2">
        <f t="shared" si="101"/>
        <v>0</v>
      </c>
      <c r="J1319" s="2">
        <f t="shared" si="102"/>
        <v>0</v>
      </c>
      <c r="K1319" s="2">
        <f t="shared" si="103"/>
        <v>1</v>
      </c>
      <c r="L1319" s="2">
        <f t="shared" si="104"/>
        <v>0</v>
      </c>
      <c r="M1319" s="2">
        <v>10</v>
      </c>
      <c r="O1319" s="2"/>
      <c r="R1319" s="2"/>
    </row>
    <row r="1320" spans="1:18" x14ac:dyDescent="0.2">
      <c r="A1320" s="2" t="s">
        <v>2142</v>
      </c>
      <c r="B1320" s="2" t="s">
        <v>11</v>
      </c>
      <c r="C1320" s="2" t="s">
        <v>12</v>
      </c>
      <c r="D1320" s="2">
        <v>2.20797</v>
      </c>
      <c r="E1320" s="2">
        <v>99</v>
      </c>
      <c r="F1320" s="2">
        <v>8297</v>
      </c>
      <c r="G1320" s="2">
        <v>6</v>
      </c>
      <c r="H1320" s="2">
        <f t="shared" si="100"/>
        <v>0</v>
      </c>
      <c r="I1320" s="2">
        <f t="shared" si="101"/>
        <v>0</v>
      </c>
      <c r="J1320" s="2">
        <f t="shared" si="102"/>
        <v>0</v>
      </c>
      <c r="K1320" s="2">
        <f t="shared" si="103"/>
        <v>0</v>
      </c>
      <c r="L1320" s="2">
        <f t="shared" si="104"/>
        <v>0</v>
      </c>
      <c r="M1320" s="2">
        <v>53</v>
      </c>
      <c r="O1320" s="2"/>
      <c r="R1320" s="2"/>
    </row>
    <row r="1321" spans="1:18" x14ac:dyDescent="0.2">
      <c r="A1321" s="2" t="s">
        <v>2144</v>
      </c>
      <c r="B1321" s="2" t="s">
        <v>15</v>
      </c>
      <c r="C1321" s="2" t="s">
        <v>31</v>
      </c>
      <c r="D1321" s="2">
        <v>31.584700000000002</v>
      </c>
      <c r="E1321" s="2">
        <v>104</v>
      </c>
      <c r="F1321" s="2">
        <v>5707</v>
      </c>
      <c r="G1321" s="2">
        <v>20</v>
      </c>
      <c r="H1321" s="2">
        <f t="shared" si="100"/>
        <v>1</v>
      </c>
      <c r="I1321" s="2">
        <f t="shared" si="101"/>
        <v>1</v>
      </c>
      <c r="J1321" s="2">
        <f t="shared" si="102"/>
        <v>0</v>
      </c>
      <c r="K1321" s="2">
        <f t="shared" si="103"/>
        <v>0</v>
      </c>
      <c r="L1321" s="2">
        <f t="shared" si="104"/>
        <v>0</v>
      </c>
      <c r="M1321" s="2">
        <v>14</v>
      </c>
      <c r="O1321" s="2"/>
      <c r="R1321" s="2"/>
    </row>
    <row r="1322" spans="1:18" x14ac:dyDescent="0.2">
      <c r="A1322" s="2" t="s">
        <v>1871</v>
      </c>
      <c r="B1322" s="2" t="s">
        <v>11</v>
      </c>
      <c r="C1322" s="2" t="s">
        <v>31</v>
      </c>
      <c r="D1322" s="2">
        <v>33.687600000000003</v>
      </c>
      <c r="E1322" s="2">
        <v>105</v>
      </c>
      <c r="F1322" s="2">
        <v>20109</v>
      </c>
      <c r="G1322" s="2">
        <v>20</v>
      </c>
      <c r="H1322" s="2">
        <f t="shared" si="100"/>
        <v>0</v>
      </c>
      <c r="I1322" s="2">
        <f t="shared" si="101"/>
        <v>1</v>
      </c>
      <c r="J1322" s="2">
        <f t="shared" si="102"/>
        <v>0</v>
      </c>
      <c r="K1322" s="2">
        <f t="shared" si="103"/>
        <v>0</v>
      </c>
      <c r="L1322" s="2">
        <f t="shared" si="104"/>
        <v>0</v>
      </c>
      <c r="M1322" s="2">
        <v>99</v>
      </c>
      <c r="O1322" s="2"/>
      <c r="R1322" s="2"/>
    </row>
    <row r="1323" spans="1:18" x14ac:dyDescent="0.2">
      <c r="A1323" s="2" t="s">
        <v>2147</v>
      </c>
      <c r="B1323" s="2" t="s">
        <v>11</v>
      </c>
      <c r="C1323" s="2" t="s">
        <v>19</v>
      </c>
      <c r="D1323" s="2">
        <v>209.01900000000001</v>
      </c>
      <c r="E1323" s="2">
        <v>128</v>
      </c>
      <c r="F1323" s="2">
        <v>23996</v>
      </c>
      <c r="G1323" s="2">
        <v>90</v>
      </c>
      <c r="H1323" s="2">
        <f t="shared" si="100"/>
        <v>0</v>
      </c>
      <c r="I1323" s="2">
        <f t="shared" si="101"/>
        <v>0</v>
      </c>
      <c r="J1323" s="2">
        <f t="shared" si="102"/>
        <v>0</v>
      </c>
      <c r="K1323" s="2">
        <f t="shared" si="103"/>
        <v>0</v>
      </c>
      <c r="L1323" s="2">
        <f t="shared" si="104"/>
        <v>1</v>
      </c>
      <c r="M1323" s="2">
        <v>0</v>
      </c>
      <c r="O1323" s="2"/>
      <c r="R1323" s="2"/>
    </row>
    <row r="1324" spans="1:18" x14ac:dyDescent="0.2">
      <c r="A1324" s="2" t="s">
        <v>2147</v>
      </c>
      <c r="B1324" s="2" t="s">
        <v>11</v>
      </c>
      <c r="C1324" s="2" t="s">
        <v>19</v>
      </c>
      <c r="D1324" s="2">
        <v>186.83099999999999</v>
      </c>
      <c r="E1324" s="2">
        <v>129</v>
      </c>
      <c r="F1324" s="2">
        <v>22403</v>
      </c>
      <c r="G1324" s="2">
        <v>125</v>
      </c>
      <c r="H1324" s="2">
        <f t="shared" si="100"/>
        <v>0</v>
      </c>
      <c r="I1324" s="2">
        <f t="shared" si="101"/>
        <v>0</v>
      </c>
      <c r="J1324" s="2">
        <f t="shared" si="102"/>
        <v>0</v>
      </c>
      <c r="K1324" s="2">
        <f t="shared" si="103"/>
        <v>0</v>
      </c>
      <c r="L1324" s="2">
        <f t="shared" si="104"/>
        <v>1</v>
      </c>
      <c r="M1324" s="2">
        <v>0</v>
      </c>
      <c r="O1324" s="2"/>
      <c r="R1324" s="2"/>
    </row>
    <row r="1325" spans="1:18" x14ac:dyDescent="0.2">
      <c r="A1325" s="2" t="s">
        <v>2150</v>
      </c>
      <c r="B1325" s="2" t="s">
        <v>15</v>
      </c>
      <c r="C1325" s="2" t="s">
        <v>12</v>
      </c>
      <c r="D1325" s="2">
        <v>0.198407</v>
      </c>
      <c r="E1325" s="2">
        <v>96</v>
      </c>
      <c r="F1325" s="2">
        <v>774</v>
      </c>
      <c r="G1325" s="2">
        <v>2</v>
      </c>
      <c r="H1325" s="2">
        <f t="shared" si="100"/>
        <v>1</v>
      </c>
      <c r="I1325" s="2">
        <f t="shared" si="101"/>
        <v>0</v>
      </c>
      <c r="J1325" s="2">
        <f t="shared" si="102"/>
        <v>0</v>
      </c>
      <c r="K1325" s="2">
        <f t="shared" si="103"/>
        <v>0</v>
      </c>
      <c r="L1325" s="2">
        <f t="shared" si="104"/>
        <v>0</v>
      </c>
      <c r="M1325" s="2">
        <v>38</v>
      </c>
      <c r="O1325" s="2"/>
      <c r="R1325" s="2"/>
    </row>
    <row r="1326" spans="1:18" x14ac:dyDescent="0.2">
      <c r="A1326" s="2" t="s">
        <v>511</v>
      </c>
      <c r="B1326" s="2" t="s">
        <v>15</v>
      </c>
      <c r="C1326" s="2" t="s">
        <v>24</v>
      </c>
      <c r="D1326" s="2">
        <v>46.975200000000001</v>
      </c>
      <c r="E1326" s="2">
        <v>124</v>
      </c>
      <c r="F1326" s="2">
        <v>1640</v>
      </c>
      <c r="G1326" s="2">
        <v>61</v>
      </c>
      <c r="H1326" s="2">
        <f t="shared" si="100"/>
        <v>1</v>
      </c>
      <c r="I1326" s="2">
        <f t="shared" si="101"/>
        <v>0</v>
      </c>
      <c r="J1326" s="2">
        <f t="shared" si="102"/>
        <v>0</v>
      </c>
      <c r="K1326" s="2">
        <f t="shared" si="103"/>
        <v>0</v>
      </c>
      <c r="L1326" s="2">
        <f t="shared" si="104"/>
        <v>0</v>
      </c>
      <c r="M1326" s="2">
        <v>845</v>
      </c>
      <c r="O1326" s="2"/>
      <c r="R1326" s="2"/>
    </row>
    <row r="1327" spans="1:18" x14ac:dyDescent="0.2">
      <c r="A1327" s="2" t="s">
        <v>1141</v>
      </c>
      <c r="B1327" s="2" t="s">
        <v>51</v>
      </c>
      <c r="C1327" s="2" t="s">
        <v>31</v>
      </c>
      <c r="D1327" s="2">
        <v>20.9163</v>
      </c>
      <c r="E1327" s="2">
        <v>89</v>
      </c>
      <c r="F1327" s="2">
        <v>88422</v>
      </c>
      <c r="G1327" s="2">
        <v>40</v>
      </c>
      <c r="H1327" s="2">
        <f t="shared" si="100"/>
        <v>0</v>
      </c>
      <c r="I1327" s="2">
        <f t="shared" si="101"/>
        <v>1</v>
      </c>
      <c r="J1327" s="2">
        <f t="shared" si="102"/>
        <v>0</v>
      </c>
      <c r="K1327" s="2">
        <f t="shared" si="103"/>
        <v>0</v>
      </c>
      <c r="L1327" s="2">
        <f t="shared" si="104"/>
        <v>0</v>
      </c>
      <c r="M1327" s="2">
        <v>0</v>
      </c>
      <c r="O1327" s="2"/>
      <c r="R1327" s="2"/>
    </row>
    <row r="1328" spans="1:18" x14ac:dyDescent="0.2">
      <c r="A1328" s="2" t="s">
        <v>2154</v>
      </c>
      <c r="B1328" s="2" t="s">
        <v>51</v>
      </c>
      <c r="C1328" s="2" t="s">
        <v>97</v>
      </c>
      <c r="D1328" s="2">
        <v>267.65199999999999</v>
      </c>
      <c r="E1328" s="2">
        <v>90</v>
      </c>
      <c r="F1328" s="2">
        <v>275</v>
      </c>
      <c r="G1328" s="2">
        <v>60</v>
      </c>
      <c r="H1328" s="2">
        <f t="shared" si="100"/>
        <v>0</v>
      </c>
      <c r="I1328" s="2">
        <f t="shared" si="101"/>
        <v>0</v>
      </c>
      <c r="J1328" s="2">
        <f t="shared" si="102"/>
        <v>0</v>
      </c>
      <c r="K1328" s="2">
        <f t="shared" si="103"/>
        <v>1</v>
      </c>
      <c r="L1328" s="2">
        <f t="shared" si="104"/>
        <v>0</v>
      </c>
      <c r="M1328" s="2">
        <v>80</v>
      </c>
      <c r="O1328" s="2"/>
      <c r="R1328" s="2"/>
    </row>
    <row r="1329" spans="1:18" x14ac:dyDescent="0.2">
      <c r="A1329" s="2" t="s">
        <v>2154</v>
      </c>
      <c r="B1329" s="2" t="s">
        <v>51</v>
      </c>
      <c r="C1329" s="2" t="s">
        <v>97</v>
      </c>
      <c r="D1329" s="2">
        <v>436.471</v>
      </c>
      <c r="E1329" s="2">
        <v>93</v>
      </c>
      <c r="F1329" s="2">
        <v>1148</v>
      </c>
      <c r="G1329" s="2">
        <v>150</v>
      </c>
      <c r="H1329" s="2">
        <f t="shared" si="100"/>
        <v>0</v>
      </c>
      <c r="I1329" s="2">
        <f t="shared" si="101"/>
        <v>0</v>
      </c>
      <c r="J1329" s="2">
        <f t="shared" si="102"/>
        <v>0</v>
      </c>
      <c r="K1329" s="2">
        <f t="shared" si="103"/>
        <v>1</v>
      </c>
      <c r="L1329" s="2">
        <f t="shared" si="104"/>
        <v>0</v>
      </c>
      <c r="M1329" s="2">
        <v>80</v>
      </c>
      <c r="O1329" s="2"/>
      <c r="R1329" s="2"/>
    </row>
    <row r="1330" spans="1:18" x14ac:dyDescent="0.2">
      <c r="A1330" s="2" t="s">
        <v>221</v>
      </c>
      <c r="B1330" s="2" t="s">
        <v>51</v>
      </c>
      <c r="C1330" s="2" t="s">
        <v>97</v>
      </c>
      <c r="D1330" s="2">
        <v>238.37200000000001</v>
      </c>
      <c r="E1330" s="2">
        <v>93</v>
      </c>
      <c r="F1330" s="2">
        <v>4628</v>
      </c>
      <c r="G1330" s="2">
        <v>165</v>
      </c>
      <c r="H1330" s="2">
        <f t="shared" si="100"/>
        <v>0</v>
      </c>
      <c r="I1330" s="2">
        <f t="shared" si="101"/>
        <v>0</v>
      </c>
      <c r="J1330" s="2">
        <f t="shared" si="102"/>
        <v>0</v>
      </c>
      <c r="K1330" s="2">
        <f t="shared" si="103"/>
        <v>1</v>
      </c>
      <c r="L1330" s="2">
        <f t="shared" si="104"/>
        <v>0</v>
      </c>
      <c r="M1330" s="2">
        <v>31</v>
      </c>
      <c r="O1330" s="2"/>
      <c r="R1330" s="2"/>
    </row>
    <row r="1331" spans="1:18" x14ac:dyDescent="0.2">
      <c r="A1331" s="2" t="s">
        <v>1959</v>
      </c>
      <c r="B1331" s="2" t="s">
        <v>51</v>
      </c>
      <c r="C1331" s="2" t="s">
        <v>97</v>
      </c>
      <c r="D1331" s="2">
        <v>320.70699999999999</v>
      </c>
      <c r="E1331" s="2">
        <v>93</v>
      </c>
      <c r="F1331" s="2">
        <v>4705</v>
      </c>
      <c r="G1331" s="2">
        <v>160</v>
      </c>
      <c r="H1331" s="2">
        <f t="shared" si="100"/>
        <v>0</v>
      </c>
      <c r="I1331" s="2">
        <f t="shared" si="101"/>
        <v>0</v>
      </c>
      <c r="J1331" s="2">
        <f t="shared" si="102"/>
        <v>0</v>
      </c>
      <c r="K1331" s="2">
        <f t="shared" si="103"/>
        <v>1</v>
      </c>
      <c r="L1331" s="2">
        <f t="shared" si="104"/>
        <v>0</v>
      </c>
      <c r="M1331" s="2">
        <v>50</v>
      </c>
      <c r="O1331" s="2"/>
      <c r="R1331" s="2"/>
    </row>
    <row r="1332" spans="1:18" x14ac:dyDescent="0.2">
      <c r="A1332" s="2" t="s">
        <v>2159</v>
      </c>
      <c r="B1332" s="2" t="s">
        <v>11</v>
      </c>
      <c r="C1332" s="2" t="s">
        <v>35</v>
      </c>
      <c r="D1332" s="2">
        <v>25.926500000000001</v>
      </c>
      <c r="E1332" s="2">
        <v>90</v>
      </c>
      <c r="F1332" s="2">
        <v>1534</v>
      </c>
      <c r="G1332" s="2">
        <v>8</v>
      </c>
      <c r="H1332" s="2">
        <f t="shared" si="100"/>
        <v>0</v>
      </c>
      <c r="I1332" s="2">
        <f t="shared" si="101"/>
        <v>0</v>
      </c>
      <c r="J1332" s="2">
        <f t="shared" si="102"/>
        <v>1</v>
      </c>
      <c r="K1332" s="2">
        <f t="shared" si="103"/>
        <v>0</v>
      </c>
      <c r="L1332" s="2">
        <f t="shared" si="104"/>
        <v>0</v>
      </c>
      <c r="M1332" s="2">
        <v>5</v>
      </c>
      <c r="O1332" s="2"/>
      <c r="R1332" s="2"/>
    </row>
    <row r="1333" spans="1:18" x14ac:dyDescent="0.2">
      <c r="A1333" s="2" t="s">
        <v>1065</v>
      </c>
      <c r="B1333" s="2" t="s">
        <v>15</v>
      </c>
      <c r="C1333" s="2" t="s">
        <v>35</v>
      </c>
      <c r="D1333" s="2">
        <v>127.968</v>
      </c>
      <c r="E1333" s="2">
        <v>138</v>
      </c>
      <c r="F1333" s="2">
        <v>29585</v>
      </c>
      <c r="G1333" s="2">
        <v>80</v>
      </c>
      <c r="H1333" s="2">
        <f t="shared" si="100"/>
        <v>1</v>
      </c>
      <c r="I1333" s="2">
        <f t="shared" si="101"/>
        <v>0</v>
      </c>
      <c r="J1333" s="2">
        <f t="shared" si="102"/>
        <v>1</v>
      </c>
      <c r="K1333" s="2">
        <f t="shared" si="103"/>
        <v>0</v>
      </c>
      <c r="L1333" s="2">
        <f t="shared" si="104"/>
        <v>0</v>
      </c>
      <c r="M1333" s="2">
        <v>17000</v>
      </c>
      <c r="O1333" s="2"/>
      <c r="R1333" s="2"/>
    </row>
    <row r="1334" spans="1:18" x14ac:dyDescent="0.2">
      <c r="A1334" s="2" t="s">
        <v>1940</v>
      </c>
      <c r="B1334" s="2" t="s">
        <v>15</v>
      </c>
      <c r="C1334" s="2" t="s">
        <v>24</v>
      </c>
      <c r="D1334" s="2">
        <v>46.875500000000002</v>
      </c>
      <c r="E1334" s="2">
        <v>121</v>
      </c>
      <c r="F1334" s="2">
        <v>1467</v>
      </c>
      <c r="G1334" s="2">
        <v>30</v>
      </c>
      <c r="H1334" s="2">
        <f t="shared" si="100"/>
        <v>1</v>
      </c>
      <c r="I1334" s="2">
        <f t="shared" si="101"/>
        <v>0</v>
      </c>
      <c r="J1334" s="2">
        <f t="shared" si="102"/>
        <v>0</v>
      </c>
      <c r="K1334" s="2">
        <f t="shared" si="103"/>
        <v>0</v>
      </c>
      <c r="L1334" s="2">
        <f t="shared" si="104"/>
        <v>0</v>
      </c>
      <c r="M1334" s="2">
        <v>777</v>
      </c>
      <c r="O1334" s="2"/>
      <c r="R1334" s="2"/>
    </row>
    <row r="1335" spans="1:18" x14ac:dyDescent="0.2">
      <c r="A1335" s="2" t="s">
        <v>946</v>
      </c>
      <c r="B1335" s="2" t="s">
        <v>11</v>
      </c>
      <c r="C1335" s="2" t="s">
        <v>12</v>
      </c>
      <c r="D1335" s="2">
        <v>24.5305</v>
      </c>
      <c r="E1335" s="2">
        <v>123</v>
      </c>
      <c r="F1335" s="2">
        <v>1633</v>
      </c>
      <c r="G1335" s="2">
        <v>9</v>
      </c>
      <c r="H1335" s="2">
        <f t="shared" si="100"/>
        <v>0</v>
      </c>
      <c r="I1335" s="2">
        <f t="shared" si="101"/>
        <v>0</v>
      </c>
      <c r="J1335" s="2">
        <f t="shared" si="102"/>
        <v>0</v>
      </c>
      <c r="K1335" s="2">
        <f t="shared" si="103"/>
        <v>0</v>
      </c>
      <c r="L1335" s="2">
        <f t="shared" si="104"/>
        <v>0</v>
      </c>
      <c r="M1335" s="2">
        <v>909</v>
      </c>
      <c r="O1335" s="2"/>
      <c r="R1335" s="2"/>
    </row>
    <row r="1336" spans="1:18" x14ac:dyDescent="0.2">
      <c r="A1336" s="2" t="s">
        <v>659</v>
      </c>
      <c r="B1336" s="2" t="s">
        <v>15</v>
      </c>
      <c r="C1336" s="2" t="s">
        <v>12</v>
      </c>
      <c r="D1336" s="2">
        <v>32.154400000000003</v>
      </c>
      <c r="E1336" s="2">
        <v>106</v>
      </c>
      <c r="F1336" s="2">
        <v>18469</v>
      </c>
      <c r="G1336" s="2">
        <v>30</v>
      </c>
      <c r="H1336" s="2">
        <f t="shared" si="100"/>
        <v>1</v>
      </c>
      <c r="I1336" s="2">
        <f t="shared" si="101"/>
        <v>0</v>
      </c>
      <c r="J1336" s="2">
        <f t="shared" si="102"/>
        <v>0</v>
      </c>
      <c r="K1336" s="2">
        <f t="shared" si="103"/>
        <v>0</v>
      </c>
      <c r="L1336" s="2">
        <f t="shared" si="104"/>
        <v>0</v>
      </c>
      <c r="M1336" s="2">
        <v>0</v>
      </c>
      <c r="O1336" s="2"/>
      <c r="R1336" s="2"/>
    </row>
    <row r="1337" spans="1:18" x14ac:dyDescent="0.2">
      <c r="A1337" s="2" t="s">
        <v>159</v>
      </c>
      <c r="B1337" s="2" t="s">
        <v>15</v>
      </c>
      <c r="C1337" s="2" t="s">
        <v>19</v>
      </c>
      <c r="D1337" s="2">
        <v>71.502300000000005</v>
      </c>
      <c r="E1337" s="2">
        <v>126</v>
      </c>
      <c r="F1337" s="2">
        <v>2170</v>
      </c>
      <c r="G1337" s="2">
        <v>12</v>
      </c>
      <c r="H1337" s="2">
        <f t="shared" si="100"/>
        <v>1</v>
      </c>
      <c r="I1337" s="2">
        <f t="shared" si="101"/>
        <v>0</v>
      </c>
      <c r="J1337" s="2">
        <f t="shared" si="102"/>
        <v>0</v>
      </c>
      <c r="K1337" s="2">
        <f t="shared" si="103"/>
        <v>0</v>
      </c>
      <c r="L1337" s="2">
        <f t="shared" si="104"/>
        <v>1</v>
      </c>
      <c r="M1337" s="2">
        <v>729</v>
      </c>
      <c r="O1337" s="2"/>
      <c r="R1337" s="2"/>
    </row>
    <row r="1338" spans="1:18" x14ac:dyDescent="0.2">
      <c r="A1338" s="2" t="s">
        <v>171</v>
      </c>
      <c r="B1338" s="2" t="s">
        <v>11</v>
      </c>
      <c r="C1338" s="2" t="s">
        <v>12</v>
      </c>
      <c r="D1338" s="2">
        <v>227.96600000000001</v>
      </c>
      <c r="E1338" s="2">
        <v>106</v>
      </c>
      <c r="F1338" s="2">
        <v>1675</v>
      </c>
      <c r="G1338" s="2">
        <v>72</v>
      </c>
      <c r="H1338" s="2">
        <f t="shared" si="100"/>
        <v>0</v>
      </c>
      <c r="I1338" s="2">
        <f t="shared" si="101"/>
        <v>0</v>
      </c>
      <c r="J1338" s="2">
        <f t="shared" si="102"/>
        <v>0</v>
      </c>
      <c r="K1338" s="2">
        <f t="shared" si="103"/>
        <v>0</v>
      </c>
      <c r="L1338" s="2">
        <f t="shared" si="104"/>
        <v>0</v>
      </c>
      <c r="M1338" s="2">
        <v>0</v>
      </c>
      <c r="O1338" s="2"/>
      <c r="R1338" s="2"/>
    </row>
    <row r="1339" spans="1:18" x14ac:dyDescent="0.2">
      <c r="A1339" s="2" t="s">
        <v>230</v>
      </c>
      <c r="B1339" s="2" t="s">
        <v>15</v>
      </c>
      <c r="C1339" s="2" t="s">
        <v>40</v>
      </c>
      <c r="D1339" s="2">
        <v>132.089</v>
      </c>
      <c r="E1339" s="2">
        <v>122</v>
      </c>
      <c r="F1339" s="2">
        <v>72115</v>
      </c>
      <c r="G1339" s="2">
        <v>21</v>
      </c>
      <c r="H1339" s="2">
        <f t="shared" si="100"/>
        <v>1</v>
      </c>
      <c r="I1339" s="2">
        <f t="shared" si="101"/>
        <v>0</v>
      </c>
      <c r="J1339" s="2">
        <f t="shared" si="102"/>
        <v>0</v>
      </c>
      <c r="K1339" s="2">
        <f t="shared" si="103"/>
        <v>0</v>
      </c>
      <c r="L1339" s="2">
        <f t="shared" si="104"/>
        <v>0</v>
      </c>
      <c r="M1339" s="2">
        <v>737</v>
      </c>
      <c r="O1339" s="2"/>
      <c r="R1339" s="2"/>
    </row>
    <row r="1340" spans="1:18" x14ac:dyDescent="0.2">
      <c r="A1340" s="2" t="s">
        <v>2168</v>
      </c>
      <c r="B1340" s="2" t="s">
        <v>15</v>
      </c>
      <c r="C1340" s="2" t="s">
        <v>35</v>
      </c>
      <c r="D1340" s="2">
        <v>74.0989</v>
      </c>
      <c r="E1340" s="2">
        <v>147</v>
      </c>
      <c r="F1340" s="2">
        <v>3924</v>
      </c>
      <c r="G1340" s="2">
        <v>40</v>
      </c>
      <c r="H1340" s="2">
        <f t="shared" si="100"/>
        <v>1</v>
      </c>
      <c r="I1340" s="2">
        <f t="shared" si="101"/>
        <v>0</v>
      </c>
      <c r="J1340" s="2">
        <f t="shared" si="102"/>
        <v>1</v>
      </c>
      <c r="K1340" s="2">
        <f t="shared" si="103"/>
        <v>0</v>
      </c>
      <c r="L1340" s="2">
        <f t="shared" si="104"/>
        <v>0</v>
      </c>
      <c r="M1340" s="2">
        <v>436</v>
      </c>
      <c r="O1340" s="2"/>
      <c r="R1340" s="2"/>
    </row>
    <row r="1341" spans="1:18" x14ac:dyDescent="0.2">
      <c r="A1341" s="2" t="s">
        <v>2168</v>
      </c>
      <c r="B1341" s="2" t="s">
        <v>15</v>
      </c>
      <c r="C1341" s="2" t="s">
        <v>24</v>
      </c>
      <c r="D1341" s="2">
        <v>13.7506</v>
      </c>
      <c r="E1341" s="2">
        <v>102</v>
      </c>
      <c r="F1341" s="2">
        <v>49433</v>
      </c>
      <c r="G1341" s="2">
        <v>65</v>
      </c>
      <c r="H1341" s="2">
        <f t="shared" si="100"/>
        <v>1</v>
      </c>
      <c r="I1341" s="2">
        <f t="shared" si="101"/>
        <v>0</v>
      </c>
      <c r="J1341" s="2">
        <f t="shared" si="102"/>
        <v>0</v>
      </c>
      <c r="K1341" s="2">
        <f t="shared" si="103"/>
        <v>0</v>
      </c>
      <c r="L1341" s="2">
        <f t="shared" si="104"/>
        <v>0</v>
      </c>
      <c r="M1341" s="2">
        <v>436</v>
      </c>
      <c r="O1341" s="2"/>
      <c r="R1341" s="2"/>
    </row>
    <row r="1342" spans="1:18" x14ac:dyDescent="0.2">
      <c r="A1342" s="2" t="s">
        <v>2171</v>
      </c>
      <c r="B1342" s="2" t="s">
        <v>51</v>
      </c>
      <c r="C1342" s="2" t="s">
        <v>97</v>
      </c>
      <c r="D1342" s="2">
        <v>26.2883</v>
      </c>
      <c r="E1342" s="2">
        <v>85</v>
      </c>
      <c r="F1342" s="2">
        <v>11301</v>
      </c>
      <c r="G1342" s="2">
        <v>60</v>
      </c>
      <c r="H1342" s="2">
        <f t="shared" si="100"/>
        <v>0</v>
      </c>
      <c r="I1342" s="2">
        <f t="shared" si="101"/>
        <v>0</v>
      </c>
      <c r="J1342" s="2">
        <f t="shared" si="102"/>
        <v>0</v>
      </c>
      <c r="K1342" s="2">
        <f t="shared" si="103"/>
        <v>1</v>
      </c>
      <c r="L1342" s="2">
        <f t="shared" si="104"/>
        <v>0</v>
      </c>
      <c r="M1342" s="2">
        <v>0</v>
      </c>
      <c r="O1342" s="2"/>
      <c r="R1342" s="2"/>
    </row>
    <row r="1343" spans="1:18" x14ac:dyDescent="0.2">
      <c r="A1343" s="2" t="s">
        <v>748</v>
      </c>
      <c r="B1343" s="2" t="s">
        <v>15</v>
      </c>
      <c r="C1343" s="2" t="s">
        <v>35</v>
      </c>
      <c r="D1343" s="2">
        <v>48.056899999999999</v>
      </c>
      <c r="E1343" s="2">
        <v>110</v>
      </c>
      <c r="F1343" s="2">
        <v>2239</v>
      </c>
      <c r="G1343" s="2">
        <v>3</v>
      </c>
      <c r="H1343" s="2">
        <f t="shared" si="100"/>
        <v>1</v>
      </c>
      <c r="I1343" s="2">
        <f t="shared" si="101"/>
        <v>0</v>
      </c>
      <c r="J1343" s="2">
        <f t="shared" si="102"/>
        <v>1</v>
      </c>
      <c r="K1343" s="2">
        <f t="shared" si="103"/>
        <v>0</v>
      </c>
      <c r="L1343" s="2">
        <f t="shared" si="104"/>
        <v>0</v>
      </c>
      <c r="M1343" s="2">
        <v>301</v>
      </c>
      <c r="O1343" s="2"/>
      <c r="R1343" s="2"/>
    </row>
    <row r="1344" spans="1:18" x14ac:dyDescent="0.2">
      <c r="A1344" s="2" t="s">
        <v>2174</v>
      </c>
      <c r="B1344" s="2" t="s">
        <v>15</v>
      </c>
      <c r="C1344" s="2" t="s">
        <v>35</v>
      </c>
      <c r="D1344" s="2">
        <v>27.736799999999999</v>
      </c>
      <c r="E1344" s="2">
        <v>97</v>
      </c>
      <c r="F1344" s="2">
        <v>2403</v>
      </c>
      <c r="G1344" s="2">
        <v>10</v>
      </c>
      <c r="H1344" s="2">
        <f t="shared" si="100"/>
        <v>1</v>
      </c>
      <c r="I1344" s="2">
        <f t="shared" si="101"/>
        <v>0</v>
      </c>
      <c r="J1344" s="2">
        <f t="shared" si="102"/>
        <v>1</v>
      </c>
      <c r="K1344" s="2">
        <f t="shared" si="103"/>
        <v>0</v>
      </c>
      <c r="L1344" s="2">
        <f t="shared" si="104"/>
        <v>0</v>
      </c>
      <c r="M1344" s="2">
        <v>11</v>
      </c>
      <c r="O1344" s="2"/>
      <c r="R1344" s="2"/>
    </row>
    <row r="1345" spans="1:18" x14ac:dyDescent="0.2">
      <c r="A1345" s="2" t="s">
        <v>2176</v>
      </c>
      <c r="B1345" s="2" t="s">
        <v>51</v>
      </c>
      <c r="C1345" s="2" t="s">
        <v>19</v>
      </c>
      <c r="D1345" s="2">
        <v>37.760100000000001</v>
      </c>
      <c r="E1345" s="2">
        <v>106</v>
      </c>
      <c r="F1345" s="2">
        <v>12871</v>
      </c>
      <c r="G1345" s="2">
        <v>70</v>
      </c>
      <c r="H1345" s="2">
        <f t="shared" si="100"/>
        <v>0</v>
      </c>
      <c r="I1345" s="2">
        <f t="shared" si="101"/>
        <v>0</v>
      </c>
      <c r="J1345" s="2">
        <f t="shared" si="102"/>
        <v>0</v>
      </c>
      <c r="K1345" s="2">
        <f t="shared" si="103"/>
        <v>0</v>
      </c>
      <c r="L1345" s="2">
        <f t="shared" si="104"/>
        <v>1</v>
      </c>
      <c r="M1345" s="2">
        <v>14</v>
      </c>
      <c r="O1345" s="2"/>
      <c r="R1345" s="2"/>
    </row>
    <row r="1346" spans="1:18" x14ac:dyDescent="0.2">
      <c r="A1346" s="2" t="s">
        <v>221</v>
      </c>
      <c r="B1346" s="2" t="s">
        <v>51</v>
      </c>
      <c r="C1346" s="2" t="s">
        <v>19</v>
      </c>
      <c r="D1346" s="2">
        <v>63.939500000000002</v>
      </c>
      <c r="E1346" s="2">
        <v>100</v>
      </c>
      <c r="F1346" s="2">
        <v>2968</v>
      </c>
      <c r="G1346" s="2">
        <v>35</v>
      </c>
      <c r="H1346" s="2">
        <f t="shared" ref="H1346:H1409" si="105">IF(B1346="R",1,0)</f>
        <v>0</v>
      </c>
      <c r="I1346" s="2">
        <f t="shared" ref="I1346:I1409" si="106">IF(C1346="Comedy",1,0)</f>
        <v>0</v>
      </c>
      <c r="J1346" s="2">
        <f t="shared" ref="J1346:J1409" si="107">IF(C1346="Thriller_Horror",1,0)</f>
        <v>0</v>
      </c>
      <c r="K1346" s="2">
        <f t="shared" ref="K1346:K1409" si="108">IF(C1346="Animation",1,0)</f>
        <v>0</v>
      </c>
      <c r="L1346" s="2">
        <f t="shared" ref="L1346:L1409" si="109">IF(C1346="Adventure_Sci_fi",1,0)</f>
        <v>1</v>
      </c>
      <c r="M1346" s="2">
        <v>31</v>
      </c>
      <c r="O1346" s="2"/>
      <c r="R1346" s="2"/>
    </row>
    <row r="1347" spans="1:18" x14ac:dyDescent="0.2">
      <c r="A1347" s="2" t="s">
        <v>197</v>
      </c>
      <c r="B1347" s="2" t="s">
        <v>11</v>
      </c>
      <c r="C1347" s="2" t="s">
        <v>24</v>
      </c>
      <c r="D1347" s="2">
        <v>21.371400000000001</v>
      </c>
      <c r="E1347" s="2">
        <v>97</v>
      </c>
      <c r="F1347" s="2">
        <v>3679</v>
      </c>
      <c r="G1347" s="2">
        <v>10</v>
      </c>
      <c r="H1347" s="2">
        <f t="shared" si="105"/>
        <v>0</v>
      </c>
      <c r="I1347" s="2">
        <f t="shared" si="106"/>
        <v>0</v>
      </c>
      <c r="J1347" s="2">
        <f t="shared" si="107"/>
        <v>0</v>
      </c>
      <c r="K1347" s="2">
        <f t="shared" si="108"/>
        <v>0</v>
      </c>
      <c r="L1347" s="2">
        <f t="shared" si="109"/>
        <v>0</v>
      </c>
      <c r="M1347" s="2">
        <v>25</v>
      </c>
      <c r="O1347" s="2"/>
      <c r="R1347" s="2"/>
    </row>
    <row r="1348" spans="1:18" x14ac:dyDescent="0.2">
      <c r="A1348" s="2" t="s">
        <v>1946</v>
      </c>
      <c r="B1348" s="2" t="s">
        <v>51</v>
      </c>
      <c r="C1348" s="2" t="s">
        <v>31</v>
      </c>
      <c r="D1348" s="2">
        <v>8.0703099999999992</v>
      </c>
      <c r="E1348" s="2">
        <v>89</v>
      </c>
      <c r="F1348" s="2">
        <v>13626</v>
      </c>
      <c r="G1348" s="2">
        <v>10</v>
      </c>
      <c r="H1348" s="2">
        <f t="shared" si="105"/>
        <v>0</v>
      </c>
      <c r="I1348" s="2">
        <f t="shared" si="106"/>
        <v>1</v>
      </c>
      <c r="J1348" s="2">
        <f t="shared" si="107"/>
        <v>0</v>
      </c>
      <c r="K1348" s="2">
        <f t="shared" si="108"/>
        <v>0</v>
      </c>
      <c r="L1348" s="2">
        <f t="shared" si="109"/>
        <v>0</v>
      </c>
      <c r="M1348" s="2">
        <v>18</v>
      </c>
      <c r="O1348" s="2"/>
      <c r="R1348" s="2"/>
    </row>
    <row r="1349" spans="1:18" x14ac:dyDescent="0.2">
      <c r="A1349" s="2" t="s">
        <v>2181</v>
      </c>
      <c r="B1349" s="2" t="s">
        <v>15</v>
      </c>
      <c r="C1349" s="2" t="s">
        <v>12</v>
      </c>
      <c r="D1349" s="2">
        <v>1.1812</v>
      </c>
      <c r="E1349" s="2">
        <v>93</v>
      </c>
      <c r="F1349" s="2">
        <v>4329</v>
      </c>
      <c r="G1349" s="2">
        <v>15.5</v>
      </c>
      <c r="H1349" s="2">
        <f t="shared" si="105"/>
        <v>1</v>
      </c>
      <c r="I1349" s="2">
        <f t="shared" si="106"/>
        <v>0</v>
      </c>
      <c r="J1349" s="2">
        <f t="shared" si="107"/>
        <v>0</v>
      </c>
      <c r="K1349" s="2">
        <f t="shared" si="108"/>
        <v>0</v>
      </c>
      <c r="L1349" s="2">
        <f t="shared" si="109"/>
        <v>0</v>
      </c>
      <c r="M1349" s="2">
        <v>7</v>
      </c>
      <c r="O1349" s="2"/>
      <c r="R1349" s="2"/>
    </row>
    <row r="1350" spans="1:18" x14ac:dyDescent="0.2">
      <c r="A1350" s="2" t="s">
        <v>277</v>
      </c>
      <c r="B1350" s="2" t="s">
        <v>51</v>
      </c>
      <c r="C1350" s="2" t="s">
        <v>31</v>
      </c>
      <c r="D1350" s="2">
        <v>17.071200000000001</v>
      </c>
      <c r="E1350" s="2">
        <v>94</v>
      </c>
      <c r="F1350" s="2">
        <v>23283</v>
      </c>
      <c r="G1350" s="2">
        <v>18</v>
      </c>
      <c r="H1350" s="2">
        <f t="shared" si="105"/>
        <v>0</v>
      </c>
      <c r="I1350" s="2">
        <f t="shared" si="106"/>
        <v>1</v>
      </c>
      <c r="J1350" s="2">
        <f t="shared" si="107"/>
        <v>0</v>
      </c>
      <c r="K1350" s="2">
        <f t="shared" si="108"/>
        <v>0</v>
      </c>
      <c r="L1350" s="2">
        <f t="shared" si="109"/>
        <v>0</v>
      </c>
      <c r="M1350" s="2">
        <v>11000</v>
      </c>
      <c r="O1350" s="2"/>
      <c r="R1350" s="2"/>
    </row>
    <row r="1351" spans="1:18" x14ac:dyDescent="0.2">
      <c r="A1351" s="2" t="s">
        <v>2184</v>
      </c>
      <c r="B1351" s="2" t="s">
        <v>11</v>
      </c>
      <c r="C1351" s="2" t="s">
        <v>24</v>
      </c>
      <c r="D1351" s="2">
        <v>42.9191</v>
      </c>
      <c r="E1351" s="2">
        <v>112</v>
      </c>
      <c r="F1351" s="2">
        <v>15800</v>
      </c>
      <c r="G1351" s="2">
        <v>15</v>
      </c>
      <c r="H1351" s="2">
        <f t="shared" si="105"/>
        <v>0</v>
      </c>
      <c r="I1351" s="2">
        <f t="shared" si="106"/>
        <v>0</v>
      </c>
      <c r="J1351" s="2">
        <f t="shared" si="107"/>
        <v>0</v>
      </c>
      <c r="K1351" s="2">
        <f t="shared" si="108"/>
        <v>0</v>
      </c>
      <c r="L1351" s="2">
        <f t="shared" si="109"/>
        <v>0</v>
      </c>
      <c r="M1351" s="2">
        <v>29</v>
      </c>
      <c r="O1351" s="2"/>
      <c r="R1351" s="2"/>
    </row>
    <row r="1352" spans="1:18" x14ac:dyDescent="0.2">
      <c r="A1352" s="2" t="s">
        <v>112</v>
      </c>
      <c r="B1352" s="2" t="s">
        <v>51</v>
      </c>
      <c r="C1352" s="2" t="s">
        <v>19</v>
      </c>
      <c r="D1352" s="2">
        <v>60.008299999999998</v>
      </c>
      <c r="E1352" s="2">
        <v>89</v>
      </c>
      <c r="F1352" s="2">
        <v>2241</v>
      </c>
      <c r="G1352" s="2">
        <v>13</v>
      </c>
      <c r="H1352" s="2">
        <f t="shared" si="105"/>
        <v>0</v>
      </c>
      <c r="I1352" s="2">
        <f t="shared" si="106"/>
        <v>0</v>
      </c>
      <c r="J1352" s="2">
        <f t="shared" si="107"/>
        <v>0</v>
      </c>
      <c r="K1352" s="2">
        <f t="shared" si="108"/>
        <v>0</v>
      </c>
      <c r="L1352" s="2">
        <f t="shared" si="109"/>
        <v>1</v>
      </c>
      <c r="M1352" s="2">
        <v>13</v>
      </c>
      <c r="O1352" s="2"/>
      <c r="R1352" s="2"/>
    </row>
    <row r="1353" spans="1:18" x14ac:dyDescent="0.2">
      <c r="A1353" s="2" t="s">
        <v>2187</v>
      </c>
      <c r="B1353" s="2" t="s">
        <v>11</v>
      </c>
      <c r="C1353" s="2" t="s">
        <v>19</v>
      </c>
      <c r="D1353" s="2">
        <v>155.11199999999999</v>
      </c>
      <c r="E1353" s="2">
        <v>132</v>
      </c>
      <c r="F1353" s="2">
        <v>72881</v>
      </c>
      <c r="G1353" s="2">
        <v>170</v>
      </c>
      <c r="H1353" s="2">
        <f t="shared" si="105"/>
        <v>0</v>
      </c>
      <c r="I1353" s="2">
        <f t="shared" si="106"/>
        <v>0</v>
      </c>
      <c r="J1353" s="2">
        <f t="shared" si="107"/>
        <v>0</v>
      </c>
      <c r="K1353" s="2">
        <f t="shared" si="108"/>
        <v>0</v>
      </c>
      <c r="L1353" s="2">
        <f t="shared" si="109"/>
        <v>1</v>
      </c>
      <c r="M1353" s="2">
        <v>274</v>
      </c>
      <c r="O1353" s="2"/>
      <c r="R1353" s="2"/>
    </row>
    <row r="1354" spans="1:18" x14ac:dyDescent="0.2">
      <c r="A1354" s="2" t="s">
        <v>2189</v>
      </c>
      <c r="B1354" s="2" t="s">
        <v>15</v>
      </c>
      <c r="C1354" s="2" t="s">
        <v>40</v>
      </c>
      <c r="D1354" s="2">
        <v>4.3605499999999999</v>
      </c>
      <c r="E1354" s="2">
        <v>90</v>
      </c>
      <c r="F1354" s="2">
        <v>2661</v>
      </c>
      <c r="G1354" s="2">
        <v>15</v>
      </c>
      <c r="H1354" s="2">
        <f t="shared" si="105"/>
        <v>1</v>
      </c>
      <c r="I1354" s="2">
        <f t="shared" si="106"/>
        <v>0</v>
      </c>
      <c r="J1354" s="2">
        <f t="shared" si="107"/>
        <v>0</v>
      </c>
      <c r="K1354" s="2">
        <f t="shared" si="108"/>
        <v>0</v>
      </c>
      <c r="L1354" s="2">
        <f t="shared" si="109"/>
        <v>0</v>
      </c>
      <c r="M1354" s="2">
        <v>34</v>
      </c>
      <c r="O1354" s="2"/>
      <c r="R1354" s="2"/>
    </row>
    <row r="1355" spans="1:18" x14ac:dyDescent="0.2">
      <c r="A1355" s="2" t="s">
        <v>2191</v>
      </c>
      <c r="B1355" s="2" t="s">
        <v>11</v>
      </c>
      <c r="C1355" s="2" t="s">
        <v>31</v>
      </c>
      <c r="D1355" s="2">
        <v>27.338000000000001</v>
      </c>
      <c r="E1355" s="2">
        <v>97</v>
      </c>
      <c r="F1355" s="2">
        <v>20798</v>
      </c>
      <c r="G1355" s="2">
        <v>23</v>
      </c>
      <c r="H1355" s="2">
        <f t="shared" si="105"/>
        <v>0</v>
      </c>
      <c r="I1355" s="2">
        <f t="shared" si="106"/>
        <v>1</v>
      </c>
      <c r="J1355" s="2">
        <f t="shared" si="107"/>
        <v>0</v>
      </c>
      <c r="K1355" s="2">
        <f t="shared" si="108"/>
        <v>0</v>
      </c>
      <c r="L1355" s="2">
        <f t="shared" si="109"/>
        <v>0</v>
      </c>
      <c r="M1355" s="2">
        <v>956</v>
      </c>
      <c r="O1355" s="2"/>
      <c r="R1355" s="2"/>
    </row>
    <row r="1356" spans="1:18" x14ac:dyDescent="0.2">
      <c r="A1356" s="2" t="s">
        <v>1522</v>
      </c>
      <c r="B1356" s="2" t="s">
        <v>11</v>
      </c>
      <c r="C1356" s="2" t="s">
        <v>40</v>
      </c>
      <c r="D1356" s="2">
        <v>39.026200000000003</v>
      </c>
      <c r="E1356" s="2">
        <v>112</v>
      </c>
      <c r="F1356" s="2">
        <v>2371</v>
      </c>
      <c r="G1356" s="2">
        <v>35</v>
      </c>
      <c r="H1356" s="2">
        <f t="shared" si="105"/>
        <v>0</v>
      </c>
      <c r="I1356" s="2">
        <f t="shared" si="106"/>
        <v>0</v>
      </c>
      <c r="J1356" s="2">
        <f t="shared" si="107"/>
        <v>0</v>
      </c>
      <c r="K1356" s="2">
        <f t="shared" si="108"/>
        <v>0</v>
      </c>
      <c r="L1356" s="2">
        <f t="shared" si="109"/>
        <v>0</v>
      </c>
      <c r="M1356" s="2">
        <v>42</v>
      </c>
      <c r="O1356" s="2"/>
      <c r="R1356" s="2"/>
    </row>
    <row r="1357" spans="1:18" x14ac:dyDescent="0.2">
      <c r="A1357" s="2" t="s">
        <v>1368</v>
      </c>
      <c r="B1357" s="2" t="s">
        <v>11</v>
      </c>
      <c r="C1357" s="2" t="s">
        <v>40</v>
      </c>
      <c r="D1357" s="2">
        <v>124.59099999999999</v>
      </c>
      <c r="E1357" s="2">
        <v>128</v>
      </c>
      <c r="F1357" s="2">
        <v>22679</v>
      </c>
      <c r="G1357" s="2">
        <v>80</v>
      </c>
      <c r="H1357" s="2">
        <f t="shared" si="105"/>
        <v>0</v>
      </c>
      <c r="I1357" s="2">
        <f t="shared" si="106"/>
        <v>0</v>
      </c>
      <c r="J1357" s="2">
        <f t="shared" si="107"/>
        <v>0</v>
      </c>
      <c r="K1357" s="2">
        <f t="shared" si="108"/>
        <v>0</v>
      </c>
      <c r="L1357" s="2">
        <f t="shared" si="109"/>
        <v>0</v>
      </c>
      <c r="M1357" s="2">
        <v>278</v>
      </c>
      <c r="O1357" s="2"/>
      <c r="R1357" s="2"/>
    </row>
    <row r="1358" spans="1:18" x14ac:dyDescent="0.2">
      <c r="A1358" s="2" t="s">
        <v>1564</v>
      </c>
      <c r="B1358" s="2" t="s">
        <v>15</v>
      </c>
      <c r="C1358" s="2" t="s">
        <v>40</v>
      </c>
      <c r="D1358" s="2">
        <v>1.7684200000000001</v>
      </c>
      <c r="E1358" s="2">
        <v>97</v>
      </c>
      <c r="F1358" s="2">
        <v>684</v>
      </c>
      <c r="G1358" s="2">
        <v>7</v>
      </c>
      <c r="H1358" s="2">
        <f t="shared" si="105"/>
        <v>1</v>
      </c>
      <c r="I1358" s="2">
        <f t="shared" si="106"/>
        <v>0</v>
      </c>
      <c r="J1358" s="2">
        <f t="shared" si="107"/>
        <v>0</v>
      </c>
      <c r="K1358" s="2">
        <f t="shared" si="108"/>
        <v>0</v>
      </c>
      <c r="L1358" s="2">
        <f t="shared" si="109"/>
        <v>0</v>
      </c>
      <c r="M1358" s="2">
        <v>0</v>
      </c>
      <c r="O1358" s="2"/>
      <c r="R1358" s="2"/>
    </row>
    <row r="1359" spans="1:18" x14ac:dyDescent="0.2">
      <c r="A1359" s="2" t="s">
        <v>2196</v>
      </c>
      <c r="B1359" s="2" t="s">
        <v>11</v>
      </c>
      <c r="C1359" s="2" t="s">
        <v>12</v>
      </c>
      <c r="D1359" s="2">
        <v>59.696199999999997</v>
      </c>
      <c r="E1359" s="2">
        <v>170</v>
      </c>
      <c r="F1359" s="2">
        <v>775</v>
      </c>
      <c r="G1359" s="2">
        <v>22</v>
      </c>
      <c r="H1359" s="2">
        <f t="shared" si="105"/>
        <v>0</v>
      </c>
      <c r="I1359" s="2">
        <f t="shared" si="106"/>
        <v>0</v>
      </c>
      <c r="J1359" s="2">
        <f t="shared" si="107"/>
        <v>0</v>
      </c>
      <c r="K1359" s="2">
        <f t="shared" si="108"/>
        <v>0</v>
      </c>
      <c r="L1359" s="2">
        <f t="shared" si="109"/>
        <v>0</v>
      </c>
      <c r="M1359" s="2">
        <v>25</v>
      </c>
      <c r="O1359" s="2"/>
      <c r="R1359" s="2"/>
    </row>
    <row r="1360" spans="1:18" x14ac:dyDescent="0.2">
      <c r="A1360" s="2" t="s">
        <v>564</v>
      </c>
      <c r="B1360" s="2" t="s">
        <v>51</v>
      </c>
      <c r="C1360" s="2" t="s">
        <v>31</v>
      </c>
      <c r="D1360" s="2">
        <v>17.0106</v>
      </c>
      <c r="E1360" s="2">
        <v>94</v>
      </c>
      <c r="F1360" s="2">
        <v>1195</v>
      </c>
      <c r="G1360" s="2">
        <v>84</v>
      </c>
      <c r="H1360" s="2">
        <f t="shared" si="105"/>
        <v>0</v>
      </c>
      <c r="I1360" s="2">
        <f t="shared" si="106"/>
        <v>1</v>
      </c>
      <c r="J1360" s="2">
        <f t="shared" si="107"/>
        <v>0</v>
      </c>
      <c r="K1360" s="2">
        <f t="shared" si="108"/>
        <v>0</v>
      </c>
      <c r="L1360" s="2">
        <f t="shared" si="109"/>
        <v>0</v>
      </c>
      <c r="M1360" s="2">
        <v>6</v>
      </c>
      <c r="O1360" s="2"/>
      <c r="R1360" s="2"/>
    </row>
    <row r="1361" spans="1:18" x14ac:dyDescent="0.2">
      <c r="A1361" s="2" t="s">
        <v>2199</v>
      </c>
      <c r="B1361" s="2" t="s">
        <v>11</v>
      </c>
      <c r="C1361" s="2" t="s">
        <v>12</v>
      </c>
      <c r="D1361" s="2">
        <v>2.0199999999999999E-2</v>
      </c>
      <c r="E1361" s="2">
        <v>86</v>
      </c>
      <c r="F1361" s="2">
        <v>12772</v>
      </c>
      <c r="G1361" s="2">
        <v>6</v>
      </c>
      <c r="H1361" s="2">
        <f t="shared" si="105"/>
        <v>0</v>
      </c>
      <c r="I1361" s="2">
        <f t="shared" si="106"/>
        <v>0</v>
      </c>
      <c r="J1361" s="2">
        <f t="shared" si="107"/>
        <v>0</v>
      </c>
      <c r="K1361" s="2">
        <f t="shared" si="108"/>
        <v>0</v>
      </c>
      <c r="L1361" s="2">
        <f t="shared" si="109"/>
        <v>0</v>
      </c>
      <c r="M1361" s="2">
        <v>4</v>
      </c>
      <c r="O1361" s="2"/>
      <c r="R1361" s="2"/>
    </row>
    <row r="1362" spans="1:18" x14ac:dyDescent="0.2">
      <c r="A1362" s="2" t="s">
        <v>2201</v>
      </c>
      <c r="B1362" s="2" t="s">
        <v>11</v>
      </c>
      <c r="C1362" s="2" t="s">
        <v>12</v>
      </c>
      <c r="D1362" s="2">
        <v>3.0509300000000001</v>
      </c>
      <c r="E1362" s="2">
        <v>109</v>
      </c>
      <c r="F1362" s="2">
        <v>2187</v>
      </c>
      <c r="G1362" s="2">
        <v>1.8</v>
      </c>
      <c r="H1362" s="2">
        <f t="shared" si="105"/>
        <v>0</v>
      </c>
      <c r="I1362" s="2">
        <f t="shared" si="106"/>
        <v>0</v>
      </c>
      <c r="J1362" s="2">
        <f t="shared" si="107"/>
        <v>0</v>
      </c>
      <c r="K1362" s="2">
        <f t="shared" si="108"/>
        <v>0</v>
      </c>
      <c r="L1362" s="2">
        <f t="shared" si="109"/>
        <v>0</v>
      </c>
      <c r="M1362" s="2">
        <v>9</v>
      </c>
      <c r="O1362" s="2"/>
      <c r="R1362" s="2"/>
    </row>
    <row r="1363" spans="1:18" x14ac:dyDescent="0.2">
      <c r="A1363" s="2" t="s">
        <v>2203</v>
      </c>
      <c r="B1363" s="2" t="s">
        <v>15</v>
      </c>
      <c r="C1363" s="2" t="s">
        <v>31</v>
      </c>
      <c r="D1363" s="2">
        <v>10.1988</v>
      </c>
      <c r="E1363" s="2">
        <v>93</v>
      </c>
      <c r="F1363" s="2">
        <v>2393</v>
      </c>
      <c r="G1363" s="2">
        <v>12</v>
      </c>
      <c r="H1363" s="2">
        <f t="shared" si="105"/>
        <v>1</v>
      </c>
      <c r="I1363" s="2">
        <f t="shared" si="106"/>
        <v>1</v>
      </c>
      <c r="J1363" s="2">
        <f t="shared" si="107"/>
        <v>0</v>
      </c>
      <c r="K1363" s="2">
        <f t="shared" si="108"/>
        <v>0</v>
      </c>
      <c r="L1363" s="2">
        <f t="shared" si="109"/>
        <v>0</v>
      </c>
      <c r="M1363" s="2">
        <v>32</v>
      </c>
      <c r="O1363" s="2"/>
      <c r="R1363" s="2"/>
    </row>
    <row r="1364" spans="1:18" x14ac:dyDescent="0.2">
      <c r="A1364" s="2" t="s">
        <v>2205</v>
      </c>
      <c r="B1364" s="2" t="s">
        <v>15</v>
      </c>
      <c r="C1364" s="2" t="s">
        <v>35</v>
      </c>
      <c r="D1364" s="2">
        <v>11.956200000000001</v>
      </c>
      <c r="E1364" s="2">
        <v>101</v>
      </c>
      <c r="F1364" s="2">
        <v>3142</v>
      </c>
      <c r="G1364" s="2">
        <v>16</v>
      </c>
      <c r="H1364" s="2">
        <f t="shared" si="105"/>
        <v>1</v>
      </c>
      <c r="I1364" s="2">
        <f t="shared" si="106"/>
        <v>0</v>
      </c>
      <c r="J1364" s="2">
        <f t="shared" si="107"/>
        <v>1</v>
      </c>
      <c r="K1364" s="2">
        <f t="shared" si="108"/>
        <v>0</v>
      </c>
      <c r="L1364" s="2">
        <f t="shared" si="109"/>
        <v>0</v>
      </c>
      <c r="M1364" s="2">
        <v>10</v>
      </c>
      <c r="O1364" s="2"/>
      <c r="R1364" s="2"/>
    </row>
    <row r="1365" spans="1:18" x14ac:dyDescent="0.2">
      <c r="A1365" s="2" t="s">
        <v>2207</v>
      </c>
      <c r="B1365" s="2" t="s">
        <v>15</v>
      </c>
      <c r="C1365" s="2" t="s">
        <v>31</v>
      </c>
      <c r="D1365" s="2">
        <v>13.9222</v>
      </c>
      <c r="E1365" s="2">
        <v>92</v>
      </c>
      <c r="F1365" s="2">
        <v>3935</v>
      </c>
      <c r="G1365" s="2">
        <v>16</v>
      </c>
      <c r="H1365" s="2">
        <f t="shared" si="105"/>
        <v>1</v>
      </c>
      <c r="I1365" s="2">
        <f t="shared" si="106"/>
        <v>1</v>
      </c>
      <c r="J1365" s="2">
        <f t="shared" si="107"/>
        <v>0</v>
      </c>
      <c r="K1365" s="2">
        <f t="shared" si="108"/>
        <v>0</v>
      </c>
      <c r="L1365" s="2">
        <f t="shared" si="109"/>
        <v>0</v>
      </c>
      <c r="M1365" s="2">
        <v>29</v>
      </c>
      <c r="O1365" s="2"/>
      <c r="R1365" s="2"/>
    </row>
    <row r="1366" spans="1:18" x14ac:dyDescent="0.2">
      <c r="A1366" s="2" t="s">
        <v>1969</v>
      </c>
      <c r="B1366" s="2" t="s">
        <v>51</v>
      </c>
      <c r="C1366" s="2" t="s">
        <v>12</v>
      </c>
      <c r="D1366" s="2">
        <v>43.853400000000001</v>
      </c>
      <c r="E1366" s="2">
        <v>106</v>
      </c>
      <c r="F1366" s="2">
        <v>5024</v>
      </c>
      <c r="G1366" s="2">
        <v>18</v>
      </c>
      <c r="H1366" s="2">
        <f t="shared" si="105"/>
        <v>0</v>
      </c>
      <c r="I1366" s="2">
        <f t="shared" si="106"/>
        <v>0</v>
      </c>
      <c r="J1366" s="2">
        <f t="shared" si="107"/>
        <v>0</v>
      </c>
      <c r="K1366" s="2">
        <f t="shared" si="108"/>
        <v>0</v>
      </c>
      <c r="L1366" s="2">
        <f t="shared" si="109"/>
        <v>0</v>
      </c>
      <c r="M1366" s="2">
        <v>80</v>
      </c>
      <c r="O1366" s="2"/>
      <c r="R1366" s="2"/>
    </row>
    <row r="1367" spans="1:18" x14ac:dyDescent="0.2">
      <c r="A1367" s="2" t="s">
        <v>2210</v>
      </c>
      <c r="B1367" s="2" t="s">
        <v>11</v>
      </c>
      <c r="C1367" s="2" t="s">
        <v>12</v>
      </c>
      <c r="D1367" s="2">
        <v>3.1006499999999999</v>
      </c>
      <c r="E1367" s="2">
        <v>84</v>
      </c>
      <c r="F1367" s="2">
        <v>417</v>
      </c>
      <c r="G1367" s="2">
        <v>14</v>
      </c>
      <c r="H1367" s="2">
        <f t="shared" si="105"/>
        <v>0</v>
      </c>
      <c r="I1367" s="2">
        <f t="shared" si="106"/>
        <v>0</v>
      </c>
      <c r="J1367" s="2">
        <f t="shared" si="107"/>
        <v>0</v>
      </c>
      <c r="K1367" s="2">
        <f t="shared" si="108"/>
        <v>0</v>
      </c>
      <c r="L1367" s="2">
        <f t="shared" si="109"/>
        <v>0</v>
      </c>
      <c r="M1367" s="2">
        <v>12</v>
      </c>
      <c r="O1367" s="2"/>
      <c r="R1367" s="2"/>
    </row>
    <row r="1368" spans="1:18" x14ac:dyDescent="0.2">
      <c r="A1368" s="2" t="s">
        <v>2212</v>
      </c>
      <c r="B1368" s="2" t="s">
        <v>11</v>
      </c>
      <c r="C1368" s="2" t="s">
        <v>35</v>
      </c>
      <c r="D1368" s="2">
        <v>54.696899999999999</v>
      </c>
      <c r="E1368" s="2">
        <v>93</v>
      </c>
      <c r="F1368" s="2">
        <v>16034</v>
      </c>
      <c r="G1368" s="2">
        <v>32</v>
      </c>
      <c r="H1368" s="2">
        <f t="shared" si="105"/>
        <v>0</v>
      </c>
      <c r="I1368" s="2">
        <f t="shared" si="106"/>
        <v>0</v>
      </c>
      <c r="J1368" s="2">
        <f t="shared" si="107"/>
        <v>1</v>
      </c>
      <c r="K1368" s="2">
        <f t="shared" si="108"/>
        <v>0</v>
      </c>
      <c r="L1368" s="2">
        <f t="shared" si="109"/>
        <v>0</v>
      </c>
      <c r="M1368" s="2">
        <v>0</v>
      </c>
      <c r="O1368" s="2"/>
      <c r="R1368" s="2"/>
    </row>
    <row r="1369" spans="1:18" x14ac:dyDescent="0.2">
      <c r="A1369" s="2" t="s">
        <v>511</v>
      </c>
      <c r="B1369" s="2" t="s">
        <v>15</v>
      </c>
      <c r="C1369" s="2" t="s">
        <v>12</v>
      </c>
      <c r="D1369" s="2">
        <v>52.418900000000001</v>
      </c>
      <c r="E1369" s="2">
        <v>124</v>
      </c>
      <c r="F1369" s="2">
        <v>16881</v>
      </c>
      <c r="G1369" s="2">
        <v>30</v>
      </c>
      <c r="H1369" s="2">
        <f t="shared" si="105"/>
        <v>1</v>
      </c>
      <c r="I1369" s="2">
        <f t="shared" si="106"/>
        <v>0</v>
      </c>
      <c r="J1369" s="2">
        <f t="shared" si="107"/>
        <v>0</v>
      </c>
      <c r="K1369" s="2">
        <f t="shared" si="108"/>
        <v>0</v>
      </c>
      <c r="L1369" s="2">
        <f t="shared" si="109"/>
        <v>0</v>
      </c>
      <c r="M1369" s="2">
        <v>845</v>
      </c>
      <c r="O1369" s="2"/>
      <c r="R1369" s="2"/>
    </row>
    <row r="1370" spans="1:18" x14ac:dyDescent="0.2">
      <c r="A1370" s="2" t="s">
        <v>2215</v>
      </c>
      <c r="B1370" s="2" t="s">
        <v>18</v>
      </c>
      <c r="C1370" s="2" t="s">
        <v>97</v>
      </c>
      <c r="D1370" s="2">
        <v>30.106000000000002</v>
      </c>
      <c r="E1370" s="2">
        <v>81</v>
      </c>
      <c r="F1370" s="2">
        <v>2268</v>
      </c>
      <c r="G1370" s="2">
        <v>37</v>
      </c>
      <c r="H1370" s="2">
        <f t="shared" si="105"/>
        <v>0</v>
      </c>
      <c r="I1370" s="2">
        <f t="shared" si="106"/>
        <v>0</v>
      </c>
      <c r="J1370" s="2">
        <f t="shared" si="107"/>
        <v>0</v>
      </c>
      <c r="K1370" s="2">
        <f t="shared" si="108"/>
        <v>1</v>
      </c>
      <c r="L1370" s="2">
        <f t="shared" si="109"/>
        <v>0</v>
      </c>
      <c r="M1370" s="2">
        <v>16</v>
      </c>
      <c r="O1370" s="2"/>
      <c r="R1370" s="2"/>
    </row>
    <row r="1371" spans="1:18" x14ac:dyDescent="0.2">
      <c r="A1371" s="2" t="s">
        <v>240</v>
      </c>
      <c r="B1371" s="2" t="s">
        <v>11</v>
      </c>
      <c r="C1371" s="2" t="s">
        <v>19</v>
      </c>
      <c r="D1371" s="2">
        <v>90.453999999999994</v>
      </c>
      <c r="E1371" s="2">
        <v>130</v>
      </c>
      <c r="F1371" s="2">
        <v>17771</v>
      </c>
      <c r="G1371" s="2">
        <v>65</v>
      </c>
      <c r="H1371" s="2">
        <f t="shared" si="105"/>
        <v>0</v>
      </c>
      <c r="I1371" s="2">
        <f t="shared" si="106"/>
        <v>0</v>
      </c>
      <c r="J1371" s="2">
        <f t="shared" si="107"/>
        <v>0</v>
      </c>
      <c r="K1371" s="2">
        <f t="shared" si="108"/>
        <v>0</v>
      </c>
      <c r="L1371" s="2">
        <f t="shared" si="109"/>
        <v>1</v>
      </c>
      <c r="M1371" s="2">
        <v>16000</v>
      </c>
      <c r="O1371" s="2"/>
      <c r="R1371" s="2"/>
    </row>
    <row r="1372" spans="1:18" x14ac:dyDescent="0.2">
      <c r="A1372" s="2" t="s">
        <v>1266</v>
      </c>
      <c r="B1372" s="2" t="s">
        <v>11</v>
      </c>
      <c r="C1372" s="2" t="s">
        <v>40</v>
      </c>
      <c r="D1372" s="2">
        <v>42.0443</v>
      </c>
      <c r="E1372" s="2">
        <v>131</v>
      </c>
      <c r="F1372" s="2">
        <v>12522</v>
      </c>
      <c r="G1372" s="2">
        <v>80</v>
      </c>
      <c r="H1372" s="2">
        <f t="shared" si="105"/>
        <v>0</v>
      </c>
      <c r="I1372" s="2">
        <f t="shared" si="106"/>
        <v>0</v>
      </c>
      <c r="J1372" s="2">
        <f t="shared" si="107"/>
        <v>0</v>
      </c>
      <c r="K1372" s="2">
        <f t="shared" si="108"/>
        <v>0</v>
      </c>
      <c r="L1372" s="2">
        <f t="shared" si="109"/>
        <v>0</v>
      </c>
      <c r="M1372" s="2">
        <v>274</v>
      </c>
      <c r="O1372" s="2"/>
      <c r="R1372" s="2"/>
    </row>
    <row r="1373" spans="1:18" x14ac:dyDescent="0.2">
      <c r="A1373" s="2" t="s">
        <v>1420</v>
      </c>
      <c r="B1373" s="2" t="s">
        <v>11</v>
      </c>
      <c r="C1373" s="2" t="s">
        <v>12</v>
      </c>
      <c r="D1373" s="2">
        <v>24.397500000000001</v>
      </c>
      <c r="E1373" s="2">
        <v>116</v>
      </c>
      <c r="F1373" s="2">
        <v>5804</v>
      </c>
      <c r="G1373" s="2">
        <v>17</v>
      </c>
      <c r="H1373" s="2">
        <f t="shared" si="105"/>
        <v>0</v>
      </c>
      <c r="I1373" s="2">
        <f t="shared" si="106"/>
        <v>0</v>
      </c>
      <c r="J1373" s="2">
        <f t="shared" si="107"/>
        <v>0</v>
      </c>
      <c r="K1373" s="2">
        <f t="shared" si="108"/>
        <v>0</v>
      </c>
      <c r="L1373" s="2">
        <f t="shared" si="109"/>
        <v>0</v>
      </c>
      <c r="M1373" s="2">
        <v>70</v>
      </c>
      <c r="O1373" s="2"/>
      <c r="R1373" s="2"/>
    </row>
    <row r="1374" spans="1:18" x14ac:dyDescent="0.2">
      <c r="A1374" s="2" t="s">
        <v>2220</v>
      </c>
      <c r="B1374" s="2" t="s">
        <v>15</v>
      </c>
      <c r="C1374" s="2" t="s">
        <v>40</v>
      </c>
      <c r="D1374" s="2">
        <v>6.3870000000000003E-3</v>
      </c>
      <c r="E1374" s="2">
        <v>81</v>
      </c>
      <c r="F1374" s="2">
        <v>2694</v>
      </c>
      <c r="G1374" s="2">
        <v>1</v>
      </c>
      <c r="H1374" s="2">
        <f t="shared" si="105"/>
        <v>1</v>
      </c>
      <c r="I1374" s="2">
        <f t="shared" si="106"/>
        <v>0</v>
      </c>
      <c r="J1374" s="2">
        <f t="shared" si="107"/>
        <v>0</v>
      </c>
      <c r="K1374" s="2">
        <f t="shared" si="108"/>
        <v>0</v>
      </c>
      <c r="L1374" s="2">
        <f t="shared" si="109"/>
        <v>0</v>
      </c>
      <c r="M1374" s="2">
        <v>0</v>
      </c>
      <c r="O1374" s="2"/>
      <c r="R1374" s="2"/>
    </row>
    <row r="1375" spans="1:18" x14ac:dyDescent="0.2">
      <c r="A1375" s="2" t="s">
        <v>1424</v>
      </c>
      <c r="B1375" s="2" t="s">
        <v>51</v>
      </c>
      <c r="C1375" s="2" t="s">
        <v>24</v>
      </c>
      <c r="D1375" s="2">
        <v>43.929299999999998</v>
      </c>
      <c r="E1375" s="2">
        <v>135</v>
      </c>
      <c r="F1375" s="2">
        <v>902</v>
      </c>
      <c r="G1375" s="2">
        <v>120</v>
      </c>
      <c r="H1375" s="2">
        <f t="shared" si="105"/>
        <v>0</v>
      </c>
      <c r="I1375" s="2">
        <f t="shared" si="106"/>
        <v>0</v>
      </c>
      <c r="J1375" s="2">
        <f t="shared" si="107"/>
        <v>0</v>
      </c>
      <c r="K1375" s="2">
        <f t="shared" si="108"/>
        <v>0</v>
      </c>
      <c r="L1375" s="2">
        <f t="shared" si="109"/>
        <v>0</v>
      </c>
      <c r="M1375" s="2">
        <v>0</v>
      </c>
      <c r="O1375" s="2"/>
      <c r="R1375" s="2"/>
    </row>
    <row r="1376" spans="1:18" x14ac:dyDescent="0.2">
      <c r="A1376" s="2" t="s">
        <v>831</v>
      </c>
      <c r="B1376" s="2" t="s">
        <v>11</v>
      </c>
      <c r="C1376" s="2" t="s">
        <v>19</v>
      </c>
      <c r="D1376" s="2">
        <v>403.70600000000002</v>
      </c>
      <c r="E1376" s="2">
        <v>121</v>
      </c>
      <c r="F1376" s="2">
        <v>40484</v>
      </c>
      <c r="G1376" s="2">
        <v>139</v>
      </c>
      <c r="H1376" s="2">
        <f t="shared" si="105"/>
        <v>0</v>
      </c>
      <c r="I1376" s="2">
        <f t="shared" si="106"/>
        <v>0</v>
      </c>
      <c r="J1376" s="2">
        <f t="shared" si="107"/>
        <v>0</v>
      </c>
      <c r="K1376" s="2">
        <f t="shared" si="108"/>
        <v>0</v>
      </c>
      <c r="L1376" s="2">
        <f t="shared" si="109"/>
        <v>1</v>
      </c>
      <c r="M1376" s="2">
        <v>0</v>
      </c>
      <c r="O1376" s="2"/>
      <c r="R1376" s="2"/>
    </row>
    <row r="1377" spans="1:18" x14ac:dyDescent="0.2">
      <c r="A1377" s="2" t="s">
        <v>831</v>
      </c>
      <c r="B1377" s="2" t="s">
        <v>11</v>
      </c>
      <c r="C1377" s="2" t="s">
        <v>19</v>
      </c>
      <c r="D1377" s="2">
        <v>373.37799999999999</v>
      </c>
      <c r="E1377" s="2">
        <v>135</v>
      </c>
      <c r="F1377" s="2">
        <v>43388</v>
      </c>
      <c r="G1377" s="2">
        <v>200</v>
      </c>
      <c r="H1377" s="2">
        <f t="shared" si="105"/>
        <v>0</v>
      </c>
      <c r="I1377" s="2">
        <f t="shared" si="106"/>
        <v>0</v>
      </c>
      <c r="J1377" s="2">
        <f t="shared" si="107"/>
        <v>0</v>
      </c>
      <c r="K1377" s="2">
        <f t="shared" si="108"/>
        <v>0</v>
      </c>
      <c r="L1377" s="2">
        <f t="shared" si="109"/>
        <v>1</v>
      </c>
      <c r="M1377" s="2">
        <v>0</v>
      </c>
      <c r="O1377" s="2"/>
      <c r="R1377" s="2"/>
    </row>
    <row r="1378" spans="1:18" x14ac:dyDescent="0.2">
      <c r="A1378" s="2" t="s">
        <v>831</v>
      </c>
      <c r="B1378" s="2" t="s">
        <v>11</v>
      </c>
      <c r="C1378" s="2" t="s">
        <v>19</v>
      </c>
      <c r="D1378" s="2">
        <v>336.53</v>
      </c>
      <c r="E1378" s="2">
        <v>156</v>
      </c>
      <c r="F1378" s="2">
        <v>46055</v>
      </c>
      <c r="G1378" s="2">
        <v>258</v>
      </c>
      <c r="H1378" s="2">
        <f t="shared" si="105"/>
        <v>0</v>
      </c>
      <c r="I1378" s="2">
        <f t="shared" si="106"/>
        <v>0</v>
      </c>
      <c r="J1378" s="2">
        <f t="shared" si="107"/>
        <v>0</v>
      </c>
      <c r="K1378" s="2">
        <f t="shared" si="108"/>
        <v>0</v>
      </c>
      <c r="L1378" s="2">
        <f t="shared" si="109"/>
        <v>1</v>
      </c>
      <c r="M1378" s="2">
        <v>0</v>
      </c>
      <c r="O1378" s="2"/>
      <c r="R1378" s="2"/>
    </row>
    <row r="1379" spans="1:18" x14ac:dyDescent="0.2">
      <c r="A1379" s="2" t="s">
        <v>2226</v>
      </c>
      <c r="B1379" s="2" t="s">
        <v>18</v>
      </c>
      <c r="C1379" s="2" t="s">
        <v>97</v>
      </c>
      <c r="D1379" s="2">
        <v>73.215299999999999</v>
      </c>
      <c r="E1379" s="2">
        <v>83</v>
      </c>
      <c r="F1379" s="2">
        <v>14261</v>
      </c>
      <c r="G1379" s="2">
        <v>80</v>
      </c>
      <c r="H1379" s="2">
        <f t="shared" si="105"/>
        <v>0</v>
      </c>
      <c r="I1379" s="2">
        <f t="shared" si="106"/>
        <v>0</v>
      </c>
      <c r="J1379" s="2">
        <f t="shared" si="107"/>
        <v>0</v>
      </c>
      <c r="K1379" s="2">
        <f t="shared" si="108"/>
        <v>1</v>
      </c>
      <c r="L1379" s="2">
        <f t="shared" si="109"/>
        <v>0</v>
      </c>
      <c r="M1379" s="2">
        <v>21</v>
      </c>
      <c r="O1379" s="2"/>
      <c r="R1379" s="2"/>
    </row>
    <row r="1380" spans="1:18" x14ac:dyDescent="0.2">
      <c r="A1380" s="2" t="s">
        <v>2228</v>
      </c>
      <c r="B1380" s="2" t="s">
        <v>15</v>
      </c>
      <c r="C1380" s="2" t="s">
        <v>12</v>
      </c>
      <c r="D1380" s="2">
        <v>44.988199999999999</v>
      </c>
      <c r="E1380" s="2">
        <v>128</v>
      </c>
      <c r="F1380" s="2">
        <v>1058</v>
      </c>
      <c r="G1380" s="2">
        <v>20</v>
      </c>
      <c r="H1380" s="2">
        <f t="shared" si="105"/>
        <v>1</v>
      </c>
      <c r="I1380" s="2">
        <f t="shared" si="106"/>
        <v>0</v>
      </c>
      <c r="J1380" s="2">
        <f t="shared" si="107"/>
        <v>0</v>
      </c>
      <c r="K1380" s="2">
        <f t="shared" si="108"/>
        <v>0</v>
      </c>
      <c r="L1380" s="2">
        <f t="shared" si="109"/>
        <v>0</v>
      </c>
      <c r="M1380" s="2">
        <v>310</v>
      </c>
      <c r="O1380" s="2"/>
      <c r="R1380" s="2"/>
    </row>
    <row r="1381" spans="1:18" x14ac:dyDescent="0.2">
      <c r="A1381" s="2" t="s">
        <v>2230</v>
      </c>
      <c r="B1381" s="2" t="s">
        <v>15</v>
      </c>
      <c r="C1381" s="2" t="s">
        <v>12</v>
      </c>
      <c r="D1381" s="2">
        <v>14.123799999999999</v>
      </c>
      <c r="E1381" s="2">
        <v>94</v>
      </c>
      <c r="F1381" s="2">
        <v>12306</v>
      </c>
      <c r="G1381" s="2">
        <v>5</v>
      </c>
      <c r="H1381" s="2">
        <f t="shared" si="105"/>
        <v>1</v>
      </c>
      <c r="I1381" s="2">
        <f t="shared" si="106"/>
        <v>0</v>
      </c>
      <c r="J1381" s="2">
        <f t="shared" si="107"/>
        <v>0</v>
      </c>
      <c r="K1381" s="2">
        <f t="shared" si="108"/>
        <v>0</v>
      </c>
      <c r="L1381" s="2">
        <f t="shared" si="109"/>
        <v>0</v>
      </c>
      <c r="M1381" s="2">
        <v>520</v>
      </c>
      <c r="O1381" s="2"/>
      <c r="R1381" s="2"/>
    </row>
    <row r="1382" spans="1:18" x14ac:dyDescent="0.2">
      <c r="A1382" s="2" t="s">
        <v>2232</v>
      </c>
      <c r="B1382" s="2" t="s">
        <v>15</v>
      </c>
      <c r="C1382" s="2" t="s">
        <v>40</v>
      </c>
      <c r="D1382" s="2">
        <v>0.41024100000000002</v>
      </c>
      <c r="E1382" s="2">
        <v>106</v>
      </c>
      <c r="F1382" s="2">
        <v>2110</v>
      </c>
      <c r="G1382" s="2">
        <v>2</v>
      </c>
      <c r="H1382" s="2">
        <f t="shared" si="105"/>
        <v>1</v>
      </c>
      <c r="I1382" s="2">
        <f t="shared" si="106"/>
        <v>0</v>
      </c>
      <c r="J1382" s="2">
        <f t="shared" si="107"/>
        <v>0</v>
      </c>
      <c r="K1382" s="2">
        <f t="shared" si="108"/>
        <v>0</v>
      </c>
      <c r="L1382" s="2">
        <f t="shared" si="109"/>
        <v>0</v>
      </c>
      <c r="M1382" s="2">
        <v>68</v>
      </c>
      <c r="O1382" s="2"/>
      <c r="R1382" s="2"/>
    </row>
    <row r="1383" spans="1:18" x14ac:dyDescent="0.2">
      <c r="A1383" s="2" t="s">
        <v>1141</v>
      </c>
      <c r="B1383" s="2" t="s">
        <v>51</v>
      </c>
      <c r="C1383" s="2" t="s">
        <v>19</v>
      </c>
      <c r="D1383" s="2">
        <v>112.69199999999999</v>
      </c>
      <c r="E1383" s="2">
        <v>88</v>
      </c>
      <c r="F1383" s="2">
        <v>4499</v>
      </c>
      <c r="G1383" s="2">
        <v>35</v>
      </c>
      <c r="H1383" s="2">
        <f t="shared" si="105"/>
        <v>0</v>
      </c>
      <c r="I1383" s="2">
        <f t="shared" si="106"/>
        <v>0</v>
      </c>
      <c r="J1383" s="2">
        <f t="shared" si="107"/>
        <v>0</v>
      </c>
      <c r="K1383" s="2">
        <f t="shared" si="108"/>
        <v>0</v>
      </c>
      <c r="L1383" s="2">
        <f t="shared" si="109"/>
        <v>1</v>
      </c>
      <c r="M1383" s="2">
        <v>0</v>
      </c>
      <c r="O1383" s="2"/>
      <c r="R1383" s="2"/>
    </row>
    <row r="1384" spans="1:18" x14ac:dyDescent="0.2">
      <c r="A1384" s="2" t="s">
        <v>1141</v>
      </c>
      <c r="B1384" s="2" t="s">
        <v>51</v>
      </c>
      <c r="C1384" s="2" t="s">
        <v>19</v>
      </c>
      <c r="D1384" s="2">
        <v>85.570400000000006</v>
      </c>
      <c r="E1384" s="2">
        <v>100</v>
      </c>
      <c r="F1384" s="2">
        <v>18291</v>
      </c>
      <c r="G1384" s="2">
        <v>38</v>
      </c>
      <c r="H1384" s="2">
        <f t="shared" si="105"/>
        <v>0</v>
      </c>
      <c r="I1384" s="2">
        <f t="shared" si="106"/>
        <v>0</v>
      </c>
      <c r="J1384" s="2">
        <f t="shared" si="107"/>
        <v>0</v>
      </c>
      <c r="K1384" s="2">
        <f t="shared" si="108"/>
        <v>0</v>
      </c>
      <c r="L1384" s="2">
        <f t="shared" si="109"/>
        <v>1</v>
      </c>
      <c r="M1384" s="2">
        <v>0</v>
      </c>
      <c r="O1384" s="2"/>
      <c r="R1384" s="2"/>
    </row>
    <row r="1385" spans="1:18" x14ac:dyDescent="0.2">
      <c r="A1385" s="2" t="s">
        <v>1141</v>
      </c>
      <c r="B1385" s="2" t="s">
        <v>51</v>
      </c>
      <c r="C1385" s="2" t="s">
        <v>19</v>
      </c>
      <c r="D1385" s="2">
        <v>111.761</v>
      </c>
      <c r="E1385" s="2">
        <v>84</v>
      </c>
      <c r="F1385" s="2">
        <v>22935</v>
      </c>
      <c r="G1385" s="2">
        <v>38</v>
      </c>
      <c r="H1385" s="2">
        <f t="shared" si="105"/>
        <v>0</v>
      </c>
      <c r="I1385" s="2">
        <f t="shared" si="106"/>
        <v>0</v>
      </c>
      <c r="J1385" s="2">
        <f t="shared" si="107"/>
        <v>0</v>
      </c>
      <c r="K1385" s="2">
        <f t="shared" si="108"/>
        <v>0</v>
      </c>
      <c r="L1385" s="2">
        <f t="shared" si="109"/>
        <v>1</v>
      </c>
      <c r="M1385" s="2">
        <v>0</v>
      </c>
      <c r="O1385" s="2"/>
      <c r="R1385" s="2"/>
    </row>
    <row r="1386" spans="1:18" x14ac:dyDescent="0.2">
      <c r="A1386" s="2" t="s">
        <v>1141</v>
      </c>
      <c r="B1386" s="2" t="s">
        <v>51</v>
      </c>
      <c r="C1386" s="2" t="s">
        <v>19</v>
      </c>
      <c r="D1386" s="2">
        <v>38.5364</v>
      </c>
      <c r="E1386" s="2">
        <v>89</v>
      </c>
      <c r="F1386" s="2">
        <v>4311</v>
      </c>
      <c r="G1386" s="2">
        <v>27</v>
      </c>
      <c r="H1386" s="2">
        <f t="shared" si="105"/>
        <v>0</v>
      </c>
      <c r="I1386" s="2">
        <f t="shared" si="106"/>
        <v>0</v>
      </c>
      <c r="J1386" s="2">
        <f t="shared" si="107"/>
        <v>0</v>
      </c>
      <c r="K1386" s="2">
        <f t="shared" si="108"/>
        <v>0</v>
      </c>
      <c r="L1386" s="2">
        <f t="shared" si="109"/>
        <v>1</v>
      </c>
      <c r="M1386" s="2">
        <v>0</v>
      </c>
      <c r="O1386" s="2"/>
      <c r="R1386" s="2"/>
    </row>
    <row r="1387" spans="1:18" x14ac:dyDescent="0.2">
      <c r="A1387" s="2" t="s">
        <v>2238</v>
      </c>
      <c r="B1387" s="2" t="s">
        <v>11</v>
      </c>
      <c r="C1387" s="2" t="s">
        <v>40</v>
      </c>
      <c r="D1387" s="2">
        <v>44.134900000000002</v>
      </c>
      <c r="E1387" s="2">
        <v>102</v>
      </c>
      <c r="F1387" s="2">
        <v>20330</v>
      </c>
      <c r="G1387" s="2">
        <v>13</v>
      </c>
      <c r="H1387" s="2">
        <f t="shared" si="105"/>
        <v>0</v>
      </c>
      <c r="I1387" s="2">
        <f t="shared" si="106"/>
        <v>0</v>
      </c>
      <c r="J1387" s="2">
        <f t="shared" si="107"/>
        <v>0</v>
      </c>
      <c r="K1387" s="2">
        <f t="shared" si="108"/>
        <v>0</v>
      </c>
      <c r="L1387" s="2">
        <f t="shared" si="109"/>
        <v>0</v>
      </c>
      <c r="M1387" s="2">
        <v>51</v>
      </c>
      <c r="O1387" s="2"/>
      <c r="R1387" s="2"/>
    </row>
    <row r="1388" spans="1:18" x14ac:dyDescent="0.2">
      <c r="A1388" s="2" t="s">
        <v>2240</v>
      </c>
      <c r="B1388" s="2" t="s">
        <v>15</v>
      </c>
      <c r="C1388" s="2" t="s">
        <v>12</v>
      </c>
      <c r="D1388" s="2">
        <v>1.8468999999999999E-2</v>
      </c>
      <c r="E1388" s="2">
        <v>98</v>
      </c>
      <c r="F1388" s="2">
        <v>1038</v>
      </c>
      <c r="G1388" s="2">
        <v>0.65</v>
      </c>
      <c r="H1388" s="2">
        <f t="shared" si="105"/>
        <v>1</v>
      </c>
      <c r="I1388" s="2">
        <f t="shared" si="106"/>
        <v>0</v>
      </c>
      <c r="J1388" s="2">
        <f t="shared" si="107"/>
        <v>0</v>
      </c>
      <c r="K1388" s="2">
        <f t="shared" si="108"/>
        <v>0</v>
      </c>
      <c r="L1388" s="2">
        <f t="shared" si="109"/>
        <v>0</v>
      </c>
      <c r="M1388" s="2">
        <v>53</v>
      </c>
      <c r="O1388" s="2"/>
      <c r="R1388" s="2"/>
    </row>
    <row r="1389" spans="1:18" x14ac:dyDescent="0.2">
      <c r="A1389" s="2" t="s">
        <v>1691</v>
      </c>
      <c r="B1389" s="2" t="s">
        <v>11</v>
      </c>
      <c r="C1389" s="2" t="s">
        <v>19</v>
      </c>
      <c r="D1389" s="2">
        <v>257.70400000000001</v>
      </c>
      <c r="E1389" s="2">
        <v>127</v>
      </c>
      <c r="F1389" s="2">
        <v>39284</v>
      </c>
      <c r="G1389" s="2">
        <v>150</v>
      </c>
      <c r="H1389" s="2">
        <f t="shared" si="105"/>
        <v>0</v>
      </c>
      <c r="I1389" s="2">
        <f t="shared" si="106"/>
        <v>0</v>
      </c>
      <c r="J1389" s="2">
        <f t="shared" si="107"/>
        <v>0</v>
      </c>
      <c r="K1389" s="2">
        <f t="shared" si="108"/>
        <v>0</v>
      </c>
      <c r="L1389" s="2">
        <f t="shared" si="109"/>
        <v>1</v>
      </c>
      <c r="M1389" s="2">
        <v>14000</v>
      </c>
      <c r="O1389" s="2"/>
      <c r="R1389" s="2"/>
    </row>
    <row r="1390" spans="1:18" x14ac:dyDescent="0.2">
      <c r="A1390" s="2" t="s">
        <v>401</v>
      </c>
      <c r="B1390" s="2" t="s">
        <v>11</v>
      </c>
      <c r="C1390" s="2" t="s">
        <v>19</v>
      </c>
      <c r="D1390" s="2">
        <v>130.46899999999999</v>
      </c>
      <c r="E1390" s="2">
        <v>122</v>
      </c>
      <c r="F1390" s="2">
        <v>1327</v>
      </c>
      <c r="G1390" s="2">
        <v>185</v>
      </c>
      <c r="H1390" s="2">
        <f t="shared" si="105"/>
        <v>0</v>
      </c>
      <c r="I1390" s="2">
        <f t="shared" si="106"/>
        <v>0</v>
      </c>
      <c r="J1390" s="2">
        <f t="shared" si="107"/>
        <v>0</v>
      </c>
      <c r="K1390" s="2">
        <f t="shared" si="108"/>
        <v>0</v>
      </c>
      <c r="L1390" s="2">
        <f t="shared" si="109"/>
        <v>1</v>
      </c>
      <c r="M1390" s="2">
        <v>681</v>
      </c>
      <c r="O1390" s="2"/>
      <c r="R1390" s="2"/>
    </row>
    <row r="1391" spans="1:18" x14ac:dyDescent="0.2">
      <c r="A1391" s="2" t="s">
        <v>1691</v>
      </c>
      <c r="B1391" s="2" t="s">
        <v>11</v>
      </c>
      <c r="C1391" s="2" t="s">
        <v>19</v>
      </c>
      <c r="D1391" s="2">
        <v>228.756</v>
      </c>
      <c r="E1391" s="2">
        <v>132</v>
      </c>
      <c r="F1391" s="2">
        <v>21411</v>
      </c>
      <c r="G1391" s="2">
        <v>190</v>
      </c>
      <c r="H1391" s="2">
        <f t="shared" si="105"/>
        <v>0</v>
      </c>
      <c r="I1391" s="2">
        <f t="shared" si="106"/>
        <v>0</v>
      </c>
      <c r="J1391" s="2">
        <f t="shared" si="107"/>
        <v>0</v>
      </c>
      <c r="K1391" s="2">
        <f t="shared" si="108"/>
        <v>0</v>
      </c>
      <c r="L1391" s="2">
        <f t="shared" si="109"/>
        <v>1</v>
      </c>
      <c r="M1391" s="2">
        <v>14000</v>
      </c>
      <c r="O1391" s="2"/>
      <c r="R1391" s="2"/>
    </row>
    <row r="1392" spans="1:18" x14ac:dyDescent="0.2">
      <c r="A1392" s="2" t="s">
        <v>2245</v>
      </c>
      <c r="B1392" s="2" t="s">
        <v>11</v>
      </c>
      <c r="C1392" s="2" t="s">
        <v>19</v>
      </c>
      <c r="D1392" s="2">
        <v>43.119900000000001</v>
      </c>
      <c r="E1392" s="2">
        <v>116</v>
      </c>
      <c r="F1392" s="2">
        <v>31224</v>
      </c>
      <c r="G1392" s="2">
        <v>60</v>
      </c>
      <c r="H1392" s="2">
        <f t="shared" si="105"/>
        <v>0</v>
      </c>
      <c r="I1392" s="2">
        <f t="shared" si="106"/>
        <v>0</v>
      </c>
      <c r="J1392" s="2">
        <f t="shared" si="107"/>
        <v>0</v>
      </c>
      <c r="K1392" s="2">
        <f t="shared" si="108"/>
        <v>0</v>
      </c>
      <c r="L1392" s="2">
        <f t="shared" si="109"/>
        <v>1</v>
      </c>
      <c r="M1392" s="2">
        <v>53</v>
      </c>
      <c r="O1392" s="2"/>
      <c r="R1392" s="2"/>
    </row>
    <row r="1393" spans="1:18" x14ac:dyDescent="0.2">
      <c r="A1393" s="2" t="s">
        <v>2247</v>
      </c>
      <c r="B1393" s="2" t="s">
        <v>51</v>
      </c>
      <c r="C1393" s="2" t="s">
        <v>19</v>
      </c>
      <c r="D1393" s="2">
        <v>310.67599999999999</v>
      </c>
      <c r="E1393" s="2">
        <v>142</v>
      </c>
      <c r="F1393" s="2">
        <v>42990</v>
      </c>
      <c r="G1393" s="2">
        <v>115</v>
      </c>
      <c r="H1393" s="2">
        <f t="shared" si="105"/>
        <v>0</v>
      </c>
      <c r="I1393" s="2">
        <f t="shared" si="106"/>
        <v>0</v>
      </c>
      <c r="J1393" s="2">
        <f t="shared" si="107"/>
        <v>0</v>
      </c>
      <c r="K1393" s="2">
        <f t="shared" si="108"/>
        <v>0</v>
      </c>
      <c r="L1393" s="2">
        <f t="shared" si="109"/>
        <v>1</v>
      </c>
      <c r="M1393" s="2">
        <v>0</v>
      </c>
      <c r="O1393" s="2"/>
      <c r="R1393" s="2"/>
    </row>
    <row r="1394" spans="1:18" x14ac:dyDescent="0.2">
      <c r="A1394" s="2" t="s">
        <v>2247</v>
      </c>
      <c r="B1394" s="2" t="s">
        <v>11</v>
      </c>
      <c r="C1394" s="2" t="s">
        <v>19</v>
      </c>
      <c r="D1394" s="2">
        <v>380.26299999999998</v>
      </c>
      <c r="E1394" s="2">
        <v>140</v>
      </c>
      <c r="F1394" s="2">
        <v>44042</v>
      </c>
      <c r="G1394" s="2">
        <v>113</v>
      </c>
      <c r="H1394" s="2">
        <f t="shared" si="105"/>
        <v>0</v>
      </c>
      <c r="I1394" s="2">
        <f t="shared" si="106"/>
        <v>0</v>
      </c>
      <c r="J1394" s="2">
        <f t="shared" si="107"/>
        <v>0</v>
      </c>
      <c r="K1394" s="2">
        <f t="shared" si="108"/>
        <v>0</v>
      </c>
      <c r="L1394" s="2">
        <f t="shared" si="109"/>
        <v>1</v>
      </c>
      <c r="M1394" s="2">
        <v>0</v>
      </c>
      <c r="O1394" s="2"/>
      <c r="R1394" s="2"/>
    </row>
    <row r="1395" spans="1:18" x14ac:dyDescent="0.2">
      <c r="A1395" s="2" t="s">
        <v>855</v>
      </c>
      <c r="B1395" s="2" t="s">
        <v>11</v>
      </c>
      <c r="C1395" s="2" t="s">
        <v>31</v>
      </c>
      <c r="D1395" s="2">
        <v>88.200199999999995</v>
      </c>
      <c r="E1395" s="2">
        <v>101</v>
      </c>
      <c r="F1395" s="2">
        <v>3943</v>
      </c>
      <c r="G1395" s="2">
        <v>60</v>
      </c>
      <c r="H1395" s="2">
        <f t="shared" si="105"/>
        <v>0</v>
      </c>
      <c r="I1395" s="2">
        <f t="shared" si="106"/>
        <v>1</v>
      </c>
      <c r="J1395" s="2">
        <f t="shared" si="107"/>
        <v>0</v>
      </c>
      <c r="K1395" s="2">
        <f t="shared" si="108"/>
        <v>0</v>
      </c>
      <c r="L1395" s="2">
        <f t="shared" si="109"/>
        <v>0</v>
      </c>
      <c r="M1395" s="2">
        <v>480</v>
      </c>
      <c r="O1395" s="2"/>
      <c r="R1395" s="2"/>
    </row>
    <row r="1396" spans="1:18" x14ac:dyDescent="0.2">
      <c r="A1396" s="2" t="s">
        <v>2251</v>
      </c>
      <c r="B1396" s="2" t="s">
        <v>11</v>
      </c>
      <c r="C1396" s="2" t="s">
        <v>35</v>
      </c>
      <c r="D1396" s="2">
        <v>23.078299999999999</v>
      </c>
      <c r="E1396" s="2">
        <v>75</v>
      </c>
      <c r="F1396" s="2">
        <v>3590</v>
      </c>
      <c r="G1396" s="2">
        <v>9</v>
      </c>
      <c r="H1396" s="2">
        <f t="shared" si="105"/>
        <v>0</v>
      </c>
      <c r="I1396" s="2">
        <f t="shared" si="106"/>
        <v>0</v>
      </c>
      <c r="J1396" s="2">
        <f t="shared" si="107"/>
        <v>1</v>
      </c>
      <c r="K1396" s="2">
        <f t="shared" si="108"/>
        <v>0</v>
      </c>
      <c r="L1396" s="2">
        <f t="shared" si="109"/>
        <v>0</v>
      </c>
      <c r="M1396" s="2">
        <v>19</v>
      </c>
      <c r="O1396" s="2"/>
      <c r="R1396" s="2"/>
    </row>
    <row r="1397" spans="1:18" x14ac:dyDescent="0.2">
      <c r="A1397" s="2" t="s">
        <v>2253</v>
      </c>
      <c r="B1397" s="2" t="s">
        <v>11</v>
      </c>
      <c r="C1397" s="2" t="s">
        <v>31</v>
      </c>
      <c r="D1397" s="2">
        <v>13.9735</v>
      </c>
      <c r="E1397" s="2">
        <v>85</v>
      </c>
      <c r="F1397" s="2">
        <v>3065</v>
      </c>
      <c r="G1397" s="2">
        <v>25</v>
      </c>
      <c r="H1397" s="2">
        <f t="shared" si="105"/>
        <v>0</v>
      </c>
      <c r="I1397" s="2">
        <f t="shared" si="106"/>
        <v>1</v>
      </c>
      <c r="J1397" s="2">
        <f t="shared" si="107"/>
        <v>0</v>
      </c>
      <c r="K1397" s="2">
        <f t="shared" si="108"/>
        <v>0</v>
      </c>
      <c r="L1397" s="2">
        <f t="shared" si="109"/>
        <v>0</v>
      </c>
      <c r="M1397" s="2">
        <v>54</v>
      </c>
      <c r="O1397" s="2"/>
      <c r="R1397" s="2"/>
    </row>
    <row r="1398" spans="1:18" x14ac:dyDescent="0.2">
      <c r="A1398" s="2" t="s">
        <v>185</v>
      </c>
      <c r="B1398" s="2" t="s">
        <v>11</v>
      </c>
      <c r="C1398" s="2" t="s">
        <v>19</v>
      </c>
      <c r="D1398" s="2">
        <v>31.7044</v>
      </c>
      <c r="E1398" s="2">
        <v>121</v>
      </c>
      <c r="F1398" s="2">
        <v>2705</v>
      </c>
      <c r="G1398" s="2">
        <v>135</v>
      </c>
      <c r="H1398" s="2">
        <f t="shared" si="105"/>
        <v>0</v>
      </c>
      <c r="I1398" s="2">
        <f t="shared" si="106"/>
        <v>0</v>
      </c>
      <c r="J1398" s="2">
        <f t="shared" si="107"/>
        <v>0</v>
      </c>
      <c r="K1398" s="2">
        <f t="shared" si="108"/>
        <v>0</v>
      </c>
      <c r="L1398" s="2">
        <f t="shared" si="109"/>
        <v>1</v>
      </c>
      <c r="M1398" s="2">
        <v>357</v>
      </c>
      <c r="O1398" s="2"/>
      <c r="R1398" s="2"/>
    </row>
    <row r="1399" spans="1:18" x14ac:dyDescent="0.2">
      <c r="A1399" s="2" t="s">
        <v>256</v>
      </c>
      <c r="B1399" s="2" t="s">
        <v>15</v>
      </c>
      <c r="C1399" s="2" t="s">
        <v>31</v>
      </c>
      <c r="D1399" s="2">
        <v>100.46899999999999</v>
      </c>
      <c r="E1399" s="2">
        <v>106</v>
      </c>
      <c r="F1399" s="2">
        <v>11264</v>
      </c>
      <c r="G1399" s="2">
        <v>65</v>
      </c>
      <c r="H1399" s="2">
        <f t="shared" si="105"/>
        <v>1</v>
      </c>
      <c r="I1399" s="2">
        <f t="shared" si="106"/>
        <v>1</v>
      </c>
      <c r="J1399" s="2">
        <f t="shared" si="107"/>
        <v>0</v>
      </c>
      <c r="K1399" s="2">
        <f t="shared" si="108"/>
        <v>0</v>
      </c>
      <c r="L1399" s="2">
        <f t="shared" si="109"/>
        <v>0</v>
      </c>
      <c r="M1399" s="2">
        <v>285</v>
      </c>
      <c r="O1399" s="2"/>
      <c r="R1399" s="2"/>
    </row>
    <row r="1400" spans="1:18" x14ac:dyDescent="0.2">
      <c r="A1400" s="2" t="s">
        <v>62</v>
      </c>
      <c r="B1400" s="2" t="s">
        <v>11</v>
      </c>
      <c r="C1400" s="2" t="s">
        <v>12</v>
      </c>
      <c r="D1400" s="2">
        <v>65.269000000000005</v>
      </c>
      <c r="E1400" s="2">
        <v>104</v>
      </c>
      <c r="F1400" s="2">
        <v>21380</v>
      </c>
      <c r="G1400" s="2">
        <v>12</v>
      </c>
      <c r="H1400" s="2">
        <f t="shared" si="105"/>
        <v>0</v>
      </c>
      <c r="I1400" s="2">
        <f t="shared" si="106"/>
        <v>0</v>
      </c>
      <c r="J1400" s="2">
        <f t="shared" si="107"/>
        <v>0</v>
      </c>
      <c r="K1400" s="2">
        <f t="shared" si="108"/>
        <v>0</v>
      </c>
      <c r="L1400" s="2">
        <f t="shared" si="109"/>
        <v>0</v>
      </c>
      <c r="M1400" s="2">
        <v>98</v>
      </c>
      <c r="O1400" s="2"/>
      <c r="R1400" s="2"/>
    </row>
    <row r="1401" spans="1:18" x14ac:dyDescent="0.2">
      <c r="A1401" s="2" t="s">
        <v>1060</v>
      </c>
      <c r="B1401" s="2" t="s">
        <v>11</v>
      </c>
      <c r="C1401" s="2" t="s">
        <v>12</v>
      </c>
      <c r="D1401" s="2">
        <v>58.006100000000004</v>
      </c>
      <c r="E1401" s="2">
        <v>98</v>
      </c>
      <c r="F1401" s="2">
        <v>816</v>
      </c>
      <c r="G1401" s="2">
        <v>23</v>
      </c>
      <c r="H1401" s="2">
        <f t="shared" si="105"/>
        <v>0</v>
      </c>
      <c r="I1401" s="2">
        <f t="shared" si="106"/>
        <v>0</v>
      </c>
      <c r="J1401" s="2">
        <f t="shared" si="107"/>
        <v>0</v>
      </c>
      <c r="K1401" s="2">
        <f t="shared" si="108"/>
        <v>0</v>
      </c>
      <c r="L1401" s="2">
        <f t="shared" si="109"/>
        <v>0</v>
      </c>
      <c r="M1401" s="2">
        <v>209</v>
      </c>
      <c r="O1401" s="2"/>
      <c r="R1401" s="2"/>
    </row>
    <row r="1402" spans="1:18" x14ac:dyDescent="0.2">
      <c r="A1402" s="2" t="s">
        <v>1060</v>
      </c>
      <c r="B1402" s="2" t="s">
        <v>11</v>
      </c>
      <c r="C1402" s="2" t="s">
        <v>12</v>
      </c>
      <c r="D1402" s="2">
        <v>42.3855</v>
      </c>
      <c r="E1402" s="2">
        <v>107</v>
      </c>
      <c r="F1402" s="2">
        <v>4059</v>
      </c>
      <c r="G1402" s="2">
        <v>30</v>
      </c>
      <c r="H1402" s="2">
        <f t="shared" si="105"/>
        <v>0</v>
      </c>
      <c r="I1402" s="2">
        <f t="shared" si="106"/>
        <v>0</v>
      </c>
      <c r="J1402" s="2">
        <f t="shared" si="107"/>
        <v>0</v>
      </c>
      <c r="K1402" s="2">
        <f t="shared" si="108"/>
        <v>0</v>
      </c>
      <c r="L1402" s="2">
        <f t="shared" si="109"/>
        <v>0</v>
      </c>
      <c r="M1402" s="2">
        <v>209</v>
      </c>
      <c r="O1402" s="2"/>
      <c r="R1402" s="2"/>
    </row>
    <row r="1403" spans="1:18" x14ac:dyDescent="0.2">
      <c r="A1403" s="2" t="s">
        <v>2260</v>
      </c>
      <c r="B1403" s="2" t="s">
        <v>11</v>
      </c>
      <c r="C1403" s="2" t="s">
        <v>12</v>
      </c>
      <c r="D1403" s="2">
        <v>35.057299999999998</v>
      </c>
      <c r="E1403" s="2">
        <v>99</v>
      </c>
      <c r="F1403" s="2">
        <v>4863</v>
      </c>
      <c r="G1403" s="2">
        <v>33</v>
      </c>
      <c r="H1403" s="2">
        <f t="shared" si="105"/>
        <v>0</v>
      </c>
      <c r="I1403" s="2">
        <f t="shared" si="106"/>
        <v>0</v>
      </c>
      <c r="J1403" s="2">
        <f t="shared" si="107"/>
        <v>0</v>
      </c>
      <c r="K1403" s="2">
        <f t="shared" si="108"/>
        <v>0</v>
      </c>
      <c r="L1403" s="2">
        <f t="shared" si="109"/>
        <v>0</v>
      </c>
      <c r="M1403" s="2">
        <v>35</v>
      </c>
      <c r="O1403" s="2"/>
      <c r="R1403" s="2"/>
    </row>
    <row r="1404" spans="1:18" x14ac:dyDescent="0.2">
      <c r="A1404" s="2" t="s">
        <v>2262</v>
      </c>
      <c r="B1404" s="2" t="s">
        <v>11</v>
      </c>
      <c r="C1404" s="2" t="s">
        <v>12</v>
      </c>
      <c r="D1404" s="2">
        <v>18.656400000000001</v>
      </c>
      <c r="E1404" s="2">
        <v>101</v>
      </c>
      <c r="F1404" s="2">
        <v>19673</v>
      </c>
      <c r="G1404" s="2">
        <v>5</v>
      </c>
      <c r="H1404" s="2">
        <f t="shared" si="105"/>
        <v>0</v>
      </c>
      <c r="I1404" s="2">
        <f t="shared" si="106"/>
        <v>0</v>
      </c>
      <c r="J1404" s="2">
        <f t="shared" si="107"/>
        <v>0</v>
      </c>
      <c r="K1404" s="2">
        <f t="shared" si="108"/>
        <v>0</v>
      </c>
      <c r="L1404" s="2">
        <f t="shared" si="109"/>
        <v>0</v>
      </c>
      <c r="M1404" s="2">
        <v>25</v>
      </c>
      <c r="O1404" s="2"/>
      <c r="R1404" s="2"/>
    </row>
    <row r="1405" spans="1:18" x14ac:dyDescent="0.2">
      <c r="A1405" s="2" t="s">
        <v>1495</v>
      </c>
      <c r="B1405" s="2" t="s">
        <v>15</v>
      </c>
      <c r="C1405" s="2" t="s">
        <v>24</v>
      </c>
      <c r="D1405" s="2">
        <v>0.18312500000000001</v>
      </c>
      <c r="E1405" s="2">
        <v>96</v>
      </c>
      <c r="F1405" s="2">
        <v>14978</v>
      </c>
      <c r="G1405" s="2">
        <v>35</v>
      </c>
      <c r="H1405" s="2">
        <f t="shared" si="105"/>
        <v>1</v>
      </c>
      <c r="I1405" s="2">
        <f t="shared" si="106"/>
        <v>0</v>
      </c>
      <c r="J1405" s="2">
        <f t="shared" si="107"/>
        <v>0</v>
      </c>
      <c r="K1405" s="2">
        <f t="shared" si="108"/>
        <v>0</v>
      </c>
      <c r="L1405" s="2">
        <f t="shared" si="109"/>
        <v>0</v>
      </c>
      <c r="M1405" s="2">
        <v>165</v>
      </c>
      <c r="O1405" s="2"/>
      <c r="R1405" s="2"/>
    </row>
    <row r="1406" spans="1:18" x14ac:dyDescent="0.2">
      <c r="A1406" s="2" t="s">
        <v>2265</v>
      </c>
      <c r="B1406" s="2" t="s">
        <v>51</v>
      </c>
      <c r="C1406" s="2" t="s">
        <v>12</v>
      </c>
      <c r="D1406" s="2">
        <v>0.119841</v>
      </c>
      <c r="E1406" s="2">
        <v>91</v>
      </c>
      <c r="F1406" s="2">
        <v>3901</v>
      </c>
      <c r="G1406" s="2">
        <v>1.5</v>
      </c>
      <c r="H1406" s="2">
        <f t="shared" si="105"/>
        <v>0</v>
      </c>
      <c r="I1406" s="2">
        <f t="shared" si="106"/>
        <v>0</v>
      </c>
      <c r="J1406" s="2">
        <f t="shared" si="107"/>
        <v>0</v>
      </c>
      <c r="K1406" s="2">
        <f t="shared" si="108"/>
        <v>0</v>
      </c>
      <c r="L1406" s="2">
        <f t="shared" si="109"/>
        <v>0</v>
      </c>
      <c r="M1406" s="2">
        <v>18</v>
      </c>
      <c r="O1406" s="2"/>
      <c r="R1406" s="2"/>
    </row>
    <row r="1407" spans="1:18" x14ac:dyDescent="0.2">
      <c r="A1407" s="2" t="s">
        <v>2267</v>
      </c>
      <c r="B1407" s="2" t="s">
        <v>11</v>
      </c>
      <c r="C1407" s="2" t="s">
        <v>12</v>
      </c>
      <c r="D1407" s="2">
        <v>61.356200000000001</v>
      </c>
      <c r="E1407" s="2">
        <v>109</v>
      </c>
      <c r="F1407" s="2">
        <v>3544</v>
      </c>
      <c r="G1407" s="2">
        <v>14</v>
      </c>
      <c r="H1407" s="2">
        <f t="shared" si="105"/>
        <v>0</v>
      </c>
      <c r="I1407" s="2">
        <f t="shared" si="106"/>
        <v>0</v>
      </c>
      <c r="J1407" s="2">
        <f t="shared" si="107"/>
        <v>0</v>
      </c>
      <c r="K1407" s="2">
        <f t="shared" si="108"/>
        <v>0</v>
      </c>
      <c r="L1407" s="2">
        <f t="shared" si="109"/>
        <v>0</v>
      </c>
      <c r="M1407" s="2">
        <v>41</v>
      </c>
      <c r="O1407" s="2"/>
      <c r="R1407" s="2"/>
    </row>
    <row r="1408" spans="1:18" x14ac:dyDescent="0.2">
      <c r="A1408" s="2" t="s">
        <v>2269</v>
      </c>
      <c r="B1408" s="2" t="s">
        <v>15</v>
      </c>
      <c r="C1408" s="2" t="s">
        <v>12</v>
      </c>
      <c r="D1408" s="2">
        <v>1.7960199999999999</v>
      </c>
      <c r="E1408" s="2">
        <v>105</v>
      </c>
      <c r="F1408" s="2">
        <v>37766</v>
      </c>
      <c r="G1408" s="2">
        <v>22</v>
      </c>
      <c r="H1408" s="2">
        <f t="shared" si="105"/>
        <v>1</v>
      </c>
      <c r="I1408" s="2">
        <f t="shared" si="106"/>
        <v>0</v>
      </c>
      <c r="J1408" s="2">
        <f t="shared" si="107"/>
        <v>0</v>
      </c>
      <c r="K1408" s="2">
        <f t="shared" si="108"/>
        <v>0</v>
      </c>
      <c r="L1408" s="2">
        <f t="shared" si="109"/>
        <v>0</v>
      </c>
      <c r="M1408" s="2">
        <v>43</v>
      </c>
      <c r="O1408" s="2"/>
      <c r="R1408" s="2"/>
    </row>
    <row r="1409" spans="1:18" x14ac:dyDescent="0.2">
      <c r="A1409" s="2" t="s">
        <v>48</v>
      </c>
      <c r="B1409" s="2" t="s">
        <v>15</v>
      </c>
      <c r="C1409" s="2" t="s">
        <v>12</v>
      </c>
      <c r="D1409" s="2">
        <v>0.18635399999999999</v>
      </c>
      <c r="E1409" s="2">
        <v>129</v>
      </c>
      <c r="F1409" s="2">
        <v>26176</v>
      </c>
      <c r="G1409" s="2">
        <v>13.5</v>
      </c>
      <c r="H1409" s="2">
        <f t="shared" si="105"/>
        <v>1</v>
      </c>
      <c r="I1409" s="2">
        <f t="shared" si="106"/>
        <v>0</v>
      </c>
      <c r="J1409" s="2">
        <f t="shared" si="107"/>
        <v>0</v>
      </c>
      <c r="K1409" s="2">
        <f t="shared" si="108"/>
        <v>0</v>
      </c>
      <c r="L1409" s="2">
        <f t="shared" si="109"/>
        <v>0</v>
      </c>
      <c r="M1409" s="2">
        <v>776</v>
      </c>
      <c r="O1409" s="2"/>
      <c r="R1409" s="2"/>
    </row>
    <row r="1410" spans="1:18" x14ac:dyDescent="0.2">
      <c r="A1410" s="2" t="s">
        <v>553</v>
      </c>
      <c r="B1410" s="2" t="s">
        <v>15</v>
      </c>
      <c r="C1410" s="2" t="s">
        <v>12</v>
      </c>
      <c r="D1410" s="2">
        <v>10.9117</v>
      </c>
      <c r="E1410" s="2">
        <v>112</v>
      </c>
      <c r="F1410" s="2">
        <v>43560</v>
      </c>
      <c r="G1410" s="2">
        <v>25</v>
      </c>
      <c r="H1410" s="2">
        <f t="shared" ref="H1410:H1473" si="110">IF(B1410="R",1,0)</f>
        <v>1</v>
      </c>
      <c r="I1410" s="2">
        <f t="shared" ref="I1410:I1473" si="111">IF(C1410="Comedy",1,0)</f>
        <v>0</v>
      </c>
      <c r="J1410" s="2">
        <f t="shared" ref="J1410:J1473" si="112">IF(C1410="Thriller_Horror",1,0)</f>
        <v>0</v>
      </c>
      <c r="K1410" s="2">
        <f t="shared" ref="K1410:K1473" si="113">IF(C1410="Animation",1,0)</f>
        <v>0</v>
      </c>
      <c r="L1410" s="2">
        <f t="shared" ref="L1410:L1473" si="114">IF(C1410="Adventure_Sci_fi",1,0)</f>
        <v>0</v>
      </c>
      <c r="M1410" s="2">
        <v>108</v>
      </c>
      <c r="O1410" s="2"/>
      <c r="R1410" s="2"/>
    </row>
    <row r="1411" spans="1:18" x14ac:dyDescent="0.2">
      <c r="A1411" s="2" t="s">
        <v>126</v>
      </c>
      <c r="B1411" s="2" t="s">
        <v>15</v>
      </c>
      <c r="C1411" s="2" t="s">
        <v>12</v>
      </c>
      <c r="D1411" s="2">
        <v>161.029</v>
      </c>
      <c r="E1411" s="2">
        <v>167</v>
      </c>
      <c r="F1411" s="2">
        <v>2702</v>
      </c>
      <c r="G1411" s="2">
        <v>28</v>
      </c>
      <c r="H1411" s="2">
        <f t="shared" si="110"/>
        <v>1</v>
      </c>
      <c r="I1411" s="2">
        <f t="shared" si="111"/>
        <v>0</v>
      </c>
      <c r="J1411" s="2">
        <f t="shared" si="112"/>
        <v>0</v>
      </c>
      <c r="K1411" s="2">
        <f t="shared" si="113"/>
        <v>0</v>
      </c>
      <c r="L1411" s="2">
        <f t="shared" si="114"/>
        <v>0</v>
      </c>
      <c r="M1411" s="2">
        <v>473</v>
      </c>
      <c r="O1411" s="2"/>
      <c r="R1411" s="2"/>
    </row>
    <row r="1412" spans="1:18" x14ac:dyDescent="0.2">
      <c r="A1412" s="2" t="s">
        <v>2274</v>
      </c>
      <c r="B1412" s="2" t="s">
        <v>15</v>
      </c>
      <c r="C1412" s="2" t="s">
        <v>19</v>
      </c>
      <c r="D1412" s="2">
        <v>6.5633600000000003</v>
      </c>
      <c r="E1412" s="2">
        <v>87</v>
      </c>
      <c r="F1412" s="2">
        <v>4218</v>
      </c>
      <c r="G1412" s="2">
        <v>20</v>
      </c>
      <c r="H1412" s="2">
        <f t="shared" si="110"/>
        <v>1</v>
      </c>
      <c r="I1412" s="2">
        <f t="shared" si="111"/>
        <v>0</v>
      </c>
      <c r="J1412" s="2">
        <f t="shared" si="112"/>
        <v>0</v>
      </c>
      <c r="K1412" s="2">
        <f t="shared" si="113"/>
        <v>0</v>
      </c>
      <c r="L1412" s="2">
        <f t="shared" si="114"/>
        <v>1</v>
      </c>
      <c r="M1412" s="2">
        <v>29</v>
      </c>
      <c r="O1412" s="2"/>
      <c r="R1412" s="2"/>
    </row>
    <row r="1413" spans="1:18" x14ac:dyDescent="0.2">
      <c r="A1413" s="2" t="s">
        <v>984</v>
      </c>
      <c r="B1413" s="2" t="s">
        <v>11</v>
      </c>
      <c r="C1413" s="2" t="s">
        <v>40</v>
      </c>
      <c r="D1413" s="2">
        <v>40.137799999999999</v>
      </c>
      <c r="E1413" s="2">
        <v>113</v>
      </c>
      <c r="F1413" s="2">
        <v>8362</v>
      </c>
      <c r="G1413" s="2">
        <v>38</v>
      </c>
      <c r="H1413" s="2">
        <f t="shared" si="110"/>
        <v>0</v>
      </c>
      <c r="I1413" s="2">
        <f t="shared" si="111"/>
        <v>0</v>
      </c>
      <c r="J1413" s="2">
        <f t="shared" si="112"/>
        <v>0</v>
      </c>
      <c r="K1413" s="2">
        <f t="shared" si="113"/>
        <v>0</v>
      </c>
      <c r="L1413" s="2">
        <f t="shared" si="114"/>
        <v>0</v>
      </c>
      <c r="M1413" s="2">
        <v>395</v>
      </c>
      <c r="O1413" s="2"/>
      <c r="R1413" s="2"/>
    </row>
    <row r="1414" spans="1:18" x14ac:dyDescent="0.2">
      <c r="A1414" s="2" t="s">
        <v>2012</v>
      </c>
      <c r="B1414" s="2" t="s">
        <v>15</v>
      </c>
      <c r="C1414" s="2" t="s">
        <v>24</v>
      </c>
      <c r="D1414" s="2">
        <v>10.324400000000001</v>
      </c>
      <c r="E1414" s="2">
        <v>110</v>
      </c>
      <c r="F1414" s="2">
        <v>11431</v>
      </c>
      <c r="G1414" s="2">
        <v>25</v>
      </c>
      <c r="H1414" s="2">
        <f t="shared" si="110"/>
        <v>1</v>
      </c>
      <c r="I1414" s="2">
        <f t="shared" si="111"/>
        <v>0</v>
      </c>
      <c r="J1414" s="2">
        <f t="shared" si="112"/>
        <v>0</v>
      </c>
      <c r="K1414" s="2">
        <f t="shared" si="113"/>
        <v>0</v>
      </c>
      <c r="L1414" s="2">
        <f t="shared" si="114"/>
        <v>0</v>
      </c>
      <c r="M1414" s="2">
        <v>37</v>
      </c>
      <c r="O1414" s="2"/>
      <c r="R1414" s="2"/>
    </row>
    <row r="1415" spans="1:18" x14ac:dyDescent="0.2">
      <c r="A1415" s="2" t="s">
        <v>898</v>
      </c>
      <c r="B1415" s="2" t="s">
        <v>15</v>
      </c>
      <c r="C1415" s="2" t="s">
        <v>24</v>
      </c>
      <c r="D1415" s="2">
        <v>26.415600000000001</v>
      </c>
      <c r="E1415" s="2">
        <v>109</v>
      </c>
      <c r="F1415" s="2">
        <v>33878</v>
      </c>
      <c r="G1415" s="2">
        <v>20</v>
      </c>
      <c r="H1415" s="2">
        <f t="shared" si="110"/>
        <v>1</v>
      </c>
      <c r="I1415" s="2">
        <f t="shared" si="111"/>
        <v>0</v>
      </c>
      <c r="J1415" s="2">
        <f t="shared" si="112"/>
        <v>0</v>
      </c>
      <c r="K1415" s="2">
        <f t="shared" si="113"/>
        <v>0</v>
      </c>
      <c r="L1415" s="2">
        <f t="shared" si="114"/>
        <v>0</v>
      </c>
      <c r="M1415" s="2">
        <v>453</v>
      </c>
      <c r="O1415" s="2"/>
      <c r="R1415" s="2"/>
    </row>
    <row r="1416" spans="1:18" x14ac:dyDescent="0.2">
      <c r="A1416" s="2" t="s">
        <v>1723</v>
      </c>
      <c r="B1416" s="2" t="s">
        <v>51</v>
      </c>
      <c r="C1416" s="2" t="s">
        <v>97</v>
      </c>
      <c r="D1416" s="2">
        <v>64.736099999999993</v>
      </c>
      <c r="E1416" s="2">
        <v>77</v>
      </c>
      <c r="F1416" s="2">
        <v>2682</v>
      </c>
      <c r="G1416" s="2">
        <v>120</v>
      </c>
      <c r="H1416" s="2">
        <f t="shared" si="110"/>
        <v>0</v>
      </c>
      <c r="I1416" s="2">
        <f t="shared" si="111"/>
        <v>0</v>
      </c>
      <c r="J1416" s="2">
        <f t="shared" si="112"/>
        <v>0</v>
      </c>
      <c r="K1416" s="2">
        <f t="shared" si="113"/>
        <v>1</v>
      </c>
      <c r="L1416" s="2">
        <f t="shared" si="114"/>
        <v>0</v>
      </c>
      <c r="M1416" s="2">
        <v>50</v>
      </c>
      <c r="O1416" s="2"/>
      <c r="R1416" s="2"/>
    </row>
    <row r="1417" spans="1:18" x14ac:dyDescent="0.2">
      <c r="A1417" s="2" t="s">
        <v>861</v>
      </c>
      <c r="B1417" s="2" t="s">
        <v>11</v>
      </c>
      <c r="C1417" s="2" t="s">
        <v>31</v>
      </c>
      <c r="D1417" s="2">
        <v>33.828299999999999</v>
      </c>
      <c r="E1417" s="2">
        <v>118</v>
      </c>
      <c r="F1417" s="2">
        <v>14036</v>
      </c>
      <c r="G1417" s="2">
        <v>55</v>
      </c>
      <c r="H1417" s="2">
        <f t="shared" si="110"/>
        <v>0</v>
      </c>
      <c r="I1417" s="2">
        <f t="shared" si="111"/>
        <v>1</v>
      </c>
      <c r="J1417" s="2">
        <f t="shared" si="112"/>
        <v>0</v>
      </c>
      <c r="K1417" s="2">
        <f t="shared" si="113"/>
        <v>0</v>
      </c>
      <c r="L1417" s="2">
        <f t="shared" si="114"/>
        <v>0</v>
      </c>
      <c r="M1417" s="2">
        <v>101</v>
      </c>
      <c r="O1417" s="2"/>
      <c r="R1417" s="2"/>
    </row>
    <row r="1418" spans="1:18" x14ac:dyDescent="0.2">
      <c r="A1418" s="2" t="s">
        <v>72</v>
      </c>
      <c r="B1418" s="2" t="s">
        <v>11</v>
      </c>
      <c r="C1418" s="2" t="s">
        <v>24</v>
      </c>
      <c r="D1418" s="2">
        <v>36.381700000000002</v>
      </c>
      <c r="E1418" s="2">
        <v>128</v>
      </c>
      <c r="F1418" s="2">
        <v>7067</v>
      </c>
      <c r="G1418" s="2">
        <v>82</v>
      </c>
      <c r="H1418" s="2">
        <f t="shared" si="110"/>
        <v>0</v>
      </c>
      <c r="I1418" s="2">
        <f t="shared" si="111"/>
        <v>0</v>
      </c>
      <c r="J1418" s="2">
        <f t="shared" si="112"/>
        <v>0</v>
      </c>
      <c r="K1418" s="2">
        <f t="shared" si="113"/>
        <v>0</v>
      </c>
      <c r="L1418" s="2">
        <f t="shared" si="114"/>
        <v>0</v>
      </c>
      <c r="M1418" s="2">
        <v>0</v>
      </c>
      <c r="O1418" s="2"/>
      <c r="R1418" s="2"/>
    </row>
    <row r="1419" spans="1:18" x14ac:dyDescent="0.2">
      <c r="A1419" s="2" t="s">
        <v>898</v>
      </c>
      <c r="B1419" s="2" t="s">
        <v>11</v>
      </c>
      <c r="C1419" s="2" t="s">
        <v>19</v>
      </c>
      <c r="D1419" s="2">
        <v>161.08699999999999</v>
      </c>
      <c r="E1419" s="2">
        <v>123</v>
      </c>
      <c r="F1419" s="2">
        <v>11287</v>
      </c>
      <c r="G1419" s="2">
        <v>175</v>
      </c>
      <c r="H1419" s="2">
        <f t="shared" si="110"/>
        <v>0</v>
      </c>
      <c r="I1419" s="2">
        <f t="shared" si="111"/>
        <v>0</v>
      </c>
      <c r="J1419" s="2">
        <f t="shared" si="112"/>
        <v>0</v>
      </c>
      <c r="K1419" s="2">
        <f t="shared" si="113"/>
        <v>0</v>
      </c>
      <c r="L1419" s="2">
        <f t="shared" si="114"/>
        <v>1</v>
      </c>
      <c r="M1419" s="2">
        <v>452</v>
      </c>
      <c r="O1419" s="2"/>
      <c r="R1419" s="2"/>
    </row>
    <row r="1420" spans="1:18" x14ac:dyDescent="0.2">
      <c r="A1420" s="2" t="s">
        <v>1967</v>
      </c>
      <c r="B1420" s="2" t="s">
        <v>11</v>
      </c>
      <c r="C1420" s="2" t="s">
        <v>40</v>
      </c>
      <c r="D1420" s="2">
        <v>19.693899999999999</v>
      </c>
      <c r="E1420" s="2">
        <v>108</v>
      </c>
      <c r="F1420" s="2">
        <v>3344</v>
      </c>
      <c r="G1420" s="2">
        <v>34</v>
      </c>
      <c r="H1420" s="2">
        <f t="shared" si="110"/>
        <v>0</v>
      </c>
      <c r="I1420" s="2">
        <f t="shared" si="111"/>
        <v>0</v>
      </c>
      <c r="J1420" s="2">
        <f t="shared" si="112"/>
        <v>0</v>
      </c>
      <c r="K1420" s="2">
        <f t="shared" si="113"/>
        <v>0</v>
      </c>
      <c r="L1420" s="2">
        <f t="shared" si="114"/>
        <v>0</v>
      </c>
      <c r="M1420" s="2">
        <v>19</v>
      </c>
      <c r="O1420" s="2"/>
      <c r="R1420" s="2"/>
    </row>
    <row r="1421" spans="1:18" x14ac:dyDescent="0.2">
      <c r="A1421" s="2" t="s">
        <v>2284</v>
      </c>
      <c r="B1421" s="2" t="s">
        <v>15</v>
      </c>
      <c r="C1421" s="2" t="s">
        <v>40</v>
      </c>
      <c r="D1421" s="2">
        <v>12.055099999999999</v>
      </c>
      <c r="E1421" s="2">
        <v>91</v>
      </c>
      <c r="F1421" s="2">
        <v>2528</v>
      </c>
      <c r="G1421" s="2">
        <v>8</v>
      </c>
      <c r="H1421" s="2">
        <f t="shared" si="110"/>
        <v>1</v>
      </c>
      <c r="I1421" s="2">
        <f t="shared" si="111"/>
        <v>0</v>
      </c>
      <c r="J1421" s="2">
        <f t="shared" si="112"/>
        <v>0</v>
      </c>
      <c r="K1421" s="2">
        <f t="shared" si="113"/>
        <v>0</v>
      </c>
      <c r="L1421" s="2">
        <f t="shared" si="114"/>
        <v>0</v>
      </c>
      <c r="M1421" s="2">
        <v>19</v>
      </c>
      <c r="O1421" s="2"/>
      <c r="R1421" s="2"/>
    </row>
    <row r="1422" spans="1:18" x14ac:dyDescent="0.2">
      <c r="A1422" s="2" t="s">
        <v>244</v>
      </c>
      <c r="B1422" s="2" t="s">
        <v>11</v>
      </c>
      <c r="C1422" s="2" t="s">
        <v>12</v>
      </c>
      <c r="D1422" s="2">
        <v>3.0643600000000002</v>
      </c>
      <c r="E1422" s="2">
        <v>141</v>
      </c>
      <c r="F1422" s="2">
        <v>2584</v>
      </c>
      <c r="G1422" s="2">
        <v>5.6</v>
      </c>
      <c r="H1422" s="2">
        <f t="shared" si="110"/>
        <v>0</v>
      </c>
      <c r="I1422" s="2">
        <f t="shared" si="111"/>
        <v>0</v>
      </c>
      <c r="J1422" s="2">
        <f t="shared" si="112"/>
        <v>0</v>
      </c>
      <c r="K1422" s="2">
        <f t="shared" si="113"/>
        <v>0</v>
      </c>
      <c r="L1422" s="2">
        <f t="shared" si="114"/>
        <v>0</v>
      </c>
      <c r="M1422" s="2">
        <v>407</v>
      </c>
      <c r="O1422" s="2"/>
      <c r="R1422" s="2"/>
    </row>
    <row r="1423" spans="1:18" x14ac:dyDescent="0.2">
      <c r="A1423" s="2" t="s">
        <v>1149</v>
      </c>
      <c r="B1423" s="2" t="s">
        <v>15</v>
      </c>
      <c r="C1423" s="2" t="s">
        <v>40</v>
      </c>
      <c r="D1423" s="2">
        <v>0.32215700000000003</v>
      </c>
      <c r="E1423" s="2">
        <v>96</v>
      </c>
      <c r="F1423" s="2">
        <v>4590</v>
      </c>
      <c r="G1423" s="2">
        <v>2.5</v>
      </c>
      <c r="H1423" s="2">
        <f t="shared" si="110"/>
        <v>1</v>
      </c>
      <c r="I1423" s="2">
        <f t="shared" si="111"/>
        <v>0</v>
      </c>
      <c r="J1423" s="2">
        <f t="shared" si="112"/>
        <v>0</v>
      </c>
      <c r="K1423" s="2">
        <f t="shared" si="113"/>
        <v>0</v>
      </c>
      <c r="L1423" s="2">
        <f t="shared" si="114"/>
        <v>0</v>
      </c>
      <c r="M1423" s="2">
        <v>571</v>
      </c>
      <c r="O1423" s="2"/>
      <c r="R1423" s="2"/>
    </row>
    <row r="1424" spans="1:18" x14ac:dyDescent="0.2">
      <c r="A1424" s="2" t="s">
        <v>1691</v>
      </c>
      <c r="B1424" s="2" t="s">
        <v>11</v>
      </c>
      <c r="C1424" s="2" t="s">
        <v>35</v>
      </c>
      <c r="D1424" s="2">
        <v>126.97499999999999</v>
      </c>
      <c r="E1424" s="2">
        <v>112</v>
      </c>
      <c r="F1424" s="2">
        <v>3388</v>
      </c>
      <c r="G1424" s="2">
        <v>50</v>
      </c>
      <c r="H1424" s="2">
        <f t="shared" si="110"/>
        <v>0</v>
      </c>
      <c r="I1424" s="2">
        <f t="shared" si="111"/>
        <v>0</v>
      </c>
      <c r="J1424" s="2">
        <f t="shared" si="112"/>
        <v>1</v>
      </c>
      <c r="K1424" s="2">
        <f t="shared" si="113"/>
        <v>0</v>
      </c>
      <c r="L1424" s="2">
        <f t="shared" si="114"/>
        <v>0</v>
      </c>
      <c r="M1424" s="2">
        <v>14000</v>
      </c>
      <c r="O1424" s="2"/>
      <c r="R1424" s="2"/>
    </row>
    <row r="1425" spans="1:18" x14ac:dyDescent="0.2">
      <c r="A1425" s="2" t="s">
        <v>1823</v>
      </c>
      <c r="B1425" s="2" t="s">
        <v>51</v>
      </c>
      <c r="C1425" s="2" t="s">
        <v>40</v>
      </c>
      <c r="D1425" s="2">
        <v>11.529400000000001</v>
      </c>
      <c r="E1425" s="2">
        <v>100</v>
      </c>
      <c r="F1425" s="2">
        <v>0</v>
      </c>
      <c r="G1425" s="2">
        <v>6.5000000000000002E-2</v>
      </c>
      <c r="H1425" s="2">
        <f t="shared" si="110"/>
        <v>0</v>
      </c>
      <c r="I1425" s="2">
        <f t="shared" si="111"/>
        <v>0</v>
      </c>
      <c r="J1425" s="2">
        <f t="shared" si="112"/>
        <v>0</v>
      </c>
      <c r="K1425" s="2">
        <f t="shared" si="113"/>
        <v>0</v>
      </c>
      <c r="L1425" s="2">
        <f t="shared" si="114"/>
        <v>0</v>
      </c>
      <c r="M1425" s="2">
        <v>293</v>
      </c>
      <c r="O1425" s="2"/>
      <c r="R1425" s="2"/>
    </row>
    <row r="1426" spans="1:18" x14ac:dyDescent="0.2">
      <c r="A1426" s="2" t="s">
        <v>386</v>
      </c>
      <c r="B1426" s="2" t="s">
        <v>15</v>
      </c>
      <c r="C1426" s="2" t="s">
        <v>31</v>
      </c>
      <c r="D1426" s="2">
        <v>18.488299999999999</v>
      </c>
      <c r="E1426" s="2">
        <v>100</v>
      </c>
      <c r="F1426" s="2">
        <v>2893</v>
      </c>
      <c r="G1426" s="2">
        <v>1.2</v>
      </c>
      <c r="H1426" s="2">
        <f t="shared" si="110"/>
        <v>1</v>
      </c>
      <c r="I1426" s="2">
        <f t="shared" si="111"/>
        <v>1</v>
      </c>
      <c r="J1426" s="2">
        <f t="shared" si="112"/>
        <v>0</v>
      </c>
      <c r="K1426" s="2">
        <f t="shared" si="113"/>
        <v>0</v>
      </c>
      <c r="L1426" s="2">
        <f t="shared" si="114"/>
        <v>0</v>
      </c>
      <c r="M1426" s="2">
        <v>422</v>
      </c>
      <c r="O1426" s="2"/>
      <c r="R1426" s="2"/>
    </row>
    <row r="1427" spans="1:18" x14ac:dyDescent="0.2">
      <c r="A1427" s="2" t="s">
        <v>1878</v>
      </c>
      <c r="B1427" s="2" t="s">
        <v>15</v>
      </c>
      <c r="C1427" s="2" t="s">
        <v>31</v>
      </c>
      <c r="D1427" s="2">
        <v>121.46299999999999</v>
      </c>
      <c r="E1427" s="2">
        <v>119</v>
      </c>
      <c r="F1427" s="2">
        <v>17584</v>
      </c>
      <c r="G1427" s="2">
        <v>20</v>
      </c>
      <c r="H1427" s="2">
        <f t="shared" si="110"/>
        <v>1</v>
      </c>
      <c r="I1427" s="2">
        <f t="shared" si="111"/>
        <v>1</v>
      </c>
      <c r="J1427" s="2">
        <f t="shared" si="112"/>
        <v>0</v>
      </c>
      <c r="K1427" s="2">
        <f t="shared" si="113"/>
        <v>0</v>
      </c>
      <c r="L1427" s="2">
        <f t="shared" si="114"/>
        <v>0</v>
      </c>
      <c r="M1427" s="2">
        <v>99</v>
      </c>
      <c r="O1427" s="2"/>
      <c r="R1427" s="2"/>
    </row>
    <row r="1428" spans="1:18" x14ac:dyDescent="0.2">
      <c r="A1428" s="2" t="s">
        <v>2292</v>
      </c>
      <c r="B1428" s="2" t="s">
        <v>11</v>
      </c>
      <c r="C1428" s="2" t="s">
        <v>24</v>
      </c>
      <c r="D1428" s="2">
        <v>25.8718</v>
      </c>
      <c r="E1428" s="2">
        <v>82</v>
      </c>
      <c r="F1428" s="2">
        <v>3266</v>
      </c>
      <c r="G1428" s="2">
        <v>35</v>
      </c>
      <c r="H1428" s="2">
        <f t="shared" si="110"/>
        <v>0</v>
      </c>
      <c r="I1428" s="2">
        <f t="shared" si="111"/>
        <v>0</v>
      </c>
      <c r="J1428" s="2">
        <f t="shared" si="112"/>
        <v>0</v>
      </c>
      <c r="K1428" s="2">
        <f t="shared" si="113"/>
        <v>0</v>
      </c>
      <c r="L1428" s="2">
        <f t="shared" si="114"/>
        <v>0</v>
      </c>
      <c r="M1428" s="2">
        <v>82</v>
      </c>
      <c r="O1428" s="2"/>
      <c r="R1428" s="2"/>
    </row>
    <row r="1429" spans="1:18" x14ac:dyDescent="0.2">
      <c r="A1429" s="2" t="s">
        <v>1377</v>
      </c>
      <c r="B1429" s="2" t="s">
        <v>11</v>
      </c>
      <c r="C1429" s="2" t="s">
        <v>19</v>
      </c>
      <c r="D1429" s="2">
        <v>200.06899999999999</v>
      </c>
      <c r="E1429" s="2">
        <v>169</v>
      </c>
      <c r="F1429" s="2">
        <v>29991</v>
      </c>
      <c r="G1429" s="2">
        <v>209</v>
      </c>
      <c r="H1429" s="2">
        <f t="shared" si="110"/>
        <v>0</v>
      </c>
      <c r="I1429" s="2">
        <f t="shared" si="111"/>
        <v>0</v>
      </c>
      <c r="J1429" s="2">
        <f t="shared" si="112"/>
        <v>0</v>
      </c>
      <c r="K1429" s="2">
        <f t="shared" si="113"/>
        <v>0</v>
      </c>
      <c r="L1429" s="2">
        <f t="shared" si="114"/>
        <v>1</v>
      </c>
      <c r="M1429" s="2">
        <v>0</v>
      </c>
      <c r="O1429" s="2"/>
      <c r="R1429" s="2"/>
    </row>
    <row r="1430" spans="1:18" x14ac:dyDescent="0.2">
      <c r="A1430" s="2" t="s">
        <v>528</v>
      </c>
      <c r="B1430" s="2" t="s">
        <v>11</v>
      </c>
      <c r="C1430" s="2" t="s">
        <v>35</v>
      </c>
      <c r="D1430" s="2">
        <v>14.2189</v>
      </c>
      <c r="E1430" s="2">
        <v>91</v>
      </c>
      <c r="F1430" s="2">
        <v>1262</v>
      </c>
      <c r="G1430" s="2">
        <v>65</v>
      </c>
      <c r="H1430" s="2">
        <f t="shared" si="110"/>
        <v>0</v>
      </c>
      <c r="I1430" s="2">
        <f t="shared" si="111"/>
        <v>0</v>
      </c>
      <c r="J1430" s="2">
        <f t="shared" si="112"/>
        <v>1</v>
      </c>
      <c r="K1430" s="2">
        <f t="shared" si="113"/>
        <v>0</v>
      </c>
      <c r="L1430" s="2">
        <f t="shared" si="114"/>
        <v>0</v>
      </c>
      <c r="M1430" s="2">
        <v>394</v>
      </c>
      <c r="O1430" s="2"/>
      <c r="R1430" s="2"/>
    </row>
    <row r="1431" spans="1:18" x14ac:dyDescent="0.2">
      <c r="A1431" s="2" t="s">
        <v>2296</v>
      </c>
      <c r="B1431" s="2" t="s">
        <v>51</v>
      </c>
      <c r="C1431" s="2" t="s">
        <v>97</v>
      </c>
      <c r="D1431" s="2">
        <v>58.867699999999999</v>
      </c>
      <c r="E1431" s="2">
        <v>85</v>
      </c>
      <c r="F1431" s="2">
        <v>25590</v>
      </c>
      <c r="G1431" s="2">
        <v>100</v>
      </c>
      <c r="H1431" s="2">
        <f t="shared" si="110"/>
        <v>0</v>
      </c>
      <c r="I1431" s="2">
        <f t="shared" si="111"/>
        <v>0</v>
      </c>
      <c r="J1431" s="2">
        <f t="shared" si="112"/>
        <v>0</v>
      </c>
      <c r="K1431" s="2">
        <f t="shared" si="113"/>
        <v>1</v>
      </c>
      <c r="L1431" s="2">
        <f t="shared" si="114"/>
        <v>0</v>
      </c>
      <c r="M1431" s="2">
        <v>9</v>
      </c>
      <c r="O1431" s="2"/>
      <c r="R1431" s="2"/>
    </row>
    <row r="1432" spans="1:18" x14ac:dyDescent="0.2">
      <c r="A1432" s="2" t="s">
        <v>2298</v>
      </c>
      <c r="B1432" s="2" t="s">
        <v>15</v>
      </c>
      <c r="C1432" s="2" t="s">
        <v>31</v>
      </c>
      <c r="D1432" s="2">
        <v>3.6497000000000002E-2</v>
      </c>
      <c r="E1432" s="2">
        <v>85</v>
      </c>
      <c r="F1432" s="2">
        <v>14599</v>
      </c>
      <c r="G1432" s="2">
        <v>6</v>
      </c>
      <c r="H1432" s="2">
        <f t="shared" si="110"/>
        <v>1</v>
      </c>
      <c r="I1432" s="2">
        <f t="shared" si="111"/>
        <v>1</v>
      </c>
      <c r="J1432" s="2">
        <f t="shared" si="112"/>
        <v>0</v>
      </c>
      <c r="K1432" s="2">
        <f t="shared" si="113"/>
        <v>0</v>
      </c>
      <c r="L1432" s="2">
        <f t="shared" si="114"/>
        <v>0</v>
      </c>
      <c r="M1432" s="2">
        <v>0</v>
      </c>
      <c r="O1432" s="2"/>
      <c r="R1432" s="2"/>
    </row>
    <row r="1433" spans="1:18" x14ac:dyDescent="0.2">
      <c r="A1433" s="2" t="s">
        <v>2300</v>
      </c>
      <c r="B1433" s="2" t="s">
        <v>11</v>
      </c>
      <c r="C1433" s="2" t="s">
        <v>24</v>
      </c>
      <c r="D1433" s="2">
        <v>38.542400000000001</v>
      </c>
      <c r="E1433" s="2">
        <v>89</v>
      </c>
      <c r="F1433" s="2">
        <v>18132</v>
      </c>
      <c r="G1433" s="2">
        <v>80</v>
      </c>
      <c r="H1433" s="2">
        <f t="shared" si="110"/>
        <v>0</v>
      </c>
      <c r="I1433" s="2">
        <f t="shared" si="111"/>
        <v>0</v>
      </c>
      <c r="J1433" s="2">
        <f t="shared" si="112"/>
        <v>0</v>
      </c>
      <c r="K1433" s="2">
        <f t="shared" si="113"/>
        <v>0</v>
      </c>
      <c r="L1433" s="2">
        <f t="shared" si="114"/>
        <v>0</v>
      </c>
      <c r="M1433" s="2">
        <v>84</v>
      </c>
      <c r="O1433" s="2"/>
      <c r="R1433" s="2"/>
    </row>
    <row r="1434" spans="1:18" x14ac:dyDescent="0.2">
      <c r="A1434" s="2" t="s">
        <v>770</v>
      </c>
      <c r="B1434" s="2" t="s">
        <v>15</v>
      </c>
      <c r="C1434" s="2" t="s">
        <v>35</v>
      </c>
      <c r="D1434" s="2">
        <v>0.10105500000000001</v>
      </c>
      <c r="E1434" s="2">
        <v>90</v>
      </c>
      <c r="F1434" s="2">
        <v>1951</v>
      </c>
      <c r="G1434" s="2">
        <v>4</v>
      </c>
      <c r="H1434" s="2">
        <f t="shared" si="110"/>
        <v>1</v>
      </c>
      <c r="I1434" s="2">
        <f t="shared" si="111"/>
        <v>0</v>
      </c>
      <c r="J1434" s="2">
        <f t="shared" si="112"/>
        <v>1</v>
      </c>
      <c r="K1434" s="2">
        <f t="shared" si="113"/>
        <v>0</v>
      </c>
      <c r="L1434" s="2">
        <f t="shared" si="114"/>
        <v>0</v>
      </c>
      <c r="M1434" s="2">
        <v>0</v>
      </c>
      <c r="O1434" s="2"/>
      <c r="R1434" s="2"/>
    </row>
    <row r="1435" spans="1:18" x14ac:dyDescent="0.2">
      <c r="A1435" s="2" t="s">
        <v>2303</v>
      </c>
      <c r="B1435" s="2" t="s">
        <v>15</v>
      </c>
      <c r="C1435" s="2" t="s">
        <v>12</v>
      </c>
      <c r="D1435" s="2">
        <v>8.7125599999999999</v>
      </c>
      <c r="E1435" s="2">
        <v>99</v>
      </c>
      <c r="F1435" s="2">
        <v>1721</v>
      </c>
      <c r="G1435" s="2">
        <v>27</v>
      </c>
      <c r="H1435" s="2">
        <f t="shared" si="110"/>
        <v>1</v>
      </c>
      <c r="I1435" s="2">
        <f t="shared" si="111"/>
        <v>0</v>
      </c>
      <c r="J1435" s="2">
        <f t="shared" si="112"/>
        <v>0</v>
      </c>
      <c r="K1435" s="2">
        <f t="shared" si="113"/>
        <v>0</v>
      </c>
      <c r="L1435" s="2">
        <f t="shared" si="114"/>
        <v>0</v>
      </c>
      <c r="M1435" s="2">
        <v>54</v>
      </c>
      <c r="O1435" s="2"/>
      <c r="R1435" s="2"/>
    </row>
    <row r="1436" spans="1:18" x14ac:dyDescent="0.2">
      <c r="A1436" s="2" t="s">
        <v>998</v>
      </c>
      <c r="B1436" s="2" t="s">
        <v>11</v>
      </c>
      <c r="C1436" s="2" t="s">
        <v>31</v>
      </c>
      <c r="D1436" s="2">
        <v>127.214</v>
      </c>
      <c r="E1436" s="2">
        <v>108</v>
      </c>
      <c r="F1436" s="2">
        <v>4251</v>
      </c>
      <c r="G1436" s="2">
        <v>38</v>
      </c>
      <c r="H1436" s="2">
        <f t="shared" si="110"/>
        <v>0</v>
      </c>
      <c r="I1436" s="2">
        <f t="shared" si="111"/>
        <v>1</v>
      </c>
      <c r="J1436" s="2">
        <f t="shared" si="112"/>
        <v>0</v>
      </c>
      <c r="K1436" s="2">
        <f t="shared" si="113"/>
        <v>0</v>
      </c>
      <c r="L1436" s="2">
        <f t="shared" si="114"/>
        <v>0</v>
      </c>
      <c r="M1436" s="2">
        <v>72</v>
      </c>
      <c r="O1436" s="2"/>
      <c r="R1436" s="2"/>
    </row>
    <row r="1437" spans="1:18" x14ac:dyDescent="0.2">
      <c r="A1437" s="2" t="s">
        <v>2306</v>
      </c>
      <c r="B1437" s="2" t="s">
        <v>11</v>
      </c>
      <c r="C1437" s="2" t="s">
        <v>12</v>
      </c>
      <c r="D1437" s="2">
        <v>25.1782</v>
      </c>
      <c r="E1437" s="2">
        <v>119</v>
      </c>
      <c r="F1437" s="2">
        <v>29484</v>
      </c>
      <c r="G1437" s="2">
        <v>40</v>
      </c>
      <c r="H1437" s="2">
        <f t="shared" si="110"/>
        <v>0</v>
      </c>
      <c r="I1437" s="2">
        <f t="shared" si="111"/>
        <v>0</v>
      </c>
      <c r="J1437" s="2">
        <f t="shared" si="112"/>
        <v>0</v>
      </c>
      <c r="K1437" s="2">
        <f t="shared" si="113"/>
        <v>0</v>
      </c>
      <c r="L1437" s="2">
        <f t="shared" si="114"/>
        <v>0</v>
      </c>
      <c r="M1437" s="2">
        <v>7</v>
      </c>
      <c r="O1437" s="2"/>
      <c r="R1437" s="2"/>
    </row>
    <row r="1438" spans="1:18" x14ac:dyDescent="0.2">
      <c r="A1438" s="2" t="s">
        <v>1212</v>
      </c>
      <c r="B1438" s="2" t="s">
        <v>11</v>
      </c>
      <c r="C1438" s="2" t="s">
        <v>12</v>
      </c>
      <c r="D1438" s="2">
        <v>28.5639</v>
      </c>
      <c r="E1438" s="2">
        <v>85</v>
      </c>
      <c r="F1438" s="2">
        <v>3819</v>
      </c>
      <c r="G1438" s="2">
        <v>8.5</v>
      </c>
      <c r="H1438" s="2">
        <f t="shared" si="110"/>
        <v>0</v>
      </c>
      <c r="I1438" s="2">
        <f t="shared" si="111"/>
        <v>0</v>
      </c>
      <c r="J1438" s="2">
        <f t="shared" si="112"/>
        <v>0</v>
      </c>
      <c r="K1438" s="2">
        <f t="shared" si="113"/>
        <v>0</v>
      </c>
      <c r="L1438" s="2">
        <f t="shared" si="114"/>
        <v>0</v>
      </c>
      <c r="M1438" s="2">
        <v>21</v>
      </c>
      <c r="O1438" s="2"/>
      <c r="R1438" s="2"/>
    </row>
    <row r="1439" spans="1:18" x14ac:dyDescent="0.2">
      <c r="A1439" s="2" t="s">
        <v>2309</v>
      </c>
      <c r="B1439" s="2" t="s">
        <v>11</v>
      </c>
      <c r="C1439" s="2" t="s">
        <v>40</v>
      </c>
      <c r="D1439" s="2">
        <v>16.284400000000002</v>
      </c>
      <c r="E1439" s="2">
        <v>120</v>
      </c>
      <c r="F1439" s="2">
        <v>6212</v>
      </c>
      <c r="G1439" s="2">
        <v>21</v>
      </c>
      <c r="H1439" s="2">
        <f t="shared" si="110"/>
        <v>0</v>
      </c>
      <c r="I1439" s="2">
        <f t="shared" si="111"/>
        <v>0</v>
      </c>
      <c r="J1439" s="2">
        <f t="shared" si="112"/>
        <v>0</v>
      </c>
      <c r="K1439" s="2">
        <f t="shared" si="113"/>
        <v>0</v>
      </c>
      <c r="L1439" s="2">
        <f t="shared" si="114"/>
        <v>0</v>
      </c>
      <c r="M1439" s="2">
        <v>0</v>
      </c>
      <c r="O1439" s="2"/>
      <c r="R1439" s="2"/>
    </row>
    <row r="1440" spans="1:18" x14ac:dyDescent="0.2">
      <c r="A1440" s="2" t="s">
        <v>1121</v>
      </c>
      <c r="B1440" s="2" t="s">
        <v>15</v>
      </c>
      <c r="C1440" s="2" t="s">
        <v>24</v>
      </c>
      <c r="D1440" s="2">
        <v>69.772999999999996</v>
      </c>
      <c r="E1440" s="2">
        <v>99</v>
      </c>
      <c r="F1440" s="2">
        <v>25942</v>
      </c>
      <c r="G1440" s="2">
        <v>80</v>
      </c>
      <c r="H1440" s="2">
        <f t="shared" si="110"/>
        <v>1</v>
      </c>
      <c r="I1440" s="2">
        <f t="shared" si="111"/>
        <v>0</v>
      </c>
      <c r="J1440" s="2">
        <f t="shared" si="112"/>
        <v>0</v>
      </c>
      <c r="K1440" s="2">
        <f t="shared" si="113"/>
        <v>0</v>
      </c>
      <c r="L1440" s="2">
        <f t="shared" si="114"/>
        <v>0</v>
      </c>
      <c r="M1440" s="2">
        <v>57</v>
      </c>
      <c r="O1440" s="2"/>
      <c r="R1440" s="2"/>
    </row>
    <row r="1441" spans="1:18" x14ac:dyDescent="0.2">
      <c r="A1441" s="2" t="s">
        <v>1946</v>
      </c>
      <c r="B1441" s="2" t="s">
        <v>11</v>
      </c>
      <c r="C1441" s="2" t="s">
        <v>31</v>
      </c>
      <c r="D1441" s="2">
        <v>11.7021</v>
      </c>
      <c r="E1441" s="2">
        <v>108</v>
      </c>
      <c r="F1441" s="2">
        <v>2785</v>
      </c>
      <c r="G1441" s="2">
        <v>16.5</v>
      </c>
      <c r="H1441" s="2">
        <f t="shared" si="110"/>
        <v>0</v>
      </c>
      <c r="I1441" s="2">
        <f t="shared" si="111"/>
        <v>1</v>
      </c>
      <c r="J1441" s="2">
        <f t="shared" si="112"/>
        <v>0</v>
      </c>
      <c r="K1441" s="2">
        <f t="shared" si="113"/>
        <v>0</v>
      </c>
      <c r="L1441" s="2">
        <f t="shared" si="114"/>
        <v>0</v>
      </c>
      <c r="M1441" s="2">
        <v>18</v>
      </c>
      <c r="O1441" s="2"/>
      <c r="R1441" s="2"/>
    </row>
    <row r="1442" spans="1:18" x14ac:dyDescent="0.2">
      <c r="A1442" s="2" t="s">
        <v>2313</v>
      </c>
      <c r="B1442" s="2" t="s">
        <v>15</v>
      </c>
      <c r="C1442" s="2" t="s">
        <v>40</v>
      </c>
      <c r="D1442" s="2">
        <v>3.0819299999999998</v>
      </c>
      <c r="E1442" s="2">
        <v>124</v>
      </c>
      <c r="F1442" s="2">
        <v>24732</v>
      </c>
      <c r="G1442" s="2">
        <v>21</v>
      </c>
      <c r="H1442" s="2">
        <f t="shared" si="110"/>
        <v>1</v>
      </c>
      <c r="I1442" s="2">
        <f t="shared" si="111"/>
        <v>0</v>
      </c>
      <c r="J1442" s="2">
        <f t="shared" si="112"/>
        <v>0</v>
      </c>
      <c r="K1442" s="2">
        <f t="shared" si="113"/>
        <v>0</v>
      </c>
      <c r="L1442" s="2">
        <f t="shared" si="114"/>
        <v>0</v>
      </c>
      <c r="M1442" s="2">
        <v>0</v>
      </c>
      <c r="O1442" s="2"/>
      <c r="R1442" s="2"/>
    </row>
    <row r="1443" spans="1:18" x14ac:dyDescent="0.2">
      <c r="A1443" s="2" t="s">
        <v>154</v>
      </c>
      <c r="B1443" s="2" t="s">
        <v>15</v>
      </c>
      <c r="C1443" s="2" t="s">
        <v>12</v>
      </c>
      <c r="D1443" s="2">
        <v>50.815300000000001</v>
      </c>
      <c r="E1443" s="2">
        <v>128</v>
      </c>
      <c r="F1443" s="2">
        <v>14747</v>
      </c>
      <c r="G1443" s="2">
        <v>50</v>
      </c>
      <c r="H1443" s="2">
        <f t="shared" si="110"/>
        <v>1</v>
      </c>
      <c r="I1443" s="2">
        <f t="shared" si="111"/>
        <v>0</v>
      </c>
      <c r="J1443" s="2">
        <f t="shared" si="112"/>
        <v>0</v>
      </c>
      <c r="K1443" s="2">
        <f t="shared" si="113"/>
        <v>0</v>
      </c>
      <c r="L1443" s="2">
        <f t="shared" si="114"/>
        <v>0</v>
      </c>
      <c r="M1443" s="2">
        <v>79</v>
      </c>
      <c r="O1443" s="2"/>
      <c r="R1443" s="2"/>
    </row>
    <row r="1444" spans="1:18" x14ac:dyDescent="0.2">
      <c r="A1444" s="2" t="s">
        <v>29</v>
      </c>
      <c r="B1444" s="2" t="s">
        <v>11</v>
      </c>
      <c r="C1444" s="2" t="s">
        <v>40</v>
      </c>
      <c r="D1444" s="2">
        <v>2.8820600000000001</v>
      </c>
      <c r="E1444" s="2">
        <v>78</v>
      </c>
      <c r="F1444" s="2">
        <v>1144</v>
      </c>
      <c r="G1444" s="2">
        <v>0.15</v>
      </c>
      <c r="H1444" s="2">
        <f t="shared" si="110"/>
        <v>0</v>
      </c>
      <c r="I1444" s="2">
        <f t="shared" si="111"/>
        <v>0</v>
      </c>
      <c r="J1444" s="2">
        <f t="shared" si="112"/>
        <v>0</v>
      </c>
      <c r="K1444" s="2">
        <f t="shared" si="113"/>
        <v>0</v>
      </c>
      <c r="L1444" s="2">
        <f t="shared" si="114"/>
        <v>0</v>
      </c>
      <c r="M1444" s="2">
        <v>56</v>
      </c>
      <c r="O1444" s="2"/>
      <c r="R1444" s="2"/>
    </row>
    <row r="1445" spans="1:18" x14ac:dyDescent="0.2">
      <c r="A1445" s="2" t="s">
        <v>2317</v>
      </c>
      <c r="B1445" s="2" t="s">
        <v>15</v>
      </c>
      <c r="C1445" s="2" t="s">
        <v>40</v>
      </c>
      <c r="D1445" s="2">
        <v>6.9238900000000001</v>
      </c>
      <c r="E1445" s="2">
        <v>97</v>
      </c>
      <c r="F1445" s="2">
        <v>5519</v>
      </c>
      <c r="G1445" s="2">
        <v>23</v>
      </c>
      <c r="H1445" s="2">
        <f t="shared" si="110"/>
        <v>1</v>
      </c>
      <c r="I1445" s="2">
        <f t="shared" si="111"/>
        <v>0</v>
      </c>
      <c r="J1445" s="2">
        <f t="shared" si="112"/>
        <v>0</v>
      </c>
      <c r="K1445" s="2">
        <f t="shared" si="113"/>
        <v>0</v>
      </c>
      <c r="L1445" s="2">
        <f t="shared" si="114"/>
        <v>0</v>
      </c>
      <c r="M1445" s="2">
        <v>31</v>
      </c>
      <c r="O1445" s="2"/>
      <c r="R1445" s="2"/>
    </row>
    <row r="1446" spans="1:18" x14ac:dyDescent="0.2">
      <c r="A1446" s="2" t="s">
        <v>1726</v>
      </c>
      <c r="B1446" s="2" t="s">
        <v>15</v>
      </c>
      <c r="C1446" s="2" t="s">
        <v>12</v>
      </c>
      <c r="D1446" s="2">
        <v>1.72997</v>
      </c>
      <c r="E1446" s="2">
        <v>121</v>
      </c>
      <c r="F1446" s="2">
        <v>1520</v>
      </c>
      <c r="G1446" s="2">
        <v>5</v>
      </c>
      <c r="H1446" s="2">
        <f t="shared" si="110"/>
        <v>1</v>
      </c>
      <c r="I1446" s="2">
        <f t="shared" si="111"/>
        <v>0</v>
      </c>
      <c r="J1446" s="2">
        <f t="shared" si="112"/>
        <v>0</v>
      </c>
      <c r="K1446" s="2">
        <f t="shared" si="113"/>
        <v>0</v>
      </c>
      <c r="L1446" s="2">
        <f t="shared" si="114"/>
        <v>0</v>
      </c>
      <c r="M1446" s="2">
        <v>337</v>
      </c>
      <c r="O1446" s="2"/>
      <c r="R1446" s="2"/>
    </row>
    <row r="1447" spans="1:18" x14ac:dyDescent="0.2">
      <c r="A1447" s="2" t="s">
        <v>2320</v>
      </c>
      <c r="B1447" s="2" t="s">
        <v>11</v>
      </c>
      <c r="C1447" s="2" t="s">
        <v>12</v>
      </c>
      <c r="D1447" s="2">
        <v>34.703200000000002</v>
      </c>
      <c r="E1447" s="2">
        <v>118</v>
      </c>
      <c r="F1447" s="2">
        <v>3797</v>
      </c>
      <c r="G1447" s="2">
        <v>30</v>
      </c>
      <c r="H1447" s="2">
        <f t="shared" si="110"/>
        <v>0</v>
      </c>
      <c r="I1447" s="2">
        <f t="shared" si="111"/>
        <v>0</v>
      </c>
      <c r="J1447" s="2">
        <f t="shared" si="112"/>
        <v>0</v>
      </c>
      <c r="K1447" s="2">
        <f t="shared" si="113"/>
        <v>0</v>
      </c>
      <c r="L1447" s="2">
        <f t="shared" si="114"/>
        <v>0</v>
      </c>
      <c r="M1447" s="2">
        <v>3</v>
      </c>
      <c r="O1447" s="2"/>
      <c r="R1447" s="2"/>
    </row>
    <row r="1448" spans="1:18" x14ac:dyDescent="0.2">
      <c r="A1448" s="2" t="s">
        <v>2322</v>
      </c>
      <c r="B1448" s="2" t="s">
        <v>11</v>
      </c>
      <c r="C1448" s="2" t="s">
        <v>24</v>
      </c>
      <c r="D1448" s="2">
        <v>57.744700000000002</v>
      </c>
      <c r="E1448" s="2">
        <v>107</v>
      </c>
      <c r="F1448" s="2">
        <v>31529</v>
      </c>
      <c r="G1448" s="2">
        <v>20</v>
      </c>
      <c r="H1448" s="2">
        <f t="shared" si="110"/>
        <v>0</v>
      </c>
      <c r="I1448" s="2">
        <f t="shared" si="111"/>
        <v>0</v>
      </c>
      <c r="J1448" s="2">
        <f t="shared" si="112"/>
        <v>0</v>
      </c>
      <c r="K1448" s="2">
        <f t="shared" si="113"/>
        <v>0</v>
      </c>
      <c r="L1448" s="2">
        <f t="shared" si="114"/>
        <v>0</v>
      </c>
      <c r="M1448" s="2">
        <v>34</v>
      </c>
      <c r="O1448" s="2"/>
      <c r="R1448" s="2"/>
    </row>
    <row r="1449" spans="1:18" x14ac:dyDescent="0.2">
      <c r="A1449" s="2" t="s">
        <v>505</v>
      </c>
      <c r="B1449" s="2" t="s">
        <v>15</v>
      </c>
      <c r="C1449" s="2" t="s">
        <v>40</v>
      </c>
      <c r="D1449" s="2">
        <v>7.4430100000000001</v>
      </c>
      <c r="E1449" s="2">
        <v>120</v>
      </c>
      <c r="F1449" s="2">
        <v>1500</v>
      </c>
      <c r="G1449" s="2">
        <v>30</v>
      </c>
      <c r="H1449" s="2">
        <f t="shared" si="110"/>
        <v>1</v>
      </c>
      <c r="I1449" s="2">
        <f t="shared" si="111"/>
        <v>0</v>
      </c>
      <c r="J1449" s="2">
        <f t="shared" si="112"/>
        <v>0</v>
      </c>
      <c r="K1449" s="2">
        <f t="shared" si="113"/>
        <v>0</v>
      </c>
      <c r="L1449" s="2">
        <f t="shared" si="114"/>
        <v>0</v>
      </c>
      <c r="M1449" s="2">
        <v>0</v>
      </c>
      <c r="O1449" s="2"/>
      <c r="R1449" s="2"/>
    </row>
    <row r="1450" spans="1:18" x14ac:dyDescent="0.2">
      <c r="A1450" s="2" t="s">
        <v>256</v>
      </c>
      <c r="B1450" s="2" t="s">
        <v>11</v>
      </c>
      <c r="C1450" s="2" t="s">
        <v>24</v>
      </c>
      <c r="D1450" s="2">
        <v>148.21299999999999</v>
      </c>
      <c r="E1450" s="2">
        <v>122</v>
      </c>
      <c r="F1450" s="2">
        <v>12410</v>
      </c>
      <c r="G1450" s="2">
        <v>73</v>
      </c>
      <c r="H1450" s="2">
        <f t="shared" si="110"/>
        <v>0</v>
      </c>
      <c r="I1450" s="2">
        <f t="shared" si="111"/>
        <v>0</v>
      </c>
      <c r="J1450" s="2">
        <f t="shared" si="112"/>
        <v>0</v>
      </c>
      <c r="K1450" s="2">
        <f t="shared" si="113"/>
        <v>0</v>
      </c>
      <c r="L1450" s="2">
        <f t="shared" si="114"/>
        <v>0</v>
      </c>
      <c r="M1450" s="2">
        <v>285</v>
      </c>
      <c r="O1450" s="2"/>
      <c r="R1450" s="2"/>
    </row>
    <row r="1451" spans="1:18" x14ac:dyDescent="0.2">
      <c r="A1451" s="2" t="s">
        <v>2326</v>
      </c>
      <c r="B1451" s="2" t="s">
        <v>15</v>
      </c>
      <c r="C1451" s="2" t="s">
        <v>31</v>
      </c>
      <c r="D1451" s="2">
        <v>84.518199999999993</v>
      </c>
      <c r="E1451" s="2">
        <v>100</v>
      </c>
      <c r="F1451" s="2">
        <v>2654</v>
      </c>
      <c r="G1451" s="2">
        <v>20</v>
      </c>
      <c r="H1451" s="2">
        <f t="shared" si="110"/>
        <v>1</v>
      </c>
      <c r="I1451" s="2">
        <f t="shared" si="111"/>
        <v>1</v>
      </c>
      <c r="J1451" s="2">
        <f t="shared" si="112"/>
        <v>0</v>
      </c>
      <c r="K1451" s="2">
        <f t="shared" si="113"/>
        <v>0</v>
      </c>
      <c r="L1451" s="2">
        <f t="shared" si="114"/>
        <v>0</v>
      </c>
      <c r="M1451" s="2">
        <v>265</v>
      </c>
      <c r="O1451" s="2"/>
      <c r="R1451" s="2"/>
    </row>
    <row r="1452" spans="1:18" x14ac:dyDescent="0.2">
      <c r="A1452" s="2" t="s">
        <v>2328</v>
      </c>
      <c r="B1452" s="2" t="s">
        <v>51</v>
      </c>
      <c r="C1452" s="2" t="s">
        <v>97</v>
      </c>
      <c r="D1452" s="2">
        <v>200.80699999999999</v>
      </c>
      <c r="E1452" s="2">
        <v>100</v>
      </c>
      <c r="F1452" s="2">
        <v>2036</v>
      </c>
      <c r="G1452" s="2">
        <v>260</v>
      </c>
      <c r="H1452" s="2">
        <f t="shared" si="110"/>
        <v>0</v>
      </c>
      <c r="I1452" s="2">
        <f t="shared" si="111"/>
        <v>0</v>
      </c>
      <c r="J1452" s="2">
        <f t="shared" si="112"/>
        <v>0</v>
      </c>
      <c r="K1452" s="2">
        <f t="shared" si="113"/>
        <v>1</v>
      </c>
      <c r="L1452" s="2">
        <f t="shared" si="114"/>
        <v>0</v>
      </c>
      <c r="M1452" s="2">
        <v>15</v>
      </c>
      <c r="O1452" s="2"/>
      <c r="R1452" s="2"/>
    </row>
    <row r="1453" spans="1:18" x14ac:dyDescent="0.2">
      <c r="A1453" s="2" t="s">
        <v>2330</v>
      </c>
      <c r="B1453" s="2" t="s">
        <v>15</v>
      </c>
      <c r="C1453" s="2" t="s">
        <v>12</v>
      </c>
      <c r="D1453" s="2">
        <v>5.0049999999999999E-3</v>
      </c>
      <c r="E1453" s="2">
        <v>96</v>
      </c>
      <c r="F1453" s="2">
        <v>1929</v>
      </c>
      <c r="G1453" s="2">
        <v>3</v>
      </c>
      <c r="H1453" s="2">
        <f t="shared" si="110"/>
        <v>1</v>
      </c>
      <c r="I1453" s="2">
        <f t="shared" si="111"/>
        <v>0</v>
      </c>
      <c r="J1453" s="2">
        <f t="shared" si="112"/>
        <v>0</v>
      </c>
      <c r="K1453" s="2">
        <f t="shared" si="113"/>
        <v>0</v>
      </c>
      <c r="L1453" s="2">
        <f t="shared" si="114"/>
        <v>0</v>
      </c>
      <c r="M1453" s="2">
        <v>15</v>
      </c>
      <c r="O1453" s="2"/>
      <c r="R1453" s="2"/>
    </row>
    <row r="1454" spans="1:18" x14ac:dyDescent="0.2">
      <c r="A1454" s="2" t="s">
        <v>2332</v>
      </c>
      <c r="B1454" s="2" t="s">
        <v>15</v>
      </c>
      <c r="C1454" s="2" t="s">
        <v>47</v>
      </c>
      <c r="D1454" s="2">
        <v>0.27466099999999999</v>
      </c>
      <c r="E1454" s="2">
        <v>53</v>
      </c>
      <c r="F1454" s="2">
        <v>313</v>
      </c>
      <c r="G1454" s="2">
        <v>1</v>
      </c>
      <c r="H1454" s="2">
        <f t="shared" si="110"/>
        <v>1</v>
      </c>
      <c r="I1454" s="2">
        <f t="shared" si="111"/>
        <v>0</v>
      </c>
      <c r="J1454" s="2">
        <f t="shared" si="112"/>
        <v>0</v>
      </c>
      <c r="K1454" s="2">
        <f t="shared" si="113"/>
        <v>0</v>
      </c>
      <c r="L1454" s="2">
        <f t="shared" si="114"/>
        <v>0</v>
      </c>
      <c r="M1454" s="2">
        <v>141</v>
      </c>
      <c r="O1454" s="2"/>
      <c r="R1454" s="2"/>
    </row>
    <row r="1455" spans="1:18" x14ac:dyDescent="0.2">
      <c r="A1455" s="2" t="s">
        <v>2334</v>
      </c>
      <c r="B1455" s="2" t="s">
        <v>51</v>
      </c>
      <c r="C1455" s="2" t="s">
        <v>97</v>
      </c>
      <c r="D1455" s="2">
        <v>6.4913499999999997</v>
      </c>
      <c r="E1455" s="2">
        <v>74</v>
      </c>
      <c r="F1455" s="2">
        <v>5139</v>
      </c>
      <c r="G1455" s="2">
        <v>10</v>
      </c>
      <c r="H1455" s="2">
        <f t="shared" si="110"/>
        <v>0</v>
      </c>
      <c r="I1455" s="2">
        <f t="shared" si="111"/>
        <v>0</v>
      </c>
      <c r="J1455" s="2">
        <f t="shared" si="112"/>
        <v>0</v>
      </c>
      <c r="K1455" s="2">
        <f t="shared" si="113"/>
        <v>1</v>
      </c>
      <c r="L1455" s="2">
        <f t="shared" si="114"/>
        <v>0</v>
      </c>
      <c r="M1455" s="2">
        <v>0</v>
      </c>
      <c r="O1455" s="2"/>
      <c r="R1455" s="2"/>
    </row>
    <row r="1456" spans="1:18" x14ac:dyDescent="0.2">
      <c r="A1456" s="2" t="s">
        <v>2336</v>
      </c>
      <c r="B1456" s="2" t="s">
        <v>15</v>
      </c>
      <c r="C1456" s="2" t="s">
        <v>24</v>
      </c>
      <c r="D1456" s="2">
        <v>32.774799999999999</v>
      </c>
      <c r="E1456" s="2">
        <v>98</v>
      </c>
      <c r="F1456" s="2">
        <v>2609</v>
      </c>
      <c r="G1456" s="2">
        <v>30</v>
      </c>
      <c r="H1456" s="2">
        <f t="shared" si="110"/>
        <v>1</v>
      </c>
      <c r="I1456" s="2">
        <f t="shared" si="111"/>
        <v>0</v>
      </c>
      <c r="J1456" s="2">
        <f t="shared" si="112"/>
        <v>0</v>
      </c>
      <c r="K1456" s="2">
        <f t="shared" si="113"/>
        <v>0</v>
      </c>
      <c r="L1456" s="2">
        <f t="shared" si="114"/>
        <v>0</v>
      </c>
      <c r="M1456" s="2">
        <v>406</v>
      </c>
      <c r="O1456" s="2"/>
      <c r="R1456" s="2"/>
    </row>
    <row r="1457" spans="1:18" x14ac:dyDescent="0.2">
      <c r="A1457" s="2" t="s">
        <v>511</v>
      </c>
      <c r="B1457" s="2" t="s">
        <v>15</v>
      </c>
      <c r="C1457" s="2" t="s">
        <v>24</v>
      </c>
      <c r="D1457" s="2">
        <v>43.427</v>
      </c>
      <c r="E1457" s="2">
        <v>142</v>
      </c>
      <c r="F1457" s="2">
        <v>16580</v>
      </c>
      <c r="G1457" s="2">
        <v>70</v>
      </c>
      <c r="H1457" s="2">
        <f t="shared" si="110"/>
        <v>1</v>
      </c>
      <c r="I1457" s="2">
        <f t="shared" si="111"/>
        <v>0</v>
      </c>
      <c r="J1457" s="2">
        <f t="shared" si="112"/>
        <v>0</v>
      </c>
      <c r="K1457" s="2">
        <f t="shared" si="113"/>
        <v>0</v>
      </c>
      <c r="L1457" s="2">
        <f t="shared" si="114"/>
        <v>0</v>
      </c>
      <c r="M1457" s="2">
        <v>845</v>
      </c>
      <c r="O1457" s="2"/>
      <c r="R1457" s="2"/>
    </row>
    <row r="1458" spans="1:18" x14ac:dyDescent="0.2">
      <c r="A1458" s="2" t="s">
        <v>130</v>
      </c>
      <c r="B1458" s="2" t="s">
        <v>15</v>
      </c>
      <c r="C1458" s="2" t="s">
        <v>31</v>
      </c>
      <c r="D1458" s="2">
        <v>218.62899999999999</v>
      </c>
      <c r="E1458" s="2">
        <v>112</v>
      </c>
      <c r="F1458" s="2">
        <v>21773</v>
      </c>
      <c r="G1458" s="2">
        <v>50</v>
      </c>
      <c r="H1458" s="2">
        <f t="shared" si="110"/>
        <v>1</v>
      </c>
      <c r="I1458" s="2">
        <f t="shared" si="111"/>
        <v>1</v>
      </c>
      <c r="J1458" s="2">
        <f t="shared" si="112"/>
        <v>0</v>
      </c>
      <c r="K1458" s="2">
        <f t="shared" si="113"/>
        <v>0</v>
      </c>
      <c r="L1458" s="2">
        <f t="shared" si="114"/>
        <v>0</v>
      </c>
      <c r="M1458" s="2">
        <v>3000</v>
      </c>
      <c r="O1458" s="2"/>
      <c r="R1458" s="2"/>
    </row>
    <row r="1459" spans="1:18" x14ac:dyDescent="0.2">
      <c r="A1459" s="2" t="s">
        <v>130</v>
      </c>
      <c r="B1459" s="2" t="s">
        <v>15</v>
      </c>
      <c r="C1459" s="2" t="s">
        <v>31</v>
      </c>
      <c r="D1459" s="2">
        <v>81.257499999999993</v>
      </c>
      <c r="E1459" s="2">
        <v>125</v>
      </c>
      <c r="F1459" s="2">
        <v>30010</v>
      </c>
      <c r="G1459" s="2">
        <v>68</v>
      </c>
      <c r="H1459" s="2">
        <f t="shared" si="110"/>
        <v>1</v>
      </c>
      <c r="I1459" s="2">
        <f t="shared" si="111"/>
        <v>1</v>
      </c>
      <c r="J1459" s="2">
        <f t="shared" si="112"/>
        <v>0</v>
      </c>
      <c r="K1459" s="2">
        <f t="shared" si="113"/>
        <v>0</v>
      </c>
      <c r="L1459" s="2">
        <f t="shared" si="114"/>
        <v>0</v>
      </c>
      <c r="M1459" s="2">
        <v>3000</v>
      </c>
      <c r="O1459" s="2"/>
      <c r="R1459" s="2"/>
    </row>
    <row r="1460" spans="1:18" x14ac:dyDescent="0.2">
      <c r="A1460" s="2" t="s">
        <v>363</v>
      </c>
      <c r="B1460" s="2" t="s">
        <v>11</v>
      </c>
      <c r="C1460" s="2" t="s">
        <v>19</v>
      </c>
      <c r="D1460" s="2">
        <v>190.87100000000001</v>
      </c>
      <c r="E1460" s="2">
        <v>101</v>
      </c>
      <c r="F1460" s="2">
        <v>2690</v>
      </c>
      <c r="G1460" s="2">
        <v>125</v>
      </c>
      <c r="H1460" s="2">
        <f t="shared" si="110"/>
        <v>0</v>
      </c>
      <c r="I1460" s="2">
        <f t="shared" si="111"/>
        <v>0</v>
      </c>
      <c r="J1460" s="2">
        <f t="shared" si="112"/>
        <v>0</v>
      </c>
      <c r="K1460" s="2">
        <f t="shared" si="113"/>
        <v>0</v>
      </c>
      <c r="L1460" s="2">
        <f t="shared" si="114"/>
        <v>1</v>
      </c>
      <c r="M1460" s="2">
        <v>473</v>
      </c>
      <c r="O1460" s="2"/>
      <c r="R1460" s="2"/>
    </row>
    <row r="1461" spans="1:18" x14ac:dyDescent="0.2">
      <c r="A1461" s="2" t="s">
        <v>873</v>
      </c>
      <c r="B1461" s="2" t="s">
        <v>11</v>
      </c>
      <c r="C1461" s="2" t="s">
        <v>19</v>
      </c>
      <c r="D1461" s="2">
        <v>81.6387</v>
      </c>
      <c r="E1461" s="2">
        <v>112</v>
      </c>
      <c r="F1461" s="2">
        <v>8306</v>
      </c>
      <c r="G1461" s="2">
        <v>135</v>
      </c>
      <c r="H1461" s="2">
        <f t="shared" si="110"/>
        <v>0</v>
      </c>
      <c r="I1461" s="2">
        <f t="shared" si="111"/>
        <v>0</v>
      </c>
      <c r="J1461" s="2">
        <f t="shared" si="112"/>
        <v>0</v>
      </c>
      <c r="K1461" s="2">
        <f t="shared" si="113"/>
        <v>0</v>
      </c>
      <c r="L1461" s="2">
        <f t="shared" si="114"/>
        <v>1</v>
      </c>
      <c r="M1461" s="2">
        <v>13</v>
      </c>
      <c r="O1461" s="2"/>
      <c r="R1461" s="2"/>
    </row>
    <row r="1462" spans="1:18" x14ac:dyDescent="0.2">
      <c r="A1462" s="2" t="s">
        <v>2300</v>
      </c>
      <c r="B1462" s="2" t="s">
        <v>15</v>
      </c>
      <c r="C1462" s="2" t="s">
        <v>24</v>
      </c>
      <c r="D1462" s="2">
        <v>150.35</v>
      </c>
      <c r="E1462" s="2">
        <v>109</v>
      </c>
      <c r="F1462" s="2">
        <v>1769</v>
      </c>
      <c r="G1462" s="2">
        <v>200</v>
      </c>
      <c r="H1462" s="2">
        <f t="shared" si="110"/>
        <v>1</v>
      </c>
      <c r="I1462" s="2">
        <f t="shared" si="111"/>
        <v>0</v>
      </c>
      <c r="J1462" s="2">
        <f t="shared" si="112"/>
        <v>0</v>
      </c>
      <c r="K1462" s="2">
        <f t="shared" si="113"/>
        <v>0</v>
      </c>
      <c r="L1462" s="2">
        <f t="shared" si="114"/>
        <v>0</v>
      </c>
      <c r="M1462" s="2">
        <v>84</v>
      </c>
      <c r="O1462" s="2"/>
      <c r="R1462" s="2"/>
    </row>
    <row r="1463" spans="1:18" x14ac:dyDescent="0.2">
      <c r="A1463" s="2" t="s">
        <v>2344</v>
      </c>
      <c r="B1463" s="2" t="s">
        <v>11</v>
      </c>
      <c r="C1463" s="2" t="s">
        <v>19</v>
      </c>
      <c r="D1463" s="2">
        <v>89.731999999999999</v>
      </c>
      <c r="E1463" s="2">
        <v>126</v>
      </c>
      <c r="F1463" s="2">
        <v>38873</v>
      </c>
      <c r="G1463" s="2">
        <v>155</v>
      </c>
      <c r="H1463" s="2">
        <f t="shared" si="110"/>
        <v>0</v>
      </c>
      <c r="I1463" s="2">
        <f t="shared" si="111"/>
        <v>0</v>
      </c>
      <c r="J1463" s="2">
        <f t="shared" si="112"/>
        <v>0</v>
      </c>
      <c r="K1463" s="2">
        <f t="shared" si="113"/>
        <v>0</v>
      </c>
      <c r="L1463" s="2">
        <f t="shared" si="114"/>
        <v>1</v>
      </c>
      <c r="M1463" s="2">
        <v>230</v>
      </c>
      <c r="O1463" s="2"/>
      <c r="R1463" s="2"/>
    </row>
    <row r="1464" spans="1:18" x14ac:dyDescent="0.2">
      <c r="A1464" s="2" t="s">
        <v>66</v>
      </c>
      <c r="B1464" s="2" t="s">
        <v>11</v>
      </c>
      <c r="C1464" s="2" t="s">
        <v>19</v>
      </c>
      <c r="D1464" s="2">
        <v>125.32</v>
      </c>
      <c r="E1464" s="2">
        <v>118</v>
      </c>
      <c r="F1464" s="2">
        <v>27468</v>
      </c>
      <c r="G1464" s="2">
        <v>200</v>
      </c>
      <c r="H1464" s="2">
        <f t="shared" si="110"/>
        <v>0</v>
      </c>
      <c r="I1464" s="2">
        <f t="shared" si="111"/>
        <v>0</v>
      </c>
      <c r="J1464" s="2">
        <f t="shared" si="112"/>
        <v>0</v>
      </c>
      <c r="K1464" s="2">
        <f t="shared" si="113"/>
        <v>0</v>
      </c>
      <c r="L1464" s="2">
        <f t="shared" si="114"/>
        <v>1</v>
      </c>
      <c r="M1464" s="2">
        <v>368</v>
      </c>
      <c r="O1464" s="2"/>
      <c r="R1464" s="2"/>
    </row>
    <row r="1465" spans="1:18" x14ac:dyDescent="0.2">
      <c r="A1465" s="2" t="s">
        <v>2322</v>
      </c>
      <c r="B1465" s="2" t="s">
        <v>15</v>
      </c>
      <c r="C1465" s="2" t="s">
        <v>35</v>
      </c>
      <c r="D1465" s="2">
        <v>34.334299999999999</v>
      </c>
      <c r="E1465" s="2">
        <v>92</v>
      </c>
      <c r="F1465" s="2">
        <v>1945</v>
      </c>
      <c r="G1465" s="2">
        <v>11</v>
      </c>
      <c r="H1465" s="2">
        <f t="shared" si="110"/>
        <v>1</v>
      </c>
      <c r="I1465" s="2">
        <f t="shared" si="111"/>
        <v>0</v>
      </c>
      <c r="J1465" s="2">
        <f t="shared" si="112"/>
        <v>1</v>
      </c>
      <c r="K1465" s="2">
        <f t="shared" si="113"/>
        <v>0</v>
      </c>
      <c r="L1465" s="2">
        <f t="shared" si="114"/>
        <v>0</v>
      </c>
      <c r="M1465" s="2">
        <v>34</v>
      </c>
      <c r="O1465" s="2"/>
      <c r="R1465" s="2"/>
    </row>
    <row r="1466" spans="1:18" x14ac:dyDescent="0.2">
      <c r="A1466" s="2" t="s">
        <v>2348</v>
      </c>
      <c r="B1466" s="2" t="s">
        <v>11</v>
      </c>
      <c r="C1466" s="2" t="s">
        <v>19</v>
      </c>
      <c r="D1466" s="2">
        <v>0.62337399999999998</v>
      </c>
      <c r="E1466" s="2">
        <v>110</v>
      </c>
      <c r="F1466" s="2">
        <v>2120</v>
      </c>
      <c r="G1466" s="2">
        <v>38</v>
      </c>
      <c r="H1466" s="2">
        <f t="shared" si="110"/>
        <v>0</v>
      </c>
      <c r="I1466" s="2">
        <f t="shared" si="111"/>
        <v>0</v>
      </c>
      <c r="J1466" s="2">
        <f t="shared" si="112"/>
        <v>0</v>
      </c>
      <c r="K1466" s="2">
        <f t="shared" si="113"/>
        <v>0</v>
      </c>
      <c r="L1466" s="2">
        <f t="shared" si="114"/>
        <v>1</v>
      </c>
      <c r="M1466" s="2">
        <v>49</v>
      </c>
      <c r="O1466" s="2"/>
      <c r="R1466" s="2"/>
    </row>
    <row r="1467" spans="1:18" x14ac:dyDescent="0.2">
      <c r="A1467" s="2" t="s">
        <v>1422</v>
      </c>
      <c r="B1467" s="2" t="s">
        <v>15</v>
      </c>
      <c r="C1467" s="2" t="s">
        <v>40</v>
      </c>
      <c r="D1467" s="2">
        <v>24.792100000000001</v>
      </c>
      <c r="E1467" s="2">
        <v>92</v>
      </c>
      <c r="F1467" s="2">
        <v>25092</v>
      </c>
      <c r="G1467" s="2">
        <v>6.5</v>
      </c>
      <c r="H1467" s="2">
        <f t="shared" si="110"/>
        <v>1</v>
      </c>
      <c r="I1467" s="2">
        <f t="shared" si="111"/>
        <v>0</v>
      </c>
      <c r="J1467" s="2">
        <f t="shared" si="112"/>
        <v>0</v>
      </c>
      <c r="K1467" s="2">
        <f t="shared" si="113"/>
        <v>0</v>
      </c>
      <c r="L1467" s="2">
        <f t="shared" si="114"/>
        <v>0</v>
      </c>
      <c r="M1467" s="2">
        <v>655</v>
      </c>
      <c r="O1467" s="2"/>
      <c r="R1467" s="2"/>
    </row>
    <row r="1468" spans="1:18" x14ac:dyDescent="0.2">
      <c r="A1468" s="2" t="s">
        <v>2351</v>
      </c>
      <c r="B1468" s="2" t="s">
        <v>15</v>
      </c>
      <c r="C1468" s="2" t="s">
        <v>31</v>
      </c>
      <c r="D1468" s="2">
        <v>26.049099999999999</v>
      </c>
      <c r="E1468" s="2">
        <v>94</v>
      </c>
      <c r="F1468" s="2">
        <v>1024</v>
      </c>
      <c r="G1468" s="2">
        <v>8</v>
      </c>
      <c r="H1468" s="2">
        <f t="shared" si="110"/>
        <v>1</v>
      </c>
      <c r="I1468" s="2">
        <f t="shared" si="111"/>
        <v>1</v>
      </c>
      <c r="J1468" s="2">
        <f t="shared" si="112"/>
        <v>0</v>
      </c>
      <c r="K1468" s="2">
        <f t="shared" si="113"/>
        <v>0</v>
      </c>
      <c r="L1468" s="2">
        <f t="shared" si="114"/>
        <v>0</v>
      </c>
      <c r="M1468" s="2">
        <v>19</v>
      </c>
      <c r="O1468" s="2"/>
      <c r="R1468" s="2"/>
    </row>
    <row r="1469" spans="1:18" x14ac:dyDescent="0.2">
      <c r="A1469" s="2" t="s">
        <v>709</v>
      </c>
      <c r="B1469" s="2" t="s">
        <v>15</v>
      </c>
      <c r="C1469" s="2" t="s">
        <v>31</v>
      </c>
      <c r="D1469" s="2">
        <v>36.931100000000001</v>
      </c>
      <c r="E1469" s="2">
        <v>116</v>
      </c>
      <c r="F1469" s="2">
        <v>16484</v>
      </c>
      <c r="G1469" s="2">
        <v>70</v>
      </c>
      <c r="H1469" s="2">
        <f t="shared" si="110"/>
        <v>1</v>
      </c>
      <c r="I1469" s="2">
        <f t="shared" si="111"/>
        <v>1</v>
      </c>
      <c r="J1469" s="2">
        <f t="shared" si="112"/>
        <v>0</v>
      </c>
      <c r="K1469" s="2">
        <f t="shared" si="113"/>
        <v>0</v>
      </c>
      <c r="L1469" s="2">
        <f t="shared" si="114"/>
        <v>0</v>
      </c>
      <c r="M1469" s="2">
        <v>51</v>
      </c>
      <c r="O1469" s="2"/>
      <c r="R1469" s="2"/>
    </row>
    <row r="1470" spans="1:18" x14ac:dyDescent="0.2">
      <c r="A1470" s="2" t="s">
        <v>1050</v>
      </c>
      <c r="B1470" s="2" t="s">
        <v>15</v>
      </c>
      <c r="C1470" s="2" t="s">
        <v>31</v>
      </c>
      <c r="D1470" s="2">
        <v>109.24299999999999</v>
      </c>
      <c r="E1470" s="2">
        <v>133</v>
      </c>
      <c r="F1470" s="2">
        <v>8341</v>
      </c>
      <c r="G1470" s="2">
        <v>26</v>
      </c>
      <c r="H1470" s="2">
        <f t="shared" si="110"/>
        <v>1</v>
      </c>
      <c r="I1470" s="2">
        <f t="shared" si="111"/>
        <v>1</v>
      </c>
      <c r="J1470" s="2">
        <f t="shared" si="112"/>
        <v>0</v>
      </c>
      <c r="K1470" s="2">
        <f t="shared" si="113"/>
        <v>0</v>
      </c>
      <c r="L1470" s="2">
        <f t="shared" si="114"/>
        <v>0</v>
      </c>
      <c r="M1470" s="2">
        <v>0</v>
      </c>
      <c r="O1470" s="2"/>
      <c r="R1470" s="2"/>
    </row>
    <row r="1471" spans="1:18" x14ac:dyDescent="0.2">
      <c r="A1471" s="2" t="s">
        <v>2355</v>
      </c>
      <c r="B1471" s="2" t="s">
        <v>51</v>
      </c>
      <c r="C1471" s="2" t="s">
        <v>12</v>
      </c>
      <c r="D1471" s="2">
        <v>0.39961099999999999</v>
      </c>
      <c r="E1471" s="2">
        <v>90</v>
      </c>
      <c r="F1471" s="2">
        <v>2370</v>
      </c>
      <c r="G1471" s="2">
        <v>6</v>
      </c>
      <c r="H1471" s="2">
        <f t="shared" si="110"/>
        <v>0</v>
      </c>
      <c r="I1471" s="2">
        <f t="shared" si="111"/>
        <v>0</v>
      </c>
      <c r="J1471" s="2">
        <f t="shared" si="112"/>
        <v>0</v>
      </c>
      <c r="K1471" s="2">
        <f t="shared" si="113"/>
        <v>0</v>
      </c>
      <c r="L1471" s="2">
        <f t="shared" si="114"/>
        <v>0</v>
      </c>
      <c r="M1471" s="2">
        <v>11</v>
      </c>
      <c r="O1471" s="2"/>
      <c r="R1471" s="2"/>
    </row>
    <row r="1472" spans="1:18" x14ac:dyDescent="0.2">
      <c r="A1472" s="2" t="s">
        <v>2357</v>
      </c>
      <c r="B1472" s="2" t="s">
        <v>11</v>
      </c>
      <c r="C1472" s="2" t="s">
        <v>19</v>
      </c>
      <c r="D1472" s="2">
        <v>34.912999999999997</v>
      </c>
      <c r="E1472" s="2">
        <v>112</v>
      </c>
      <c r="F1472" s="2">
        <v>19974</v>
      </c>
      <c r="G1472" s="2">
        <v>38</v>
      </c>
      <c r="H1472" s="2">
        <f t="shared" si="110"/>
        <v>0</v>
      </c>
      <c r="I1472" s="2">
        <f t="shared" si="111"/>
        <v>0</v>
      </c>
      <c r="J1472" s="2">
        <f t="shared" si="112"/>
        <v>0</v>
      </c>
      <c r="K1472" s="2">
        <f t="shared" si="113"/>
        <v>0</v>
      </c>
      <c r="L1472" s="2">
        <f t="shared" si="114"/>
        <v>1</v>
      </c>
      <c r="M1472" s="2">
        <v>5</v>
      </c>
      <c r="O1472" s="2"/>
      <c r="R1472" s="2"/>
    </row>
    <row r="1473" spans="1:18" x14ac:dyDescent="0.2">
      <c r="A1473" s="2" t="s">
        <v>2359</v>
      </c>
      <c r="B1473" s="2" t="s">
        <v>11</v>
      </c>
      <c r="C1473" s="2" t="s">
        <v>24</v>
      </c>
      <c r="D1473" s="2">
        <v>34.543700000000001</v>
      </c>
      <c r="E1473" s="2">
        <v>123</v>
      </c>
      <c r="F1473" s="2">
        <v>5839</v>
      </c>
      <c r="G1473" s="2">
        <v>82</v>
      </c>
      <c r="H1473" s="2">
        <f t="shared" si="110"/>
        <v>0</v>
      </c>
      <c r="I1473" s="2">
        <f t="shared" si="111"/>
        <v>0</v>
      </c>
      <c r="J1473" s="2">
        <f t="shared" si="112"/>
        <v>0</v>
      </c>
      <c r="K1473" s="2">
        <f t="shared" si="113"/>
        <v>0</v>
      </c>
      <c r="L1473" s="2">
        <f t="shared" si="114"/>
        <v>0</v>
      </c>
      <c r="M1473" s="2">
        <v>55</v>
      </c>
      <c r="O1473" s="2"/>
      <c r="R1473" s="2"/>
    </row>
    <row r="1474" spans="1:18" x14ac:dyDescent="0.2">
      <c r="A1474" s="2" t="s">
        <v>2361</v>
      </c>
      <c r="B1474" s="2" t="s">
        <v>11</v>
      </c>
      <c r="C1474" s="2" t="s">
        <v>35</v>
      </c>
      <c r="D1474" s="2">
        <v>62.453299999999999</v>
      </c>
      <c r="E1474" s="2">
        <v>106</v>
      </c>
      <c r="F1474" s="2">
        <v>14607</v>
      </c>
      <c r="G1474" s="2">
        <v>50.2</v>
      </c>
      <c r="H1474" s="2">
        <f t="shared" ref="H1474:H1537" si="115">IF(B1474="R",1,0)</f>
        <v>0</v>
      </c>
      <c r="I1474" s="2">
        <f t="shared" ref="I1474:I1537" si="116">IF(C1474="Comedy",1,0)</f>
        <v>0</v>
      </c>
      <c r="J1474" s="2">
        <f t="shared" ref="J1474:J1537" si="117">IF(C1474="Thriller_Horror",1,0)</f>
        <v>1</v>
      </c>
      <c r="K1474" s="2">
        <f t="shared" ref="K1474:K1537" si="118">IF(C1474="Animation",1,0)</f>
        <v>0</v>
      </c>
      <c r="L1474" s="2">
        <f t="shared" ref="L1474:L1537" si="119">IF(C1474="Adventure_Sci_fi",1,0)</f>
        <v>0</v>
      </c>
      <c r="M1474" s="2">
        <v>53</v>
      </c>
      <c r="O1474" s="2"/>
      <c r="R1474" s="2"/>
    </row>
    <row r="1475" spans="1:18" x14ac:dyDescent="0.2">
      <c r="A1475" s="2" t="s">
        <v>2363</v>
      </c>
      <c r="B1475" s="2" t="s">
        <v>11</v>
      </c>
      <c r="C1475" s="2" t="s">
        <v>24</v>
      </c>
      <c r="D1475" s="2">
        <v>4.4111000000000002</v>
      </c>
      <c r="E1475" s="2">
        <v>95</v>
      </c>
      <c r="F1475" s="2">
        <v>6161</v>
      </c>
      <c r="G1475" s="2">
        <v>100</v>
      </c>
      <c r="H1475" s="2">
        <f t="shared" si="115"/>
        <v>0</v>
      </c>
      <c r="I1475" s="2">
        <f t="shared" si="116"/>
        <v>0</v>
      </c>
      <c r="J1475" s="2">
        <f t="shared" si="117"/>
        <v>0</v>
      </c>
      <c r="K1475" s="2">
        <f t="shared" si="118"/>
        <v>0</v>
      </c>
      <c r="L1475" s="2">
        <f t="shared" si="119"/>
        <v>0</v>
      </c>
      <c r="M1475" s="2">
        <v>31</v>
      </c>
      <c r="O1475" s="2"/>
      <c r="R1475" s="2"/>
    </row>
    <row r="1476" spans="1:18" x14ac:dyDescent="0.2">
      <c r="A1476" s="2" t="s">
        <v>2365</v>
      </c>
      <c r="B1476" s="2" t="s">
        <v>51</v>
      </c>
      <c r="C1476" s="2" t="s">
        <v>97</v>
      </c>
      <c r="D1476" s="2">
        <v>26.000599999999999</v>
      </c>
      <c r="E1476" s="2">
        <v>92</v>
      </c>
      <c r="F1476" s="2">
        <v>28050</v>
      </c>
      <c r="G1476" s="2">
        <v>76</v>
      </c>
      <c r="H1476" s="2">
        <f t="shared" si="115"/>
        <v>0</v>
      </c>
      <c r="I1476" s="2">
        <f t="shared" si="116"/>
        <v>0</v>
      </c>
      <c r="J1476" s="2">
        <f t="shared" si="117"/>
        <v>0</v>
      </c>
      <c r="K1476" s="2">
        <f t="shared" si="118"/>
        <v>1</v>
      </c>
      <c r="L1476" s="2">
        <f t="shared" si="119"/>
        <v>0</v>
      </c>
      <c r="M1476" s="2">
        <v>5</v>
      </c>
      <c r="O1476" s="2"/>
      <c r="R1476" s="2"/>
    </row>
    <row r="1477" spans="1:18" x14ac:dyDescent="0.2">
      <c r="A1477" s="2" t="s">
        <v>1141</v>
      </c>
      <c r="B1477" s="2" t="s">
        <v>51</v>
      </c>
      <c r="C1477" s="2" t="s">
        <v>19</v>
      </c>
      <c r="D1477" s="2">
        <v>39.177500000000002</v>
      </c>
      <c r="E1477" s="2">
        <v>93</v>
      </c>
      <c r="F1477" s="2">
        <v>14899</v>
      </c>
      <c r="G1477" s="2">
        <v>50</v>
      </c>
      <c r="H1477" s="2">
        <f t="shared" si="115"/>
        <v>0</v>
      </c>
      <c r="I1477" s="2">
        <f t="shared" si="116"/>
        <v>0</v>
      </c>
      <c r="J1477" s="2">
        <f t="shared" si="117"/>
        <v>0</v>
      </c>
      <c r="K1477" s="2">
        <f t="shared" si="118"/>
        <v>0</v>
      </c>
      <c r="L1477" s="2">
        <f t="shared" si="119"/>
        <v>1</v>
      </c>
      <c r="M1477" s="2">
        <v>0</v>
      </c>
      <c r="O1477" s="2"/>
      <c r="R1477" s="2"/>
    </row>
    <row r="1478" spans="1:18" x14ac:dyDescent="0.2">
      <c r="A1478" s="2" t="s">
        <v>152</v>
      </c>
      <c r="B1478" s="2" t="s">
        <v>51</v>
      </c>
      <c r="C1478" s="2" t="s">
        <v>19</v>
      </c>
      <c r="D1478" s="2">
        <v>77.563999999999993</v>
      </c>
      <c r="E1478" s="2">
        <v>107</v>
      </c>
      <c r="F1478" s="2">
        <v>4631</v>
      </c>
      <c r="G1478" s="2">
        <v>135</v>
      </c>
      <c r="H1478" s="2">
        <f t="shared" si="115"/>
        <v>0</v>
      </c>
      <c r="I1478" s="2">
        <f t="shared" si="116"/>
        <v>0</v>
      </c>
      <c r="J1478" s="2">
        <f t="shared" si="117"/>
        <v>0</v>
      </c>
      <c r="K1478" s="2">
        <f t="shared" si="118"/>
        <v>0</v>
      </c>
      <c r="L1478" s="2">
        <f t="shared" si="119"/>
        <v>1</v>
      </c>
      <c r="M1478" s="2">
        <v>14000</v>
      </c>
      <c r="O1478" s="2"/>
      <c r="R1478" s="2"/>
    </row>
    <row r="1479" spans="1:18" x14ac:dyDescent="0.2">
      <c r="A1479" s="2" t="s">
        <v>2369</v>
      </c>
      <c r="B1479" s="2" t="s">
        <v>11</v>
      </c>
      <c r="C1479" s="2" t="s">
        <v>12</v>
      </c>
      <c r="D1479" s="2">
        <v>42.478200000000001</v>
      </c>
      <c r="E1479" s="2">
        <v>112</v>
      </c>
      <c r="F1479" s="2">
        <v>15327</v>
      </c>
      <c r="G1479" s="2">
        <v>25</v>
      </c>
      <c r="H1479" s="2">
        <f t="shared" si="115"/>
        <v>0</v>
      </c>
      <c r="I1479" s="2">
        <f t="shared" si="116"/>
        <v>0</v>
      </c>
      <c r="J1479" s="2">
        <f t="shared" si="117"/>
        <v>0</v>
      </c>
      <c r="K1479" s="2">
        <f t="shared" si="118"/>
        <v>0</v>
      </c>
      <c r="L1479" s="2">
        <f t="shared" si="119"/>
        <v>0</v>
      </c>
      <c r="M1479" s="2">
        <v>43</v>
      </c>
      <c r="O1479" s="2"/>
      <c r="R1479" s="2"/>
    </row>
    <row r="1480" spans="1:18" x14ac:dyDescent="0.2">
      <c r="A1480" s="2" t="s">
        <v>2084</v>
      </c>
      <c r="B1480" s="2" t="s">
        <v>11</v>
      </c>
      <c r="C1480" s="2" t="s">
        <v>12</v>
      </c>
      <c r="D1480" s="2">
        <v>22.406400000000001</v>
      </c>
      <c r="E1480" s="2">
        <v>137</v>
      </c>
      <c r="F1480" s="2">
        <v>5780</v>
      </c>
      <c r="G1480" s="2">
        <v>107</v>
      </c>
      <c r="H1480" s="2">
        <f t="shared" si="115"/>
        <v>0</v>
      </c>
      <c r="I1480" s="2">
        <f t="shared" si="116"/>
        <v>0</v>
      </c>
      <c r="J1480" s="2">
        <f t="shared" si="117"/>
        <v>0</v>
      </c>
      <c r="K1480" s="2">
        <f t="shared" si="118"/>
        <v>0</v>
      </c>
      <c r="L1480" s="2">
        <f t="shared" si="119"/>
        <v>0</v>
      </c>
      <c r="M1480" s="2">
        <v>102</v>
      </c>
      <c r="O1480" s="2"/>
      <c r="R1480" s="2"/>
    </row>
    <row r="1481" spans="1:18" x14ac:dyDescent="0.2">
      <c r="A1481" s="2" t="s">
        <v>88</v>
      </c>
      <c r="B1481" s="2" t="s">
        <v>11</v>
      </c>
      <c r="C1481" s="2" t="s">
        <v>19</v>
      </c>
      <c r="D1481" s="2">
        <v>262.03100000000001</v>
      </c>
      <c r="E1481" s="2">
        <v>153</v>
      </c>
      <c r="F1481" s="2">
        <v>28489</v>
      </c>
      <c r="G1481" s="2">
        <v>230</v>
      </c>
      <c r="H1481" s="2">
        <f t="shared" si="115"/>
        <v>0</v>
      </c>
      <c r="I1481" s="2">
        <f t="shared" si="116"/>
        <v>0</v>
      </c>
      <c r="J1481" s="2">
        <f t="shared" si="117"/>
        <v>0</v>
      </c>
      <c r="K1481" s="2">
        <f t="shared" si="118"/>
        <v>0</v>
      </c>
      <c r="L1481" s="2">
        <f t="shared" si="119"/>
        <v>1</v>
      </c>
      <c r="M1481" s="2">
        <v>464</v>
      </c>
      <c r="O1481" s="2"/>
      <c r="R1481" s="2"/>
    </row>
    <row r="1482" spans="1:18" x14ac:dyDescent="0.2">
      <c r="A1482" s="2" t="s">
        <v>88</v>
      </c>
      <c r="B1482" s="2" t="s">
        <v>11</v>
      </c>
      <c r="C1482" s="2" t="s">
        <v>19</v>
      </c>
      <c r="D1482" s="2">
        <v>202.85400000000001</v>
      </c>
      <c r="E1482" s="2">
        <v>142</v>
      </c>
      <c r="F1482" s="2">
        <v>28631</v>
      </c>
      <c r="G1482" s="2">
        <v>200</v>
      </c>
      <c r="H1482" s="2">
        <f t="shared" si="115"/>
        <v>0</v>
      </c>
      <c r="I1482" s="2">
        <f t="shared" si="116"/>
        <v>0</v>
      </c>
      <c r="J1482" s="2">
        <f t="shared" si="117"/>
        <v>0</v>
      </c>
      <c r="K1482" s="2">
        <f t="shared" si="118"/>
        <v>0</v>
      </c>
      <c r="L1482" s="2">
        <f t="shared" si="119"/>
        <v>1</v>
      </c>
      <c r="M1482" s="2">
        <v>464</v>
      </c>
      <c r="O1482" s="2"/>
      <c r="R1482" s="2"/>
    </row>
    <row r="1483" spans="1:18" x14ac:dyDescent="0.2">
      <c r="A1483" s="2" t="s">
        <v>2374</v>
      </c>
      <c r="B1483" s="2" t="s">
        <v>15</v>
      </c>
      <c r="C1483" s="2" t="s">
        <v>12</v>
      </c>
      <c r="D1483" s="2">
        <v>35.596200000000003</v>
      </c>
      <c r="E1483" s="2">
        <v>105</v>
      </c>
      <c r="F1483" s="2">
        <v>1454</v>
      </c>
      <c r="G1483" s="2">
        <v>20</v>
      </c>
      <c r="H1483" s="2">
        <f t="shared" si="115"/>
        <v>1</v>
      </c>
      <c r="I1483" s="2">
        <f t="shared" si="116"/>
        <v>0</v>
      </c>
      <c r="J1483" s="2">
        <f t="shared" si="117"/>
        <v>0</v>
      </c>
      <c r="K1483" s="2">
        <f t="shared" si="118"/>
        <v>0</v>
      </c>
      <c r="L1483" s="2">
        <f t="shared" si="119"/>
        <v>0</v>
      </c>
      <c r="M1483" s="2">
        <v>210</v>
      </c>
      <c r="O1483" s="2"/>
      <c r="R1483" s="2"/>
    </row>
    <row r="1484" spans="1:18" x14ac:dyDescent="0.2">
      <c r="A1484" s="2" t="s">
        <v>2376</v>
      </c>
      <c r="B1484" s="2" t="s">
        <v>15</v>
      </c>
      <c r="C1484" s="2" t="s">
        <v>12</v>
      </c>
      <c r="D1484" s="2">
        <v>64.255200000000002</v>
      </c>
      <c r="E1484" s="2">
        <v>90</v>
      </c>
      <c r="F1484" s="2">
        <v>120797</v>
      </c>
      <c r="G1484" s="2">
        <v>19</v>
      </c>
      <c r="H1484" s="2">
        <f t="shared" si="115"/>
        <v>1</v>
      </c>
      <c r="I1484" s="2">
        <f t="shared" si="116"/>
        <v>0</v>
      </c>
      <c r="J1484" s="2">
        <f t="shared" si="117"/>
        <v>0</v>
      </c>
      <c r="K1484" s="2">
        <f t="shared" si="118"/>
        <v>0</v>
      </c>
      <c r="L1484" s="2">
        <f t="shared" si="119"/>
        <v>0</v>
      </c>
      <c r="M1484" s="2">
        <v>15</v>
      </c>
      <c r="O1484" s="2"/>
      <c r="R1484" s="2"/>
    </row>
    <row r="1485" spans="1:18" x14ac:dyDescent="0.2">
      <c r="A1485" s="2" t="s">
        <v>2378</v>
      </c>
      <c r="B1485" s="2" t="s">
        <v>51</v>
      </c>
      <c r="C1485" s="2" t="s">
        <v>97</v>
      </c>
      <c r="D1485" s="2">
        <v>107.22499999999999</v>
      </c>
      <c r="E1485" s="2">
        <v>97</v>
      </c>
      <c r="F1485" s="2">
        <v>24350</v>
      </c>
      <c r="G1485" s="2">
        <v>73</v>
      </c>
      <c r="H1485" s="2">
        <f t="shared" si="115"/>
        <v>0</v>
      </c>
      <c r="I1485" s="2">
        <f t="shared" si="116"/>
        <v>0</v>
      </c>
      <c r="J1485" s="2">
        <f t="shared" si="117"/>
        <v>0</v>
      </c>
      <c r="K1485" s="2">
        <f t="shared" si="118"/>
        <v>1</v>
      </c>
      <c r="L1485" s="2">
        <f t="shared" si="119"/>
        <v>0</v>
      </c>
      <c r="M1485" s="2">
        <v>6</v>
      </c>
      <c r="O1485" s="2"/>
      <c r="R1485" s="2"/>
    </row>
    <row r="1486" spans="1:18" x14ac:dyDescent="0.2">
      <c r="A1486" s="2" t="s">
        <v>1522</v>
      </c>
      <c r="B1486" s="2" t="s">
        <v>11</v>
      </c>
      <c r="C1486" s="2" t="s">
        <v>31</v>
      </c>
      <c r="D1486" s="2">
        <v>55.7622</v>
      </c>
      <c r="E1486" s="2">
        <v>84</v>
      </c>
      <c r="F1486" s="2">
        <v>1203</v>
      </c>
      <c r="G1486" s="2">
        <v>22</v>
      </c>
      <c r="H1486" s="2">
        <f t="shared" si="115"/>
        <v>0</v>
      </c>
      <c r="I1486" s="2">
        <f t="shared" si="116"/>
        <v>1</v>
      </c>
      <c r="J1486" s="2">
        <f t="shared" si="117"/>
        <v>0</v>
      </c>
      <c r="K1486" s="2">
        <f t="shared" si="118"/>
        <v>0</v>
      </c>
      <c r="L1486" s="2">
        <f t="shared" si="119"/>
        <v>0</v>
      </c>
      <c r="M1486" s="2">
        <v>42</v>
      </c>
      <c r="O1486" s="2"/>
      <c r="R1486" s="2"/>
    </row>
    <row r="1487" spans="1:18" x14ac:dyDescent="0.2">
      <c r="A1487" s="2" t="s">
        <v>1393</v>
      </c>
      <c r="B1487" s="2" t="s">
        <v>51</v>
      </c>
      <c r="C1487" s="2" t="s">
        <v>97</v>
      </c>
      <c r="D1487" s="2">
        <v>28.133199999999999</v>
      </c>
      <c r="E1487" s="2">
        <v>88</v>
      </c>
      <c r="F1487" s="2">
        <v>33822</v>
      </c>
      <c r="G1487" s="2">
        <v>50</v>
      </c>
      <c r="H1487" s="2">
        <f t="shared" si="115"/>
        <v>0</v>
      </c>
      <c r="I1487" s="2">
        <f t="shared" si="116"/>
        <v>0</v>
      </c>
      <c r="J1487" s="2">
        <f t="shared" si="117"/>
        <v>0</v>
      </c>
      <c r="K1487" s="2">
        <f t="shared" si="118"/>
        <v>1</v>
      </c>
      <c r="L1487" s="2">
        <f t="shared" si="119"/>
        <v>0</v>
      </c>
      <c r="M1487" s="2">
        <v>8</v>
      </c>
      <c r="O1487" s="2"/>
      <c r="R1487" s="2"/>
    </row>
    <row r="1488" spans="1:18" x14ac:dyDescent="0.2">
      <c r="A1488" s="2" t="s">
        <v>2382</v>
      </c>
      <c r="B1488" s="2" t="s">
        <v>11</v>
      </c>
      <c r="C1488" s="2" t="s">
        <v>35</v>
      </c>
      <c r="D1488" s="2">
        <v>4.9307999999999996</v>
      </c>
      <c r="E1488" s="2">
        <v>83</v>
      </c>
      <c r="F1488" s="2">
        <v>730</v>
      </c>
      <c r="G1488" s="2">
        <v>17</v>
      </c>
      <c r="H1488" s="2">
        <f t="shared" si="115"/>
        <v>0</v>
      </c>
      <c r="I1488" s="2">
        <f t="shared" si="116"/>
        <v>0</v>
      </c>
      <c r="J1488" s="2">
        <f t="shared" si="117"/>
        <v>1</v>
      </c>
      <c r="K1488" s="2">
        <f t="shared" si="118"/>
        <v>0</v>
      </c>
      <c r="L1488" s="2">
        <f t="shared" si="119"/>
        <v>0</v>
      </c>
      <c r="M1488" s="2">
        <v>57</v>
      </c>
      <c r="O1488" s="2"/>
      <c r="R1488" s="2"/>
    </row>
    <row r="1489" spans="1:18" x14ac:dyDescent="0.2">
      <c r="A1489" s="2" t="s">
        <v>2384</v>
      </c>
      <c r="B1489" s="2" t="s">
        <v>15</v>
      </c>
      <c r="C1489" s="2" t="s">
        <v>19</v>
      </c>
      <c r="D1489" s="2">
        <v>30.199100000000001</v>
      </c>
      <c r="E1489" s="2">
        <v>116</v>
      </c>
      <c r="F1489" s="2">
        <v>3753</v>
      </c>
      <c r="G1489" s="2">
        <v>40</v>
      </c>
      <c r="H1489" s="2">
        <f t="shared" si="115"/>
        <v>1</v>
      </c>
      <c r="I1489" s="2">
        <f t="shared" si="116"/>
        <v>0</v>
      </c>
      <c r="J1489" s="2">
        <f t="shared" si="117"/>
        <v>0</v>
      </c>
      <c r="K1489" s="2">
        <f t="shared" si="118"/>
        <v>0</v>
      </c>
      <c r="L1489" s="2">
        <f t="shared" si="119"/>
        <v>1</v>
      </c>
      <c r="M1489" s="2">
        <v>18</v>
      </c>
      <c r="O1489" s="2"/>
      <c r="R1489" s="2"/>
    </row>
    <row r="1490" spans="1:18" x14ac:dyDescent="0.2">
      <c r="A1490" s="2" t="s">
        <v>1457</v>
      </c>
      <c r="B1490" s="2" t="s">
        <v>15</v>
      </c>
      <c r="C1490" s="2" t="s">
        <v>12</v>
      </c>
      <c r="D1490" s="2">
        <v>3.9049800000000001</v>
      </c>
      <c r="E1490" s="2">
        <v>160</v>
      </c>
      <c r="F1490" s="2">
        <v>22516</v>
      </c>
      <c r="G1490" s="2">
        <v>30</v>
      </c>
      <c r="H1490" s="2">
        <f t="shared" si="115"/>
        <v>1</v>
      </c>
      <c r="I1490" s="2">
        <f t="shared" si="116"/>
        <v>0</v>
      </c>
      <c r="J1490" s="2">
        <f t="shared" si="117"/>
        <v>0</v>
      </c>
      <c r="K1490" s="2">
        <f t="shared" si="118"/>
        <v>0</v>
      </c>
      <c r="L1490" s="2">
        <f t="shared" si="119"/>
        <v>0</v>
      </c>
      <c r="M1490" s="2">
        <v>181</v>
      </c>
      <c r="O1490" s="2"/>
      <c r="R1490" s="2"/>
    </row>
    <row r="1491" spans="1:18" x14ac:dyDescent="0.2">
      <c r="A1491" s="2" t="s">
        <v>98</v>
      </c>
      <c r="B1491" s="2" t="s">
        <v>51</v>
      </c>
      <c r="C1491" s="2" t="s">
        <v>19</v>
      </c>
      <c r="D1491" s="2">
        <v>10.9964</v>
      </c>
      <c r="E1491" s="2">
        <v>104</v>
      </c>
      <c r="F1491" s="2">
        <v>27806</v>
      </c>
      <c r="G1491" s="2">
        <v>13</v>
      </c>
      <c r="H1491" s="2">
        <f t="shared" si="115"/>
        <v>0</v>
      </c>
      <c r="I1491" s="2">
        <f t="shared" si="116"/>
        <v>0</v>
      </c>
      <c r="J1491" s="2">
        <f t="shared" si="117"/>
        <v>0</v>
      </c>
      <c r="K1491" s="2">
        <f t="shared" si="118"/>
        <v>0</v>
      </c>
      <c r="L1491" s="2">
        <f t="shared" si="119"/>
        <v>1</v>
      </c>
      <c r="M1491" s="2">
        <v>35</v>
      </c>
      <c r="O1491" s="2"/>
      <c r="R1491" s="2"/>
    </row>
    <row r="1492" spans="1:18" x14ac:dyDescent="0.2">
      <c r="A1492" s="2" t="s">
        <v>319</v>
      </c>
      <c r="B1492" s="2" t="s">
        <v>11</v>
      </c>
      <c r="C1492" s="2" t="s">
        <v>19</v>
      </c>
      <c r="D1492" s="2">
        <v>623.28</v>
      </c>
      <c r="E1492" s="2">
        <v>173</v>
      </c>
      <c r="F1492" s="2">
        <v>87697</v>
      </c>
      <c r="G1492" s="2">
        <v>220</v>
      </c>
      <c r="H1492" s="2">
        <f t="shared" si="115"/>
        <v>0</v>
      </c>
      <c r="I1492" s="2">
        <f t="shared" si="116"/>
        <v>0</v>
      </c>
      <c r="J1492" s="2">
        <f t="shared" si="117"/>
        <v>0</v>
      </c>
      <c r="K1492" s="2">
        <f t="shared" si="118"/>
        <v>0</v>
      </c>
      <c r="L1492" s="2">
        <f t="shared" si="119"/>
        <v>1</v>
      </c>
      <c r="M1492" s="2">
        <v>0</v>
      </c>
      <c r="O1492" s="2"/>
      <c r="R1492" s="2"/>
    </row>
    <row r="1493" spans="1:18" x14ac:dyDescent="0.2">
      <c r="A1493" s="2" t="s">
        <v>1065</v>
      </c>
      <c r="B1493" s="2" t="s">
        <v>11</v>
      </c>
      <c r="C1493" s="2" t="s">
        <v>12</v>
      </c>
      <c r="D1493" s="2">
        <v>102.60899999999999</v>
      </c>
      <c r="E1493" s="2">
        <v>170</v>
      </c>
      <c r="F1493" s="2">
        <v>34582</v>
      </c>
      <c r="G1493" s="2">
        <v>110</v>
      </c>
      <c r="H1493" s="2">
        <f t="shared" si="115"/>
        <v>0</v>
      </c>
      <c r="I1493" s="2">
        <f t="shared" si="116"/>
        <v>0</v>
      </c>
      <c r="J1493" s="2">
        <f t="shared" si="117"/>
        <v>0</v>
      </c>
      <c r="K1493" s="2">
        <f t="shared" si="118"/>
        <v>0</v>
      </c>
      <c r="L1493" s="2">
        <f t="shared" si="119"/>
        <v>0</v>
      </c>
      <c r="M1493" s="2">
        <v>17000</v>
      </c>
      <c r="O1493" s="2"/>
      <c r="R1493" s="2"/>
    </row>
    <row r="1494" spans="1:18" x14ac:dyDescent="0.2">
      <c r="A1494" s="2" t="s">
        <v>2390</v>
      </c>
      <c r="B1494" s="2" t="s">
        <v>11</v>
      </c>
      <c r="C1494" s="2" t="s">
        <v>31</v>
      </c>
      <c r="D1494" s="2">
        <v>37.481200000000001</v>
      </c>
      <c r="E1494" s="2">
        <v>104</v>
      </c>
      <c r="F1494" s="2">
        <v>3356</v>
      </c>
      <c r="G1494" s="2">
        <v>35</v>
      </c>
      <c r="H1494" s="2">
        <f t="shared" si="115"/>
        <v>0</v>
      </c>
      <c r="I1494" s="2">
        <f t="shared" si="116"/>
        <v>1</v>
      </c>
      <c r="J1494" s="2">
        <f t="shared" si="117"/>
        <v>0</v>
      </c>
      <c r="K1494" s="2">
        <f t="shared" si="118"/>
        <v>0</v>
      </c>
      <c r="L1494" s="2">
        <f t="shared" si="119"/>
        <v>0</v>
      </c>
      <c r="M1494" s="2">
        <v>16</v>
      </c>
      <c r="O1494" s="2"/>
      <c r="R1494" s="2"/>
    </row>
    <row r="1495" spans="1:18" x14ac:dyDescent="0.2">
      <c r="A1495" s="2" t="s">
        <v>2392</v>
      </c>
      <c r="B1495" s="2" t="s">
        <v>15</v>
      </c>
      <c r="C1495" s="2" t="s">
        <v>12</v>
      </c>
      <c r="D1495" s="2">
        <v>0.71229399999999998</v>
      </c>
      <c r="E1495" s="2">
        <v>112</v>
      </c>
      <c r="F1495" s="2">
        <v>859</v>
      </c>
      <c r="G1495" s="2">
        <v>1.5</v>
      </c>
      <c r="H1495" s="2">
        <f t="shared" si="115"/>
        <v>1</v>
      </c>
      <c r="I1495" s="2">
        <f t="shared" si="116"/>
        <v>0</v>
      </c>
      <c r="J1495" s="2">
        <f t="shared" si="117"/>
        <v>0</v>
      </c>
      <c r="K1495" s="2">
        <f t="shared" si="118"/>
        <v>0</v>
      </c>
      <c r="L1495" s="2">
        <f t="shared" si="119"/>
        <v>0</v>
      </c>
      <c r="M1495" s="2">
        <v>58</v>
      </c>
      <c r="O1495" s="2"/>
      <c r="R1495" s="2"/>
    </row>
    <row r="1496" spans="1:18" x14ac:dyDescent="0.2">
      <c r="A1496" s="2" t="s">
        <v>2394</v>
      </c>
      <c r="B1496" s="2" t="s">
        <v>15</v>
      </c>
      <c r="C1496" s="2" t="s">
        <v>40</v>
      </c>
      <c r="D1496" s="2">
        <v>30.3063</v>
      </c>
      <c r="E1496" s="2">
        <v>98</v>
      </c>
      <c r="F1496" s="2">
        <v>1917</v>
      </c>
      <c r="G1496" s="2">
        <v>10</v>
      </c>
      <c r="H1496" s="2">
        <f t="shared" si="115"/>
        <v>1</v>
      </c>
      <c r="I1496" s="2">
        <f t="shared" si="116"/>
        <v>0</v>
      </c>
      <c r="J1496" s="2">
        <f t="shared" si="117"/>
        <v>0</v>
      </c>
      <c r="K1496" s="2">
        <f t="shared" si="118"/>
        <v>0</v>
      </c>
      <c r="L1496" s="2">
        <f t="shared" si="119"/>
        <v>0</v>
      </c>
      <c r="M1496" s="2">
        <v>7</v>
      </c>
      <c r="O1496" s="2"/>
      <c r="R1496" s="2"/>
    </row>
    <row r="1497" spans="1:18" x14ac:dyDescent="0.2">
      <c r="A1497" s="2" t="s">
        <v>2396</v>
      </c>
      <c r="B1497" s="2" t="s">
        <v>11</v>
      </c>
      <c r="C1497" s="2" t="s">
        <v>40</v>
      </c>
      <c r="D1497" s="2">
        <v>0.27928199999999997</v>
      </c>
      <c r="E1497" s="2">
        <v>79</v>
      </c>
      <c r="F1497" s="2">
        <v>2489</v>
      </c>
      <c r="G1497" s="2">
        <v>1</v>
      </c>
      <c r="H1497" s="2">
        <f t="shared" si="115"/>
        <v>0</v>
      </c>
      <c r="I1497" s="2">
        <f t="shared" si="116"/>
        <v>0</v>
      </c>
      <c r="J1497" s="2">
        <f t="shared" si="117"/>
        <v>0</v>
      </c>
      <c r="K1497" s="2">
        <f t="shared" si="118"/>
        <v>0</v>
      </c>
      <c r="L1497" s="2">
        <f t="shared" si="119"/>
        <v>0</v>
      </c>
      <c r="M1497" s="2">
        <v>2</v>
      </c>
      <c r="O1497" s="2"/>
      <c r="R1497" s="2"/>
    </row>
    <row r="1498" spans="1:18" x14ac:dyDescent="0.2">
      <c r="A1498" s="2" t="s">
        <v>27</v>
      </c>
      <c r="B1498" s="2" t="s">
        <v>15</v>
      </c>
      <c r="C1498" s="2" t="s">
        <v>19</v>
      </c>
      <c r="D1498" s="2">
        <v>39.778599999999997</v>
      </c>
      <c r="E1498" s="2">
        <v>119</v>
      </c>
      <c r="F1498" s="2">
        <v>29461</v>
      </c>
      <c r="G1498" s="2">
        <v>50</v>
      </c>
      <c r="H1498" s="2">
        <f t="shared" si="115"/>
        <v>1</v>
      </c>
      <c r="I1498" s="2">
        <f t="shared" si="116"/>
        <v>0</v>
      </c>
      <c r="J1498" s="2">
        <f t="shared" si="117"/>
        <v>0</v>
      </c>
      <c r="K1498" s="2">
        <f t="shared" si="118"/>
        <v>0</v>
      </c>
      <c r="L1498" s="2">
        <f t="shared" si="119"/>
        <v>1</v>
      </c>
      <c r="M1498" s="2">
        <v>0</v>
      </c>
      <c r="O1498" s="2"/>
      <c r="R1498" s="2"/>
    </row>
    <row r="1499" spans="1:18" x14ac:dyDescent="0.2">
      <c r="A1499" s="2" t="s">
        <v>1696</v>
      </c>
      <c r="B1499" s="2" t="s">
        <v>11</v>
      </c>
      <c r="C1499" s="2" t="s">
        <v>12</v>
      </c>
      <c r="D1499" s="2">
        <v>0.95831900000000003</v>
      </c>
      <c r="E1499" s="2">
        <v>91</v>
      </c>
      <c r="F1499" s="2">
        <v>34705</v>
      </c>
      <c r="G1499" s="2">
        <v>21</v>
      </c>
      <c r="H1499" s="2">
        <f t="shared" si="115"/>
        <v>0</v>
      </c>
      <c r="I1499" s="2">
        <f t="shared" si="116"/>
        <v>0</v>
      </c>
      <c r="J1499" s="2">
        <f t="shared" si="117"/>
        <v>0</v>
      </c>
      <c r="K1499" s="2">
        <f t="shared" si="118"/>
        <v>0</v>
      </c>
      <c r="L1499" s="2">
        <f t="shared" si="119"/>
        <v>0</v>
      </c>
      <c r="M1499" s="2">
        <v>0</v>
      </c>
      <c r="O1499" s="2"/>
      <c r="R1499" s="2"/>
    </row>
    <row r="1500" spans="1:18" x14ac:dyDescent="0.2">
      <c r="A1500" s="2" t="s">
        <v>2400</v>
      </c>
      <c r="B1500" s="2" t="s">
        <v>15</v>
      </c>
      <c r="C1500" s="2" t="s">
        <v>12</v>
      </c>
      <c r="D1500" s="2">
        <v>0.40603499999999998</v>
      </c>
      <c r="E1500" s="2">
        <v>98</v>
      </c>
      <c r="F1500" s="2">
        <v>33441</v>
      </c>
      <c r="G1500" s="2">
        <v>1.5</v>
      </c>
      <c r="H1500" s="2">
        <f t="shared" si="115"/>
        <v>1</v>
      </c>
      <c r="I1500" s="2">
        <f t="shared" si="116"/>
        <v>0</v>
      </c>
      <c r="J1500" s="2">
        <f t="shared" si="117"/>
        <v>0</v>
      </c>
      <c r="K1500" s="2">
        <f t="shared" si="118"/>
        <v>0</v>
      </c>
      <c r="L1500" s="2">
        <f t="shared" si="119"/>
        <v>0</v>
      </c>
      <c r="M1500" s="2">
        <v>21</v>
      </c>
      <c r="O1500" s="2"/>
      <c r="R1500" s="2"/>
    </row>
    <row r="1501" spans="1:18" x14ac:dyDescent="0.2">
      <c r="A1501" s="2" t="s">
        <v>1145</v>
      </c>
      <c r="B1501" s="2" t="s">
        <v>11</v>
      </c>
      <c r="C1501" s="2" t="s">
        <v>31</v>
      </c>
      <c r="D1501" s="2">
        <v>57.651800000000001</v>
      </c>
      <c r="E1501" s="2">
        <v>75</v>
      </c>
      <c r="F1501" s="2">
        <v>13125</v>
      </c>
      <c r="G1501" s="2">
        <v>33</v>
      </c>
      <c r="H1501" s="2">
        <f t="shared" si="115"/>
        <v>0</v>
      </c>
      <c r="I1501" s="2">
        <f t="shared" si="116"/>
        <v>1</v>
      </c>
      <c r="J1501" s="2">
        <f t="shared" si="117"/>
        <v>0</v>
      </c>
      <c r="K1501" s="2">
        <f t="shared" si="118"/>
        <v>0</v>
      </c>
      <c r="L1501" s="2">
        <f t="shared" si="119"/>
        <v>0</v>
      </c>
      <c r="M1501" s="2">
        <v>221</v>
      </c>
      <c r="O1501" s="2"/>
      <c r="R1501" s="2"/>
    </row>
    <row r="1502" spans="1:18" x14ac:dyDescent="0.2">
      <c r="A1502" s="2" t="s">
        <v>2097</v>
      </c>
      <c r="B1502" s="2" t="s">
        <v>15</v>
      </c>
      <c r="C1502" s="2" t="s">
        <v>40</v>
      </c>
      <c r="D1502" s="2">
        <v>70.492699999999999</v>
      </c>
      <c r="E1502" s="2">
        <v>123</v>
      </c>
      <c r="F1502" s="2">
        <v>5306</v>
      </c>
      <c r="G1502" s="2">
        <v>17</v>
      </c>
      <c r="H1502" s="2">
        <f t="shared" si="115"/>
        <v>1</v>
      </c>
      <c r="I1502" s="2">
        <f t="shared" si="116"/>
        <v>0</v>
      </c>
      <c r="J1502" s="2">
        <f t="shared" si="117"/>
        <v>0</v>
      </c>
      <c r="K1502" s="2">
        <f t="shared" si="118"/>
        <v>0</v>
      </c>
      <c r="L1502" s="2">
        <f t="shared" si="119"/>
        <v>0</v>
      </c>
      <c r="M1502" s="2">
        <v>92</v>
      </c>
      <c r="O1502" s="2"/>
      <c r="R1502" s="2"/>
    </row>
    <row r="1503" spans="1:18" x14ac:dyDescent="0.2">
      <c r="A1503" s="2" t="s">
        <v>2404</v>
      </c>
      <c r="B1503" s="2" t="s">
        <v>11</v>
      </c>
      <c r="C1503" s="2" t="s">
        <v>12</v>
      </c>
      <c r="D1503" s="2">
        <v>26.761299999999999</v>
      </c>
      <c r="E1503" s="2">
        <v>118</v>
      </c>
      <c r="F1503" s="2">
        <v>3197</v>
      </c>
      <c r="G1503" s="2">
        <v>26</v>
      </c>
      <c r="H1503" s="2">
        <f t="shared" si="115"/>
        <v>0</v>
      </c>
      <c r="I1503" s="2">
        <f t="shared" si="116"/>
        <v>0</v>
      </c>
      <c r="J1503" s="2">
        <f t="shared" si="117"/>
        <v>0</v>
      </c>
      <c r="K1503" s="2">
        <f t="shared" si="118"/>
        <v>0</v>
      </c>
      <c r="L1503" s="2">
        <f t="shared" si="119"/>
        <v>0</v>
      </c>
      <c r="M1503" s="2">
        <v>97</v>
      </c>
      <c r="O1503" s="2"/>
      <c r="R1503" s="2"/>
    </row>
    <row r="1504" spans="1:18" x14ac:dyDescent="0.2">
      <c r="A1504" s="2" t="s">
        <v>2406</v>
      </c>
      <c r="B1504" s="2" t="s">
        <v>11</v>
      </c>
      <c r="C1504" s="2" t="s">
        <v>31</v>
      </c>
      <c r="D1504" s="2">
        <v>6.4713900000000004</v>
      </c>
      <c r="E1504" s="2">
        <v>88</v>
      </c>
      <c r="F1504" s="2">
        <v>11972</v>
      </c>
      <c r="G1504" s="2">
        <v>50</v>
      </c>
      <c r="H1504" s="2">
        <f t="shared" si="115"/>
        <v>0</v>
      </c>
      <c r="I1504" s="2">
        <f t="shared" si="116"/>
        <v>1</v>
      </c>
      <c r="J1504" s="2">
        <f t="shared" si="117"/>
        <v>0</v>
      </c>
      <c r="K1504" s="2">
        <f t="shared" si="118"/>
        <v>0</v>
      </c>
      <c r="L1504" s="2">
        <f t="shared" si="119"/>
        <v>0</v>
      </c>
      <c r="M1504" s="2">
        <v>5</v>
      </c>
      <c r="O1504" s="2"/>
      <c r="R1504" s="2"/>
    </row>
    <row r="1505" spans="1:18" x14ac:dyDescent="0.2">
      <c r="A1505" s="2" t="s">
        <v>256</v>
      </c>
      <c r="B1505" s="2" t="s">
        <v>15</v>
      </c>
      <c r="C1505" s="2" t="s">
        <v>40</v>
      </c>
      <c r="D1505" s="2">
        <v>70.235299999999995</v>
      </c>
      <c r="E1505" s="2">
        <v>130</v>
      </c>
      <c r="F1505" s="2">
        <v>57308</v>
      </c>
      <c r="G1505" s="2">
        <v>28</v>
      </c>
      <c r="H1505" s="2">
        <f t="shared" si="115"/>
        <v>1</v>
      </c>
      <c r="I1505" s="2">
        <f t="shared" si="116"/>
        <v>0</v>
      </c>
      <c r="J1505" s="2">
        <f t="shared" si="117"/>
        <v>0</v>
      </c>
      <c r="K1505" s="2">
        <f t="shared" si="118"/>
        <v>0</v>
      </c>
      <c r="L1505" s="2">
        <f t="shared" si="119"/>
        <v>0</v>
      </c>
      <c r="M1505" s="2">
        <v>285</v>
      </c>
      <c r="O1505" s="2"/>
      <c r="R1505" s="2"/>
    </row>
    <row r="1506" spans="1:18" x14ac:dyDescent="0.2">
      <c r="A1506" s="2" t="s">
        <v>2409</v>
      </c>
      <c r="B1506" s="2" t="s">
        <v>15</v>
      </c>
      <c r="C1506" s="2" t="s">
        <v>31</v>
      </c>
      <c r="D1506" s="2">
        <v>21.784400000000002</v>
      </c>
      <c r="E1506" s="2">
        <v>89</v>
      </c>
      <c r="F1506" s="2">
        <v>74181</v>
      </c>
      <c r="G1506" s="2">
        <v>35</v>
      </c>
      <c r="H1506" s="2">
        <f t="shared" si="115"/>
        <v>1</v>
      </c>
      <c r="I1506" s="2">
        <f t="shared" si="116"/>
        <v>1</v>
      </c>
      <c r="J1506" s="2">
        <f t="shared" si="117"/>
        <v>0</v>
      </c>
      <c r="K1506" s="2">
        <f t="shared" si="118"/>
        <v>0</v>
      </c>
      <c r="L1506" s="2">
        <f t="shared" si="119"/>
        <v>0</v>
      </c>
      <c r="M1506" s="2">
        <v>16</v>
      </c>
      <c r="O1506" s="2"/>
      <c r="R1506" s="2"/>
    </row>
    <row r="1507" spans="1:18" x14ac:dyDescent="0.2">
      <c r="A1507" s="2" t="s">
        <v>1244</v>
      </c>
      <c r="B1507" s="2" t="s">
        <v>51</v>
      </c>
      <c r="C1507" s="2" t="s">
        <v>31</v>
      </c>
      <c r="D1507" s="2">
        <v>7.2041399999999998</v>
      </c>
      <c r="E1507" s="2">
        <v>100</v>
      </c>
      <c r="F1507" s="2">
        <v>2085</v>
      </c>
      <c r="G1507" s="2">
        <v>41</v>
      </c>
      <c r="H1507" s="2">
        <f t="shared" si="115"/>
        <v>0</v>
      </c>
      <c r="I1507" s="2">
        <f t="shared" si="116"/>
        <v>1</v>
      </c>
      <c r="J1507" s="2">
        <f t="shared" si="117"/>
        <v>0</v>
      </c>
      <c r="K1507" s="2">
        <f t="shared" si="118"/>
        <v>0</v>
      </c>
      <c r="L1507" s="2">
        <f t="shared" si="119"/>
        <v>0</v>
      </c>
      <c r="M1507" s="2">
        <v>64</v>
      </c>
      <c r="O1507" s="2"/>
      <c r="R1507" s="2"/>
    </row>
    <row r="1508" spans="1:18" x14ac:dyDescent="0.2">
      <c r="A1508" s="2" t="s">
        <v>2084</v>
      </c>
      <c r="B1508" s="2" t="s">
        <v>11</v>
      </c>
      <c r="C1508" s="2" t="s">
        <v>12</v>
      </c>
      <c r="D1508" s="2">
        <v>255.95</v>
      </c>
      <c r="E1508" s="2">
        <v>129</v>
      </c>
      <c r="F1508" s="2">
        <v>3389</v>
      </c>
      <c r="G1508" s="2">
        <v>29</v>
      </c>
      <c r="H1508" s="2">
        <f t="shared" si="115"/>
        <v>0</v>
      </c>
      <c r="I1508" s="2">
        <f t="shared" si="116"/>
        <v>0</v>
      </c>
      <c r="J1508" s="2">
        <f t="shared" si="117"/>
        <v>0</v>
      </c>
      <c r="K1508" s="2">
        <f t="shared" si="118"/>
        <v>0</v>
      </c>
      <c r="L1508" s="2">
        <f t="shared" si="119"/>
        <v>0</v>
      </c>
      <c r="M1508" s="2">
        <v>102</v>
      </c>
      <c r="O1508" s="2"/>
      <c r="R1508" s="2"/>
    </row>
    <row r="1509" spans="1:18" x14ac:dyDescent="0.2">
      <c r="A1509" s="2" t="s">
        <v>1034</v>
      </c>
      <c r="B1509" s="2" t="s">
        <v>15</v>
      </c>
      <c r="C1509" s="2" t="s">
        <v>19</v>
      </c>
      <c r="D1509" s="2">
        <v>94.822699999999998</v>
      </c>
      <c r="E1509" s="2">
        <v>118</v>
      </c>
      <c r="F1509" s="2">
        <v>44797</v>
      </c>
      <c r="G1509" s="2">
        <v>80</v>
      </c>
      <c r="H1509" s="2">
        <f t="shared" si="115"/>
        <v>1</v>
      </c>
      <c r="I1509" s="2">
        <f t="shared" si="116"/>
        <v>0</v>
      </c>
      <c r="J1509" s="2">
        <f t="shared" si="117"/>
        <v>0</v>
      </c>
      <c r="K1509" s="2">
        <f t="shared" si="118"/>
        <v>0</v>
      </c>
      <c r="L1509" s="2">
        <f t="shared" si="119"/>
        <v>1</v>
      </c>
      <c r="M1509" s="2">
        <v>117</v>
      </c>
      <c r="O1509" s="2"/>
      <c r="R1509" s="2"/>
    </row>
    <row r="1510" spans="1:18" x14ac:dyDescent="0.2">
      <c r="A1510" s="2" t="s">
        <v>2414</v>
      </c>
      <c r="B1510" s="2" t="s">
        <v>51</v>
      </c>
      <c r="C1510" s="2" t="s">
        <v>97</v>
      </c>
      <c r="D1510" s="2">
        <v>50.150599999999997</v>
      </c>
      <c r="E1510" s="2">
        <v>95</v>
      </c>
      <c r="F1510" s="2">
        <v>19513</v>
      </c>
      <c r="G1510" s="2">
        <v>50</v>
      </c>
      <c r="H1510" s="2">
        <f t="shared" si="115"/>
        <v>0</v>
      </c>
      <c r="I1510" s="2">
        <f t="shared" si="116"/>
        <v>0</v>
      </c>
      <c r="J1510" s="2">
        <f t="shared" si="117"/>
        <v>0</v>
      </c>
      <c r="K1510" s="2">
        <f t="shared" si="118"/>
        <v>1</v>
      </c>
      <c r="L1510" s="2">
        <f t="shared" si="119"/>
        <v>0</v>
      </c>
      <c r="M1510" s="2">
        <v>34</v>
      </c>
      <c r="O1510" s="2"/>
      <c r="R1510" s="2"/>
    </row>
    <row r="1511" spans="1:18" x14ac:dyDescent="0.2">
      <c r="A1511" s="2" t="s">
        <v>2416</v>
      </c>
      <c r="B1511" s="2" t="s">
        <v>11</v>
      </c>
      <c r="C1511" s="2" t="s">
        <v>19</v>
      </c>
      <c r="D1511" s="2">
        <v>1.09822</v>
      </c>
      <c r="E1511" s="2">
        <v>120</v>
      </c>
      <c r="F1511" s="2">
        <v>359</v>
      </c>
      <c r="G1511" s="2">
        <v>2</v>
      </c>
      <c r="H1511" s="2">
        <f t="shared" si="115"/>
        <v>0</v>
      </c>
      <c r="I1511" s="2">
        <f t="shared" si="116"/>
        <v>0</v>
      </c>
      <c r="J1511" s="2">
        <f t="shared" si="117"/>
        <v>0</v>
      </c>
      <c r="K1511" s="2">
        <f t="shared" si="118"/>
        <v>0</v>
      </c>
      <c r="L1511" s="2">
        <f t="shared" si="119"/>
        <v>1</v>
      </c>
      <c r="M1511" s="2">
        <v>0</v>
      </c>
      <c r="O1511" s="2"/>
      <c r="R1511" s="2"/>
    </row>
    <row r="1512" spans="1:18" x14ac:dyDescent="0.2">
      <c r="A1512" s="2" t="s">
        <v>2418</v>
      </c>
      <c r="B1512" s="2" t="s">
        <v>11</v>
      </c>
      <c r="C1512" s="2" t="s">
        <v>12</v>
      </c>
      <c r="D1512" s="2">
        <v>21.4832</v>
      </c>
      <c r="E1512" s="2">
        <v>131</v>
      </c>
      <c r="F1512" s="2">
        <v>1985</v>
      </c>
      <c r="G1512" s="2">
        <v>19</v>
      </c>
      <c r="H1512" s="2">
        <f t="shared" si="115"/>
        <v>0</v>
      </c>
      <c r="I1512" s="2">
        <f t="shared" si="116"/>
        <v>0</v>
      </c>
      <c r="J1512" s="2">
        <f t="shared" si="117"/>
        <v>0</v>
      </c>
      <c r="K1512" s="2">
        <f t="shared" si="118"/>
        <v>0</v>
      </c>
      <c r="L1512" s="2">
        <f t="shared" si="119"/>
        <v>0</v>
      </c>
      <c r="M1512" s="2">
        <v>33</v>
      </c>
      <c r="O1512" s="2"/>
      <c r="R1512" s="2"/>
    </row>
    <row r="1513" spans="1:18" x14ac:dyDescent="0.2">
      <c r="A1513" s="2" t="s">
        <v>2420</v>
      </c>
      <c r="B1513" s="2" t="s">
        <v>15</v>
      </c>
      <c r="C1513" s="2" t="s">
        <v>24</v>
      </c>
      <c r="D1513" s="2">
        <v>10.269299999999999</v>
      </c>
      <c r="E1513" s="2">
        <v>138</v>
      </c>
      <c r="F1513" s="2">
        <v>17524</v>
      </c>
      <c r="G1513" s="2">
        <v>8</v>
      </c>
      <c r="H1513" s="2">
        <f t="shared" si="115"/>
        <v>1</v>
      </c>
      <c r="I1513" s="2">
        <f t="shared" si="116"/>
        <v>0</v>
      </c>
      <c r="J1513" s="2">
        <f t="shared" si="117"/>
        <v>0</v>
      </c>
      <c r="K1513" s="2">
        <f t="shared" si="118"/>
        <v>0</v>
      </c>
      <c r="L1513" s="2">
        <f t="shared" si="119"/>
        <v>0</v>
      </c>
      <c r="M1513" s="2">
        <v>78</v>
      </c>
      <c r="O1513" s="2"/>
      <c r="R1513" s="2"/>
    </row>
    <row r="1514" spans="1:18" x14ac:dyDescent="0.2">
      <c r="A1514" s="2" t="s">
        <v>2326</v>
      </c>
      <c r="B1514" s="2" t="s">
        <v>15</v>
      </c>
      <c r="C1514" s="2" t="s">
        <v>31</v>
      </c>
      <c r="D1514" s="2">
        <v>63.034799999999997</v>
      </c>
      <c r="E1514" s="2">
        <v>99</v>
      </c>
      <c r="F1514" s="2">
        <v>23562</v>
      </c>
      <c r="G1514" s="2">
        <v>29</v>
      </c>
      <c r="H1514" s="2">
        <f t="shared" si="115"/>
        <v>1</v>
      </c>
      <c r="I1514" s="2">
        <f t="shared" si="116"/>
        <v>1</v>
      </c>
      <c r="J1514" s="2">
        <f t="shared" si="117"/>
        <v>0</v>
      </c>
      <c r="K1514" s="2">
        <f t="shared" si="118"/>
        <v>0</v>
      </c>
      <c r="L1514" s="2">
        <f t="shared" si="119"/>
        <v>0</v>
      </c>
      <c r="M1514" s="2">
        <v>265</v>
      </c>
      <c r="O1514" s="2"/>
      <c r="R1514" s="2"/>
    </row>
    <row r="1515" spans="1:18" x14ac:dyDescent="0.2">
      <c r="A1515" s="2" t="s">
        <v>998</v>
      </c>
      <c r="B1515" s="2" t="s">
        <v>11</v>
      </c>
      <c r="C1515" s="2" t="s">
        <v>24</v>
      </c>
      <c r="D1515" s="2">
        <v>67.061199999999999</v>
      </c>
      <c r="E1515" s="2">
        <v>110</v>
      </c>
      <c r="F1515" s="2">
        <v>21554</v>
      </c>
      <c r="G1515" s="2">
        <v>40</v>
      </c>
      <c r="H1515" s="2">
        <f t="shared" si="115"/>
        <v>0</v>
      </c>
      <c r="I1515" s="2">
        <f t="shared" si="116"/>
        <v>0</v>
      </c>
      <c r="J1515" s="2">
        <f t="shared" si="117"/>
        <v>0</v>
      </c>
      <c r="K1515" s="2">
        <f t="shared" si="118"/>
        <v>0</v>
      </c>
      <c r="L1515" s="2">
        <f t="shared" si="119"/>
        <v>0</v>
      </c>
      <c r="M1515" s="2">
        <v>72</v>
      </c>
      <c r="O1515" s="2"/>
      <c r="R1515" s="2"/>
    </row>
    <row r="1516" spans="1:18" x14ac:dyDescent="0.2">
      <c r="A1516" s="2" t="s">
        <v>879</v>
      </c>
      <c r="B1516" s="2" t="s">
        <v>11</v>
      </c>
      <c r="C1516" s="2" t="s">
        <v>24</v>
      </c>
      <c r="D1516" s="2">
        <v>121.46899999999999</v>
      </c>
      <c r="E1516" s="2">
        <v>119</v>
      </c>
      <c r="F1516" s="2">
        <v>13249</v>
      </c>
      <c r="G1516" s="2">
        <v>60</v>
      </c>
      <c r="H1516" s="2">
        <f t="shared" si="115"/>
        <v>0</v>
      </c>
      <c r="I1516" s="2">
        <f t="shared" si="116"/>
        <v>0</v>
      </c>
      <c r="J1516" s="2">
        <f t="shared" si="117"/>
        <v>0</v>
      </c>
      <c r="K1516" s="2">
        <f t="shared" si="118"/>
        <v>0</v>
      </c>
      <c r="L1516" s="2">
        <f t="shared" si="119"/>
        <v>0</v>
      </c>
      <c r="M1516" s="2">
        <v>218</v>
      </c>
      <c r="O1516" s="2"/>
      <c r="R1516" s="2"/>
    </row>
    <row r="1517" spans="1:18" x14ac:dyDescent="0.2">
      <c r="A1517" s="2" t="s">
        <v>867</v>
      </c>
      <c r="B1517" s="2" t="s">
        <v>11</v>
      </c>
      <c r="C1517" s="2" t="s">
        <v>19</v>
      </c>
      <c r="D1517" s="2">
        <v>113.166</v>
      </c>
      <c r="E1517" s="2">
        <v>135</v>
      </c>
      <c r="F1517" s="2">
        <v>12175</v>
      </c>
      <c r="G1517" s="2">
        <v>125</v>
      </c>
      <c r="H1517" s="2">
        <f t="shared" si="115"/>
        <v>0</v>
      </c>
      <c r="I1517" s="2">
        <f t="shared" si="116"/>
        <v>0</v>
      </c>
      <c r="J1517" s="2">
        <f t="shared" si="117"/>
        <v>0</v>
      </c>
      <c r="K1517" s="2">
        <f t="shared" si="118"/>
        <v>0</v>
      </c>
      <c r="L1517" s="2">
        <f t="shared" si="119"/>
        <v>1</v>
      </c>
      <c r="M1517" s="2">
        <v>209</v>
      </c>
      <c r="O1517" s="2"/>
      <c r="R1517" s="2"/>
    </row>
    <row r="1518" spans="1:18" x14ac:dyDescent="0.2">
      <c r="A1518" s="2" t="s">
        <v>549</v>
      </c>
      <c r="B1518" s="2" t="s">
        <v>11</v>
      </c>
      <c r="C1518" s="2" t="s">
        <v>24</v>
      </c>
      <c r="D1518" s="2">
        <v>176.04900000000001</v>
      </c>
      <c r="E1518" s="2">
        <v>108</v>
      </c>
      <c r="F1518" s="2">
        <v>14161</v>
      </c>
      <c r="G1518" s="2">
        <v>75</v>
      </c>
      <c r="H1518" s="2">
        <f t="shared" si="115"/>
        <v>0</v>
      </c>
      <c r="I1518" s="2">
        <f t="shared" si="116"/>
        <v>0</v>
      </c>
      <c r="J1518" s="2">
        <f t="shared" si="117"/>
        <v>0</v>
      </c>
      <c r="K1518" s="2">
        <f t="shared" si="118"/>
        <v>0</v>
      </c>
      <c r="L1518" s="2">
        <f t="shared" si="119"/>
        <v>0</v>
      </c>
      <c r="M1518" s="2">
        <v>521</v>
      </c>
      <c r="O1518" s="2"/>
      <c r="R1518" s="2"/>
    </row>
    <row r="1519" spans="1:18" x14ac:dyDescent="0.2">
      <c r="A1519" s="2" t="s">
        <v>549</v>
      </c>
      <c r="B1519" s="2" t="s">
        <v>11</v>
      </c>
      <c r="C1519" s="2" t="s">
        <v>24</v>
      </c>
      <c r="D1519" s="2">
        <v>227.137</v>
      </c>
      <c r="E1519" s="2">
        <v>115</v>
      </c>
      <c r="F1519" s="2">
        <v>17369</v>
      </c>
      <c r="G1519" s="2">
        <v>110</v>
      </c>
      <c r="H1519" s="2">
        <f t="shared" si="115"/>
        <v>0</v>
      </c>
      <c r="I1519" s="2">
        <f t="shared" si="116"/>
        <v>0</v>
      </c>
      <c r="J1519" s="2">
        <f t="shared" si="117"/>
        <v>0</v>
      </c>
      <c r="K1519" s="2">
        <f t="shared" si="118"/>
        <v>0</v>
      </c>
      <c r="L1519" s="2">
        <f t="shared" si="119"/>
        <v>0</v>
      </c>
      <c r="M1519" s="2">
        <v>521</v>
      </c>
      <c r="O1519" s="2"/>
      <c r="R1519" s="2"/>
    </row>
    <row r="1520" spans="1:18" x14ac:dyDescent="0.2">
      <c r="A1520" s="2" t="s">
        <v>808</v>
      </c>
      <c r="B1520" s="2" t="s">
        <v>11</v>
      </c>
      <c r="C1520" s="2" t="s">
        <v>12</v>
      </c>
      <c r="D1520" s="2">
        <v>15.0457</v>
      </c>
      <c r="E1520" s="2">
        <v>115</v>
      </c>
      <c r="F1520" s="2">
        <v>2466</v>
      </c>
      <c r="G1520" s="2">
        <v>16</v>
      </c>
      <c r="H1520" s="2">
        <f t="shared" si="115"/>
        <v>0</v>
      </c>
      <c r="I1520" s="2">
        <f t="shared" si="116"/>
        <v>0</v>
      </c>
      <c r="J1520" s="2">
        <f t="shared" si="117"/>
        <v>0</v>
      </c>
      <c r="K1520" s="2">
        <f t="shared" si="118"/>
        <v>0</v>
      </c>
      <c r="L1520" s="2">
        <f t="shared" si="119"/>
        <v>0</v>
      </c>
      <c r="M1520" s="2">
        <v>219</v>
      </c>
      <c r="O1520" s="2"/>
      <c r="R1520" s="2"/>
    </row>
    <row r="1521" spans="1:18" x14ac:dyDescent="0.2">
      <c r="A1521" s="2" t="s">
        <v>2429</v>
      </c>
      <c r="B1521" s="2" t="s">
        <v>51</v>
      </c>
      <c r="C1521" s="2" t="s">
        <v>97</v>
      </c>
      <c r="D1521" s="2">
        <v>50.807600000000001</v>
      </c>
      <c r="E1521" s="2">
        <v>96</v>
      </c>
      <c r="F1521" s="2">
        <v>3151</v>
      </c>
      <c r="G1521" s="2">
        <v>60</v>
      </c>
      <c r="H1521" s="2">
        <f t="shared" si="115"/>
        <v>0</v>
      </c>
      <c r="I1521" s="2">
        <f t="shared" si="116"/>
        <v>0</v>
      </c>
      <c r="J1521" s="2">
        <f t="shared" si="117"/>
        <v>0</v>
      </c>
      <c r="K1521" s="2">
        <f t="shared" si="118"/>
        <v>1</v>
      </c>
      <c r="L1521" s="2">
        <f t="shared" si="119"/>
        <v>0</v>
      </c>
      <c r="M1521" s="2">
        <v>7</v>
      </c>
      <c r="O1521" s="2"/>
      <c r="R1521" s="2"/>
    </row>
    <row r="1522" spans="1:18" x14ac:dyDescent="0.2">
      <c r="A1522" s="2" t="s">
        <v>2251</v>
      </c>
      <c r="B1522" s="2" t="s">
        <v>11</v>
      </c>
      <c r="C1522" s="2" t="s">
        <v>35</v>
      </c>
      <c r="D1522" s="2">
        <v>35.794199999999996</v>
      </c>
      <c r="E1522" s="2">
        <v>97</v>
      </c>
      <c r="F1522" s="2">
        <v>4687</v>
      </c>
      <c r="G1522" s="2">
        <v>10</v>
      </c>
      <c r="H1522" s="2">
        <f t="shared" si="115"/>
        <v>0</v>
      </c>
      <c r="I1522" s="2">
        <f t="shared" si="116"/>
        <v>0</v>
      </c>
      <c r="J1522" s="2">
        <f t="shared" si="117"/>
        <v>1</v>
      </c>
      <c r="K1522" s="2">
        <f t="shared" si="118"/>
        <v>0</v>
      </c>
      <c r="L1522" s="2">
        <f t="shared" si="119"/>
        <v>0</v>
      </c>
      <c r="M1522" s="2">
        <v>19</v>
      </c>
      <c r="O1522" s="2"/>
      <c r="R1522" s="2"/>
    </row>
    <row r="1523" spans="1:18" x14ac:dyDescent="0.2">
      <c r="A1523" s="2" t="s">
        <v>185</v>
      </c>
      <c r="B1523" s="2" t="s">
        <v>15</v>
      </c>
      <c r="C1523" s="2" t="s">
        <v>35</v>
      </c>
      <c r="D1523" s="2">
        <v>35.385599999999997</v>
      </c>
      <c r="E1523" s="2">
        <v>91</v>
      </c>
      <c r="F1523" s="2">
        <v>4807</v>
      </c>
      <c r="G1523" s="2">
        <v>4</v>
      </c>
      <c r="H1523" s="2">
        <f t="shared" si="115"/>
        <v>1</v>
      </c>
      <c r="I1523" s="2">
        <f t="shared" si="116"/>
        <v>0</v>
      </c>
      <c r="J1523" s="2">
        <f t="shared" si="117"/>
        <v>1</v>
      </c>
      <c r="K1523" s="2">
        <f t="shared" si="118"/>
        <v>0</v>
      </c>
      <c r="L1523" s="2">
        <f t="shared" si="119"/>
        <v>0</v>
      </c>
      <c r="M1523" s="2">
        <v>357</v>
      </c>
      <c r="O1523" s="2"/>
      <c r="R1523" s="2"/>
    </row>
    <row r="1524" spans="1:18" x14ac:dyDescent="0.2">
      <c r="A1524" s="2" t="s">
        <v>2433</v>
      </c>
      <c r="B1524" s="2" t="s">
        <v>15</v>
      </c>
      <c r="C1524" s="2" t="s">
        <v>31</v>
      </c>
      <c r="D1524" s="2">
        <v>6.6429999999999996E-3</v>
      </c>
      <c r="E1524" s="2">
        <v>101</v>
      </c>
      <c r="F1524" s="2">
        <v>4184</v>
      </c>
      <c r="G1524" s="2">
        <v>0.9</v>
      </c>
      <c r="H1524" s="2">
        <f t="shared" si="115"/>
        <v>1</v>
      </c>
      <c r="I1524" s="2">
        <f t="shared" si="116"/>
        <v>1</v>
      </c>
      <c r="J1524" s="2">
        <f t="shared" si="117"/>
        <v>0</v>
      </c>
      <c r="K1524" s="2">
        <f t="shared" si="118"/>
        <v>0</v>
      </c>
      <c r="L1524" s="2">
        <f t="shared" si="119"/>
        <v>0</v>
      </c>
      <c r="M1524" s="2">
        <v>6</v>
      </c>
      <c r="O1524" s="2"/>
      <c r="R1524" s="2"/>
    </row>
    <row r="1525" spans="1:18" x14ac:dyDescent="0.2">
      <c r="A1525" s="2" t="s">
        <v>271</v>
      </c>
      <c r="B1525" s="2" t="s">
        <v>11</v>
      </c>
      <c r="C1525" s="2" t="s">
        <v>40</v>
      </c>
      <c r="D1525" s="2">
        <v>118.68300000000001</v>
      </c>
      <c r="E1525" s="2">
        <v>106</v>
      </c>
      <c r="F1525" s="2">
        <v>8315</v>
      </c>
      <c r="G1525" s="2">
        <v>52</v>
      </c>
      <c r="H1525" s="2">
        <f t="shared" si="115"/>
        <v>0</v>
      </c>
      <c r="I1525" s="2">
        <f t="shared" si="116"/>
        <v>0</v>
      </c>
      <c r="J1525" s="2">
        <f t="shared" si="117"/>
        <v>0</v>
      </c>
      <c r="K1525" s="2">
        <f t="shared" si="118"/>
        <v>0</v>
      </c>
      <c r="L1525" s="2">
        <f t="shared" si="119"/>
        <v>0</v>
      </c>
      <c r="M1525" s="2">
        <v>235</v>
      </c>
      <c r="O1525" s="2"/>
      <c r="R1525" s="2"/>
    </row>
    <row r="1526" spans="1:18" x14ac:dyDescent="0.2">
      <c r="A1526" s="2" t="s">
        <v>2436</v>
      </c>
      <c r="B1526" s="2" t="s">
        <v>15</v>
      </c>
      <c r="C1526" s="2" t="s">
        <v>40</v>
      </c>
      <c r="D1526" s="2">
        <v>1.7448600000000001</v>
      </c>
      <c r="E1526" s="2">
        <v>94</v>
      </c>
      <c r="F1526" s="2">
        <v>3085</v>
      </c>
      <c r="G1526" s="2">
        <v>1</v>
      </c>
      <c r="H1526" s="2">
        <f t="shared" si="115"/>
        <v>1</v>
      </c>
      <c r="I1526" s="2">
        <f t="shared" si="116"/>
        <v>0</v>
      </c>
      <c r="J1526" s="2">
        <f t="shared" si="117"/>
        <v>0</v>
      </c>
      <c r="K1526" s="2">
        <f t="shared" si="118"/>
        <v>0</v>
      </c>
      <c r="L1526" s="2">
        <f t="shared" si="119"/>
        <v>0</v>
      </c>
      <c r="M1526" s="2">
        <v>112</v>
      </c>
      <c r="O1526" s="2"/>
      <c r="R1526" s="2"/>
    </row>
    <row r="1527" spans="1:18" x14ac:dyDescent="0.2">
      <c r="A1527" s="2" t="s">
        <v>2438</v>
      </c>
      <c r="B1527" s="2" t="s">
        <v>15</v>
      </c>
      <c r="C1527" s="2" t="s">
        <v>40</v>
      </c>
      <c r="D1527" s="2">
        <v>27.4574</v>
      </c>
      <c r="E1527" s="2">
        <v>106</v>
      </c>
      <c r="F1527" s="2">
        <v>6419</v>
      </c>
      <c r="G1527" s="2">
        <v>6</v>
      </c>
      <c r="H1527" s="2">
        <f t="shared" si="115"/>
        <v>1</v>
      </c>
      <c r="I1527" s="2">
        <f t="shared" si="116"/>
        <v>0</v>
      </c>
      <c r="J1527" s="2">
        <f t="shared" si="117"/>
        <v>0</v>
      </c>
      <c r="K1527" s="2">
        <f t="shared" si="118"/>
        <v>0</v>
      </c>
      <c r="L1527" s="2">
        <f t="shared" si="119"/>
        <v>0</v>
      </c>
      <c r="M1527" s="2">
        <v>10</v>
      </c>
      <c r="O1527" s="2"/>
      <c r="R1527" s="2"/>
    </row>
    <row r="1528" spans="1:18" x14ac:dyDescent="0.2">
      <c r="A1528" s="2" t="s">
        <v>1557</v>
      </c>
      <c r="B1528" s="2" t="s">
        <v>11</v>
      </c>
      <c r="C1528" s="2" t="s">
        <v>19</v>
      </c>
      <c r="D1528" s="2">
        <v>3.5196299999999998</v>
      </c>
      <c r="E1528" s="2">
        <v>114</v>
      </c>
      <c r="F1528" s="2">
        <v>3014</v>
      </c>
      <c r="G1528" s="2">
        <v>20</v>
      </c>
      <c r="H1528" s="2">
        <f t="shared" si="115"/>
        <v>0</v>
      </c>
      <c r="I1528" s="2">
        <f t="shared" si="116"/>
        <v>0</v>
      </c>
      <c r="J1528" s="2">
        <f t="shared" si="117"/>
        <v>0</v>
      </c>
      <c r="K1528" s="2">
        <f t="shared" si="118"/>
        <v>0</v>
      </c>
      <c r="L1528" s="2">
        <f t="shared" si="119"/>
        <v>1</v>
      </c>
      <c r="M1528" s="2">
        <v>0</v>
      </c>
      <c r="O1528" s="2"/>
      <c r="R1528" s="2"/>
    </row>
    <row r="1529" spans="1:18" x14ac:dyDescent="0.2">
      <c r="A1529" s="2" t="s">
        <v>2441</v>
      </c>
      <c r="B1529" s="2" t="s">
        <v>11</v>
      </c>
      <c r="C1529" s="2" t="s">
        <v>19</v>
      </c>
      <c r="D1529" s="2">
        <v>37.8996</v>
      </c>
      <c r="E1529" s="2">
        <v>118</v>
      </c>
      <c r="F1529" s="2">
        <v>27114</v>
      </c>
      <c r="G1529" s="2">
        <v>88</v>
      </c>
      <c r="H1529" s="2">
        <f t="shared" si="115"/>
        <v>0</v>
      </c>
      <c r="I1529" s="2">
        <f t="shared" si="116"/>
        <v>0</v>
      </c>
      <c r="J1529" s="2">
        <f t="shared" si="117"/>
        <v>0</v>
      </c>
      <c r="K1529" s="2">
        <f t="shared" si="118"/>
        <v>0</v>
      </c>
      <c r="L1529" s="2">
        <f t="shared" si="119"/>
        <v>1</v>
      </c>
      <c r="M1529" s="2">
        <v>0</v>
      </c>
      <c r="O1529" s="2"/>
      <c r="R1529" s="2"/>
    </row>
    <row r="1530" spans="1:18" x14ac:dyDescent="0.2">
      <c r="A1530" s="2" t="s">
        <v>2443</v>
      </c>
      <c r="B1530" s="2" t="s">
        <v>15</v>
      </c>
      <c r="C1530" s="2" t="s">
        <v>31</v>
      </c>
      <c r="D1530" s="2">
        <v>0.900926</v>
      </c>
      <c r="E1530" s="2">
        <v>93</v>
      </c>
      <c r="F1530" s="2">
        <v>3307</v>
      </c>
      <c r="G1530" s="2">
        <v>10</v>
      </c>
      <c r="H1530" s="2">
        <f t="shared" si="115"/>
        <v>1</v>
      </c>
      <c r="I1530" s="2">
        <f t="shared" si="116"/>
        <v>1</v>
      </c>
      <c r="J1530" s="2">
        <f t="shared" si="117"/>
        <v>0</v>
      </c>
      <c r="K1530" s="2">
        <f t="shared" si="118"/>
        <v>0</v>
      </c>
      <c r="L1530" s="2">
        <f t="shared" si="119"/>
        <v>0</v>
      </c>
      <c r="M1530" s="2">
        <v>0</v>
      </c>
      <c r="O1530" s="2"/>
      <c r="R1530" s="2"/>
    </row>
    <row r="1531" spans="1:18" x14ac:dyDescent="0.2">
      <c r="A1531" s="2" t="s">
        <v>183</v>
      </c>
      <c r="B1531" s="2" t="s">
        <v>11</v>
      </c>
      <c r="C1531" s="2" t="s">
        <v>19</v>
      </c>
      <c r="D1531" s="2">
        <v>93.452100000000002</v>
      </c>
      <c r="E1531" s="2">
        <v>97</v>
      </c>
      <c r="F1531" s="2">
        <v>14868</v>
      </c>
      <c r="G1531" s="2">
        <v>45</v>
      </c>
      <c r="H1531" s="2">
        <f t="shared" si="115"/>
        <v>0</v>
      </c>
      <c r="I1531" s="2">
        <f t="shared" si="116"/>
        <v>0</v>
      </c>
      <c r="J1531" s="2">
        <f t="shared" si="117"/>
        <v>0</v>
      </c>
      <c r="K1531" s="2">
        <f t="shared" si="118"/>
        <v>0</v>
      </c>
      <c r="L1531" s="2">
        <f t="shared" si="119"/>
        <v>1</v>
      </c>
      <c r="M1531" s="2">
        <v>0</v>
      </c>
      <c r="O1531" s="2"/>
      <c r="R1531" s="2"/>
    </row>
    <row r="1532" spans="1:18" x14ac:dyDescent="0.2">
      <c r="A1532" s="2" t="s">
        <v>2446</v>
      </c>
      <c r="B1532" s="2" t="s">
        <v>15</v>
      </c>
      <c r="C1532" s="2" t="s">
        <v>35</v>
      </c>
      <c r="D1532" s="2">
        <v>2.3947E-2</v>
      </c>
      <c r="E1532" s="2">
        <v>120</v>
      </c>
      <c r="F1532" s="2">
        <v>12755</v>
      </c>
      <c r="G1532" s="2">
        <v>13</v>
      </c>
      <c r="H1532" s="2">
        <f t="shared" si="115"/>
        <v>1</v>
      </c>
      <c r="I1532" s="2">
        <f t="shared" si="116"/>
        <v>0</v>
      </c>
      <c r="J1532" s="2">
        <f t="shared" si="117"/>
        <v>1</v>
      </c>
      <c r="K1532" s="2">
        <f t="shared" si="118"/>
        <v>0</v>
      </c>
      <c r="L1532" s="2">
        <f t="shared" si="119"/>
        <v>0</v>
      </c>
      <c r="M1532" s="2">
        <v>19</v>
      </c>
      <c r="O1532" s="2"/>
      <c r="R1532" s="2"/>
    </row>
    <row r="1533" spans="1:18" x14ac:dyDescent="0.2">
      <c r="A1533" s="2" t="s">
        <v>2448</v>
      </c>
      <c r="B1533" s="2" t="s">
        <v>15</v>
      </c>
      <c r="C1533" s="2" t="s">
        <v>35</v>
      </c>
      <c r="D1533" s="2">
        <v>42.043599999999998</v>
      </c>
      <c r="E1533" s="2">
        <v>95</v>
      </c>
      <c r="F1533" s="2">
        <v>29551</v>
      </c>
      <c r="G1533" s="2">
        <v>30</v>
      </c>
      <c r="H1533" s="2">
        <f t="shared" si="115"/>
        <v>1</v>
      </c>
      <c r="I1533" s="2">
        <f t="shared" si="116"/>
        <v>0</v>
      </c>
      <c r="J1533" s="2">
        <f t="shared" si="117"/>
        <v>1</v>
      </c>
      <c r="K1533" s="2">
        <f t="shared" si="118"/>
        <v>0</v>
      </c>
      <c r="L1533" s="2">
        <f t="shared" si="119"/>
        <v>0</v>
      </c>
      <c r="M1533" s="2">
        <v>246</v>
      </c>
      <c r="O1533" s="2"/>
      <c r="R1533" s="2"/>
    </row>
    <row r="1534" spans="1:18" x14ac:dyDescent="0.2">
      <c r="A1534" s="2" t="s">
        <v>2123</v>
      </c>
      <c r="B1534" s="2" t="s">
        <v>15</v>
      </c>
      <c r="C1534" s="2" t="s">
        <v>35</v>
      </c>
      <c r="D1534" s="2">
        <v>51.872399999999999</v>
      </c>
      <c r="E1534" s="2">
        <v>94</v>
      </c>
      <c r="F1534" s="2">
        <v>2812</v>
      </c>
      <c r="G1534" s="2">
        <v>13</v>
      </c>
      <c r="H1534" s="2">
        <f t="shared" si="115"/>
        <v>1</v>
      </c>
      <c r="I1534" s="2">
        <f t="shared" si="116"/>
        <v>0</v>
      </c>
      <c r="J1534" s="2">
        <f t="shared" si="117"/>
        <v>1</v>
      </c>
      <c r="K1534" s="2">
        <f t="shared" si="118"/>
        <v>0</v>
      </c>
      <c r="L1534" s="2">
        <f t="shared" si="119"/>
        <v>0</v>
      </c>
      <c r="M1534" s="2">
        <v>122</v>
      </c>
      <c r="O1534" s="2"/>
      <c r="R1534" s="2"/>
    </row>
    <row r="1535" spans="1:18" x14ac:dyDescent="0.2">
      <c r="A1535" s="2" t="s">
        <v>311</v>
      </c>
      <c r="B1535" s="2" t="s">
        <v>15</v>
      </c>
      <c r="C1535" s="2" t="s">
        <v>31</v>
      </c>
      <c r="D1535" s="2">
        <v>86.897199999999998</v>
      </c>
      <c r="E1535" s="2">
        <v>85</v>
      </c>
      <c r="F1535" s="2">
        <v>9271</v>
      </c>
      <c r="G1535" s="2">
        <v>95</v>
      </c>
      <c r="H1535" s="2">
        <f t="shared" si="115"/>
        <v>1</v>
      </c>
      <c r="I1535" s="2">
        <f t="shared" si="116"/>
        <v>1</v>
      </c>
      <c r="J1535" s="2">
        <f t="shared" si="117"/>
        <v>0</v>
      </c>
      <c r="K1535" s="2">
        <f t="shared" si="118"/>
        <v>0</v>
      </c>
      <c r="L1535" s="2">
        <f t="shared" si="119"/>
        <v>0</v>
      </c>
      <c r="M1535" s="2">
        <v>116</v>
      </c>
      <c r="O1535" s="2"/>
      <c r="R1535" s="2"/>
    </row>
    <row r="1536" spans="1:18" x14ac:dyDescent="0.2">
      <c r="A1536" s="2" t="s">
        <v>313</v>
      </c>
      <c r="B1536" s="2" t="s">
        <v>15</v>
      </c>
      <c r="C1536" s="2" t="s">
        <v>12</v>
      </c>
      <c r="D1536" s="2">
        <v>4.9494000000000003E-2</v>
      </c>
      <c r="E1536" s="2">
        <v>99</v>
      </c>
      <c r="F1536" s="2">
        <v>2862</v>
      </c>
      <c r="G1536" s="2">
        <v>0.25</v>
      </c>
      <c r="H1536" s="2">
        <f t="shared" si="115"/>
        <v>1</v>
      </c>
      <c r="I1536" s="2">
        <f t="shared" si="116"/>
        <v>0</v>
      </c>
      <c r="J1536" s="2">
        <f t="shared" si="117"/>
        <v>0</v>
      </c>
      <c r="K1536" s="2">
        <f t="shared" si="118"/>
        <v>0</v>
      </c>
      <c r="L1536" s="2">
        <f t="shared" si="119"/>
        <v>0</v>
      </c>
      <c r="M1536" s="2">
        <v>261</v>
      </c>
      <c r="O1536" s="2"/>
      <c r="R1536" s="2"/>
    </row>
    <row r="1537" spans="1:18" x14ac:dyDescent="0.2">
      <c r="A1537" s="2" t="s">
        <v>2453</v>
      </c>
      <c r="B1537" s="2" t="s">
        <v>51</v>
      </c>
      <c r="C1537" s="2" t="s">
        <v>19</v>
      </c>
      <c r="D1537" s="2">
        <v>100.447</v>
      </c>
      <c r="E1537" s="2">
        <v>82</v>
      </c>
      <c r="F1537" s="2">
        <v>2762</v>
      </c>
      <c r="G1537" s="2">
        <v>109</v>
      </c>
      <c r="H1537" s="2">
        <f t="shared" si="115"/>
        <v>0</v>
      </c>
      <c r="I1537" s="2">
        <f t="shared" si="116"/>
        <v>0</v>
      </c>
      <c r="J1537" s="2">
        <f t="shared" si="117"/>
        <v>0</v>
      </c>
      <c r="K1537" s="2">
        <f t="shared" si="118"/>
        <v>0</v>
      </c>
      <c r="L1537" s="2">
        <f t="shared" si="119"/>
        <v>1</v>
      </c>
      <c r="M1537" s="2">
        <v>34</v>
      </c>
      <c r="O1537" s="2"/>
      <c r="R1537" s="2"/>
    </row>
    <row r="1538" spans="1:18" x14ac:dyDescent="0.2">
      <c r="A1538" s="2" t="s">
        <v>2455</v>
      </c>
      <c r="B1538" s="2" t="s">
        <v>11</v>
      </c>
      <c r="C1538" s="2" t="s">
        <v>19</v>
      </c>
      <c r="D1538" s="2">
        <v>14.888</v>
      </c>
      <c r="E1538" s="2">
        <v>93</v>
      </c>
      <c r="F1538" s="2">
        <v>2178</v>
      </c>
      <c r="G1538" s="2">
        <v>30</v>
      </c>
      <c r="H1538" s="2">
        <f t="shared" ref="H1538:H1601" si="120">IF(B1538="R",1,0)</f>
        <v>0</v>
      </c>
      <c r="I1538" s="2">
        <f t="shared" ref="I1538:I1601" si="121">IF(C1538="Comedy",1,0)</f>
        <v>0</v>
      </c>
      <c r="J1538" s="2">
        <f t="shared" ref="J1538:J1601" si="122">IF(C1538="Thriller_Horror",1,0)</f>
        <v>0</v>
      </c>
      <c r="K1538" s="2">
        <f t="shared" ref="K1538:K1601" si="123">IF(C1538="Animation",1,0)</f>
        <v>0</v>
      </c>
      <c r="L1538" s="2">
        <f t="shared" ref="L1538:L1601" si="124">IF(C1538="Adventure_Sci_fi",1,0)</f>
        <v>1</v>
      </c>
      <c r="M1538" s="2">
        <v>2</v>
      </c>
      <c r="O1538" s="2"/>
      <c r="R1538" s="2"/>
    </row>
    <row r="1539" spans="1:18" x14ac:dyDescent="0.2">
      <c r="A1539" s="2" t="s">
        <v>1322</v>
      </c>
      <c r="B1539" s="2" t="s">
        <v>15</v>
      </c>
      <c r="C1539" s="2" t="s">
        <v>35</v>
      </c>
      <c r="D1539" s="2">
        <v>61.280999999999999</v>
      </c>
      <c r="E1539" s="2">
        <v>109</v>
      </c>
      <c r="F1539" s="2">
        <v>2474</v>
      </c>
      <c r="G1539" s="2">
        <v>33</v>
      </c>
      <c r="H1539" s="2">
        <f t="shared" si="120"/>
        <v>1</v>
      </c>
      <c r="I1539" s="2">
        <f t="shared" si="121"/>
        <v>0</v>
      </c>
      <c r="J1539" s="2">
        <f t="shared" si="122"/>
        <v>1</v>
      </c>
      <c r="K1539" s="2">
        <f t="shared" si="123"/>
        <v>0</v>
      </c>
      <c r="L1539" s="2">
        <f t="shared" si="124"/>
        <v>0</v>
      </c>
      <c r="M1539" s="2">
        <v>763</v>
      </c>
      <c r="O1539" s="2"/>
      <c r="R1539" s="2"/>
    </row>
    <row r="1540" spans="1:18" x14ac:dyDescent="0.2">
      <c r="A1540" s="2" t="s">
        <v>2136</v>
      </c>
      <c r="B1540" s="2" t="s">
        <v>15</v>
      </c>
      <c r="C1540" s="2" t="s">
        <v>31</v>
      </c>
      <c r="D1540" s="2">
        <v>37.035800000000002</v>
      </c>
      <c r="E1540" s="2">
        <v>118</v>
      </c>
      <c r="F1540" s="2">
        <v>28045</v>
      </c>
      <c r="G1540" s="2">
        <v>52</v>
      </c>
      <c r="H1540" s="2">
        <f t="shared" si="120"/>
        <v>1</v>
      </c>
      <c r="I1540" s="2">
        <f t="shared" si="121"/>
        <v>1</v>
      </c>
      <c r="J1540" s="2">
        <f t="shared" si="122"/>
        <v>0</v>
      </c>
      <c r="K1540" s="2">
        <f t="shared" si="123"/>
        <v>0</v>
      </c>
      <c r="L1540" s="2">
        <f t="shared" si="124"/>
        <v>0</v>
      </c>
      <c r="M1540" s="2">
        <v>71</v>
      </c>
      <c r="O1540" s="2"/>
      <c r="R1540" s="2"/>
    </row>
    <row r="1541" spans="1:18" x14ac:dyDescent="0.2">
      <c r="A1541" s="2" t="s">
        <v>2154</v>
      </c>
      <c r="B1541" s="2" t="s">
        <v>51</v>
      </c>
      <c r="C1541" s="2" t="s">
        <v>19</v>
      </c>
      <c r="D1541" s="2">
        <v>141.614</v>
      </c>
      <c r="E1541" s="2">
        <v>150</v>
      </c>
      <c r="F1541" s="2">
        <v>22697</v>
      </c>
      <c r="G1541" s="2">
        <v>225</v>
      </c>
      <c r="H1541" s="2">
        <f t="shared" si="120"/>
        <v>0</v>
      </c>
      <c r="I1541" s="2">
        <f t="shared" si="121"/>
        <v>0</v>
      </c>
      <c r="J1541" s="2">
        <f t="shared" si="122"/>
        <v>0</v>
      </c>
      <c r="K1541" s="2">
        <f t="shared" si="123"/>
        <v>0</v>
      </c>
      <c r="L1541" s="2">
        <f t="shared" si="124"/>
        <v>1</v>
      </c>
      <c r="M1541" s="2">
        <v>80</v>
      </c>
      <c r="O1541" s="2"/>
      <c r="R1541" s="2"/>
    </row>
    <row r="1542" spans="1:18" x14ac:dyDescent="0.2">
      <c r="A1542" s="2" t="s">
        <v>2154</v>
      </c>
      <c r="B1542" s="2" t="s">
        <v>51</v>
      </c>
      <c r="C1542" s="2" t="s">
        <v>19</v>
      </c>
      <c r="D1542" s="2">
        <v>291.70999999999998</v>
      </c>
      <c r="E1542" s="2">
        <v>150</v>
      </c>
      <c r="F1542" s="2">
        <v>1317</v>
      </c>
      <c r="G1542" s="2">
        <v>180</v>
      </c>
      <c r="H1542" s="2">
        <f t="shared" si="120"/>
        <v>0</v>
      </c>
      <c r="I1542" s="2">
        <f t="shared" si="121"/>
        <v>0</v>
      </c>
      <c r="J1542" s="2">
        <f t="shared" si="122"/>
        <v>0</v>
      </c>
      <c r="K1542" s="2">
        <f t="shared" si="123"/>
        <v>0</v>
      </c>
      <c r="L1542" s="2">
        <f t="shared" si="124"/>
        <v>1</v>
      </c>
      <c r="M1542" s="2">
        <v>80</v>
      </c>
      <c r="O1542" s="2"/>
      <c r="R1542" s="2"/>
    </row>
    <row r="1543" spans="1:18" x14ac:dyDescent="0.2">
      <c r="A1543" s="2" t="s">
        <v>593</v>
      </c>
      <c r="B1543" s="2" t="s">
        <v>51</v>
      </c>
      <c r="C1543" s="2" t="s">
        <v>19</v>
      </c>
      <c r="D1543" s="2">
        <v>104.384</v>
      </c>
      <c r="E1543" s="2">
        <v>113</v>
      </c>
      <c r="F1543" s="2">
        <v>764</v>
      </c>
      <c r="G1543" s="2">
        <v>155</v>
      </c>
      <c r="H1543" s="2">
        <f t="shared" si="120"/>
        <v>0</v>
      </c>
      <c r="I1543" s="2">
        <f t="shared" si="121"/>
        <v>0</v>
      </c>
      <c r="J1543" s="2">
        <f t="shared" si="122"/>
        <v>0</v>
      </c>
      <c r="K1543" s="2">
        <f t="shared" si="123"/>
        <v>0</v>
      </c>
      <c r="L1543" s="2">
        <f t="shared" si="124"/>
        <v>1</v>
      </c>
      <c r="M1543" s="2">
        <v>150</v>
      </c>
      <c r="O1543" s="2"/>
      <c r="R1543" s="2"/>
    </row>
    <row r="1544" spans="1:18" x14ac:dyDescent="0.2">
      <c r="A1544" s="2" t="s">
        <v>134</v>
      </c>
      <c r="B1544" s="2" t="s">
        <v>11</v>
      </c>
      <c r="C1544" s="2" t="s">
        <v>19</v>
      </c>
      <c r="D1544" s="2">
        <v>57.637500000000003</v>
      </c>
      <c r="E1544" s="2">
        <v>134</v>
      </c>
      <c r="F1544" s="2">
        <v>17159</v>
      </c>
      <c r="G1544" s="2">
        <v>105</v>
      </c>
      <c r="H1544" s="2">
        <f t="shared" si="120"/>
        <v>0</v>
      </c>
      <c r="I1544" s="2">
        <f t="shared" si="121"/>
        <v>0</v>
      </c>
      <c r="J1544" s="2">
        <f t="shared" si="122"/>
        <v>0</v>
      </c>
      <c r="K1544" s="2">
        <f t="shared" si="123"/>
        <v>0</v>
      </c>
      <c r="L1544" s="2">
        <f t="shared" si="124"/>
        <v>1</v>
      </c>
      <c r="M1544" s="2">
        <v>123</v>
      </c>
      <c r="O1544" s="2"/>
      <c r="R1544" s="2"/>
    </row>
    <row r="1545" spans="1:18" x14ac:dyDescent="0.2">
      <c r="A1545" s="2" t="s">
        <v>2463</v>
      </c>
      <c r="B1545" s="2" t="s">
        <v>15</v>
      </c>
      <c r="C1545" s="2" t="s">
        <v>40</v>
      </c>
      <c r="D1545" s="2">
        <v>4.9526000000000001E-2</v>
      </c>
      <c r="E1545" s="2">
        <v>108</v>
      </c>
      <c r="F1545" s="2">
        <v>2119</v>
      </c>
      <c r="G1545" s="2">
        <v>6.8</v>
      </c>
      <c r="H1545" s="2">
        <f t="shared" si="120"/>
        <v>1</v>
      </c>
      <c r="I1545" s="2">
        <f t="shared" si="121"/>
        <v>0</v>
      </c>
      <c r="J1545" s="2">
        <f t="shared" si="122"/>
        <v>0</v>
      </c>
      <c r="K1545" s="2">
        <f t="shared" si="123"/>
        <v>0</v>
      </c>
      <c r="L1545" s="2">
        <f t="shared" si="124"/>
        <v>0</v>
      </c>
      <c r="M1545" s="2">
        <v>3</v>
      </c>
      <c r="O1545" s="2"/>
      <c r="R1545" s="2"/>
    </row>
    <row r="1546" spans="1:18" x14ac:dyDescent="0.2">
      <c r="A1546" s="2" t="s">
        <v>2465</v>
      </c>
      <c r="B1546" s="2" t="s">
        <v>11</v>
      </c>
      <c r="C1546" s="2" t="s">
        <v>24</v>
      </c>
      <c r="D1546" s="2">
        <v>3.7490600000000001</v>
      </c>
      <c r="E1546" s="2">
        <v>93</v>
      </c>
      <c r="F1546" s="2">
        <v>30134</v>
      </c>
      <c r="G1546" s="2">
        <v>20</v>
      </c>
      <c r="H1546" s="2">
        <f t="shared" si="120"/>
        <v>0</v>
      </c>
      <c r="I1546" s="2">
        <f t="shared" si="121"/>
        <v>0</v>
      </c>
      <c r="J1546" s="2">
        <f t="shared" si="122"/>
        <v>0</v>
      </c>
      <c r="K1546" s="2">
        <f t="shared" si="123"/>
        <v>0</v>
      </c>
      <c r="L1546" s="2">
        <f t="shared" si="124"/>
        <v>0</v>
      </c>
      <c r="M1546" s="2">
        <v>19</v>
      </c>
      <c r="O1546" s="2"/>
      <c r="R1546" s="2"/>
    </row>
    <row r="1547" spans="1:18" x14ac:dyDescent="0.2">
      <c r="A1547" s="2" t="s">
        <v>2467</v>
      </c>
      <c r="B1547" s="2" t="s">
        <v>15</v>
      </c>
      <c r="C1547" s="2" t="s">
        <v>24</v>
      </c>
      <c r="D1547" s="2">
        <v>6.84206</v>
      </c>
      <c r="E1547" s="2">
        <v>82</v>
      </c>
      <c r="F1547" s="2">
        <v>3818</v>
      </c>
      <c r="G1547" s="2">
        <v>10</v>
      </c>
      <c r="H1547" s="2">
        <f t="shared" si="120"/>
        <v>1</v>
      </c>
      <c r="I1547" s="2">
        <f t="shared" si="121"/>
        <v>0</v>
      </c>
      <c r="J1547" s="2">
        <f t="shared" si="122"/>
        <v>0</v>
      </c>
      <c r="K1547" s="2">
        <f t="shared" si="123"/>
        <v>0</v>
      </c>
      <c r="L1547" s="2">
        <f t="shared" si="124"/>
        <v>0</v>
      </c>
      <c r="M1547" s="2">
        <v>87</v>
      </c>
      <c r="O1547" s="2"/>
      <c r="R1547" s="2"/>
    </row>
    <row r="1548" spans="1:18" x14ac:dyDescent="0.2">
      <c r="A1548" s="2" t="s">
        <v>744</v>
      </c>
      <c r="B1548" s="2" t="s">
        <v>15</v>
      </c>
      <c r="C1548" s="2" t="s">
        <v>35</v>
      </c>
      <c r="D1548" s="2">
        <v>137.387</v>
      </c>
      <c r="E1548" s="2">
        <v>112</v>
      </c>
      <c r="F1548" s="2">
        <v>9049</v>
      </c>
      <c r="G1548" s="2">
        <v>20</v>
      </c>
      <c r="H1548" s="2">
        <f t="shared" si="120"/>
        <v>1</v>
      </c>
      <c r="I1548" s="2">
        <f t="shared" si="121"/>
        <v>0</v>
      </c>
      <c r="J1548" s="2">
        <f t="shared" si="122"/>
        <v>1</v>
      </c>
      <c r="K1548" s="2">
        <f t="shared" si="123"/>
        <v>0</v>
      </c>
      <c r="L1548" s="2">
        <f t="shared" si="124"/>
        <v>0</v>
      </c>
      <c r="M1548" s="2">
        <v>0</v>
      </c>
      <c r="O1548" s="2"/>
      <c r="R1548" s="2"/>
    </row>
    <row r="1549" spans="1:18" x14ac:dyDescent="0.2">
      <c r="A1549" s="2" t="s">
        <v>744</v>
      </c>
      <c r="B1549" s="2" t="s">
        <v>15</v>
      </c>
      <c r="C1549" s="2" t="s">
        <v>35</v>
      </c>
      <c r="D1549" s="2">
        <v>102.31</v>
      </c>
      <c r="E1549" s="2">
        <v>134</v>
      </c>
      <c r="F1549" s="2">
        <v>2676</v>
      </c>
      <c r="G1549" s="2">
        <v>40</v>
      </c>
      <c r="H1549" s="2">
        <f t="shared" si="120"/>
        <v>1</v>
      </c>
      <c r="I1549" s="2">
        <f t="shared" si="121"/>
        <v>0</v>
      </c>
      <c r="J1549" s="2">
        <f t="shared" si="122"/>
        <v>1</v>
      </c>
      <c r="K1549" s="2">
        <f t="shared" si="123"/>
        <v>0</v>
      </c>
      <c r="L1549" s="2">
        <f t="shared" si="124"/>
        <v>0</v>
      </c>
      <c r="M1549" s="2">
        <v>0</v>
      </c>
      <c r="O1549" s="2"/>
      <c r="R1549" s="2"/>
    </row>
    <row r="1550" spans="1:18" x14ac:dyDescent="0.2">
      <c r="A1550" s="2" t="s">
        <v>1539</v>
      </c>
      <c r="B1550" s="2" t="s">
        <v>11</v>
      </c>
      <c r="C1550" s="2" t="s">
        <v>12</v>
      </c>
      <c r="D1550" s="2">
        <v>11.5382</v>
      </c>
      <c r="E1550" s="2">
        <v>122</v>
      </c>
      <c r="F1550" s="2">
        <v>21163</v>
      </c>
      <c r="G1550" s="2">
        <v>25</v>
      </c>
      <c r="H1550" s="2">
        <f t="shared" si="120"/>
        <v>0</v>
      </c>
      <c r="I1550" s="2">
        <f t="shared" si="121"/>
        <v>0</v>
      </c>
      <c r="J1550" s="2">
        <f t="shared" si="122"/>
        <v>0</v>
      </c>
      <c r="K1550" s="2">
        <f t="shared" si="123"/>
        <v>0</v>
      </c>
      <c r="L1550" s="2">
        <f t="shared" si="124"/>
        <v>0</v>
      </c>
      <c r="M1550" s="2">
        <v>0</v>
      </c>
      <c r="O1550" s="2"/>
      <c r="R1550" s="2"/>
    </row>
    <row r="1551" spans="1:18" x14ac:dyDescent="0.2">
      <c r="A1551" s="2" t="s">
        <v>2012</v>
      </c>
      <c r="B1551" s="2" t="s">
        <v>15</v>
      </c>
      <c r="C1551" s="2" t="s">
        <v>12</v>
      </c>
      <c r="D1551" s="2">
        <v>17.804300000000001</v>
      </c>
      <c r="E1551" s="2">
        <v>126</v>
      </c>
      <c r="F1551" s="2">
        <v>25660</v>
      </c>
      <c r="G1551" s="2">
        <v>20</v>
      </c>
      <c r="H1551" s="2">
        <f t="shared" si="120"/>
        <v>1</v>
      </c>
      <c r="I1551" s="2">
        <f t="shared" si="121"/>
        <v>0</v>
      </c>
      <c r="J1551" s="2">
        <f t="shared" si="122"/>
        <v>0</v>
      </c>
      <c r="K1551" s="2">
        <f t="shared" si="123"/>
        <v>0</v>
      </c>
      <c r="L1551" s="2">
        <f t="shared" si="124"/>
        <v>0</v>
      </c>
      <c r="M1551" s="2">
        <v>37</v>
      </c>
      <c r="O1551" s="2"/>
      <c r="R1551" s="2"/>
    </row>
    <row r="1552" spans="1:18" x14ac:dyDescent="0.2">
      <c r="A1552" s="2" t="s">
        <v>2473</v>
      </c>
      <c r="B1552" s="2" t="s">
        <v>15</v>
      </c>
      <c r="C1552" s="2" t="s">
        <v>12</v>
      </c>
      <c r="D1552" s="2">
        <v>8.2438800000000008</v>
      </c>
      <c r="E1552" s="2">
        <v>101</v>
      </c>
      <c r="F1552" s="2">
        <v>3086</v>
      </c>
      <c r="G1552" s="2">
        <v>3.2</v>
      </c>
      <c r="H1552" s="2">
        <f t="shared" si="120"/>
        <v>1</v>
      </c>
      <c r="I1552" s="2">
        <f t="shared" si="121"/>
        <v>0</v>
      </c>
      <c r="J1552" s="2">
        <f t="shared" si="122"/>
        <v>0</v>
      </c>
      <c r="K1552" s="2">
        <f t="shared" si="123"/>
        <v>0</v>
      </c>
      <c r="L1552" s="2">
        <f t="shared" si="124"/>
        <v>0</v>
      </c>
      <c r="M1552" s="2">
        <v>47</v>
      </c>
      <c r="O1552" s="2"/>
      <c r="R1552" s="2"/>
    </row>
    <row r="1553" spans="1:18" x14ac:dyDescent="0.2">
      <c r="A1553" s="2" t="s">
        <v>2475</v>
      </c>
      <c r="B1553" s="2" t="s">
        <v>11</v>
      </c>
      <c r="C1553" s="2" t="s">
        <v>19</v>
      </c>
      <c r="D1553" s="2">
        <v>31.1113</v>
      </c>
      <c r="E1553" s="2">
        <v>135</v>
      </c>
      <c r="F1553" s="2">
        <v>1439</v>
      </c>
      <c r="G1553" s="2">
        <v>60</v>
      </c>
      <c r="H1553" s="2">
        <f t="shared" si="120"/>
        <v>0</v>
      </c>
      <c r="I1553" s="2">
        <f t="shared" si="121"/>
        <v>0</v>
      </c>
      <c r="J1553" s="2">
        <f t="shared" si="122"/>
        <v>0</v>
      </c>
      <c r="K1553" s="2">
        <f t="shared" si="123"/>
        <v>0</v>
      </c>
      <c r="L1553" s="2">
        <f t="shared" si="124"/>
        <v>1</v>
      </c>
      <c r="M1553" s="2">
        <v>36</v>
      </c>
      <c r="O1553" s="2"/>
      <c r="R1553" s="2"/>
    </row>
    <row r="1554" spans="1:18" x14ac:dyDescent="0.2">
      <c r="A1554" s="2" t="s">
        <v>110</v>
      </c>
      <c r="B1554" s="2" t="s">
        <v>15</v>
      </c>
      <c r="C1554" s="2" t="s">
        <v>12</v>
      </c>
      <c r="D1554" s="2">
        <v>16.9694</v>
      </c>
      <c r="E1554" s="2">
        <v>138</v>
      </c>
      <c r="F1554" s="2">
        <v>27797</v>
      </c>
      <c r="G1554" s="2">
        <v>25</v>
      </c>
      <c r="H1554" s="2">
        <f t="shared" si="120"/>
        <v>1</v>
      </c>
      <c r="I1554" s="2">
        <f t="shared" si="121"/>
        <v>0</v>
      </c>
      <c r="J1554" s="2">
        <f t="shared" si="122"/>
        <v>0</v>
      </c>
      <c r="K1554" s="2">
        <f t="shared" si="123"/>
        <v>0</v>
      </c>
      <c r="L1554" s="2">
        <f t="shared" si="124"/>
        <v>0</v>
      </c>
      <c r="M1554" s="2">
        <v>0</v>
      </c>
      <c r="O1554" s="2"/>
      <c r="R1554" s="2"/>
    </row>
    <row r="1555" spans="1:18" x14ac:dyDescent="0.2">
      <c r="A1555" s="2" t="s">
        <v>2478</v>
      </c>
      <c r="B1555" s="2" t="s">
        <v>18</v>
      </c>
      <c r="C1555" s="2" t="s">
        <v>31</v>
      </c>
      <c r="D1555" s="2">
        <v>16.989000000000001</v>
      </c>
      <c r="E1555" s="2">
        <v>88</v>
      </c>
      <c r="F1555" s="2">
        <v>8189</v>
      </c>
      <c r="G1555" s="2">
        <v>35</v>
      </c>
      <c r="H1555" s="2">
        <f t="shared" si="120"/>
        <v>0</v>
      </c>
      <c r="I1555" s="2">
        <f t="shared" si="121"/>
        <v>1</v>
      </c>
      <c r="J1555" s="2">
        <f t="shared" si="122"/>
        <v>0</v>
      </c>
      <c r="K1555" s="2">
        <f t="shared" si="123"/>
        <v>0</v>
      </c>
      <c r="L1555" s="2">
        <f t="shared" si="124"/>
        <v>0</v>
      </c>
      <c r="M1555" s="2">
        <v>0</v>
      </c>
      <c r="O1555" s="2"/>
      <c r="R1555" s="2"/>
    </row>
    <row r="1556" spans="1:18" x14ac:dyDescent="0.2">
      <c r="A1556" s="2" t="s">
        <v>22</v>
      </c>
      <c r="B1556" s="2" t="s">
        <v>11</v>
      </c>
      <c r="C1556" s="2" t="s">
        <v>24</v>
      </c>
      <c r="D1556" s="2">
        <v>23.292100000000001</v>
      </c>
      <c r="E1556" s="2">
        <v>97</v>
      </c>
      <c r="F1556" s="2">
        <v>3261</v>
      </c>
      <c r="G1556" s="2">
        <v>20</v>
      </c>
      <c r="H1556" s="2">
        <f t="shared" si="120"/>
        <v>0</v>
      </c>
      <c r="I1556" s="2">
        <f t="shared" si="121"/>
        <v>0</v>
      </c>
      <c r="J1556" s="2">
        <f t="shared" si="122"/>
        <v>0</v>
      </c>
      <c r="K1556" s="2">
        <f t="shared" si="123"/>
        <v>0</v>
      </c>
      <c r="L1556" s="2">
        <f t="shared" si="124"/>
        <v>0</v>
      </c>
      <c r="M1556" s="2">
        <v>212</v>
      </c>
      <c r="O1556" s="2"/>
      <c r="R1556" s="2"/>
    </row>
    <row r="1557" spans="1:18" x14ac:dyDescent="0.2">
      <c r="A1557" s="2" t="s">
        <v>2481</v>
      </c>
      <c r="B1557" s="2" t="s">
        <v>15</v>
      </c>
      <c r="C1557" s="2" t="s">
        <v>35</v>
      </c>
      <c r="D1557" s="2">
        <v>39.103400000000001</v>
      </c>
      <c r="E1557" s="2">
        <v>101</v>
      </c>
      <c r="F1557" s="2">
        <v>2609</v>
      </c>
      <c r="G1557" s="2">
        <v>20</v>
      </c>
      <c r="H1557" s="2">
        <f t="shared" si="120"/>
        <v>1</v>
      </c>
      <c r="I1557" s="2">
        <f t="shared" si="121"/>
        <v>0</v>
      </c>
      <c r="J1557" s="2">
        <f t="shared" si="122"/>
        <v>1</v>
      </c>
      <c r="K1557" s="2">
        <f t="shared" si="123"/>
        <v>0</v>
      </c>
      <c r="L1557" s="2">
        <f t="shared" si="124"/>
        <v>0</v>
      </c>
      <c r="M1557" s="2">
        <v>42</v>
      </c>
      <c r="O1557" s="2"/>
      <c r="R1557" s="2"/>
    </row>
    <row r="1558" spans="1:18" x14ac:dyDescent="0.2">
      <c r="A1558" s="2" t="s">
        <v>2483</v>
      </c>
      <c r="B1558" s="2" t="s">
        <v>11</v>
      </c>
      <c r="C1558" s="2" t="s">
        <v>31</v>
      </c>
      <c r="D1558" s="2">
        <v>13.019299999999999</v>
      </c>
      <c r="E1558" s="2">
        <v>88</v>
      </c>
      <c r="F1558" s="2">
        <v>1509</v>
      </c>
      <c r="G1558" s="2">
        <v>23</v>
      </c>
      <c r="H1558" s="2">
        <f t="shared" si="120"/>
        <v>0</v>
      </c>
      <c r="I1558" s="2">
        <f t="shared" si="121"/>
        <v>1</v>
      </c>
      <c r="J1558" s="2">
        <f t="shared" si="122"/>
        <v>0</v>
      </c>
      <c r="K1558" s="2">
        <f t="shared" si="123"/>
        <v>0</v>
      </c>
      <c r="L1558" s="2">
        <f t="shared" si="124"/>
        <v>0</v>
      </c>
      <c r="M1558" s="2">
        <v>12</v>
      </c>
      <c r="O1558" s="2"/>
      <c r="R1558" s="2"/>
    </row>
    <row r="1559" spans="1:18" x14ac:dyDescent="0.2">
      <c r="A1559" s="2" t="s">
        <v>2215</v>
      </c>
      <c r="B1559" s="2" t="s">
        <v>51</v>
      </c>
      <c r="C1559" s="2" t="s">
        <v>97</v>
      </c>
      <c r="D1559" s="2">
        <v>187.166</v>
      </c>
      <c r="E1559" s="2">
        <v>98</v>
      </c>
      <c r="F1559" s="2">
        <v>43286</v>
      </c>
      <c r="G1559" s="2">
        <v>135</v>
      </c>
      <c r="H1559" s="2">
        <f t="shared" si="120"/>
        <v>0</v>
      </c>
      <c r="I1559" s="2">
        <f t="shared" si="121"/>
        <v>0</v>
      </c>
      <c r="J1559" s="2">
        <f t="shared" si="122"/>
        <v>0</v>
      </c>
      <c r="K1559" s="2">
        <f t="shared" si="123"/>
        <v>1</v>
      </c>
      <c r="L1559" s="2">
        <f t="shared" si="124"/>
        <v>0</v>
      </c>
      <c r="M1559" s="2">
        <v>16</v>
      </c>
      <c r="O1559" s="2"/>
      <c r="R1559" s="2"/>
    </row>
    <row r="1560" spans="1:18" x14ac:dyDescent="0.2">
      <c r="A1560" s="2" t="s">
        <v>1119</v>
      </c>
      <c r="B1560" s="2" t="s">
        <v>11</v>
      </c>
      <c r="C1560" s="2" t="s">
        <v>12</v>
      </c>
      <c r="D1560" s="2">
        <v>127.491</v>
      </c>
      <c r="E1560" s="2">
        <v>166</v>
      </c>
      <c r="F1560" s="2">
        <v>13333</v>
      </c>
      <c r="G1560" s="2">
        <v>150</v>
      </c>
      <c r="H1560" s="2">
        <f t="shared" si="120"/>
        <v>0</v>
      </c>
      <c r="I1560" s="2">
        <f t="shared" si="121"/>
        <v>0</v>
      </c>
      <c r="J1560" s="2">
        <f t="shared" si="122"/>
        <v>0</v>
      </c>
      <c r="K1560" s="2">
        <f t="shared" si="123"/>
        <v>0</v>
      </c>
      <c r="L1560" s="2">
        <f t="shared" si="124"/>
        <v>0</v>
      </c>
      <c r="M1560" s="2">
        <v>21000</v>
      </c>
      <c r="O1560" s="2"/>
      <c r="R1560" s="2"/>
    </row>
    <row r="1561" spans="1:18" x14ac:dyDescent="0.2">
      <c r="A1561" s="2" t="s">
        <v>277</v>
      </c>
      <c r="B1561" s="2" t="s">
        <v>11</v>
      </c>
      <c r="C1561" s="2" t="s">
        <v>31</v>
      </c>
      <c r="D1561" s="2">
        <v>7.4965200000000003</v>
      </c>
      <c r="E1561" s="2">
        <v>103</v>
      </c>
      <c r="F1561" s="2">
        <v>12534</v>
      </c>
      <c r="G1561" s="2">
        <v>26</v>
      </c>
      <c r="H1561" s="2">
        <f t="shared" si="120"/>
        <v>0</v>
      </c>
      <c r="I1561" s="2">
        <f t="shared" si="121"/>
        <v>1</v>
      </c>
      <c r="J1561" s="2">
        <f t="shared" si="122"/>
        <v>0</v>
      </c>
      <c r="K1561" s="2">
        <f t="shared" si="123"/>
        <v>0</v>
      </c>
      <c r="L1561" s="2">
        <f t="shared" si="124"/>
        <v>0</v>
      </c>
      <c r="M1561" s="2">
        <v>11000</v>
      </c>
      <c r="O1561" s="2"/>
      <c r="R1561" s="2"/>
    </row>
    <row r="1562" spans="1:18" x14ac:dyDescent="0.2">
      <c r="A1562" s="2" t="s">
        <v>100</v>
      </c>
      <c r="B1562" s="2" t="s">
        <v>11</v>
      </c>
      <c r="C1562" s="2" t="s">
        <v>35</v>
      </c>
      <c r="D1562" s="2">
        <v>217.536</v>
      </c>
      <c r="E1562" s="2">
        <v>174</v>
      </c>
      <c r="F1562" s="2">
        <v>16008</v>
      </c>
      <c r="G1562" s="2">
        <v>125</v>
      </c>
      <c r="H1562" s="2">
        <f t="shared" si="120"/>
        <v>0</v>
      </c>
      <c r="I1562" s="2">
        <f t="shared" si="121"/>
        <v>0</v>
      </c>
      <c r="J1562" s="2">
        <f t="shared" si="122"/>
        <v>1</v>
      </c>
      <c r="K1562" s="2">
        <f t="shared" si="123"/>
        <v>0</v>
      </c>
      <c r="L1562" s="2">
        <f t="shared" si="124"/>
        <v>0</v>
      </c>
      <c r="M1562" s="2">
        <v>2000</v>
      </c>
      <c r="O1562" s="2"/>
      <c r="R1562" s="2"/>
    </row>
    <row r="1563" spans="1:18" x14ac:dyDescent="0.2">
      <c r="A1563" s="2" t="s">
        <v>2489</v>
      </c>
      <c r="B1563" s="2" t="s">
        <v>15</v>
      </c>
      <c r="C1563" s="2" t="s">
        <v>40</v>
      </c>
      <c r="D1563" s="2">
        <v>1.77928</v>
      </c>
      <c r="E1563" s="2">
        <v>104</v>
      </c>
      <c r="F1563" s="2">
        <v>1292</v>
      </c>
      <c r="G1563" s="2">
        <v>12</v>
      </c>
      <c r="H1563" s="2">
        <f t="shared" si="120"/>
        <v>1</v>
      </c>
      <c r="I1563" s="2">
        <f t="shared" si="121"/>
        <v>0</v>
      </c>
      <c r="J1563" s="2">
        <f t="shared" si="122"/>
        <v>0</v>
      </c>
      <c r="K1563" s="2">
        <f t="shared" si="123"/>
        <v>0</v>
      </c>
      <c r="L1563" s="2">
        <f t="shared" si="124"/>
        <v>0</v>
      </c>
      <c r="M1563" s="2">
        <v>0</v>
      </c>
      <c r="O1563" s="2"/>
      <c r="R1563" s="2"/>
    </row>
    <row r="1564" spans="1:18" x14ac:dyDescent="0.2">
      <c r="A1564" s="2" t="s">
        <v>360</v>
      </c>
      <c r="B1564" s="2" t="s">
        <v>11</v>
      </c>
      <c r="C1564" s="2" t="s">
        <v>24</v>
      </c>
      <c r="D1564" s="2">
        <v>533.31600000000003</v>
      </c>
      <c r="E1564" s="2">
        <v>152</v>
      </c>
      <c r="F1564" s="2">
        <v>57802</v>
      </c>
      <c r="G1564" s="2">
        <v>185</v>
      </c>
      <c r="H1564" s="2">
        <f t="shared" si="120"/>
        <v>0</v>
      </c>
      <c r="I1564" s="2">
        <f t="shared" si="121"/>
        <v>0</v>
      </c>
      <c r="J1564" s="2">
        <f t="shared" si="122"/>
        <v>0</v>
      </c>
      <c r="K1564" s="2">
        <f t="shared" si="123"/>
        <v>0</v>
      </c>
      <c r="L1564" s="2">
        <f t="shared" si="124"/>
        <v>0</v>
      </c>
      <c r="M1564" s="2">
        <v>22000</v>
      </c>
      <c r="O1564" s="2"/>
      <c r="R1564" s="2"/>
    </row>
    <row r="1565" spans="1:18" x14ac:dyDescent="0.2">
      <c r="A1565" s="2" t="s">
        <v>360</v>
      </c>
      <c r="B1565" s="2" t="s">
        <v>11</v>
      </c>
      <c r="C1565" s="2" t="s">
        <v>24</v>
      </c>
      <c r="D1565" s="2">
        <v>448.13099999999997</v>
      </c>
      <c r="E1565" s="2">
        <v>164</v>
      </c>
      <c r="F1565" s="2">
        <v>106759</v>
      </c>
      <c r="G1565" s="2">
        <v>250</v>
      </c>
      <c r="H1565" s="2">
        <f t="shared" si="120"/>
        <v>0</v>
      </c>
      <c r="I1565" s="2">
        <f t="shared" si="121"/>
        <v>0</v>
      </c>
      <c r="J1565" s="2">
        <f t="shared" si="122"/>
        <v>0</v>
      </c>
      <c r="K1565" s="2">
        <f t="shared" si="123"/>
        <v>0</v>
      </c>
      <c r="L1565" s="2">
        <f t="shared" si="124"/>
        <v>0</v>
      </c>
      <c r="M1565" s="2">
        <v>22000</v>
      </c>
      <c r="O1565" s="2"/>
      <c r="R1565" s="2"/>
    </row>
    <row r="1566" spans="1:18" x14ac:dyDescent="0.2">
      <c r="A1566" s="2" t="s">
        <v>2493</v>
      </c>
      <c r="B1566" s="2" t="s">
        <v>11</v>
      </c>
      <c r="C1566" s="2" t="s">
        <v>19</v>
      </c>
      <c r="D1566" s="2">
        <v>21.4268</v>
      </c>
      <c r="E1566" s="2">
        <v>89</v>
      </c>
      <c r="F1566" s="2">
        <v>843</v>
      </c>
      <c r="G1566" s="2">
        <v>30</v>
      </c>
      <c r="H1566" s="2">
        <f t="shared" si="120"/>
        <v>0</v>
      </c>
      <c r="I1566" s="2">
        <f t="shared" si="121"/>
        <v>0</v>
      </c>
      <c r="J1566" s="2">
        <f t="shared" si="122"/>
        <v>0</v>
      </c>
      <c r="K1566" s="2">
        <f t="shared" si="123"/>
        <v>0</v>
      </c>
      <c r="L1566" s="2">
        <f t="shared" si="124"/>
        <v>1</v>
      </c>
      <c r="M1566" s="2">
        <v>21</v>
      </c>
      <c r="O1566" s="2"/>
      <c r="R1566" s="2"/>
    </row>
    <row r="1567" spans="1:18" x14ac:dyDescent="0.2">
      <c r="A1567" s="2" t="s">
        <v>48</v>
      </c>
      <c r="B1567" s="2" t="s">
        <v>11</v>
      </c>
      <c r="C1567" s="2" t="s">
        <v>19</v>
      </c>
      <c r="D1567" s="2">
        <v>186.74</v>
      </c>
      <c r="E1567" s="2">
        <v>124</v>
      </c>
      <c r="F1567" s="2">
        <v>20553</v>
      </c>
      <c r="G1567" s="2">
        <v>125</v>
      </c>
      <c r="H1567" s="2">
        <f t="shared" si="120"/>
        <v>0</v>
      </c>
      <c r="I1567" s="2">
        <f t="shared" si="121"/>
        <v>0</v>
      </c>
      <c r="J1567" s="2">
        <f t="shared" si="122"/>
        <v>0</v>
      </c>
      <c r="K1567" s="2">
        <f t="shared" si="123"/>
        <v>0</v>
      </c>
      <c r="L1567" s="2">
        <f t="shared" si="124"/>
        <v>1</v>
      </c>
      <c r="M1567" s="2">
        <v>776</v>
      </c>
      <c r="O1567" s="2"/>
      <c r="R1567" s="2"/>
    </row>
    <row r="1568" spans="1:18" x14ac:dyDescent="0.2">
      <c r="A1568" s="2" t="s">
        <v>748</v>
      </c>
      <c r="B1568" s="2" t="s">
        <v>11</v>
      </c>
      <c r="C1568" s="2" t="s">
        <v>12</v>
      </c>
      <c r="D1568" s="2">
        <v>79.363799999999998</v>
      </c>
      <c r="E1568" s="2">
        <v>104</v>
      </c>
      <c r="F1568" s="2">
        <v>22194</v>
      </c>
      <c r="G1568" s="2">
        <v>80</v>
      </c>
      <c r="H1568" s="2">
        <f t="shared" si="120"/>
        <v>0</v>
      </c>
      <c r="I1568" s="2">
        <f t="shared" si="121"/>
        <v>0</v>
      </c>
      <c r="J1568" s="2">
        <f t="shared" si="122"/>
        <v>0</v>
      </c>
      <c r="K1568" s="2">
        <f t="shared" si="123"/>
        <v>0</v>
      </c>
      <c r="L1568" s="2">
        <f t="shared" si="124"/>
        <v>0</v>
      </c>
      <c r="M1568" s="2">
        <v>301</v>
      </c>
      <c r="O1568" s="2"/>
      <c r="R1568" s="2"/>
    </row>
    <row r="1569" spans="1:18" x14ac:dyDescent="0.2">
      <c r="A1569" s="2" t="s">
        <v>2497</v>
      </c>
      <c r="B1569" s="2" t="s">
        <v>15</v>
      </c>
      <c r="C1569" s="2" t="s">
        <v>12</v>
      </c>
      <c r="D1569" s="2">
        <v>31.146599999999999</v>
      </c>
      <c r="E1569" s="2">
        <v>113</v>
      </c>
      <c r="F1569" s="2">
        <v>1136</v>
      </c>
      <c r="G1569" s="2">
        <v>20</v>
      </c>
      <c r="H1569" s="2">
        <f t="shared" si="120"/>
        <v>1</v>
      </c>
      <c r="I1569" s="2">
        <f t="shared" si="121"/>
        <v>0</v>
      </c>
      <c r="J1569" s="2">
        <f t="shared" si="122"/>
        <v>0</v>
      </c>
      <c r="K1569" s="2">
        <f t="shared" si="123"/>
        <v>0</v>
      </c>
      <c r="L1569" s="2">
        <f t="shared" si="124"/>
        <v>0</v>
      </c>
      <c r="M1569" s="2">
        <v>108</v>
      </c>
      <c r="O1569" s="2"/>
      <c r="R1569" s="2"/>
    </row>
    <row r="1570" spans="1:18" x14ac:dyDescent="0.2">
      <c r="A1570" s="2" t="s">
        <v>1065</v>
      </c>
      <c r="B1570" s="2" t="s">
        <v>15</v>
      </c>
      <c r="C1570" s="2" t="s">
        <v>12</v>
      </c>
      <c r="D1570" s="2">
        <v>132.37299999999999</v>
      </c>
      <c r="E1570" s="2">
        <v>151</v>
      </c>
      <c r="F1570" s="2">
        <v>45648</v>
      </c>
      <c r="G1570" s="2">
        <v>90</v>
      </c>
      <c r="H1570" s="2">
        <f t="shared" si="120"/>
        <v>1</v>
      </c>
      <c r="I1570" s="2">
        <f t="shared" si="121"/>
        <v>0</v>
      </c>
      <c r="J1570" s="2">
        <f t="shared" si="122"/>
        <v>0</v>
      </c>
      <c r="K1570" s="2">
        <f t="shared" si="123"/>
        <v>0</v>
      </c>
      <c r="L1570" s="2">
        <f t="shared" si="124"/>
        <v>0</v>
      </c>
      <c r="M1570" s="2">
        <v>17000</v>
      </c>
      <c r="O1570" s="2"/>
      <c r="R1570" s="2"/>
    </row>
    <row r="1571" spans="1:18" x14ac:dyDescent="0.2">
      <c r="A1571" s="2" t="s">
        <v>159</v>
      </c>
      <c r="B1571" s="2" t="s">
        <v>15</v>
      </c>
      <c r="C1571" s="2" t="s">
        <v>40</v>
      </c>
      <c r="D1571" s="2">
        <v>82.625</v>
      </c>
      <c r="E1571" s="2">
        <v>115</v>
      </c>
      <c r="F1571" s="2">
        <v>9578</v>
      </c>
      <c r="G1571" s="2">
        <v>20</v>
      </c>
      <c r="H1571" s="2">
        <f t="shared" si="120"/>
        <v>1</v>
      </c>
      <c r="I1571" s="2">
        <f t="shared" si="121"/>
        <v>0</v>
      </c>
      <c r="J1571" s="2">
        <f t="shared" si="122"/>
        <v>0</v>
      </c>
      <c r="K1571" s="2">
        <f t="shared" si="123"/>
        <v>0</v>
      </c>
      <c r="L1571" s="2">
        <f t="shared" si="124"/>
        <v>0</v>
      </c>
      <c r="M1571" s="2">
        <v>729</v>
      </c>
      <c r="O1571" s="2"/>
      <c r="R1571" s="2"/>
    </row>
    <row r="1572" spans="1:18" x14ac:dyDescent="0.2">
      <c r="A1572" s="2" t="s">
        <v>2251</v>
      </c>
      <c r="B1572" s="2" t="s">
        <v>15</v>
      </c>
      <c r="C1572" s="2" t="s">
        <v>35</v>
      </c>
      <c r="D1572" s="2">
        <v>53.245100000000001</v>
      </c>
      <c r="E1572" s="2">
        <v>83</v>
      </c>
      <c r="F1572" s="2">
        <v>988</v>
      </c>
      <c r="G1572" s="2">
        <v>1</v>
      </c>
      <c r="H1572" s="2">
        <f t="shared" si="120"/>
        <v>1</v>
      </c>
      <c r="I1572" s="2">
        <f t="shared" si="121"/>
        <v>0</v>
      </c>
      <c r="J1572" s="2">
        <f t="shared" si="122"/>
        <v>1</v>
      </c>
      <c r="K1572" s="2">
        <f t="shared" si="123"/>
        <v>0</v>
      </c>
      <c r="L1572" s="2">
        <f t="shared" si="124"/>
        <v>0</v>
      </c>
      <c r="M1572" s="2">
        <v>19</v>
      </c>
      <c r="O1572" s="2"/>
      <c r="R1572" s="2"/>
    </row>
    <row r="1573" spans="1:18" x14ac:dyDescent="0.2">
      <c r="A1573" s="2" t="s">
        <v>1244</v>
      </c>
      <c r="B1573" s="2" t="s">
        <v>11</v>
      </c>
      <c r="C1573" s="2" t="s">
        <v>40</v>
      </c>
      <c r="D1573" s="2">
        <v>124.733</v>
      </c>
      <c r="E1573" s="2">
        <v>109</v>
      </c>
      <c r="F1573" s="2">
        <v>23923</v>
      </c>
      <c r="G1573" s="2">
        <v>35</v>
      </c>
      <c r="H1573" s="2">
        <f t="shared" si="120"/>
        <v>0</v>
      </c>
      <c r="I1573" s="2">
        <f t="shared" si="121"/>
        <v>0</v>
      </c>
      <c r="J1573" s="2">
        <f t="shared" si="122"/>
        <v>0</v>
      </c>
      <c r="K1573" s="2">
        <f t="shared" si="123"/>
        <v>0</v>
      </c>
      <c r="L1573" s="2">
        <f t="shared" si="124"/>
        <v>0</v>
      </c>
      <c r="M1573" s="2">
        <v>64</v>
      </c>
      <c r="O1573" s="2"/>
      <c r="R1573" s="2"/>
    </row>
    <row r="1574" spans="1:18" x14ac:dyDescent="0.2">
      <c r="A1574" s="2" t="s">
        <v>1159</v>
      </c>
      <c r="B1574" s="2" t="s">
        <v>15</v>
      </c>
      <c r="C1574" s="2" t="s">
        <v>35</v>
      </c>
      <c r="D1574" s="2">
        <v>16.9011</v>
      </c>
      <c r="E1574" s="2">
        <v>109</v>
      </c>
      <c r="F1574" s="2">
        <v>3544</v>
      </c>
      <c r="G1574" s="2">
        <v>7</v>
      </c>
      <c r="H1574" s="2">
        <f t="shared" si="120"/>
        <v>1</v>
      </c>
      <c r="I1574" s="2">
        <f t="shared" si="121"/>
        <v>0</v>
      </c>
      <c r="J1574" s="2">
        <f t="shared" si="122"/>
        <v>1</v>
      </c>
      <c r="K1574" s="2">
        <f t="shared" si="123"/>
        <v>0</v>
      </c>
      <c r="L1574" s="2">
        <f t="shared" si="124"/>
        <v>0</v>
      </c>
      <c r="M1574" s="2">
        <v>0</v>
      </c>
      <c r="O1574" s="2"/>
      <c r="R1574" s="2"/>
    </row>
    <row r="1575" spans="1:18" x14ac:dyDescent="0.2">
      <c r="A1575" s="2" t="s">
        <v>2504</v>
      </c>
      <c r="B1575" s="2" t="s">
        <v>15</v>
      </c>
      <c r="C1575" s="2" t="s">
        <v>12</v>
      </c>
      <c r="D1575" s="2">
        <v>1.4770000000000001</v>
      </c>
      <c r="E1575" s="2">
        <v>102</v>
      </c>
      <c r="F1575" s="2">
        <v>11184</v>
      </c>
      <c r="G1575" s="2">
        <v>2</v>
      </c>
      <c r="H1575" s="2">
        <f t="shared" si="120"/>
        <v>1</v>
      </c>
      <c r="I1575" s="2">
        <f t="shared" si="121"/>
        <v>0</v>
      </c>
      <c r="J1575" s="2">
        <f t="shared" si="122"/>
        <v>0</v>
      </c>
      <c r="K1575" s="2">
        <f t="shared" si="123"/>
        <v>0</v>
      </c>
      <c r="L1575" s="2">
        <f t="shared" si="124"/>
        <v>0</v>
      </c>
      <c r="M1575" s="2">
        <v>22</v>
      </c>
      <c r="O1575" s="2"/>
      <c r="R1575" s="2"/>
    </row>
    <row r="1576" spans="1:18" x14ac:dyDescent="0.2">
      <c r="A1576" s="2" t="s">
        <v>484</v>
      </c>
      <c r="B1576" s="2" t="s">
        <v>15</v>
      </c>
      <c r="C1576" s="2" t="s">
        <v>31</v>
      </c>
      <c r="D1576" s="2">
        <v>59.617100000000001</v>
      </c>
      <c r="E1576" s="2">
        <v>99</v>
      </c>
      <c r="F1576" s="2">
        <v>1375</v>
      </c>
      <c r="G1576" s="2">
        <v>65</v>
      </c>
      <c r="H1576" s="2">
        <f t="shared" si="120"/>
        <v>1</v>
      </c>
      <c r="I1576" s="2">
        <f t="shared" si="121"/>
        <v>1</v>
      </c>
      <c r="J1576" s="2">
        <f t="shared" si="122"/>
        <v>0</v>
      </c>
      <c r="K1576" s="2">
        <f t="shared" si="123"/>
        <v>0</v>
      </c>
      <c r="L1576" s="2">
        <f t="shared" si="124"/>
        <v>0</v>
      </c>
      <c r="M1576" s="2">
        <v>119</v>
      </c>
      <c r="O1576" s="2"/>
      <c r="R1576" s="2"/>
    </row>
    <row r="1577" spans="1:18" x14ac:dyDescent="0.2">
      <c r="A1577" s="2" t="s">
        <v>100</v>
      </c>
      <c r="B1577" s="2" t="s">
        <v>11</v>
      </c>
      <c r="C1577" s="2" t="s">
        <v>40</v>
      </c>
      <c r="D1577" s="2">
        <v>48.430399999999999</v>
      </c>
      <c r="E1577" s="2">
        <v>111</v>
      </c>
      <c r="F1577" s="2">
        <v>18510</v>
      </c>
      <c r="G1577" s="2">
        <v>70</v>
      </c>
      <c r="H1577" s="2">
        <f t="shared" si="120"/>
        <v>0</v>
      </c>
      <c r="I1577" s="2">
        <f t="shared" si="121"/>
        <v>0</v>
      </c>
      <c r="J1577" s="2">
        <f t="shared" si="122"/>
        <v>0</v>
      </c>
      <c r="K1577" s="2">
        <f t="shared" si="123"/>
        <v>0</v>
      </c>
      <c r="L1577" s="2">
        <f t="shared" si="124"/>
        <v>0</v>
      </c>
      <c r="M1577" s="2">
        <v>2000</v>
      </c>
      <c r="O1577" s="2"/>
      <c r="R1577" s="2"/>
    </row>
    <row r="1578" spans="1:18" x14ac:dyDescent="0.2">
      <c r="A1578" s="2" t="s">
        <v>2508</v>
      </c>
      <c r="B1578" s="2" t="s">
        <v>11</v>
      </c>
      <c r="C1578" s="2" t="s">
        <v>31</v>
      </c>
      <c r="D1578" s="2">
        <v>34.017899999999997</v>
      </c>
      <c r="E1578" s="2">
        <v>101</v>
      </c>
      <c r="F1578" s="2">
        <v>36892</v>
      </c>
      <c r="G1578" s="2">
        <v>8.5</v>
      </c>
      <c r="H1578" s="2">
        <f t="shared" si="120"/>
        <v>0</v>
      </c>
      <c r="I1578" s="2">
        <f t="shared" si="121"/>
        <v>1</v>
      </c>
      <c r="J1578" s="2">
        <f t="shared" si="122"/>
        <v>0</v>
      </c>
      <c r="K1578" s="2">
        <f t="shared" si="123"/>
        <v>0</v>
      </c>
      <c r="L1578" s="2">
        <f t="shared" si="124"/>
        <v>0</v>
      </c>
      <c r="M1578" s="2">
        <v>17</v>
      </c>
      <c r="O1578" s="2"/>
      <c r="R1578" s="2"/>
    </row>
    <row r="1579" spans="1:18" x14ac:dyDescent="0.2">
      <c r="A1579" s="2" t="s">
        <v>386</v>
      </c>
      <c r="B1579" s="2" t="s">
        <v>11</v>
      </c>
      <c r="C1579" s="2" t="s">
        <v>19</v>
      </c>
      <c r="D1579" s="2">
        <v>80.270200000000003</v>
      </c>
      <c r="E1579" s="2">
        <v>107</v>
      </c>
      <c r="F1579" s="2">
        <v>2297</v>
      </c>
      <c r="G1579" s="2">
        <v>50</v>
      </c>
      <c r="H1579" s="2">
        <f t="shared" si="120"/>
        <v>0</v>
      </c>
      <c r="I1579" s="2">
        <f t="shared" si="121"/>
        <v>0</v>
      </c>
      <c r="J1579" s="2">
        <f t="shared" si="122"/>
        <v>0</v>
      </c>
      <c r="K1579" s="2">
        <f t="shared" si="123"/>
        <v>0</v>
      </c>
      <c r="L1579" s="2">
        <f t="shared" si="124"/>
        <v>1</v>
      </c>
      <c r="M1579" s="2">
        <v>422</v>
      </c>
      <c r="O1579" s="2"/>
      <c r="R1579" s="2"/>
    </row>
    <row r="1580" spans="1:18" x14ac:dyDescent="0.2">
      <c r="A1580" s="2" t="s">
        <v>2404</v>
      </c>
      <c r="B1580" s="2" t="s">
        <v>11</v>
      </c>
      <c r="C1580" s="2" t="s">
        <v>12</v>
      </c>
      <c r="D1580" s="2">
        <v>14.061</v>
      </c>
      <c r="E1580" s="2">
        <v>109</v>
      </c>
      <c r="F1580" s="2">
        <v>14347</v>
      </c>
      <c r="G1580" s="2">
        <v>12.5</v>
      </c>
      <c r="H1580" s="2">
        <f t="shared" si="120"/>
        <v>0</v>
      </c>
      <c r="I1580" s="2">
        <f t="shared" si="121"/>
        <v>0</v>
      </c>
      <c r="J1580" s="2">
        <f t="shared" si="122"/>
        <v>0</v>
      </c>
      <c r="K1580" s="2">
        <f t="shared" si="123"/>
        <v>0</v>
      </c>
      <c r="L1580" s="2">
        <f t="shared" si="124"/>
        <v>0</v>
      </c>
      <c r="M1580" s="2">
        <v>97</v>
      </c>
      <c r="O1580" s="2"/>
      <c r="R1580" s="2"/>
    </row>
    <row r="1581" spans="1:18" x14ac:dyDescent="0.2">
      <c r="A1581" s="2" t="s">
        <v>601</v>
      </c>
      <c r="B1581" s="2" t="s">
        <v>18</v>
      </c>
      <c r="C1581" s="2" t="s">
        <v>97</v>
      </c>
      <c r="D1581" s="2">
        <v>89.296599999999998</v>
      </c>
      <c r="E1581" s="2">
        <v>78</v>
      </c>
      <c r="F1581" s="2">
        <v>2039</v>
      </c>
      <c r="G1581" s="2">
        <v>100</v>
      </c>
      <c r="H1581" s="2">
        <f t="shared" si="120"/>
        <v>0</v>
      </c>
      <c r="I1581" s="2">
        <f t="shared" si="121"/>
        <v>0</v>
      </c>
      <c r="J1581" s="2">
        <f t="shared" si="122"/>
        <v>0</v>
      </c>
      <c r="K1581" s="2">
        <f t="shared" si="123"/>
        <v>1</v>
      </c>
      <c r="L1581" s="2">
        <f t="shared" si="124"/>
        <v>0</v>
      </c>
      <c r="M1581" s="2">
        <v>10</v>
      </c>
      <c r="O1581" s="2"/>
      <c r="R1581" s="2"/>
    </row>
    <row r="1582" spans="1:18" x14ac:dyDescent="0.2">
      <c r="A1582" s="2" t="s">
        <v>511</v>
      </c>
      <c r="B1582" s="2" t="s">
        <v>15</v>
      </c>
      <c r="C1582" s="2" t="s">
        <v>24</v>
      </c>
      <c r="D1582" s="2">
        <v>101.53100000000001</v>
      </c>
      <c r="E1582" s="2">
        <v>132</v>
      </c>
      <c r="F1582" s="2">
        <v>37605</v>
      </c>
      <c r="G1582" s="2">
        <v>55</v>
      </c>
      <c r="H1582" s="2">
        <f t="shared" si="120"/>
        <v>1</v>
      </c>
      <c r="I1582" s="2">
        <f t="shared" si="121"/>
        <v>0</v>
      </c>
      <c r="J1582" s="2">
        <f t="shared" si="122"/>
        <v>0</v>
      </c>
      <c r="K1582" s="2">
        <f t="shared" si="123"/>
        <v>0</v>
      </c>
      <c r="L1582" s="2">
        <f t="shared" si="124"/>
        <v>0</v>
      </c>
      <c r="M1582" s="2">
        <v>845</v>
      </c>
      <c r="O1582" s="2"/>
      <c r="R1582" s="2"/>
    </row>
    <row r="1583" spans="1:18" x14ac:dyDescent="0.2">
      <c r="A1583" s="2" t="s">
        <v>748</v>
      </c>
      <c r="B1583" s="2" t="s">
        <v>11</v>
      </c>
      <c r="C1583" s="2" t="s">
        <v>12</v>
      </c>
      <c r="D1583" s="2">
        <v>75.072500000000005</v>
      </c>
      <c r="E1583" s="2">
        <v>122</v>
      </c>
      <c r="F1583" s="2">
        <v>2759</v>
      </c>
      <c r="G1583" s="2">
        <v>20</v>
      </c>
      <c r="H1583" s="2">
        <f t="shared" si="120"/>
        <v>0</v>
      </c>
      <c r="I1583" s="2">
        <f t="shared" si="121"/>
        <v>0</v>
      </c>
      <c r="J1583" s="2">
        <f t="shared" si="122"/>
        <v>0</v>
      </c>
      <c r="K1583" s="2">
        <f t="shared" si="123"/>
        <v>0</v>
      </c>
      <c r="L1583" s="2">
        <f t="shared" si="124"/>
        <v>0</v>
      </c>
      <c r="M1583" s="2">
        <v>301</v>
      </c>
      <c r="O1583" s="2"/>
      <c r="R1583" s="2"/>
    </row>
    <row r="1584" spans="1:18" x14ac:dyDescent="0.2">
      <c r="A1584" s="2" t="s">
        <v>2042</v>
      </c>
      <c r="B1584" s="2" t="s">
        <v>15</v>
      </c>
      <c r="C1584" s="2" t="s">
        <v>19</v>
      </c>
      <c r="D1584" s="2">
        <v>102.982</v>
      </c>
      <c r="E1584" s="2">
        <v>113</v>
      </c>
      <c r="F1584" s="2">
        <v>46355</v>
      </c>
      <c r="G1584" s="2">
        <v>80</v>
      </c>
      <c r="H1584" s="2">
        <f t="shared" si="120"/>
        <v>1</v>
      </c>
      <c r="I1584" s="2">
        <f t="shared" si="121"/>
        <v>0</v>
      </c>
      <c r="J1584" s="2">
        <f t="shared" si="122"/>
        <v>0</v>
      </c>
      <c r="K1584" s="2">
        <f t="shared" si="123"/>
        <v>0</v>
      </c>
      <c r="L1584" s="2">
        <f t="shared" si="124"/>
        <v>1</v>
      </c>
      <c r="M1584" s="2">
        <v>13000</v>
      </c>
      <c r="O1584" s="2"/>
      <c r="R1584" s="2"/>
    </row>
    <row r="1585" spans="1:18" x14ac:dyDescent="0.2">
      <c r="A1585" s="2" t="s">
        <v>1495</v>
      </c>
      <c r="B1585" s="2" t="s">
        <v>15</v>
      </c>
      <c r="C1585" s="2" t="s">
        <v>19</v>
      </c>
      <c r="D1585" s="2">
        <v>85.017399999999995</v>
      </c>
      <c r="E1585" s="2">
        <v>103</v>
      </c>
      <c r="F1585" s="2">
        <v>57881</v>
      </c>
      <c r="G1585" s="2">
        <v>92</v>
      </c>
      <c r="H1585" s="2">
        <f t="shared" si="120"/>
        <v>1</v>
      </c>
      <c r="I1585" s="2">
        <f t="shared" si="121"/>
        <v>0</v>
      </c>
      <c r="J1585" s="2">
        <f t="shared" si="122"/>
        <v>0</v>
      </c>
      <c r="K1585" s="2">
        <f t="shared" si="123"/>
        <v>0</v>
      </c>
      <c r="L1585" s="2">
        <f t="shared" si="124"/>
        <v>1</v>
      </c>
      <c r="M1585" s="2">
        <v>165</v>
      </c>
      <c r="O1585" s="2"/>
      <c r="R1585" s="2"/>
    </row>
    <row r="1586" spans="1:18" x14ac:dyDescent="0.2">
      <c r="A1586" s="2" t="s">
        <v>2517</v>
      </c>
      <c r="B1586" s="2" t="s">
        <v>11</v>
      </c>
      <c r="C1586" s="2" t="s">
        <v>19</v>
      </c>
      <c r="D1586" s="2">
        <v>39.292000000000002</v>
      </c>
      <c r="E1586" s="2">
        <v>131</v>
      </c>
      <c r="F1586" s="2">
        <v>52610</v>
      </c>
      <c r="G1586" s="2">
        <v>90</v>
      </c>
      <c r="H1586" s="2">
        <f t="shared" si="120"/>
        <v>0</v>
      </c>
      <c r="I1586" s="2">
        <f t="shared" si="121"/>
        <v>0</v>
      </c>
      <c r="J1586" s="2">
        <f t="shared" si="122"/>
        <v>0</v>
      </c>
      <c r="K1586" s="2">
        <f t="shared" si="123"/>
        <v>0</v>
      </c>
      <c r="L1586" s="2">
        <f t="shared" si="124"/>
        <v>1</v>
      </c>
      <c r="M1586" s="2">
        <v>385</v>
      </c>
      <c r="O1586" s="2"/>
      <c r="R1586" s="2"/>
    </row>
    <row r="1587" spans="1:18" x14ac:dyDescent="0.2">
      <c r="A1587" s="2" t="s">
        <v>806</v>
      </c>
      <c r="B1587" s="2" t="s">
        <v>51</v>
      </c>
      <c r="C1587" s="2" t="s">
        <v>12</v>
      </c>
      <c r="D1587" s="2">
        <v>9.5898699999999995</v>
      </c>
      <c r="E1587" s="2">
        <v>130</v>
      </c>
      <c r="F1587" s="2">
        <v>5162</v>
      </c>
      <c r="G1587" s="2">
        <v>40</v>
      </c>
      <c r="H1587" s="2">
        <f t="shared" si="120"/>
        <v>0</v>
      </c>
      <c r="I1587" s="2">
        <f t="shared" si="121"/>
        <v>0</v>
      </c>
      <c r="J1587" s="2">
        <f t="shared" si="122"/>
        <v>0</v>
      </c>
      <c r="K1587" s="2">
        <f t="shared" si="123"/>
        <v>0</v>
      </c>
      <c r="L1587" s="2">
        <f t="shared" si="124"/>
        <v>0</v>
      </c>
      <c r="M1587" s="2">
        <v>39</v>
      </c>
      <c r="O1587" s="2"/>
      <c r="R1587" s="2"/>
    </row>
    <row r="1588" spans="1:18" x14ac:dyDescent="0.2">
      <c r="A1588" s="2" t="s">
        <v>2520</v>
      </c>
      <c r="B1588" s="2" t="s">
        <v>15</v>
      </c>
      <c r="C1588" s="2" t="s">
        <v>31</v>
      </c>
      <c r="D1588" s="2">
        <v>0.45307900000000001</v>
      </c>
      <c r="E1588" s="2">
        <v>108</v>
      </c>
      <c r="F1588" s="2">
        <v>2029</v>
      </c>
      <c r="G1588" s="2">
        <v>7</v>
      </c>
      <c r="H1588" s="2">
        <f t="shared" si="120"/>
        <v>1</v>
      </c>
      <c r="I1588" s="2">
        <f t="shared" si="121"/>
        <v>1</v>
      </c>
      <c r="J1588" s="2">
        <f t="shared" si="122"/>
        <v>0</v>
      </c>
      <c r="K1588" s="2">
        <f t="shared" si="123"/>
        <v>0</v>
      </c>
      <c r="L1588" s="2">
        <f t="shared" si="124"/>
        <v>0</v>
      </c>
      <c r="M1588" s="2">
        <v>30</v>
      </c>
      <c r="O1588" s="2"/>
      <c r="R1588" s="2"/>
    </row>
    <row r="1589" spans="1:18" x14ac:dyDescent="0.2">
      <c r="A1589" s="2" t="s">
        <v>2522</v>
      </c>
      <c r="B1589" s="2" t="s">
        <v>11</v>
      </c>
      <c r="C1589" s="2" t="s">
        <v>35</v>
      </c>
      <c r="D1589" s="2">
        <v>31.397500000000001</v>
      </c>
      <c r="E1589" s="2">
        <v>92</v>
      </c>
      <c r="F1589" s="2">
        <v>18765</v>
      </c>
      <c r="G1589" s="2">
        <v>12</v>
      </c>
      <c r="H1589" s="2">
        <f t="shared" si="120"/>
        <v>0</v>
      </c>
      <c r="I1589" s="2">
        <f t="shared" si="121"/>
        <v>0</v>
      </c>
      <c r="J1589" s="2">
        <f t="shared" si="122"/>
        <v>1</v>
      </c>
      <c r="K1589" s="2">
        <f t="shared" si="123"/>
        <v>0</v>
      </c>
      <c r="L1589" s="2">
        <f t="shared" si="124"/>
        <v>0</v>
      </c>
      <c r="M1589" s="2">
        <v>0</v>
      </c>
      <c r="O1589" s="2"/>
      <c r="R1589" s="2"/>
    </row>
    <row r="1590" spans="1:18" x14ac:dyDescent="0.2">
      <c r="A1590" s="2" t="s">
        <v>173</v>
      </c>
      <c r="B1590" s="2" t="s">
        <v>11</v>
      </c>
      <c r="C1590" s="2" t="s">
        <v>40</v>
      </c>
      <c r="D1590" s="2">
        <v>75.764099999999999</v>
      </c>
      <c r="E1590" s="2">
        <v>125</v>
      </c>
      <c r="F1590" s="2">
        <v>16646</v>
      </c>
      <c r="G1590" s="2">
        <v>60</v>
      </c>
      <c r="H1590" s="2">
        <f t="shared" si="120"/>
        <v>0</v>
      </c>
      <c r="I1590" s="2">
        <f t="shared" si="121"/>
        <v>0</v>
      </c>
      <c r="J1590" s="2">
        <f t="shared" si="122"/>
        <v>0</v>
      </c>
      <c r="K1590" s="2">
        <f t="shared" si="123"/>
        <v>0</v>
      </c>
      <c r="L1590" s="2">
        <f t="shared" si="124"/>
        <v>0</v>
      </c>
      <c r="M1590" s="2">
        <v>420</v>
      </c>
      <c r="O1590" s="2"/>
      <c r="R1590" s="2"/>
    </row>
    <row r="1591" spans="1:18" x14ac:dyDescent="0.2">
      <c r="A1591" s="2" t="s">
        <v>2525</v>
      </c>
      <c r="B1591" s="2" t="s">
        <v>11</v>
      </c>
      <c r="C1591" s="2" t="s">
        <v>40</v>
      </c>
      <c r="D1591" s="2">
        <v>6.0617599999999996</v>
      </c>
      <c r="E1591" s="2">
        <v>103</v>
      </c>
      <c r="F1591" s="2">
        <v>1615</v>
      </c>
      <c r="G1591" s="2">
        <v>17</v>
      </c>
      <c r="H1591" s="2">
        <f t="shared" si="120"/>
        <v>0</v>
      </c>
      <c r="I1591" s="2">
        <f t="shared" si="121"/>
        <v>0</v>
      </c>
      <c r="J1591" s="2">
        <f t="shared" si="122"/>
        <v>0</v>
      </c>
      <c r="K1591" s="2">
        <f t="shared" si="123"/>
        <v>0</v>
      </c>
      <c r="L1591" s="2">
        <f t="shared" si="124"/>
        <v>0</v>
      </c>
      <c r="M1591" s="2">
        <v>15</v>
      </c>
      <c r="O1591" s="2"/>
      <c r="R1591" s="2"/>
    </row>
    <row r="1592" spans="1:18" x14ac:dyDescent="0.2">
      <c r="A1592" s="2" t="s">
        <v>185</v>
      </c>
      <c r="B1592" s="2" t="s">
        <v>11</v>
      </c>
      <c r="C1592" s="2" t="s">
        <v>24</v>
      </c>
      <c r="D1592" s="2">
        <v>144.512</v>
      </c>
      <c r="E1592" s="2">
        <v>106</v>
      </c>
      <c r="F1592" s="2">
        <v>45327</v>
      </c>
      <c r="G1592" s="2">
        <v>38</v>
      </c>
      <c r="H1592" s="2">
        <f t="shared" si="120"/>
        <v>0</v>
      </c>
      <c r="I1592" s="2">
        <f t="shared" si="121"/>
        <v>0</v>
      </c>
      <c r="J1592" s="2">
        <f t="shared" si="122"/>
        <v>0</v>
      </c>
      <c r="K1592" s="2">
        <f t="shared" si="123"/>
        <v>0</v>
      </c>
      <c r="L1592" s="2">
        <f t="shared" si="124"/>
        <v>0</v>
      </c>
      <c r="M1592" s="2">
        <v>357</v>
      </c>
      <c r="O1592" s="2"/>
      <c r="R1592" s="2"/>
    </row>
    <row r="1593" spans="1:18" x14ac:dyDescent="0.2">
      <c r="A1593" s="2" t="s">
        <v>401</v>
      </c>
      <c r="B1593" s="2" t="s">
        <v>11</v>
      </c>
      <c r="C1593" s="2" t="s">
        <v>24</v>
      </c>
      <c r="D1593" s="2">
        <v>62.494999999999997</v>
      </c>
      <c r="E1593" s="2">
        <v>104</v>
      </c>
      <c r="F1593" s="2">
        <v>1235</v>
      </c>
      <c r="G1593" s="2">
        <v>85</v>
      </c>
      <c r="H1593" s="2">
        <f t="shared" si="120"/>
        <v>0</v>
      </c>
      <c r="I1593" s="2">
        <f t="shared" si="121"/>
        <v>0</v>
      </c>
      <c r="J1593" s="2">
        <f t="shared" si="122"/>
        <v>0</v>
      </c>
      <c r="K1593" s="2">
        <f t="shared" si="123"/>
        <v>0</v>
      </c>
      <c r="L1593" s="2">
        <f t="shared" si="124"/>
        <v>0</v>
      </c>
      <c r="M1593" s="2">
        <v>681</v>
      </c>
      <c r="O1593" s="2"/>
      <c r="R1593" s="2"/>
    </row>
    <row r="1594" spans="1:18" x14ac:dyDescent="0.2">
      <c r="A1594" s="2" t="s">
        <v>2529</v>
      </c>
      <c r="B1594" s="2" t="s">
        <v>11</v>
      </c>
      <c r="C1594" s="2" t="s">
        <v>12</v>
      </c>
      <c r="D1594" s="2">
        <v>124.869</v>
      </c>
      <c r="E1594" s="2">
        <v>133</v>
      </c>
      <c r="F1594" s="2">
        <v>10565</v>
      </c>
      <c r="G1594" s="2">
        <v>12</v>
      </c>
      <c r="H1594" s="2">
        <f t="shared" si="120"/>
        <v>0</v>
      </c>
      <c r="I1594" s="2">
        <f t="shared" si="121"/>
        <v>0</v>
      </c>
      <c r="J1594" s="2">
        <f t="shared" si="122"/>
        <v>0</v>
      </c>
      <c r="K1594" s="2">
        <f t="shared" si="123"/>
        <v>0</v>
      </c>
      <c r="L1594" s="2">
        <f t="shared" si="124"/>
        <v>0</v>
      </c>
      <c r="M1594" s="2">
        <v>131</v>
      </c>
      <c r="O1594" s="2"/>
      <c r="R1594" s="2"/>
    </row>
    <row r="1595" spans="1:18" x14ac:dyDescent="0.2">
      <c r="A1595" s="2" t="s">
        <v>841</v>
      </c>
      <c r="B1595" s="2" t="s">
        <v>15</v>
      </c>
      <c r="C1595" s="2" t="s">
        <v>12</v>
      </c>
      <c r="D1595" s="2">
        <v>3.2541699999999998</v>
      </c>
      <c r="E1595" s="2">
        <v>128</v>
      </c>
      <c r="F1595" s="2">
        <v>36337</v>
      </c>
      <c r="G1595" s="2">
        <v>28</v>
      </c>
      <c r="H1595" s="2">
        <f t="shared" si="120"/>
        <v>1</v>
      </c>
      <c r="I1595" s="2">
        <f t="shared" si="121"/>
        <v>0</v>
      </c>
      <c r="J1595" s="2">
        <f t="shared" si="122"/>
        <v>0</v>
      </c>
      <c r="K1595" s="2">
        <f t="shared" si="123"/>
        <v>0</v>
      </c>
      <c r="L1595" s="2">
        <f t="shared" si="124"/>
        <v>0</v>
      </c>
      <c r="M1595" s="2">
        <v>386</v>
      </c>
      <c r="O1595" s="2"/>
      <c r="R1595" s="2"/>
    </row>
    <row r="1596" spans="1:18" x14ac:dyDescent="0.2">
      <c r="A1596" s="2" t="s">
        <v>230</v>
      </c>
      <c r="B1596" s="2" t="s">
        <v>15</v>
      </c>
      <c r="C1596" s="2" t="s">
        <v>12</v>
      </c>
      <c r="D1596" s="2">
        <v>93.571799999999996</v>
      </c>
      <c r="E1596" s="2">
        <v>116</v>
      </c>
      <c r="F1596" s="2">
        <v>23811</v>
      </c>
      <c r="G1596" s="2">
        <v>25</v>
      </c>
      <c r="H1596" s="2">
        <f t="shared" si="120"/>
        <v>1</v>
      </c>
      <c r="I1596" s="2">
        <f t="shared" si="121"/>
        <v>0</v>
      </c>
      <c r="J1596" s="2">
        <f t="shared" si="122"/>
        <v>0</v>
      </c>
      <c r="K1596" s="2">
        <f t="shared" si="123"/>
        <v>0</v>
      </c>
      <c r="L1596" s="2">
        <f t="shared" si="124"/>
        <v>0</v>
      </c>
      <c r="M1596" s="2">
        <v>737</v>
      </c>
      <c r="O1596" s="2"/>
      <c r="R1596" s="2"/>
    </row>
    <row r="1597" spans="1:18" x14ac:dyDescent="0.2">
      <c r="A1597" s="2" t="s">
        <v>570</v>
      </c>
      <c r="B1597" s="2" t="s">
        <v>15</v>
      </c>
      <c r="C1597" s="2" t="s">
        <v>35</v>
      </c>
      <c r="D1597" s="2">
        <v>66.466399999999993</v>
      </c>
      <c r="E1597" s="2">
        <v>82</v>
      </c>
      <c r="F1597" s="2">
        <v>303717</v>
      </c>
      <c r="G1597" s="2">
        <v>40</v>
      </c>
      <c r="H1597" s="2">
        <f t="shared" si="120"/>
        <v>1</v>
      </c>
      <c r="I1597" s="2">
        <f t="shared" si="121"/>
        <v>0</v>
      </c>
      <c r="J1597" s="2">
        <f t="shared" si="122"/>
        <v>1</v>
      </c>
      <c r="K1597" s="2">
        <f t="shared" si="123"/>
        <v>0</v>
      </c>
      <c r="L1597" s="2">
        <f t="shared" si="124"/>
        <v>0</v>
      </c>
      <c r="M1597" s="2">
        <v>160</v>
      </c>
      <c r="O1597" s="2"/>
      <c r="R1597" s="2"/>
    </row>
    <row r="1598" spans="1:18" x14ac:dyDescent="0.2">
      <c r="A1598" s="2" t="s">
        <v>1003</v>
      </c>
      <c r="B1598" s="2" t="s">
        <v>15</v>
      </c>
      <c r="C1598" s="2" t="s">
        <v>31</v>
      </c>
      <c r="D1598" s="2">
        <v>28.6448</v>
      </c>
      <c r="E1598" s="2">
        <v>131</v>
      </c>
      <c r="F1598" s="2">
        <v>3479</v>
      </c>
      <c r="G1598" s="2">
        <v>30</v>
      </c>
      <c r="H1598" s="2">
        <f t="shared" si="120"/>
        <v>1</v>
      </c>
      <c r="I1598" s="2">
        <f t="shared" si="121"/>
        <v>1</v>
      </c>
      <c r="J1598" s="2">
        <f t="shared" si="122"/>
        <v>0</v>
      </c>
      <c r="K1598" s="2">
        <f t="shared" si="123"/>
        <v>0</v>
      </c>
      <c r="L1598" s="2">
        <f t="shared" si="124"/>
        <v>0</v>
      </c>
      <c r="M1598" s="2">
        <v>89</v>
      </c>
      <c r="O1598" s="2"/>
      <c r="R1598" s="2"/>
    </row>
    <row r="1599" spans="1:18" x14ac:dyDescent="0.2">
      <c r="A1599" s="2" t="s">
        <v>287</v>
      </c>
      <c r="B1599" s="2" t="s">
        <v>51</v>
      </c>
      <c r="C1599" s="2" t="s">
        <v>31</v>
      </c>
      <c r="D1599" s="2">
        <v>35.231400000000001</v>
      </c>
      <c r="E1599" s="2">
        <v>90</v>
      </c>
      <c r="F1599" s="2">
        <v>6299</v>
      </c>
      <c r="G1599" s="2">
        <v>60</v>
      </c>
      <c r="H1599" s="2">
        <f t="shared" si="120"/>
        <v>0</v>
      </c>
      <c r="I1599" s="2">
        <f t="shared" si="121"/>
        <v>1</v>
      </c>
      <c r="J1599" s="2">
        <f t="shared" si="122"/>
        <v>0</v>
      </c>
      <c r="K1599" s="2">
        <f t="shared" si="123"/>
        <v>0</v>
      </c>
      <c r="L1599" s="2">
        <f t="shared" si="124"/>
        <v>0</v>
      </c>
      <c r="M1599" s="2">
        <v>32</v>
      </c>
      <c r="O1599" s="2"/>
      <c r="R1599" s="2"/>
    </row>
    <row r="1600" spans="1:18" x14ac:dyDescent="0.2">
      <c r="A1600" s="2" t="s">
        <v>1723</v>
      </c>
      <c r="B1600" s="2" t="s">
        <v>11</v>
      </c>
      <c r="C1600" s="2" t="s">
        <v>19</v>
      </c>
      <c r="D1600" s="2">
        <v>25.040299999999998</v>
      </c>
      <c r="E1600" s="2">
        <v>104</v>
      </c>
      <c r="F1600" s="2">
        <v>7247</v>
      </c>
      <c r="G1600" s="2">
        <v>55</v>
      </c>
      <c r="H1600" s="2">
        <f t="shared" si="120"/>
        <v>0</v>
      </c>
      <c r="I1600" s="2">
        <f t="shared" si="121"/>
        <v>0</v>
      </c>
      <c r="J1600" s="2">
        <f t="shared" si="122"/>
        <v>0</v>
      </c>
      <c r="K1600" s="2">
        <f t="shared" si="123"/>
        <v>0</v>
      </c>
      <c r="L1600" s="2">
        <f t="shared" si="124"/>
        <v>1</v>
      </c>
      <c r="M1600" s="2">
        <v>50</v>
      </c>
      <c r="O1600" s="2"/>
      <c r="R1600" s="2"/>
    </row>
    <row r="1601" spans="1:18" x14ac:dyDescent="0.2">
      <c r="A1601" s="2" t="s">
        <v>2537</v>
      </c>
      <c r="B1601" s="2" t="s">
        <v>11</v>
      </c>
      <c r="C1601" s="2" t="s">
        <v>35</v>
      </c>
      <c r="D1601" s="2">
        <v>26.583400000000001</v>
      </c>
      <c r="E1601" s="2">
        <v>93</v>
      </c>
      <c r="F1601" s="2">
        <v>578</v>
      </c>
      <c r="G1601" s="2">
        <v>10</v>
      </c>
      <c r="H1601" s="2">
        <f t="shared" si="120"/>
        <v>0</v>
      </c>
      <c r="I1601" s="2">
        <f t="shared" si="121"/>
        <v>0</v>
      </c>
      <c r="J1601" s="2">
        <f t="shared" si="122"/>
        <v>1</v>
      </c>
      <c r="K1601" s="2">
        <f t="shared" si="123"/>
        <v>0</v>
      </c>
      <c r="L1601" s="2">
        <f t="shared" si="124"/>
        <v>0</v>
      </c>
      <c r="M1601" s="2">
        <v>4</v>
      </c>
      <c r="O1601" s="2"/>
      <c r="R1601" s="2"/>
    </row>
    <row r="1602" spans="1:18" x14ac:dyDescent="0.2">
      <c r="A1602" s="2" t="s">
        <v>2539</v>
      </c>
      <c r="B1602" s="2" t="s">
        <v>15</v>
      </c>
      <c r="C1602" s="2" t="s">
        <v>35</v>
      </c>
      <c r="D1602" s="2">
        <v>6.7552700000000003</v>
      </c>
      <c r="E1602" s="2">
        <v>90</v>
      </c>
      <c r="F1602" s="2">
        <v>3004</v>
      </c>
      <c r="G1602" s="2">
        <v>5</v>
      </c>
      <c r="H1602" s="2">
        <f t="shared" ref="H1602:H1665" si="125">IF(B1602="R",1,0)</f>
        <v>1</v>
      </c>
      <c r="I1602" s="2">
        <f t="shared" ref="I1602:I1665" si="126">IF(C1602="Comedy",1,0)</f>
        <v>0</v>
      </c>
      <c r="J1602" s="2">
        <f t="shared" ref="J1602:J1665" si="127">IF(C1602="Thriller_Horror",1,0)</f>
        <v>1</v>
      </c>
      <c r="K1602" s="2">
        <f t="shared" ref="K1602:K1665" si="128">IF(C1602="Animation",1,0)</f>
        <v>0</v>
      </c>
      <c r="L1602" s="2">
        <f t="shared" ref="L1602:L1665" si="129">IF(C1602="Adventure_Sci_fi",1,0)</f>
        <v>0</v>
      </c>
      <c r="M1602" s="2">
        <v>23</v>
      </c>
      <c r="O1602" s="2"/>
      <c r="R1602" s="2"/>
    </row>
    <row r="1603" spans="1:18" x14ac:dyDescent="0.2">
      <c r="A1603" s="2" t="s">
        <v>441</v>
      </c>
      <c r="B1603" s="2" t="s">
        <v>11</v>
      </c>
      <c r="C1603" s="2" t="s">
        <v>12</v>
      </c>
      <c r="D1603" s="2">
        <v>10.1393</v>
      </c>
      <c r="E1603" s="2">
        <v>96</v>
      </c>
      <c r="F1603" s="2">
        <v>24640</v>
      </c>
      <c r="G1603" s="2">
        <v>35</v>
      </c>
      <c r="H1603" s="2">
        <f t="shared" si="125"/>
        <v>0</v>
      </c>
      <c r="I1603" s="2">
        <f t="shared" si="126"/>
        <v>0</v>
      </c>
      <c r="J1603" s="2">
        <f t="shared" si="127"/>
        <v>0</v>
      </c>
      <c r="K1603" s="2">
        <f t="shared" si="128"/>
        <v>0</v>
      </c>
      <c r="L1603" s="2">
        <f t="shared" si="129"/>
        <v>0</v>
      </c>
      <c r="M1603" s="2">
        <v>0</v>
      </c>
      <c r="O1603" s="2"/>
      <c r="R1603" s="2"/>
    </row>
    <row r="1604" spans="1:18" x14ac:dyDescent="0.2">
      <c r="A1604" s="2" t="s">
        <v>2542</v>
      </c>
      <c r="B1604" s="2" t="s">
        <v>11</v>
      </c>
      <c r="C1604" s="2" t="s">
        <v>35</v>
      </c>
      <c r="D1604" s="2">
        <v>25.464500000000001</v>
      </c>
      <c r="E1604" s="2">
        <v>98</v>
      </c>
      <c r="F1604" s="2">
        <v>15251</v>
      </c>
      <c r="G1604" s="2">
        <v>10</v>
      </c>
      <c r="H1604" s="2">
        <f t="shared" si="125"/>
        <v>0</v>
      </c>
      <c r="I1604" s="2">
        <f t="shared" si="126"/>
        <v>0</v>
      </c>
      <c r="J1604" s="2">
        <f t="shared" si="127"/>
        <v>1</v>
      </c>
      <c r="K1604" s="2">
        <f t="shared" si="128"/>
        <v>0</v>
      </c>
      <c r="L1604" s="2">
        <f t="shared" si="129"/>
        <v>0</v>
      </c>
      <c r="M1604" s="2">
        <v>58</v>
      </c>
      <c r="O1604" s="2"/>
      <c r="R1604" s="2"/>
    </row>
    <row r="1605" spans="1:18" x14ac:dyDescent="0.2">
      <c r="A1605" s="2" t="s">
        <v>2544</v>
      </c>
      <c r="B1605" s="2" t="s">
        <v>15</v>
      </c>
      <c r="C1605" s="2" t="s">
        <v>31</v>
      </c>
      <c r="D1605" s="2">
        <v>4.0557000000000003E-2</v>
      </c>
      <c r="E1605" s="2">
        <v>82</v>
      </c>
      <c r="F1605" s="2">
        <v>2046</v>
      </c>
      <c r="G1605" s="2">
        <v>0.06</v>
      </c>
      <c r="H1605" s="2">
        <f t="shared" si="125"/>
        <v>1</v>
      </c>
      <c r="I1605" s="2">
        <f t="shared" si="126"/>
        <v>1</v>
      </c>
      <c r="J1605" s="2">
        <f t="shared" si="127"/>
        <v>0</v>
      </c>
      <c r="K1605" s="2">
        <f t="shared" si="128"/>
        <v>0</v>
      </c>
      <c r="L1605" s="2">
        <f t="shared" si="129"/>
        <v>0</v>
      </c>
      <c r="M1605" s="2">
        <v>32</v>
      </c>
      <c r="O1605" s="2"/>
      <c r="R1605" s="2"/>
    </row>
    <row r="1606" spans="1:18" x14ac:dyDescent="0.2">
      <c r="A1606" s="2" t="s">
        <v>2546</v>
      </c>
      <c r="B1606" s="2" t="s">
        <v>15</v>
      </c>
      <c r="C1606" s="2" t="s">
        <v>35</v>
      </c>
      <c r="D1606" s="2">
        <v>22.7578</v>
      </c>
      <c r="E1606" s="2">
        <v>81</v>
      </c>
      <c r="F1606" s="2">
        <v>276</v>
      </c>
      <c r="G1606" s="2">
        <v>0.1</v>
      </c>
      <c r="H1606" s="2">
        <f t="shared" si="125"/>
        <v>1</v>
      </c>
      <c r="I1606" s="2">
        <f t="shared" si="126"/>
        <v>0</v>
      </c>
      <c r="J1606" s="2">
        <f t="shared" si="127"/>
        <v>1</v>
      </c>
      <c r="K1606" s="2">
        <f t="shared" si="128"/>
        <v>0</v>
      </c>
      <c r="L1606" s="2">
        <f t="shared" si="129"/>
        <v>0</v>
      </c>
      <c r="M1606" s="2">
        <v>3</v>
      </c>
      <c r="O1606" s="2"/>
      <c r="R1606" s="2"/>
    </row>
    <row r="1607" spans="1:18" x14ac:dyDescent="0.2">
      <c r="A1607" s="2" t="s">
        <v>2029</v>
      </c>
      <c r="B1607" s="2" t="s">
        <v>15</v>
      </c>
      <c r="C1607" s="2" t="s">
        <v>12</v>
      </c>
      <c r="D1607" s="2">
        <v>33.6312</v>
      </c>
      <c r="E1607" s="2">
        <v>111</v>
      </c>
      <c r="F1607" s="2">
        <v>3784</v>
      </c>
      <c r="G1607" s="2">
        <v>25</v>
      </c>
      <c r="H1607" s="2">
        <f t="shared" si="125"/>
        <v>1</v>
      </c>
      <c r="I1607" s="2">
        <f t="shared" si="126"/>
        <v>0</v>
      </c>
      <c r="J1607" s="2">
        <f t="shared" si="127"/>
        <v>0</v>
      </c>
      <c r="K1607" s="2">
        <f t="shared" si="128"/>
        <v>0</v>
      </c>
      <c r="L1607" s="2">
        <f t="shared" si="129"/>
        <v>0</v>
      </c>
      <c r="M1607" s="2">
        <v>81</v>
      </c>
      <c r="O1607" s="2"/>
      <c r="R1607" s="2"/>
    </row>
    <row r="1608" spans="1:18" x14ac:dyDescent="0.2">
      <c r="A1608" s="2" t="s">
        <v>2549</v>
      </c>
      <c r="B1608" s="2" t="s">
        <v>51</v>
      </c>
      <c r="C1608" s="2" t="s">
        <v>12</v>
      </c>
      <c r="D1608" s="2">
        <v>0.37547399999999997</v>
      </c>
      <c r="E1608" s="2">
        <v>101</v>
      </c>
      <c r="F1608" s="2">
        <v>20354</v>
      </c>
      <c r="G1608" s="2">
        <v>20</v>
      </c>
      <c r="H1608" s="2">
        <f t="shared" si="125"/>
        <v>0</v>
      </c>
      <c r="I1608" s="2">
        <f t="shared" si="126"/>
        <v>0</v>
      </c>
      <c r="J1608" s="2">
        <f t="shared" si="127"/>
        <v>0</v>
      </c>
      <c r="K1608" s="2">
        <f t="shared" si="128"/>
        <v>0</v>
      </c>
      <c r="L1608" s="2">
        <f t="shared" si="129"/>
        <v>0</v>
      </c>
      <c r="M1608" s="2">
        <v>25</v>
      </c>
      <c r="O1608" s="2"/>
      <c r="R1608" s="2"/>
    </row>
    <row r="1609" spans="1:18" x14ac:dyDescent="0.2">
      <c r="A1609" s="2" t="s">
        <v>1871</v>
      </c>
      <c r="B1609" s="2" t="s">
        <v>51</v>
      </c>
      <c r="C1609" s="2" t="s">
        <v>31</v>
      </c>
      <c r="D1609" s="2">
        <v>90.637</v>
      </c>
      <c r="E1609" s="2">
        <v>110</v>
      </c>
      <c r="F1609" s="2">
        <v>15170</v>
      </c>
      <c r="G1609" s="2">
        <v>22</v>
      </c>
      <c r="H1609" s="2">
        <f t="shared" si="125"/>
        <v>0</v>
      </c>
      <c r="I1609" s="2">
        <f t="shared" si="126"/>
        <v>1</v>
      </c>
      <c r="J1609" s="2">
        <f t="shared" si="127"/>
        <v>0</v>
      </c>
      <c r="K1609" s="2">
        <f t="shared" si="128"/>
        <v>0</v>
      </c>
      <c r="L1609" s="2">
        <f t="shared" si="129"/>
        <v>0</v>
      </c>
      <c r="M1609" s="2">
        <v>99</v>
      </c>
      <c r="O1609" s="2"/>
      <c r="R1609" s="2"/>
    </row>
    <row r="1610" spans="1:18" x14ac:dyDescent="0.2">
      <c r="A1610" s="2" t="s">
        <v>2552</v>
      </c>
      <c r="B1610" s="2" t="s">
        <v>15</v>
      </c>
      <c r="C1610" s="2" t="s">
        <v>35</v>
      </c>
      <c r="D1610" s="2">
        <v>43.771299999999997</v>
      </c>
      <c r="E1610" s="2">
        <v>108</v>
      </c>
      <c r="F1610" s="2">
        <v>3215</v>
      </c>
      <c r="G1610" s="2">
        <v>5</v>
      </c>
      <c r="H1610" s="2">
        <f t="shared" si="125"/>
        <v>1</v>
      </c>
      <c r="I1610" s="2">
        <f t="shared" si="126"/>
        <v>0</v>
      </c>
      <c r="J1610" s="2">
        <f t="shared" si="127"/>
        <v>1</v>
      </c>
      <c r="K1610" s="2">
        <f t="shared" si="128"/>
        <v>0</v>
      </c>
      <c r="L1610" s="2">
        <f t="shared" si="129"/>
        <v>0</v>
      </c>
      <c r="M1610" s="2">
        <v>0</v>
      </c>
      <c r="O1610" s="2"/>
      <c r="R1610" s="2"/>
    </row>
    <row r="1611" spans="1:18" x14ac:dyDescent="0.2">
      <c r="A1611" s="2" t="s">
        <v>1522</v>
      </c>
      <c r="B1611" s="2" t="s">
        <v>15</v>
      </c>
      <c r="C1611" s="2" t="s">
        <v>40</v>
      </c>
      <c r="D1611" s="2">
        <v>14.589399999999999</v>
      </c>
      <c r="E1611" s="2">
        <v>110</v>
      </c>
      <c r="F1611" s="2">
        <v>911</v>
      </c>
      <c r="G1611" s="2">
        <v>25</v>
      </c>
      <c r="H1611" s="2">
        <f t="shared" si="125"/>
        <v>1</v>
      </c>
      <c r="I1611" s="2">
        <f t="shared" si="126"/>
        <v>0</v>
      </c>
      <c r="J1611" s="2">
        <f t="shared" si="127"/>
        <v>0</v>
      </c>
      <c r="K1611" s="2">
        <f t="shared" si="128"/>
        <v>0</v>
      </c>
      <c r="L1611" s="2">
        <f t="shared" si="129"/>
        <v>0</v>
      </c>
      <c r="M1611" s="2">
        <v>42</v>
      </c>
      <c r="O1611" s="2"/>
      <c r="R1611" s="2"/>
    </row>
    <row r="1612" spans="1:18" x14ac:dyDescent="0.2">
      <c r="A1612" s="2" t="s">
        <v>1119</v>
      </c>
      <c r="B1612" s="2" t="s">
        <v>15</v>
      </c>
      <c r="C1612" s="2" t="s">
        <v>12</v>
      </c>
      <c r="D1612" s="2">
        <v>102.51600000000001</v>
      </c>
      <c r="E1612" s="2">
        <v>158</v>
      </c>
      <c r="F1612" s="2">
        <v>20388</v>
      </c>
      <c r="G1612" s="2">
        <v>90</v>
      </c>
      <c r="H1612" s="2">
        <f t="shared" si="125"/>
        <v>1</v>
      </c>
      <c r="I1612" s="2">
        <f t="shared" si="126"/>
        <v>0</v>
      </c>
      <c r="J1612" s="2">
        <f t="shared" si="127"/>
        <v>0</v>
      </c>
      <c r="K1612" s="2">
        <f t="shared" si="128"/>
        <v>0</v>
      </c>
      <c r="L1612" s="2">
        <f t="shared" si="129"/>
        <v>0</v>
      </c>
      <c r="M1612" s="2">
        <v>21000</v>
      </c>
      <c r="O1612" s="2"/>
      <c r="R1612" s="2"/>
    </row>
    <row r="1613" spans="1:18" x14ac:dyDescent="0.2">
      <c r="A1613" s="2" t="s">
        <v>2556</v>
      </c>
      <c r="B1613" s="2" t="s">
        <v>11</v>
      </c>
      <c r="C1613" s="2" t="s">
        <v>12</v>
      </c>
      <c r="D1613" s="2">
        <v>17.9514</v>
      </c>
      <c r="E1613" s="2">
        <v>106</v>
      </c>
      <c r="F1613" s="2">
        <v>4239</v>
      </c>
      <c r="G1613" s="2">
        <v>30</v>
      </c>
      <c r="H1613" s="2">
        <f t="shared" si="125"/>
        <v>0</v>
      </c>
      <c r="I1613" s="2">
        <f t="shared" si="126"/>
        <v>0</v>
      </c>
      <c r="J1613" s="2">
        <f t="shared" si="127"/>
        <v>0</v>
      </c>
      <c r="K1613" s="2">
        <f t="shared" si="128"/>
        <v>0</v>
      </c>
      <c r="L1613" s="2">
        <f t="shared" si="129"/>
        <v>0</v>
      </c>
      <c r="M1613" s="2">
        <v>12</v>
      </c>
      <c r="O1613" s="2"/>
      <c r="R1613" s="2"/>
    </row>
    <row r="1614" spans="1:18" x14ac:dyDescent="0.2">
      <c r="A1614" s="2" t="s">
        <v>102</v>
      </c>
      <c r="B1614" s="2" t="s">
        <v>11</v>
      </c>
      <c r="C1614" s="2" t="s">
        <v>19</v>
      </c>
      <c r="D1614" s="2">
        <v>70.083500000000001</v>
      </c>
      <c r="E1614" s="2">
        <v>113</v>
      </c>
      <c r="F1614" s="2">
        <v>24106</v>
      </c>
      <c r="G1614" s="2">
        <v>180</v>
      </c>
      <c r="H1614" s="2">
        <f t="shared" si="125"/>
        <v>0</v>
      </c>
      <c r="I1614" s="2">
        <f t="shared" si="126"/>
        <v>0</v>
      </c>
      <c r="J1614" s="2">
        <f t="shared" si="127"/>
        <v>0</v>
      </c>
      <c r="K1614" s="2">
        <f t="shared" si="128"/>
        <v>0</v>
      </c>
      <c r="L1614" s="2">
        <f t="shared" si="129"/>
        <v>1</v>
      </c>
      <c r="M1614" s="2">
        <v>129</v>
      </c>
      <c r="O1614" s="2"/>
      <c r="R1614" s="2"/>
    </row>
    <row r="1615" spans="1:18" x14ac:dyDescent="0.2">
      <c r="A1615" s="2" t="s">
        <v>659</v>
      </c>
      <c r="B1615" s="2" t="s">
        <v>15</v>
      </c>
      <c r="C1615" s="2" t="s">
        <v>12</v>
      </c>
      <c r="D1615" s="2">
        <v>1.30484</v>
      </c>
      <c r="E1615" s="2">
        <v>105</v>
      </c>
      <c r="F1615" s="2">
        <v>2355</v>
      </c>
      <c r="G1615" s="2">
        <v>32</v>
      </c>
      <c r="H1615" s="2">
        <f t="shared" si="125"/>
        <v>1</v>
      </c>
      <c r="I1615" s="2">
        <f t="shared" si="126"/>
        <v>0</v>
      </c>
      <c r="J1615" s="2">
        <f t="shared" si="127"/>
        <v>0</v>
      </c>
      <c r="K1615" s="2">
        <f t="shared" si="128"/>
        <v>0</v>
      </c>
      <c r="L1615" s="2">
        <f t="shared" si="129"/>
        <v>0</v>
      </c>
      <c r="M1615" s="2">
        <v>0</v>
      </c>
      <c r="O1615" s="2"/>
      <c r="R1615" s="2"/>
    </row>
    <row r="1616" spans="1:18" x14ac:dyDescent="0.2">
      <c r="A1616" s="2" t="s">
        <v>187</v>
      </c>
      <c r="B1616" s="2" t="s">
        <v>15</v>
      </c>
      <c r="C1616" s="2" t="s">
        <v>12</v>
      </c>
      <c r="D1616" s="2">
        <v>14.0158</v>
      </c>
      <c r="E1616" s="2">
        <v>93</v>
      </c>
      <c r="F1616" s="2">
        <v>27646</v>
      </c>
      <c r="G1616" s="2">
        <v>5</v>
      </c>
      <c r="H1616" s="2">
        <f t="shared" si="125"/>
        <v>1</v>
      </c>
      <c r="I1616" s="2">
        <f t="shared" si="126"/>
        <v>0</v>
      </c>
      <c r="J1616" s="2">
        <f t="shared" si="127"/>
        <v>0</v>
      </c>
      <c r="K1616" s="2">
        <f t="shared" si="128"/>
        <v>0</v>
      </c>
      <c r="L1616" s="2">
        <f t="shared" si="129"/>
        <v>0</v>
      </c>
      <c r="M1616" s="2">
        <v>44</v>
      </c>
      <c r="O1616" s="2"/>
      <c r="R1616" s="2"/>
    </row>
    <row r="1617" spans="1:18" x14ac:dyDescent="0.2">
      <c r="A1617" s="2" t="s">
        <v>2561</v>
      </c>
      <c r="B1617" s="2" t="s">
        <v>15</v>
      </c>
      <c r="C1617" s="2" t="s">
        <v>31</v>
      </c>
      <c r="D1617" s="2">
        <v>0.100503</v>
      </c>
      <c r="E1617" s="2">
        <v>90</v>
      </c>
      <c r="F1617" s="2">
        <v>3124</v>
      </c>
      <c r="G1617" s="2">
        <v>8</v>
      </c>
      <c r="H1617" s="2">
        <f t="shared" si="125"/>
        <v>1</v>
      </c>
      <c r="I1617" s="2">
        <f t="shared" si="126"/>
        <v>1</v>
      </c>
      <c r="J1617" s="2">
        <f t="shared" si="127"/>
        <v>0</v>
      </c>
      <c r="K1617" s="2">
        <f t="shared" si="128"/>
        <v>0</v>
      </c>
      <c r="L1617" s="2">
        <f t="shared" si="129"/>
        <v>0</v>
      </c>
      <c r="M1617" s="2">
        <v>0</v>
      </c>
      <c r="O1617" s="2"/>
      <c r="R1617" s="2"/>
    </row>
    <row r="1618" spans="1:18" x14ac:dyDescent="0.2">
      <c r="A1618" s="2" t="s">
        <v>2563</v>
      </c>
      <c r="B1618" s="2" t="s">
        <v>15</v>
      </c>
      <c r="C1618" s="2" t="s">
        <v>40</v>
      </c>
      <c r="D1618" s="2">
        <v>2.0379999999999999E-2</v>
      </c>
      <c r="E1618" s="2">
        <v>93</v>
      </c>
      <c r="F1618" s="2">
        <v>1245</v>
      </c>
      <c r="G1618" s="2">
        <v>15</v>
      </c>
      <c r="H1618" s="2">
        <f t="shared" si="125"/>
        <v>1</v>
      </c>
      <c r="I1618" s="2">
        <f t="shared" si="126"/>
        <v>0</v>
      </c>
      <c r="J1618" s="2">
        <f t="shared" si="127"/>
        <v>0</v>
      </c>
      <c r="K1618" s="2">
        <f t="shared" si="128"/>
        <v>0</v>
      </c>
      <c r="L1618" s="2">
        <f t="shared" si="129"/>
        <v>0</v>
      </c>
      <c r="M1618" s="2">
        <v>17</v>
      </c>
      <c r="O1618" s="2"/>
      <c r="R1618" s="2"/>
    </row>
    <row r="1619" spans="1:18" x14ac:dyDescent="0.2">
      <c r="A1619" s="2" t="s">
        <v>2565</v>
      </c>
      <c r="B1619" s="2" t="s">
        <v>11</v>
      </c>
      <c r="C1619" s="2" t="s">
        <v>12</v>
      </c>
      <c r="D1619" s="2">
        <v>2.4282400000000002</v>
      </c>
      <c r="E1619" s="2">
        <v>101</v>
      </c>
      <c r="F1619" s="2">
        <v>77046</v>
      </c>
      <c r="G1619" s="2">
        <v>0.2</v>
      </c>
      <c r="H1619" s="2">
        <f t="shared" si="125"/>
        <v>0</v>
      </c>
      <c r="I1619" s="2">
        <f t="shared" si="126"/>
        <v>0</v>
      </c>
      <c r="J1619" s="2">
        <f t="shared" si="127"/>
        <v>0</v>
      </c>
      <c r="K1619" s="2">
        <f t="shared" si="128"/>
        <v>0</v>
      </c>
      <c r="L1619" s="2">
        <f t="shared" si="129"/>
        <v>0</v>
      </c>
      <c r="M1619" s="2">
        <v>0</v>
      </c>
      <c r="O1619" s="2"/>
      <c r="R1619" s="2"/>
    </row>
    <row r="1620" spans="1:18" x14ac:dyDescent="0.2">
      <c r="A1620" s="2" t="s">
        <v>957</v>
      </c>
      <c r="B1620" s="2" t="s">
        <v>15</v>
      </c>
      <c r="C1620" s="2" t="s">
        <v>19</v>
      </c>
      <c r="D1620" s="2">
        <v>59.073799999999999</v>
      </c>
      <c r="E1620" s="2">
        <v>99</v>
      </c>
      <c r="F1620" s="2">
        <v>15082</v>
      </c>
      <c r="G1620" s="2">
        <v>25</v>
      </c>
      <c r="H1620" s="2">
        <f t="shared" si="125"/>
        <v>1</v>
      </c>
      <c r="I1620" s="2">
        <f t="shared" si="126"/>
        <v>0</v>
      </c>
      <c r="J1620" s="2">
        <f t="shared" si="127"/>
        <v>0</v>
      </c>
      <c r="K1620" s="2">
        <f t="shared" si="128"/>
        <v>0</v>
      </c>
      <c r="L1620" s="2">
        <f t="shared" si="129"/>
        <v>1</v>
      </c>
      <c r="M1620" s="2">
        <v>0</v>
      </c>
      <c r="O1620" s="2"/>
      <c r="R1620" s="2"/>
    </row>
    <row r="1621" spans="1:18" x14ac:dyDescent="0.2">
      <c r="A1621" s="2" t="s">
        <v>275</v>
      </c>
      <c r="B1621" s="2" t="s">
        <v>11</v>
      </c>
      <c r="C1621" s="2" t="s">
        <v>12</v>
      </c>
      <c r="D1621" s="2">
        <v>30.226099999999999</v>
      </c>
      <c r="E1621" s="2">
        <v>126</v>
      </c>
      <c r="F1621" s="2">
        <v>22745</v>
      </c>
      <c r="G1621" s="2">
        <v>15</v>
      </c>
      <c r="H1621" s="2">
        <f t="shared" si="125"/>
        <v>0</v>
      </c>
      <c r="I1621" s="2">
        <f t="shared" si="126"/>
        <v>0</v>
      </c>
      <c r="J1621" s="2">
        <f t="shared" si="127"/>
        <v>0</v>
      </c>
      <c r="K1621" s="2">
        <f t="shared" si="128"/>
        <v>0</v>
      </c>
      <c r="L1621" s="2">
        <f t="shared" si="129"/>
        <v>0</v>
      </c>
      <c r="M1621" s="2">
        <v>18000</v>
      </c>
      <c r="O1621" s="2"/>
      <c r="R1621" s="2"/>
    </row>
    <row r="1622" spans="1:18" x14ac:dyDescent="0.2">
      <c r="A1622" s="2" t="s">
        <v>902</v>
      </c>
      <c r="B1622" s="2" t="s">
        <v>15</v>
      </c>
      <c r="C1622" s="2" t="s">
        <v>12</v>
      </c>
      <c r="D1622" s="2">
        <v>0.11586200000000001</v>
      </c>
      <c r="E1622" s="2">
        <v>96</v>
      </c>
      <c r="F1622" s="2">
        <v>2163</v>
      </c>
      <c r="G1622" s="2">
        <v>6</v>
      </c>
      <c r="H1622" s="2">
        <f t="shared" si="125"/>
        <v>1</v>
      </c>
      <c r="I1622" s="2">
        <f t="shared" si="126"/>
        <v>0</v>
      </c>
      <c r="J1622" s="2">
        <f t="shared" si="127"/>
        <v>0</v>
      </c>
      <c r="K1622" s="2">
        <f t="shared" si="128"/>
        <v>0</v>
      </c>
      <c r="L1622" s="2">
        <f t="shared" si="129"/>
        <v>0</v>
      </c>
      <c r="M1622" s="2">
        <v>19</v>
      </c>
      <c r="O1622" s="2"/>
      <c r="R1622" s="2"/>
    </row>
    <row r="1623" spans="1:18" x14ac:dyDescent="0.2">
      <c r="A1623" s="2" t="s">
        <v>1823</v>
      </c>
      <c r="B1623" s="2" t="s">
        <v>11</v>
      </c>
      <c r="C1623" s="2" t="s">
        <v>31</v>
      </c>
      <c r="D1623" s="2">
        <v>0.63847600000000004</v>
      </c>
      <c r="E1623" s="2">
        <v>90</v>
      </c>
      <c r="F1623" s="2">
        <v>32405</v>
      </c>
      <c r="G1623" s="2">
        <v>1.5</v>
      </c>
      <c r="H1623" s="2">
        <f t="shared" si="125"/>
        <v>0</v>
      </c>
      <c r="I1623" s="2">
        <f t="shared" si="126"/>
        <v>1</v>
      </c>
      <c r="J1623" s="2">
        <f t="shared" si="127"/>
        <v>0</v>
      </c>
      <c r="K1623" s="2">
        <f t="shared" si="128"/>
        <v>0</v>
      </c>
      <c r="L1623" s="2">
        <f t="shared" si="129"/>
        <v>0</v>
      </c>
      <c r="M1623" s="2">
        <v>293</v>
      </c>
      <c r="O1623" s="2"/>
      <c r="R1623" s="2"/>
    </row>
    <row r="1624" spans="1:18" x14ac:dyDescent="0.2">
      <c r="A1624" s="2" t="s">
        <v>728</v>
      </c>
      <c r="B1624" s="2" t="s">
        <v>11</v>
      </c>
      <c r="C1624" s="2" t="s">
        <v>24</v>
      </c>
      <c r="D1624" s="2">
        <v>98.78</v>
      </c>
      <c r="E1624" s="2">
        <v>119</v>
      </c>
      <c r="F1624" s="2">
        <v>13391</v>
      </c>
      <c r="G1624" s="2">
        <v>120</v>
      </c>
      <c r="H1624" s="2">
        <f t="shared" si="125"/>
        <v>0</v>
      </c>
      <c r="I1624" s="2">
        <f t="shared" si="126"/>
        <v>0</v>
      </c>
      <c r="J1624" s="2">
        <f t="shared" si="127"/>
        <v>0</v>
      </c>
      <c r="K1624" s="2">
        <f t="shared" si="128"/>
        <v>0</v>
      </c>
      <c r="L1624" s="2">
        <f t="shared" si="129"/>
        <v>0</v>
      </c>
      <c r="M1624" s="2">
        <v>1000</v>
      </c>
      <c r="O1624" s="2"/>
      <c r="R1624" s="2"/>
    </row>
    <row r="1625" spans="1:18" x14ac:dyDescent="0.2">
      <c r="A1625" s="2" t="s">
        <v>1251</v>
      </c>
      <c r="B1625" s="2" t="s">
        <v>15</v>
      </c>
      <c r="C1625" s="2" t="s">
        <v>19</v>
      </c>
      <c r="D1625" s="2">
        <v>7.1866700000000003</v>
      </c>
      <c r="E1625" s="2">
        <v>100</v>
      </c>
      <c r="F1625" s="2">
        <v>2082</v>
      </c>
      <c r="G1625" s="2">
        <v>6</v>
      </c>
      <c r="H1625" s="2">
        <f t="shared" si="125"/>
        <v>1</v>
      </c>
      <c r="I1625" s="2">
        <f t="shared" si="126"/>
        <v>0</v>
      </c>
      <c r="J1625" s="2">
        <f t="shared" si="127"/>
        <v>0</v>
      </c>
      <c r="K1625" s="2">
        <f t="shared" si="128"/>
        <v>0</v>
      </c>
      <c r="L1625" s="2">
        <f t="shared" si="129"/>
        <v>1</v>
      </c>
      <c r="M1625" s="2">
        <v>0</v>
      </c>
      <c r="O1625" s="2"/>
      <c r="R1625" s="2"/>
    </row>
    <row r="1626" spans="1:18" x14ac:dyDescent="0.2">
      <c r="A1626" s="2" t="s">
        <v>1754</v>
      </c>
      <c r="B1626" s="2" t="s">
        <v>15</v>
      </c>
      <c r="C1626" s="2" t="s">
        <v>19</v>
      </c>
      <c r="D1626" s="2">
        <v>51.5336</v>
      </c>
      <c r="E1626" s="2">
        <v>117</v>
      </c>
      <c r="F1626" s="2">
        <v>16606</v>
      </c>
      <c r="G1626" s="2">
        <v>25</v>
      </c>
      <c r="H1626" s="2">
        <f t="shared" si="125"/>
        <v>1</v>
      </c>
      <c r="I1626" s="2">
        <f t="shared" si="126"/>
        <v>0</v>
      </c>
      <c r="J1626" s="2">
        <f t="shared" si="127"/>
        <v>0</v>
      </c>
      <c r="K1626" s="2">
        <f t="shared" si="128"/>
        <v>0</v>
      </c>
      <c r="L1626" s="2">
        <f t="shared" si="129"/>
        <v>1</v>
      </c>
      <c r="M1626" s="2">
        <v>248</v>
      </c>
      <c r="O1626" s="2"/>
      <c r="R1626" s="2"/>
    </row>
    <row r="1627" spans="1:18" x14ac:dyDescent="0.2">
      <c r="A1627" s="2" t="s">
        <v>2574</v>
      </c>
      <c r="B1627" s="2" t="s">
        <v>11</v>
      </c>
      <c r="C1627" s="2" t="s">
        <v>35</v>
      </c>
      <c r="D1627" s="2">
        <v>110.176</v>
      </c>
      <c r="E1627" s="2">
        <v>98</v>
      </c>
      <c r="F1627" s="2">
        <v>7461</v>
      </c>
      <c r="G1627" s="2">
        <v>10</v>
      </c>
      <c r="H1627" s="2">
        <f t="shared" si="125"/>
        <v>0</v>
      </c>
      <c r="I1627" s="2">
        <f t="shared" si="126"/>
        <v>0</v>
      </c>
      <c r="J1627" s="2">
        <f t="shared" si="127"/>
        <v>1</v>
      </c>
      <c r="K1627" s="2">
        <f t="shared" si="128"/>
        <v>0</v>
      </c>
      <c r="L1627" s="2">
        <f t="shared" si="129"/>
        <v>0</v>
      </c>
      <c r="M1627" s="2">
        <v>70</v>
      </c>
      <c r="O1627" s="2"/>
      <c r="R1627" s="2"/>
    </row>
    <row r="1628" spans="1:18" x14ac:dyDescent="0.2">
      <c r="A1628" s="2" t="s">
        <v>2574</v>
      </c>
      <c r="B1628" s="2" t="s">
        <v>11</v>
      </c>
      <c r="C1628" s="2" t="s">
        <v>35</v>
      </c>
      <c r="D1628" s="2">
        <v>39.143799999999999</v>
      </c>
      <c r="E1628" s="2">
        <v>137</v>
      </c>
      <c r="F1628" s="2">
        <v>5746</v>
      </c>
      <c r="G1628" s="2">
        <v>20</v>
      </c>
      <c r="H1628" s="2">
        <f t="shared" si="125"/>
        <v>0</v>
      </c>
      <c r="I1628" s="2">
        <f t="shared" si="126"/>
        <v>0</v>
      </c>
      <c r="J1628" s="2">
        <f t="shared" si="127"/>
        <v>1</v>
      </c>
      <c r="K1628" s="2">
        <f t="shared" si="128"/>
        <v>0</v>
      </c>
      <c r="L1628" s="2">
        <f t="shared" si="129"/>
        <v>0</v>
      </c>
      <c r="M1628" s="2">
        <v>70</v>
      </c>
      <c r="O1628" s="2"/>
      <c r="R1628" s="2"/>
    </row>
    <row r="1629" spans="1:18" x14ac:dyDescent="0.2">
      <c r="A1629" s="2" t="s">
        <v>62</v>
      </c>
      <c r="B1629" s="2" t="s">
        <v>11</v>
      </c>
      <c r="C1629" s="2" t="s">
        <v>40</v>
      </c>
      <c r="D1629" s="2">
        <v>37.100999999999999</v>
      </c>
      <c r="E1629" s="2">
        <v>95</v>
      </c>
      <c r="F1629" s="2">
        <v>1070</v>
      </c>
      <c r="G1629" s="2">
        <v>40</v>
      </c>
      <c r="H1629" s="2">
        <f t="shared" si="125"/>
        <v>0</v>
      </c>
      <c r="I1629" s="2">
        <f t="shared" si="126"/>
        <v>0</v>
      </c>
      <c r="J1629" s="2">
        <f t="shared" si="127"/>
        <v>0</v>
      </c>
      <c r="K1629" s="2">
        <f t="shared" si="128"/>
        <v>0</v>
      </c>
      <c r="L1629" s="2">
        <f t="shared" si="129"/>
        <v>0</v>
      </c>
      <c r="M1629" s="2">
        <v>98</v>
      </c>
      <c r="O1629" s="2"/>
      <c r="R1629" s="2"/>
    </row>
    <row r="1630" spans="1:18" x14ac:dyDescent="0.2">
      <c r="A1630" s="2" t="s">
        <v>2578</v>
      </c>
      <c r="B1630" s="2" t="s">
        <v>15</v>
      </c>
      <c r="C1630" s="2" t="s">
        <v>24</v>
      </c>
      <c r="D1630" s="2">
        <v>10.640599999999999</v>
      </c>
      <c r="E1630" s="2">
        <v>115</v>
      </c>
      <c r="F1630" s="2">
        <v>1686</v>
      </c>
      <c r="G1630" s="2">
        <v>40</v>
      </c>
      <c r="H1630" s="2">
        <f t="shared" si="125"/>
        <v>1</v>
      </c>
      <c r="I1630" s="2">
        <f t="shared" si="126"/>
        <v>0</v>
      </c>
      <c r="J1630" s="2">
        <f t="shared" si="127"/>
        <v>0</v>
      </c>
      <c r="K1630" s="2">
        <f t="shared" si="128"/>
        <v>0</v>
      </c>
      <c r="L1630" s="2">
        <f t="shared" si="129"/>
        <v>0</v>
      </c>
      <c r="M1630" s="2">
        <v>180</v>
      </c>
      <c r="O1630" s="2"/>
      <c r="R1630" s="2"/>
    </row>
    <row r="1631" spans="1:18" x14ac:dyDescent="0.2">
      <c r="A1631" s="2" t="s">
        <v>1466</v>
      </c>
      <c r="B1631" s="2" t="s">
        <v>15</v>
      </c>
      <c r="C1631" s="2" t="s">
        <v>31</v>
      </c>
      <c r="D1631" s="2">
        <v>0.44263799999999998</v>
      </c>
      <c r="E1631" s="2">
        <v>88</v>
      </c>
      <c r="F1631" s="2">
        <v>897</v>
      </c>
      <c r="G1631" s="2">
        <v>0.85</v>
      </c>
      <c r="H1631" s="2">
        <f t="shared" si="125"/>
        <v>1</v>
      </c>
      <c r="I1631" s="2">
        <f t="shared" si="126"/>
        <v>1</v>
      </c>
      <c r="J1631" s="2">
        <f t="shared" si="127"/>
        <v>0</v>
      </c>
      <c r="K1631" s="2">
        <f t="shared" si="128"/>
        <v>0</v>
      </c>
      <c r="L1631" s="2">
        <f t="shared" si="129"/>
        <v>0</v>
      </c>
      <c r="M1631" s="2">
        <v>0</v>
      </c>
      <c r="O1631" s="2"/>
      <c r="R1631" s="2"/>
    </row>
    <row r="1632" spans="1:18" x14ac:dyDescent="0.2">
      <c r="A1632" s="2" t="s">
        <v>855</v>
      </c>
      <c r="B1632" s="2" t="s">
        <v>15</v>
      </c>
      <c r="C1632" s="2" t="s">
        <v>31</v>
      </c>
      <c r="D1632" s="2">
        <v>277.31299999999999</v>
      </c>
      <c r="E1632" s="2">
        <v>108</v>
      </c>
      <c r="F1632" s="2">
        <v>17623</v>
      </c>
      <c r="G1632" s="2">
        <v>35</v>
      </c>
      <c r="H1632" s="2">
        <f t="shared" si="125"/>
        <v>1</v>
      </c>
      <c r="I1632" s="2">
        <f t="shared" si="126"/>
        <v>1</v>
      </c>
      <c r="J1632" s="2">
        <f t="shared" si="127"/>
        <v>0</v>
      </c>
      <c r="K1632" s="2">
        <f t="shared" si="128"/>
        <v>0</v>
      </c>
      <c r="L1632" s="2">
        <f t="shared" si="129"/>
        <v>0</v>
      </c>
      <c r="M1632" s="2">
        <v>480</v>
      </c>
      <c r="O1632" s="2"/>
      <c r="R1632" s="2"/>
    </row>
    <row r="1633" spans="1:18" x14ac:dyDescent="0.2">
      <c r="A1633" s="2" t="s">
        <v>855</v>
      </c>
      <c r="B1633" s="2" t="s">
        <v>15</v>
      </c>
      <c r="C1633" s="2" t="s">
        <v>31</v>
      </c>
      <c r="D1633" s="2">
        <v>254.45599999999999</v>
      </c>
      <c r="E1633" s="2">
        <v>102</v>
      </c>
      <c r="F1633" s="2">
        <v>16143</v>
      </c>
      <c r="G1633" s="2">
        <v>80</v>
      </c>
      <c r="H1633" s="2">
        <f t="shared" si="125"/>
        <v>1</v>
      </c>
      <c r="I1633" s="2">
        <f t="shared" si="126"/>
        <v>1</v>
      </c>
      <c r="J1633" s="2">
        <f t="shared" si="127"/>
        <v>0</v>
      </c>
      <c r="K1633" s="2">
        <f t="shared" si="128"/>
        <v>0</v>
      </c>
      <c r="L1633" s="2">
        <f t="shared" si="129"/>
        <v>0</v>
      </c>
      <c r="M1633" s="2">
        <v>480</v>
      </c>
      <c r="O1633" s="2"/>
      <c r="R1633" s="2"/>
    </row>
    <row r="1634" spans="1:18" x14ac:dyDescent="0.2">
      <c r="A1634" s="2" t="s">
        <v>171</v>
      </c>
      <c r="B1634" s="2" t="s">
        <v>15</v>
      </c>
      <c r="C1634" s="2" t="s">
        <v>35</v>
      </c>
      <c r="D1634" s="2">
        <v>64.505899999999997</v>
      </c>
      <c r="E1634" s="2">
        <v>91</v>
      </c>
      <c r="F1634" s="2">
        <v>13654</v>
      </c>
      <c r="G1634" s="2">
        <v>48</v>
      </c>
      <c r="H1634" s="2">
        <f t="shared" si="125"/>
        <v>1</v>
      </c>
      <c r="I1634" s="2">
        <f t="shared" si="126"/>
        <v>0</v>
      </c>
      <c r="J1634" s="2">
        <f t="shared" si="127"/>
        <v>1</v>
      </c>
      <c r="K1634" s="2">
        <f t="shared" si="128"/>
        <v>0</v>
      </c>
      <c r="L1634" s="2">
        <f t="shared" si="129"/>
        <v>0</v>
      </c>
      <c r="M1634" s="2">
        <v>0</v>
      </c>
      <c r="O1634" s="2"/>
      <c r="R1634" s="2"/>
    </row>
    <row r="1635" spans="1:18" x14ac:dyDescent="0.2">
      <c r="A1635" s="2" t="s">
        <v>790</v>
      </c>
      <c r="B1635" s="2" t="s">
        <v>15</v>
      </c>
      <c r="C1635" s="2" t="s">
        <v>12</v>
      </c>
      <c r="D1635" s="2">
        <v>54.116199999999999</v>
      </c>
      <c r="E1635" s="2">
        <v>187</v>
      </c>
      <c r="F1635" s="2">
        <v>49912</v>
      </c>
      <c r="G1635" s="2">
        <v>44</v>
      </c>
      <c r="H1635" s="2">
        <f t="shared" si="125"/>
        <v>1</v>
      </c>
      <c r="I1635" s="2">
        <f t="shared" si="126"/>
        <v>0</v>
      </c>
      <c r="J1635" s="2">
        <f t="shared" si="127"/>
        <v>0</v>
      </c>
      <c r="K1635" s="2">
        <f t="shared" si="128"/>
        <v>0</v>
      </c>
      <c r="L1635" s="2">
        <f t="shared" si="129"/>
        <v>0</v>
      </c>
      <c r="M1635" s="2">
        <v>16000</v>
      </c>
      <c r="O1635" s="2"/>
      <c r="R1635" s="2"/>
    </row>
    <row r="1636" spans="1:18" x14ac:dyDescent="0.2">
      <c r="A1636" s="2" t="s">
        <v>1723</v>
      </c>
      <c r="B1636" s="2" t="s">
        <v>51</v>
      </c>
      <c r="C1636" s="2" t="s">
        <v>31</v>
      </c>
      <c r="D1636" s="2">
        <v>75.817999999999998</v>
      </c>
      <c r="E1636" s="2">
        <v>88</v>
      </c>
      <c r="F1636" s="2">
        <v>2622</v>
      </c>
      <c r="G1636" s="2">
        <v>90</v>
      </c>
      <c r="H1636" s="2">
        <f t="shared" si="125"/>
        <v>0</v>
      </c>
      <c r="I1636" s="2">
        <f t="shared" si="126"/>
        <v>1</v>
      </c>
      <c r="J1636" s="2">
        <f t="shared" si="127"/>
        <v>0</v>
      </c>
      <c r="K1636" s="2">
        <f t="shared" si="128"/>
        <v>0</v>
      </c>
      <c r="L1636" s="2">
        <f t="shared" si="129"/>
        <v>0</v>
      </c>
      <c r="M1636" s="2">
        <v>50</v>
      </c>
      <c r="O1636" s="2"/>
      <c r="R1636" s="2"/>
    </row>
    <row r="1637" spans="1:18" x14ac:dyDescent="0.2">
      <c r="A1637" s="2" t="s">
        <v>2586</v>
      </c>
      <c r="B1637" s="2" t="s">
        <v>11</v>
      </c>
      <c r="C1637" s="2" t="s">
        <v>12</v>
      </c>
      <c r="D1637" s="2">
        <v>13.350199999999999</v>
      </c>
      <c r="E1637" s="2">
        <v>82</v>
      </c>
      <c r="F1637" s="2">
        <v>4856</v>
      </c>
      <c r="G1637" s="2">
        <v>5</v>
      </c>
      <c r="H1637" s="2">
        <f t="shared" si="125"/>
        <v>0</v>
      </c>
      <c r="I1637" s="2">
        <f t="shared" si="126"/>
        <v>0</v>
      </c>
      <c r="J1637" s="2">
        <f t="shared" si="127"/>
        <v>0</v>
      </c>
      <c r="K1637" s="2">
        <f t="shared" si="128"/>
        <v>0</v>
      </c>
      <c r="L1637" s="2">
        <f t="shared" si="129"/>
        <v>0</v>
      </c>
      <c r="M1637" s="2">
        <v>7</v>
      </c>
      <c r="O1637" s="2"/>
      <c r="R1637" s="2"/>
    </row>
    <row r="1638" spans="1:18" x14ac:dyDescent="0.2">
      <c r="A1638" s="2" t="s">
        <v>496</v>
      </c>
      <c r="B1638" s="2" t="s">
        <v>15</v>
      </c>
      <c r="C1638" s="2" t="s">
        <v>24</v>
      </c>
      <c r="D1638" s="2">
        <v>159.578</v>
      </c>
      <c r="E1638" s="2">
        <v>123</v>
      </c>
      <c r="F1638" s="2">
        <v>4825</v>
      </c>
      <c r="G1638" s="2">
        <v>43</v>
      </c>
      <c r="H1638" s="2">
        <f t="shared" si="125"/>
        <v>1</v>
      </c>
      <c r="I1638" s="2">
        <f t="shared" si="126"/>
        <v>0</v>
      </c>
      <c r="J1638" s="2">
        <f t="shared" si="127"/>
        <v>0</v>
      </c>
      <c r="K1638" s="2">
        <f t="shared" si="128"/>
        <v>0</v>
      </c>
      <c r="L1638" s="2">
        <f t="shared" si="129"/>
        <v>0</v>
      </c>
      <c r="M1638" s="2">
        <v>176</v>
      </c>
      <c r="O1638" s="2"/>
      <c r="R1638" s="2"/>
    </row>
    <row r="1639" spans="1:18" x14ac:dyDescent="0.2">
      <c r="A1639" s="2" t="s">
        <v>2589</v>
      </c>
      <c r="B1639" s="2" t="s">
        <v>15</v>
      </c>
      <c r="C1639" s="2" t="s">
        <v>31</v>
      </c>
      <c r="D1639" s="2">
        <v>1.9539000000000001E-2</v>
      </c>
      <c r="E1639" s="2">
        <v>87</v>
      </c>
      <c r="F1639" s="2">
        <v>6227</v>
      </c>
      <c r="G1639" s="2">
        <v>1</v>
      </c>
      <c r="H1639" s="2">
        <f t="shared" si="125"/>
        <v>1</v>
      </c>
      <c r="I1639" s="2">
        <f t="shared" si="126"/>
        <v>1</v>
      </c>
      <c r="J1639" s="2">
        <f t="shared" si="127"/>
        <v>0</v>
      </c>
      <c r="K1639" s="2">
        <f t="shared" si="128"/>
        <v>0</v>
      </c>
      <c r="L1639" s="2">
        <f t="shared" si="129"/>
        <v>0</v>
      </c>
      <c r="M1639" s="2">
        <v>4</v>
      </c>
      <c r="O1639" s="2"/>
      <c r="R1639" s="2"/>
    </row>
    <row r="1640" spans="1:18" x14ac:dyDescent="0.2">
      <c r="A1640" s="2" t="s">
        <v>1081</v>
      </c>
      <c r="B1640" s="2" t="s">
        <v>11</v>
      </c>
      <c r="C1640" s="2" t="s">
        <v>12</v>
      </c>
      <c r="D1640" s="2">
        <v>169.70599999999999</v>
      </c>
      <c r="E1640" s="2">
        <v>146</v>
      </c>
      <c r="F1640" s="2">
        <v>23227</v>
      </c>
      <c r="G1640" s="2">
        <v>25</v>
      </c>
      <c r="H1640" s="2">
        <f t="shared" si="125"/>
        <v>0</v>
      </c>
      <c r="I1640" s="2">
        <f t="shared" si="126"/>
        <v>0</v>
      </c>
      <c r="J1640" s="2">
        <f t="shared" si="127"/>
        <v>0</v>
      </c>
      <c r="K1640" s="2">
        <f t="shared" si="128"/>
        <v>0</v>
      </c>
      <c r="L1640" s="2">
        <f t="shared" si="129"/>
        <v>0</v>
      </c>
      <c r="M1640" s="2">
        <v>150</v>
      </c>
      <c r="O1640" s="2"/>
      <c r="R1640" s="2"/>
    </row>
    <row r="1641" spans="1:18" x14ac:dyDescent="0.2">
      <c r="A1641" s="2" t="s">
        <v>1679</v>
      </c>
      <c r="B1641" s="2" t="s">
        <v>15</v>
      </c>
      <c r="C1641" s="2" t="s">
        <v>35</v>
      </c>
      <c r="D1641" s="2">
        <v>41.7776</v>
      </c>
      <c r="E1641" s="2">
        <v>108</v>
      </c>
      <c r="F1641" s="2">
        <v>4500</v>
      </c>
      <c r="G1641" s="2">
        <v>15</v>
      </c>
      <c r="H1641" s="2">
        <f t="shared" si="125"/>
        <v>1</v>
      </c>
      <c r="I1641" s="2">
        <f t="shared" si="126"/>
        <v>0</v>
      </c>
      <c r="J1641" s="2">
        <f t="shared" si="127"/>
        <v>1</v>
      </c>
      <c r="K1641" s="2">
        <f t="shared" si="128"/>
        <v>0</v>
      </c>
      <c r="L1641" s="2">
        <f t="shared" si="129"/>
        <v>0</v>
      </c>
      <c r="M1641" s="2">
        <v>192</v>
      </c>
      <c r="O1641" s="2"/>
      <c r="R1641" s="2"/>
    </row>
    <row r="1642" spans="1:18" x14ac:dyDescent="0.2">
      <c r="A1642" s="2" t="s">
        <v>2593</v>
      </c>
      <c r="B1642" s="2" t="s">
        <v>15</v>
      </c>
      <c r="C1642" s="2" t="s">
        <v>35</v>
      </c>
      <c r="D1642" s="2">
        <v>20.801300000000001</v>
      </c>
      <c r="E1642" s="2">
        <v>89</v>
      </c>
      <c r="F1642" s="2">
        <v>2559</v>
      </c>
      <c r="G1642" s="2">
        <v>15</v>
      </c>
      <c r="H1642" s="2">
        <f t="shared" si="125"/>
        <v>1</v>
      </c>
      <c r="I1642" s="2">
        <f t="shared" si="126"/>
        <v>0</v>
      </c>
      <c r="J1642" s="2">
        <f t="shared" si="127"/>
        <v>1</v>
      </c>
      <c r="K1642" s="2">
        <f t="shared" si="128"/>
        <v>0</v>
      </c>
      <c r="L1642" s="2">
        <f t="shared" si="129"/>
        <v>0</v>
      </c>
      <c r="M1642" s="2">
        <v>7</v>
      </c>
      <c r="O1642" s="2"/>
      <c r="R1642" s="2"/>
    </row>
    <row r="1643" spans="1:18" x14ac:dyDescent="0.2">
      <c r="A1643" s="2" t="s">
        <v>2595</v>
      </c>
      <c r="B1643" s="2" t="s">
        <v>51</v>
      </c>
      <c r="C1643" s="2" t="s">
        <v>19</v>
      </c>
      <c r="D1643" s="2">
        <v>51.019100000000002</v>
      </c>
      <c r="E1643" s="2">
        <v>109</v>
      </c>
      <c r="F1643" s="2">
        <v>14073</v>
      </c>
      <c r="G1643" s="2">
        <v>50</v>
      </c>
      <c r="H1643" s="2">
        <f t="shared" si="125"/>
        <v>0</v>
      </c>
      <c r="I1643" s="2">
        <f t="shared" si="126"/>
        <v>0</v>
      </c>
      <c r="J1643" s="2">
        <f t="shared" si="127"/>
        <v>0</v>
      </c>
      <c r="K1643" s="2">
        <f t="shared" si="128"/>
        <v>0</v>
      </c>
      <c r="L1643" s="2">
        <f t="shared" si="129"/>
        <v>1</v>
      </c>
      <c r="M1643" s="2">
        <v>37</v>
      </c>
      <c r="O1643" s="2"/>
      <c r="R1643" s="2"/>
    </row>
    <row r="1644" spans="1:18" x14ac:dyDescent="0.2">
      <c r="A1644" s="2" t="s">
        <v>250</v>
      </c>
      <c r="B1644" s="2" t="s">
        <v>15</v>
      </c>
      <c r="C1644" s="2" t="s">
        <v>40</v>
      </c>
      <c r="D1644" s="2">
        <v>7.15693</v>
      </c>
      <c r="E1644" s="2">
        <v>116</v>
      </c>
      <c r="F1644" s="2">
        <v>1134</v>
      </c>
      <c r="G1644" s="2">
        <v>25</v>
      </c>
      <c r="H1644" s="2">
        <f t="shared" si="125"/>
        <v>1</v>
      </c>
      <c r="I1644" s="2">
        <f t="shared" si="126"/>
        <v>0</v>
      </c>
      <c r="J1644" s="2">
        <f t="shared" si="127"/>
        <v>0</v>
      </c>
      <c r="K1644" s="2">
        <f t="shared" si="128"/>
        <v>0</v>
      </c>
      <c r="L1644" s="2">
        <f t="shared" si="129"/>
        <v>0</v>
      </c>
      <c r="M1644" s="2">
        <v>529</v>
      </c>
      <c r="O1644" s="2"/>
      <c r="R1644" s="2"/>
    </row>
    <row r="1645" spans="1:18" x14ac:dyDescent="0.2">
      <c r="A1645" s="2" t="s">
        <v>2598</v>
      </c>
      <c r="B1645" s="2" t="s">
        <v>11</v>
      </c>
      <c r="C1645" s="2" t="s">
        <v>19</v>
      </c>
      <c r="D1645" s="2">
        <v>303.00099999999998</v>
      </c>
      <c r="E1645" s="2">
        <v>182</v>
      </c>
      <c r="F1645" s="2">
        <v>9152</v>
      </c>
      <c r="G1645" s="2">
        <v>180</v>
      </c>
      <c r="H1645" s="2">
        <f t="shared" si="125"/>
        <v>0</v>
      </c>
      <c r="I1645" s="2">
        <f t="shared" si="126"/>
        <v>0</v>
      </c>
      <c r="J1645" s="2">
        <f t="shared" si="127"/>
        <v>0</v>
      </c>
      <c r="K1645" s="2">
        <f t="shared" si="128"/>
        <v>0</v>
      </c>
      <c r="L1645" s="2">
        <f t="shared" si="129"/>
        <v>1</v>
      </c>
      <c r="M1645" s="2">
        <v>0</v>
      </c>
      <c r="O1645" s="2"/>
      <c r="R1645" s="2"/>
    </row>
    <row r="1646" spans="1:18" x14ac:dyDescent="0.2">
      <c r="A1646" s="2" t="s">
        <v>2598</v>
      </c>
      <c r="B1646" s="2" t="s">
        <v>11</v>
      </c>
      <c r="C1646" s="2" t="s">
        <v>19</v>
      </c>
      <c r="D1646" s="2">
        <v>258.35500000000002</v>
      </c>
      <c r="E1646" s="2">
        <v>186</v>
      </c>
      <c r="F1646" s="2">
        <v>9152</v>
      </c>
      <c r="G1646" s="2">
        <v>225</v>
      </c>
      <c r="H1646" s="2">
        <f t="shared" si="125"/>
        <v>0</v>
      </c>
      <c r="I1646" s="2">
        <f t="shared" si="126"/>
        <v>0</v>
      </c>
      <c r="J1646" s="2">
        <f t="shared" si="127"/>
        <v>0</v>
      </c>
      <c r="K1646" s="2">
        <f t="shared" si="128"/>
        <v>0</v>
      </c>
      <c r="L1646" s="2">
        <f t="shared" si="129"/>
        <v>1</v>
      </c>
      <c r="M1646" s="2">
        <v>0</v>
      </c>
      <c r="O1646" s="2"/>
      <c r="R1646" s="2"/>
    </row>
    <row r="1647" spans="1:18" x14ac:dyDescent="0.2">
      <c r="A1647" s="2" t="s">
        <v>1368</v>
      </c>
      <c r="B1647" s="2" t="s">
        <v>11</v>
      </c>
      <c r="C1647" s="2" t="s">
        <v>31</v>
      </c>
      <c r="D1647" s="2">
        <v>63.224800000000002</v>
      </c>
      <c r="E1647" s="2">
        <v>138</v>
      </c>
      <c r="F1647" s="2">
        <v>17423</v>
      </c>
      <c r="G1647" s="2">
        <v>85</v>
      </c>
      <c r="H1647" s="2">
        <f t="shared" si="125"/>
        <v>0</v>
      </c>
      <c r="I1647" s="2">
        <f t="shared" si="126"/>
        <v>1</v>
      </c>
      <c r="J1647" s="2">
        <f t="shared" si="127"/>
        <v>0</v>
      </c>
      <c r="K1647" s="2">
        <f t="shared" si="128"/>
        <v>0</v>
      </c>
      <c r="L1647" s="2">
        <f t="shared" si="129"/>
        <v>0</v>
      </c>
      <c r="M1647" s="2">
        <v>278</v>
      </c>
      <c r="O1647" s="2"/>
      <c r="R1647" s="2"/>
    </row>
    <row r="1648" spans="1:18" x14ac:dyDescent="0.2">
      <c r="A1648" s="2" t="s">
        <v>2602</v>
      </c>
      <c r="B1648" s="2" t="s">
        <v>15</v>
      </c>
      <c r="C1648" s="2" t="s">
        <v>12</v>
      </c>
      <c r="D1648" s="2">
        <v>2.4288799999999999</v>
      </c>
      <c r="E1648" s="2">
        <v>122</v>
      </c>
      <c r="F1648" s="2">
        <v>2896</v>
      </c>
      <c r="G1648" s="2">
        <v>16</v>
      </c>
      <c r="H1648" s="2">
        <f t="shared" si="125"/>
        <v>1</v>
      </c>
      <c r="I1648" s="2">
        <f t="shared" si="126"/>
        <v>0</v>
      </c>
      <c r="J1648" s="2">
        <f t="shared" si="127"/>
        <v>0</v>
      </c>
      <c r="K1648" s="2">
        <f t="shared" si="128"/>
        <v>0</v>
      </c>
      <c r="L1648" s="2">
        <f t="shared" si="129"/>
        <v>0</v>
      </c>
      <c r="M1648" s="2">
        <v>0</v>
      </c>
      <c r="O1648" s="2"/>
      <c r="R1648" s="2"/>
    </row>
    <row r="1649" spans="1:18" x14ac:dyDescent="0.2">
      <c r="A1649" s="2" t="s">
        <v>1331</v>
      </c>
      <c r="B1649" s="2" t="s">
        <v>11</v>
      </c>
      <c r="C1649" s="2" t="s">
        <v>19</v>
      </c>
      <c r="D1649" s="2">
        <v>26.617000000000001</v>
      </c>
      <c r="E1649" s="2">
        <v>125</v>
      </c>
      <c r="F1649" s="2">
        <v>1300</v>
      </c>
      <c r="G1649" s="2">
        <v>40</v>
      </c>
      <c r="H1649" s="2">
        <f t="shared" si="125"/>
        <v>0</v>
      </c>
      <c r="I1649" s="2">
        <f t="shared" si="126"/>
        <v>0</v>
      </c>
      <c r="J1649" s="2">
        <f t="shared" si="127"/>
        <v>0</v>
      </c>
      <c r="K1649" s="2">
        <f t="shared" si="128"/>
        <v>0</v>
      </c>
      <c r="L1649" s="2">
        <f t="shared" si="129"/>
        <v>1</v>
      </c>
      <c r="M1649" s="2">
        <v>487</v>
      </c>
      <c r="O1649" s="2"/>
      <c r="R1649" s="2"/>
    </row>
    <row r="1650" spans="1:18" x14ac:dyDescent="0.2">
      <c r="A1650" s="2" t="s">
        <v>939</v>
      </c>
      <c r="B1650" s="2" t="s">
        <v>11</v>
      </c>
      <c r="C1650" s="2" t="s">
        <v>12</v>
      </c>
      <c r="D1650" s="2">
        <v>41.597799999999999</v>
      </c>
      <c r="E1650" s="2">
        <v>114</v>
      </c>
      <c r="F1650" s="2">
        <v>12624</v>
      </c>
      <c r="G1650" s="2">
        <v>25</v>
      </c>
      <c r="H1650" s="2">
        <f t="shared" si="125"/>
        <v>0</v>
      </c>
      <c r="I1650" s="2">
        <f t="shared" si="126"/>
        <v>0</v>
      </c>
      <c r="J1650" s="2">
        <f t="shared" si="127"/>
        <v>0</v>
      </c>
      <c r="K1650" s="2">
        <f t="shared" si="128"/>
        <v>0</v>
      </c>
      <c r="L1650" s="2">
        <f t="shared" si="129"/>
        <v>0</v>
      </c>
      <c r="M1650" s="2">
        <v>335</v>
      </c>
      <c r="O1650" s="2"/>
      <c r="R1650" s="2"/>
    </row>
    <row r="1651" spans="1:18" x14ac:dyDescent="0.2">
      <c r="A1651" s="2" t="s">
        <v>2274</v>
      </c>
      <c r="B1651" s="2" t="s">
        <v>11</v>
      </c>
      <c r="C1651" s="2" t="s">
        <v>31</v>
      </c>
      <c r="D1651" s="2">
        <v>48.237400000000001</v>
      </c>
      <c r="E1651" s="2">
        <v>97</v>
      </c>
      <c r="F1651" s="2">
        <v>18789</v>
      </c>
      <c r="G1651" s="2">
        <v>25</v>
      </c>
      <c r="H1651" s="2">
        <f t="shared" si="125"/>
        <v>0</v>
      </c>
      <c r="I1651" s="2">
        <f t="shared" si="126"/>
        <v>1</v>
      </c>
      <c r="J1651" s="2">
        <f t="shared" si="127"/>
        <v>0</v>
      </c>
      <c r="K1651" s="2">
        <f t="shared" si="128"/>
        <v>0</v>
      </c>
      <c r="L1651" s="2">
        <f t="shared" si="129"/>
        <v>0</v>
      </c>
      <c r="M1651" s="2">
        <v>29</v>
      </c>
      <c r="O1651" s="2"/>
      <c r="R1651" s="2"/>
    </row>
    <row r="1652" spans="1:18" x14ac:dyDescent="0.2">
      <c r="A1652" s="2" t="s">
        <v>2607</v>
      </c>
      <c r="B1652" s="2" t="s">
        <v>15</v>
      </c>
      <c r="C1652" s="2" t="s">
        <v>35</v>
      </c>
      <c r="D1652" s="2">
        <v>0.100659</v>
      </c>
      <c r="E1652" s="2">
        <v>95</v>
      </c>
      <c r="F1652" s="2">
        <v>3833</v>
      </c>
      <c r="G1652" s="2">
        <v>0.9</v>
      </c>
      <c r="H1652" s="2">
        <f t="shared" si="125"/>
        <v>1</v>
      </c>
      <c r="I1652" s="2">
        <f t="shared" si="126"/>
        <v>0</v>
      </c>
      <c r="J1652" s="2">
        <f t="shared" si="127"/>
        <v>1</v>
      </c>
      <c r="K1652" s="2">
        <f t="shared" si="128"/>
        <v>0</v>
      </c>
      <c r="L1652" s="2">
        <f t="shared" si="129"/>
        <v>0</v>
      </c>
      <c r="M1652" s="2">
        <v>243</v>
      </c>
      <c r="O1652" s="2"/>
      <c r="R1652" s="2"/>
    </row>
    <row r="1653" spans="1:18" x14ac:dyDescent="0.2">
      <c r="A1653" s="2" t="s">
        <v>250</v>
      </c>
      <c r="B1653" s="2" t="s">
        <v>51</v>
      </c>
      <c r="C1653" s="2" t="s">
        <v>40</v>
      </c>
      <c r="D1653" s="2">
        <v>54.235399999999998</v>
      </c>
      <c r="E1653" s="2">
        <v>122</v>
      </c>
      <c r="F1653" s="2">
        <v>1484</v>
      </c>
      <c r="G1653" s="2">
        <v>22</v>
      </c>
      <c r="H1653" s="2">
        <f t="shared" si="125"/>
        <v>0</v>
      </c>
      <c r="I1653" s="2">
        <f t="shared" si="126"/>
        <v>0</v>
      </c>
      <c r="J1653" s="2">
        <f t="shared" si="127"/>
        <v>0</v>
      </c>
      <c r="K1653" s="2">
        <f t="shared" si="128"/>
        <v>0</v>
      </c>
      <c r="L1653" s="2">
        <f t="shared" si="129"/>
        <v>0</v>
      </c>
      <c r="M1653" s="2">
        <v>529</v>
      </c>
      <c r="O1653" s="2"/>
      <c r="R1653" s="2"/>
    </row>
    <row r="1654" spans="1:18" x14ac:dyDescent="0.2">
      <c r="A1654" s="2" t="s">
        <v>1021</v>
      </c>
      <c r="B1654" s="2" t="s">
        <v>11</v>
      </c>
      <c r="C1654" s="2" t="s">
        <v>19</v>
      </c>
      <c r="D1654" s="2">
        <v>407.99900000000002</v>
      </c>
      <c r="E1654" s="2">
        <v>142</v>
      </c>
      <c r="F1654" s="2">
        <v>49942</v>
      </c>
      <c r="G1654" s="2">
        <v>78</v>
      </c>
      <c r="H1654" s="2">
        <f t="shared" si="125"/>
        <v>0</v>
      </c>
      <c r="I1654" s="2">
        <f t="shared" si="126"/>
        <v>0</v>
      </c>
      <c r="J1654" s="2">
        <f t="shared" si="127"/>
        <v>0</v>
      </c>
      <c r="K1654" s="2">
        <f t="shared" si="128"/>
        <v>0</v>
      </c>
      <c r="L1654" s="2">
        <f t="shared" si="129"/>
        <v>1</v>
      </c>
      <c r="M1654" s="2">
        <v>378</v>
      </c>
      <c r="O1654" s="2"/>
      <c r="R1654" s="2"/>
    </row>
    <row r="1655" spans="1:18" x14ac:dyDescent="0.2">
      <c r="A1655" s="2" t="s">
        <v>1282</v>
      </c>
      <c r="B1655" s="2" t="s">
        <v>11</v>
      </c>
      <c r="C1655" s="2" t="s">
        <v>19</v>
      </c>
      <c r="D1655" s="2">
        <v>424.64600000000002</v>
      </c>
      <c r="E1655" s="2">
        <v>146</v>
      </c>
      <c r="F1655" s="2">
        <v>49355</v>
      </c>
      <c r="G1655" s="2">
        <v>130</v>
      </c>
      <c r="H1655" s="2">
        <f t="shared" si="125"/>
        <v>0</v>
      </c>
      <c r="I1655" s="2">
        <f t="shared" si="126"/>
        <v>0</v>
      </c>
      <c r="J1655" s="2">
        <f t="shared" si="127"/>
        <v>0</v>
      </c>
      <c r="K1655" s="2">
        <f t="shared" si="128"/>
        <v>0</v>
      </c>
      <c r="L1655" s="2">
        <f t="shared" si="129"/>
        <v>1</v>
      </c>
      <c r="M1655" s="2">
        <v>508</v>
      </c>
      <c r="O1655" s="2"/>
      <c r="R1655" s="2"/>
    </row>
    <row r="1656" spans="1:18" x14ac:dyDescent="0.2">
      <c r="A1656" s="2" t="s">
        <v>1282</v>
      </c>
      <c r="B1656" s="2" t="s">
        <v>11</v>
      </c>
      <c r="C1656" s="2" t="s">
        <v>19</v>
      </c>
      <c r="D1656" s="2">
        <v>337.10399999999998</v>
      </c>
      <c r="E1656" s="2">
        <v>123</v>
      </c>
      <c r="F1656" s="2">
        <v>81385</v>
      </c>
      <c r="G1656" s="2">
        <v>125</v>
      </c>
      <c r="H1656" s="2">
        <f t="shared" si="125"/>
        <v>0</v>
      </c>
      <c r="I1656" s="2">
        <f t="shared" si="126"/>
        <v>0</v>
      </c>
      <c r="J1656" s="2">
        <f t="shared" si="127"/>
        <v>0</v>
      </c>
      <c r="K1656" s="2">
        <f t="shared" si="128"/>
        <v>0</v>
      </c>
      <c r="L1656" s="2">
        <f t="shared" si="129"/>
        <v>1</v>
      </c>
      <c r="M1656" s="2">
        <v>508</v>
      </c>
      <c r="O1656" s="2"/>
      <c r="R1656" s="2"/>
    </row>
    <row r="1657" spans="1:18" x14ac:dyDescent="0.2">
      <c r="A1657" s="2" t="s">
        <v>1282</v>
      </c>
      <c r="B1657" s="2" t="s">
        <v>11</v>
      </c>
      <c r="C1657" s="2" t="s">
        <v>19</v>
      </c>
      <c r="D1657" s="2">
        <v>281.666</v>
      </c>
      <c r="E1657" s="2">
        <v>137</v>
      </c>
      <c r="F1657" s="2">
        <v>81385</v>
      </c>
      <c r="G1657" s="2">
        <v>160</v>
      </c>
      <c r="H1657" s="2">
        <f t="shared" si="125"/>
        <v>0</v>
      </c>
      <c r="I1657" s="2">
        <f t="shared" si="126"/>
        <v>0</v>
      </c>
      <c r="J1657" s="2">
        <f t="shared" si="127"/>
        <v>0</v>
      </c>
      <c r="K1657" s="2">
        <f t="shared" si="128"/>
        <v>0</v>
      </c>
      <c r="L1657" s="2">
        <f t="shared" si="129"/>
        <v>1</v>
      </c>
      <c r="M1657" s="2">
        <v>508</v>
      </c>
      <c r="O1657" s="2"/>
      <c r="R1657" s="2"/>
    </row>
    <row r="1658" spans="1:18" x14ac:dyDescent="0.2">
      <c r="A1658" s="2" t="s">
        <v>1454</v>
      </c>
      <c r="B1658" s="2" t="s">
        <v>15</v>
      </c>
      <c r="C1658" s="2" t="s">
        <v>24</v>
      </c>
      <c r="D1658" s="2">
        <v>34.238599999999998</v>
      </c>
      <c r="E1658" s="2">
        <v>94</v>
      </c>
      <c r="F1658" s="2">
        <v>2248</v>
      </c>
      <c r="G1658" s="2">
        <v>55</v>
      </c>
      <c r="H1658" s="2">
        <f t="shared" si="125"/>
        <v>1</v>
      </c>
      <c r="I1658" s="2">
        <f t="shared" si="126"/>
        <v>0</v>
      </c>
      <c r="J1658" s="2">
        <f t="shared" si="127"/>
        <v>0</v>
      </c>
      <c r="K1658" s="2">
        <f t="shared" si="128"/>
        <v>0</v>
      </c>
      <c r="L1658" s="2">
        <f t="shared" si="129"/>
        <v>0</v>
      </c>
      <c r="M1658" s="2">
        <v>607</v>
      </c>
      <c r="O1658" s="2"/>
      <c r="R1658" s="2"/>
    </row>
    <row r="1659" spans="1:18" x14ac:dyDescent="0.2">
      <c r="A1659" s="2" t="s">
        <v>2615</v>
      </c>
      <c r="B1659" s="2" t="s">
        <v>15</v>
      </c>
      <c r="C1659" s="2" t="s">
        <v>19</v>
      </c>
      <c r="D1659" s="2">
        <v>0.87667099999999998</v>
      </c>
      <c r="E1659" s="2">
        <v>101</v>
      </c>
      <c r="F1659" s="2">
        <v>504</v>
      </c>
      <c r="G1659" s="2">
        <v>25</v>
      </c>
      <c r="H1659" s="2">
        <f t="shared" si="125"/>
        <v>1</v>
      </c>
      <c r="I1659" s="2">
        <f t="shared" si="126"/>
        <v>0</v>
      </c>
      <c r="J1659" s="2">
        <f t="shared" si="127"/>
        <v>0</v>
      </c>
      <c r="K1659" s="2">
        <f t="shared" si="128"/>
        <v>0</v>
      </c>
      <c r="L1659" s="2">
        <f t="shared" si="129"/>
        <v>1</v>
      </c>
      <c r="M1659" s="2">
        <v>47</v>
      </c>
      <c r="O1659" s="2"/>
      <c r="R1659" s="2"/>
    </row>
    <row r="1660" spans="1:18" x14ac:dyDescent="0.2">
      <c r="A1660" s="2" t="s">
        <v>2617</v>
      </c>
      <c r="B1660" s="2" t="s">
        <v>11</v>
      </c>
      <c r="C1660" s="2" t="s">
        <v>19</v>
      </c>
      <c r="D1660" s="2">
        <v>47.951999999999998</v>
      </c>
      <c r="E1660" s="2">
        <v>120</v>
      </c>
      <c r="F1660" s="2">
        <v>46719</v>
      </c>
      <c r="G1660" s="2">
        <v>115</v>
      </c>
      <c r="H1660" s="2">
        <f t="shared" si="125"/>
        <v>0</v>
      </c>
      <c r="I1660" s="2">
        <f t="shared" si="126"/>
        <v>0</v>
      </c>
      <c r="J1660" s="2">
        <f t="shared" si="127"/>
        <v>0</v>
      </c>
      <c r="K1660" s="2">
        <f t="shared" si="128"/>
        <v>0</v>
      </c>
      <c r="L1660" s="2">
        <f t="shared" si="129"/>
        <v>1</v>
      </c>
      <c r="M1660" s="2">
        <v>19</v>
      </c>
      <c r="O1660" s="2"/>
      <c r="R1660" s="2"/>
    </row>
    <row r="1661" spans="1:18" x14ac:dyDescent="0.2">
      <c r="A1661" s="2" t="s">
        <v>2619</v>
      </c>
      <c r="B1661" s="2" t="s">
        <v>15</v>
      </c>
      <c r="C1661" s="2" t="s">
        <v>12</v>
      </c>
      <c r="D1661" s="2">
        <v>15.7</v>
      </c>
      <c r="E1661" s="2">
        <v>131</v>
      </c>
      <c r="F1661" s="2">
        <v>11114</v>
      </c>
      <c r="G1661" s="2">
        <v>15</v>
      </c>
      <c r="H1661" s="2">
        <f t="shared" si="125"/>
        <v>1</v>
      </c>
      <c r="I1661" s="2">
        <f t="shared" si="126"/>
        <v>0</v>
      </c>
      <c r="J1661" s="2">
        <f t="shared" si="127"/>
        <v>0</v>
      </c>
      <c r="K1661" s="2">
        <f t="shared" si="128"/>
        <v>0</v>
      </c>
      <c r="L1661" s="2">
        <f t="shared" si="129"/>
        <v>0</v>
      </c>
      <c r="M1661" s="2">
        <v>0</v>
      </c>
      <c r="O1661" s="2"/>
      <c r="R1661" s="2"/>
    </row>
    <row r="1662" spans="1:18" x14ac:dyDescent="0.2">
      <c r="A1662" s="2" t="s">
        <v>2621</v>
      </c>
      <c r="B1662" s="2" t="s">
        <v>15</v>
      </c>
      <c r="C1662" s="2" t="s">
        <v>12</v>
      </c>
      <c r="D1662" s="2">
        <v>1.9394400000000001</v>
      </c>
      <c r="E1662" s="2">
        <v>106</v>
      </c>
      <c r="F1662" s="2">
        <v>23187</v>
      </c>
      <c r="G1662" s="2">
        <v>10</v>
      </c>
      <c r="H1662" s="2">
        <f t="shared" si="125"/>
        <v>1</v>
      </c>
      <c r="I1662" s="2">
        <f t="shared" si="126"/>
        <v>0</v>
      </c>
      <c r="J1662" s="2">
        <f t="shared" si="127"/>
        <v>0</v>
      </c>
      <c r="K1662" s="2">
        <f t="shared" si="128"/>
        <v>0</v>
      </c>
      <c r="L1662" s="2">
        <f t="shared" si="129"/>
        <v>0</v>
      </c>
      <c r="M1662" s="2">
        <v>34</v>
      </c>
      <c r="O1662" s="2"/>
      <c r="R1662" s="2"/>
    </row>
    <row r="1663" spans="1:18" x14ac:dyDescent="0.2">
      <c r="A1663" s="2" t="s">
        <v>1127</v>
      </c>
      <c r="B1663" s="2" t="s">
        <v>15</v>
      </c>
      <c r="C1663" s="2" t="s">
        <v>12</v>
      </c>
      <c r="D1663" s="2">
        <v>40.962499999999999</v>
      </c>
      <c r="E1663" s="2">
        <v>101</v>
      </c>
      <c r="F1663" s="2">
        <v>57077</v>
      </c>
      <c r="G1663" s="2">
        <v>12.5</v>
      </c>
      <c r="H1663" s="2">
        <f t="shared" si="125"/>
        <v>1</v>
      </c>
      <c r="I1663" s="2">
        <f t="shared" si="126"/>
        <v>0</v>
      </c>
      <c r="J1663" s="2">
        <f t="shared" si="127"/>
        <v>0</v>
      </c>
      <c r="K1663" s="2">
        <f t="shared" si="128"/>
        <v>0</v>
      </c>
      <c r="L1663" s="2">
        <f t="shared" si="129"/>
        <v>0</v>
      </c>
      <c r="M1663" s="2">
        <v>0</v>
      </c>
      <c r="O1663" s="2"/>
      <c r="R1663" s="2"/>
    </row>
    <row r="1664" spans="1:18" x14ac:dyDescent="0.2">
      <c r="A1664" s="2" t="s">
        <v>786</v>
      </c>
      <c r="B1664" s="2" t="s">
        <v>11</v>
      </c>
      <c r="C1664" s="2" t="s">
        <v>12</v>
      </c>
      <c r="D1664" s="2">
        <v>39.825800000000001</v>
      </c>
      <c r="E1664" s="2">
        <v>110</v>
      </c>
      <c r="F1664" s="2">
        <v>4210</v>
      </c>
      <c r="G1664" s="2">
        <v>16</v>
      </c>
      <c r="H1664" s="2">
        <f t="shared" si="125"/>
        <v>0</v>
      </c>
      <c r="I1664" s="2">
        <f t="shared" si="126"/>
        <v>0</v>
      </c>
      <c r="J1664" s="2">
        <f t="shared" si="127"/>
        <v>0</v>
      </c>
      <c r="K1664" s="2">
        <f t="shared" si="128"/>
        <v>0</v>
      </c>
      <c r="L1664" s="2">
        <f t="shared" si="129"/>
        <v>0</v>
      </c>
      <c r="M1664" s="2">
        <v>168</v>
      </c>
      <c r="O1664" s="2"/>
      <c r="R1664" s="2"/>
    </row>
    <row r="1665" spans="1:18" x14ac:dyDescent="0.2">
      <c r="A1665" s="2" t="s">
        <v>2625</v>
      </c>
      <c r="B1665" s="2" t="s">
        <v>15</v>
      </c>
      <c r="C1665" s="2" t="s">
        <v>12</v>
      </c>
      <c r="D1665" s="2">
        <v>1.9847399999999999</v>
      </c>
      <c r="E1665" s="2">
        <v>120</v>
      </c>
      <c r="F1665" s="2">
        <v>11019</v>
      </c>
      <c r="G1665" s="2">
        <v>16</v>
      </c>
      <c r="H1665" s="2">
        <f t="shared" si="125"/>
        <v>1</v>
      </c>
      <c r="I1665" s="2">
        <f t="shared" si="126"/>
        <v>0</v>
      </c>
      <c r="J1665" s="2">
        <f t="shared" si="127"/>
        <v>0</v>
      </c>
      <c r="K1665" s="2">
        <f t="shared" si="128"/>
        <v>0</v>
      </c>
      <c r="L1665" s="2">
        <f t="shared" si="129"/>
        <v>0</v>
      </c>
      <c r="M1665" s="2">
        <v>115</v>
      </c>
      <c r="O1665" s="2"/>
      <c r="R1665" s="2"/>
    </row>
    <row r="1666" spans="1:18" x14ac:dyDescent="0.2">
      <c r="A1666" s="2" t="s">
        <v>2627</v>
      </c>
      <c r="B1666" s="2" t="s">
        <v>11</v>
      </c>
      <c r="C1666" s="2" t="s">
        <v>12</v>
      </c>
      <c r="D1666" s="2">
        <v>5.2175000000000002</v>
      </c>
      <c r="E1666" s="2">
        <v>105</v>
      </c>
      <c r="F1666" s="2">
        <v>2312</v>
      </c>
      <c r="G1666" s="2">
        <v>15</v>
      </c>
      <c r="H1666" s="2">
        <f t="shared" ref="H1666:H1729" si="130">IF(B1666="R",1,0)</f>
        <v>0</v>
      </c>
      <c r="I1666" s="2">
        <f t="shared" ref="I1666:I1729" si="131">IF(C1666="Comedy",1,0)</f>
        <v>0</v>
      </c>
      <c r="J1666" s="2">
        <f t="shared" ref="J1666:J1729" si="132">IF(C1666="Thriller_Horror",1,0)</f>
        <v>0</v>
      </c>
      <c r="K1666" s="2">
        <f t="shared" ref="K1666:K1729" si="133">IF(C1666="Animation",1,0)</f>
        <v>0</v>
      </c>
      <c r="L1666" s="2">
        <f t="shared" ref="L1666:L1729" si="134">IF(C1666="Adventure_Sci_fi",1,0)</f>
        <v>0</v>
      </c>
      <c r="M1666" s="2">
        <v>52</v>
      </c>
      <c r="O1666" s="2"/>
      <c r="R1666" s="2"/>
    </row>
    <row r="1667" spans="1:18" x14ac:dyDescent="0.2">
      <c r="A1667" s="2" t="s">
        <v>2629</v>
      </c>
      <c r="B1667" s="2" t="s">
        <v>11</v>
      </c>
      <c r="C1667" s="2" t="s">
        <v>31</v>
      </c>
      <c r="D1667" s="2">
        <v>22.5259</v>
      </c>
      <c r="E1667" s="2">
        <v>100</v>
      </c>
      <c r="F1667" s="2">
        <v>32094</v>
      </c>
      <c r="G1667" s="2">
        <v>30</v>
      </c>
      <c r="H1667" s="2">
        <f t="shared" si="130"/>
        <v>0</v>
      </c>
      <c r="I1667" s="2">
        <f t="shared" si="131"/>
        <v>1</v>
      </c>
      <c r="J1667" s="2">
        <f t="shared" si="132"/>
        <v>0</v>
      </c>
      <c r="K1667" s="2">
        <f t="shared" si="133"/>
        <v>0</v>
      </c>
      <c r="L1667" s="2">
        <f t="shared" si="134"/>
        <v>0</v>
      </c>
      <c r="M1667" s="2">
        <v>35</v>
      </c>
      <c r="O1667" s="2"/>
      <c r="R1667" s="2"/>
    </row>
    <row r="1668" spans="1:18" x14ac:dyDescent="0.2">
      <c r="A1668" s="2" t="s">
        <v>627</v>
      </c>
      <c r="B1668" s="2" t="s">
        <v>11</v>
      </c>
      <c r="C1668" s="2" t="s">
        <v>19</v>
      </c>
      <c r="D1668" s="2">
        <v>134.518</v>
      </c>
      <c r="E1668" s="2">
        <v>135</v>
      </c>
      <c r="F1668" s="2">
        <v>5811</v>
      </c>
      <c r="G1668" s="2">
        <v>150</v>
      </c>
      <c r="H1668" s="2">
        <f t="shared" si="130"/>
        <v>0</v>
      </c>
      <c r="I1668" s="2">
        <f t="shared" si="131"/>
        <v>0</v>
      </c>
      <c r="J1668" s="2">
        <f t="shared" si="132"/>
        <v>0</v>
      </c>
      <c r="K1668" s="2">
        <f t="shared" si="133"/>
        <v>0</v>
      </c>
      <c r="L1668" s="2">
        <f t="shared" si="134"/>
        <v>1</v>
      </c>
      <c r="M1668" s="2">
        <v>255</v>
      </c>
      <c r="O1668" s="2"/>
      <c r="R1668" s="2"/>
    </row>
    <row r="1669" spans="1:18" x14ac:dyDescent="0.2">
      <c r="A1669" s="2" t="s">
        <v>1687</v>
      </c>
      <c r="B1669" s="2" t="s">
        <v>51</v>
      </c>
      <c r="C1669" s="2" t="s">
        <v>97</v>
      </c>
      <c r="D1669" s="2">
        <v>261.43799999999999</v>
      </c>
      <c r="E1669" s="2">
        <v>115</v>
      </c>
      <c r="F1669" s="2">
        <v>1901</v>
      </c>
      <c r="G1669" s="2">
        <v>92</v>
      </c>
      <c r="H1669" s="2">
        <f t="shared" si="130"/>
        <v>0</v>
      </c>
      <c r="I1669" s="2">
        <f t="shared" si="131"/>
        <v>0</v>
      </c>
      <c r="J1669" s="2">
        <f t="shared" si="132"/>
        <v>0</v>
      </c>
      <c r="K1669" s="2">
        <f t="shared" si="133"/>
        <v>1</v>
      </c>
      <c r="L1669" s="2">
        <f t="shared" si="134"/>
        <v>0</v>
      </c>
      <c r="M1669" s="2">
        <v>663</v>
      </c>
      <c r="O1669" s="2"/>
      <c r="R1669" s="2"/>
    </row>
    <row r="1670" spans="1:18" x14ac:dyDescent="0.2">
      <c r="A1670" s="2" t="s">
        <v>659</v>
      </c>
      <c r="B1670" s="2" t="s">
        <v>15</v>
      </c>
      <c r="C1670" s="2" t="s">
        <v>40</v>
      </c>
      <c r="D1670" s="2">
        <v>33.313600000000001</v>
      </c>
      <c r="E1670" s="2">
        <v>108</v>
      </c>
      <c r="F1670" s="2">
        <v>16031</v>
      </c>
      <c r="G1670" s="2">
        <v>21</v>
      </c>
      <c r="H1670" s="2">
        <f t="shared" si="130"/>
        <v>1</v>
      </c>
      <c r="I1670" s="2">
        <f t="shared" si="131"/>
        <v>0</v>
      </c>
      <c r="J1670" s="2">
        <f t="shared" si="132"/>
        <v>0</v>
      </c>
      <c r="K1670" s="2">
        <f t="shared" si="133"/>
        <v>0</v>
      </c>
      <c r="L1670" s="2">
        <f t="shared" si="134"/>
        <v>0</v>
      </c>
      <c r="M1670" s="2">
        <v>0</v>
      </c>
      <c r="O1670" s="2"/>
      <c r="R1670" s="2"/>
    </row>
    <row r="1671" spans="1:18" x14ac:dyDescent="0.2">
      <c r="A1671" s="2" t="s">
        <v>2607</v>
      </c>
      <c r="B1671" s="2" t="s">
        <v>15</v>
      </c>
      <c r="C1671" s="2" t="s">
        <v>35</v>
      </c>
      <c r="D1671" s="2">
        <v>7.7501E-2</v>
      </c>
      <c r="E1671" s="2">
        <v>101</v>
      </c>
      <c r="F1671" s="2">
        <v>1252</v>
      </c>
      <c r="G1671" s="2">
        <v>0.75</v>
      </c>
      <c r="H1671" s="2">
        <f t="shared" si="130"/>
        <v>1</v>
      </c>
      <c r="I1671" s="2">
        <f t="shared" si="131"/>
        <v>0</v>
      </c>
      <c r="J1671" s="2">
        <f t="shared" si="132"/>
        <v>1</v>
      </c>
      <c r="K1671" s="2">
        <f t="shared" si="133"/>
        <v>0</v>
      </c>
      <c r="L1671" s="2">
        <f t="shared" si="134"/>
        <v>0</v>
      </c>
      <c r="M1671" s="2">
        <v>243</v>
      </c>
      <c r="O1671" s="2"/>
      <c r="R1671" s="2"/>
    </row>
    <row r="1672" spans="1:18" x14ac:dyDescent="0.2">
      <c r="A1672" s="2" t="s">
        <v>1368</v>
      </c>
      <c r="B1672" s="2" t="s">
        <v>11</v>
      </c>
      <c r="C1672" s="2" t="s">
        <v>40</v>
      </c>
      <c r="D1672" s="2">
        <v>75.274699999999996</v>
      </c>
      <c r="E1672" s="2">
        <v>121</v>
      </c>
      <c r="F1672" s="2">
        <v>36010</v>
      </c>
      <c r="G1672" s="2">
        <v>35</v>
      </c>
      <c r="H1672" s="2">
        <f t="shared" si="130"/>
        <v>0</v>
      </c>
      <c r="I1672" s="2">
        <f t="shared" si="131"/>
        <v>0</v>
      </c>
      <c r="J1672" s="2">
        <f t="shared" si="132"/>
        <v>0</v>
      </c>
      <c r="K1672" s="2">
        <f t="shared" si="133"/>
        <v>0</v>
      </c>
      <c r="L1672" s="2">
        <f t="shared" si="134"/>
        <v>0</v>
      </c>
      <c r="M1672" s="2">
        <v>278</v>
      </c>
      <c r="O1672" s="2"/>
      <c r="R1672" s="2"/>
    </row>
    <row r="1673" spans="1:18" x14ac:dyDescent="0.2">
      <c r="A1673" s="2" t="s">
        <v>2636</v>
      </c>
      <c r="B1673" s="2" t="s">
        <v>15</v>
      </c>
      <c r="C1673" s="2" t="s">
        <v>24</v>
      </c>
      <c r="D1673" s="2">
        <v>25.450500000000002</v>
      </c>
      <c r="E1673" s="2">
        <v>118</v>
      </c>
      <c r="F1673" s="2">
        <v>7654</v>
      </c>
      <c r="G1673" s="2">
        <v>50</v>
      </c>
      <c r="H1673" s="2">
        <f t="shared" si="130"/>
        <v>1</v>
      </c>
      <c r="I1673" s="2">
        <f t="shared" si="131"/>
        <v>0</v>
      </c>
      <c r="J1673" s="2">
        <f t="shared" si="132"/>
        <v>0</v>
      </c>
      <c r="K1673" s="2">
        <f t="shared" si="133"/>
        <v>0</v>
      </c>
      <c r="L1673" s="2">
        <f t="shared" si="134"/>
        <v>0</v>
      </c>
      <c r="M1673" s="2">
        <v>670</v>
      </c>
      <c r="O1673" s="2"/>
      <c r="R1673" s="2"/>
    </row>
    <row r="1674" spans="1:18" x14ac:dyDescent="0.2">
      <c r="A1674" s="2" t="s">
        <v>412</v>
      </c>
      <c r="B1674" s="2" t="s">
        <v>11</v>
      </c>
      <c r="C1674" s="2" t="s">
        <v>31</v>
      </c>
      <c r="D1674" s="2">
        <v>44.665999999999997</v>
      </c>
      <c r="E1674" s="2">
        <v>125</v>
      </c>
      <c r="F1674" s="2">
        <v>5081</v>
      </c>
      <c r="G1674" s="2">
        <v>58</v>
      </c>
      <c r="H1674" s="2">
        <f t="shared" si="130"/>
        <v>0</v>
      </c>
      <c r="I1674" s="2">
        <f t="shared" si="131"/>
        <v>1</v>
      </c>
      <c r="J1674" s="2">
        <f t="shared" si="132"/>
        <v>0</v>
      </c>
      <c r="K1674" s="2">
        <f t="shared" si="133"/>
        <v>0</v>
      </c>
      <c r="L1674" s="2">
        <f t="shared" si="134"/>
        <v>0</v>
      </c>
      <c r="M1674" s="2">
        <v>189</v>
      </c>
      <c r="O1674" s="2"/>
      <c r="R1674" s="2"/>
    </row>
    <row r="1675" spans="1:18" x14ac:dyDescent="0.2">
      <c r="A1675" s="2" t="s">
        <v>2639</v>
      </c>
      <c r="B1675" s="2" t="s">
        <v>15</v>
      </c>
      <c r="C1675" s="2" t="s">
        <v>31</v>
      </c>
      <c r="D1675" s="2">
        <v>6.1051799999999998</v>
      </c>
      <c r="E1675" s="2">
        <v>112</v>
      </c>
      <c r="F1675" s="2">
        <v>12239</v>
      </c>
      <c r="G1675" s="2">
        <v>44</v>
      </c>
      <c r="H1675" s="2">
        <f t="shared" si="130"/>
        <v>1</v>
      </c>
      <c r="I1675" s="2">
        <f t="shared" si="131"/>
        <v>1</v>
      </c>
      <c r="J1675" s="2">
        <f t="shared" si="132"/>
        <v>0</v>
      </c>
      <c r="K1675" s="2">
        <f t="shared" si="133"/>
        <v>0</v>
      </c>
      <c r="L1675" s="2">
        <f t="shared" si="134"/>
        <v>0</v>
      </c>
      <c r="M1675" s="2">
        <v>133</v>
      </c>
      <c r="O1675" s="2"/>
      <c r="R1675" s="2"/>
    </row>
    <row r="1676" spans="1:18" x14ac:dyDescent="0.2">
      <c r="A1676" s="2" t="s">
        <v>2641</v>
      </c>
      <c r="B1676" s="2" t="s">
        <v>11</v>
      </c>
      <c r="C1676" s="2" t="s">
        <v>35</v>
      </c>
      <c r="D1676" s="2">
        <v>15.0715</v>
      </c>
      <c r="E1676" s="2">
        <v>99</v>
      </c>
      <c r="F1676" s="2">
        <v>2323</v>
      </c>
      <c r="G1676" s="2">
        <v>80</v>
      </c>
      <c r="H1676" s="2">
        <f t="shared" si="130"/>
        <v>0</v>
      </c>
      <c r="I1676" s="2">
        <f t="shared" si="131"/>
        <v>0</v>
      </c>
      <c r="J1676" s="2">
        <f t="shared" si="132"/>
        <v>1</v>
      </c>
      <c r="K1676" s="2">
        <f t="shared" si="133"/>
        <v>0</v>
      </c>
      <c r="L1676" s="2">
        <f t="shared" si="134"/>
        <v>0</v>
      </c>
      <c r="M1676" s="2">
        <v>101</v>
      </c>
      <c r="O1676" s="2"/>
      <c r="R1676" s="2"/>
    </row>
    <row r="1677" spans="1:18" x14ac:dyDescent="0.2">
      <c r="A1677" s="2" t="s">
        <v>2643</v>
      </c>
      <c r="B1677" s="2" t="s">
        <v>11</v>
      </c>
      <c r="C1677" s="2" t="s">
        <v>31</v>
      </c>
      <c r="D1677" s="2">
        <v>18.4391</v>
      </c>
      <c r="E1677" s="2">
        <v>100</v>
      </c>
      <c r="F1677" s="2">
        <v>7252</v>
      </c>
      <c r="G1677" s="2">
        <v>18.5</v>
      </c>
      <c r="H1677" s="2">
        <f t="shared" si="130"/>
        <v>0</v>
      </c>
      <c r="I1677" s="2">
        <f t="shared" si="131"/>
        <v>1</v>
      </c>
      <c r="J1677" s="2">
        <f t="shared" si="132"/>
        <v>0</v>
      </c>
      <c r="K1677" s="2">
        <f t="shared" si="133"/>
        <v>0</v>
      </c>
      <c r="L1677" s="2">
        <f t="shared" si="134"/>
        <v>0</v>
      </c>
      <c r="M1677" s="2">
        <v>0</v>
      </c>
      <c r="O1677" s="2"/>
      <c r="R1677" s="2"/>
    </row>
    <row r="1678" spans="1:18" x14ac:dyDescent="0.2">
      <c r="A1678" s="2" t="s">
        <v>32</v>
      </c>
      <c r="B1678" s="2" t="s">
        <v>11</v>
      </c>
      <c r="C1678" s="2" t="s">
        <v>19</v>
      </c>
      <c r="D1678" s="2">
        <v>35.798999999999999</v>
      </c>
      <c r="E1678" s="2">
        <v>136</v>
      </c>
      <c r="F1678" s="2">
        <v>34838</v>
      </c>
      <c r="G1678" s="2">
        <v>126</v>
      </c>
      <c r="H1678" s="2">
        <f t="shared" si="130"/>
        <v>0</v>
      </c>
      <c r="I1678" s="2">
        <f t="shared" si="131"/>
        <v>0</v>
      </c>
      <c r="J1678" s="2">
        <f t="shared" si="132"/>
        <v>0</v>
      </c>
      <c r="K1678" s="2">
        <f t="shared" si="133"/>
        <v>0</v>
      </c>
      <c r="L1678" s="2">
        <f t="shared" si="134"/>
        <v>1</v>
      </c>
      <c r="M1678" s="2">
        <v>0</v>
      </c>
      <c r="O1678" s="2"/>
      <c r="R1678" s="2"/>
    </row>
    <row r="1679" spans="1:18" x14ac:dyDescent="0.2">
      <c r="A1679" s="2" t="s">
        <v>126</v>
      </c>
      <c r="B1679" s="2" t="s">
        <v>11</v>
      </c>
      <c r="C1679" s="2" t="s">
        <v>24</v>
      </c>
      <c r="D1679" s="2">
        <v>106.126</v>
      </c>
      <c r="E1679" s="2">
        <v>111</v>
      </c>
      <c r="F1679" s="2">
        <v>35084</v>
      </c>
      <c r="G1679" s="2">
        <v>60</v>
      </c>
      <c r="H1679" s="2">
        <f t="shared" si="130"/>
        <v>0</v>
      </c>
      <c r="I1679" s="2">
        <f t="shared" si="131"/>
        <v>0</v>
      </c>
      <c r="J1679" s="2">
        <f t="shared" si="132"/>
        <v>0</v>
      </c>
      <c r="K1679" s="2">
        <f t="shared" si="133"/>
        <v>0</v>
      </c>
      <c r="L1679" s="2">
        <f t="shared" si="134"/>
        <v>0</v>
      </c>
      <c r="M1679" s="2">
        <v>473</v>
      </c>
      <c r="O1679" s="2"/>
      <c r="R1679" s="2"/>
    </row>
    <row r="1680" spans="1:18" x14ac:dyDescent="0.2">
      <c r="A1680" s="2" t="s">
        <v>2647</v>
      </c>
      <c r="B1680" s="2" t="s">
        <v>15</v>
      </c>
      <c r="C1680" s="2" t="s">
        <v>12</v>
      </c>
      <c r="D1680" s="2">
        <v>6.3011299999999997</v>
      </c>
      <c r="E1680" s="2">
        <v>94</v>
      </c>
      <c r="F1680" s="2">
        <v>5085</v>
      </c>
      <c r="G1680" s="2">
        <v>29</v>
      </c>
      <c r="H1680" s="2">
        <f t="shared" si="130"/>
        <v>1</v>
      </c>
      <c r="I1680" s="2">
        <f t="shared" si="131"/>
        <v>0</v>
      </c>
      <c r="J1680" s="2">
        <f t="shared" si="132"/>
        <v>0</v>
      </c>
      <c r="K1680" s="2">
        <f t="shared" si="133"/>
        <v>0</v>
      </c>
      <c r="L1680" s="2">
        <f t="shared" si="134"/>
        <v>0</v>
      </c>
      <c r="M1680" s="2">
        <v>11</v>
      </c>
      <c r="O1680" s="2"/>
      <c r="R1680" s="2"/>
    </row>
    <row r="1681" spans="1:18" x14ac:dyDescent="0.2">
      <c r="A1681" s="2" t="s">
        <v>2649</v>
      </c>
      <c r="B1681" s="2" t="s">
        <v>15</v>
      </c>
      <c r="C1681" s="2" t="s">
        <v>40</v>
      </c>
      <c r="D1681" s="2">
        <v>7.0299999999999996E-4</v>
      </c>
      <c r="E1681" s="2">
        <v>96</v>
      </c>
      <c r="F1681" s="2">
        <v>920</v>
      </c>
      <c r="G1681" s="2">
        <v>1.5</v>
      </c>
      <c r="H1681" s="2">
        <f t="shared" si="130"/>
        <v>1</v>
      </c>
      <c r="I1681" s="2">
        <f t="shared" si="131"/>
        <v>0</v>
      </c>
      <c r="J1681" s="2">
        <f t="shared" si="132"/>
        <v>0</v>
      </c>
      <c r="K1681" s="2">
        <f t="shared" si="133"/>
        <v>0</v>
      </c>
      <c r="L1681" s="2">
        <f t="shared" si="134"/>
        <v>0</v>
      </c>
      <c r="M1681" s="2">
        <v>436</v>
      </c>
      <c r="O1681" s="2"/>
      <c r="R1681" s="2"/>
    </row>
    <row r="1682" spans="1:18" x14ac:dyDescent="0.2">
      <c r="A1682" s="2" t="s">
        <v>2651</v>
      </c>
      <c r="B1682" s="2" t="s">
        <v>15</v>
      </c>
      <c r="C1682" s="2" t="s">
        <v>40</v>
      </c>
      <c r="D1682" s="2">
        <v>1.47451</v>
      </c>
      <c r="E1682" s="2">
        <v>96</v>
      </c>
      <c r="F1682" s="2">
        <v>4607</v>
      </c>
      <c r="G1682" s="2">
        <v>5</v>
      </c>
      <c r="H1682" s="2">
        <f t="shared" si="130"/>
        <v>1</v>
      </c>
      <c r="I1682" s="2">
        <f t="shared" si="131"/>
        <v>0</v>
      </c>
      <c r="J1682" s="2">
        <f t="shared" si="132"/>
        <v>0</v>
      </c>
      <c r="K1682" s="2">
        <f t="shared" si="133"/>
        <v>0</v>
      </c>
      <c r="L1682" s="2">
        <f t="shared" si="134"/>
        <v>0</v>
      </c>
      <c r="M1682" s="2">
        <v>17</v>
      </c>
      <c r="O1682" s="2"/>
      <c r="R1682" s="2"/>
    </row>
    <row r="1683" spans="1:18" x14ac:dyDescent="0.2">
      <c r="A1683" s="2" t="s">
        <v>2136</v>
      </c>
      <c r="B1683" s="2" t="s">
        <v>15</v>
      </c>
      <c r="C1683" s="2" t="s">
        <v>12</v>
      </c>
      <c r="D1683" s="2">
        <v>47.1051</v>
      </c>
      <c r="E1683" s="2">
        <v>141</v>
      </c>
      <c r="F1683" s="2">
        <v>30183</v>
      </c>
      <c r="G1683" s="2">
        <v>50</v>
      </c>
      <c r="H1683" s="2">
        <f t="shared" si="130"/>
        <v>1</v>
      </c>
      <c r="I1683" s="2">
        <f t="shared" si="131"/>
        <v>0</v>
      </c>
      <c r="J1683" s="2">
        <f t="shared" si="132"/>
        <v>0</v>
      </c>
      <c r="K1683" s="2">
        <f t="shared" si="133"/>
        <v>0</v>
      </c>
      <c r="L1683" s="2">
        <f t="shared" si="134"/>
        <v>0</v>
      </c>
      <c r="M1683" s="2">
        <v>71</v>
      </c>
      <c r="O1683" s="2"/>
      <c r="R1683" s="2"/>
    </row>
    <row r="1684" spans="1:18" x14ac:dyDescent="0.2">
      <c r="A1684" s="2" t="s">
        <v>2654</v>
      </c>
      <c r="B1684" s="2" t="s">
        <v>18</v>
      </c>
      <c r="C1684" s="2" t="s">
        <v>97</v>
      </c>
      <c r="D1684" s="2">
        <v>47.887900000000002</v>
      </c>
      <c r="E1684" s="2">
        <v>72</v>
      </c>
      <c r="F1684" s="2">
        <v>4480</v>
      </c>
      <c r="G1684" s="2">
        <v>20</v>
      </c>
      <c r="H1684" s="2">
        <f t="shared" si="130"/>
        <v>0</v>
      </c>
      <c r="I1684" s="2">
        <f t="shared" si="131"/>
        <v>0</v>
      </c>
      <c r="J1684" s="2">
        <f t="shared" si="132"/>
        <v>0</v>
      </c>
      <c r="K1684" s="2">
        <f t="shared" si="133"/>
        <v>1</v>
      </c>
      <c r="L1684" s="2">
        <f t="shared" si="134"/>
        <v>0</v>
      </c>
      <c r="M1684" s="2">
        <v>0</v>
      </c>
      <c r="O1684" s="2"/>
      <c r="R1684" s="2"/>
    </row>
    <row r="1685" spans="1:18" x14ac:dyDescent="0.2">
      <c r="A1685" s="2" t="s">
        <v>1503</v>
      </c>
      <c r="B1685" s="2" t="s">
        <v>51</v>
      </c>
      <c r="C1685" s="2" t="s">
        <v>31</v>
      </c>
      <c r="D1685" s="2">
        <v>69.688400000000001</v>
      </c>
      <c r="E1685" s="2">
        <v>104</v>
      </c>
      <c r="F1685" s="2">
        <v>16452</v>
      </c>
      <c r="G1685" s="2">
        <v>60</v>
      </c>
      <c r="H1685" s="2">
        <f t="shared" si="130"/>
        <v>0</v>
      </c>
      <c r="I1685" s="2">
        <f t="shared" si="131"/>
        <v>1</v>
      </c>
      <c r="J1685" s="2">
        <f t="shared" si="132"/>
        <v>0</v>
      </c>
      <c r="K1685" s="2">
        <f t="shared" si="133"/>
        <v>0</v>
      </c>
      <c r="L1685" s="2">
        <f t="shared" si="134"/>
        <v>0</v>
      </c>
      <c r="M1685" s="2">
        <v>226</v>
      </c>
      <c r="O1685" s="2"/>
      <c r="R1685" s="2"/>
    </row>
    <row r="1686" spans="1:18" x14ac:dyDescent="0.2">
      <c r="A1686" s="2" t="s">
        <v>2657</v>
      </c>
      <c r="B1686" s="2" t="s">
        <v>15</v>
      </c>
      <c r="C1686" s="2" t="s">
        <v>40</v>
      </c>
      <c r="D1686" s="2">
        <v>20.8032</v>
      </c>
      <c r="E1686" s="2">
        <v>106</v>
      </c>
      <c r="F1686" s="2">
        <v>18645</v>
      </c>
      <c r="G1686" s="2">
        <v>3.5</v>
      </c>
      <c r="H1686" s="2">
        <f t="shared" si="130"/>
        <v>1</v>
      </c>
      <c r="I1686" s="2">
        <f t="shared" si="131"/>
        <v>0</v>
      </c>
      <c r="J1686" s="2">
        <f t="shared" si="132"/>
        <v>0</v>
      </c>
      <c r="K1686" s="2">
        <f t="shared" si="133"/>
        <v>0</v>
      </c>
      <c r="L1686" s="2">
        <f t="shared" si="134"/>
        <v>0</v>
      </c>
      <c r="M1686" s="2">
        <v>450</v>
      </c>
      <c r="O1686" s="2"/>
      <c r="R1686" s="2"/>
    </row>
    <row r="1687" spans="1:18" x14ac:dyDescent="0.2">
      <c r="A1687" s="2" t="s">
        <v>128</v>
      </c>
      <c r="B1687" s="2" t="s">
        <v>15</v>
      </c>
      <c r="C1687" s="2" t="s">
        <v>12</v>
      </c>
      <c r="D1687" s="2">
        <v>0.21496599999999999</v>
      </c>
      <c r="E1687" s="2">
        <v>109</v>
      </c>
      <c r="F1687" s="2">
        <v>1813</v>
      </c>
      <c r="G1687" s="2">
        <v>13</v>
      </c>
      <c r="H1687" s="2">
        <f t="shared" si="130"/>
        <v>1</v>
      </c>
      <c r="I1687" s="2">
        <f t="shared" si="131"/>
        <v>0</v>
      </c>
      <c r="J1687" s="2">
        <f t="shared" si="132"/>
        <v>0</v>
      </c>
      <c r="K1687" s="2">
        <f t="shared" si="133"/>
        <v>0</v>
      </c>
      <c r="L1687" s="2">
        <f t="shared" si="134"/>
        <v>0</v>
      </c>
      <c r="M1687" s="2">
        <v>187</v>
      </c>
      <c r="O1687" s="2"/>
      <c r="R1687" s="2"/>
    </row>
    <row r="1688" spans="1:18" x14ac:dyDescent="0.2">
      <c r="A1688" s="2" t="s">
        <v>369</v>
      </c>
      <c r="B1688" s="2" t="s">
        <v>15</v>
      </c>
      <c r="C1688" s="2" t="s">
        <v>24</v>
      </c>
      <c r="D1688" s="2">
        <v>47.456400000000002</v>
      </c>
      <c r="E1688" s="2">
        <v>110</v>
      </c>
      <c r="F1688" s="2">
        <v>5187</v>
      </c>
      <c r="G1688" s="2">
        <v>70</v>
      </c>
      <c r="H1688" s="2">
        <f t="shared" si="130"/>
        <v>1</v>
      </c>
      <c r="I1688" s="2">
        <f t="shared" si="131"/>
        <v>0</v>
      </c>
      <c r="J1688" s="2">
        <f t="shared" si="132"/>
        <v>0</v>
      </c>
      <c r="K1688" s="2">
        <f t="shared" si="133"/>
        <v>0</v>
      </c>
      <c r="L1688" s="2">
        <f t="shared" si="134"/>
        <v>0</v>
      </c>
      <c r="M1688" s="2">
        <v>532</v>
      </c>
      <c r="O1688" s="2"/>
      <c r="R1688" s="2"/>
    </row>
    <row r="1689" spans="1:18" x14ac:dyDescent="0.2">
      <c r="A1689" s="2" t="s">
        <v>2661</v>
      </c>
      <c r="B1689" s="2" t="s">
        <v>15</v>
      </c>
      <c r="C1689" s="2" t="s">
        <v>31</v>
      </c>
      <c r="D1689" s="2">
        <v>13.5929</v>
      </c>
      <c r="E1689" s="2">
        <v>84</v>
      </c>
      <c r="F1689" s="2">
        <v>10982</v>
      </c>
      <c r="G1689" s="2">
        <v>11</v>
      </c>
      <c r="H1689" s="2">
        <f t="shared" si="130"/>
        <v>1</v>
      </c>
      <c r="I1689" s="2">
        <f t="shared" si="131"/>
        <v>1</v>
      </c>
      <c r="J1689" s="2">
        <f t="shared" si="132"/>
        <v>0</v>
      </c>
      <c r="K1689" s="2">
        <f t="shared" si="133"/>
        <v>0</v>
      </c>
      <c r="L1689" s="2">
        <f t="shared" si="134"/>
        <v>0</v>
      </c>
      <c r="M1689" s="2">
        <v>71</v>
      </c>
      <c r="O1689" s="2"/>
      <c r="R1689" s="2"/>
    </row>
    <row r="1690" spans="1:18" x14ac:dyDescent="0.2">
      <c r="A1690" s="2" t="s">
        <v>140</v>
      </c>
      <c r="B1690" s="2" t="s">
        <v>15</v>
      </c>
      <c r="C1690" s="2" t="s">
        <v>31</v>
      </c>
      <c r="D1690" s="2">
        <v>39.692100000000003</v>
      </c>
      <c r="E1690" s="2">
        <v>104</v>
      </c>
      <c r="F1690" s="2">
        <v>41701</v>
      </c>
      <c r="G1690" s="2">
        <v>35</v>
      </c>
      <c r="H1690" s="2">
        <f t="shared" si="130"/>
        <v>1</v>
      </c>
      <c r="I1690" s="2">
        <f t="shared" si="131"/>
        <v>1</v>
      </c>
      <c r="J1690" s="2">
        <f t="shared" si="132"/>
        <v>0</v>
      </c>
      <c r="K1690" s="2">
        <f t="shared" si="133"/>
        <v>0</v>
      </c>
      <c r="L1690" s="2">
        <f t="shared" si="134"/>
        <v>0</v>
      </c>
      <c r="M1690" s="2">
        <v>1000</v>
      </c>
      <c r="O1690" s="2"/>
      <c r="R1690" s="2"/>
    </row>
    <row r="1691" spans="1:18" x14ac:dyDescent="0.2">
      <c r="A1691" s="2" t="s">
        <v>2664</v>
      </c>
      <c r="B1691" s="2" t="s">
        <v>51</v>
      </c>
      <c r="C1691" s="2" t="s">
        <v>12</v>
      </c>
      <c r="D1691" s="2">
        <v>52.320999999999998</v>
      </c>
      <c r="E1691" s="2">
        <v>99</v>
      </c>
      <c r="F1691" s="2">
        <v>18693</v>
      </c>
      <c r="G1691" s="2">
        <v>40</v>
      </c>
      <c r="H1691" s="2">
        <f t="shared" si="130"/>
        <v>0</v>
      </c>
      <c r="I1691" s="2">
        <f t="shared" si="131"/>
        <v>0</v>
      </c>
      <c r="J1691" s="2">
        <f t="shared" si="132"/>
        <v>0</v>
      </c>
      <c r="K1691" s="2">
        <f t="shared" si="133"/>
        <v>0</v>
      </c>
      <c r="L1691" s="2">
        <f t="shared" si="134"/>
        <v>0</v>
      </c>
      <c r="M1691" s="2">
        <v>18</v>
      </c>
      <c r="O1691" s="2"/>
      <c r="R1691" s="2"/>
    </row>
    <row r="1692" spans="1:18" x14ac:dyDescent="0.2">
      <c r="A1692" s="2" t="s">
        <v>171</v>
      </c>
      <c r="B1692" s="2" t="s">
        <v>51</v>
      </c>
      <c r="C1692" s="2" t="s">
        <v>19</v>
      </c>
      <c r="D1692" s="2">
        <v>131.565</v>
      </c>
      <c r="E1692" s="2">
        <v>103</v>
      </c>
      <c r="F1692" s="2">
        <v>2857</v>
      </c>
      <c r="G1692" s="2">
        <v>150</v>
      </c>
      <c r="H1692" s="2">
        <f t="shared" si="130"/>
        <v>0</v>
      </c>
      <c r="I1692" s="2">
        <f t="shared" si="131"/>
        <v>0</v>
      </c>
      <c r="J1692" s="2">
        <f t="shared" si="132"/>
        <v>0</v>
      </c>
      <c r="K1692" s="2">
        <f t="shared" si="133"/>
        <v>0</v>
      </c>
      <c r="L1692" s="2">
        <f t="shared" si="134"/>
        <v>1</v>
      </c>
      <c r="M1692" s="2">
        <v>0</v>
      </c>
      <c r="O1692" s="2"/>
      <c r="R1692" s="2"/>
    </row>
    <row r="1693" spans="1:18" x14ac:dyDescent="0.2">
      <c r="A1693" s="2" t="s">
        <v>2012</v>
      </c>
      <c r="B1693" s="2" t="s">
        <v>15</v>
      </c>
      <c r="C1693" s="2" t="s">
        <v>24</v>
      </c>
      <c r="D1693" s="2">
        <v>18.208100000000002</v>
      </c>
      <c r="E1693" s="2">
        <v>131</v>
      </c>
      <c r="F1693" s="2">
        <v>3012</v>
      </c>
      <c r="G1693" s="2">
        <v>60</v>
      </c>
      <c r="H1693" s="2">
        <f t="shared" si="130"/>
        <v>1</v>
      </c>
      <c r="I1693" s="2">
        <f t="shared" si="131"/>
        <v>0</v>
      </c>
      <c r="J1693" s="2">
        <f t="shared" si="132"/>
        <v>0</v>
      </c>
      <c r="K1693" s="2">
        <f t="shared" si="133"/>
        <v>0</v>
      </c>
      <c r="L1693" s="2">
        <f t="shared" si="134"/>
        <v>0</v>
      </c>
      <c r="M1693" s="2">
        <v>37</v>
      </c>
      <c r="O1693" s="2"/>
      <c r="R1693" s="2"/>
    </row>
    <row r="1694" spans="1:18" x14ac:dyDescent="0.2">
      <c r="A1694" s="2" t="s">
        <v>2668</v>
      </c>
      <c r="B1694" s="2" t="s">
        <v>15</v>
      </c>
      <c r="C1694" s="2" t="s">
        <v>35</v>
      </c>
      <c r="D1694" s="2">
        <v>32.721600000000002</v>
      </c>
      <c r="E1694" s="2">
        <v>114</v>
      </c>
      <c r="F1694" s="2">
        <v>3861</v>
      </c>
      <c r="G1694" s="2">
        <v>15</v>
      </c>
      <c r="H1694" s="2">
        <f t="shared" si="130"/>
        <v>1</v>
      </c>
      <c r="I1694" s="2">
        <f t="shared" si="131"/>
        <v>0</v>
      </c>
      <c r="J1694" s="2">
        <f t="shared" si="132"/>
        <v>1</v>
      </c>
      <c r="K1694" s="2">
        <f t="shared" si="133"/>
        <v>0</v>
      </c>
      <c r="L1694" s="2">
        <f t="shared" si="134"/>
        <v>0</v>
      </c>
      <c r="M1694" s="2">
        <v>29</v>
      </c>
      <c r="O1694" s="2"/>
      <c r="R1694" s="2"/>
    </row>
    <row r="1695" spans="1:18" x14ac:dyDescent="0.2">
      <c r="A1695" s="2" t="s">
        <v>1569</v>
      </c>
      <c r="B1695" s="2" t="s">
        <v>15</v>
      </c>
      <c r="C1695" s="2" t="s">
        <v>24</v>
      </c>
      <c r="D1695" s="2">
        <v>111.111</v>
      </c>
      <c r="E1695" s="2">
        <v>154</v>
      </c>
      <c r="F1695" s="2">
        <v>11945</v>
      </c>
      <c r="G1695" s="2">
        <v>140</v>
      </c>
      <c r="H1695" s="2">
        <f t="shared" si="130"/>
        <v>1</v>
      </c>
      <c r="I1695" s="2">
        <f t="shared" si="131"/>
        <v>0</v>
      </c>
      <c r="J1695" s="2">
        <f t="shared" si="132"/>
        <v>0</v>
      </c>
      <c r="K1695" s="2">
        <f t="shared" si="133"/>
        <v>0</v>
      </c>
      <c r="L1695" s="2">
        <f t="shared" si="134"/>
        <v>0</v>
      </c>
      <c r="M1695" s="2">
        <v>380</v>
      </c>
      <c r="O1695" s="2"/>
      <c r="R1695" s="2"/>
    </row>
    <row r="1696" spans="1:18" x14ac:dyDescent="0.2">
      <c r="A1696" s="2" t="s">
        <v>2671</v>
      </c>
      <c r="B1696" s="2" t="s">
        <v>11</v>
      </c>
      <c r="C1696" s="2" t="s">
        <v>12</v>
      </c>
      <c r="D1696" s="2">
        <v>0.37964300000000001</v>
      </c>
      <c r="E1696" s="2">
        <v>117</v>
      </c>
      <c r="F1696" s="2">
        <v>2161</v>
      </c>
      <c r="G1696" s="2">
        <v>2.2000000000000002</v>
      </c>
      <c r="H1696" s="2">
        <f t="shared" si="130"/>
        <v>0</v>
      </c>
      <c r="I1696" s="2">
        <f t="shared" si="131"/>
        <v>0</v>
      </c>
      <c r="J1696" s="2">
        <f t="shared" si="132"/>
        <v>0</v>
      </c>
      <c r="K1696" s="2">
        <f t="shared" si="133"/>
        <v>0</v>
      </c>
      <c r="L1696" s="2">
        <f t="shared" si="134"/>
        <v>0</v>
      </c>
      <c r="M1696" s="2">
        <v>84</v>
      </c>
      <c r="O1696" s="2"/>
      <c r="R1696" s="2"/>
    </row>
    <row r="1697" spans="1:18" x14ac:dyDescent="0.2">
      <c r="A1697" s="2" t="s">
        <v>1825</v>
      </c>
      <c r="B1697" s="2" t="s">
        <v>51</v>
      </c>
      <c r="C1697" s="2" t="s">
        <v>12</v>
      </c>
      <c r="D1697" s="2">
        <v>62.933799999999998</v>
      </c>
      <c r="E1697" s="2">
        <v>107</v>
      </c>
      <c r="F1697" s="2">
        <v>2341</v>
      </c>
      <c r="G1697" s="2">
        <v>20</v>
      </c>
      <c r="H1697" s="2">
        <f t="shared" si="130"/>
        <v>0</v>
      </c>
      <c r="I1697" s="2">
        <f t="shared" si="131"/>
        <v>0</v>
      </c>
      <c r="J1697" s="2">
        <f t="shared" si="132"/>
        <v>0</v>
      </c>
      <c r="K1697" s="2">
        <f t="shared" si="133"/>
        <v>0</v>
      </c>
      <c r="L1697" s="2">
        <f t="shared" si="134"/>
        <v>0</v>
      </c>
      <c r="M1697" s="2">
        <v>30</v>
      </c>
      <c r="O1697" s="2"/>
      <c r="R1697" s="2"/>
    </row>
    <row r="1698" spans="1:18" x14ac:dyDescent="0.2">
      <c r="A1698" s="2" t="s">
        <v>2674</v>
      </c>
      <c r="B1698" s="2" t="s">
        <v>15</v>
      </c>
      <c r="C1698" s="2" t="s">
        <v>24</v>
      </c>
      <c r="D1698" s="2">
        <v>12.0267</v>
      </c>
      <c r="E1698" s="2">
        <v>107</v>
      </c>
      <c r="F1698" s="2">
        <v>1643</v>
      </c>
      <c r="G1698" s="2">
        <v>45</v>
      </c>
      <c r="H1698" s="2">
        <f t="shared" si="130"/>
        <v>1</v>
      </c>
      <c r="I1698" s="2">
        <f t="shared" si="131"/>
        <v>0</v>
      </c>
      <c r="J1698" s="2">
        <f t="shared" si="132"/>
        <v>0</v>
      </c>
      <c r="K1698" s="2">
        <f t="shared" si="133"/>
        <v>0</v>
      </c>
      <c r="L1698" s="2">
        <f t="shared" si="134"/>
        <v>0</v>
      </c>
      <c r="M1698" s="2">
        <v>419</v>
      </c>
      <c r="O1698" s="2"/>
      <c r="R1698" s="2"/>
    </row>
    <row r="1699" spans="1:18" x14ac:dyDescent="0.2">
      <c r="A1699" s="2" t="s">
        <v>2481</v>
      </c>
      <c r="B1699" s="2" t="s">
        <v>11</v>
      </c>
      <c r="C1699" s="2" t="s">
        <v>19</v>
      </c>
      <c r="D1699" s="2">
        <v>27.356100000000001</v>
      </c>
      <c r="E1699" s="2">
        <v>106</v>
      </c>
      <c r="F1699" s="2">
        <v>16922</v>
      </c>
      <c r="G1699" s="2">
        <v>90</v>
      </c>
      <c r="H1699" s="2">
        <f t="shared" si="130"/>
        <v>0</v>
      </c>
      <c r="I1699" s="2">
        <f t="shared" si="131"/>
        <v>0</v>
      </c>
      <c r="J1699" s="2">
        <f t="shared" si="132"/>
        <v>0</v>
      </c>
      <c r="K1699" s="2">
        <f t="shared" si="133"/>
        <v>0</v>
      </c>
      <c r="L1699" s="2">
        <f t="shared" si="134"/>
        <v>1</v>
      </c>
      <c r="M1699" s="2">
        <v>42</v>
      </c>
      <c r="O1699" s="2"/>
      <c r="R1699" s="2"/>
    </row>
    <row r="1700" spans="1:18" x14ac:dyDescent="0.2">
      <c r="A1700" s="2" t="s">
        <v>2677</v>
      </c>
      <c r="B1700" s="2" t="s">
        <v>11</v>
      </c>
      <c r="C1700" s="2" t="s">
        <v>35</v>
      </c>
      <c r="D1700" s="2">
        <v>25.798999999999999</v>
      </c>
      <c r="E1700" s="2">
        <v>83</v>
      </c>
      <c r="F1700" s="2">
        <v>11771</v>
      </c>
      <c r="G1700" s="2">
        <v>3.3</v>
      </c>
      <c r="H1700" s="2">
        <f t="shared" si="130"/>
        <v>0</v>
      </c>
      <c r="I1700" s="2">
        <f t="shared" si="131"/>
        <v>0</v>
      </c>
      <c r="J1700" s="2">
        <f t="shared" si="132"/>
        <v>1</v>
      </c>
      <c r="K1700" s="2">
        <f t="shared" si="133"/>
        <v>0</v>
      </c>
      <c r="L1700" s="2">
        <f t="shared" si="134"/>
        <v>0</v>
      </c>
      <c r="M1700" s="2">
        <v>26</v>
      </c>
      <c r="O1700" s="2"/>
      <c r="R1700" s="2"/>
    </row>
    <row r="1701" spans="1:18" x14ac:dyDescent="0.2">
      <c r="A1701" s="2" t="s">
        <v>2679</v>
      </c>
      <c r="B1701" s="2" t="s">
        <v>11</v>
      </c>
      <c r="C1701" s="2" t="s">
        <v>19</v>
      </c>
      <c r="D1701" s="2">
        <v>66.462599999999995</v>
      </c>
      <c r="E1701" s="2">
        <v>110</v>
      </c>
      <c r="F1701" s="2">
        <v>4714</v>
      </c>
      <c r="G1701" s="2">
        <v>78</v>
      </c>
      <c r="H1701" s="2">
        <f t="shared" si="130"/>
        <v>0</v>
      </c>
      <c r="I1701" s="2">
        <f t="shared" si="131"/>
        <v>0</v>
      </c>
      <c r="J1701" s="2">
        <f t="shared" si="132"/>
        <v>0</v>
      </c>
      <c r="K1701" s="2">
        <f t="shared" si="133"/>
        <v>0</v>
      </c>
      <c r="L1701" s="2">
        <f t="shared" si="134"/>
        <v>1</v>
      </c>
      <c r="M1701" s="2">
        <v>45</v>
      </c>
      <c r="O1701" s="2"/>
      <c r="R1701" s="2"/>
    </row>
    <row r="1702" spans="1:18" x14ac:dyDescent="0.2">
      <c r="A1702" s="2" t="s">
        <v>1539</v>
      </c>
      <c r="B1702" s="2" t="s">
        <v>11</v>
      </c>
      <c r="C1702" s="2" t="s">
        <v>12</v>
      </c>
      <c r="D1702" s="2">
        <v>30.6952</v>
      </c>
      <c r="E1702" s="2">
        <v>126</v>
      </c>
      <c r="F1702" s="2">
        <v>34774</v>
      </c>
      <c r="G1702" s="2">
        <v>60</v>
      </c>
      <c r="H1702" s="2">
        <f t="shared" si="130"/>
        <v>0</v>
      </c>
      <c r="I1702" s="2">
        <f t="shared" si="131"/>
        <v>0</v>
      </c>
      <c r="J1702" s="2">
        <f t="shared" si="132"/>
        <v>0</v>
      </c>
      <c r="K1702" s="2">
        <f t="shared" si="133"/>
        <v>0</v>
      </c>
      <c r="L1702" s="2">
        <f t="shared" si="134"/>
        <v>0</v>
      </c>
      <c r="M1702" s="2">
        <v>0</v>
      </c>
      <c r="O1702" s="2"/>
      <c r="R1702" s="2"/>
    </row>
    <row r="1703" spans="1:18" x14ac:dyDescent="0.2">
      <c r="A1703" s="2" t="s">
        <v>2682</v>
      </c>
      <c r="B1703" s="2" t="s">
        <v>15</v>
      </c>
      <c r="C1703" s="2" t="s">
        <v>47</v>
      </c>
      <c r="D1703" s="2">
        <v>0.24376800000000001</v>
      </c>
      <c r="E1703" s="2">
        <v>78</v>
      </c>
      <c r="F1703" s="2">
        <v>72</v>
      </c>
      <c r="G1703" s="2">
        <v>0.03</v>
      </c>
      <c r="H1703" s="2">
        <f t="shared" si="130"/>
        <v>1</v>
      </c>
      <c r="I1703" s="2">
        <f t="shared" si="131"/>
        <v>0</v>
      </c>
      <c r="J1703" s="2">
        <f t="shared" si="132"/>
        <v>0</v>
      </c>
      <c r="K1703" s="2">
        <f t="shared" si="133"/>
        <v>0</v>
      </c>
      <c r="L1703" s="2">
        <f t="shared" si="134"/>
        <v>0</v>
      </c>
      <c r="M1703" s="2">
        <v>6</v>
      </c>
      <c r="O1703" s="2"/>
      <c r="R1703" s="2"/>
    </row>
    <row r="1704" spans="1:18" x14ac:dyDescent="0.2">
      <c r="A1704" s="2" t="s">
        <v>22</v>
      </c>
      <c r="B1704" s="2" t="s">
        <v>11</v>
      </c>
      <c r="C1704" s="2" t="s">
        <v>19</v>
      </c>
      <c r="D1704" s="2">
        <v>18.821300000000001</v>
      </c>
      <c r="E1704" s="2">
        <v>99</v>
      </c>
      <c r="F1704" s="2">
        <v>1520</v>
      </c>
      <c r="G1704" s="2">
        <v>70</v>
      </c>
      <c r="H1704" s="2">
        <f t="shared" si="130"/>
        <v>0</v>
      </c>
      <c r="I1704" s="2">
        <f t="shared" si="131"/>
        <v>0</v>
      </c>
      <c r="J1704" s="2">
        <f t="shared" si="132"/>
        <v>0</v>
      </c>
      <c r="K1704" s="2">
        <f t="shared" si="133"/>
        <v>0</v>
      </c>
      <c r="L1704" s="2">
        <f t="shared" si="134"/>
        <v>1</v>
      </c>
      <c r="M1704" s="2">
        <v>212</v>
      </c>
      <c r="O1704" s="2"/>
      <c r="R1704" s="2"/>
    </row>
    <row r="1705" spans="1:18" x14ac:dyDescent="0.2">
      <c r="A1705" s="2" t="s">
        <v>2685</v>
      </c>
      <c r="B1705" s="2" t="s">
        <v>11</v>
      </c>
      <c r="C1705" s="2" t="s">
        <v>19</v>
      </c>
      <c r="D1705" s="2">
        <v>124.05200000000001</v>
      </c>
      <c r="E1705" s="2">
        <v>110</v>
      </c>
      <c r="F1705" s="2">
        <v>21175</v>
      </c>
      <c r="G1705" s="2">
        <v>180</v>
      </c>
      <c r="H1705" s="2">
        <f t="shared" si="130"/>
        <v>0</v>
      </c>
      <c r="I1705" s="2">
        <f t="shared" si="131"/>
        <v>0</v>
      </c>
      <c r="J1705" s="2">
        <f t="shared" si="132"/>
        <v>0</v>
      </c>
      <c r="K1705" s="2">
        <f t="shared" si="133"/>
        <v>0</v>
      </c>
      <c r="L1705" s="2">
        <f t="shared" si="134"/>
        <v>1</v>
      </c>
      <c r="M1705" s="2">
        <v>282</v>
      </c>
      <c r="O1705" s="2"/>
      <c r="R1705" s="2"/>
    </row>
    <row r="1706" spans="1:18" x14ac:dyDescent="0.2">
      <c r="A1706" s="2" t="s">
        <v>957</v>
      </c>
      <c r="B1706" s="2" t="s">
        <v>15</v>
      </c>
      <c r="C1706" s="2" t="s">
        <v>19</v>
      </c>
      <c r="D1706" s="2">
        <v>24.006699999999999</v>
      </c>
      <c r="E1706" s="2">
        <v>119</v>
      </c>
      <c r="F1706" s="2">
        <v>15757</v>
      </c>
      <c r="G1706" s="2">
        <v>50</v>
      </c>
      <c r="H1706" s="2">
        <f t="shared" si="130"/>
        <v>1</v>
      </c>
      <c r="I1706" s="2">
        <f t="shared" si="131"/>
        <v>0</v>
      </c>
      <c r="J1706" s="2">
        <f t="shared" si="132"/>
        <v>0</v>
      </c>
      <c r="K1706" s="2">
        <f t="shared" si="133"/>
        <v>0</v>
      </c>
      <c r="L1706" s="2">
        <f t="shared" si="134"/>
        <v>1</v>
      </c>
      <c r="M1706" s="2">
        <v>0</v>
      </c>
      <c r="O1706" s="2"/>
      <c r="R1706" s="2"/>
    </row>
    <row r="1707" spans="1:18" x14ac:dyDescent="0.2">
      <c r="A1707" s="2" t="s">
        <v>1264</v>
      </c>
      <c r="B1707" s="2" t="s">
        <v>15</v>
      </c>
      <c r="C1707" s="2" t="s">
        <v>12</v>
      </c>
      <c r="D1707" s="2">
        <v>0.30343900000000001</v>
      </c>
      <c r="E1707" s="2">
        <v>90</v>
      </c>
      <c r="F1707" s="2">
        <v>2073</v>
      </c>
      <c r="G1707" s="2">
        <v>8</v>
      </c>
      <c r="H1707" s="2">
        <f t="shared" si="130"/>
        <v>1</v>
      </c>
      <c r="I1707" s="2">
        <f t="shared" si="131"/>
        <v>0</v>
      </c>
      <c r="J1707" s="2">
        <f t="shared" si="132"/>
        <v>0</v>
      </c>
      <c r="K1707" s="2">
        <f t="shared" si="133"/>
        <v>0</v>
      </c>
      <c r="L1707" s="2">
        <f t="shared" si="134"/>
        <v>0</v>
      </c>
      <c r="M1707" s="2">
        <v>26</v>
      </c>
      <c r="O1707" s="2"/>
      <c r="R1707" s="2"/>
    </row>
    <row r="1708" spans="1:18" x14ac:dyDescent="0.2">
      <c r="A1708" s="2" t="s">
        <v>2689</v>
      </c>
      <c r="B1708" s="2" t="s">
        <v>15</v>
      </c>
      <c r="C1708" s="2" t="s">
        <v>12</v>
      </c>
      <c r="D1708" s="2">
        <v>19.593699999999998</v>
      </c>
      <c r="E1708" s="2">
        <v>130</v>
      </c>
      <c r="F1708" s="2">
        <v>32637</v>
      </c>
      <c r="G1708" s="2">
        <v>50</v>
      </c>
      <c r="H1708" s="2">
        <f t="shared" si="130"/>
        <v>1</v>
      </c>
      <c r="I1708" s="2">
        <f t="shared" si="131"/>
        <v>0</v>
      </c>
      <c r="J1708" s="2">
        <f t="shared" si="132"/>
        <v>0</v>
      </c>
      <c r="K1708" s="2">
        <f t="shared" si="133"/>
        <v>0</v>
      </c>
      <c r="L1708" s="2">
        <f t="shared" si="134"/>
        <v>0</v>
      </c>
      <c r="M1708" s="2">
        <v>317</v>
      </c>
      <c r="O1708" s="2"/>
      <c r="R1708" s="2"/>
    </row>
    <row r="1709" spans="1:18" x14ac:dyDescent="0.2">
      <c r="A1709" s="2" t="s">
        <v>2055</v>
      </c>
      <c r="B1709" s="2" t="s">
        <v>15</v>
      </c>
      <c r="C1709" s="2" t="s">
        <v>12</v>
      </c>
      <c r="D1709" s="2">
        <v>57.981900000000003</v>
      </c>
      <c r="E1709" s="2">
        <v>118</v>
      </c>
      <c r="F1709" s="2">
        <v>13943</v>
      </c>
      <c r="G1709" s="2">
        <v>40</v>
      </c>
      <c r="H1709" s="2">
        <f t="shared" si="130"/>
        <v>1</v>
      </c>
      <c r="I1709" s="2">
        <f t="shared" si="131"/>
        <v>0</v>
      </c>
      <c r="J1709" s="2">
        <f t="shared" si="132"/>
        <v>0</v>
      </c>
      <c r="K1709" s="2">
        <f t="shared" si="133"/>
        <v>0</v>
      </c>
      <c r="L1709" s="2">
        <f t="shared" si="134"/>
        <v>0</v>
      </c>
      <c r="M1709" s="2">
        <v>65</v>
      </c>
      <c r="O1709" s="2"/>
      <c r="R1709" s="2"/>
    </row>
    <row r="1710" spans="1:18" x14ac:dyDescent="0.2">
      <c r="A1710" s="2" t="s">
        <v>2692</v>
      </c>
      <c r="B1710" s="2" t="s">
        <v>11</v>
      </c>
      <c r="C1710" s="2" t="s">
        <v>31</v>
      </c>
      <c r="D1710" s="2">
        <v>1.2055E-2</v>
      </c>
      <c r="E1710" s="2">
        <v>91</v>
      </c>
      <c r="F1710" s="2">
        <v>1047</v>
      </c>
      <c r="G1710" s="2">
        <v>0.5</v>
      </c>
      <c r="H1710" s="2">
        <f t="shared" si="130"/>
        <v>0</v>
      </c>
      <c r="I1710" s="2">
        <f t="shared" si="131"/>
        <v>1</v>
      </c>
      <c r="J1710" s="2">
        <f t="shared" si="132"/>
        <v>0</v>
      </c>
      <c r="K1710" s="2">
        <f t="shared" si="133"/>
        <v>0</v>
      </c>
      <c r="L1710" s="2">
        <f t="shared" si="134"/>
        <v>0</v>
      </c>
      <c r="M1710" s="2">
        <v>0</v>
      </c>
      <c r="O1710" s="2"/>
      <c r="R1710" s="2"/>
    </row>
    <row r="1711" spans="1:18" x14ac:dyDescent="0.2">
      <c r="A1711" s="2" t="s">
        <v>2694</v>
      </c>
      <c r="B1711" s="2" t="s">
        <v>51</v>
      </c>
      <c r="C1711" s="2" t="s">
        <v>19</v>
      </c>
      <c r="D1711" s="2">
        <v>42.672600000000003</v>
      </c>
      <c r="E1711" s="2">
        <v>94</v>
      </c>
      <c r="F1711" s="2">
        <v>3423</v>
      </c>
      <c r="G1711" s="2">
        <v>17</v>
      </c>
      <c r="H1711" s="2">
        <f t="shared" si="130"/>
        <v>0</v>
      </c>
      <c r="I1711" s="2">
        <f t="shared" si="131"/>
        <v>0</v>
      </c>
      <c r="J1711" s="2">
        <f t="shared" si="132"/>
        <v>0</v>
      </c>
      <c r="K1711" s="2">
        <f t="shared" si="133"/>
        <v>0</v>
      </c>
      <c r="L1711" s="2">
        <f t="shared" si="134"/>
        <v>1</v>
      </c>
      <c r="M1711" s="2">
        <v>13</v>
      </c>
      <c r="O1711" s="2"/>
      <c r="R1711" s="2"/>
    </row>
    <row r="1712" spans="1:18" x14ac:dyDescent="0.2">
      <c r="A1712" s="2" t="s">
        <v>1899</v>
      </c>
      <c r="B1712" s="2" t="s">
        <v>11</v>
      </c>
      <c r="C1712" s="2" t="s">
        <v>19</v>
      </c>
      <c r="D1712" s="2">
        <v>89.289900000000003</v>
      </c>
      <c r="E1712" s="2">
        <v>150</v>
      </c>
      <c r="F1712" s="2">
        <v>45757</v>
      </c>
      <c r="G1712" s="2">
        <v>215</v>
      </c>
      <c r="H1712" s="2">
        <f t="shared" si="130"/>
        <v>0</v>
      </c>
      <c r="I1712" s="2">
        <f t="shared" si="131"/>
        <v>0</v>
      </c>
      <c r="J1712" s="2">
        <f t="shared" si="132"/>
        <v>0</v>
      </c>
      <c r="K1712" s="2">
        <f t="shared" si="133"/>
        <v>0</v>
      </c>
      <c r="L1712" s="2">
        <f t="shared" si="134"/>
        <v>1</v>
      </c>
      <c r="M1712" s="2">
        <v>563</v>
      </c>
      <c r="O1712" s="2"/>
      <c r="R1712" s="2"/>
    </row>
    <row r="1713" spans="1:18" x14ac:dyDescent="0.2">
      <c r="A1713" s="2" t="s">
        <v>962</v>
      </c>
      <c r="B1713" s="2" t="s">
        <v>11</v>
      </c>
      <c r="C1713" s="2" t="s">
        <v>12</v>
      </c>
      <c r="D1713" s="2">
        <v>37.432299999999998</v>
      </c>
      <c r="E1713" s="2">
        <v>128</v>
      </c>
      <c r="F1713" s="2">
        <v>3386</v>
      </c>
      <c r="G1713" s="2">
        <v>34</v>
      </c>
      <c r="H1713" s="2">
        <f t="shared" si="130"/>
        <v>0</v>
      </c>
      <c r="I1713" s="2">
        <f t="shared" si="131"/>
        <v>0</v>
      </c>
      <c r="J1713" s="2">
        <f t="shared" si="132"/>
        <v>0</v>
      </c>
      <c r="K1713" s="2">
        <f t="shared" si="133"/>
        <v>0</v>
      </c>
      <c r="L1713" s="2">
        <f t="shared" si="134"/>
        <v>0</v>
      </c>
      <c r="M1713" s="2">
        <v>88</v>
      </c>
      <c r="O1713" s="2"/>
      <c r="R1713" s="2"/>
    </row>
    <row r="1714" spans="1:18" x14ac:dyDescent="0.2">
      <c r="A1714" s="2" t="s">
        <v>84</v>
      </c>
      <c r="B1714" s="2" t="s">
        <v>11</v>
      </c>
      <c r="C1714" s="2" t="s">
        <v>31</v>
      </c>
      <c r="D1714" s="2">
        <v>158.11500000000001</v>
      </c>
      <c r="E1714" s="2">
        <v>113</v>
      </c>
      <c r="F1714" s="2">
        <v>13693</v>
      </c>
      <c r="G1714" s="2">
        <v>82</v>
      </c>
      <c r="H1714" s="2">
        <f t="shared" si="130"/>
        <v>0</v>
      </c>
      <c r="I1714" s="2">
        <f t="shared" si="131"/>
        <v>1</v>
      </c>
      <c r="J1714" s="2">
        <f t="shared" si="132"/>
        <v>0</v>
      </c>
      <c r="K1714" s="2">
        <f t="shared" si="133"/>
        <v>0</v>
      </c>
      <c r="L1714" s="2">
        <f t="shared" si="134"/>
        <v>0</v>
      </c>
      <c r="M1714" s="2">
        <v>88</v>
      </c>
      <c r="O1714" s="2"/>
      <c r="R1714" s="2"/>
    </row>
    <row r="1715" spans="1:18" x14ac:dyDescent="0.2">
      <c r="A1715" s="2" t="s">
        <v>2699</v>
      </c>
      <c r="B1715" s="2" t="s">
        <v>51</v>
      </c>
      <c r="C1715" s="2" t="s">
        <v>40</v>
      </c>
      <c r="D1715" s="2">
        <v>11.5084</v>
      </c>
      <c r="E1715" s="2">
        <v>94</v>
      </c>
      <c r="F1715" s="2">
        <v>2453</v>
      </c>
      <c r="G1715" s="2">
        <v>23</v>
      </c>
      <c r="H1715" s="2">
        <f t="shared" si="130"/>
        <v>0</v>
      </c>
      <c r="I1715" s="2">
        <f t="shared" si="131"/>
        <v>0</v>
      </c>
      <c r="J1715" s="2">
        <f t="shared" si="132"/>
        <v>0</v>
      </c>
      <c r="K1715" s="2">
        <f t="shared" si="133"/>
        <v>0</v>
      </c>
      <c r="L1715" s="2">
        <f t="shared" si="134"/>
        <v>0</v>
      </c>
      <c r="M1715" s="2">
        <v>258</v>
      </c>
      <c r="O1715" s="2"/>
      <c r="R1715" s="2"/>
    </row>
    <row r="1716" spans="1:18" x14ac:dyDescent="0.2">
      <c r="A1716" s="2" t="s">
        <v>2598</v>
      </c>
      <c r="B1716" s="2" t="s">
        <v>11</v>
      </c>
      <c r="C1716" s="2" t="s">
        <v>19</v>
      </c>
      <c r="D1716" s="2">
        <v>377.01900000000001</v>
      </c>
      <c r="E1716" s="2">
        <v>192</v>
      </c>
      <c r="F1716" s="2">
        <v>6434</v>
      </c>
      <c r="G1716" s="2">
        <v>94</v>
      </c>
      <c r="H1716" s="2">
        <f t="shared" si="130"/>
        <v>0</v>
      </c>
      <c r="I1716" s="2">
        <f t="shared" si="131"/>
        <v>0</v>
      </c>
      <c r="J1716" s="2">
        <f t="shared" si="132"/>
        <v>0</v>
      </c>
      <c r="K1716" s="2">
        <f t="shared" si="133"/>
        <v>0</v>
      </c>
      <c r="L1716" s="2">
        <f t="shared" si="134"/>
        <v>1</v>
      </c>
      <c r="M1716" s="2">
        <v>0</v>
      </c>
      <c r="O1716" s="2"/>
      <c r="R1716" s="2"/>
    </row>
    <row r="1717" spans="1:18" x14ac:dyDescent="0.2">
      <c r="A1717" s="2" t="s">
        <v>2598</v>
      </c>
      <c r="B1717" s="2" t="s">
        <v>11</v>
      </c>
      <c r="C1717" s="2" t="s">
        <v>19</v>
      </c>
      <c r="D1717" s="2">
        <v>340.47899999999998</v>
      </c>
      <c r="E1717" s="2">
        <v>172</v>
      </c>
      <c r="F1717" s="2">
        <v>23052</v>
      </c>
      <c r="G1717" s="2">
        <v>94</v>
      </c>
      <c r="H1717" s="2">
        <f t="shared" si="130"/>
        <v>0</v>
      </c>
      <c r="I1717" s="2">
        <f t="shared" si="131"/>
        <v>0</v>
      </c>
      <c r="J1717" s="2">
        <f t="shared" si="132"/>
        <v>0</v>
      </c>
      <c r="K1717" s="2">
        <f t="shared" si="133"/>
        <v>0</v>
      </c>
      <c r="L1717" s="2">
        <f t="shared" si="134"/>
        <v>1</v>
      </c>
      <c r="M1717" s="2">
        <v>0</v>
      </c>
      <c r="O1717" s="2"/>
      <c r="R1717" s="2"/>
    </row>
    <row r="1718" spans="1:18" x14ac:dyDescent="0.2">
      <c r="A1718" s="2" t="s">
        <v>1159</v>
      </c>
      <c r="B1718" s="2" t="s">
        <v>15</v>
      </c>
      <c r="C1718" s="2" t="s">
        <v>12</v>
      </c>
      <c r="D1718" s="2">
        <v>1.16351</v>
      </c>
      <c r="E1718" s="2">
        <v>101</v>
      </c>
      <c r="F1718" s="2">
        <v>5158</v>
      </c>
      <c r="G1718" s="2">
        <v>2.5</v>
      </c>
      <c r="H1718" s="2">
        <f t="shared" si="130"/>
        <v>1</v>
      </c>
      <c r="I1718" s="2">
        <f t="shared" si="131"/>
        <v>0</v>
      </c>
      <c r="J1718" s="2">
        <f t="shared" si="132"/>
        <v>0</v>
      </c>
      <c r="K1718" s="2">
        <f t="shared" si="133"/>
        <v>0</v>
      </c>
      <c r="L1718" s="2">
        <f t="shared" si="134"/>
        <v>0</v>
      </c>
      <c r="M1718" s="2">
        <v>0</v>
      </c>
      <c r="O1718" s="2"/>
      <c r="R1718" s="2"/>
    </row>
    <row r="1719" spans="1:18" x14ac:dyDescent="0.2">
      <c r="A1719" s="2" t="s">
        <v>2267</v>
      </c>
      <c r="B1719" s="2" t="s">
        <v>11</v>
      </c>
      <c r="C1719" s="2" t="s">
        <v>24</v>
      </c>
      <c r="D1719" s="2">
        <v>23.527999999999999</v>
      </c>
      <c r="E1719" s="2">
        <v>97</v>
      </c>
      <c r="F1719" s="2">
        <v>12841</v>
      </c>
      <c r="G1719" s="2">
        <v>25</v>
      </c>
      <c r="H1719" s="2">
        <f t="shared" si="130"/>
        <v>0</v>
      </c>
      <c r="I1719" s="2">
        <f t="shared" si="131"/>
        <v>0</v>
      </c>
      <c r="J1719" s="2">
        <f t="shared" si="132"/>
        <v>0</v>
      </c>
      <c r="K1719" s="2">
        <f t="shared" si="133"/>
        <v>0</v>
      </c>
      <c r="L1719" s="2">
        <f t="shared" si="134"/>
        <v>0</v>
      </c>
      <c r="M1719" s="2">
        <v>41</v>
      </c>
      <c r="O1719" s="2"/>
      <c r="R1719" s="2"/>
    </row>
    <row r="1720" spans="1:18" x14ac:dyDescent="0.2">
      <c r="A1720" s="2" t="s">
        <v>2705</v>
      </c>
      <c r="B1720" s="2" t="s">
        <v>15</v>
      </c>
      <c r="C1720" s="2" t="s">
        <v>12</v>
      </c>
      <c r="D1720" s="2">
        <v>2.4839500000000001</v>
      </c>
      <c r="E1720" s="2">
        <v>144</v>
      </c>
      <c r="F1720" s="2">
        <v>1674</v>
      </c>
      <c r="G1720" s="2">
        <v>9.6</v>
      </c>
      <c r="H1720" s="2">
        <f t="shared" si="130"/>
        <v>1</v>
      </c>
      <c r="I1720" s="2">
        <f t="shared" si="131"/>
        <v>0</v>
      </c>
      <c r="J1720" s="2">
        <f t="shared" si="132"/>
        <v>0</v>
      </c>
      <c r="K1720" s="2">
        <f t="shared" si="133"/>
        <v>0</v>
      </c>
      <c r="L1720" s="2">
        <f t="shared" si="134"/>
        <v>0</v>
      </c>
      <c r="M1720" s="2">
        <v>0</v>
      </c>
      <c r="O1720" s="2"/>
      <c r="R1720" s="2"/>
    </row>
    <row r="1721" spans="1:18" x14ac:dyDescent="0.2">
      <c r="A1721" s="2" t="s">
        <v>2707</v>
      </c>
      <c r="B1721" s="2" t="s">
        <v>51</v>
      </c>
      <c r="C1721" s="2" t="s">
        <v>31</v>
      </c>
      <c r="D1721" s="2">
        <v>0.110536</v>
      </c>
      <c r="E1721" s="2">
        <v>90</v>
      </c>
      <c r="F1721" s="2">
        <v>284</v>
      </c>
      <c r="G1721" s="2">
        <v>0.04</v>
      </c>
      <c r="H1721" s="2">
        <f t="shared" si="130"/>
        <v>0</v>
      </c>
      <c r="I1721" s="2">
        <f t="shared" si="131"/>
        <v>1</v>
      </c>
      <c r="J1721" s="2">
        <f t="shared" si="132"/>
        <v>0</v>
      </c>
      <c r="K1721" s="2">
        <f t="shared" si="133"/>
        <v>0</v>
      </c>
      <c r="L1721" s="2">
        <f t="shared" si="134"/>
        <v>0</v>
      </c>
      <c r="M1721" s="2">
        <v>56</v>
      </c>
      <c r="O1721" s="2"/>
      <c r="R1721" s="2"/>
    </row>
    <row r="1722" spans="1:18" x14ac:dyDescent="0.2">
      <c r="A1722" s="2" t="s">
        <v>2709</v>
      </c>
      <c r="B1722" s="2" t="s">
        <v>11</v>
      </c>
      <c r="C1722" s="2" t="s">
        <v>31</v>
      </c>
      <c r="D1722" s="2">
        <v>32.178800000000003</v>
      </c>
      <c r="E1722" s="2">
        <v>87</v>
      </c>
      <c r="F1722" s="2">
        <v>6658</v>
      </c>
      <c r="G1722" s="2">
        <v>62</v>
      </c>
      <c r="H1722" s="2">
        <f t="shared" si="130"/>
        <v>0</v>
      </c>
      <c r="I1722" s="2">
        <f t="shared" si="131"/>
        <v>1</v>
      </c>
      <c r="J1722" s="2">
        <f t="shared" si="132"/>
        <v>0</v>
      </c>
      <c r="K1722" s="2">
        <f t="shared" si="133"/>
        <v>0</v>
      </c>
      <c r="L1722" s="2">
        <f t="shared" si="134"/>
        <v>0</v>
      </c>
      <c r="M1722" s="2">
        <v>12</v>
      </c>
      <c r="O1722" s="2"/>
      <c r="R1722" s="2"/>
    </row>
    <row r="1723" spans="1:18" x14ac:dyDescent="0.2">
      <c r="A1723" s="2" t="s">
        <v>2598</v>
      </c>
      <c r="B1723" s="2" t="s">
        <v>11</v>
      </c>
      <c r="C1723" s="2" t="s">
        <v>12</v>
      </c>
      <c r="D1723" s="2">
        <v>43.982799999999997</v>
      </c>
      <c r="E1723" s="2">
        <v>135</v>
      </c>
      <c r="F1723" s="2">
        <v>2369</v>
      </c>
      <c r="G1723" s="2">
        <v>65</v>
      </c>
      <c r="H1723" s="2">
        <f t="shared" si="130"/>
        <v>0</v>
      </c>
      <c r="I1723" s="2">
        <f t="shared" si="131"/>
        <v>0</v>
      </c>
      <c r="J1723" s="2">
        <f t="shared" si="132"/>
        <v>0</v>
      </c>
      <c r="K1723" s="2">
        <f t="shared" si="133"/>
        <v>0</v>
      </c>
      <c r="L1723" s="2">
        <f t="shared" si="134"/>
        <v>0</v>
      </c>
      <c r="M1723" s="2">
        <v>0</v>
      </c>
      <c r="O1723" s="2"/>
      <c r="R1723" s="2"/>
    </row>
    <row r="1724" spans="1:18" x14ac:dyDescent="0.2">
      <c r="A1724" s="2" t="s">
        <v>1192</v>
      </c>
      <c r="B1724" s="2" t="s">
        <v>11</v>
      </c>
      <c r="C1724" s="2" t="s">
        <v>12</v>
      </c>
      <c r="D1724" s="2">
        <v>60.443199999999997</v>
      </c>
      <c r="E1724" s="2">
        <v>101</v>
      </c>
      <c r="F1724" s="2">
        <v>1852</v>
      </c>
      <c r="G1724" s="2">
        <v>25</v>
      </c>
      <c r="H1724" s="2">
        <f t="shared" si="130"/>
        <v>0</v>
      </c>
      <c r="I1724" s="2">
        <f t="shared" si="131"/>
        <v>0</v>
      </c>
      <c r="J1724" s="2">
        <f t="shared" si="132"/>
        <v>0</v>
      </c>
      <c r="K1724" s="2">
        <f t="shared" si="133"/>
        <v>0</v>
      </c>
      <c r="L1724" s="2">
        <f t="shared" si="134"/>
        <v>0</v>
      </c>
      <c r="M1724" s="2">
        <v>96</v>
      </c>
      <c r="O1724" s="2"/>
      <c r="R1724" s="2"/>
    </row>
    <row r="1725" spans="1:18" x14ac:dyDescent="0.2">
      <c r="A1725" s="2" t="s">
        <v>786</v>
      </c>
      <c r="B1725" s="2" t="s">
        <v>15</v>
      </c>
      <c r="C1725" s="2" t="s">
        <v>40</v>
      </c>
      <c r="D1725" s="2">
        <v>0.183088</v>
      </c>
      <c r="E1725" s="2">
        <v>115</v>
      </c>
      <c r="F1725" s="2">
        <v>2243</v>
      </c>
      <c r="G1725" s="2">
        <v>15</v>
      </c>
      <c r="H1725" s="2">
        <f t="shared" si="130"/>
        <v>1</v>
      </c>
      <c r="I1725" s="2">
        <f t="shared" si="131"/>
        <v>0</v>
      </c>
      <c r="J1725" s="2">
        <f t="shared" si="132"/>
        <v>0</v>
      </c>
      <c r="K1725" s="2">
        <f t="shared" si="133"/>
        <v>0</v>
      </c>
      <c r="L1725" s="2">
        <f t="shared" si="134"/>
        <v>0</v>
      </c>
      <c r="M1725" s="2">
        <v>168</v>
      </c>
      <c r="O1725" s="2"/>
      <c r="R1725" s="2"/>
    </row>
    <row r="1726" spans="1:18" x14ac:dyDescent="0.2">
      <c r="A1726" s="2" t="s">
        <v>2714</v>
      </c>
      <c r="B1726" s="2" t="s">
        <v>51</v>
      </c>
      <c r="C1726" s="2" t="s">
        <v>12</v>
      </c>
      <c r="D1726" s="2">
        <v>27.795999999999999</v>
      </c>
      <c r="E1726" s="2">
        <v>152</v>
      </c>
      <c r="F1726" s="2">
        <v>4310</v>
      </c>
      <c r="G1726" s="2">
        <v>72</v>
      </c>
      <c r="H1726" s="2">
        <f t="shared" si="130"/>
        <v>0</v>
      </c>
      <c r="I1726" s="2">
        <f t="shared" si="131"/>
        <v>0</v>
      </c>
      <c r="J1726" s="2">
        <f t="shared" si="132"/>
        <v>0</v>
      </c>
      <c r="K1726" s="2">
        <f t="shared" si="133"/>
        <v>0</v>
      </c>
      <c r="L1726" s="2">
        <f t="shared" si="134"/>
        <v>0</v>
      </c>
      <c r="M1726" s="2">
        <v>0</v>
      </c>
      <c r="O1726" s="2"/>
      <c r="R1726" s="2"/>
    </row>
    <row r="1727" spans="1:18" x14ac:dyDescent="0.2">
      <c r="A1727" s="2" t="s">
        <v>2147</v>
      </c>
      <c r="B1727" s="2" t="s">
        <v>11</v>
      </c>
      <c r="C1727" s="2" t="s">
        <v>19</v>
      </c>
      <c r="D1727" s="2">
        <v>45.434399999999997</v>
      </c>
      <c r="E1727" s="2">
        <v>116</v>
      </c>
      <c r="F1727" s="2">
        <v>15735</v>
      </c>
      <c r="G1727" s="2">
        <v>75</v>
      </c>
      <c r="H1727" s="2">
        <f t="shared" si="130"/>
        <v>0</v>
      </c>
      <c r="I1727" s="2">
        <f t="shared" si="131"/>
        <v>0</v>
      </c>
      <c r="J1727" s="2">
        <f t="shared" si="132"/>
        <v>0</v>
      </c>
      <c r="K1727" s="2">
        <f t="shared" si="133"/>
        <v>0</v>
      </c>
      <c r="L1727" s="2">
        <f t="shared" si="134"/>
        <v>1</v>
      </c>
      <c r="M1727" s="2">
        <v>0</v>
      </c>
      <c r="O1727" s="2"/>
      <c r="R1727" s="2"/>
    </row>
    <row r="1728" spans="1:18" x14ac:dyDescent="0.2">
      <c r="A1728" s="2" t="s">
        <v>2717</v>
      </c>
      <c r="B1728" s="2" t="s">
        <v>15</v>
      </c>
      <c r="C1728" s="2" t="s">
        <v>24</v>
      </c>
      <c r="D1728" s="2">
        <v>15.608499999999999</v>
      </c>
      <c r="E1728" s="2">
        <v>107</v>
      </c>
      <c r="F1728" s="2">
        <v>2377</v>
      </c>
      <c r="G1728" s="2">
        <v>15</v>
      </c>
      <c r="H1728" s="2">
        <f t="shared" si="130"/>
        <v>1</v>
      </c>
      <c r="I1728" s="2">
        <f t="shared" si="131"/>
        <v>0</v>
      </c>
      <c r="J1728" s="2">
        <f t="shared" si="132"/>
        <v>0</v>
      </c>
      <c r="K1728" s="2">
        <f t="shared" si="133"/>
        <v>0</v>
      </c>
      <c r="L1728" s="2">
        <f t="shared" si="134"/>
        <v>0</v>
      </c>
      <c r="M1728" s="2">
        <v>561</v>
      </c>
      <c r="O1728" s="2"/>
      <c r="R1728" s="2"/>
    </row>
    <row r="1729" spans="1:18" x14ac:dyDescent="0.2">
      <c r="A1729" s="2" t="s">
        <v>2719</v>
      </c>
      <c r="B1729" s="2" t="s">
        <v>15</v>
      </c>
      <c r="C1729" s="2" t="s">
        <v>12</v>
      </c>
      <c r="D1729" s="2">
        <v>65.948700000000002</v>
      </c>
      <c r="E1729" s="2">
        <v>129</v>
      </c>
      <c r="F1729" s="2">
        <v>20056</v>
      </c>
      <c r="G1729" s="2">
        <v>80</v>
      </c>
      <c r="H1729" s="2">
        <f t="shared" si="130"/>
        <v>1</v>
      </c>
      <c r="I1729" s="2">
        <f t="shared" si="131"/>
        <v>0</v>
      </c>
      <c r="J1729" s="2">
        <f t="shared" si="132"/>
        <v>0</v>
      </c>
      <c r="K1729" s="2">
        <f t="shared" si="133"/>
        <v>0</v>
      </c>
      <c r="L1729" s="2">
        <f t="shared" si="134"/>
        <v>0</v>
      </c>
      <c r="M1729" s="2">
        <v>438</v>
      </c>
      <c r="O1729" s="2"/>
      <c r="R1729" s="2"/>
    </row>
    <row r="1730" spans="1:18" x14ac:dyDescent="0.2">
      <c r="A1730" s="2" t="s">
        <v>2721</v>
      </c>
      <c r="B1730" s="2" t="s">
        <v>11</v>
      </c>
      <c r="C1730" s="2" t="s">
        <v>24</v>
      </c>
      <c r="D1730" s="2">
        <v>18.843299999999999</v>
      </c>
      <c r="E1730" s="2">
        <v>92</v>
      </c>
      <c r="F1730" s="2">
        <v>1045</v>
      </c>
      <c r="G1730" s="2">
        <v>20</v>
      </c>
      <c r="H1730" s="2">
        <f t="shared" ref="H1730:H1793" si="135">IF(B1730="R",1,0)</f>
        <v>0</v>
      </c>
      <c r="I1730" s="2">
        <f t="shared" ref="I1730:I1793" si="136">IF(C1730="Comedy",1,0)</f>
        <v>0</v>
      </c>
      <c r="J1730" s="2">
        <f t="shared" ref="J1730:J1793" si="137">IF(C1730="Thriller_Horror",1,0)</f>
        <v>0</v>
      </c>
      <c r="K1730" s="2">
        <f t="shared" ref="K1730:K1793" si="138">IF(C1730="Animation",1,0)</f>
        <v>0</v>
      </c>
      <c r="L1730" s="2">
        <f t="shared" ref="L1730:L1793" si="139">IF(C1730="Adventure_Sci_fi",1,0)</f>
        <v>0</v>
      </c>
      <c r="M1730" s="2">
        <v>8</v>
      </c>
      <c r="O1730" s="2"/>
      <c r="R1730" s="2"/>
    </row>
    <row r="1731" spans="1:18" x14ac:dyDescent="0.2">
      <c r="A1731" s="2" t="s">
        <v>110</v>
      </c>
      <c r="B1731" s="2" t="s">
        <v>11</v>
      </c>
      <c r="C1731" s="2" t="s">
        <v>19</v>
      </c>
      <c r="D1731" s="2">
        <v>228.43100000000001</v>
      </c>
      <c r="E1731" s="2">
        <v>151</v>
      </c>
      <c r="F1731" s="2">
        <v>14831</v>
      </c>
      <c r="G1731" s="2">
        <v>108</v>
      </c>
      <c r="H1731" s="2">
        <f t="shared" si="135"/>
        <v>0</v>
      </c>
      <c r="I1731" s="2">
        <f t="shared" si="136"/>
        <v>0</v>
      </c>
      <c r="J1731" s="2">
        <f t="shared" si="137"/>
        <v>0</v>
      </c>
      <c r="K1731" s="2">
        <f t="shared" si="138"/>
        <v>0</v>
      </c>
      <c r="L1731" s="2">
        <f t="shared" si="139"/>
        <v>1</v>
      </c>
      <c r="M1731" s="2">
        <v>0</v>
      </c>
      <c r="O1731" s="2"/>
      <c r="R1731" s="2"/>
    </row>
    <row r="1732" spans="1:18" x14ac:dyDescent="0.2">
      <c r="A1732" s="2" t="s">
        <v>1338</v>
      </c>
      <c r="B1732" s="2" t="s">
        <v>15</v>
      </c>
      <c r="C1732" s="2" t="s">
        <v>12</v>
      </c>
      <c r="D1732" s="2">
        <v>16.377300000000002</v>
      </c>
      <c r="E1732" s="2">
        <v>144</v>
      </c>
      <c r="F1732" s="2">
        <v>427</v>
      </c>
      <c r="G1732" s="2">
        <v>32</v>
      </c>
      <c r="H1732" s="2">
        <f t="shared" si="135"/>
        <v>1</v>
      </c>
      <c r="I1732" s="2">
        <f t="shared" si="136"/>
        <v>0</v>
      </c>
      <c r="J1732" s="2">
        <f t="shared" si="137"/>
        <v>0</v>
      </c>
      <c r="K1732" s="2">
        <f t="shared" si="138"/>
        <v>0</v>
      </c>
      <c r="L1732" s="2">
        <f t="shared" si="139"/>
        <v>0</v>
      </c>
      <c r="M1732" s="2">
        <v>0</v>
      </c>
      <c r="O1732" s="2"/>
      <c r="R1732" s="2"/>
    </row>
    <row r="1733" spans="1:18" x14ac:dyDescent="0.2">
      <c r="A1733" s="2" t="s">
        <v>2725</v>
      </c>
      <c r="B1733" s="2" t="s">
        <v>51</v>
      </c>
      <c r="C1733" s="2" t="s">
        <v>31</v>
      </c>
      <c r="D1733" s="2">
        <v>40.363500000000002</v>
      </c>
      <c r="E1733" s="2">
        <v>80</v>
      </c>
      <c r="F1733" s="2">
        <v>3058</v>
      </c>
      <c r="G1733" s="2">
        <v>16</v>
      </c>
      <c r="H1733" s="2">
        <f t="shared" si="135"/>
        <v>0</v>
      </c>
      <c r="I1733" s="2">
        <f t="shared" si="136"/>
        <v>1</v>
      </c>
      <c r="J1733" s="2">
        <f t="shared" si="137"/>
        <v>0</v>
      </c>
      <c r="K1733" s="2">
        <f t="shared" si="138"/>
        <v>0</v>
      </c>
      <c r="L1733" s="2">
        <f t="shared" si="139"/>
        <v>0</v>
      </c>
      <c r="M1733" s="2">
        <v>11</v>
      </c>
      <c r="O1733" s="2"/>
      <c r="R1733" s="2"/>
    </row>
    <row r="1734" spans="1:18" x14ac:dyDescent="0.2">
      <c r="A1734" s="2" t="s">
        <v>2615</v>
      </c>
      <c r="B1734" s="2" t="s">
        <v>15</v>
      </c>
      <c r="C1734" s="2" t="s">
        <v>40</v>
      </c>
      <c r="D1734" s="2">
        <v>12.570399999999999</v>
      </c>
      <c r="E1734" s="2">
        <v>96</v>
      </c>
      <c r="F1734" s="2">
        <v>4053</v>
      </c>
      <c r="G1734" s="2">
        <v>10</v>
      </c>
      <c r="H1734" s="2">
        <f t="shared" si="135"/>
        <v>1</v>
      </c>
      <c r="I1734" s="2">
        <f t="shared" si="136"/>
        <v>0</v>
      </c>
      <c r="J1734" s="2">
        <f t="shared" si="137"/>
        <v>0</v>
      </c>
      <c r="K1734" s="2">
        <f t="shared" si="138"/>
        <v>0</v>
      </c>
      <c r="L1734" s="2">
        <f t="shared" si="139"/>
        <v>0</v>
      </c>
      <c r="M1734" s="2">
        <v>47</v>
      </c>
      <c r="O1734" s="2"/>
      <c r="R1734" s="2"/>
    </row>
    <row r="1735" spans="1:18" x14ac:dyDescent="0.2">
      <c r="A1735" s="2" t="s">
        <v>1424</v>
      </c>
      <c r="B1735" s="2" t="s">
        <v>15</v>
      </c>
      <c r="C1735" s="2" t="s">
        <v>24</v>
      </c>
      <c r="D1735" s="2">
        <v>281.49200000000002</v>
      </c>
      <c r="E1735" s="2">
        <v>138</v>
      </c>
      <c r="F1735" s="2">
        <v>534</v>
      </c>
      <c r="G1735" s="2">
        <v>150</v>
      </c>
      <c r="H1735" s="2">
        <f t="shared" si="135"/>
        <v>1</v>
      </c>
      <c r="I1735" s="2">
        <f t="shared" si="136"/>
        <v>0</v>
      </c>
      <c r="J1735" s="2">
        <f t="shared" si="137"/>
        <v>0</v>
      </c>
      <c r="K1735" s="2">
        <f t="shared" si="138"/>
        <v>0</v>
      </c>
      <c r="L1735" s="2">
        <f t="shared" si="139"/>
        <v>0</v>
      </c>
      <c r="M1735" s="2">
        <v>0</v>
      </c>
      <c r="O1735" s="2"/>
      <c r="R1735" s="2"/>
    </row>
    <row r="1736" spans="1:18" x14ac:dyDescent="0.2">
      <c r="A1736" s="2" t="s">
        <v>2729</v>
      </c>
      <c r="B1736" s="2" t="s">
        <v>11</v>
      </c>
      <c r="C1736" s="2" t="s">
        <v>24</v>
      </c>
      <c r="D1736" s="2">
        <v>102.414</v>
      </c>
      <c r="E1736" s="2">
        <v>113</v>
      </c>
      <c r="F1736" s="2">
        <v>1783</v>
      </c>
      <c r="G1736" s="2">
        <v>34</v>
      </c>
      <c r="H1736" s="2">
        <f t="shared" si="135"/>
        <v>0</v>
      </c>
      <c r="I1736" s="2">
        <f t="shared" si="136"/>
        <v>0</v>
      </c>
      <c r="J1736" s="2">
        <f t="shared" si="137"/>
        <v>0</v>
      </c>
      <c r="K1736" s="2">
        <f t="shared" si="138"/>
        <v>0</v>
      </c>
      <c r="L1736" s="2">
        <f t="shared" si="139"/>
        <v>0</v>
      </c>
      <c r="M1736" s="2">
        <v>47</v>
      </c>
      <c r="O1736" s="2"/>
      <c r="R1736" s="2"/>
    </row>
    <row r="1737" spans="1:18" x14ac:dyDescent="0.2">
      <c r="A1737" s="2" t="s">
        <v>1495</v>
      </c>
      <c r="B1737" s="2" t="s">
        <v>15</v>
      </c>
      <c r="C1737" s="2" t="s">
        <v>24</v>
      </c>
      <c r="D1737" s="2">
        <v>29.113600000000002</v>
      </c>
      <c r="E1737" s="2">
        <v>93</v>
      </c>
      <c r="F1737" s="2">
        <v>27834</v>
      </c>
      <c r="G1737" s="2">
        <v>40</v>
      </c>
      <c r="H1737" s="2">
        <f t="shared" si="135"/>
        <v>1</v>
      </c>
      <c r="I1737" s="2">
        <f t="shared" si="136"/>
        <v>0</v>
      </c>
      <c r="J1737" s="2">
        <f t="shared" si="137"/>
        <v>0</v>
      </c>
      <c r="K1737" s="2">
        <f t="shared" si="138"/>
        <v>0</v>
      </c>
      <c r="L1737" s="2">
        <f t="shared" si="139"/>
        <v>0</v>
      </c>
      <c r="M1737" s="2">
        <v>165</v>
      </c>
      <c r="O1737" s="2"/>
      <c r="R1737" s="2"/>
    </row>
    <row r="1738" spans="1:18" x14ac:dyDescent="0.2">
      <c r="A1738" s="2" t="s">
        <v>2732</v>
      </c>
      <c r="B1738" s="2" t="s">
        <v>15</v>
      </c>
      <c r="C1738" s="2" t="s">
        <v>31</v>
      </c>
      <c r="D1738" s="2">
        <v>32.4161</v>
      </c>
      <c r="E1738" s="2">
        <v>94</v>
      </c>
      <c r="F1738" s="2">
        <v>32474</v>
      </c>
      <c r="G1738" s="2">
        <v>25</v>
      </c>
      <c r="H1738" s="2">
        <f t="shared" si="135"/>
        <v>1</v>
      </c>
      <c r="I1738" s="2">
        <f t="shared" si="136"/>
        <v>1</v>
      </c>
      <c r="J1738" s="2">
        <f t="shared" si="137"/>
        <v>0</v>
      </c>
      <c r="K1738" s="2">
        <f t="shared" si="138"/>
        <v>0</v>
      </c>
      <c r="L1738" s="2">
        <f t="shared" si="139"/>
        <v>0</v>
      </c>
      <c r="M1738" s="2">
        <v>293</v>
      </c>
      <c r="O1738" s="2"/>
      <c r="R1738" s="2"/>
    </row>
    <row r="1739" spans="1:18" x14ac:dyDescent="0.2">
      <c r="A1739" s="2" t="s">
        <v>2734</v>
      </c>
      <c r="B1739" s="2" t="s">
        <v>15</v>
      </c>
      <c r="C1739" s="2" t="s">
        <v>12</v>
      </c>
      <c r="D1739" s="2">
        <v>3.7527200000000001</v>
      </c>
      <c r="E1739" s="2">
        <v>131</v>
      </c>
      <c r="F1739" s="2">
        <v>16252</v>
      </c>
      <c r="G1739" s="2">
        <v>18</v>
      </c>
      <c r="H1739" s="2">
        <f t="shared" si="135"/>
        <v>1</v>
      </c>
      <c r="I1739" s="2">
        <f t="shared" si="136"/>
        <v>0</v>
      </c>
      <c r="J1739" s="2">
        <f t="shared" si="137"/>
        <v>0</v>
      </c>
      <c r="K1739" s="2">
        <f t="shared" si="138"/>
        <v>0</v>
      </c>
      <c r="L1739" s="2">
        <f t="shared" si="139"/>
        <v>0</v>
      </c>
      <c r="M1739" s="2">
        <v>53</v>
      </c>
      <c r="O1739" s="2"/>
      <c r="R1739" s="2"/>
    </row>
    <row r="1740" spans="1:18" x14ac:dyDescent="0.2">
      <c r="A1740" s="2" t="s">
        <v>2736</v>
      </c>
      <c r="B1740" s="2" t="s">
        <v>15</v>
      </c>
      <c r="C1740" s="2" t="s">
        <v>12</v>
      </c>
      <c r="D1740" s="2">
        <v>6.6637000000000002E-2</v>
      </c>
      <c r="E1740" s="2">
        <v>105</v>
      </c>
      <c r="F1740" s="2">
        <v>14462</v>
      </c>
      <c r="G1740" s="2">
        <v>6.5</v>
      </c>
      <c r="H1740" s="2">
        <f t="shared" si="135"/>
        <v>1</v>
      </c>
      <c r="I1740" s="2">
        <f t="shared" si="136"/>
        <v>0</v>
      </c>
      <c r="J1740" s="2">
        <f t="shared" si="137"/>
        <v>0</v>
      </c>
      <c r="K1740" s="2">
        <f t="shared" si="138"/>
        <v>0</v>
      </c>
      <c r="L1740" s="2">
        <f t="shared" si="139"/>
        <v>0</v>
      </c>
      <c r="M1740" s="2">
        <v>38</v>
      </c>
      <c r="O1740" s="2"/>
      <c r="R1740" s="2"/>
    </row>
    <row r="1741" spans="1:18" x14ac:dyDescent="0.2">
      <c r="A1741" s="2" t="s">
        <v>1899</v>
      </c>
      <c r="B1741" s="2" t="s">
        <v>15</v>
      </c>
      <c r="C1741" s="2" t="s">
        <v>19</v>
      </c>
      <c r="D1741" s="2">
        <v>66.808599999999998</v>
      </c>
      <c r="E1741" s="2">
        <v>123</v>
      </c>
      <c r="F1741" s="2">
        <v>43917</v>
      </c>
      <c r="G1741" s="2">
        <v>34</v>
      </c>
      <c r="H1741" s="2">
        <f t="shared" si="135"/>
        <v>1</v>
      </c>
      <c r="I1741" s="2">
        <f t="shared" si="136"/>
        <v>0</v>
      </c>
      <c r="J1741" s="2">
        <f t="shared" si="137"/>
        <v>0</v>
      </c>
      <c r="K1741" s="2">
        <f t="shared" si="138"/>
        <v>0</v>
      </c>
      <c r="L1741" s="2">
        <f t="shared" si="139"/>
        <v>1</v>
      </c>
      <c r="M1741" s="2">
        <v>563</v>
      </c>
      <c r="O1741" s="2"/>
      <c r="R1741" s="2"/>
    </row>
    <row r="1742" spans="1:18" x14ac:dyDescent="0.2">
      <c r="A1742" s="2" t="s">
        <v>2739</v>
      </c>
      <c r="B1742" s="2" t="s">
        <v>15</v>
      </c>
      <c r="C1742" s="2" t="s">
        <v>35</v>
      </c>
      <c r="D1742" s="2">
        <v>7.3548000000000002E-2</v>
      </c>
      <c r="E1742" s="2">
        <v>103</v>
      </c>
      <c r="F1742" s="2">
        <v>18639</v>
      </c>
      <c r="G1742" s="2">
        <v>15</v>
      </c>
      <c r="H1742" s="2">
        <f t="shared" si="135"/>
        <v>1</v>
      </c>
      <c r="I1742" s="2">
        <f t="shared" si="136"/>
        <v>0</v>
      </c>
      <c r="J1742" s="2">
        <f t="shared" si="137"/>
        <v>1</v>
      </c>
      <c r="K1742" s="2">
        <f t="shared" si="138"/>
        <v>0</v>
      </c>
      <c r="L1742" s="2">
        <f t="shared" si="139"/>
        <v>0</v>
      </c>
      <c r="M1742" s="2">
        <v>129</v>
      </c>
      <c r="O1742" s="2"/>
      <c r="R1742" s="2"/>
    </row>
    <row r="1743" spans="1:18" x14ac:dyDescent="0.2">
      <c r="A1743" s="2" t="s">
        <v>2741</v>
      </c>
      <c r="B1743" s="2" t="s">
        <v>18</v>
      </c>
      <c r="C1743" s="2" t="s">
        <v>12</v>
      </c>
      <c r="D1743" s="2">
        <v>1.8895200000000001</v>
      </c>
      <c r="E1743" s="2">
        <v>99</v>
      </c>
      <c r="F1743" s="2">
        <v>2589</v>
      </c>
      <c r="G1743" s="2">
        <v>7</v>
      </c>
      <c r="H1743" s="2">
        <f t="shared" si="135"/>
        <v>0</v>
      </c>
      <c r="I1743" s="2">
        <f t="shared" si="136"/>
        <v>0</v>
      </c>
      <c r="J1743" s="2">
        <f t="shared" si="137"/>
        <v>0</v>
      </c>
      <c r="K1743" s="2">
        <f t="shared" si="138"/>
        <v>0</v>
      </c>
      <c r="L1743" s="2">
        <f t="shared" si="139"/>
        <v>0</v>
      </c>
      <c r="M1743" s="2">
        <v>2</v>
      </c>
      <c r="O1743" s="2"/>
      <c r="R1743" s="2"/>
    </row>
    <row r="1744" spans="1:18" x14ac:dyDescent="0.2">
      <c r="A1744" s="2" t="s">
        <v>2714</v>
      </c>
      <c r="B1744" s="2" t="s">
        <v>15</v>
      </c>
      <c r="C1744" s="2" t="s">
        <v>35</v>
      </c>
      <c r="D1744" s="2">
        <v>25.592600000000001</v>
      </c>
      <c r="E1744" s="2">
        <v>126</v>
      </c>
      <c r="F1744" s="2">
        <v>5371</v>
      </c>
      <c r="G1744" s="2">
        <v>18</v>
      </c>
      <c r="H1744" s="2">
        <f t="shared" si="135"/>
        <v>1</v>
      </c>
      <c r="I1744" s="2">
        <f t="shared" si="136"/>
        <v>0</v>
      </c>
      <c r="J1744" s="2">
        <f t="shared" si="137"/>
        <v>1</v>
      </c>
      <c r="K1744" s="2">
        <f t="shared" si="138"/>
        <v>0</v>
      </c>
      <c r="L1744" s="2">
        <f t="shared" si="139"/>
        <v>0</v>
      </c>
      <c r="M1744" s="2">
        <v>0</v>
      </c>
      <c r="O1744" s="2"/>
      <c r="R1744" s="2"/>
    </row>
    <row r="1745" spans="1:18" x14ac:dyDescent="0.2">
      <c r="A1745" s="2" t="s">
        <v>1127</v>
      </c>
      <c r="B1745" s="2" t="s">
        <v>11</v>
      </c>
      <c r="C1745" s="2" t="s">
        <v>12</v>
      </c>
      <c r="D1745" s="2">
        <v>78.031599999999997</v>
      </c>
      <c r="E1745" s="2">
        <v>118</v>
      </c>
      <c r="F1745" s="2">
        <v>27674</v>
      </c>
      <c r="G1745" s="2">
        <v>70</v>
      </c>
      <c r="H1745" s="2">
        <f t="shared" si="135"/>
        <v>0</v>
      </c>
      <c r="I1745" s="2">
        <f t="shared" si="136"/>
        <v>0</v>
      </c>
      <c r="J1745" s="2">
        <f t="shared" si="137"/>
        <v>0</v>
      </c>
      <c r="K1745" s="2">
        <f t="shared" si="138"/>
        <v>0</v>
      </c>
      <c r="L1745" s="2">
        <f t="shared" si="139"/>
        <v>0</v>
      </c>
      <c r="M1745" s="2">
        <v>0</v>
      </c>
      <c r="O1745" s="2"/>
      <c r="R1745" s="2"/>
    </row>
    <row r="1746" spans="1:18" x14ac:dyDescent="0.2">
      <c r="A1746" s="2" t="s">
        <v>179</v>
      </c>
      <c r="B1746" s="2" t="s">
        <v>11</v>
      </c>
      <c r="C1746" s="2" t="s">
        <v>35</v>
      </c>
      <c r="D1746" s="2">
        <v>31.165400000000002</v>
      </c>
      <c r="E1746" s="2">
        <v>130</v>
      </c>
      <c r="F1746" s="2">
        <v>10247</v>
      </c>
      <c r="G1746" s="2">
        <v>60</v>
      </c>
      <c r="H1746" s="2">
        <f t="shared" si="135"/>
        <v>0</v>
      </c>
      <c r="I1746" s="2">
        <f t="shared" si="136"/>
        <v>0</v>
      </c>
      <c r="J1746" s="2">
        <f t="shared" si="137"/>
        <v>1</v>
      </c>
      <c r="K1746" s="2">
        <f t="shared" si="138"/>
        <v>0</v>
      </c>
      <c r="L1746" s="2">
        <f t="shared" si="139"/>
        <v>0</v>
      </c>
      <c r="M1746" s="2">
        <v>91</v>
      </c>
      <c r="O1746" s="2"/>
      <c r="R1746" s="2"/>
    </row>
    <row r="1747" spans="1:18" x14ac:dyDescent="0.2">
      <c r="A1747" s="2" t="s">
        <v>2746</v>
      </c>
      <c r="B1747" s="2" t="s">
        <v>11</v>
      </c>
      <c r="C1747" s="2" t="s">
        <v>12</v>
      </c>
      <c r="D1747" s="2">
        <v>35.228700000000003</v>
      </c>
      <c r="E1747" s="2">
        <v>119</v>
      </c>
      <c r="F1747" s="2">
        <v>1651</v>
      </c>
      <c r="G1747" s="2">
        <v>32</v>
      </c>
      <c r="H1747" s="2">
        <f t="shared" si="135"/>
        <v>0</v>
      </c>
      <c r="I1747" s="2">
        <f t="shared" si="136"/>
        <v>0</v>
      </c>
      <c r="J1747" s="2">
        <f t="shared" si="137"/>
        <v>0</v>
      </c>
      <c r="K1747" s="2">
        <f t="shared" si="138"/>
        <v>0</v>
      </c>
      <c r="L1747" s="2">
        <f t="shared" si="139"/>
        <v>0</v>
      </c>
      <c r="M1747" s="2">
        <v>89</v>
      </c>
      <c r="O1747" s="2"/>
      <c r="R1747" s="2"/>
    </row>
    <row r="1748" spans="1:18" x14ac:dyDescent="0.2">
      <c r="A1748" s="2" t="s">
        <v>1062</v>
      </c>
      <c r="B1748" s="2" t="s">
        <v>11</v>
      </c>
      <c r="C1748" s="2" t="s">
        <v>19</v>
      </c>
      <c r="D1748" s="2">
        <v>202.00800000000001</v>
      </c>
      <c r="E1748" s="2">
        <v>130</v>
      </c>
      <c r="F1748" s="2">
        <v>15972</v>
      </c>
      <c r="G1748" s="2">
        <v>98</v>
      </c>
      <c r="H1748" s="2">
        <f t="shared" si="135"/>
        <v>0</v>
      </c>
      <c r="I1748" s="2">
        <f t="shared" si="136"/>
        <v>0</v>
      </c>
      <c r="J1748" s="2">
        <f t="shared" si="137"/>
        <v>0</v>
      </c>
      <c r="K1748" s="2">
        <f t="shared" si="138"/>
        <v>0</v>
      </c>
      <c r="L1748" s="2">
        <f t="shared" si="139"/>
        <v>1</v>
      </c>
      <c r="M1748" s="2">
        <v>208</v>
      </c>
      <c r="O1748" s="2"/>
      <c r="R1748" s="2"/>
    </row>
    <row r="1749" spans="1:18" x14ac:dyDescent="0.2">
      <c r="A1749" s="2" t="s">
        <v>185</v>
      </c>
      <c r="B1749" s="2" t="s">
        <v>11</v>
      </c>
      <c r="C1749" s="2" t="s">
        <v>19</v>
      </c>
      <c r="D1749" s="2">
        <v>102.176</v>
      </c>
      <c r="E1749" s="2">
        <v>112</v>
      </c>
      <c r="F1749" s="2">
        <v>9131</v>
      </c>
      <c r="G1749" s="2">
        <v>145</v>
      </c>
      <c r="H1749" s="2">
        <f t="shared" si="135"/>
        <v>0</v>
      </c>
      <c r="I1749" s="2">
        <f t="shared" si="136"/>
        <v>0</v>
      </c>
      <c r="J1749" s="2">
        <f t="shared" si="137"/>
        <v>0</v>
      </c>
      <c r="K1749" s="2">
        <f t="shared" si="138"/>
        <v>0</v>
      </c>
      <c r="L1749" s="2">
        <f t="shared" si="139"/>
        <v>1</v>
      </c>
      <c r="M1749" s="2">
        <v>357</v>
      </c>
      <c r="O1749" s="2"/>
      <c r="R1749" s="2"/>
    </row>
    <row r="1750" spans="1:18" x14ac:dyDescent="0.2">
      <c r="A1750" s="2" t="s">
        <v>193</v>
      </c>
      <c r="B1750" s="2" t="s">
        <v>51</v>
      </c>
      <c r="C1750" s="2" t="s">
        <v>19</v>
      </c>
      <c r="D1750" s="2">
        <v>88.625900000000001</v>
      </c>
      <c r="E1750" s="2">
        <v>103</v>
      </c>
      <c r="F1750" s="2">
        <v>1336</v>
      </c>
      <c r="G1750" s="2">
        <v>45</v>
      </c>
      <c r="H1750" s="2">
        <f t="shared" si="135"/>
        <v>0</v>
      </c>
      <c r="I1750" s="2">
        <f t="shared" si="136"/>
        <v>0</v>
      </c>
      <c r="J1750" s="2">
        <f t="shared" si="137"/>
        <v>0</v>
      </c>
      <c r="K1750" s="2">
        <f t="shared" si="138"/>
        <v>0</v>
      </c>
      <c r="L1750" s="2">
        <f t="shared" si="139"/>
        <v>1</v>
      </c>
      <c r="M1750" s="2">
        <v>33</v>
      </c>
      <c r="O1750" s="2"/>
      <c r="R1750" s="2"/>
    </row>
    <row r="1751" spans="1:18" x14ac:dyDescent="0.2">
      <c r="A1751" s="2" t="s">
        <v>1560</v>
      </c>
      <c r="B1751" s="2" t="s">
        <v>51</v>
      </c>
      <c r="C1751" s="2" t="s">
        <v>12</v>
      </c>
      <c r="D1751" s="2">
        <v>37.617899999999999</v>
      </c>
      <c r="E1751" s="2">
        <v>101</v>
      </c>
      <c r="F1751" s="2">
        <v>966</v>
      </c>
      <c r="G1751" s="2">
        <v>30</v>
      </c>
      <c r="H1751" s="2">
        <f t="shared" si="135"/>
        <v>0</v>
      </c>
      <c r="I1751" s="2">
        <f t="shared" si="136"/>
        <v>0</v>
      </c>
      <c r="J1751" s="2">
        <f t="shared" si="137"/>
        <v>0</v>
      </c>
      <c r="K1751" s="2">
        <f t="shared" si="138"/>
        <v>0</v>
      </c>
      <c r="L1751" s="2">
        <f t="shared" si="139"/>
        <v>0</v>
      </c>
      <c r="M1751" s="2">
        <v>308</v>
      </c>
      <c r="O1751" s="2"/>
      <c r="R1751" s="2"/>
    </row>
    <row r="1752" spans="1:18" x14ac:dyDescent="0.2">
      <c r="A1752" s="2" t="s">
        <v>2752</v>
      </c>
      <c r="B1752" s="2" t="s">
        <v>11</v>
      </c>
      <c r="C1752" s="2" t="s">
        <v>31</v>
      </c>
      <c r="D1752" s="2">
        <v>28.972200000000001</v>
      </c>
      <c r="E1752" s="2">
        <v>92</v>
      </c>
      <c r="F1752" s="2">
        <v>12687</v>
      </c>
      <c r="G1752" s="2">
        <v>13</v>
      </c>
      <c r="H1752" s="2">
        <f t="shared" si="135"/>
        <v>0</v>
      </c>
      <c r="I1752" s="2">
        <f t="shared" si="136"/>
        <v>1</v>
      </c>
      <c r="J1752" s="2">
        <f t="shared" si="137"/>
        <v>0</v>
      </c>
      <c r="K1752" s="2">
        <f t="shared" si="138"/>
        <v>0</v>
      </c>
      <c r="L1752" s="2">
        <f t="shared" si="139"/>
        <v>0</v>
      </c>
      <c r="M1752" s="2">
        <v>13</v>
      </c>
      <c r="O1752" s="2"/>
      <c r="R1752" s="2"/>
    </row>
    <row r="1753" spans="1:18" x14ac:dyDescent="0.2">
      <c r="A1753" s="2" t="s">
        <v>2754</v>
      </c>
      <c r="B1753" s="2" t="s">
        <v>11</v>
      </c>
      <c r="C1753" s="2" t="s">
        <v>12</v>
      </c>
      <c r="D1753" s="2">
        <v>12.7121</v>
      </c>
      <c r="E1753" s="2">
        <v>150</v>
      </c>
      <c r="F1753" s="2">
        <v>27829</v>
      </c>
      <c r="G1753" s="2">
        <v>30</v>
      </c>
      <c r="H1753" s="2">
        <f t="shared" si="135"/>
        <v>0</v>
      </c>
      <c r="I1753" s="2">
        <f t="shared" si="136"/>
        <v>0</v>
      </c>
      <c r="J1753" s="2">
        <f t="shared" si="137"/>
        <v>0</v>
      </c>
      <c r="K1753" s="2">
        <f t="shared" si="138"/>
        <v>0</v>
      </c>
      <c r="L1753" s="2">
        <f t="shared" si="139"/>
        <v>0</v>
      </c>
      <c r="M1753" s="2">
        <v>0</v>
      </c>
      <c r="O1753" s="2"/>
      <c r="R1753" s="2"/>
    </row>
    <row r="1754" spans="1:18" x14ac:dyDescent="0.2">
      <c r="A1754" s="2" t="s">
        <v>2756</v>
      </c>
      <c r="B1754" s="2" t="s">
        <v>11</v>
      </c>
      <c r="C1754" s="2" t="s">
        <v>40</v>
      </c>
      <c r="D1754" s="2">
        <v>14.983599999999999</v>
      </c>
      <c r="E1754" s="2">
        <v>99</v>
      </c>
      <c r="F1754" s="2">
        <v>2498</v>
      </c>
      <c r="G1754" s="2">
        <v>25</v>
      </c>
      <c r="H1754" s="2">
        <f t="shared" si="135"/>
        <v>0</v>
      </c>
      <c r="I1754" s="2">
        <f t="shared" si="136"/>
        <v>0</v>
      </c>
      <c r="J1754" s="2">
        <f t="shared" si="137"/>
        <v>0</v>
      </c>
      <c r="K1754" s="2">
        <f t="shared" si="138"/>
        <v>0</v>
      </c>
      <c r="L1754" s="2">
        <f t="shared" si="139"/>
        <v>0</v>
      </c>
      <c r="M1754" s="2">
        <v>154</v>
      </c>
      <c r="O1754" s="2"/>
      <c r="R1754" s="2"/>
    </row>
    <row r="1755" spans="1:18" x14ac:dyDescent="0.2">
      <c r="A1755" s="2" t="s">
        <v>2758</v>
      </c>
      <c r="B1755" s="2" t="s">
        <v>11</v>
      </c>
      <c r="C1755" s="2" t="s">
        <v>12</v>
      </c>
      <c r="D1755" s="2">
        <v>21.129300000000001</v>
      </c>
      <c r="E1755" s="2">
        <v>133</v>
      </c>
      <c r="F1755" s="2">
        <v>11799</v>
      </c>
      <c r="G1755" s="2">
        <v>35</v>
      </c>
      <c r="H1755" s="2">
        <f t="shared" si="135"/>
        <v>0</v>
      </c>
      <c r="I1755" s="2">
        <f t="shared" si="136"/>
        <v>0</v>
      </c>
      <c r="J1755" s="2">
        <f t="shared" si="137"/>
        <v>0</v>
      </c>
      <c r="K1755" s="2">
        <f t="shared" si="138"/>
        <v>0</v>
      </c>
      <c r="L1755" s="2">
        <f t="shared" si="139"/>
        <v>0</v>
      </c>
      <c r="M1755" s="2">
        <v>549</v>
      </c>
      <c r="O1755" s="2"/>
      <c r="R1755" s="2"/>
    </row>
    <row r="1756" spans="1:18" x14ac:dyDescent="0.2">
      <c r="A1756" s="2" t="s">
        <v>2760</v>
      </c>
      <c r="B1756" s="2" t="s">
        <v>15</v>
      </c>
      <c r="C1756" s="2" t="s">
        <v>35</v>
      </c>
      <c r="D1756" s="2">
        <v>7.8258200000000002</v>
      </c>
      <c r="E1756" s="2">
        <v>81</v>
      </c>
      <c r="F1756" s="2">
        <v>50831</v>
      </c>
      <c r="G1756" s="2">
        <v>4</v>
      </c>
      <c r="H1756" s="2">
        <f t="shared" si="135"/>
        <v>1</v>
      </c>
      <c r="I1756" s="2">
        <f t="shared" si="136"/>
        <v>0</v>
      </c>
      <c r="J1756" s="2">
        <f t="shared" si="137"/>
        <v>1</v>
      </c>
      <c r="K1756" s="2">
        <f t="shared" si="138"/>
        <v>0</v>
      </c>
      <c r="L1756" s="2">
        <f t="shared" si="139"/>
        <v>0</v>
      </c>
      <c r="M1756" s="2">
        <v>5</v>
      </c>
      <c r="O1756" s="2"/>
      <c r="R1756" s="2"/>
    </row>
    <row r="1757" spans="1:18" x14ac:dyDescent="0.2">
      <c r="A1757" s="2" t="s">
        <v>1401</v>
      </c>
      <c r="B1757" s="2" t="s">
        <v>11</v>
      </c>
      <c r="C1757" s="2" t="s">
        <v>12</v>
      </c>
      <c r="D1757" s="2">
        <v>6.4285999999999996E-2</v>
      </c>
      <c r="E1757" s="2">
        <v>123</v>
      </c>
      <c r="F1757" s="2">
        <v>34495</v>
      </c>
      <c r="G1757" s="2">
        <v>29</v>
      </c>
      <c r="H1757" s="2">
        <f t="shared" si="135"/>
        <v>0</v>
      </c>
      <c r="I1757" s="2">
        <f t="shared" si="136"/>
        <v>0</v>
      </c>
      <c r="J1757" s="2">
        <f t="shared" si="137"/>
        <v>0</v>
      </c>
      <c r="K1757" s="2">
        <f t="shared" si="138"/>
        <v>0</v>
      </c>
      <c r="L1757" s="2">
        <f t="shared" si="139"/>
        <v>0</v>
      </c>
      <c r="M1757" s="2">
        <v>415</v>
      </c>
      <c r="O1757" s="2"/>
      <c r="R1757" s="2"/>
    </row>
    <row r="1758" spans="1:18" x14ac:dyDescent="0.2">
      <c r="A1758" s="2" t="s">
        <v>2763</v>
      </c>
      <c r="B1758" s="2" t="s">
        <v>15</v>
      </c>
      <c r="C1758" s="2" t="s">
        <v>24</v>
      </c>
      <c r="D1758" s="2">
        <v>24.9849</v>
      </c>
      <c r="E1758" s="2">
        <v>108</v>
      </c>
      <c r="F1758" s="2">
        <v>3033</v>
      </c>
      <c r="G1758" s="2">
        <v>15</v>
      </c>
      <c r="H1758" s="2">
        <f t="shared" si="135"/>
        <v>1</v>
      </c>
      <c r="I1758" s="2">
        <f t="shared" si="136"/>
        <v>0</v>
      </c>
      <c r="J1758" s="2">
        <f t="shared" si="137"/>
        <v>0</v>
      </c>
      <c r="K1758" s="2">
        <f t="shared" si="138"/>
        <v>0</v>
      </c>
      <c r="L1758" s="2">
        <f t="shared" si="139"/>
        <v>0</v>
      </c>
      <c r="M1758" s="2">
        <v>79</v>
      </c>
      <c r="O1758" s="2"/>
      <c r="R1758" s="2"/>
    </row>
    <row r="1759" spans="1:18" x14ac:dyDescent="0.2">
      <c r="A1759" s="2" t="s">
        <v>333</v>
      </c>
      <c r="B1759" s="2" t="s">
        <v>15</v>
      </c>
      <c r="C1759" s="2" t="s">
        <v>35</v>
      </c>
      <c r="D1759" s="2">
        <v>35.063699999999997</v>
      </c>
      <c r="E1759" s="2">
        <v>98</v>
      </c>
      <c r="F1759" s="2">
        <v>10938</v>
      </c>
      <c r="G1759" s="2">
        <v>32</v>
      </c>
      <c r="H1759" s="2">
        <f t="shared" si="135"/>
        <v>1</v>
      </c>
      <c r="I1759" s="2">
        <f t="shared" si="136"/>
        <v>0</v>
      </c>
      <c r="J1759" s="2">
        <f t="shared" si="137"/>
        <v>1</v>
      </c>
      <c r="K1759" s="2">
        <f t="shared" si="138"/>
        <v>0</v>
      </c>
      <c r="L1759" s="2">
        <f t="shared" si="139"/>
        <v>0</v>
      </c>
      <c r="M1759" s="2">
        <v>541</v>
      </c>
      <c r="O1759" s="2"/>
      <c r="R1759" s="2"/>
    </row>
    <row r="1760" spans="1:18" x14ac:dyDescent="0.2">
      <c r="A1760" s="2" t="s">
        <v>1895</v>
      </c>
      <c r="B1760" s="2" t="s">
        <v>51</v>
      </c>
      <c r="C1760" s="2" t="s">
        <v>40</v>
      </c>
      <c r="D1760" s="2">
        <v>51.853499999999997</v>
      </c>
      <c r="E1760" s="2">
        <v>105</v>
      </c>
      <c r="F1760" s="2">
        <v>9069</v>
      </c>
      <c r="G1760" s="2">
        <v>25</v>
      </c>
      <c r="H1760" s="2">
        <f t="shared" si="135"/>
        <v>0</v>
      </c>
      <c r="I1760" s="2">
        <f t="shared" si="136"/>
        <v>0</v>
      </c>
      <c r="J1760" s="2">
        <f t="shared" si="137"/>
        <v>0</v>
      </c>
      <c r="K1760" s="2">
        <f t="shared" si="138"/>
        <v>0</v>
      </c>
      <c r="L1760" s="2">
        <f t="shared" si="139"/>
        <v>0</v>
      </c>
      <c r="M1760" s="2">
        <v>54</v>
      </c>
      <c r="O1760" s="2"/>
      <c r="R1760" s="2"/>
    </row>
    <row r="1761" spans="1:18" x14ac:dyDescent="0.2">
      <c r="A1761" s="2" t="s">
        <v>833</v>
      </c>
      <c r="B1761" s="2" t="s">
        <v>11</v>
      </c>
      <c r="C1761" s="2" t="s">
        <v>24</v>
      </c>
      <c r="D1761" s="2">
        <v>43.905700000000003</v>
      </c>
      <c r="E1761" s="2">
        <v>85</v>
      </c>
      <c r="F1761" s="2">
        <v>32831</v>
      </c>
      <c r="G1761" s="2">
        <v>49</v>
      </c>
      <c r="H1761" s="2">
        <f t="shared" si="135"/>
        <v>0</v>
      </c>
      <c r="I1761" s="2">
        <f t="shared" si="136"/>
        <v>0</v>
      </c>
      <c r="J1761" s="2">
        <f t="shared" si="137"/>
        <v>0</v>
      </c>
      <c r="K1761" s="2">
        <f t="shared" si="138"/>
        <v>0</v>
      </c>
      <c r="L1761" s="2">
        <f t="shared" si="139"/>
        <v>0</v>
      </c>
      <c r="M1761" s="2">
        <v>70</v>
      </c>
      <c r="O1761" s="2"/>
      <c r="R1761" s="2"/>
    </row>
    <row r="1762" spans="1:18" x14ac:dyDescent="0.2">
      <c r="A1762" s="2" t="s">
        <v>2768</v>
      </c>
      <c r="B1762" s="2" t="s">
        <v>18</v>
      </c>
      <c r="C1762" s="2" t="s">
        <v>19</v>
      </c>
      <c r="D1762" s="2">
        <v>1.0642799999999999</v>
      </c>
      <c r="E1762" s="2">
        <v>88</v>
      </c>
      <c r="F1762" s="2">
        <v>1978</v>
      </c>
      <c r="G1762" s="2">
        <v>20</v>
      </c>
      <c r="H1762" s="2">
        <f t="shared" si="135"/>
        <v>0</v>
      </c>
      <c r="I1762" s="2">
        <f t="shared" si="136"/>
        <v>0</v>
      </c>
      <c r="J1762" s="2">
        <f t="shared" si="137"/>
        <v>0</v>
      </c>
      <c r="K1762" s="2">
        <f t="shared" si="138"/>
        <v>0</v>
      </c>
      <c r="L1762" s="2">
        <f t="shared" si="139"/>
        <v>1</v>
      </c>
      <c r="M1762" s="2">
        <v>12</v>
      </c>
      <c r="O1762" s="2"/>
      <c r="R1762" s="2"/>
    </row>
    <row r="1763" spans="1:18" x14ac:dyDescent="0.2">
      <c r="A1763" s="2" t="s">
        <v>2770</v>
      </c>
      <c r="B1763" s="2" t="s">
        <v>11</v>
      </c>
      <c r="C1763" s="2" t="s">
        <v>40</v>
      </c>
      <c r="D1763" s="2">
        <v>1.9348000000000001E-2</v>
      </c>
      <c r="E1763" s="2">
        <v>91</v>
      </c>
      <c r="F1763" s="2">
        <v>16118</v>
      </c>
      <c r="G1763" s="2">
        <v>10</v>
      </c>
      <c r="H1763" s="2">
        <f t="shared" si="135"/>
        <v>0</v>
      </c>
      <c r="I1763" s="2">
        <f t="shared" si="136"/>
        <v>0</v>
      </c>
      <c r="J1763" s="2">
        <f t="shared" si="137"/>
        <v>0</v>
      </c>
      <c r="K1763" s="2">
        <f t="shared" si="138"/>
        <v>0</v>
      </c>
      <c r="L1763" s="2">
        <f t="shared" si="139"/>
        <v>0</v>
      </c>
      <c r="M1763" s="2">
        <v>7</v>
      </c>
      <c r="O1763" s="2"/>
      <c r="R1763" s="2"/>
    </row>
    <row r="1764" spans="1:18" x14ac:dyDescent="0.2">
      <c r="A1764" s="2" t="s">
        <v>81</v>
      </c>
      <c r="B1764" s="2" t="s">
        <v>15</v>
      </c>
      <c r="C1764" s="2" t="s">
        <v>24</v>
      </c>
      <c r="D1764" s="2">
        <v>7.6597499999999998</v>
      </c>
      <c r="E1764" s="2">
        <v>102</v>
      </c>
      <c r="F1764" s="2">
        <v>14165</v>
      </c>
      <c r="G1764" s="2">
        <v>38</v>
      </c>
      <c r="H1764" s="2">
        <f t="shared" si="135"/>
        <v>1</v>
      </c>
      <c r="I1764" s="2">
        <f t="shared" si="136"/>
        <v>0</v>
      </c>
      <c r="J1764" s="2">
        <f t="shared" si="137"/>
        <v>0</v>
      </c>
      <c r="K1764" s="2">
        <f t="shared" si="138"/>
        <v>0</v>
      </c>
      <c r="L1764" s="2">
        <f t="shared" si="139"/>
        <v>0</v>
      </c>
      <c r="M1764" s="2">
        <v>241</v>
      </c>
      <c r="O1764" s="2"/>
      <c r="R1764" s="2"/>
    </row>
    <row r="1765" spans="1:18" x14ac:dyDescent="0.2">
      <c r="A1765" s="2" t="s">
        <v>60</v>
      </c>
      <c r="B1765" s="2" t="s">
        <v>15</v>
      </c>
      <c r="C1765" s="2" t="s">
        <v>31</v>
      </c>
      <c r="D1765" s="2">
        <v>38.167999999999999</v>
      </c>
      <c r="E1765" s="2">
        <v>115</v>
      </c>
      <c r="F1765" s="2">
        <v>1964</v>
      </c>
      <c r="G1765" s="2">
        <v>3</v>
      </c>
      <c r="H1765" s="2">
        <f t="shared" si="135"/>
        <v>1</v>
      </c>
      <c r="I1765" s="2">
        <f t="shared" si="136"/>
        <v>1</v>
      </c>
      <c r="J1765" s="2">
        <f t="shared" si="137"/>
        <v>0</v>
      </c>
      <c r="K1765" s="2">
        <f t="shared" si="138"/>
        <v>0</v>
      </c>
      <c r="L1765" s="2">
        <f t="shared" si="139"/>
        <v>0</v>
      </c>
      <c r="M1765" s="2">
        <v>0</v>
      </c>
      <c r="O1765" s="2"/>
      <c r="R1765" s="2"/>
    </row>
    <row r="1766" spans="1:18" x14ac:dyDescent="0.2">
      <c r="A1766" s="2" t="s">
        <v>256</v>
      </c>
      <c r="B1766" s="2" t="s">
        <v>11</v>
      </c>
      <c r="C1766" s="2" t="s">
        <v>24</v>
      </c>
      <c r="D1766" s="2">
        <v>119.22</v>
      </c>
      <c r="E1766" s="2">
        <v>116</v>
      </c>
      <c r="F1766" s="2">
        <v>20233</v>
      </c>
      <c r="G1766" s="2">
        <v>100</v>
      </c>
      <c r="H1766" s="2">
        <f t="shared" si="135"/>
        <v>0</v>
      </c>
      <c r="I1766" s="2">
        <f t="shared" si="136"/>
        <v>0</v>
      </c>
      <c r="J1766" s="2">
        <f t="shared" si="137"/>
        <v>0</v>
      </c>
      <c r="K1766" s="2">
        <f t="shared" si="138"/>
        <v>0</v>
      </c>
      <c r="L1766" s="2">
        <f t="shared" si="139"/>
        <v>0</v>
      </c>
      <c r="M1766" s="2">
        <v>285</v>
      </c>
      <c r="O1766" s="2"/>
      <c r="R1766" s="2"/>
    </row>
    <row r="1767" spans="1:18" x14ac:dyDescent="0.2">
      <c r="A1767" s="2" t="s">
        <v>2775</v>
      </c>
      <c r="B1767" s="2" t="s">
        <v>51</v>
      </c>
      <c r="C1767" s="2" t="s">
        <v>19</v>
      </c>
      <c r="D1767" s="2">
        <v>4.72037</v>
      </c>
      <c r="E1767" s="2">
        <v>113</v>
      </c>
      <c r="F1767" s="2">
        <v>11116</v>
      </c>
      <c r="G1767" s="2">
        <v>7</v>
      </c>
      <c r="H1767" s="2">
        <f t="shared" si="135"/>
        <v>0</v>
      </c>
      <c r="I1767" s="2">
        <f t="shared" si="136"/>
        <v>0</v>
      </c>
      <c r="J1767" s="2">
        <f t="shared" si="137"/>
        <v>0</v>
      </c>
      <c r="K1767" s="2">
        <f t="shared" si="138"/>
        <v>0</v>
      </c>
      <c r="L1767" s="2">
        <f t="shared" si="139"/>
        <v>1</v>
      </c>
      <c r="M1767" s="2">
        <v>7</v>
      </c>
      <c r="O1767" s="2"/>
      <c r="R1767" s="2"/>
    </row>
    <row r="1768" spans="1:18" x14ac:dyDescent="0.2">
      <c r="A1768" s="2" t="s">
        <v>1401</v>
      </c>
      <c r="B1768" s="2" t="s">
        <v>11</v>
      </c>
      <c r="C1768" s="2" t="s">
        <v>31</v>
      </c>
      <c r="D1768" s="2">
        <v>83.906099999999995</v>
      </c>
      <c r="E1768" s="2">
        <v>109</v>
      </c>
      <c r="F1768" s="2">
        <v>2357</v>
      </c>
      <c r="G1768" s="2">
        <v>40</v>
      </c>
      <c r="H1768" s="2">
        <f t="shared" si="135"/>
        <v>0</v>
      </c>
      <c r="I1768" s="2">
        <f t="shared" si="136"/>
        <v>1</v>
      </c>
      <c r="J1768" s="2">
        <f t="shared" si="137"/>
        <v>0</v>
      </c>
      <c r="K1768" s="2">
        <f t="shared" si="138"/>
        <v>0</v>
      </c>
      <c r="L1768" s="2">
        <f t="shared" si="139"/>
        <v>0</v>
      </c>
      <c r="M1768" s="2">
        <v>415</v>
      </c>
      <c r="O1768" s="2"/>
      <c r="R1768" s="2"/>
    </row>
    <row r="1769" spans="1:18" x14ac:dyDescent="0.2">
      <c r="A1769" s="2" t="s">
        <v>2778</v>
      </c>
      <c r="B1769" s="2" t="s">
        <v>11</v>
      </c>
      <c r="C1769" s="2" t="s">
        <v>35</v>
      </c>
      <c r="D1769" s="2">
        <v>96.471800000000002</v>
      </c>
      <c r="E1769" s="2">
        <v>101</v>
      </c>
      <c r="F1769" s="2">
        <v>956</v>
      </c>
      <c r="G1769" s="2">
        <v>17</v>
      </c>
      <c r="H1769" s="2">
        <f t="shared" si="135"/>
        <v>0</v>
      </c>
      <c r="I1769" s="2">
        <f t="shared" si="136"/>
        <v>0</v>
      </c>
      <c r="J1769" s="2">
        <f t="shared" si="137"/>
        <v>1</v>
      </c>
      <c r="K1769" s="2">
        <f t="shared" si="138"/>
        <v>0</v>
      </c>
      <c r="L1769" s="2">
        <f t="shared" si="139"/>
        <v>0</v>
      </c>
      <c r="M1769" s="2">
        <v>448</v>
      </c>
      <c r="O1769" s="2"/>
      <c r="R1769" s="2"/>
    </row>
    <row r="1770" spans="1:18" x14ac:dyDescent="0.2">
      <c r="A1770" s="2" t="s">
        <v>48</v>
      </c>
      <c r="B1770" s="2" t="s">
        <v>15</v>
      </c>
      <c r="C1770" s="2" t="s">
        <v>24</v>
      </c>
      <c r="D1770" s="2">
        <v>113.33</v>
      </c>
      <c r="E1770" s="2">
        <v>142</v>
      </c>
      <c r="F1770" s="2">
        <v>19454</v>
      </c>
      <c r="G1770" s="2">
        <v>110</v>
      </c>
      <c r="H1770" s="2">
        <f t="shared" si="135"/>
        <v>1</v>
      </c>
      <c r="I1770" s="2">
        <f t="shared" si="136"/>
        <v>0</v>
      </c>
      <c r="J1770" s="2">
        <f t="shared" si="137"/>
        <v>0</v>
      </c>
      <c r="K1770" s="2">
        <f t="shared" si="138"/>
        <v>0</v>
      </c>
      <c r="L1770" s="2">
        <f t="shared" si="139"/>
        <v>0</v>
      </c>
      <c r="M1770" s="2">
        <v>776</v>
      </c>
      <c r="O1770" s="2"/>
      <c r="R1770" s="2"/>
    </row>
    <row r="1771" spans="1:18" x14ac:dyDescent="0.2">
      <c r="A1771" s="2" t="s">
        <v>1306</v>
      </c>
      <c r="B1771" s="2" t="s">
        <v>18</v>
      </c>
      <c r="C1771" s="2" t="s">
        <v>97</v>
      </c>
      <c r="D1771" s="2">
        <v>130.17500000000001</v>
      </c>
      <c r="E1771" s="2">
        <v>88</v>
      </c>
      <c r="F1771" s="2">
        <v>309</v>
      </c>
      <c r="G1771" s="2">
        <v>99</v>
      </c>
      <c r="H1771" s="2">
        <f t="shared" si="135"/>
        <v>0</v>
      </c>
      <c r="I1771" s="2">
        <f t="shared" si="136"/>
        <v>0</v>
      </c>
      <c r="J1771" s="2">
        <f t="shared" si="137"/>
        <v>0</v>
      </c>
      <c r="K1771" s="2">
        <f t="shared" si="138"/>
        <v>1</v>
      </c>
      <c r="L1771" s="2">
        <f t="shared" si="139"/>
        <v>0</v>
      </c>
      <c r="M1771" s="2">
        <v>20</v>
      </c>
      <c r="O1771" s="2"/>
      <c r="R1771" s="2"/>
    </row>
    <row r="1772" spans="1:18" x14ac:dyDescent="0.2">
      <c r="A1772" s="2" t="s">
        <v>2782</v>
      </c>
      <c r="B1772" s="2" t="s">
        <v>15</v>
      </c>
      <c r="C1772" s="2" t="s">
        <v>31</v>
      </c>
      <c r="D1772" s="2">
        <v>4.8430000000000001E-2</v>
      </c>
      <c r="E1772" s="2">
        <v>93</v>
      </c>
      <c r="F1772" s="2">
        <v>1452</v>
      </c>
      <c r="G1772" s="2">
        <v>0.5</v>
      </c>
      <c r="H1772" s="2">
        <f t="shared" si="135"/>
        <v>1</v>
      </c>
      <c r="I1772" s="2">
        <f t="shared" si="136"/>
        <v>1</v>
      </c>
      <c r="J1772" s="2">
        <f t="shared" si="137"/>
        <v>0</v>
      </c>
      <c r="K1772" s="2">
        <f t="shared" si="138"/>
        <v>0</v>
      </c>
      <c r="L1772" s="2">
        <f t="shared" si="139"/>
        <v>0</v>
      </c>
      <c r="M1772" s="2">
        <v>11</v>
      </c>
      <c r="O1772" s="2"/>
      <c r="R1772" s="2"/>
    </row>
    <row r="1773" spans="1:18" x14ac:dyDescent="0.2">
      <c r="A1773" s="2" t="s">
        <v>106</v>
      </c>
      <c r="B1773" s="2" t="s">
        <v>51</v>
      </c>
      <c r="C1773" s="2" t="s">
        <v>31</v>
      </c>
      <c r="D1773" s="2">
        <v>16.247800000000002</v>
      </c>
      <c r="E1773" s="2">
        <v>100</v>
      </c>
      <c r="F1773" s="2">
        <v>4789</v>
      </c>
      <c r="G1773" s="2">
        <v>25</v>
      </c>
      <c r="H1773" s="2">
        <f t="shared" si="135"/>
        <v>0</v>
      </c>
      <c r="I1773" s="2">
        <f t="shared" si="136"/>
        <v>1</v>
      </c>
      <c r="J1773" s="2">
        <f t="shared" si="137"/>
        <v>0</v>
      </c>
      <c r="K1773" s="2">
        <f t="shared" si="138"/>
        <v>0</v>
      </c>
      <c r="L1773" s="2">
        <f t="shared" si="139"/>
        <v>0</v>
      </c>
      <c r="M1773" s="2">
        <v>15</v>
      </c>
      <c r="O1773" s="2"/>
      <c r="R1773" s="2"/>
    </row>
    <row r="1774" spans="1:18" x14ac:dyDescent="0.2">
      <c r="A1774" s="2" t="s">
        <v>1235</v>
      </c>
      <c r="B1774" s="2" t="s">
        <v>15</v>
      </c>
      <c r="C1774" s="2" t="s">
        <v>31</v>
      </c>
      <c r="D1774" s="2">
        <v>9.6583699999999997</v>
      </c>
      <c r="E1774" s="2">
        <v>96</v>
      </c>
      <c r="F1774" s="2">
        <v>3552</v>
      </c>
      <c r="G1774" s="2">
        <v>5</v>
      </c>
      <c r="H1774" s="2">
        <f t="shared" si="135"/>
        <v>1</v>
      </c>
      <c r="I1774" s="2">
        <f t="shared" si="136"/>
        <v>1</v>
      </c>
      <c r="J1774" s="2">
        <f t="shared" si="137"/>
        <v>0</v>
      </c>
      <c r="K1774" s="2">
        <f t="shared" si="138"/>
        <v>0</v>
      </c>
      <c r="L1774" s="2">
        <f t="shared" si="139"/>
        <v>0</v>
      </c>
      <c r="M1774" s="2">
        <v>23</v>
      </c>
      <c r="O1774" s="2"/>
      <c r="R1774" s="2"/>
    </row>
    <row r="1775" spans="1:18" x14ac:dyDescent="0.2">
      <c r="A1775" s="2" t="s">
        <v>1923</v>
      </c>
      <c r="B1775" s="2" t="s">
        <v>11</v>
      </c>
      <c r="C1775" s="2" t="s">
        <v>19</v>
      </c>
      <c r="D1775" s="2">
        <v>182.61799999999999</v>
      </c>
      <c r="E1775" s="2">
        <v>130</v>
      </c>
      <c r="F1775" s="2">
        <v>2684</v>
      </c>
      <c r="G1775" s="2">
        <v>140</v>
      </c>
      <c r="H1775" s="2">
        <f t="shared" si="135"/>
        <v>0</v>
      </c>
      <c r="I1775" s="2">
        <f t="shared" si="136"/>
        <v>0</v>
      </c>
      <c r="J1775" s="2">
        <f t="shared" si="137"/>
        <v>0</v>
      </c>
      <c r="K1775" s="2">
        <f t="shared" si="138"/>
        <v>0</v>
      </c>
      <c r="L1775" s="2">
        <f t="shared" si="139"/>
        <v>1</v>
      </c>
      <c r="M1775" s="2">
        <v>249</v>
      </c>
      <c r="O1775" s="2"/>
      <c r="R1775" s="2"/>
    </row>
    <row r="1776" spans="1:18" x14ac:dyDescent="0.2">
      <c r="A1776" s="2" t="s">
        <v>2787</v>
      </c>
      <c r="B1776" s="2" t="s">
        <v>11</v>
      </c>
      <c r="C1776" s="2" t="s">
        <v>12</v>
      </c>
      <c r="D1776" s="2">
        <v>17.738600000000002</v>
      </c>
      <c r="E1776" s="2">
        <v>102</v>
      </c>
      <c r="F1776" s="2">
        <v>13631</v>
      </c>
      <c r="G1776" s="2">
        <v>13</v>
      </c>
      <c r="H1776" s="2">
        <f t="shared" si="135"/>
        <v>0</v>
      </c>
      <c r="I1776" s="2">
        <f t="shared" si="136"/>
        <v>0</v>
      </c>
      <c r="J1776" s="2">
        <f t="shared" si="137"/>
        <v>0</v>
      </c>
      <c r="K1776" s="2">
        <f t="shared" si="138"/>
        <v>0</v>
      </c>
      <c r="L1776" s="2">
        <f t="shared" si="139"/>
        <v>0</v>
      </c>
      <c r="M1776" s="2">
        <v>139</v>
      </c>
      <c r="O1776" s="2"/>
      <c r="R1776" s="2"/>
    </row>
    <row r="1777" spans="1:18" x14ac:dyDescent="0.2">
      <c r="A1777" s="2" t="s">
        <v>412</v>
      </c>
      <c r="B1777" s="2" t="s">
        <v>51</v>
      </c>
      <c r="C1777" s="2" t="s">
        <v>19</v>
      </c>
      <c r="D1777" s="2">
        <v>82.226500000000001</v>
      </c>
      <c r="E1777" s="2">
        <v>93</v>
      </c>
      <c r="F1777" s="2">
        <v>1267</v>
      </c>
      <c r="G1777" s="2">
        <v>65</v>
      </c>
      <c r="H1777" s="2">
        <f t="shared" si="135"/>
        <v>0</v>
      </c>
      <c r="I1777" s="2">
        <f t="shared" si="136"/>
        <v>0</v>
      </c>
      <c r="J1777" s="2">
        <f t="shared" si="137"/>
        <v>0</v>
      </c>
      <c r="K1777" s="2">
        <f t="shared" si="138"/>
        <v>0</v>
      </c>
      <c r="L1777" s="2">
        <f t="shared" si="139"/>
        <v>1</v>
      </c>
      <c r="M1777" s="2">
        <v>189</v>
      </c>
      <c r="O1777" s="2"/>
      <c r="R1777" s="2"/>
    </row>
    <row r="1778" spans="1:18" x14ac:dyDescent="0.2">
      <c r="A1778" s="2" t="s">
        <v>1408</v>
      </c>
      <c r="B1778" s="2" t="s">
        <v>18</v>
      </c>
      <c r="C1778" s="2" t="s">
        <v>97</v>
      </c>
      <c r="D1778" s="2">
        <v>12.7019</v>
      </c>
      <c r="E1778" s="2">
        <v>85</v>
      </c>
      <c r="F1778" s="2">
        <v>568</v>
      </c>
      <c r="G1778" s="2">
        <v>15</v>
      </c>
      <c r="H1778" s="2">
        <f t="shared" si="135"/>
        <v>0</v>
      </c>
      <c r="I1778" s="2">
        <f t="shared" si="136"/>
        <v>0</v>
      </c>
      <c r="J1778" s="2">
        <f t="shared" si="137"/>
        <v>0</v>
      </c>
      <c r="K1778" s="2">
        <f t="shared" si="138"/>
        <v>1</v>
      </c>
      <c r="L1778" s="2">
        <f t="shared" si="139"/>
        <v>0</v>
      </c>
      <c r="M1778" s="2">
        <v>12</v>
      </c>
      <c r="O1778" s="2"/>
      <c r="R1778" s="2"/>
    </row>
    <row r="1779" spans="1:18" x14ac:dyDescent="0.2">
      <c r="A1779" s="2" t="s">
        <v>469</v>
      </c>
      <c r="B1779" s="2" t="s">
        <v>15</v>
      </c>
      <c r="C1779" s="2" t="s">
        <v>12</v>
      </c>
      <c r="D1779" s="2">
        <v>21.383299999999998</v>
      </c>
      <c r="E1779" s="2">
        <v>140</v>
      </c>
      <c r="F1779" s="2">
        <v>34413</v>
      </c>
      <c r="G1779" s="2">
        <v>15</v>
      </c>
      <c r="H1779" s="2">
        <f t="shared" si="135"/>
        <v>1</v>
      </c>
      <c r="I1779" s="2">
        <f t="shared" si="136"/>
        <v>0</v>
      </c>
      <c r="J1779" s="2">
        <f t="shared" si="137"/>
        <v>0</v>
      </c>
      <c r="K1779" s="2">
        <f t="shared" si="138"/>
        <v>0</v>
      </c>
      <c r="L1779" s="2">
        <f t="shared" si="139"/>
        <v>0</v>
      </c>
      <c r="M1779" s="2">
        <v>310</v>
      </c>
      <c r="O1779" s="2"/>
      <c r="R1779" s="2"/>
    </row>
    <row r="1780" spans="1:18" x14ac:dyDescent="0.2">
      <c r="A1780" s="2" t="s">
        <v>1352</v>
      </c>
      <c r="B1780" s="2" t="s">
        <v>15</v>
      </c>
      <c r="C1780" s="2" t="s">
        <v>12</v>
      </c>
      <c r="D1780" s="2">
        <v>19.719899999999999</v>
      </c>
      <c r="E1780" s="2">
        <v>124</v>
      </c>
      <c r="F1780" s="2">
        <v>793</v>
      </c>
      <c r="G1780" s="2">
        <v>45</v>
      </c>
      <c r="H1780" s="2">
        <f t="shared" si="135"/>
        <v>1</v>
      </c>
      <c r="I1780" s="2">
        <f t="shared" si="136"/>
        <v>0</v>
      </c>
      <c r="J1780" s="2">
        <f t="shared" si="137"/>
        <v>0</v>
      </c>
      <c r="K1780" s="2">
        <f t="shared" si="138"/>
        <v>0</v>
      </c>
      <c r="L1780" s="2">
        <f t="shared" si="139"/>
        <v>0</v>
      </c>
      <c r="M1780" s="2">
        <v>0</v>
      </c>
      <c r="O1780" s="2"/>
      <c r="R1780" s="2"/>
    </row>
    <row r="1781" spans="1:18" x14ac:dyDescent="0.2">
      <c r="A1781" s="2" t="s">
        <v>104</v>
      </c>
      <c r="B1781" s="2" t="s">
        <v>18</v>
      </c>
      <c r="C1781" s="2" t="s">
        <v>97</v>
      </c>
      <c r="D1781" s="2">
        <v>0.66542599999999996</v>
      </c>
      <c r="E1781" s="2">
        <v>100</v>
      </c>
      <c r="F1781" s="2">
        <v>16264</v>
      </c>
      <c r="G1781" s="2">
        <v>165</v>
      </c>
      <c r="H1781" s="2">
        <f t="shared" si="135"/>
        <v>0</v>
      </c>
      <c r="I1781" s="2">
        <f t="shared" si="136"/>
        <v>0</v>
      </c>
      <c r="J1781" s="2">
        <f t="shared" si="137"/>
        <v>0</v>
      </c>
      <c r="K1781" s="2">
        <f t="shared" si="138"/>
        <v>1</v>
      </c>
      <c r="L1781" s="2">
        <f t="shared" si="139"/>
        <v>0</v>
      </c>
      <c r="M1781" s="2">
        <v>0</v>
      </c>
      <c r="O1781" s="2"/>
      <c r="R1781" s="2"/>
    </row>
    <row r="1782" spans="1:18" x14ac:dyDescent="0.2">
      <c r="A1782" s="2" t="s">
        <v>2794</v>
      </c>
      <c r="B1782" s="2" t="s">
        <v>11</v>
      </c>
      <c r="C1782" s="2" t="s">
        <v>35</v>
      </c>
      <c r="D1782" s="2">
        <v>49.122300000000003</v>
      </c>
      <c r="E1782" s="2">
        <v>92</v>
      </c>
      <c r="F1782" s="2">
        <v>2348</v>
      </c>
      <c r="G1782" s="2">
        <v>14</v>
      </c>
      <c r="H1782" s="2">
        <f t="shared" si="135"/>
        <v>0</v>
      </c>
      <c r="I1782" s="2">
        <f t="shared" si="136"/>
        <v>0</v>
      </c>
      <c r="J1782" s="2">
        <f t="shared" si="137"/>
        <v>1</v>
      </c>
      <c r="K1782" s="2">
        <f t="shared" si="138"/>
        <v>0</v>
      </c>
      <c r="L1782" s="2">
        <f t="shared" si="139"/>
        <v>0</v>
      </c>
      <c r="M1782" s="2">
        <v>30</v>
      </c>
      <c r="O1782" s="2"/>
      <c r="R1782" s="2"/>
    </row>
    <row r="1783" spans="1:18" x14ac:dyDescent="0.2">
      <c r="A1783" s="2" t="s">
        <v>360</v>
      </c>
      <c r="B1783" s="2" t="s">
        <v>11</v>
      </c>
      <c r="C1783" s="2" t="s">
        <v>12</v>
      </c>
      <c r="D1783" s="2">
        <v>53.082700000000003</v>
      </c>
      <c r="E1783" s="2">
        <v>130</v>
      </c>
      <c r="F1783" s="2">
        <v>63986</v>
      </c>
      <c r="G1783" s="2">
        <v>40</v>
      </c>
      <c r="H1783" s="2">
        <f t="shared" si="135"/>
        <v>0</v>
      </c>
      <c r="I1783" s="2">
        <f t="shared" si="136"/>
        <v>0</v>
      </c>
      <c r="J1783" s="2">
        <f t="shared" si="137"/>
        <v>0</v>
      </c>
      <c r="K1783" s="2">
        <f t="shared" si="138"/>
        <v>0</v>
      </c>
      <c r="L1783" s="2">
        <f t="shared" si="139"/>
        <v>0</v>
      </c>
      <c r="M1783" s="2">
        <v>22000</v>
      </c>
      <c r="O1783" s="2"/>
      <c r="R1783" s="2"/>
    </row>
    <row r="1784" spans="1:18" x14ac:dyDescent="0.2">
      <c r="A1784" s="2" t="s">
        <v>2797</v>
      </c>
      <c r="B1784" s="2" t="s">
        <v>18</v>
      </c>
      <c r="C1784" s="2" t="s">
        <v>97</v>
      </c>
      <c r="D1784" s="2">
        <v>104.374</v>
      </c>
      <c r="E1784" s="2">
        <v>97</v>
      </c>
      <c r="F1784" s="2">
        <v>2480</v>
      </c>
      <c r="G1784" s="2">
        <v>105</v>
      </c>
      <c r="H1784" s="2">
        <f t="shared" si="135"/>
        <v>0</v>
      </c>
      <c r="I1784" s="2">
        <f t="shared" si="136"/>
        <v>0</v>
      </c>
      <c r="J1784" s="2">
        <f t="shared" si="137"/>
        <v>0</v>
      </c>
      <c r="K1784" s="2">
        <f t="shared" si="138"/>
        <v>1</v>
      </c>
      <c r="L1784" s="2">
        <f t="shared" si="139"/>
        <v>0</v>
      </c>
      <c r="M1784" s="2">
        <v>63</v>
      </c>
      <c r="O1784" s="2"/>
      <c r="R1784" s="2"/>
    </row>
    <row r="1785" spans="1:18" x14ac:dyDescent="0.2">
      <c r="A1785" s="2" t="s">
        <v>1073</v>
      </c>
      <c r="B1785" s="2" t="s">
        <v>18</v>
      </c>
      <c r="C1785" s="2" t="s">
        <v>31</v>
      </c>
      <c r="D1785" s="2">
        <v>108.245</v>
      </c>
      <c r="E1785" s="2">
        <v>111</v>
      </c>
      <c r="F1785" s="2">
        <v>13645</v>
      </c>
      <c r="G1785" s="2">
        <v>37</v>
      </c>
      <c r="H1785" s="2">
        <f t="shared" si="135"/>
        <v>0</v>
      </c>
      <c r="I1785" s="2">
        <f t="shared" si="136"/>
        <v>1</v>
      </c>
      <c r="J1785" s="2">
        <f t="shared" si="137"/>
        <v>0</v>
      </c>
      <c r="K1785" s="2">
        <f t="shared" si="138"/>
        <v>0</v>
      </c>
      <c r="L1785" s="2">
        <f t="shared" si="139"/>
        <v>0</v>
      </c>
      <c r="M1785" s="2">
        <v>0</v>
      </c>
      <c r="O1785" s="2"/>
      <c r="R1785" s="2"/>
    </row>
    <row r="1786" spans="1:18" x14ac:dyDescent="0.2">
      <c r="A1786" s="2" t="s">
        <v>1073</v>
      </c>
      <c r="B1786" s="2" t="s">
        <v>18</v>
      </c>
      <c r="C1786" s="2" t="s">
        <v>31</v>
      </c>
      <c r="D1786" s="2">
        <v>95.1494</v>
      </c>
      <c r="E1786" s="2">
        <v>113</v>
      </c>
      <c r="F1786" s="2">
        <v>15362</v>
      </c>
      <c r="G1786" s="2">
        <v>40</v>
      </c>
      <c r="H1786" s="2">
        <f t="shared" si="135"/>
        <v>0</v>
      </c>
      <c r="I1786" s="2">
        <f t="shared" si="136"/>
        <v>1</v>
      </c>
      <c r="J1786" s="2">
        <f t="shared" si="137"/>
        <v>0</v>
      </c>
      <c r="K1786" s="2">
        <f t="shared" si="138"/>
        <v>0</v>
      </c>
      <c r="L1786" s="2">
        <f t="shared" si="139"/>
        <v>0</v>
      </c>
      <c r="M1786" s="2">
        <v>0</v>
      </c>
      <c r="O1786" s="2"/>
      <c r="R1786" s="2"/>
    </row>
    <row r="1787" spans="1:18" x14ac:dyDescent="0.2">
      <c r="A1787" s="2" t="s">
        <v>2801</v>
      </c>
      <c r="B1787" s="2" t="s">
        <v>11</v>
      </c>
      <c r="C1787" s="2" t="s">
        <v>31</v>
      </c>
      <c r="D1787" s="2">
        <v>19.377700000000001</v>
      </c>
      <c r="E1787" s="2">
        <v>134</v>
      </c>
      <c r="F1787" s="2">
        <v>24351</v>
      </c>
      <c r="G1787" s="2">
        <v>45</v>
      </c>
      <c r="H1787" s="2">
        <f t="shared" si="135"/>
        <v>0</v>
      </c>
      <c r="I1787" s="2">
        <f t="shared" si="136"/>
        <v>1</v>
      </c>
      <c r="J1787" s="2">
        <f t="shared" si="137"/>
        <v>0</v>
      </c>
      <c r="K1787" s="2">
        <f t="shared" si="138"/>
        <v>0</v>
      </c>
      <c r="L1787" s="2">
        <f t="shared" si="139"/>
        <v>0</v>
      </c>
      <c r="M1787" s="2">
        <v>38</v>
      </c>
      <c r="O1787" s="2"/>
      <c r="R1787" s="2"/>
    </row>
    <row r="1788" spans="1:18" x14ac:dyDescent="0.2">
      <c r="A1788" s="2" t="s">
        <v>62</v>
      </c>
      <c r="B1788" s="2" t="s">
        <v>11</v>
      </c>
      <c r="C1788" s="2" t="s">
        <v>40</v>
      </c>
      <c r="D1788" s="2">
        <v>163.947</v>
      </c>
      <c r="E1788" s="2">
        <v>108</v>
      </c>
      <c r="F1788" s="2">
        <v>18656</v>
      </c>
      <c r="G1788" s="2">
        <v>40</v>
      </c>
      <c r="H1788" s="2">
        <f t="shared" si="135"/>
        <v>0</v>
      </c>
      <c r="I1788" s="2">
        <f t="shared" si="136"/>
        <v>0</v>
      </c>
      <c r="J1788" s="2">
        <f t="shared" si="137"/>
        <v>0</v>
      </c>
      <c r="K1788" s="2">
        <f t="shared" si="138"/>
        <v>0</v>
      </c>
      <c r="L1788" s="2">
        <f t="shared" si="139"/>
        <v>0</v>
      </c>
      <c r="M1788" s="2">
        <v>98</v>
      </c>
      <c r="O1788" s="2"/>
      <c r="R1788" s="2"/>
    </row>
    <row r="1789" spans="1:18" x14ac:dyDescent="0.2">
      <c r="A1789" s="2" t="s">
        <v>701</v>
      </c>
      <c r="B1789" s="2" t="s">
        <v>15</v>
      </c>
      <c r="C1789" s="2" t="s">
        <v>40</v>
      </c>
      <c r="D1789" s="2">
        <v>0.192467</v>
      </c>
      <c r="E1789" s="2">
        <v>85</v>
      </c>
      <c r="F1789" s="2">
        <v>1064</v>
      </c>
      <c r="G1789" s="2">
        <v>1.4999999999999999E-2</v>
      </c>
      <c r="H1789" s="2">
        <f t="shared" si="135"/>
        <v>1</v>
      </c>
      <c r="I1789" s="2">
        <f t="shared" si="136"/>
        <v>0</v>
      </c>
      <c r="J1789" s="2">
        <f t="shared" si="137"/>
        <v>0</v>
      </c>
      <c r="K1789" s="2">
        <f t="shared" si="138"/>
        <v>0</v>
      </c>
      <c r="L1789" s="2">
        <f t="shared" si="139"/>
        <v>0</v>
      </c>
      <c r="M1789" s="2">
        <v>157</v>
      </c>
      <c r="O1789" s="2"/>
      <c r="R1789" s="2"/>
    </row>
    <row r="1790" spans="1:18" x14ac:dyDescent="0.2">
      <c r="A1790" s="2" t="s">
        <v>2805</v>
      </c>
      <c r="B1790" s="2" t="s">
        <v>15</v>
      </c>
      <c r="C1790" s="2" t="s">
        <v>24</v>
      </c>
      <c r="D1790" s="2">
        <v>33.682299999999998</v>
      </c>
      <c r="E1790" s="2">
        <v>140</v>
      </c>
      <c r="F1790" s="2">
        <v>2114</v>
      </c>
      <c r="G1790" s="2">
        <v>33</v>
      </c>
      <c r="H1790" s="2">
        <f t="shared" si="135"/>
        <v>1</v>
      </c>
      <c r="I1790" s="2">
        <f t="shared" si="136"/>
        <v>0</v>
      </c>
      <c r="J1790" s="2">
        <f t="shared" si="137"/>
        <v>0</v>
      </c>
      <c r="K1790" s="2">
        <f t="shared" si="138"/>
        <v>0</v>
      </c>
      <c r="L1790" s="2">
        <f t="shared" si="139"/>
        <v>0</v>
      </c>
      <c r="M1790" s="2">
        <v>36</v>
      </c>
      <c r="O1790" s="2"/>
      <c r="R1790" s="2"/>
    </row>
    <row r="1791" spans="1:18" x14ac:dyDescent="0.2">
      <c r="A1791" s="2" t="s">
        <v>2807</v>
      </c>
      <c r="B1791" s="2" t="s">
        <v>15</v>
      </c>
      <c r="C1791" s="2" t="s">
        <v>35</v>
      </c>
      <c r="D1791" s="2">
        <v>64.423599999999993</v>
      </c>
      <c r="E1791" s="2">
        <v>85</v>
      </c>
      <c r="F1791" s="2">
        <v>3708</v>
      </c>
      <c r="G1791" s="2">
        <v>3</v>
      </c>
      <c r="H1791" s="2">
        <f t="shared" si="135"/>
        <v>1</v>
      </c>
      <c r="I1791" s="2">
        <f t="shared" si="136"/>
        <v>0</v>
      </c>
      <c r="J1791" s="2">
        <f t="shared" si="137"/>
        <v>1</v>
      </c>
      <c r="K1791" s="2">
        <f t="shared" si="138"/>
        <v>0</v>
      </c>
      <c r="L1791" s="2">
        <f t="shared" si="139"/>
        <v>0</v>
      </c>
      <c r="M1791" s="2">
        <v>65</v>
      </c>
      <c r="O1791" s="2"/>
      <c r="R1791" s="2"/>
    </row>
    <row r="1792" spans="1:18" x14ac:dyDescent="0.2">
      <c r="A1792" s="2" t="s">
        <v>2807</v>
      </c>
      <c r="B1792" s="2" t="s">
        <v>15</v>
      </c>
      <c r="C1792" s="2" t="s">
        <v>24</v>
      </c>
      <c r="D1792" s="2">
        <v>71.519199999999998</v>
      </c>
      <c r="E1792" s="2">
        <v>103</v>
      </c>
      <c r="F1792" s="2">
        <v>6807</v>
      </c>
      <c r="G1792" s="2">
        <v>9</v>
      </c>
      <c r="H1792" s="2">
        <f t="shared" si="135"/>
        <v>1</v>
      </c>
      <c r="I1792" s="2">
        <f t="shared" si="136"/>
        <v>0</v>
      </c>
      <c r="J1792" s="2">
        <f t="shared" si="137"/>
        <v>0</v>
      </c>
      <c r="K1792" s="2">
        <f t="shared" si="138"/>
        <v>0</v>
      </c>
      <c r="L1792" s="2">
        <f t="shared" si="139"/>
        <v>0</v>
      </c>
      <c r="M1792" s="2">
        <v>65</v>
      </c>
      <c r="O1792" s="2"/>
      <c r="R1792" s="2"/>
    </row>
    <row r="1793" spans="1:18" x14ac:dyDescent="0.2">
      <c r="A1793" s="2" t="s">
        <v>1911</v>
      </c>
      <c r="B1793" s="2" t="s">
        <v>11</v>
      </c>
      <c r="C1793" s="2" t="s">
        <v>12</v>
      </c>
      <c r="D1793" s="2">
        <v>162.58600000000001</v>
      </c>
      <c r="E1793" s="2">
        <v>117</v>
      </c>
      <c r="F1793" s="2">
        <v>11036</v>
      </c>
      <c r="G1793" s="2">
        <v>55</v>
      </c>
      <c r="H1793" s="2">
        <f t="shared" si="135"/>
        <v>0</v>
      </c>
      <c r="I1793" s="2">
        <f t="shared" si="136"/>
        <v>0</v>
      </c>
      <c r="J1793" s="2">
        <f t="shared" si="137"/>
        <v>0</v>
      </c>
      <c r="K1793" s="2">
        <f t="shared" si="138"/>
        <v>0</v>
      </c>
      <c r="L1793" s="2">
        <f t="shared" si="139"/>
        <v>0</v>
      </c>
      <c r="M1793" s="2">
        <v>125</v>
      </c>
      <c r="O1793" s="2"/>
      <c r="R1793" s="2"/>
    </row>
    <row r="1794" spans="1:18" x14ac:dyDescent="0.2">
      <c r="A1794" s="2" t="s">
        <v>2811</v>
      </c>
      <c r="B1794" s="2" t="s">
        <v>15</v>
      </c>
      <c r="C1794" s="2" t="s">
        <v>12</v>
      </c>
      <c r="D1794" s="2">
        <v>0.38118600000000002</v>
      </c>
      <c r="E1794" s="2">
        <v>91</v>
      </c>
      <c r="F1794" s="2">
        <v>3299</v>
      </c>
      <c r="G1794" s="2">
        <v>0.9</v>
      </c>
      <c r="H1794" s="2">
        <f t="shared" ref="H1794:H1857" si="140">IF(B1794="R",1,0)</f>
        <v>1</v>
      </c>
      <c r="I1794" s="2">
        <f t="shared" ref="I1794:I1857" si="141">IF(C1794="Comedy",1,0)</f>
        <v>0</v>
      </c>
      <c r="J1794" s="2">
        <f t="shared" ref="J1794:J1857" si="142">IF(C1794="Thriller_Horror",1,0)</f>
        <v>0</v>
      </c>
      <c r="K1794" s="2">
        <f t="shared" ref="K1794:K1857" si="143">IF(C1794="Animation",1,0)</f>
        <v>0</v>
      </c>
      <c r="L1794" s="2">
        <f t="shared" ref="L1794:L1857" si="144">IF(C1794="Adventure_Sci_fi",1,0)</f>
        <v>0</v>
      </c>
      <c r="M1794" s="2">
        <v>91</v>
      </c>
      <c r="O1794" s="2"/>
      <c r="R1794" s="2"/>
    </row>
    <row r="1795" spans="1:18" x14ac:dyDescent="0.2">
      <c r="A1795" s="2" t="s">
        <v>2813</v>
      </c>
      <c r="B1795" s="2" t="s">
        <v>51</v>
      </c>
      <c r="C1795" s="2" t="s">
        <v>31</v>
      </c>
      <c r="D1795" s="2">
        <v>1.1116200000000001</v>
      </c>
      <c r="E1795" s="2">
        <v>101</v>
      </c>
      <c r="F1795" s="2">
        <v>155</v>
      </c>
      <c r="G1795" s="2">
        <v>0.5</v>
      </c>
      <c r="H1795" s="2">
        <f t="shared" si="140"/>
        <v>0</v>
      </c>
      <c r="I1795" s="2">
        <f t="shared" si="141"/>
        <v>1</v>
      </c>
      <c r="J1795" s="2">
        <f t="shared" si="142"/>
        <v>0</v>
      </c>
      <c r="K1795" s="2">
        <f t="shared" si="143"/>
        <v>0</v>
      </c>
      <c r="L1795" s="2">
        <f t="shared" si="144"/>
        <v>0</v>
      </c>
      <c r="M1795" s="2">
        <v>0</v>
      </c>
      <c r="O1795" s="2"/>
      <c r="R1795" s="2"/>
    </row>
    <row r="1796" spans="1:18" x14ac:dyDescent="0.2">
      <c r="A1796" s="2" t="s">
        <v>1783</v>
      </c>
      <c r="B1796" s="2" t="s">
        <v>15</v>
      </c>
      <c r="C1796" s="2" t="s">
        <v>35</v>
      </c>
      <c r="D1796" s="2">
        <v>16.006</v>
      </c>
      <c r="E1796" s="2">
        <v>110</v>
      </c>
      <c r="F1796" s="2">
        <v>2356</v>
      </c>
      <c r="G1796" s="2">
        <v>26</v>
      </c>
      <c r="H1796" s="2">
        <f t="shared" si="140"/>
        <v>1</v>
      </c>
      <c r="I1796" s="2">
        <f t="shared" si="141"/>
        <v>0</v>
      </c>
      <c r="J1796" s="2">
        <f t="shared" si="142"/>
        <v>1</v>
      </c>
      <c r="K1796" s="2">
        <f t="shared" si="143"/>
        <v>0</v>
      </c>
      <c r="L1796" s="2">
        <f t="shared" si="144"/>
        <v>0</v>
      </c>
      <c r="M1796" s="2">
        <v>160</v>
      </c>
      <c r="O1796" s="2"/>
      <c r="R1796" s="2"/>
    </row>
    <row r="1797" spans="1:18" x14ac:dyDescent="0.2">
      <c r="A1797" s="2" t="s">
        <v>939</v>
      </c>
      <c r="B1797" s="2" t="s">
        <v>15</v>
      </c>
      <c r="C1797" s="2" t="s">
        <v>12</v>
      </c>
      <c r="D1797" s="2">
        <v>34.180999999999997</v>
      </c>
      <c r="E1797" s="2">
        <v>124</v>
      </c>
      <c r="F1797" s="2">
        <v>14504</v>
      </c>
      <c r="G1797" s="2">
        <v>32</v>
      </c>
      <c r="H1797" s="2">
        <f t="shared" si="140"/>
        <v>1</v>
      </c>
      <c r="I1797" s="2">
        <f t="shared" si="141"/>
        <v>0</v>
      </c>
      <c r="J1797" s="2">
        <f t="shared" si="142"/>
        <v>0</v>
      </c>
      <c r="K1797" s="2">
        <f t="shared" si="143"/>
        <v>0</v>
      </c>
      <c r="L1797" s="2">
        <f t="shared" si="144"/>
        <v>0</v>
      </c>
      <c r="M1797" s="2">
        <v>335</v>
      </c>
      <c r="O1797" s="2"/>
      <c r="R1797" s="2"/>
    </row>
    <row r="1798" spans="1:18" x14ac:dyDescent="0.2">
      <c r="A1798" s="2" t="s">
        <v>2817</v>
      </c>
      <c r="B1798" s="2" t="s">
        <v>15</v>
      </c>
      <c r="C1798" s="2" t="s">
        <v>47</v>
      </c>
      <c r="D1798" s="2">
        <v>3.7130000000000001</v>
      </c>
      <c r="E1798" s="2">
        <v>96</v>
      </c>
      <c r="F1798" s="2">
        <v>972</v>
      </c>
      <c r="G1798" s="2">
        <v>8</v>
      </c>
      <c r="H1798" s="2">
        <f t="shared" si="140"/>
        <v>1</v>
      </c>
      <c r="I1798" s="2">
        <f t="shared" si="141"/>
        <v>0</v>
      </c>
      <c r="J1798" s="2">
        <f t="shared" si="142"/>
        <v>0</v>
      </c>
      <c r="K1798" s="2">
        <f t="shared" si="143"/>
        <v>0</v>
      </c>
      <c r="L1798" s="2">
        <f t="shared" si="144"/>
        <v>0</v>
      </c>
      <c r="M1798" s="2">
        <v>2</v>
      </c>
      <c r="O1798" s="2"/>
      <c r="R1798" s="2"/>
    </row>
    <row r="1799" spans="1:18" x14ac:dyDescent="0.2">
      <c r="A1799" s="2" t="s">
        <v>2819</v>
      </c>
      <c r="B1799" s="2" t="s">
        <v>15</v>
      </c>
      <c r="C1799" s="2" t="s">
        <v>35</v>
      </c>
      <c r="D1799" s="2">
        <v>25.1175</v>
      </c>
      <c r="E1799" s="2">
        <v>99</v>
      </c>
      <c r="F1799" s="2">
        <v>960</v>
      </c>
      <c r="G1799" s="2">
        <v>40</v>
      </c>
      <c r="H1799" s="2">
        <f t="shared" si="140"/>
        <v>1</v>
      </c>
      <c r="I1799" s="2">
        <f t="shared" si="141"/>
        <v>0</v>
      </c>
      <c r="J1799" s="2">
        <f t="shared" si="142"/>
        <v>1</v>
      </c>
      <c r="K1799" s="2">
        <f t="shared" si="143"/>
        <v>0</v>
      </c>
      <c r="L1799" s="2">
        <f t="shared" si="144"/>
        <v>0</v>
      </c>
      <c r="M1799" s="2">
        <v>81</v>
      </c>
      <c r="O1799" s="2"/>
      <c r="R1799" s="2"/>
    </row>
    <row r="1800" spans="1:18" x14ac:dyDescent="0.2">
      <c r="A1800" s="2" t="s">
        <v>1735</v>
      </c>
      <c r="B1800" s="2" t="s">
        <v>11</v>
      </c>
      <c r="C1800" s="2" t="s">
        <v>31</v>
      </c>
      <c r="D1800" s="2">
        <v>44.737099999999998</v>
      </c>
      <c r="E1800" s="2">
        <v>118</v>
      </c>
      <c r="F1800" s="2">
        <v>24024</v>
      </c>
      <c r="G1800" s="2">
        <v>50</v>
      </c>
      <c r="H1800" s="2">
        <f t="shared" si="140"/>
        <v>0</v>
      </c>
      <c r="I1800" s="2">
        <f t="shared" si="141"/>
        <v>1</v>
      </c>
      <c r="J1800" s="2">
        <f t="shared" si="142"/>
        <v>0</v>
      </c>
      <c r="K1800" s="2">
        <f t="shared" si="143"/>
        <v>0</v>
      </c>
      <c r="L1800" s="2">
        <f t="shared" si="144"/>
        <v>0</v>
      </c>
      <c r="M1800" s="2">
        <v>41</v>
      </c>
      <c r="O1800" s="2"/>
      <c r="R1800" s="2"/>
    </row>
    <row r="1801" spans="1:18" x14ac:dyDescent="0.2">
      <c r="A1801" s="2" t="s">
        <v>55</v>
      </c>
      <c r="B1801" s="2" t="s">
        <v>15</v>
      </c>
      <c r="C1801" s="2" t="s">
        <v>19</v>
      </c>
      <c r="D1801" s="2">
        <v>183.636</v>
      </c>
      <c r="E1801" s="2">
        <v>156</v>
      </c>
      <c r="F1801" s="2">
        <v>57108</v>
      </c>
      <c r="G1801" s="2">
        <v>135</v>
      </c>
      <c r="H1801" s="2">
        <f t="shared" si="140"/>
        <v>1</v>
      </c>
      <c r="I1801" s="2">
        <f t="shared" si="141"/>
        <v>0</v>
      </c>
      <c r="J1801" s="2">
        <f t="shared" si="142"/>
        <v>0</v>
      </c>
      <c r="K1801" s="2">
        <f t="shared" si="143"/>
        <v>0</v>
      </c>
      <c r="L1801" s="2">
        <f t="shared" si="144"/>
        <v>1</v>
      </c>
      <c r="M1801" s="2">
        <v>0</v>
      </c>
      <c r="O1801" s="2"/>
      <c r="R1801" s="2"/>
    </row>
    <row r="1802" spans="1:18" x14ac:dyDescent="0.2">
      <c r="A1802" s="2" t="s">
        <v>34</v>
      </c>
      <c r="B1802" s="2" t="s">
        <v>11</v>
      </c>
      <c r="C1802" s="2" t="s">
        <v>12</v>
      </c>
      <c r="D1802" s="2">
        <v>33.037799999999997</v>
      </c>
      <c r="E1802" s="2">
        <v>114</v>
      </c>
      <c r="F1802" s="2">
        <v>19904</v>
      </c>
      <c r="G1802" s="2">
        <v>37</v>
      </c>
      <c r="H1802" s="2">
        <f t="shared" si="140"/>
        <v>0</v>
      </c>
      <c r="I1802" s="2">
        <f t="shared" si="141"/>
        <v>0</v>
      </c>
      <c r="J1802" s="2">
        <f t="shared" si="142"/>
        <v>0</v>
      </c>
      <c r="K1802" s="2">
        <f t="shared" si="143"/>
        <v>0</v>
      </c>
      <c r="L1802" s="2">
        <f t="shared" si="144"/>
        <v>0</v>
      </c>
      <c r="M1802" s="2">
        <v>101</v>
      </c>
      <c r="O1802" s="2"/>
      <c r="R1802" s="2"/>
    </row>
    <row r="1803" spans="1:18" x14ac:dyDescent="0.2">
      <c r="A1803" s="2" t="s">
        <v>2824</v>
      </c>
      <c r="B1803" s="2" t="s">
        <v>15</v>
      </c>
      <c r="C1803" s="2" t="s">
        <v>19</v>
      </c>
      <c r="D1803" s="2">
        <v>5.6691999999999999E-2</v>
      </c>
      <c r="E1803" s="2">
        <v>111</v>
      </c>
      <c r="F1803" s="2">
        <v>23566</v>
      </c>
      <c r="G1803" s="2">
        <v>25</v>
      </c>
      <c r="H1803" s="2">
        <f t="shared" si="140"/>
        <v>1</v>
      </c>
      <c r="I1803" s="2">
        <f t="shared" si="141"/>
        <v>0</v>
      </c>
      <c r="J1803" s="2">
        <f t="shared" si="142"/>
        <v>0</v>
      </c>
      <c r="K1803" s="2">
        <f t="shared" si="143"/>
        <v>0</v>
      </c>
      <c r="L1803" s="2">
        <f t="shared" si="144"/>
        <v>1</v>
      </c>
      <c r="M1803" s="2">
        <v>214</v>
      </c>
      <c r="O1803" s="2"/>
      <c r="R1803" s="2"/>
    </row>
    <row r="1804" spans="1:18" x14ac:dyDescent="0.2">
      <c r="A1804" s="2" t="s">
        <v>2140</v>
      </c>
      <c r="B1804" s="2" t="s">
        <v>51</v>
      </c>
      <c r="C1804" s="2" t="s">
        <v>97</v>
      </c>
      <c r="D1804" s="2">
        <v>50.802700000000002</v>
      </c>
      <c r="E1804" s="2">
        <v>89</v>
      </c>
      <c r="F1804" s="2">
        <v>3372</v>
      </c>
      <c r="G1804" s="2">
        <v>95</v>
      </c>
      <c r="H1804" s="2">
        <f t="shared" si="140"/>
        <v>0</v>
      </c>
      <c r="I1804" s="2">
        <f t="shared" si="141"/>
        <v>0</v>
      </c>
      <c r="J1804" s="2">
        <f t="shared" si="142"/>
        <v>0</v>
      </c>
      <c r="K1804" s="2">
        <f t="shared" si="143"/>
        <v>1</v>
      </c>
      <c r="L1804" s="2">
        <f t="shared" si="144"/>
        <v>0</v>
      </c>
      <c r="M1804" s="2">
        <v>10</v>
      </c>
      <c r="O1804" s="2"/>
      <c r="R1804" s="2"/>
    </row>
    <row r="1805" spans="1:18" x14ac:dyDescent="0.2">
      <c r="A1805" s="2" t="s">
        <v>2827</v>
      </c>
      <c r="B1805" s="2" t="s">
        <v>11</v>
      </c>
      <c r="C1805" s="2" t="s">
        <v>31</v>
      </c>
      <c r="D1805" s="2">
        <v>6.4092099999999999</v>
      </c>
      <c r="E1805" s="2">
        <v>102</v>
      </c>
      <c r="F1805" s="2">
        <v>33153</v>
      </c>
      <c r="G1805" s="2">
        <v>15</v>
      </c>
      <c r="H1805" s="2">
        <f t="shared" si="140"/>
        <v>0</v>
      </c>
      <c r="I1805" s="2">
        <f t="shared" si="141"/>
        <v>1</v>
      </c>
      <c r="J1805" s="2">
        <f t="shared" si="142"/>
        <v>0</v>
      </c>
      <c r="K1805" s="2">
        <f t="shared" si="143"/>
        <v>0</v>
      </c>
      <c r="L1805" s="2">
        <f t="shared" si="144"/>
        <v>0</v>
      </c>
      <c r="M1805" s="2">
        <v>11</v>
      </c>
      <c r="O1805" s="2"/>
      <c r="R1805" s="2"/>
    </row>
    <row r="1806" spans="1:18" x14ac:dyDescent="0.2">
      <c r="A1806" s="2" t="s">
        <v>2084</v>
      </c>
      <c r="B1806" s="2" t="s">
        <v>18</v>
      </c>
      <c r="C1806" s="2" t="s">
        <v>12</v>
      </c>
      <c r="D1806" s="2">
        <v>75.596999999999994</v>
      </c>
      <c r="E1806" s="2">
        <v>127</v>
      </c>
      <c r="F1806" s="2">
        <v>6657</v>
      </c>
      <c r="G1806" s="2">
        <v>20</v>
      </c>
      <c r="H1806" s="2">
        <f t="shared" si="140"/>
        <v>0</v>
      </c>
      <c r="I1806" s="2">
        <f t="shared" si="141"/>
        <v>0</v>
      </c>
      <c r="J1806" s="2">
        <f t="shared" si="142"/>
        <v>0</v>
      </c>
      <c r="K1806" s="2">
        <f t="shared" si="143"/>
        <v>0</v>
      </c>
      <c r="L1806" s="2">
        <f t="shared" si="144"/>
        <v>0</v>
      </c>
      <c r="M1806" s="2">
        <v>102</v>
      </c>
      <c r="O1806" s="2"/>
      <c r="R1806" s="2"/>
    </row>
    <row r="1807" spans="1:18" x14ac:dyDescent="0.2">
      <c r="A1807" s="2" t="s">
        <v>2830</v>
      </c>
      <c r="B1807" s="2" t="s">
        <v>11</v>
      </c>
      <c r="C1807" s="2" t="s">
        <v>12</v>
      </c>
      <c r="D1807" s="2">
        <v>37.3001</v>
      </c>
      <c r="E1807" s="2">
        <v>91</v>
      </c>
      <c r="F1807" s="2">
        <v>5349</v>
      </c>
      <c r="G1807" s="2">
        <v>16</v>
      </c>
      <c r="H1807" s="2">
        <f t="shared" si="140"/>
        <v>0</v>
      </c>
      <c r="I1807" s="2">
        <f t="shared" si="141"/>
        <v>0</v>
      </c>
      <c r="J1807" s="2">
        <f t="shared" si="142"/>
        <v>0</v>
      </c>
      <c r="K1807" s="2">
        <f t="shared" si="143"/>
        <v>0</v>
      </c>
      <c r="L1807" s="2">
        <f t="shared" si="144"/>
        <v>0</v>
      </c>
      <c r="M1807" s="2">
        <v>26</v>
      </c>
      <c r="O1807" s="2"/>
      <c r="R1807" s="2"/>
    </row>
    <row r="1808" spans="1:18" x14ac:dyDescent="0.2">
      <c r="A1808" s="2" t="s">
        <v>957</v>
      </c>
      <c r="B1808" s="2" t="s">
        <v>15</v>
      </c>
      <c r="C1808" s="2" t="s">
        <v>40</v>
      </c>
      <c r="D1808" s="2">
        <v>52.3536</v>
      </c>
      <c r="E1808" s="2">
        <v>110</v>
      </c>
      <c r="F1808" s="2">
        <v>14609</v>
      </c>
      <c r="G1808" s="2">
        <v>21</v>
      </c>
      <c r="H1808" s="2">
        <f t="shared" si="140"/>
        <v>1</v>
      </c>
      <c r="I1808" s="2">
        <f t="shared" si="141"/>
        <v>0</v>
      </c>
      <c r="J1808" s="2">
        <f t="shared" si="142"/>
        <v>0</v>
      </c>
      <c r="K1808" s="2">
        <f t="shared" si="143"/>
        <v>0</v>
      </c>
      <c r="L1808" s="2">
        <f t="shared" si="144"/>
        <v>0</v>
      </c>
      <c r="M1808" s="2">
        <v>0</v>
      </c>
      <c r="O1808" s="2"/>
      <c r="R1808" s="2"/>
    </row>
    <row r="1809" spans="1:18" x14ac:dyDescent="0.2">
      <c r="A1809" s="2" t="s">
        <v>2833</v>
      </c>
      <c r="B1809" s="2" t="s">
        <v>15</v>
      </c>
      <c r="C1809" s="2" t="s">
        <v>35</v>
      </c>
      <c r="D1809" s="2">
        <v>17.427900000000001</v>
      </c>
      <c r="E1809" s="2">
        <v>93</v>
      </c>
      <c r="F1809" s="2">
        <v>1749</v>
      </c>
      <c r="G1809" s="2">
        <v>8</v>
      </c>
      <c r="H1809" s="2">
        <f t="shared" si="140"/>
        <v>1</v>
      </c>
      <c r="I1809" s="2">
        <f t="shared" si="141"/>
        <v>0</v>
      </c>
      <c r="J1809" s="2">
        <f t="shared" si="142"/>
        <v>1</v>
      </c>
      <c r="K1809" s="2">
        <f t="shared" si="143"/>
        <v>0</v>
      </c>
      <c r="L1809" s="2">
        <f t="shared" si="144"/>
        <v>0</v>
      </c>
      <c r="M1809" s="2">
        <v>27</v>
      </c>
      <c r="O1809" s="2"/>
      <c r="R1809" s="2"/>
    </row>
    <row r="1810" spans="1:18" x14ac:dyDescent="0.2">
      <c r="A1810" s="2" t="s">
        <v>2835</v>
      </c>
      <c r="B1810" s="2" t="s">
        <v>15</v>
      </c>
      <c r="C1810" s="2" t="s">
        <v>40</v>
      </c>
      <c r="D1810" s="2">
        <v>6.52576</v>
      </c>
      <c r="E1810" s="2">
        <v>110</v>
      </c>
      <c r="F1810" s="2">
        <v>19928</v>
      </c>
      <c r="G1810" s="2">
        <v>4</v>
      </c>
      <c r="H1810" s="2">
        <f t="shared" si="140"/>
        <v>1</v>
      </c>
      <c r="I1810" s="2">
        <f t="shared" si="141"/>
        <v>0</v>
      </c>
      <c r="J1810" s="2">
        <f t="shared" si="142"/>
        <v>0</v>
      </c>
      <c r="K1810" s="2">
        <f t="shared" si="143"/>
        <v>0</v>
      </c>
      <c r="L1810" s="2">
        <f t="shared" si="144"/>
        <v>0</v>
      </c>
      <c r="M1810" s="2">
        <v>675</v>
      </c>
      <c r="O1810" s="2"/>
      <c r="R1810" s="2"/>
    </row>
    <row r="1811" spans="1:18" x14ac:dyDescent="0.2">
      <c r="A1811" s="2" t="s">
        <v>2837</v>
      </c>
      <c r="B1811" s="2" t="s">
        <v>15</v>
      </c>
      <c r="C1811" s="2" t="s">
        <v>12</v>
      </c>
      <c r="D1811" s="2">
        <v>3.5717300000000001</v>
      </c>
      <c r="E1811" s="2">
        <v>106</v>
      </c>
      <c r="F1811" s="2">
        <v>21711</v>
      </c>
      <c r="G1811" s="2">
        <v>10</v>
      </c>
      <c r="H1811" s="2">
        <f t="shared" si="140"/>
        <v>1</v>
      </c>
      <c r="I1811" s="2">
        <f t="shared" si="141"/>
        <v>0</v>
      </c>
      <c r="J1811" s="2">
        <f t="shared" si="142"/>
        <v>0</v>
      </c>
      <c r="K1811" s="2">
        <f t="shared" si="143"/>
        <v>0</v>
      </c>
      <c r="L1811" s="2">
        <f t="shared" si="144"/>
        <v>0</v>
      </c>
      <c r="M1811" s="2">
        <v>50</v>
      </c>
      <c r="O1811" s="2"/>
      <c r="R1811" s="2"/>
    </row>
    <row r="1812" spans="1:18" x14ac:dyDescent="0.2">
      <c r="A1812" s="2" t="s">
        <v>369</v>
      </c>
      <c r="B1812" s="2" t="s">
        <v>11</v>
      </c>
      <c r="C1812" s="2" t="s">
        <v>19</v>
      </c>
      <c r="D1812" s="2">
        <v>47.592799999999997</v>
      </c>
      <c r="E1812" s="2">
        <v>104</v>
      </c>
      <c r="F1812" s="2">
        <v>16930</v>
      </c>
      <c r="G1812" s="2">
        <v>85</v>
      </c>
      <c r="H1812" s="2">
        <f t="shared" si="140"/>
        <v>0</v>
      </c>
      <c r="I1812" s="2">
        <f t="shared" si="141"/>
        <v>0</v>
      </c>
      <c r="J1812" s="2">
        <f t="shared" si="142"/>
        <v>0</v>
      </c>
      <c r="K1812" s="2">
        <f t="shared" si="143"/>
        <v>0</v>
      </c>
      <c r="L1812" s="2">
        <f t="shared" si="144"/>
        <v>1</v>
      </c>
      <c r="M1812" s="2">
        <v>532</v>
      </c>
      <c r="O1812" s="2"/>
      <c r="R1812" s="2"/>
    </row>
    <row r="1813" spans="1:18" x14ac:dyDescent="0.2">
      <c r="A1813" s="2" t="s">
        <v>2840</v>
      </c>
      <c r="B1813" s="2" t="s">
        <v>11</v>
      </c>
      <c r="C1813" s="2" t="s">
        <v>40</v>
      </c>
      <c r="D1813" s="2">
        <v>9.2362E-2</v>
      </c>
      <c r="E1813" s="2">
        <v>90</v>
      </c>
      <c r="F1813" s="2">
        <v>3138</v>
      </c>
      <c r="G1813" s="2">
        <v>1.5</v>
      </c>
      <c r="H1813" s="2">
        <f t="shared" si="140"/>
        <v>0</v>
      </c>
      <c r="I1813" s="2">
        <f t="shared" si="141"/>
        <v>0</v>
      </c>
      <c r="J1813" s="2">
        <f t="shared" si="142"/>
        <v>0</v>
      </c>
      <c r="K1813" s="2">
        <f t="shared" si="143"/>
        <v>0</v>
      </c>
      <c r="L1813" s="2">
        <f t="shared" si="144"/>
        <v>0</v>
      </c>
      <c r="M1813" s="2">
        <v>7</v>
      </c>
      <c r="O1813" s="2"/>
      <c r="R1813" s="2"/>
    </row>
    <row r="1814" spans="1:18" x14ac:dyDescent="0.2">
      <c r="A1814" s="2" t="s">
        <v>784</v>
      </c>
      <c r="B1814" s="2" t="s">
        <v>15</v>
      </c>
      <c r="C1814" s="2" t="s">
        <v>12</v>
      </c>
      <c r="D1814" s="2">
        <v>0.67669800000000002</v>
      </c>
      <c r="E1814" s="2">
        <v>103</v>
      </c>
      <c r="F1814" s="2">
        <v>4094</v>
      </c>
      <c r="G1814" s="2">
        <v>18</v>
      </c>
      <c r="H1814" s="2">
        <f t="shared" si="140"/>
        <v>1</v>
      </c>
      <c r="I1814" s="2">
        <f t="shared" si="141"/>
        <v>0</v>
      </c>
      <c r="J1814" s="2">
        <f t="shared" si="142"/>
        <v>0</v>
      </c>
      <c r="K1814" s="2">
        <f t="shared" si="143"/>
        <v>0</v>
      </c>
      <c r="L1814" s="2">
        <f t="shared" si="144"/>
        <v>0</v>
      </c>
      <c r="M1814" s="2">
        <v>154</v>
      </c>
      <c r="O1814" s="2"/>
      <c r="R1814" s="2"/>
    </row>
    <row r="1815" spans="1:18" x14ac:dyDescent="0.2">
      <c r="A1815" s="2" t="s">
        <v>657</v>
      </c>
      <c r="B1815" s="2" t="s">
        <v>18</v>
      </c>
      <c r="C1815" s="2" t="s">
        <v>31</v>
      </c>
      <c r="D1815" s="2">
        <v>139.226</v>
      </c>
      <c r="E1815" s="2">
        <v>104</v>
      </c>
      <c r="F1815" s="2">
        <v>5265</v>
      </c>
      <c r="G1815" s="2">
        <v>60</v>
      </c>
      <c r="H1815" s="2">
        <f t="shared" si="140"/>
        <v>0</v>
      </c>
      <c r="I1815" s="2">
        <f t="shared" si="141"/>
        <v>1</v>
      </c>
      <c r="J1815" s="2">
        <f t="shared" si="142"/>
        <v>0</v>
      </c>
      <c r="K1815" s="2">
        <f t="shared" si="143"/>
        <v>0</v>
      </c>
      <c r="L1815" s="2">
        <f t="shared" si="144"/>
        <v>0</v>
      </c>
      <c r="M1815" s="2">
        <v>54</v>
      </c>
      <c r="O1815" s="2"/>
      <c r="R1815" s="2"/>
    </row>
    <row r="1816" spans="1:18" x14ac:dyDescent="0.2">
      <c r="A1816" s="2" t="s">
        <v>2729</v>
      </c>
      <c r="B1816" s="2" t="s">
        <v>11</v>
      </c>
      <c r="C1816" s="2" t="s">
        <v>24</v>
      </c>
      <c r="D1816" s="2">
        <v>81.687600000000003</v>
      </c>
      <c r="E1816" s="2">
        <v>132</v>
      </c>
      <c r="F1816" s="2">
        <v>2517</v>
      </c>
      <c r="G1816" s="2">
        <v>61</v>
      </c>
      <c r="H1816" s="2">
        <f t="shared" si="140"/>
        <v>0</v>
      </c>
      <c r="I1816" s="2">
        <f t="shared" si="141"/>
        <v>0</v>
      </c>
      <c r="J1816" s="2">
        <f t="shared" si="142"/>
        <v>0</v>
      </c>
      <c r="K1816" s="2">
        <f t="shared" si="143"/>
        <v>0</v>
      </c>
      <c r="L1816" s="2">
        <f t="shared" si="144"/>
        <v>0</v>
      </c>
      <c r="M1816" s="2">
        <v>47</v>
      </c>
      <c r="O1816" s="2"/>
      <c r="R1816" s="2"/>
    </row>
    <row r="1817" spans="1:18" x14ac:dyDescent="0.2">
      <c r="A1817" s="2" t="s">
        <v>741</v>
      </c>
      <c r="B1817" s="2" t="s">
        <v>15</v>
      </c>
      <c r="C1817" s="2" t="s">
        <v>12</v>
      </c>
      <c r="D1817" s="2">
        <v>71.069900000000004</v>
      </c>
      <c r="E1817" s="2">
        <v>124</v>
      </c>
      <c r="F1817" s="2">
        <v>32871</v>
      </c>
      <c r="G1817" s="2">
        <v>68</v>
      </c>
      <c r="H1817" s="2">
        <f t="shared" si="140"/>
        <v>1</v>
      </c>
      <c r="I1817" s="2">
        <f t="shared" si="141"/>
        <v>0</v>
      </c>
      <c r="J1817" s="2">
        <f t="shared" si="142"/>
        <v>0</v>
      </c>
      <c r="K1817" s="2">
        <f t="shared" si="143"/>
        <v>0</v>
      </c>
      <c r="L1817" s="2">
        <f t="shared" si="144"/>
        <v>0</v>
      </c>
      <c r="M1817" s="2">
        <v>0</v>
      </c>
      <c r="O1817" s="2"/>
      <c r="R1817" s="2"/>
    </row>
    <row r="1818" spans="1:18" x14ac:dyDescent="0.2">
      <c r="A1818" s="2" t="s">
        <v>451</v>
      </c>
      <c r="B1818" s="2" t="s">
        <v>11</v>
      </c>
      <c r="C1818" s="2" t="s">
        <v>19</v>
      </c>
      <c r="D1818" s="2">
        <v>90.341700000000003</v>
      </c>
      <c r="E1818" s="2">
        <v>100</v>
      </c>
      <c r="F1818" s="2">
        <v>14611</v>
      </c>
      <c r="G1818" s="2">
        <v>60</v>
      </c>
      <c r="H1818" s="2">
        <f t="shared" si="140"/>
        <v>0</v>
      </c>
      <c r="I1818" s="2">
        <f t="shared" si="141"/>
        <v>0</v>
      </c>
      <c r="J1818" s="2">
        <f t="shared" si="142"/>
        <v>0</v>
      </c>
      <c r="K1818" s="2">
        <f t="shared" si="143"/>
        <v>0</v>
      </c>
      <c r="L1818" s="2">
        <f t="shared" si="144"/>
        <v>1</v>
      </c>
      <c r="M1818" s="2">
        <v>55</v>
      </c>
      <c r="O1818" s="2"/>
      <c r="R1818" s="2"/>
    </row>
    <row r="1819" spans="1:18" x14ac:dyDescent="0.2">
      <c r="A1819" s="2" t="s">
        <v>407</v>
      </c>
      <c r="B1819" s="2" t="s">
        <v>11</v>
      </c>
      <c r="C1819" s="2" t="s">
        <v>12</v>
      </c>
      <c r="D1819" s="2">
        <v>37.766399999999997</v>
      </c>
      <c r="E1819" s="2">
        <v>110</v>
      </c>
      <c r="F1819" s="2">
        <v>3376</v>
      </c>
      <c r="G1819" s="2">
        <v>11</v>
      </c>
      <c r="H1819" s="2">
        <f t="shared" si="140"/>
        <v>0</v>
      </c>
      <c r="I1819" s="2">
        <f t="shared" si="141"/>
        <v>0</v>
      </c>
      <c r="J1819" s="2">
        <f t="shared" si="142"/>
        <v>0</v>
      </c>
      <c r="K1819" s="2">
        <f t="shared" si="143"/>
        <v>0</v>
      </c>
      <c r="L1819" s="2">
        <f t="shared" si="144"/>
        <v>0</v>
      </c>
      <c r="M1819" s="2">
        <v>107</v>
      </c>
      <c r="O1819" s="2"/>
      <c r="R1819" s="2"/>
    </row>
    <row r="1820" spans="1:18" x14ac:dyDescent="0.2">
      <c r="A1820" s="2" t="s">
        <v>2848</v>
      </c>
      <c r="B1820" s="2" t="s">
        <v>51</v>
      </c>
      <c r="C1820" s="2" t="s">
        <v>19</v>
      </c>
      <c r="D1820" s="2">
        <v>58.229100000000003</v>
      </c>
      <c r="E1820" s="2">
        <v>114</v>
      </c>
      <c r="F1820" s="2">
        <v>5095</v>
      </c>
      <c r="G1820" s="2">
        <v>90</v>
      </c>
      <c r="H1820" s="2">
        <f t="shared" si="140"/>
        <v>0</v>
      </c>
      <c r="I1820" s="2">
        <f t="shared" si="141"/>
        <v>0</v>
      </c>
      <c r="J1820" s="2">
        <f t="shared" si="142"/>
        <v>0</v>
      </c>
      <c r="K1820" s="2">
        <f t="shared" si="143"/>
        <v>0</v>
      </c>
      <c r="L1820" s="2">
        <f t="shared" si="144"/>
        <v>1</v>
      </c>
      <c r="M1820" s="2">
        <v>0</v>
      </c>
      <c r="O1820" s="2"/>
      <c r="R1820" s="2"/>
    </row>
    <row r="1821" spans="1:18" x14ac:dyDescent="0.2">
      <c r="A1821" s="2" t="s">
        <v>2060</v>
      </c>
      <c r="B1821" s="2" t="s">
        <v>11</v>
      </c>
      <c r="C1821" s="2" t="s">
        <v>24</v>
      </c>
      <c r="D1821" s="2">
        <v>36.279200000000003</v>
      </c>
      <c r="E1821" s="2">
        <v>107</v>
      </c>
      <c r="F1821" s="2">
        <v>1352</v>
      </c>
      <c r="G1821" s="2">
        <v>60</v>
      </c>
      <c r="H1821" s="2">
        <f t="shared" si="140"/>
        <v>0</v>
      </c>
      <c r="I1821" s="2">
        <f t="shared" si="141"/>
        <v>0</v>
      </c>
      <c r="J1821" s="2">
        <f t="shared" si="142"/>
        <v>0</v>
      </c>
      <c r="K1821" s="2">
        <f t="shared" si="143"/>
        <v>0</v>
      </c>
      <c r="L1821" s="2">
        <f t="shared" si="144"/>
        <v>0</v>
      </c>
      <c r="M1821" s="2">
        <v>69</v>
      </c>
      <c r="O1821" s="2"/>
      <c r="R1821" s="2"/>
    </row>
    <row r="1822" spans="1:18" x14ac:dyDescent="0.2">
      <c r="A1822" s="2" t="s">
        <v>2851</v>
      </c>
      <c r="B1822" s="2" t="s">
        <v>15</v>
      </c>
      <c r="C1822" s="2" t="s">
        <v>40</v>
      </c>
      <c r="D1822" s="2">
        <v>5.9971300000000003</v>
      </c>
      <c r="E1822" s="2">
        <v>95</v>
      </c>
      <c r="F1822" s="2">
        <v>1899</v>
      </c>
      <c r="G1822" s="2">
        <v>1</v>
      </c>
      <c r="H1822" s="2">
        <f t="shared" si="140"/>
        <v>1</v>
      </c>
      <c r="I1822" s="2">
        <f t="shared" si="141"/>
        <v>0</v>
      </c>
      <c r="J1822" s="2">
        <f t="shared" si="142"/>
        <v>0</v>
      </c>
      <c r="K1822" s="2">
        <f t="shared" si="143"/>
        <v>0</v>
      </c>
      <c r="L1822" s="2">
        <f t="shared" si="144"/>
        <v>0</v>
      </c>
      <c r="M1822" s="2">
        <v>20</v>
      </c>
      <c r="O1822" s="2"/>
      <c r="R1822" s="2"/>
    </row>
    <row r="1823" spans="1:18" x14ac:dyDescent="0.2">
      <c r="A1823" s="2" t="s">
        <v>144</v>
      </c>
      <c r="B1823" s="2" t="s">
        <v>51</v>
      </c>
      <c r="C1823" s="2" t="s">
        <v>31</v>
      </c>
      <c r="D1823" s="2">
        <v>61.112900000000003</v>
      </c>
      <c r="E1823" s="2">
        <v>98</v>
      </c>
      <c r="F1823" s="2">
        <v>24664</v>
      </c>
      <c r="G1823" s="2">
        <v>50</v>
      </c>
      <c r="H1823" s="2">
        <f t="shared" si="140"/>
        <v>0</v>
      </c>
      <c r="I1823" s="2">
        <f t="shared" si="141"/>
        <v>1</v>
      </c>
      <c r="J1823" s="2">
        <f t="shared" si="142"/>
        <v>0</v>
      </c>
      <c r="K1823" s="2">
        <f t="shared" si="143"/>
        <v>0</v>
      </c>
      <c r="L1823" s="2">
        <f t="shared" si="144"/>
        <v>0</v>
      </c>
      <c r="M1823" s="2">
        <v>48</v>
      </c>
      <c r="O1823" s="2"/>
      <c r="R1823" s="2"/>
    </row>
    <row r="1824" spans="1:18" x14ac:dyDescent="0.2">
      <c r="A1824" s="2" t="s">
        <v>2053</v>
      </c>
      <c r="B1824" s="2" t="s">
        <v>11</v>
      </c>
      <c r="C1824" s="2" t="s">
        <v>12</v>
      </c>
      <c r="D1824" s="2">
        <v>54.257399999999997</v>
      </c>
      <c r="E1824" s="2">
        <v>86</v>
      </c>
      <c r="F1824" s="2">
        <v>971</v>
      </c>
      <c r="G1824" s="2">
        <v>17</v>
      </c>
      <c r="H1824" s="2">
        <f t="shared" si="140"/>
        <v>0</v>
      </c>
      <c r="I1824" s="2">
        <f t="shared" si="141"/>
        <v>0</v>
      </c>
      <c r="J1824" s="2">
        <f t="shared" si="142"/>
        <v>0</v>
      </c>
      <c r="K1824" s="2">
        <f t="shared" si="143"/>
        <v>0</v>
      </c>
      <c r="L1824" s="2">
        <f t="shared" si="144"/>
        <v>0</v>
      </c>
      <c r="M1824" s="2">
        <v>174</v>
      </c>
      <c r="O1824" s="2"/>
      <c r="R1824" s="2"/>
    </row>
    <row r="1825" spans="1:18" x14ac:dyDescent="0.2">
      <c r="A1825" s="2" t="s">
        <v>250</v>
      </c>
      <c r="B1825" s="2" t="s">
        <v>15</v>
      </c>
      <c r="C1825" s="2" t="s">
        <v>12</v>
      </c>
      <c r="D1825" s="2">
        <v>11.405799999999999</v>
      </c>
      <c r="E1825" s="2">
        <v>111</v>
      </c>
      <c r="F1825" s="2">
        <v>19805</v>
      </c>
      <c r="G1825" s="2">
        <v>35</v>
      </c>
      <c r="H1825" s="2">
        <f t="shared" si="140"/>
        <v>1</v>
      </c>
      <c r="I1825" s="2">
        <f t="shared" si="141"/>
        <v>0</v>
      </c>
      <c r="J1825" s="2">
        <f t="shared" si="142"/>
        <v>0</v>
      </c>
      <c r="K1825" s="2">
        <f t="shared" si="143"/>
        <v>0</v>
      </c>
      <c r="L1825" s="2">
        <f t="shared" si="144"/>
        <v>0</v>
      </c>
      <c r="M1825" s="2">
        <v>529</v>
      </c>
      <c r="O1825" s="2"/>
      <c r="R1825" s="2"/>
    </row>
    <row r="1826" spans="1:18" x14ac:dyDescent="0.2">
      <c r="A1826" s="2" t="s">
        <v>2856</v>
      </c>
      <c r="B1826" s="2" t="s">
        <v>11</v>
      </c>
      <c r="C1826" s="2" t="s">
        <v>97</v>
      </c>
      <c r="D1826" s="2">
        <v>183.13200000000001</v>
      </c>
      <c r="E1826" s="2">
        <v>87</v>
      </c>
      <c r="F1826" s="2">
        <v>3086</v>
      </c>
      <c r="G1826" s="2">
        <v>75</v>
      </c>
      <c r="H1826" s="2">
        <f t="shared" si="140"/>
        <v>0</v>
      </c>
      <c r="I1826" s="2">
        <f t="shared" si="141"/>
        <v>0</v>
      </c>
      <c r="J1826" s="2">
        <f t="shared" si="142"/>
        <v>0</v>
      </c>
      <c r="K1826" s="2">
        <f t="shared" si="143"/>
        <v>1</v>
      </c>
      <c r="L1826" s="2">
        <f t="shared" si="144"/>
        <v>0</v>
      </c>
      <c r="M1826" s="2">
        <v>30</v>
      </c>
      <c r="O1826" s="2"/>
      <c r="R1826" s="2"/>
    </row>
    <row r="1827" spans="1:18" x14ac:dyDescent="0.2">
      <c r="A1827" s="2" t="s">
        <v>2858</v>
      </c>
      <c r="B1827" s="2" t="s">
        <v>15</v>
      </c>
      <c r="C1827" s="2" t="s">
        <v>31</v>
      </c>
      <c r="D1827" s="2">
        <v>0.33645599999999998</v>
      </c>
      <c r="E1827" s="2">
        <v>109</v>
      </c>
      <c r="F1827" s="2">
        <v>41645</v>
      </c>
      <c r="G1827" s="2">
        <v>8</v>
      </c>
      <c r="H1827" s="2">
        <f t="shared" si="140"/>
        <v>1</v>
      </c>
      <c r="I1827" s="2">
        <f t="shared" si="141"/>
        <v>1</v>
      </c>
      <c r="J1827" s="2">
        <f t="shared" si="142"/>
        <v>0</v>
      </c>
      <c r="K1827" s="2">
        <f t="shared" si="143"/>
        <v>0</v>
      </c>
      <c r="L1827" s="2">
        <f t="shared" si="144"/>
        <v>0</v>
      </c>
      <c r="M1827" s="2">
        <v>200</v>
      </c>
      <c r="O1827" s="2"/>
      <c r="R1827" s="2"/>
    </row>
    <row r="1828" spans="1:18" x14ac:dyDescent="0.2">
      <c r="A1828" s="2" t="s">
        <v>2813</v>
      </c>
      <c r="B1828" s="2" t="s">
        <v>51</v>
      </c>
      <c r="C1828" s="2" t="s">
        <v>40</v>
      </c>
      <c r="D1828" s="2">
        <v>1.2507999999999999</v>
      </c>
      <c r="E1828" s="2">
        <v>102</v>
      </c>
      <c r="F1828" s="2">
        <v>161</v>
      </c>
      <c r="G1828" s="2">
        <v>0.5</v>
      </c>
      <c r="H1828" s="2">
        <f t="shared" si="140"/>
        <v>0</v>
      </c>
      <c r="I1828" s="2">
        <f t="shared" si="141"/>
        <v>0</v>
      </c>
      <c r="J1828" s="2">
        <f t="shared" si="142"/>
        <v>0</v>
      </c>
      <c r="K1828" s="2">
        <f t="shared" si="143"/>
        <v>0</v>
      </c>
      <c r="L1828" s="2">
        <f t="shared" si="144"/>
        <v>0</v>
      </c>
      <c r="M1828" s="2">
        <v>0</v>
      </c>
      <c r="O1828" s="2"/>
      <c r="R1828" s="2"/>
    </row>
    <row r="1829" spans="1:18" x14ac:dyDescent="0.2">
      <c r="A1829" s="2" t="s">
        <v>417</v>
      </c>
      <c r="B1829" s="2" t="s">
        <v>51</v>
      </c>
      <c r="C1829" s="2" t="s">
        <v>40</v>
      </c>
      <c r="D1829" s="2">
        <v>39.008699999999997</v>
      </c>
      <c r="E1829" s="2">
        <v>119</v>
      </c>
      <c r="F1829" s="2">
        <v>6862</v>
      </c>
      <c r="G1829" s="2">
        <v>25</v>
      </c>
      <c r="H1829" s="2">
        <f t="shared" si="140"/>
        <v>0</v>
      </c>
      <c r="I1829" s="2">
        <f t="shared" si="141"/>
        <v>0</v>
      </c>
      <c r="J1829" s="2">
        <f t="shared" si="142"/>
        <v>0</v>
      </c>
      <c r="K1829" s="2">
        <f t="shared" si="143"/>
        <v>0</v>
      </c>
      <c r="L1829" s="2">
        <f t="shared" si="144"/>
        <v>0</v>
      </c>
      <c r="M1829" s="2">
        <v>42</v>
      </c>
      <c r="O1829" s="2"/>
      <c r="R1829" s="2"/>
    </row>
    <row r="1830" spans="1:18" x14ac:dyDescent="0.2">
      <c r="A1830" s="2" t="s">
        <v>1436</v>
      </c>
      <c r="B1830" s="2" t="s">
        <v>11</v>
      </c>
      <c r="C1830" s="2" t="s">
        <v>35</v>
      </c>
      <c r="D1830" s="2">
        <v>47.8063</v>
      </c>
      <c r="E1830" s="2">
        <v>104</v>
      </c>
      <c r="F1830" s="2">
        <v>1274</v>
      </c>
      <c r="G1830" s="2">
        <v>43</v>
      </c>
      <c r="H1830" s="2">
        <f t="shared" si="140"/>
        <v>0</v>
      </c>
      <c r="I1830" s="2">
        <f t="shared" si="141"/>
        <v>0</v>
      </c>
      <c r="J1830" s="2">
        <f t="shared" si="142"/>
        <v>1</v>
      </c>
      <c r="K1830" s="2">
        <f t="shared" si="143"/>
        <v>0</v>
      </c>
      <c r="L1830" s="2">
        <f t="shared" si="144"/>
        <v>0</v>
      </c>
      <c r="M1830" s="2">
        <v>34</v>
      </c>
      <c r="O1830" s="2"/>
      <c r="R1830" s="2"/>
    </row>
    <row r="1831" spans="1:18" x14ac:dyDescent="0.2">
      <c r="A1831" s="2" t="s">
        <v>185</v>
      </c>
      <c r="B1831" s="2" t="s">
        <v>11</v>
      </c>
      <c r="C1831" s="2" t="s">
        <v>24</v>
      </c>
      <c r="D1831" s="2">
        <v>35.007199999999997</v>
      </c>
      <c r="E1831" s="2">
        <v>106</v>
      </c>
      <c r="F1831" s="2">
        <v>26652</v>
      </c>
      <c r="G1831" s="2">
        <v>15</v>
      </c>
      <c r="H1831" s="2">
        <f t="shared" si="140"/>
        <v>0</v>
      </c>
      <c r="I1831" s="2">
        <f t="shared" si="141"/>
        <v>0</v>
      </c>
      <c r="J1831" s="2">
        <f t="shared" si="142"/>
        <v>0</v>
      </c>
      <c r="K1831" s="2">
        <f t="shared" si="143"/>
        <v>0</v>
      </c>
      <c r="L1831" s="2">
        <f t="shared" si="144"/>
        <v>0</v>
      </c>
      <c r="M1831" s="2">
        <v>357</v>
      </c>
      <c r="O1831" s="2"/>
      <c r="R1831" s="2"/>
    </row>
    <row r="1832" spans="1:18" x14ac:dyDescent="0.2">
      <c r="A1832" s="2" t="s">
        <v>2864</v>
      </c>
      <c r="B1832" s="2" t="s">
        <v>15</v>
      </c>
      <c r="C1832" s="2" t="s">
        <v>12</v>
      </c>
      <c r="D1832" s="2">
        <v>1.3134E-2</v>
      </c>
      <c r="E1832" s="2">
        <v>112</v>
      </c>
      <c r="F1832" s="2">
        <v>35294</v>
      </c>
      <c r="G1832" s="2">
        <v>0.5</v>
      </c>
      <c r="H1832" s="2">
        <f t="shared" si="140"/>
        <v>1</v>
      </c>
      <c r="I1832" s="2">
        <f t="shared" si="141"/>
        <v>0</v>
      </c>
      <c r="J1832" s="2">
        <f t="shared" si="142"/>
        <v>0</v>
      </c>
      <c r="K1832" s="2">
        <f t="shared" si="143"/>
        <v>0</v>
      </c>
      <c r="L1832" s="2">
        <f t="shared" si="144"/>
        <v>0</v>
      </c>
      <c r="M1832" s="2">
        <v>12</v>
      </c>
      <c r="O1832" s="2"/>
      <c r="R1832" s="2"/>
    </row>
    <row r="1833" spans="1:18" x14ac:dyDescent="0.2">
      <c r="A1833" s="2" t="s">
        <v>403</v>
      </c>
      <c r="B1833" s="2" t="s">
        <v>51</v>
      </c>
      <c r="C1833" s="2" t="s">
        <v>97</v>
      </c>
      <c r="D1833" s="2">
        <v>142.614</v>
      </c>
      <c r="E1833" s="2">
        <v>103</v>
      </c>
      <c r="F1833" s="2">
        <v>692</v>
      </c>
      <c r="G1833" s="2">
        <v>110</v>
      </c>
      <c r="H1833" s="2">
        <f t="shared" si="140"/>
        <v>0</v>
      </c>
      <c r="I1833" s="2">
        <f t="shared" si="141"/>
        <v>0</v>
      </c>
      <c r="J1833" s="2">
        <f t="shared" si="142"/>
        <v>0</v>
      </c>
      <c r="K1833" s="2">
        <f t="shared" si="143"/>
        <v>1</v>
      </c>
      <c r="L1833" s="2">
        <f t="shared" si="144"/>
        <v>0</v>
      </c>
      <c r="M1833" s="2">
        <v>67</v>
      </c>
      <c r="O1833" s="2"/>
      <c r="R1833" s="2"/>
    </row>
    <row r="1834" spans="1:18" x14ac:dyDescent="0.2">
      <c r="A1834" s="2" t="s">
        <v>403</v>
      </c>
      <c r="B1834" s="2" t="s">
        <v>51</v>
      </c>
      <c r="C1834" s="2" t="s">
        <v>97</v>
      </c>
      <c r="D1834" s="2">
        <v>71.017799999999994</v>
      </c>
      <c r="E1834" s="2">
        <v>105</v>
      </c>
      <c r="F1834" s="2">
        <v>914</v>
      </c>
      <c r="G1834" s="2">
        <v>105</v>
      </c>
      <c r="H1834" s="2">
        <f t="shared" si="140"/>
        <v>0</v>
      </c>
      <c r="I1834" s="2">
        <f t="shared" si="141"/>
        <v>0</v>
      </c>
      <c r="J1834" s="2">
        <f t="shared" si="142"/>
        <v>0</v>
      </c>
      <c r="K1834" s="2">
        <f t="shared" si="143"/>
        <v>1</v>
      </c>
      <c r="L1834" s="2">
        <f t="shared" si="144"/>
        <v>0</v>
      </c>
      <c r="M1834" s="2">
        <v>67</v>
      </c>
      <c r="O1834" s="2"/>
      <c r="R1834" s="2"/>
    </row>
    <row r="1835" spans="1:18" x14ac:dyDescent="0.2">
      <c r="A1835" s="2" t="s">
        <v>1119</v>
      </c>
      <c r="B1835" s="2" t="s">
        <v>11</v>
      </c>
      <c r="C1835" s="2" t="s">
        <v>12</v>
      </c>
      <c r="D1835" s="2">
        <v>96.917900000000003</v>
      </c>
      <c r="E1835" s="2">
        <v>120</v>
      </c>
      <c r="F1835" s="2">
        <v>10555</v>
      </c>
      <c r="G1835" s="2">
        <v>40</v>
      </c>
      <c r="H1835" s="2">
        <f t="shared" si="140"/>
        <v>0</v>
      </c>
      <c r="I1835" s="2">
        <f t="shared" si="141"/>
        <v>0</v>
      </c>
      <c r="J1835" s="2">
        <f t="shared" si="142"/>
        <v>0</v>
      </c>
      <c r="K1835" s="2">
        <f t="shared" si="143"/>
        <v>0</v>
      </c>
      <c r="L1835" s="2">
        <f t="shared" si="144"/>
        <v>0</v>
      </c>
      <c r="M1835" s="2">
        <v>21000</v>
      </c>
      <c r="O1835" s="2"/>
      <c r="R1835" s="2"/>
    </row>
    <row r="1836" spans="1:18" x14ac:dyDescent="0.2">
      <c r="A1836" s="2" t="s">
        <v>2869</v>
      </c>
      <c r="B1836" s="2" t="s">
        <v>15</v>
      </c>
      <c r="C1836" s="2" t="s">
        <v>12</v>
      </c>
      <c r="D1836" s="2">
        <v>2.887E-2</v>
      </c>
      <c r="E1836" s="2">
        <v>90</v>
      </c>
      <c r="F1836" s="2">
        <v>32814</v>
      </c>
      <c r="G1836" s="2">
        <v>15</v>
      </c>
      <c r="H1836" s="2">
        <f t="shared" si="140"/>
        <v>1</v>
      </c>
      <c r="I1836" s="2">
        <f t="shared" si="141"/>
        <v>0</v>
      </c>
      <c r="J1836" s="2">
        <f t="shared" si="142"/>
        <v>0</v>
      </c>
      <c r="K1836" s="2">
        <f t="shared" si="143"/>
        <v>0</v>
      </c>
      <c r="L1836" s="2">
        <f t="shared" si="144"/>
        <v>0</v>
      </c>
      <c r="M1836" s="2">
        <v>68</v>
      </c>
      <c r="O1836" s="2"/>
      <c r="R1836" s="2"/>
    </row>
    <row r="1837" spans="1:18" x14ac:dyDescent="0.2">
      <c r="A1837" s="2" t="s">
        <v>1503</v>
      </c>
      <c r="B1837" s="2" t="s">
        <v>51</v>
      </c>
      <c r="C1837" s="2" t="s">
        <v>19</v>
      </c>
      <c r="D1837" s="2">
        <v>63.143799999999999</v>
      </c>
      <c r="E1837" s="2">
        <v>109</v>
      </c>
      <c r="F1837" s="2">
        <v>13388</v>
      </c>
      <c r="G1837" s="2">
        <v>150</v>
      </c>
      <c r="H1837" s="2">
        <f t="shared" si="140"/>
        <v>0</v>
      </c>
      <c r="I1837" s="2">
        <f t="shared" si="141"/>
        <v>0</v>
      </c>
      <c r="J1837" s="2">
        <f t="shared" si="142"/>
        <v>0</v>
      </c>
      <c r="K1837" s="2">
        <f t="shared" si="143"/>
        <v>0</v>
      </c>
      <c r="L1837" s="2">
        <f t="shared" si="144"/>
        <v>1</v>
      </c>
      <c r="M1837" s="2">
        <v>226</v>
      </c>
      <c r="O1837" s="2"/>
      <c r="R1837" s="2"/>
    </row>
    <row r="1838" spans="1:18" x14ac:dyDescent="0.2">
      <c r="A1838" s="2" t="s">
        <v>2292</v>
      </c>
      <c r="B1838" s="2" t="s">
        <v>15</v>
      </c>
      <c r="C1838" s="2" t="s">
        <v>24</v>
      </c>
      <c r="D1838" s="2">
        <v>1.2996000000000001E-2</v>
      </c>
      <c r="E1838" s="2">
        <v>82</v>
      </c>
      <c r="F1838" s="2">
        <v>3905</v>
      </c>
      <c r="G1838" s="2">
        <v>1</v>
      </c>
      <c r="H1838" s="2">
        <f t="shared" si="140"/>
        <v>1</v>
      </c>
      <c r="I1838" s="2">
        <f t="shared" si="141"/>
        <v>0</v>
      </c>
      <c r="J1838" s="2">
        <f t="shared" si="142"/>
        <v>0</v>
      </c>
      <c r="K1838" s="2">
        <f t="shared" si="143"/>
        <v>0</v>
      </c>
      <c r="L1838" s="2">
        <f t="shared" si="144"/>
        <v>0</v>
      </c>
      <c r="M1838" s="2">
        <v>82</v>
      </c>
      <c r="O1838" s="2"/>
      <c r="R1838" s="2"/>
    </row>
    <row r="1839" spans="1:18" x14ac:dyDescent="0.2">
      <c r="A1839" s="2" t="s">
        <v>2873</v>
      </c>
      <c r="B1839" s="2" t="s">
        <v>15</v>
      </c>
      <c r="C1839" s="2" t="s">
        <v>40</v>
      </c>
      <c r="D1839" s="2">
        <v>6.8519699999999997</v>
      </c>
      <c r="E1839" s="2">
        <v>95</v>
      </c>
      <c r="F1839" s="2">
        <v>10040</v>
      </c>
      <c r="G1839" s="2">
        <v>2.5</v>
      </c>
      <c r="H1839" s="2">
        <f t="shared" si="140"/>
        <v>1</v>
      </c>
      <c r="I1839" s="2">
        <f t="shared" si="141"/>
        <v>0</v>
      </c>
      <c r="J1839" s="2">
        <f t="shared" si="142"/>
        <v>0</v>
      </c>
      <c r="K1839" s="2">
        <f t="shared" si="143"/>
        <v>0</v>
      </c>
      <c r="L1839" s="2">
        <f t="shared" si="144"/>
        <v>0</v>
      </c>
      <c r="M1839" s="2">
        <v>53</v>
      </c>
      <c r="O1839" s="2"/>
      <c r="R1839" s="2"/>
    </row>
    <row r="1840" spans="1:18" x14ac:dyDescent="0.2">
      <c r="A1840" s="2" t="s">
        <v>1013</v>
      </c>
      <c r="B1840" s="2" t="s">
        <v>51</v>
      </c>
      <c r="C1840" s="2" t="s">
        <v>19</v>
      </c>
      <c r="D1840" s="2">
        <v>71.148700000000005</v>
      </c>
      <c r="E1840" s="2">
        <v>107</v>
      </c>
      <c r="F1840" s="2">
        <v>1614</v>
      </c>
      <c r="G1840" s="2">
        <v>90</v>
      </c>
      <c r="H1840" s="2">
        <f t="shared" si="140"/>
        <v>0</v>
      </c>
      <c r="I1840" s="2">
        <f t="shared" si="141"/>
        <v>0</v>
      </c>
      <c r="J1840" s="2">
        <f t="shared" si="142"/>
        <v>0</v>
      </c>
      <c r="K1840" s="2">
        <f t="shared" si="143"/>
        <v>0</v>
      </c>
      <c r="L1840" s="2">
        <f t="shared" si="144"/>
        <v>1</v>
      </c>
      <c r="M1840" s="2">
        <v>70</v>
      </c>
      <c r="O1840" s="2"/>
      <c r="R1840" s="2"/>
    </row>
    <row r="1841" spans="1:18" x14ac:dyDescent="0.2">
      <c r="A1841" s="2" t="s">
        <v>2168</v>
      </c>
      <c r="B1841" s="2" t="s">
        <v>11</v>
      </c>
      <c r="C1841" s="2" t="s">
        <v>24</v>
      </c>
      <c r="D1841" s="2">
        <v>19.7819</v>
      </c>
      <c r="E1841" s="2">
        <v>103</v>
      </c>
      <c r="F1841" s="2">
        <v>20881</v>
      </c>
      <c r="G1841" s="2">
        <v>60</v>
      </c>
      <c r="H1841" s="2">
        <f t="shared" si="140"/>
        <v>0</v>
      </c>
      <c r="I1841" s="2">
        <f t="shared" si="141"/>
        <v>0</v>
      </c>
      <c r="J1841" s="2">
        <f t="shared" si="142"/>
        <v>0</v>
      </c>
      <c r="K1841" s="2">
        <f t="shared" si="143"/>
        <v>0</v>
      </c>
      <c r="L1841" s="2">
        <f t="shared" si="144"/>
        <v>0</v>
      </c>
      <c r="M1841" s="2">
        <v>436</v>
      </c>
      <c r="O1841" s="2"/>
      <c r="R1841" s="2"/>
    </row>
    <row r="1842" spans="1:18" x14ac:dyDescent="0.2">
      <c r="A1842" s="2" t="s">
        <v>2877</v>
      </c>
      <c r="B1842" s="2" t="s">
        <v>51</v>
      </c>
      <c r="C1842" s="2" t="s">
        <v>97</v>
      </c>
      <c r="D1842" s="2">
        <v>162.49600000000001</v>
      </c>
      <c r="E1842" s="2">
        <v>92</v>
      </c>
      <c r="F1842" s="2">
        <v>5217</v>
      </c>
      <c r="G1842" s="2">
        <v>74</v>
      </c>
      <c r="H1842" s="2">
        <f t="shared" si="140"/>
        <v>0</v>
      </c>
      <c r="I1842" s="2">
        <f t="shared" si="141"/>
        <v>0</v>
      </c>
      <c r="J1842" s="2">
        <f t="shared" si="142"/>
        <v>0</v>
      </c>
      <c r="K1842" s="2">
        <f t="shared" si="143"/>
        <v>1</v>
      </c>
      <c r="L1842" s="2">
        <f t="shared" si="144"/>
        <v>0</v>
      </c>
      <c r="M1842" s="2">
        <v>5</v>
      </c>
      <c r="O1842" s="2"/>
      <c r="R1842" s="2"/>
    </row>
    <row r="1843" spans="1:18" x14ac:dyDescent="0.2">
      <c r="A1843" s="2" t="s">
        <v>2879</v>
      </c>
      <c r="B1843" s="2" t="s">
        <v>51</v>
      </c>
      <c r="C1843" s="2" t="s">
        <v>97</v>
      </c>
      <c r="D1843" s="2">
        <v>85.416600000000003</v>
      </c>
      <c r="E1843" s="2">
        <v>87</v>
      </c>
      <c r="F1843" s="2">
        <v>20097</v>
      </c>
      <c r="G1843" s="2">
        <v>30</v>
      </c>
      <c r="H1843" s="2">
        <f t="shared" si="140"/>
        <v>0</v>
      </c>
      <c r="I1843" s="2">
        <f t="shared" si="141"/>
        <v>0</v>
      </c>
      <c r="J1843" s="2">
        <f t="shared" si="142"/>
        <v>0</v>
      </c>
      <c r="K1843" s="2">
        <f t="shared" si="143"/>
        <v>1</v>
      </c>
      <c r="L1843" s="2">
        <f t="shared" si="144"/>
        <v>0</v>
      </c>
      <c r="M1843" s="2">
        <v>47</v>
      </c>
      <c r="O1843" s="2"/>
      <c r="R1843" s="2"/>
    </row>
    <row r="1844" spans="1:18" x14ac:dyDescent="0.2">
      <c r="A1844" s="2" t="s">
        <v>287</v>
      </c>
      <c r="B1844" s="2" t="s">
        <v>51</v>
      </c>
      <c r="C1844" s="2" t="s">
        <v>24</v>
      </c>
      <c r="D1844" s="2">
        <v>24.268799999999999</v>
      </c>
      <c r="E1844" s="2">
        <v>94</v>
      </c>
      <c r="F1844" s="2">
        <v>3436</v>
      </c>
      <c r="G1844" s="2">
        <v>28</v>
      </c>
      <c r="H1844" s="2">
        <f t="shared" si="140"/>
        <v>0</v>
      </c>
      <c r="I1844" s="2">
        <f t="shared" si="141"/>
        <v>0</v>
      </c>
      <c r="J1844" s="2">
        <f t="shared" si="142"/>
        <v>0</v>
      </c>
      <c r="K1844" s="2">
        <f t="shared" si="143"/>
        <v>0</v>
      </c>
      <c r="L1844" s="2">
        <f t="shared" si="144"/>
        <v>0</v>
      </c>
      <c r="M1844" s="2">
        <v>32</v>
      </c>
      <c r="O1844" s="2"/>
      <c r="R1844" s="2"/>
    </row>
    <row r="1845" spans="1:18" x14ac:dyDescent="0.2">
      <c r="A1845" s="2" t="s">
        <v>2882</v>
      </c>
      <c r="B1845" s="2" t="s">
        <v>15</v>
      </c>
      <c r="C1845" s="2" t="s">
        <v>40</v>
      </c>
      <c r="D1845" s="2">
        <v>7.3620999999999999</v>
      </c>
      <c r="E1845" s="2">
        <v>88</v>
      </c>
      <c r="F1845" s="2">
        <v>479</v>
      </c>
      <c r="G1845" s="2">
        <v>1.5</v>
      </c>
      <c r="H1845" s="2">
        <f t="shared" si="140"/>
        <v>1</v>
      </c>
      <c r="I1845" s="2">
        <f t="shared" si="141"/>
        <v>0</v>
      </c>
      <c r="J1845" s="2">
        <f t="shared" si="142"/>
        <v>0</v>
      </c>
      <c r="K1845" s="2">
        <f t="shared" si="143"/>
        <v>0</v>
      </c>
      <c r="L1845" s="2">
        <f t="shared" si="144"/>
        <v>0</v>
      </c>
      <c r="M1845" s="2">
        <v>387</v>
      </c>
      <c r="O1845" s="2"/>
      <c r="R1845" s="2"/>
    </row>
    <row r="1846" spans="1:18" x14ac:dyDescent="0.2">
      <c r="A1846" s="2" t="s">
        <v>2228</v>
      </c>
      <c r="B1846" s="2" t="s">
        <v>15</v>
      </c>
      <c r="C1846" s="2" t="s">
        <v>40</v>
      </c>
      <c r="D1846" s="2">
        <v>5.7393799999999997</v>
      </c>
      <c r="E1846" s="2">
        <v>89</v>
      </c>
      <c r="F1846" s="2">
        <v>24419</v>
      </c>
      <c r="G1846" s="2">
        <v>0.5</v>
      </c>
      <c r="H1846" s="2">
        <f t="shared" si="140"/>
        <v>1</v>
      </c>
      <c r="I1846" s="2">
        <f t="shared" si="141"/>
        <v>0</v>
      </c>
      <c r="J1846" s="2">
        <f t="shared" si="142"/>
        <v>0</v>
      </c>
      <c r="K1846" s="2">
        <f t="shared" si="143"/>
        <v>0</v>
      </c>
      <c r="L1846" s="2">
        <f t="shared" si="144"/>
        <v>0</v>
      </c>
      <c r="M1846" s="2">
        <v>310</v>
      </c>
      <c r="O1846" s="2"/>
      <c r="R1846" s="2"/>
    </row>
    <row r="1847" spans="1:18" x14ac:dyDescent="0.2">
      <c r="A1847" s="2" t="s">
        <v>741</v>
      </c>
      <c r="B1847" s="2" t="s">
        <v>11</v>
      </c>
      <c r="C1847" s="2" t="s">
        <v>31</v>
      </c>
      <c r="D1847" s="2">
        <v>59.4756</v>
      </c>
      <c r="E1847" s="2">
        <v>93</v>
      </c>
      <c r="F1847" s="2">
        <v>13748</v>
      </c>
      <c r="G1847" s="2">
        <v>90</v>
      </c>
      <c r="H1847" s="2">
        <f t="shared" si="140"/>
        <v>0</v>
      </c>
      <c r="I1847" s="2">
        <f t="shared" si="141"/>
        <v>1</v>
      </c>
      <c r="J1847" s="2">
        <f t="shared" si="142"/>
        <v>0</v>
      </c>
      <c r="K1847" s="2">
        <f t="shared" si="143"/>
        <v>0</v>
      </c>
      <c r="L1847" s="2">
        <f t="shared" si="144"/>
        <v>0</v>
      </c>
      <c r="M1847" s="2">
        <v>0</v>
      </c>
      <c r="O1847" s="2"/>
      <c r="R1847" s="2"/>
    </row>
    <row r="1848" spans="1:18" x14ac:dyDescent="0.2">
      <c r="A1848" s="2" t="s">
        <v>2886</v>
      </c>
      <c r="B1848" s="2" t="s">
        <v>11</v>
      </c>
      <c r="C1848" s="2" t="s">
        <v>24</v>
      </c>
      <c r="D1848" s="2">
        <v>118.471</v>
      </c>
      <c r="E1848" s="2">
        <v>124</v>
      </c>
      <c r="F1848" s="2">
        <v>12556</v>
      </c>
      <c r="G1848" s="2">
        <v>68</v>
      </c>
      <c r="H1848" s="2">
        <f t="shared" si="140"/>
        <v>0</v>
      </c>
      <c r="I1848" s="2">
        <f t="shared" si="141"/>
        <v>0</v>
      </c>
      <c r="J1848" s="2">
        <f t="shared" si="142"/>
        <v>0</v>
      </c>
      <c r="K1848" s="2">
        <f t="shared" si="143"/>
        <v>0</v>
      </c>
      <c r="L1848" s="2">
        <f t="shared" si="144"/>
        <v>0</v>
      </c>
      <c r="M1848" s="2">
        <v>31</v>
      </c>
      <c r="O1848" s="2"/>
      <c r="R1848" s="2"/>
    </row>
    <row r="1849" spans="1:18" x14ac:dyDescent="0.2">
      <c r="A1849" s="2" t="s">
        <v>1055</v>
      </c>
      <c r="B1849" s="2" t="s">
        <v>15</v>
      </c>
      <c r="C1849" s="2" t="s">
        <v>31</v>
      </c>
      <c r="D1849" s="2">
        <v>24.430299999999999</v>
      </c>
      <c r="E1849" s="2">
        <v>90</v>
      </c>
      <c r="F1849" s="2">
        <v>132</v>
      </c>
      <c r="G1849" s="2">
        <v>43</v>
      </c>
      <c r="H1849" s="2">
        <f t="shared" si="140"/>
        <v>1</v>
      </c>
      <c r="I1849" s="2">
        <f t="shared" si="141"/>
        <v>1</v>
      </c>
      <c r="J1849" s="2">
        <f t="shared" si="142"/>
        <v>0</v>
      </c>
      <c r="K1849" s="2">
        <f t="shared" si="143"/>
        <v>0</v>
      </c>
      <c r="L1849" s="2">
        <f t="shared" si="144"/>
        <v>0</v>
      </c>
      <c r="M1849" s="2">
        <v>16</v>
      </c>
      <c r="O1849" s="2"/>
      <c r="R1849" s="2"/>
    </row>
    <row r="1850" spans="1:18" x14ac:dyDescent="0.2">
      <c r="A1850" s="2" t="s">
        <v>448</v>
      </c>
      <c r="B1850" s="2" t="s">
        <v>11</v>
      </c>
      <c r="C1850" s="2" t="s">
        <v>40</v>
      </c>
      <c r="D1850" s="2">
        <v>27.758500000000002</v>
      </c>
      <c r="E1850" s="2">
        <v>101</v>
      </c>
      <c r="F1850" s="2">
        <v>1292</v>
      </c>
      <c r="G1850" s="2">
        <v>19</v>
      </c>
      <c r="H1850" s="2">
        <f t="shared" si="140"/>
        <v>0</v>
      </c>
      <c r="I1850" s="2">
        <f t="shared" si="141"/>
        <v>0</v>
      </c>
      <c r="J1850" s="2">
        <f t="shared" si="142"/>
        <v>0</v>
      </c>
      <c r="K1850" s="2">
        <f t="shared" si="143"/>
        <v>0</v>
      </c>
      <c r="L1850" s="2">
        <f t="shared" si="144"/>
        <v>0</v>
      </c>
      <c r="M1850" s="2">
        <v>8</v>
      </c>
      <c r="O1850" s="2"/>
      <c r="R1850" s="2"/>
    </row>
    <row r="1851" spans="1:18" x14ac:dyDescent="0.2">
      <c r="A1851" s="2" t="s">
        <v>2890</v>
      </c>
      <c r="B1851" s="2" t="s">
        <v>15</v>
      </c>
      <c r="C1851" s="2" t="s">
        <v>12</v>
      </c>
      <c r="D1851" s="2">
        <v>13.4917</v>
      </c>
      <c r="E1851" s="2">
        <v>109</v>
      </c>
      <c r="F1851" s="2">
        <v>14995</v>
      </c>
      <c r="G1851" s="2">
        <v>18</v>
      </c>
      <c r="H1851" s="2">
        <f t="shared" si="140"/>
        <v>1</v>
      </c>
      <c r="I1851" s="2">
        <f t="shared" si="141"/>
        <v>0</v>
      </c>
      <c r="J1851" s="2">
        <f t="shared" si="142"/>
        <v>0</v>
      </c>
      <c r="K1851" s="2">
        <f t="shared" si="143"/>
        <v>0</v>
      </c>
      <c r="L1851" s="2">
        <f t="shared" si="144"/>
        <v>0</v>
      </c>
      <c r="M1851" s="2">
        <v>128</v>
      </c>
      <c r="O1851" s="2"/>
      <c r="R1851" s="2"/>
    </row>
    <row r="1852" spans="1:18" x14ac:dyDescent="0.2">
      <c r="A1852" s="2" t="s">
        <v>1615</v>
      </c>
      <c r="B1852" s="2" t="s">
        <v>15</v>
      </c>
      <c r="C1852" s="2" t="s">
        <v>24</v>
      </c>
      <c r="D1852" s="2">
        <v>65.452299999999994</v>
      </c>
      <c r="E1852" s="2">
        <v>106</v>
      </c>
      <c r="F1852" s="2">
        <v>19906</v>
      </c>
      <c r="G1852" s="2">
        <v>100</v>
      </c>
      <c r="H1852" s="2">
        <f t="shared" si="140"/>
        <v>1</v>
      </c>
      <c r="I1852" s="2">
        <f t="shared" si="141"/>
        <v>0</v>
      </c>
      <c r="J1852" s="2">
        <f t="shared" si="142"/>
        <v>0</v>
      </c>
      <c r="K1852" s="2">
        <f t="shared" si="143"/>
        <v>0</v>
      </c>
      <c r="L1852" s="2">
        <f t="shared" si="144"/>
        <v>0</v>
      </c>
      <c r="M1852" s="2">
        <v>12000</v>
      </c>
      <c r="O1852" s="2"/>
      <c r="R1852" s="2"/>
    </row>
    <row r="1853" spans="1:18" x14ac:dyDescent="0.2">
      <c r="A1853" s="2" t="s">
        <v>163</v>
      </c>
      <c r="B1853" s="2" t="s">
        <v>11</v>
      </c>
      <c r="C1853" s="2" t="s">
        <v>40</v>
      </c>
      <c r="D1853" s="2">
        <v>0.26336500000000002</v>
      </c>
      <c r="E1853" s="2">
        <v>110</v>
      </c>
      <c r="F1853" s="2">
        <v>3785</v>
      </c>
      <c r="G1853" s="2">
        <v>20</v>
      </c>
      <c r="H1853" s="2">
        <f t="shared" si="140"/>
        <v>0</v>
      </c>
      <c r="I1853" s="2">
        <f t="shared" si="141"/>
        <v>0</v>
      </c>
      <c r="J1853" s="2">
        <f t="shared" si="142"/>
        <v>0</v>
      </c>
      <c r="K1853" s="2">
        <f t="shared" si="143"/>
        <v>0</v>
      </c>
      <c r="L1853" s="2">
        <f t="shared" si="144"/>
        <v>0</v>
      </c>
      <c r="M1853" s="2">
        <v>278</v>
      </c>
      <c r="O1853" s="2"/>
      <c r="R1853" s="2"/>
    </row>
    <row r="1854" spans="1:18" x14ac:dyDescent="0.2">
      <c r="A1854" s="2" t="s">
        <v>2894</v>
      </c>
      <c r="B1854" s="2" t="s">
        <v>15</v>
      </c>
      <c r="C1854" s="2" t="s">
        <v>31</v>
      </c>
      <c r="D1854" s="2">
        <v>0.76648700000000003</v>
      </c>
      <c r="E1854" s="2">
        <v>96</v>
      </c>
      <c r="F1854" s="2">
        <v>4883</v>
      </c>
      <c r="G1854" s="2">
        <v>5.25</v>
      </c>
      <c r="H1854" s="2">
        <f t="shared" si="140"/>
        <v>1</v>
      </c>
      <c r="I1854" s="2">
        <f t="shared" si="141"/>
        <v>1</v>
      </c>
      <c r="J1854" s="2">
        <f t="shared" si="142"/>
        <v>0</v>
      </c>
      <c r="K1854" s="2">
        <f t="shared" si="143"/>
        <v>0</v>
      </c>
      <c r="L1854" s="2">
        <f t="shared" si="144"/>
        <v>0</v>
      </c>
      <c r="M1854" s="2">
        <v>136</v>
      </c>
      <c r="O1854" s="2"/>
      <c r="R1854" s="2"/>
    </row>
    <row r="1855" spans="1:18" x14ac:dyDescent="0.2">
      <c r="A1855" s="2" t="s">
        <v>152</v>
      </c>
      <c r="B1855" s="2" t="s">
        <v>11</v>
      </c>
      <c r="C1855" s="2" t="s">
        <v>40</v>
      </c>
      <c r="D1855" s="2">
        <v>77.032300000000006</v>
      </c>
      <c r="E1855" s="2">
        <v>128</v>
      </c>
      <c r="F1855" s="2">
        <v>16199</v>
      </c>
      <c r="G1855" s="2">
        <v>60</v>
      </c>
      <c r="H1855" s="2">
        <f t="shared" si="140"/>
        <v>0</v>
      </c>
      <c r="I1855" s="2">
        <f t="shared" si="141"/>
        <v>0</v>
      </c>
      <c r="J1855" s="2">
        <f t="shared" si="142"/>
        <v>0</v>
      </c>
      <c r="K1855" s="2">
        <f t="shared" si="143"/>
        <v>0</v>
      </c>
      <c r="L1855" s="2">
        <f t="shared" si="144"/>
        <v>0</v>
      </c>
      <c r="M1855" s="2">
        <v>14000</v>
      </c>
      <c r="O1855" s="2"/>
      <c r="R1855" s="2"/>
    </row>
    <row r="1856" spans="1:18" x14ac:dyDescent="0.2">
      <c r="A1856" s="2" t="s">
        <v>363</v>
      </c>
      <c r="B1856" s="2" t="s">
        <v>15</v>
      </c>
      <c r="C1856" s="2" t="s">
        <v>35</v>
      </c>
      <c r="D1856" s="2">
        <v>39.511000000000003</v>
      </c>
      <c r="E1856" s="2">
        <v>83</v>
      </c>
      <c r="F1856" s="2">
        <v>26402</v>
      </c>
      <c r="G1856" s="2">
        <v>16</v>
      </c>
      <c r="H1856" s="2">
        <f t="shared" si="140"/>
        <v>1</v>
      </c>
      <c r="I1856" s="2">
        <f t="shared" si="141"/>
        <v>0</v>
      </c>
      <c r="J1856" s="2">
        <f t="shared" si="142"/>
        <v>1</v>
      </c>
      <c r="K1856" s="2">
        <f t="shared" si="143"/>
        <v>0</v>
      </c>
      <c r="L1856" s="2">
        <f t="shared" si="144"/>
        <v>0</v>
      </c>
      <c r="M1856" s="2">
        <v>473</v>
      </c>
      <c r="O1856" s="2"/>
      <c r="R1856" s="2"/>
    </row>
    <row r="1857" spans="1:18" x14ac:dyDescent="0.2">
      <c r="A1857" s="2" t="s">
        <v>2898</v>
      </c>
      <c r="B1857" s="2" t="s">
        <v>18</v>
      </c>
      <c r="C1857" s="2" t="s">
        <v>97</v>
      </c>
      <c r="D1857" s="2">
        <v>45.542400000000001</v>
      </c>
      <c r="E1857" s="2">
        <v>77</v>
      </c>
      <c r="F1857" s="2">
        <v>575</v>
      </c>
      <c r="G1857" s="2">
        <v>30</v>
      </c>
      <c r="H1857" s="2">
        <f t="shared" si="140"/>
        <v>0</v>
      </c>
      <c r="I1857" s="2">
        <f t="shared" si="141"/>
        <v>0</v>
      </c>
      <c r="J1857" s="2">
        <f t="shared" si="142"/>
        <v>0</v>
      </c>
      <c r="K1857" s="2">
        <f t="shared" si="143"/>
        <v>1</v>
      </c>
      <c r="L1857" s="2">
        <f t="shared" si="144"/>
        <v>0</v>
      </c>
      <c r="M1857" s="2">
        <v>25</v>
      </c>
      <c r="O1857" s="2"/>
      <c r="R1857" s="2"/>
    </row>
    <row r="1858" spans="1:18" x14ac:dyDescent="0.2">
      <c r="A1858" s="2" t="s">
        <v>1627</v>
      </c>
      <c r="B1858" s="2" t="s">
        <v>11</v>
      </c>
      <c r="C1858" s="2" t="s">
        <v>19</v>
      </c>
      <c r="D1858" s="2">
        <v>56.684800000000003</v>
      </c>
      <c r="E1858" s="2">
        <v>96</v>
      </c>
      <c r="F1858" s="2">
        <v>1919</v>
      </c>
      <c r="G1858" s="2">
        <v>80</v>
      </c>
      <c r="H1858" s="2">
        <f t="shared" ref="H1858:H1921" si="145">IF(B1858="R",1,0)</f>
        <v>0</v>
      </c>
      <c r="I1858" s="2">
        <f t="shared" ref="I1858:I1921" si="146">IF(C1858="Comedy",1,0)</f>
        <v>0</v>
      </c>
      <c r="J1858" s="2">
        <f t="shared" ref="J1858:J1921" si="147">IF(C1858="Thriller_Horror",1,0)</f>
        <v>0</v>
      </c>
      <c r="K1858" s="2">
        <f t="shared" ref="K1858:K1921" si="148">IF(C1858="Animation",1,0)</f>
        <v>0</v>
      </c>
      <c r="L1858" s="2">
        <f t="shared" ref="L1858:L1921" si="149">IF(C1858="Adventure_Sci_fi",1,0)</f>
        <v>1</v>
      </c>
      <c r="M1858" s="2">
        <v>25</v>
      </c>
      <c r="O1858" s="2"/>
      <c r="R1858" s="2"/>
    </row>
    <row r="1859" spans="1:18" x14ac:dyDescent="0.2">
      <c r="A1859" s="2" t="s">
        <v>208</v>
      </c>
      <c r="B1859" s="2" t="s">
        <v>11</v>
      </c>
      <c r="C1859" s="2" t="s">
        <v>12</v>
      </c>
      <c r="D1859" s="2">
        <v>63.411499999999997</v>
      </c>
      <c r="E1859" s="2">
        <v>107</v>
      </c>
      <c r="F1859" s="2">
        <v>568</v>
      </c>
      <c r="G1859" s="2">
        <v>39</v>
      </c>
      <c r="H1859" s="2">
        <f t="shared" si="145"/>
        <v>0</v>
      </c>
      <c r="I1859" s="2">
        <f t="shared" si="146"/>
        <v>0</v>
      </c>
      <c r="J1859" s="2">
        <f t="shared" si="147"/>
        <v>0</v>
      </c>
      <c r="K1859" s="2">
        <f t="shared" si="148"/>
        <v>0</v>
      </c>
      <c r="L1859" s="2">
        <f t="shared" si="149"/>
        <v>0</v>
      </c>
      <c r="M1859" s="2">
        <v>124</v>
      </c>
      <c r="O1859" s="2"/>
      <c r="R1859" s="2"/>
    </row>
    <row r="1860" spans="1:18" x14ac:dyDescent="0.2">
      <c r="A1860" s="2" t="s">
        <v>2902</v>
      </c>
      <c r="B1860" s="2" t="s">
        <v>15</v>
      </c>
      <c r="C1860" s="2" t="s">
        <v>31</v>
      </c>
      <c r="D1860" s="2">
        <v>3.4473400000000001</v>
      </c>
      <c r="E1860" s="2">
        <v>104</v>
      </c>
      <c r="F1860" s="2">
        <v>2667</v>
      </c>
      <c r="G1860" s="2">
        <v>1.5</v>
      </c>
      <c r="H1860" s="2">
        <f t="shared" si="145"/>
        <v>1</v>
      </c>
      <c r="I1860" s="2">
        <f t="shared" si="146"/>
        <v>1</v>
      </c>
      <c r="J1860" s="2">
        <f t="shared" si="147"/>
        <v>0</v>
      </c>
      <c r="K1860" s="2">
        <f t="shared" si="148"/>
        <v>0</v>
      </c>
      <c r="L1860" s="2">
        <f t="shared" si="149"/>
        <v>0</v>
      </c>
      <c r="M1860" s="2">
        <v>38</v>
      </c>
      <c r="O1860" s="2"/>
      <c r="R1860" s="2"/>
    </row>
    <row r="1861" spans="1:18" x14ac:dyDescent="0.2">
      <c r="A1861" s="2" t="s">
        <v>2904</v>
      </c>
      <c r="B1861" s="2" t="s">
        <v>11</v>
      </c>
      <c r="C1861" s="2" t="s">
        <v>24</v>
      </c>
      <c r="D1861" s="2">
        <v>67.631200000000007</v>
      </c>
      <c r="E1861" s="2">
        <v>103</v>
      </c>
      <c r="F1861" s="2">
        <v>55175</v>
      </c>
      <c r="G1861" s="2">
        <v>100</v>
      </c>
      <c r="H1861" s="2">
        <f t="shared" si="145"/>
        <v>0</v>
      </c>
      <c r="I1861" s="2">
        <f t="shared" si="146"/>
        <v>0</v>
      </c>
      <c r="J1861" s="2">
        <f t="shared" si="147"/>
        <v>0</v>
      </c>
      <c r="K1861" s="2">
        <f t="shared" si="148"/>
        <v>0</v>
      </c>
      <c r="L1861" s="2">
        <f t="shared" si="149"/>
        <v>0</v>
      </c>
      <c r="M1861" s="2">
        <v>207</v>
      </c>
      <c r="O1861" s="2"/>
      <c r="R1861" s="2"/>
    </row>
    <row r="1862" spans="1:18" x14ac:dyDescent="0.2">
      <c r="A1862" s="2" t="s">
        <v>289</v>
      </c>
      <c r="B1862" s="2" t="s">
        <v>15</v>
      </c>
      <c r="C1862" s="2" t="s">
        <v>12</v>
      </c>
      <c r="D1862" s="2">
        <v>92.173199999999994</v>
      </c>
      <c r="E1862" s="2">
        <v>150</v>
      </c>
      <c r="F1862" s="2">
        <v>14296</v>
      </c>
      <c r="G1862" s="2">
        <v>37</v>
      </c>
      <c r="H1862" s="2">
        <f t="shared" si="145"/>
        <v>1</v>
      </c>
      <c r="I1862" s="2">
        <f t="shared" si="146"/>
        <v>0</v>
      </c>
      <c r="J1862" s="2">
        <f t="shared" si="147"/>
        <v>0</v>
      </c>
      <c r="K1862" s="2">
        <f t="shared" si="148"/>
        <v>0</v>
      </c>
      <c r="L1862" s="2">
        <f t="shared" si="149"/>
        <v>0</v>
      </c>
      <c r="M1862" s="2">
        <v>0</v>
      </c>
      <c r="O1862" s="2"/>
      <c r="R1862" s="2"/>
    </row>
    <row r="1863" spans="1:18" x14ac:dyDescent="0.2">
      <c r="A1863" s="2" t="s">
        <v>2754</v>
      </c>
      <c r="B1863" s="2" t="s">
        <v>11</v>
      </c>
      <c r="C1863" s="2" t="s">
        <v>12</v>
      </c>
      <c r="D1863" s="2">
        <v>13.3033</v>
      </c>
      <c r="E1863" s="2">
        <v>139</v>
      </c>
      <c r="F1863" s="2">
        <v>13021</v>
      </c>
      <c r="G1863" s="2">
        <v>32</v>
      </c>
      <c r="H1863" s="2">
        <f t="shared" si="145"/>
        <v>0</v>
      </c>
      <c r="I1863" s="2">
        <f t="shared" si="146"/>
        <v>0</v>
      </c>
      <c r="J1863" s="2">
        <f t="shared" si="147"/>
        <v>0</v>
      </c>
      <c r="K1863" s="2">
        <f t="shared" si="148"/>
        <v>0</v>
      </c>
      <c r="L1863" s="2">
        <f t="shared" si="149"/>
        <v>0</v>
      </c>
      <c r="M1863" s="2">
        <v>0</v>
      </c>
      <c r="O1863" s="2"/>
      <c r="R1863" s="2"/>
    </row>
    <row r="1864" spans="1:18" x14ac:dyDescent="0.2">
      <c r="A1864" s="2" t="s">
        <v>2908</v>
      </c>
      <c r="B1864" s="2" t="s">
        <v>11</v>
      </c>
      <c r="C1864" s="2" t="s">
        <v>47</v>
      </c>
      <c r="D1864" s="2">
        <v>1.111E-3</v>
      </c>
      <c r="E1864" s="2">
        <v>106</v>
      </c>
      <c r="F1864" s="2">
        <v>2</v>
      </c>
      <c r="G1864" s="2">
        <v>0.2</v>
      </c>
      <c r="H1864" s="2">
        <f t="shared" si="145"/>
        <v>0</v>
      </c>
      <c r="I1864" s="2">
        <f t="shared" si="146"/>
        <v>0</v>
      </c>
      <c r="J1864" s="2">
        <f t="shared" si="147"/>
        <v>0</v>
      </c>
      <c r="K1864" s="2">
        <f t="shared" si="148"/>
        <v>0</v>
      </c>
      <c r="L1864" s="2">
        <f t="shared" si="149"/>
        <v>0</v>
      </c>
      <c r="M1864" s="2">
        <v>15</v>
      </c>
      <c r="O1864" s="2"/>
      <c r="R1864" s="2"/>
    </row>
    <row r="1865" spans="1:18" x14ac:dyDescent="0.2">
      <c r="A1865" s="2" t="s">
        <v>2910</v>
      </c>
      <c r="B1865" s="2" t="s">
        <v>11</v>
      </c>
      <c r="C1865" s="2" t="s">
        <v>24</v>
      </c>
      <c r="D1865" s="2">
        <v>50.1892</v>
      </c>
      <c r="E1865" s="2">
        <v>98</v>
      </c>
      <c r="F1865" s="2">
        <v>2018</v>
      </c>
      <c r="G1865" s="2">
        <v>60</v>
      </c>
      <c r="H1865" s="2">
        <f t="shared" si="145"/>
        <v>0</v>
      </c>
      <c r="I1865" s="2">
        <f t="shared" si="146"/>
        <v>0</v>
      </c>
      <c r="J1865" s="2">
        <f t="shared" si="147"/>
        <v>0</v>
      </c>
      <c r="K1865" s="2">
        <f t="shared" si="148"/>
        <v>0</v>
      </c>
      <c r="L1865" s="2">
        <f t="shared" si="149"/>
        <v>0</v>
      </c>
      <c r="M1865" s="2">
        <v>11</v>
      </c>
      <c r="O1865" s="2"/>
      <c r="R1865" s="2"/>
    </row>
    <row r="1866" spans="1:18" x14ac:dyDescent="0.2">
      <c r="A1866" s="2" t="s">
        <v>841</v>
      </c>
      <c r="B1866" s="2" t="s">
        <v>11</v>
      </c>
      <c r="C1866" s="2" t="s">
        <v>19</v>
      </c>
      <c r="D1866" s="2">
        <v>292.29899999999998</v>
      </c>
      <c r="E1866" s="2">
        <v>115</v>
      </c>
      <c r="F1866" s="2">
        <v>59177</v>
      </c>
      <c r="G1866" s="2">
        <v>120</v>
      </c>
      <c r="H1866" s="2">
        <f t="shared" si="145"/>
        <v>0</v>
      </c>
      <c r="I1866" s="2">
        <f t="shared" si="146"/>
        <v>0</v>
      </c>
      <c r="J1866" s="2">
        <f t="shared" si="147"/>
        <v>0</v>
      </c>
      <c r="K1866" s="2">
        <f t="shared" si="148"/>
        <v>0</v>
      </c>
      <c r="L1866" s="2">
        <f t="shared" si="149"/>
        <v>1</v>
      </c>
      <c r="M1866" s="2">
        <v>386</v>
      </c>
      <c r="O1866" s="2"/>
      <c r="R1866" s="2"/>
    </row>
    <row r="1867" spans="1:18" x14ac:dyDescent="0.2">
      <c r="A1867" s="2" t="s">
        <v>70</v>
      </c>
      <c r="B1867" s="2" t="s">
        <v>11</v>
      </c>
      <c r="C1867" s="2" t="s">
        <v>19</v>
      </c>
      <c r="D1867" s="2">
        <v>300.52300000000002</v>
      </c>
      <c r="E1867" s="2">
        <v>124</v>
      </c>
      <c r="F1867" s="2">
        <v>52547</v>
      </c>
      <c r="G1867" s="2">
        <v>68</v>
      </c>
      <c r="H1867" s="2">
        <f t="shared" si="145"/>
        <v>0</v>
      </c>
      <c r="I1867" s="2">
        <f t="shared" si="146"/>
        <v>0</v>
      </c>
      <c r="J1867" s="2">
        <f t="shared" si="147"/>
        <v>0</v>
      </c>
      <c r="K1867" s="2">
        <f t="shared" si="148"/>
        <v>0</v>
      </c>
      <c r="L1867" s="2">
        <f t="shared" si="149"/>
        <v>1</v>
      </c>
      <c r="M1867" s="2">
        <v>171</v>
      </c>
      <c r="O1867" s="2"/>
      <c r="R1867" s="2"/>
    </row>
    <row r="1868" spans="1:18" x14ac:dyDescent="0.2">
      <c r="A1868" s="2" t="s">
        <v>102</v>
      </c>
      <c r="B1868" s="2" t="s">
        <v>11</v>
      </c>
      <c r="C1868" s="2" t="s">
        <v>19</v>
      </c>
      <c r="D1868" s="2">
        <v>296.62400000000002</v>
      </c>
      <c r="E1868" s="2">
        <v>130</v>
      </c>
      <c r="F1868" s="2">
        <v>64040</v>
      </c>
      <c r="G1868" s="2">
        <v>50</v>
      </c>
      <c r="H1868" s="2">
        <f t="shared" si="145"/>
        <v>0</v>
      </c>
      <c r="I1868" s="2">
        <f t="shared" si="146"/>
        <v>0</v>
      </c>
      <c r="J1868" s="2">
        <f t="shared" si="147"/>
        <v>0</v>
      </c>
      <c r="K1868" s="2">
        <f t="shared" si="148"/>
        <v>0</v>
      </c>
      <c r="L1868" s="2">
        <f t="shared" si="149"/>
        <v>1</v>
      </c>
      <c r="M1868" s="2">
        <v>129</v>
      </c>
      <c r="O1868" s="2"/>
      <c r="R1868" s="2"/>
    </row>
    <row r="1869" spans="1:18" x14ac:dyDescent="0.2">
      <c r="A1869" s="2" t="s">
        <v>52</v>
      </c>
      <c r="B1869" s="2" t="s">
        <v>15</v>
      </c>
      <c r="C1869" s="2" t="s">
        <v>31</v>
      </c>
      <c r="D1869" s="2">
        <v>88.915199999999999</v>
      </c>
      <c r="E1869" s="2">
        <v>96</v>
      </c>
      <c r="F1869" s="2">
        <v>22436</v>
      </c>
      <c r="G1869" s="2">
        <v>38</v>
      </c>
      <c r="H1869" s="2">
        <f t="shared" si="145"/>
        <v>1</v>
      </c>
      <c r="I1869" s="2">
        <f t="shared" si="146"/>
        <v>1</v>
      </c>
      <c r="J1869" s="2">
        <f t="shared" si="147"/>
        <v>0</v>
      </c>
      <c r="K1869" s="2">
        <f t="shared" si="148"/>
        <v>0</v>
      </c>
      <c r="L1869" s="2">
        <f t="shared" si="149"/>
        <v>0</v>
      </c>
      <c r="M1869" s="2">
        <v>126</v>
      </c>
      <c r="O1869" s="2"/>
      <c r="R1869" s="2"/>
    </row>
    <row r="1870" spans="1:18" x14ac:dyDescent="0.2">
      <c r="A1870" s="2" t="s">
        <v>446</v>
      </c>
      <c r="B1870" s="2" t="s">
        <v>11</v>
      </c>
      <c r="C1870" s="2" t="s">
        <v>12</v>
      </c>
      <c r="D1870" s="2">
        <v>42.638199999999998</v>
      </c>
      <c r="E1870" s="2">
        <v>89</v>
      </c>
      <c r="F1870" s="2">
        <v>12183</v>
      </c>
      <c r="G1870" s="2">
        <v>16</v>
      </c>
      <c r="H1870" s="2">
        <f t="shared" si="145"/>
        <v>0</v>
      </c>
      <c r="I1870" s="2">
        <f t="shared" si="146"/>
        <v>0</v>
      </c>
      <c r="J1870" s="2">
        <f t="shared" si="147"/>
        <v>0</v>
      </c>
      <c r="K1870" s="2">
        <f t="shared" si="148"/>
        <v>0</v>
      </c>
      <c r="L1870" s="2">
        <f t="shared" si="149"/>
        <v>0</v>
      </c>
      <c r="M1870" s="2">
        <v>687</v>
      </c>
      <c r="O1870" s="2"/>
      <c r="R1870" s="2"/>
    </row>
    <row r="1871" spans="1:18" x14ac:dyDescent="0.2">
      <c r="A1871" s="2" t="s">
        <v>437</v>
      </c>
      <c r="B1871" s="2" t="s">
        <v>15</v>
      </c>
      <c r="C1871" s="2" t="s">
        <v>40</v>
      </c>
      <c r="D1871" s="2">
        <v>18.762</v>
      </c>
      <c r="E1871" s="2">
        <v>118</v>
      </c>
      <c r="F1871" s="2">
        <v>2944</v>
      </c>
      <c r="G1871" s="2">
        <v>9</v>
      </c>
      <c r="H1871" s="2">
        <f t="shared" si="145"/>
        <v>1</v>
      </c>
      <c r="I1871" s="2">
        <f t="shared" si="146"/>
        <v>0</v>
      </c>
      <c r="J1871" s="2">
        <f t="shared" si="147"/>
        <v>0</v>
      </c>
      <c r="K1871" s="2">
        <f t="shared" si="148"/>
        <v>0</v>
      </c>
      <c r="L1871" s="2">
        <f t="shared" si="149"/>
        <v>0</v>
      </c>
      <c r="M1871" s="2">
        <v>57</v>
      </c>
      <c r="O1871" s="2"/>
      <c r="R1871" s="2"/>
    </row>
    <row r="1872" spans="1:18" x14ac:dyDescent="0.2">
      <c r="A1872" s="2" t="s">
        <v>680</v>
      </c>
      <c r="B1872" s="2" t="s">
        <v>11</v>
      </c>
      <c r="C1872" s="2" t="s">
        <v>35</v>
      </c>
      <c r="D1872" s="2">
        <v>1.71211</v>
      </c>
      <c r="E1872" s="2">
        <v>91</v>
      </c>
      <c r="F1872" s="2">
        <v>7875</v>
      </c>
      <c r="G1872" s="2">
        <v>8.4949999999999992</v>
      </c>
      <c r="H1872" s="2">
        <f t="shared" si="145"/>
        <v>0</v>
      </c>
      <c r="I1872" s="2">
        <f t="shared" si="146"/>
        <v>0</v>
      </c>
      <c r="J1872" s="2">
        <f t="shared" si="147"/>
        <v>1</v>
      </c>
      <c r="K1872" s="2">
        <f t="shared" si="148"/>
        <v>0</v>
      </c>
      <c r="L1872" s="2">
        <f t="shared" si="149"/>
        <v>0</v>
      </c>
      <c r="M1872" s="2">
        <v>83</v>
      </c>
      <c r="O1872" s="2"/>
      <c r="R1872" s="2"/>
    </row>
    <row r="1873" spans="1:18" x14ac:dyDescent="0.2">
      <c r="A1873" s="2" t="s">
        <v>171</v>
      </c>
      <c r="B1873" s="2" t="s">
        <v>11</v>
      </c>
      <c r="C1873" s="2" t="s">
        <v>12</v>
      </c>
      <c r="D1873" s="2">
        <v>114.196</v>
      </c>
      <c r="E1873" s="2">
        <v>108</v>
      </c>
      <c r="F1873" s="2">
        <v>7273</v>
      </c>
      <c r="G1873" s="2">
        <v>60</v>
      </c>
      <c r="H1873" s="2">
        <f t="shared" si="145"/>
        <v>0</v>
      </c>
      <c r="I1873" s="2">
        <f t="shared" si="146"/>
        <v>0</v>
      </c>
      <c r="J1873" s="2">
        <f t="shared" si="147"/>
        <v>0</v>
      </c>
      <c r="K1873" s="2">
        <f t="shared" si="148"/>
        <v>0</v>
      </c>
      <c r="L1873" s="2">
        <f t="shared" si="149"/>
        <v>0</v>
      </c>
      <c r="M1873" s="2">
        <v>0</v>
      </c>
      <c r="O1873" s="2"/>
      <c r="R1873" s="2"/>
    </row>
    <row r="1874" spans="1:18" x14ac:dyDescent="0.2">
      <c r="A1874" s="2" t="s">
        <v>2920</v>
      </c>
      <c r="B1874" s="2" t="s">
        <v>15</v>
      </c>
      <c r="C1874" s="2" t="s">
        <v>31</v>
      </c>
      <c r="D1874" s="2">
        <v>0.53524899999999997</v>
      </c>
      <c r="E1874" s="2">
        <v>86</v>
      </c>
      <c r="F1874" s="2">
        <v>768</v>
      </c>
      <c r="G1874" s="2">
        <v>3.4</v>
      </c>
      <c r="H1874" s="2">
        <f t="shared" si="145"/>
        <v>1</v>
      </c>
      <c r="I1874" s="2">
        <f t="shared" si="146"/>
        <v>1</v>
      </c>
      <c r="J1874" s="2">
        <f t="shared" si="147"/>
        <v>0</v>
      </c>
      <c r="K1874" s="2">
        <f t="shared" si="148"/>
        <v>0</v>
      </c>
      <c r="L1874" s="2">
        <f t="shared" si="149"/>
        <v>0</v>
      </c>
      <c r="M1874" s="2">
        <v>10</v>
      </c>
      <c r="O1874" s="2"/>
      <c r="R1874" s="2"/>
    </row>
    <row r="1875" spans="1:18" x14ac:dyDescent="0.2">
      <c r="A1875" s="2" t="s">
        <v>171</v>
      </c>
      <c r="B1875" s="2" t="s">
        <v>11</v>
      </c>
      <c r="C1875" s="2" t="s">
        <v>35</v>
      </c>
      <c r="D1875" s="2">
        <v>65.069100000000006</v>
      </c>
      <c r="E1875" s="2">
        <v>94</v>
      </c>
      <c r="F1875" s="2">
        <v>1010</v>
      </c>
      <c r="G1875" s="2">
        <v>5</v>
      </c>
      <c r="H1875" s="2">
        <f t="shared" si="145"/>
        <v>0</v>
      </c>
      <c r="I1875" s="2">
        <f t="shared" si="146"/>
        <v>0</v>
      </c>
      <c r="J1875" s="2">
        <f t="shared" si="147"/>
        <v>1</v>
      </c>
      <c r="K1875" s="2">
        <f t="shared" si="148"/>
        <v>0</v>
      </c>
      <c r="L1875" s="2">
        <f t="shared" si="149"/>
        <v>0</v>
      </c>
      <c r="M1875" s="2">
        <v>0</v>
      </c>
      <c r="O1875" s="2"/>
      <c r="R1875" s="2"/>
    </row>
    <row r="1876" spans="1:18" x14ac:dyDescent="0.2">
      <c r="A1876" s="2" t="s">
        <v>2923</v>
      </c>
      <c r="B1876" s="2" t="s">
        <v>11</v>
      </c>
      <c r="C1876" s="2" t="s">
        <v>12</v>
      </c>
      <c r="D1876" s="2">
        <v>125.014</v>
      </c>
      <c r="E1876" s="2">
        <v>104</v>
      </c>
      <c r="F1876" s="2">
        <v>18322</v>
      </c>
      <c r="G1876" s="2">
        <v>30</v>
      </c>
      <c r="H1876" s="2">
        <f t="shared" si="145"/>
        <v>0</v>
      </c>
      <c r="I1876" s="2">
        <f t="shared" si="146"/>
        <v>0</v>
      </c>
      <c r="J1876" s="2">
        <f t="shared" si="147"/>
        <v>0</v>
      </c>
      <c r="K1876" s="2">
        <f t="shared" si="148"/>
        <v>0</v>
      </c>
      <c r="L1876" s="2">
        <f t="shared" si="149"/>
        <v>0</v>
      </c>
      <c r="M1876" s="2">
        <v>23</v>
      </c>
      <c r="O1876" s="2"/>
      <c r="R1876" s="2"/>
    </row>
    <row r="1877" spans="1:18" x14ac:dyDescent="0.2">
      <c r="A1877" s="2" t="s">
        <v>86</v>
      </c>
      <c r="B1877" s="2" t="s">
        <v>15</v>
      </c>
      <c r="C1877" s="2" t="s">
        <v>40</v>
      </c>
      <c r="D1877" s="2">
        <v>2.0770499999999998</v>
      </c>
      <c r="E1877" s="2">
        <v>99</v>
      </c>
      <c r="F1877" s="2">
        <v>2748</v>
      </c>
      <c r="G1877" s="2">
        <v>6</v>
      </c>
      <c r="H1877" s="2">
        <f t="shared" si="145"/>
        <v>1</v>
      </c>
      <c r="I1877" s="2">
        <f t="shared" si="146"/>
        <v>0</v>
      </c>
      <c r="J1877" s="2">
        <f t="shared" si="147"/>
        <v>0</v>
      </c>
      <c r="K1877" s="2">
        <f t="shared" si="148"/>
        <v>0</v>
      </c>
      <c r="L1877" s="2">
        <f t="shared" si="149"/>
        <v>0</v>
      </c>
      <c r="M1877" s="2">
        <v>129</v>
      </c>
      <c r="O1877" s="2"/>
      <c r="R1877" s="2"/>
    </row>
    <row r="1878" spans="1:18" x14ac:dyDescent="0.2">
      <c r="A1878" s="2" t="s">
        <v>104</v>
      </c>
      <c r="B1878" s="2" t="s">
        <v>51</v>
      </c>
      <c r="C1878" s="2" t="s">
        <v>19</v>
      </c>
      <c r="D1878" s="2">
        <v>10.137499999999999</v>
      </c>
      <c r="E1878" s="2">
        <v>123</v>
      </c>
      <c r="F1878" s="2">
        <v>23031</v>
      </c>
      <c r="G1878" s="2">
        <v>35</v>
      </c>
      <c r="H1878" s="2">
        <f t="shared" si="145"/>
        <v>0</v>
      </c>
      <c r="I1878" s="2">
        <f t="shared" si="146"/>
        <v>0</v>
      </c>
      <c r="J1878" s="2">
        <f t="shared" si="147"/>
        <v>0</v>
      </c>
      <c r="K1878" s="2">
        <f t="shared" si="148"/>
        <v>0</v>
      </c>
      <c r="L1878" s="2">
        <f t="shared" si="149"/>
        <v>1</v>
      </c>
      <c r="M1878" s="2">
        <v>0</v>
      </c>
      <c r="O1878" s="2"/>
      <c r="R1878" s="2"/>
    </row>
    <row r="1879" spans="1:18" x14ac:dyDescent="0.2">
      <c r="A1879" s="2" t="s">
        <v>68</v>
      </c>
      <c r="B1879" s="2" t="s">
        <v>15</v>
      </c>
      <c r="C1879" s="2" t="s">
        <v>31</v>
      </c>
      <c r="D1879" s="2">
        <v>10.097099999999999</v>
      </c>
      <c r="E1879" s="2">
        <v>93</v>
      </c>
      <c r="F1879" s="2">
        <v>955</v>
      </c>
      <c r="G1879" s="2">
        <v>4</v>
      </c>
      <c r="H1879" s="2">
        <f t="shared" si="145"/>
        <v>1</v>
      </c>
      <c r="I1879" s="2">
        <f t="shared" si="146"/>
        <v>1</v>
      </c>
      <c r="J1879" s="2">
        <f t="shared" si="147"/>
        <v>0</v>
      </c>
      <c r="K1879" s="2">
        <f t="shared" si="148"/>
        <v>0</v>
      </c>
      <c r="L1879" s="2">
        <f t="shared" si="149"/>
        <v>0</v>
      </c>
      <c r="M1879" s="2">
        <v>69</v>
      </c>
      <c r="O1879" s="2"/>
      <c r="R1879" s="2"/>
    </row>
    <row r="1880" spans="1:18" x14ac:dyDescent="0.2">
      <c r="A1880" s="2" t="s">
        <v>2928</v>
      </c>
      <c r="B1880" s="2" t="s">
        <v>15</v>
      </c>
      <c r="C1880" s="2" t="s">
        <v>24</v>
      </c>
      <c r="D1880" s="2">
        <v>34.3506</v>
      </c>
      <c r="E1880" s="2">
        <v>102</v>
      </c>
      <c r="F1880" s="2">
        <v>2486</v>
      </c>
      <c r="G1880" s="2">
        <v>68</v>
      </c>
      <c r="H1880" s="2">
        <f t="shared" si="145"/>
        <v>1</v>
      </c>
      <c r="I1880" s="2">
        <f t="shared" si="146"/>
        <v>0</v>
      </c>
      <c r="J1880" s="2">
        <f t="shared" si="147"/>
        <v>0</v>
      </c>
      <c r="K1880" s="2">
        <f t="shared" si="148"/>
        <v>0</v>
      </c>
      <c r="L1880" s="2">
        <f t="shared" si="149"/>
        <v>0</v>
      </c>
      <c r="M1880" s="2">
        <v>82</v>
      </c>
      <c r="O1880" s="2"/>
      <c r="R1880" s="2"/>
    </row>
    <row r="1881" spans="1:18" x14ac:dyDescent="0.2">
      <c r="A1881" s="2" t="s">
        <v>2930</v>
      </c>
      <c r="B1881" s="2" t="s">
        <v>15</v>
      </c>
      <c r="C1881" s="2" t="s">
        <v>35</v>
      </c>
      <c r="D1881" s="2">
        <v>28.927700000000002</v>
      </c>
      <c r="E1881" s="2">
        <v>97</v>
      </c>
      <c r="F1881" s="2">
        <v>18688</v>
      </c>
      <c r="G1881" s="2">
        <v>33</v>
      </c>
      <c r="H1881" s="2">
        <f t="shared" si="145"/>
        <v>1</v>
      </c>
      <c r="I1881" s="2">
        <f t="shared" si="146"/>
        <v>0</v>
      </c>
      <c r="J1881" s="2">
        <f t="shared" si="147"/>
        <v>1</v>
      </c>
      <c r="K1881" s="2">
        <f t="shared" si="148"/>
        <v>0</v>
      </c>
      <c r="L1881" s="2">
        <f t="shared" si="149"/>
        <v>0</v>
      </c>
      <c r="M1881" s="2">
        <v>10</v>
      </c>
      <c r="O1881" s="2"/>
      <c r="R1881" s="2"/>
    </row>
    <row r="1882" spans="1:18" x14ac:dyDescent="0.2">
      <c r="A1882" s="2" t="s">
        <v>1374</v>
      </c>
      <c r="B1882" s="2" t="s">
        <v>15</v>
      </c>
      <c r="C1882" s="2" t="s">
        <v>24</v>
      </c>
      <c r="D1882" s="2">
        <v>6.04786</v>
      </c>
      <c r="E1882" s="2">
        <v>119</v>
      </c>
      <c r="F1882" s="2">
        <v>358</v>
      </c>
      <c r="G1882" s="2">
        <v>8.5</v>
      </c>
      <c r="H1882" s="2">
        <f t="shared" si="145"/>
        <v>1</v>
      </c>
      <c r="I1882" s="2">
        <f t="shared" si="146"/>
        <v>0</v>
      </c>
      <c r="J1882" s="2">
        <f t="shared" si="147"/>
        <v>0</v>
      </c>
      <c r="K1882" s="2">
        <f t="shared" si="148"/>
        <v>0</v>
      </c>
      <c r="L1882" s="2">
        <f t="shared" si="149"/>
        <v>0</v>
      </c>
      <c r="M1882" s="2">
        <v>188</v>
      </c>
      <c r="O1882" s="2"/>
      <c r="R1882" s="2"/>
    </row>
    <row r="1883" spans="1:18" x14ac:dyDescent="0.2">
      <c r="A1883" s="2" t="s">
        <v>2933</v>
      </c>
      <c r="B1883" s="2" t="s">
        <v>11</v>
      </c>
      <c r="C1883" s="2" t="s">
        <v>40</v>
      </c>
      <c r="D1883" s="2">
        <v>21.501100000000001</v>
      </c>
      <c r="E1883" s="2">
        <v>103</v>
      </c>
      <c r="F1883" s="2">
        <v>8375</v>
      </c>
      <c r="G1883" s="2">
        <v>5</v>
      </c>
      <c r="H1883" s="2">
        <f t="shared" si="145"/>
        <v>0</v>
      </c>
      <c r="I1883" s="2">
        <f t="shared" si="146"/>
        <v>0</v>
      </c>
      <c r="J1883" s="2">
        <f t="shared" si="147"/>
        <v>0</v>
      </c>
      <c r="K1883" s="2">
        <f t="shared" si="148"/>
        <v>0</v>
      </c>
      <c r="L1883" s="2">
        <f t="shared" si="149"/>
        <v>0</v>
      </c>
      <c r="M1883" s="2">
        <v>214</v>
      </c>
      <c r="O1883" s="2"/>
      <c r="R1883" s="2"/>
    </row>
    <row r="1884" spans="1:18" x14ac:dyDescent="0.2">
      <c r="A1884" s="2" t="s">
        <v>1899</v>
      </c>
      <c r="B1884" s="2" t="s">
        <v>15</v>
      </c>
      <c r="C1884" s="2" t="s">
        <v>40</v>
      </c>
      <c r="D1884" s="2">
        <v>12.469799999999999</v>
      </c>
      <c r="E1884" s="2">
        <v>102</v>
      </c>
      <c r="F1884" s="2">
        <v>13156</v>
      </c>
      <c r="G1884" s="2">
        <v>22</v>
      </c>
      <c r="H1884" s="2">
        <f t="shared" si="145"/>
        <v>1</v>
      </c>
      <c r="I1884" s="2">
        <f t="shared" si="146"/>
        <v>0</v>
      </c>
      <c r="J1884" s="2">
        <f t="shared" si="147"/>
        <v>0</v>
      </c>
      <c r="K1884" s="2">
        <f t="shared" si="148"/>
        <v>0</v>
      </c>
      <c r="L1884" s="2">
        <f t="shared" si="149"/>
        <v>0</v>
      </c>
      <c r="M1884" s="2">
        <v>563</v>
      </c>
      <c r="O1884" s="2"/>
      <c r="R1884" s="2"/>
    </row>
    <row r="1885" spans="1:18" x14ac:dyDescent="0.2">
      <c r="A1885" s="2" t="s">
        <v>1272</v>
      </c>
      <c r="B1885" s="2" t="s">
        <v>11</v>
      </c>
      <c r="C1885" s="2" t="s">
        <v>31</v>
      </c>
      <c r="D1885" s="2">
        <v>31.5853</v>
      </c>
      <c r="E1885" s="2">
        <v>90</v>
      </c>
      <c r="F1885" s="2">
        <v>2666</v>
      </c>
      <c r="G1885" s="2">
        <v>15</v>
      </c>
      <c r="H1885" s="2">
        <f t="shared" si="145"/>
        <v>0</v>
      </c>
      <c r="I1885" s="2">
        <f t="shared" si="146"/>
        <v>1</v>
      </c>
      <c r="J1885" s="2">
        <f t="shared" si="147"/>
        <v>0</v>
      </c>
      <c r="K1885" s="2">
        <f t="shared" si="148"/>
        <v>0</v>
      </c>
      <c r="L1885" s="2">
        <f t="shared" si="149"/>
        <v>0</v>
      </c>
      <c r="M1885" s="2">
        <v>6</v>
      </c>
      <c r="O1885" s="2"/>
      <c r="R1885" s="2"/>
    </row>
    <row r="1886" spans="1:18" x14ac:dyDescent="0.2">
      <c r="A1886" s="2" t="s">
        <v>2937</v>
      </c>
      <c r="B1886" s="2" t="s">
        <v>11</v>
      </c>
      <c r="C1886" s="2" t="s">
        <v>40</v>
      </c>
      <c r="D1886" s="2">
        <v>0.12714400000000001</v>
      </c>
      <c r="E1886" s="2">
        <v>99</v>
      </c>
      <c r="F1886" s="2">
        <v>9608</v>
      </c>
      <c r="G1886" s="2">
        <v>8</v>
      </c>
      <c r="H1886" s="2">
        <f t="shared" si="145"/>
        <v>0</v>
      </c>
      <c r="I1886" s="2">
        <f t="shared" si="146"/>
        <v>0</v>
      </c>
      <c r="J1886" s="2">
        <f t="shared" si="147"/>
        <v>0</v>
      </c>
      <c r="K1886" s="2">
        <f t="shared" si="148"/>
        <v>0</v>
      </c>
      <c r="L1886" s="2">
        <f t="shared" si="149"/>
        <v>0</v>
      </c>
      <c r="M1886" s="2">
        <v>387</v>
      </c>
      <c r="O1886" s="2"/>
      <c r="R1886" s="2"/>
    </row>
    <row r="1887" spans="1:18" x14ac:dyDescent="0.2">
      <c r="A1887" s="2" t="s">
        <v>2939</v>
      </c>
      <c r="B1887" s="2" t="s">
        <v>15</v>
      </c>
      <c r="C1887" s="2" t="s">
        <v>31</v>
      </c>
      <c r="D1887" s="2">
        <v>57.262500000000003</v>
      </c>
      <c r="E1887" s="2">
        <v>98</v>
      </c>
      <c r="F1887" s="2">
        <v>17582</v>
      </c>
      <c r="G1887" s="2">
        <v>24</v>
      </c>
      <c r="H1887" s="2">
        <f t="shared" si="145"/>
        <v>1</v>
      </c>
      <c r="I1887" s="2">
        <f t="shared" si="146"/>
        <v>1</v>
      </c>
      <c r="J1887" s="2">
        <f t="shared" si="147"/>
        <v>0</v>
      </c>
      <c r="K1887" s="2">
        <f t="shared" si="148"/>
        <v>0</v>
      </c>
      <c r="L1887" s="2">
        <f t="shared" si="149"/>
        <v>0</v>
      </c>
      <c r="M1887" s="2">
        <v>36</v>
      </c>
      <c r="O1887" s="2"/>
      <c r="R1887" s="2"/>
    </row>
    <row r="1888" spans="1:18" x14ac:dyDescent="0.2">
      <c r="A1888" s="2" t="s">
        <v>1735</v>
      </c>
      <c r="B1888" s="2" t="s">
        <v>11</v>
      </c>
      <c r="C1888" s="2" t="s">
        <v>31</v>
      </c>
      <c r="D1888" s="2">
        <v>16.324000000000002</v>
      </c>
      <c r="E1888" s="2">
        <v>98</v>
      </c>
      <c r="F1888" s="2">
        <v>18085</v>
      </c>
      <c r="G1888" s="2">
        <v>40</v>
      </c>
      <c r="H1888" s="2">
        <f t="shared" si="145"/>
        <v>0</v>
      </c>
      <c r="I1888" s="2">
        <f t="shared" si="146"/>
        <v>1</v>
      </c>
      <c r="J1888" s="2">
        <f t="shared" si="147"/>
        <v>0</v>
      </c>
      <c r="K1888" s="2">
        <f t="shared" si="148"/>
        <v>0</v>
      </c>
      <c r="L1888" s="2">
        <f t="shared" si="149"/>
        <v>0</v>
      </c>
      <c r="M1888" s="2">
        <v>41</v>
      </c>
      <c r="O1888" s="2"/>
      <c r="R1888" s="2"/>
    </row>
    <row r="1889" spans="1:18" x14ac:dyDescent="0.2">
      <c r="A1889" s="2" t="s">
        <v>2942</v>
      </c>
      <c r="B1889" s="2" t="s">
        <v>51</v>
      </c>
      <c r="C1889" s="2" t="s">
        <v>97</v>
      </c>
      <c r="D1889" s="2">
        <v>39.880499999999998</v>
      </c>
      <c r="E1889" s="2">
        <v>85</v>
      </c>
      <c r="F1889" s="2">
        <v>2908</v>
      </c>
      <c r="G1889" s="2">
        <v>25</v>
      </c>
      <c r="H1889" s="2">
        <f t="shared" si="145"/>
        <v>0</v>
      </c>
      <c r="I1889" s="2">
        <f t="shared" si="146"/>
        <v>0</v>
      </c>
      <c r="J1889" s="2">
        <f t="shared" si="147"/>
        <v>0</v>
      </c>
      <c r="K1889" s="2">
        <f t="shared" si="148"/>
        <v>1</v>
      </c>
      <c r="L1889" s="2">
        <f t="shared" si="149"/>
        <v>0</v>
      </c>
      <c r="M1889" s="2">
        <v>0</v>
      </c>
      <c r="O1889" s="2"/>
      <c r="R1889" s="2"/>
    </row>
    <row r="1890" spans="1:18" x14ac:dyDescent="0.2">
      <c r="A1890" s="2" t="s">
        <v>2944</v>
      </c>
      <c r="B1890" s="2" t="s">
        <v>15</v>
      </c>
      <c r="C1890" s="2" t="s">
        <v>35</v>
      </c>
      <c r="D1890" s="2">
        <v>25.138300000000001</v>
      </c>
      <c r="E1890" s="2">
        <v>92</v>
      </c>
      <c r="F1890" s="2">
        <v>1122</v>
      </c>
      <c r="G1890" s="2">
        <v>3.5</v>
      </c>
      <c r="H1890" s="2">
        <f t="shared" si="145"/>
        <v>1</v>
      </c>
      <c r="I1890" s="2">
        <f t="shared" si="146"/>
        <v>0</v>
      </c>
      <c r="J1890" s="2">
        <f t="shared" si="147"/>
        <v>1</v>
      </c>
      <c r="K1890" s="2">
        <f t="shared" si="148"/>
        <v>0</v>
      </c>
      <c r="L1890" s="2">
        <f t="shared" si="149"/>
        <v>0</v>
      </c>
      <c r="M1890" s="2">
        <v>22</v>
      </c>
      <c r="O1890" s="2"/>
      <c r="R1890" s="2"/>
    </row>
    <row r="1891" spans="1:18" x14ac:dyDescent="0.2">
      <c r="A1891" s="2" t="s">
        <v>1065</v>
      </c>
      <c r="B1891" s="2" t="s">
        <v>15</v>
      </c>
      <c r="C1891" s="2" t="s">
        <v>40</v>
      </c>
      <c r="D1891" s="2">
        <v>116.867</v>
      </c>
      <c r="E1891" s="2">
        <v>240</v>
      </c>
      <c r="F1891" s="2">
        <v>46057</v>
      </c>
      <c r="G1891" s="2">
        <v>100</v>
      </c>
      <c r="H1891" s="2">
        <f t="shared" si="145"/>
        <v>1</v>
      </c>
      <c r="I1891" s="2">
        <f t="shared" si="146"/>
        <v>0</v>
      </c>
      <c r="J1891" s="2">
        <f t="shared" si="147"/>
        <v>0</v>
      </c>
      <c r="K1891" s="2">
        <f t="shared" si="148"/>
        <v>0</v>
      </c>
      <c r="L1891" s="2">
        <f t="shared" si="149"/>
        <v>0</v>
      </c>
      <c r="M1891" s="2">
        <v>17000</v>
      </c>
      <c r="O1891" s="2"/>
      <c r="R1891" s="2"/>
    </row>
    <row r="1892" spans="1:18" x14ac:dyDescent="0.2">
      <c r="A1892" s="2" t="s">
        <v>546</v>
      </c>
      <c r="B1892" s="2" t="s">
        <v>15</v>
      </c>
      <c r="C1892" s="2" t="s">
        <v>12</v>
      </c>
      <c r="D1892" s="2">
        <v>61.9375</v>
      </c>
      <c r="E1892" s="2">
        <v>119</v>
      </c>
      <c r="F1892" s="2">
        <v>13071</v>
      </c>
      <c r="G1892" s="2">
        <v>150</v>
      </c>
      <c r="H1892" s="2">
        <f t="shared" si="145"/>
        <v>1</v>
      </c>
      <c r="I1892" s="2">
        <f t="shared" si="146"/>
        <v>0</v>
      </c>
      <c r="J1892" s="2">
        <f t="shared" si="147"/>
        <v>0</v>
      </c>
      <c r="K1892" s="2">
        <f t="shared" si="148"/>
        <v>0</v>
      </c>
      <c r="L1892" s="2">
        <f t="shared" si="149"/>
        <v>0</v>
      </c>
      <c r="M1892" s="2">
        <v>394</v>
      </c>
      <c r="O1892" s="2"/>
      <c r="R1892" s="2"/>
    </row>
    <row r="1893" spans="1:18" x14ac:dyDescent="0.2">
      <c r="A1893" s="2" t="s">
        <v>77</v>
      </c>
      <c r="B1893" s="2" t="s">
        <v>11</v>
      </c>
      <c r="C1893" s="2" t="s">
        <v>19</v>
      </c>
      <c r="D1893" s="2">
        <v>132.55099999999999</v>
      </c>
      <c r="E1893" s="2">
        <v>138</v>
      </c>
      <c r="F1893" s="2">
        <v>23755</v>
      </c>
      <c r="G1893" s="2">
        <v>120</v>
      </c>
      <c r="H1893" s="2">
        <f t="shared" si="145"/>
        <v>0</v>
      </c>
      <c r="I1893" s="2">
        <f t="shared" si="146"/>
        <v>0</v>
      </c>
      <c r="J1893" s="2">
        <f t="shared" si="147"/>
        <v>0</v>
      </c>
      <c r="K1893" s="2">
        <f t="shared" si="148"/>
        <v>0</v>
      </c>
      <c r="L1893" s="2">
        <f t="shared" si="149"/>
        <v>1</v>
      </c>
      <c r="M1893" s="2">
        <v>446</v>
      </c>
      <c r="O1893" s="2"/>
      <c r="R1893" s="2"/>
    </row>
    <row r="1894" spans="1:18" x14ac:dyDescent="0.2">
      <c r="A1894" s="2" t="s">
        <v>2949</v>
      </c>
      <c r="B1894" s="2" t="s">
        <v>11</v>
      </c>
      <c r="C1894" s="2" t="s">
        <v>40</v>
      </c>
      <c r="D1894" s="2">
        <v>26.896699999999999</v>
      </c>
      <c r="E1894" s="2">
        <v>114</v>
      </c>
      <c r="F1894" s="2">
        <v>3485</v>
      </c>
      <c r="G1894" s="2">
        <v>16.5</v>
      </c>
      <c r="H1894" s="2">
        <f t="shared" si="145"/>
        <v>0</v>
      </c>
      <c r="I1894" s="2">
        <f t="shared" si="146"/>
        <v>0</v>
      </c>
      <c r="J1894" s="2">
        <f t="shared" si="147"/>
        <v>0</v>
      </c>
      <c r="K1894" s="2">
        <f t="shared" si="148"/>
        <v>0</v>
      </c>
      <c r="L1894" s="2">
        <f t="shared" si="149"/>
        <v>0</v>
      </c>
      <c r="M1894" s="2">
        <v>15</v>
      </c>
      <c r="O1894" s="2"/>
      <c r="R1894" s="2"/>
    </row>
    <row r="1895" spans="1:18" x14ac:dyDescent="0.2">
      <c r="A1895" s="2" t="s">
        <v>2951</v>
      </c>
      <c r="B1895" s="2" t="s">
        <v>11</v>
      </c>
      <c r="C1895" s="2" t="s">
        <v>12</v>
      </c>
      <c r="D1895" s="2">
        <v>11.434900000000001</v>
      </c>
      <c r="E1895" s="2">
        <v>102</v>
      </c>
      <c r="F1895" s="2">
        <v>51355</v>
      </c>
      <c r="G1895" s="2">
        <v>6</v>
      </c>
      <c r="H1895" s="2">
        <f t="shared" si="145"/>
        <v>0</v>
      </c>
      <c r="I1895" s="2">
        <f t="shared" si="146"/>
        <v>0</v>
      </c>
      <c r="J1895" s="2">
        <f t="shared" si="147"/>
        <v>0</v>
      </c>
      <c r="K1895" s="2">
        <f t="shared" si="148"/>
        <v>0</v>
      </c>
      <c r="L1895" s="2">
        <f t="shared" si="149"/>
        <v>0</v>
      </c>
      <c r="M1895" s="2">
        <v>49</v>
      </c>
      <c r="O1895" s="2"/>
      <c r="R1895" s="2"/>
    </row>
    <row r="1896" spans="1:18" x14ac:dyDescent="0.2">
      <c r="A1896" s="2" t="s">
        <v>2953</v>
      </c>
      <c r="B1896" s="2" t="s">
        <v>51</v>
      </c>
      <c r="C1896" s="2" t="s">
        <v>12</v>
      </c>
      <c r="D1896" s="2">
        <v>3.3474400000000002</v>
      </c>
      <c r="E1896" s="2">
        <v>118</v>
      </c>
      <c r="F1896" s="2">
        <v>1233</v>
      </c>
      <c r="G1896" s="2">
        <v>7.5</v>
      </c>
      <c r="H1896" s="2">
        <f t="shared" si="145"/>
        <v>0</v>
      </c>
      <c r="I1896" s="2">
        <f t="shared" si="146"/>
        <v>0</v>
      </c>
      <c r="J1896" s="2">
        <f t="shared" si="147"/>
        <v>0</v>
      </c>
      <c r="K1896" s="2">
        <f t="shared" si="148"/>
        <v>0</v>
      </c>
      <c r="L1896" s="2">
        <f t="shared" si="149"/>
        <v>0</v>
      </c>
      <c r="M1896" s="2">
        <v>0</v>
      </c>
      <c r="O1896" s="2"/>
      <c r="R1896" s="2"/>
    </row>
    <row r="1897" spans="1:18" x14ac:dyDescent="0.2">
      <c r="A1897" s="2" t="s">
        <v>2955</v>
      </c>
      <c r="B1897" s="2" t="s">
        <v>11</v>
      </c>
      <c r="C1897" s="2" t="s">
        <v>12</v>
      </c>
      <c r="D1897" s="2">
        <v>2.0248499999999998</v>
      </c>
      <c r="E1897" s="2">
        <v>100</v>
      </c>
      <c r="F1897" s="2">
        <v>1942</v>
      </c>
      <c r="G1897" s="2">
        <v>6.5</v>
      </c>
      <c r="H1897" s="2">
        <f t="shared" si="145"/>
        <v>0</v>
      </c>
      <c r="I1897" s="2">
        <f t="shared" si="146"/>
        <v>0</v>
      </c>
      <c r="J1897" s="2">
        <f t="shared" si="147"/>
        <v>0</v>
      </c>
      <c r="K1897" s="2">
        <f t="shared" si="148"/>
        <v>0</v>
      </c>
      <c r="L1897" s="2">
        <f t="shared" si="149"/>
        <v>0</v>
      </c>
      <c r="M1897" s="2">
        <v>0</v>
      </c>
      <c r="O1897" s="2"/>
      <c r="R1897" s="2"/>
    </row>
    <row r="1898" spans="1:18" x14ac:dyDescent="0.2">
      <c r="A1898" s="2" t="s">
        <v>441</v>
      </c>
      <c r="B1898" s="2" t="s">
        <v>15</v>
      </c>
      <c r="C1898" s="2" t="s">
        <v>12</v>
      </c>
      <c r="D1898" s="2">
        <v>26.236599999999999</v>
      </c>
      <c r="E1898" s="2">
        <v>109</v>
      </c>
      <c r="F1898" s="2">
        <v>1582</v>
      </c>
      <c r="G1898" s="2">
        <v>6</v>
      </c>
      <c r="H1898" s="2">
        <f t="shared" si="145"/>
        <v>1</v>
      </c>
      <c r="I1898" s="2">
        <f t="shared" si="146"/>
        <v>0</v>
      </c>
      <c r="J1898" s="2">
        <f t="shared" si="147"/>
        <v>0</v>
      </c>
      <c r="K1898" s="2">
        <f t="shared" si="148"/>
        <v>0</v>
      </c>
      <c r="L1898" s="2">
        <f t="shared" si="149"/>
        <v>0</v>
      </c>
      <c r="M1898" s="2">
        <v>0</v>
      </c>
      <c r="O1898" s="2"/>
      <c r="R1898" s="2"/>
    </row>
    <row r="1899" spans="1:18" x14ac:dyDescent="0.2">
      <c r="A1899" s="2" t="s">
        <v>2958</v>
      </c>
      <c r="B1899" s="2" t="s">
        <v>11</v>
      </c>
      <c r="C1899" s="2" t="s">
        <v>12</v>
      </c>
      <c r="D1899" s="2">
        <v>20.9816</v>
      </c>
      <c r="E1899" s="2">
        <v>108</v>
      </c>
      <c r="F1899" s="2">
        <v>2351</v>
      </c>
      <c r="G1899" s="2">
        <v>30</v>
      </c>
      <c r="H1899" s="2">
        <f t="shared" si="145"/>
        <v>0</v>
      </c>
      <c r="I1899" s="2">
        <f t="shared" si="146"/>
        <v>0</v>
      </c>
      <c r="J1899" s="2">
        <f t="shared" si="147"/>
        <v>0</v>
      </c>
      <c r="K1899" s="2">
        <f t="shared" si="148"/>
        <v>0</v>
      </c>
      <c r="L1899" s="2">
        <f t="shared" si="149"/>
        <v>0</v>
      </c>
      <c r="M1899" s="2">
        <v>251</v>
      </c>
      <c r="O1899" s="2"/>
      <c r="R1899" s="2"/>
    </row>
    <row r="1900" spans="1:18" x14ac:dyDescent="0.2">
      <c r="A1900" s="2" t="s">
        <v>2625</v>
      </c>
      <c r="B1900" s="2" t="s">
        <v>15</v>
      </c>
      <c r="C1900" s="2" t="s">
        <v>12</v>
      </c>
      <c r="D1900" s="2">
        <v>0.88270999999999999</v>
      </c>
      <c r="E1900" s="2">
        <v>115</v>
      </c>
      <c r="F1900" s="2">
        <v>11433</v>
      </c>
      <c r="G1900" s="2">
        <v>24</v>
      </c>
      <c r="H1900" s="2">
        <f t="shared" si="145"/>
        <v>1</v>
      </c>
      <c r="I1900" s="2">
        <f t="shared" si="146"/>
        <v>0</v>
      </c>
      <c r="J1900" s="2">
        <f t="shared" si="147"/>
        <v>0</v>
      </c>
      <c r="K1900" s="2">
        <f t="shared" si="148"/>
        <v>0</v>
      </c>
      <c r="L1900" s="2">
        <f t="shared" si="149"/>
        <v>0</v>
      </c>
      <c r="M1900" s="2">
        <v>115</v>
      </c>
      <c r="O1900" s="2"/>
      <c r="R1900" s="2"/>
    </row>
    <row r="1901" spans="1:18" x14ac:dyDescent="0.2">
      <c r="A1901" s="2" t="s">
        <v>2961</v>
      </c>
      <c r="B1901" s="2" t="s">
        <v>11</v>
      </c>
      <c r="C1901" s="2" t="s">
        <v>12</v>
      </c>
      <c r="D1901" s="2">
        <v>0.31703999999999999</v>
      </c>
      <c r="E1901" s="2">
        <v>102</v>
      </c>
      <c r="F1901" s="2">
        <v>30978</v>
      </c>
      <c r="G1901" s="2">
        <v>15.5</v>
      </c>
      <c r="H1901" s="2">
        <f t="shared" si="145"/>
        <v>0</v>
      </c>
      <c r="I1901" s="2">
        <f t="shared" si="146"/>
        <v>0</v>
      </c>
      <c r="J1901" s="2">
        <f t="shared" si="147"/>
        <v>0</v>
      </c>
      <c r="K1901" s="2">
        <f t="shared" si="148"/>
        <v>0</v>
      </c>
      <c r="L1901" s="2">
        <f t="shared" si="149"/>
        <v>0</v>
      </c>
      <c r="M1901" s="2">
        <v>4</v>
      </c>
      <c r="O1901" s="2"/>
      <c r="R1901" s="2"/>
    </row>
    <row r="1902" spans="1:18" x14ac:dyDescent="0.2">
      <c r="A1902" s="2" t="s">
        <v>2963</v>
      </c>
      <c r="B1902" s="2" t="s">
        <v>11</v>
      </c>
      <c r="C1902" s="2" t="s">
        <v>12</v>
      </c>
      <c r="D1902" s="2">
        <v>6.46258</v>
      </c>
      <c r="E1902" s="2">
        <v>111</v>
      </c>
      <c r="F1902" s="2">
        <v>824</v>
      </c>
      <c r="G1902" s="2">
        <v>18.5</v>
      </c>
      <c r="H1902" s="2">
        <f t="shared" si="145"/>
        <v>0</v>
      </c>
      <c r="I1902" s="2">
        <f t="shared" si="146"/>
        <v>0</v>
      </c>
      <c r="J1902" s="2">
        <f t="shared" si="147"/>
        <v>0</v>
      </c>
      <c r="K1902" s="2">
        <f t="shared" si="148"/>
        <v>0</v>
      </c>
      <c r="L1902" s="2">
        <f t="shared" si="149"/>
        <v>0</v>
      </c>
      <c r="M1902" s="2">
        <v>19</v>
      </c>
      <c r="O1902" s="2"/>
      <c r="R1902" s="2"/>
    </row>
    <row r="1903" spans="1:18" x14ac:dyDescent="0.2">
      <c r="A1903" s="2" t="s">
        <v>1338</v>
      </c>
      <c r="B1903" s="2" t="s">
        <v>15</v>
      </c>
      <c r="C1903" s="2" t="s">
        <v>12</v>
      </c>
      <c r="D1903" s="2">
        <v>40.218899999999998</v>
      </c>
      <c r="E1903" s="2">
        <v>158</v>
      </c>
      <c r="F1903" s="2">
        <v>533</v>
      </c>
      <c r="G1903" s="2">
        <v>25</v>
      </c>
      <c r="H1903" s="2">
        <f t="shared" si="145"/>
        <v>1</v>
      </c>
      <c r="I1903" s="2">
        <f t="shared" si="146"/>
        <v>0</v>
      </c>
      <c r="J1903" s="2">
        <f t="shared" si="147"/>
        <v>0</v>
      </c>
      <c r="K1903" s="2">
        <f t="shared" si="148"/>
        <v>0</v>
      </c>
      <c r="L1903" s="2">
        <f t="shared" si="149"/>
        <v>0</v>
      </c>
      <c r="M1903" s="2">
        <v>0</v>
      </c>
      <c r="O1903" s="2"/>
      <c r="R1903" s="2"/>
    </row>
    <row r="1904" spans="1:18" x14ac:dyDescent="0.2">
      <c r="A1904" s="2" t="s">
        <v>2966</v>
      </c>
      <c r="B1904" s="2" t="s">
        <v>11</v>
      </c>
      <c r="C1904" s="2" t="s">
        <v>35</v>
      </c>
      <c r="D1904" s="2">
        <v>12.6936</v>
      </c>
      <c r="E1904" s="2">
        <v>89</v>
      </c>
      <c r="F1904" s="2">
        <v>4060</v>
      </c>
      <c r="G1904" s="2">
        <v>17</v>
      </c>
      <c r="H1904" s="2">
        <f t="shared" si="145"/>
        <v>0</v>
      </c>
      <c r="I1904" s="2">
        <f t="shared" si="146"/>
        <v>0</v>
      </c>
      <c r="J1904" s="2">
        <f t="shared" si="147"/>
        <v>1</v>
      </c>
      <c r="K1904" s="2">
        <f t="shared" si="148"/>
        <v>0</v>
      </c>
      <c r="L1904" s="2">
        <f t="shared" si="149"/>
        <v>0</v>
      </c>
      <c r="M1904" s="2">
        <v>11</v>
      </c>
      <c r="O1904" s="2"/>
      <c r="R1904" s="2"/>
    </row>
    <row r="1905" spans="1:18" x14ac:dyDescent="0.2">
      <c r="A1905" s="2" t="s">
        <v>2968</v>
      </c>
      <c r="B1905" s="2" t="s">
        <v>15</v>
      </c>
      <c r="C1905" s="2" t="s">
        <v>12</v>
      </c>
      <c r="D1905" s="2">
        <v>2.8491399999999998</v>
      </c>
      <c r="E1905" s="2">
        <v>118</v>
      </c>
      <c r="F1905" s="2">
        <v>1889</v>
      </c>
      <c r="G1905" s="2">
        <v>16</v>
      </c>
      <c r="H1905" s="2">
        <f t="shared" si="145"/>
        <v>1</v>
      </c>
      <c r="I1905" s="2">
        <f t="shared" si="146"/>
        <v>0</v>
      </c>
      <c r="J1905" s="2">
        <f t="shared" si="147"/>
        <v>0</v>
      </c>
      <c r="K1905" s="2">
        <f t="shared" si="148"/>
        <v>0</v>
      </c>
      <c r="L1905" s="2">
        <f t="shared" si="149"/>
        <v>0</v>
      </c>
      <c r="M1905" s="2">
        <v>369</v>
      </c>
      <c r="O1905" s="2"/>
      <c r="R1905" s="2"/>
    </row>
    <row r="1906" spans="1:18" x14ac:dyDescent="0.2">
      <c r="A1906" s="2" t="s">
        <v>356</v>
      </c>
      <c r="B1906" s="2" t="s">
        <v>11</v>
      </c>
      <c r="C1906" s="2" t="s">
        <v>31</v>
      </c>
      <c r="D1906" s="2">
        <v>91.547200000000004</v>
      </c>
      <c r="E1906" s="2">
        <v>122</v>
      </c>
      <c r="F1906" s="2">
        <v>5165</v>
      </c>
      <c r="G1906" s="2">
        <v>12</v>
      </c>
      <c r="H1906" s="2">
        <f t="shared" si="145"/>
        <v>0</v>
      </c>
      <c r="I1906" s="2">
        <f t="shared" si="146"/>
        <v>1</v>
      </c>
      <c r="J1906" s="2">
        <f t="shared" si="147"/>
        <v>0</v>
      </c>
      <c r="K1906" s="2">
        <f t="shared" si="148"/>
        <v>0</v>
      </c>
      <c r="L1906" s="2">
        <f t="shared" si="149"/>
        <v>0</v>
      </c>
      <c r="M1906" s="2">
        <v>167</v>
      </c>
      <c r="O1906" s="2"/>
      <c r="R1906" s="2"/>
    </row>
    <row r="1907" spans="1:18" x14ac:dyDescent="0.2">
      <c r="A1907" s="2" t="s">
        <v>356</v>
      </c>
      <c r="B1907" s="2" t="s">
        <v>11</v>
      </c>
      <c r="C1907" s="2" t="s">
        <v>31</v>
      </c>
      <c r="D1907" s="2">
        <v>65.182199999999995</v>
      </c>
      <c r="E1907" s="2">
        <v>106</v>
      </c>
      <c r="F1907" s="2">
        <v>4830</v>
      </c>
      <c r="G1907" s="2">
        <v>24</v>
      </c>
      <c r="H1907" s="2">
        <f t="shared" si="145"/>
        <v>0</v>
      </c>
      <c r="I1907" s="2">
        <f t="shared" si="146"/>
        <v>1</v>
      </c>
      <c r="J1907" s="2">
        <f t="shared" si="147"/>
        <v>0</v>
      </c>
      <c r="K1907" s="2">
        <f t="shared" si="148"/>
        <v>0</v>
      </c>
      <c r="L1907" s="2">
        <f t="shared" si="149"/>
        <v>0</v>
      </c>
      <c r="M1907" s="2">
        <v>167</v>
      </c>
      <c r="O1907" s="2"/>
      <c r="R1907" s="2"/>
    </row>
    <row r="1908" spans="1:18" x14ac:dyDescent="0.2">
      <c r="A1908" s="2" t="s">
        <v>1091</v>
      </c>
      <c r="B1908" s="2" t="s">
        <v>15</v>
      </c>
      <c r="C1908" s="2" t="s">
        <v>35</v>
      </c>
      <c r="D1908" s="2">
        <v>41.868000000000002</v>
      </c>
      <c r="E1908" s="2">
        <v>91</v>
      </c>
      <c r="F1908" s="2">
        <v>3023</v>
      </c>
      <c r="G1908" s="2">
        <v>20</v>
      </c>
      <c r="H1908" s="2">
        <f t="shared" si="145"/>
        <v>1</v>
      </c>
      <c r="I1908" s="2">
        <f t="shared" si="146"/>
        <v>0</v>
      </c>
      <c r="J1908" s="2">
        <f t="shared" si="147"/>
        <v>1</v>
      </c>
      <c r="K1908" s="2">
        <f t="shared" si="148"/>
        <v>0</v>
      </c>
      <c r="L1908" s="2">
        <f t="shared" si="149"/>
        <v>0</v>
      </c>
      <c r="M1908" s="2">
        <v>17</v>
      </c>
      <c r="O1908" s="2"/>
      <c r="R1908" s="2"/>
    </row>
    <row r="1909" spans="1:18" x14ac:dyDescent="0.2">
      <c r="A1909" s="2" t="s">
        <v>1560</v>
      </c>
      <c r="B1909" s="2" t="s">
        <v>15</v>
      </c>
      <c r="C1909" s="2" t="s">
        <v>12</v>
      </c>
      <c r="D1909" s="2">
        <v>4.5996800000000002</v>
      </c>
      <c r="E1909" s="2">
        <v>100</v>
      </c>
      <c r="F1909" s="2">
        <v>2186</v>
      </c>
      <c r="G1909" s="2">
        <v>1.5</v>
      </c>
      <c r="H1909" s="2">
        <f t="shared" si="145"/>
        <v>1</v>
      </c>
      <c r="I1909" s="2">
        <f t="shared" si="146"/>
        <v>0</v>
      </c>
      <c r="J1909" s="2">
        <f t="shared" si="147"/>
        <v>0</v>
      </c>
      <c r="K1909" s="2">
        <f t="shared" si="148"/>
        <v>0</v>
      </c>
      <c r="L1909" s="2">
        <f t="shared" si="149"/>
        <v>0</v>
      </c>
      <c r="M1909" s="2">
        <v>308</v>
      </c>
      <c r="O1909" s="2"/>
      <c r="R1909" s="2"/>
    </row>
    <row r="1910" spans="1:18" x14ac:dyDescent="0.2">
      <c r="A1910" s="2" t="s">
        <v>2974</v>
      </c>
      <c r="B1910" s="2" t="s">
        <v>15</v>
      </c>
      <c r="C1910" s="2" t="s">
        <v>12</v>
      </c>
      <c r="D1910" s="2">
        <v>3.2874300000000001</v>
      </c>
      <c r="E1910" s="2">
        <v>104</v>
      </c>
      <c r="F1910" s="2">
        <v>12250</v>
      </c>
      <c r="G1910" s="2">
        <v>4.5</v>
      </c>
      <c r="H1910" s="2">
        <f t="shared" si="145"/>
        <v>1</v>
      </c>
      <c r="I1910" s="2">
        <f t="shared" si="146"/>
        <v>0</v>
      </c>
      <c r="J1910" s="2">
        <f t="shared" si="147"/>
        <v>0</v>
      </c>
      <c r="K1910" s="2">
        <f t="shared" si="148"/>
        <v>0</v>
      </c>
      <c r="L1910" s="2">
        <f t="shared" si="149"/>
        <v>0</v>
      </c>
      <c r="M1910" s="2">
        <v>11</v>
      </c>
      <c r="O1910" s="2"/>
      <c r="R1910" s="2"/>
    </row>
    <row r="1911" spans="1:18" x14ac:dyDescent="0.2">
      <c r="A1911" s="2" t="s">
        <v>2763</v>
      </c>
      <c r="B1911" s="2" t="s">
        <v>11</v>
      </c>
      <c r="C1911" s="2" t="s">
        <v>12</v>
      </c>
      <c r="D1911" s="2">
        <v>34.566699999999997</v>
      </c>
      <c r="E1911" s="2">
        <v>145</v>
      </c>
      <c r="F1911" s="2">
        <v>1825</v>
      </c>
      <c r="G1911" s="2">
        <v>80</v>
      </c>
      <c r="H1911" s="2">
        <f t="shared" si="145"/>
        <v>0</v>
      </c>
      <c r="I1911" s="2">
        <f t="shared" si="146"/>
        <v>0</v>
      </c>
      <c r="J1911" s="2">
        <f t="shared" si="147"/>
        <v>0</v>
      </c>
      <c r="K1911" s="2">
        <f t="shared" si="148"/>
        <v>0</v>
      </c>
      <c r="L1911" s="2">
        <f t="shared" si="149"/>
        <v>0</v>
      </c>
      <c r="M1911" s="2">
        <v>79</v>
      </c>
      <c r="O1911" s="2"/>
      <c r="R1911" s="2"/>
    </row>
    <row r="1912" spans="1:18" x14ac:dyDescent="0.2">
      <c r="A1912" s="2" t="s">
        <v>691</v>
      </c>
      <c r="B1912" s="2" t="s">
        <v>11</v>
      </c>
      <c r="C1912" s="2" t="s">
        <v>40</v>
      </c>
      <c r="D1912" s="2">
        <v>49.121899999999997</v>
      </c>
      <c r="E1912" s="2">
        <v>117</v>
      </c>
      <c r="F1912" s="2">
        <v>6554</v>
      </c>
      <c r="G1912" s="2">
        <v>13</v>
      </c>
      <c r="H1912" s="2">
        <f t="shared" si="145"/>
        <v>0</v>
      </c>
      <c r="I1912" s="2">
        <f t="shared" si="146"/>
        <v>0</v>
      </c>
      <c r="J1912" s="2">
        <f t="shared" si="147"/>
        <v>0</v>
      </c>
      <c r="K1912" s="2">
        <f t="shared" si="148"/>
        <v>0</v>
      </c>
      <c r="L1912" s="2">
        <f t="shared" si="149"/>
        <v>0</v>
      </c>
      <c r="M1912" s="2">
        <v>17</v>
      </c>
      <c r="O1912" s="2"/>
      <c r="R1912" s="2"/>
    </row>
    <row r="1913" spans="1:18" x14ac:dyDescent="0.2">
      <c r="A1913" s="2" t="s">
        <v>1050</v>
      </c>
      <c r="B1913" s="2" t="s">
        <v>15</v>
      </c>
      <c r="C1913" s="2" t="s">
        <v>31</v>
      </c>
      <c r="D1913" s="2">
        <v>67.523399999999995</v>
      </c>
      <c r="E1913" s="2">
        <v>134</v>
      </c>
      <c r="F1913" s="2">
        <v>1050</v>
      </c>
      <c r="G1913" s="2">
        <v>35</v>
      </c>
      <c r="H1913" s="2">
        <f t="shared" si="145"/>
        <v>1</v>
      </c>
      <c r="I1913" s="2">
        <f t="shared" si="146"/>
        <v>1</v>
      </c>
      <c r="J1913" s="2">
        <f t="shared" si="147"/>
        <v>0</v>
      </c>
      <c r="K1913" s="2">
        <f t="shared" si="148"/>
        <v>0</v>
      </c>
      <c r="L1913" s="2">
        <f t="shared" si="149"/>
        <v>0</v>
      </c>
      <c r="M1913" s="2">
        <v>0</v>
      </c>
      <c r="O1913" s="2"/>
      <c r="R1913" s="2"/>
    </row>
    <row r="1914" spans="1:18" x14ac:dyDescent="0.2">
      <c r="A1914" s="2" t="s">
        <v>1216</v>
      </c>
      <c r="B1914" s="2" t="s">
        <v>51</v>
      </c>
      <c r="C1914" s="2" t="s">
        <v>47</v>
      </c>
      <c r="D1914" s="2">
        <v>71.844399999999993</v>
      </c>
      <c r="E1914" s="2">
        <v>111</v>
      </c>
      <c r="F1914" s="2">
        <v>679</v>
      </c>
      <c r="G1914" s="2">
        <v>60</v>
      </c>
      <c r="H1914" s="2">
        <f t="shared" si="145"/>
        <v>0</v>
      </c>
      <c r="I1914" s="2">
        <f t="shared" si="146"/>
        <v>0</v>
      </c>
      <c r="J1914" s="2">
        <f t="shared" si="147"/>
        <v>0</v>
      </c>
      <c r="K1914" s="2">
        <f t="shared" si="148"/>
        <v>0</v>
      </c>
      <c r="L1914" s="2">
        <f t="shared" si="149"/>
        <v>0</v>
      </c>
      <c r="M1914" s="2">
        <v>197</v>
      </c>
      <c r="O1914" s="2"/>
      <c r="R1914" s="2"/>
    </row>
    <row r="1915" spans="1:18" x14ac:dyDescent="0.2">
      <c r="A1915" s="2" t="s">
        <v>2639</v>
      </c>
      <c r="B1915" s="2" t="s">
        <v>15</v>
      </c>
      <c r="C1915" s="2" t="s">
        <v>31</v>
      </c>
      <c r="D1915" s="2">
        <v>101.47</v>
      </c>
      <c r="E1915" s="2">
        <v>107</v>
      </c>
      <c r="F1915" s="2">
        <v>38751</v>
      </c>
      <c r="G1915" s="2">
        <v>32</v>
      </c>
      <c r="H1915" s="2">
        <f t="shared" si="145"/>
        <v>1</v>
      </c>
      <c r="I1915" s="2">
        <f t="shared" si="146"/>
        <v>1</v>
      </c>
      <c r="J1915" s="2">
        <f t="shared" si="147"/>
        <v>0</v>
      </c>
      <c r="K1915" s="2">
        <f t="shared" si="148"/>
        <v>0</v>
      </c>
      <c r="L1915" s="2">
        <f t="shared" si="149"/>
        <v>0</v>
      </c>
      <c r="M1915" s="2">
        <v>133</v>
      </c>
      <c r="O1915" s="2"/>
      <c r="R1915" s="2"/>
    </row>
    <row r="1916" spans="1:18" x14ac:dyDescent="0.2">
      <c r="A1916" s="2" t="s">
        <v>412</v>
      </c>
      <c r="B1916" s="2" t="s">
        <v>15</v>
      </c>
      <c r="C1916" s="2" t="s">
        <v>40</v>
      </c>
      <c r="D1916" s="2">
        <v>34.290100000000002</v>
      </c>
      <c r="E1916" s="2">
        <v>103</v>
      </c>
      <c r="F1916" s="2">
        <v>4662</v>
      </c>
      <c r="G1916" s="2">
        <v>19.8</v>
      </c>
      <c r="H1916" s="2">
        <f t="shared" si="145"/>
        <v>1</v>
      </c>
      <c r="I1916" s="2">
        <f t="shared" si="146"/>
        <v>0</v>
      </c>
      <c r="J1916" s="2">
        <f t="shared" si="147"/>
        <v>0</v>
      </c>
      <c r="K1916" s="2">
        <f t="shared" si="148"/>
        <v>0</v>
      </c>
      <c r="L1916" s="2">
        <f t="shared" si="149"/>
        <v>0</v>
      </c>
      <c r="M1916" s="2">
        <v>189</v>
      </c>
      <c r="O1916" s="2"/>
      <c r="R1916" s="2"/>
    </row>
    <row r="1917" spans="1:18" x14ac:dyDescent="0.2">
      <c r="A1917" s="2" t="s">
        <v>66</v>
      </c>
      <c r="B1917" s="2" t="s">
        <v>11</v>
      </c>
      <c r="C1917" s="2" t="s">
        <v>24</v>
      </c>
      <c r="D1917" s="2">
        <v>54.758499999999998</v>
      </c>
      <c r="E1917" s="2">
        <v>103</v>
      </c>
      <c r="F1917" s="2">
        <v>29808</v>
      </c>
      <c r="G1917" s="2">
        <v>65</v>
      </c>
      <c r="H1917" s="2">
        <f t="shared" si="145"/>
        <v>0</v>
      </c>
      <c r="I1917" s="2">
        <f t="shared" si="146"/>
        <v>0</v>
      </c>
      <c r="J1917" s="2">
        <f t="shared" si="147"/>
        <v>0</v>
      </c>
      <c r="K1917" s="2">
        <f t="shared" si="148"/>
        <v>0</v>
      </c>
      <c r="L1917" s="2">
        <f t="shared" si="149"/>
        <v>0</v>
      </c>
      <c r="M1917" s="2">
        <v>368</v>
      </c>
      <c r="O1917" s="2"/>
      <c r="R1917" s="2"/>
    </row>
    <row r="1918" spans="1:18" x14ac:dyDescent="0.2">
      <c r="A1918" s="2" t="s">
        <v>613</v>
      </c>
      <c r="B1918" s="2" t="s">
        <v>11</v>
      </c>
      <c r="C1918" s="2" t="s">
        <v>19</v>
      </c>
      <c r="D1918" s="2">
        <v>181.01499999999999</v>
      </c>
      <c r="E1918" s="2">
        <v>115</v>
      </c>
      <c r="F1918" s="2">
        <v>60059</v>
      </c>
      <c r="G1918" s="2">
        <v>150</v>
      </c>
      <c r="H1918" s="2">
        <f t="shared" si="145"/>
        <v>0</v>
      </c>
      <c r="I1918" s="2">
        <f t="shared" si="146"/>
        <v>0</v>
      </c>
      <c r="J1918" s="2">
        <f t="shared" si="147"/>
        <v>0</v>
      </c>
      <c r="K1918" s="2">
        <f t="shared" si="148"/>
        <v>0</v>
      </c>
      <c r="L1918" s="2">
        <f t="shared" si="149"/>
        <v>1</v>
      </c>
      <c r="M1918" s="2">
        <v>0</v>
      </c>
      <c r="O1918" s="2"/>
      <c r="R1918" s="2"/>
    </row>
    <row r="1919" spans="1:18" x14ac:dyDescent="0.2">
      <c r="A1919" s="2" t="s">
        <v>2344</v>
      </c>
      <c r="B1919" s="2" t="s">
        <v>11</v>
      </c>
      <c r="C1919" s="2" t="s">
        <v>19</v>
      </c>
      <c r="D1919" s="2">
        <v>206.36</v>
      </c>
      <c r="E1919" s="2">
        <v>112</v>
      </c>
      <c r="F1919" s="2">
        <v>59803</v>
      </c>
      <c r="G1919" s="2">
        <v>170</v>
      </c>
      <c r="H1919" s="2">
        <f t="shared" si="145"/>
        <v>0</v>
      </c>
      <c r="I1919" s="2">
        <f t="shared" si="146"/>
        <v>0</v>
      </c>
      <c r="J1919" s="2">
        <f t="shared" si="147"/>
        <v>0</v>
      </c>
      <c r="K1919" s="2">
        <f t="shared" si="148"/>
        <v>0</v>
      </c>
      <c r="L1919" s="2">
        <f t="shared" si="149"/>
        <v>1</v>
      </c>
      <c r="M1919" s="2">
        <v>230</v>
      </c>
      <c r="O1919" s="2"/>
      <c r="R1919" s="2"/>
    </row>
    <row r="1920" spans="1:18" x14ac:dyDescent="0.2">
      <c r="A1920" s="2" t="s">
        <v>392</v>
      </c>
      <c r="B1920" s="2" t="s">
        <v>15</v>
      </c>
      <c r="C1920" s="2" t="s">
        <v>40</v>
      </c>
      <c r="D1920" s="2">
        <v>1.32507</v>
      </c>
      <c r="E1920" s="2">
        <v>96</v>
      </c>
      <c r="F1920" s="2">
        <v>1208</v>
      </c>
      <c r="G1920" s="2">
        <v>4</v>
      </c>
      <c r="H1920" s="2">
        <f t="shared" si="145"/>
        <v>1</v>
      </c>
      <c r="I1920" s="2">
        <f t="shared" si="146"/>
        <v>0</v>
      </c>
      <c r="J1920" s="2">
        <f t="shared" si="147"/>
        <v>0</v>
      </c>
      <c r="K1920" s="2">
        <f t="shared" si="148"/>
        <v>0</v>
      </c>
      <c r="L1920" s="2">
        <f t="shared" si="149"/>
        <v>0</v>
      </c>
      <c r="M1920" s="2">
        <v>101</v>
      </c>
      <c r="O1920" s="2"/>
      <c r="R1920" s="2"/>
    </row>
    <row r="1921" spans="1:18" x14ac:dyDescent="0.2">
      <c r="A1921" s="2" t="s">
        <v>2986</v>
      </c>
      <c r="B1921" s="2" t="s">
        <v>15</v>
      </c>
      <c r="C1921" s="2" t="s">
        <v>31</v>
      </c>
      <c r="D1921" s="2">
        <v>0.20080300000000001</v>
      </c>
      <c r="E1921" s="2">
        <v>93</v>
      </c>
      <c r="F1921" s="2">
        <v>1467</v>
      </c>
      <c r="G1921" s="2">
        <v>3</v>
      </c>
      <c r="H1921" s="2">
        <f t="shared" si="145"/>
        <v>1</v>
      </c>
      <c r="I1921" s="2">
        <f t="shared" si="146"/>
        <v>1</v>
      </c>
      <c r="J1921" s="2">
        <f t="shared" si="147"/>
        <v>0</v>
      </c>
      <c r="K1921" s="2">
        <f t="shared" si="148"/>
        <v>0</v>
      </c>
      <c r="L1921" s="2">
        <f t="shared" si="149"/>
        <v>0</v>
      </c>
      <c r="M1921" s="2">
        <v>78</v>
      </c>
      <c r="O1921" s="2"/>
      <c r="R1921" s="2"/>
    </row>
    <row r="1922" spans="1:18" x14ac:dyDescent="0.2">
      <c r="A1922" s="2" t="s">
        <v>2988</v>
      </c>
      <c r="B1922" s="2" t="s">
        <v>51</v>
      </c>
      <c r="C1922" s="2" t="s">
        <v>12</v>
      </c>
      <c r="D1922" s="2">
        <v>1.5278E-2</v>
      </c>
      <c r="E1922" s="2">
        <v>95</v>
      </c>
      <c r="F1922" s="2">
        <v>1185</v>
      </c>
      <c r="G1922" s="2">
        <v>0.82499999999999996</v>
      </c>
      <c r="H1922" s="2">
        <f t="shared" ref="H1922:H1985" si="150">IF(B1922="R",1,0)</f>
        <v>0</v>
      </c>
      <c r="I1922" s="2">
        <f t="shared" ref="I1922:I1985" si="151">IF(C1922="Comedy",1,0)</f>
        <v>0</v>
      </c>
      <c r="J1922" s="2">
        <f t="shared" ref="J1922:J1985" si="152">IF(C1922="Thriller_Horror",1,0)</f>
        <v>0</v>
      </c>
      <c r="K1922" s="2">
        <f t="shared" ref="K1922:K1985" si="153">IF(C1922="Animation",1,0)</f>
        <v>0</v>
      </c>
      <c r="L1922" s="2">
        <f t="shared" ref="L1922:L1985" si="154">IF(C1922="Adventure_Sci_fi",1,0)</f>
        <v>0</v>
      </c>
      <c r="M1922" s="2">
        <v>14</v>
      </c>
      <c r="O1922" s="2"/>
      <c r="R1922" s="2"/>
    </row>
    <row r="1923" spans="1:18" x14ac:dyDescent="0.2">
      <c r="A1923" s="2" t="s">
        <v>2990</v>
      </c>
      <c r="B1923" s="2" t="s">
        <v>11</v>
      </c>
      <c r="C1923" s="2" t="s">
        <v>19</v>
      </c>
      <c r="D1923" s="2">
        <v>19.480699999999999</v>
      </c>
      <c r="E1923" s="2">
        <v>116</v>
      </c>
      <c r="F1923" s="2">
        <v>43887</v>
      </c>
      <c r="G1923" s="2">
        <v>80</v>
      </c>
      <c r="H1923" s="2">
        <f t="shared" si="150"/>
        <v>0</v>
      </c>
      <c r="I1923" s="2">
        <f t="shared" si="151"/>
        <v>0</v>
      </c>
      <c r="J1923" s="2">
        <f t="shared" si="152"/>
        <v>0</v>
      </c>
      <c r="K1923" s="2">
        <f t="shared" si="153"/>
        <v>0</v>
      </c>
      <c r="L1923" s="2">
        <f t="shared" si="154"/>
        <v>1</v>
      </c>
      <c r="M1923" s="2">
        <v>503</v>
      </c>
      <c r="O1923" s="2"/>
      <c r="R1923" s="2"/>
    </row>
    <row r="1924" spans="1:18" x14ac:dyDescent="0.2">
      <c r="A1924" s="2" t="s">
        <v>2992</v>
      </c>
      <c r="B1924" s="2" t="s">
        <v>51</v>
      </c>
      <c r="C1924" s="2" t="s">
        <v>97</v>
      </c>
      <c r="D1924" s="2">
        <v>22.751999999999999</v>
      </c>
      <c r="E1924" s="2">
        <v>94</v>
      </c>
      <c r="F1924" s="2">
        <v>15857</v>
      </c>
      <c r="G1924" s="2">
        <v>75</v>
      </c>
      <c r="H1924" s="2">
        <f t="shared" si="150"/>
        <v>0</v>
      </c>
      <c r="I1924" s="2">
        <f t="shared" si="151"/>
        <v>0</v>
      </c>
      <c r="J1924" s="2">
        <f t="shared" si="152"/>
        <v>0</v>
      </c>
      <c r="K1924" s="2">
        <f t="shared" si="153"/>
        <v>1</v>
      </c>
      <c r="L1924" s="2">
        <f t="shared" si="154"/>
        <v>0</v>
      </c>
      <c r="M1924" s="2">
        <v>383</v>
      </c>
      <c r="O1924" s="2"/>
      <c r="R1924" s="2"/>
    </row>
    <row r="1925" spans="1:18" x14ac:dyDescent="0.2">
      <c r="A1925" s="2" t="s">
        <v>277</v>
      </c>
      <c r="B1925" s="2" t="s">
        <v>15</v>
      </c>
      <c r="C1925" s="2" t="s">
        <v>31</v>
      </c>
      <c r="D1925" s="2">
        <v>16.6844</v>
      </c>
      <c r="E1925" s="2">
        <v>112</v>
      </c>
      <c r="F1925" s="2">
        <v>1205</v>
      </c>
      <c r="G1925" s="2">
        <v>17</v>
      </c>
      <c r="H1925" s="2">
        <f t="shared" si="150"/>
        <v>1</v>
      </c>
      <c r="I1925" s="2">
        <f t="shared" si="151"/>
        <v>1</v>
      </c>
      <c r="J1925" s="2">
        <f t="shared" si="152"/>
        <v>0</v>
      </c>
      <c r="K1925" s="2">
        <f t="shared" si="153"/>
        <v>0</v>
      </c>
      <c r="L1925" s="2">
        <f t="shared" si="154"/>
        <v>0</v>
      </c>
      <c r="M1925" s="2">
        <v>11000</v>
      </c>
      <c r="O1925" s="2"/>
      <c r="R1925" s="2"/>
    </row>
    <row r="1926" spans="1:18" x14ac:dyDescent="0.2">
      <c r="A1926" s="2" t="s">
        <v>2995</v>
      </c>
      <c r="B1926" s="2" t="s">
        <v>11</v>
      </c>
      <c r="C1926" s="2" t="s">
        <v>12</v>
      </c>
      <c r="D1926" s="2">
        <v>3.77386</v>
      </c>
      <c r="E1926" s="2">
        <v>120</v>
      </c>
      <c r="F1926" s="2">
        <v>2563</v>
      </c>
      <c r="G1926" s="2">
        <v>1</v>
      </c>
      <c r="H1926" s="2">
        <f t="shared" si="150"/>
        <v>0</v>
      </c>
      <c r="I1926" s="2">
        <f t="shared" si="151"/>
        <v>0</v>
      </c>
      <c r="J1926" s="2">
        <f t="shared" si="152"/>
        <v>0</v>
      </c>
      <c r="K1926" s="2">
        <f t="shared" si="153"/>
        <v>0</v>
      </c>
      <c r="L1926" s="2">
        <f t="shared" si="154"/>
        <v>0</v>
      </c>
      <c r="M1926" s="2">
        <v>3</v>
      </c>
      <c r="O1926" s="2"/>
      <c r="R1926" s="2"/>
    </row>
    <row r="1927" spans="1:18" x14ac:dyDescent="0.2">
      <c r="A1927" s="2" t="s">
        <v>2997</v>
      </c>
      <c r="B1927" s="2" t="s">
        <v>15</v>
      </c>
      <c r="C1927" s="2" t="s">
        <v>31</v>
      </c>
      <c r="D1927" s="2">
        <v>13.5587</v>
      </c>
      <c r="E1927" s="2">
        <v>95</v>
      </c>
      <c r="F1927" s="2">
        <v>2729</v>
      </c>
      <c r="G1927" s="2">
        <v>11</v>
      </c>
      <c r="H1927" s="2">
        <f t="shared" si="150"/>
        <v>1</v>
      </c>
      <c r="I1927" s="2">
        <f t="shared" si="151"/>
        <v>1</v>
      </c>
      <c r="J1927" s="2">
        <f t="shared" si="152"/>
        <v>0</v>
      </c>
      <c r="K1927" s="2">
        <f t="shared" si="153"/>
        <v>0</v>
      </c>
      <c r="L1927" s="2">
        <f t="shared" si="154"/>
        <v>0</v>
      </c>
      <c r="M1927" s="2">
        <v>5</v>
      </c>
      <c r="O1927" s="2"/>
      <c r="R1927" s="2"/>
    </row>
    <row r="1928" spans="1:18" x14ac:dyDescent="0.2">
      <c r="A1928" s="2" t="s">
        <v>1687</v>
      </c>
      <c r="B1928" s="2" t="s">
        <v>51</v>
      </c>
      <c r="C1928" s="2" t="s">
        <v>19</v>
      </c>
      <c r="D1928" s="2">
        <v>93.417900000000003</v>
      </c>
      <c r="E1928" s="2">
        <v>130</v>
      </c>
      <c r="F1928" s="2">
        <v>5046</v>
      </c>
      <c r="G1928" s="2">
        <v>190</v>
      </c>
      <c r="H1928" s="2">
        <f t="shared" si="150"/>
        <v>0</v>
      </c>
      <c r="I1928" s="2">
        <f t="shared" si="151"/>
        <v>0</v>
      </c>
      <c r="J1928" s="2">
        <f t="shared" si="152"/>
        <v>0</v>
      </c>
      <c r="K1928" s="2">
        <f t="shared" si="153"/>
        <v>0</v>
      </c>
      <c r="L1928" s="2">
        <f t="shared" si="154"/>
        <v>1</v>
      </c>
      <c r="M1928" s="2">
        <v>663</v>
      </c>
      <c r="O1928" s="2"/>
      <c r="R1928" s="2"/>
    </row>
    <row r="1929" spans="1:18" x14ac:dyDescent="0.2">
      <c r="A1929" s="2" t="s">
        <v>1187</v>
      </c>
      <c r="B1929" s="2" t="s">
        <v>15</v>
      </c>
      <c r="C1929" s="2" t="s">
        <v>31</v>
      </c>
      <c r="D1929" s="2">
        <v>25.2776</v>
      </c>
      <c r="E1929" s="2">
        <v>102</v>
      </c>
      <c r="F1929" s="2">
        <v>5592</v>
      </c>
      <c r="G1929" s="2">
        <v>12</v>
      </c>
      <c r="H1929" s="2">
        <f t="shared" si="150"/>
        <v>1</v>
      </c>
      <c r="I1929" s="2">
        <f t="shared" si="151"/>
        <v>1</v>
      </c>
      <c r="J1929" s="2">
        <f t="shared" si="152"/>
        <v>0</v>
      </c>
      <c r="K1929" s="2">
        <f t="shared" si="153"/>
        <v>0</v>
      </c>
      <c r="L1929" s="2">
        <f t="shared" si="154"/>
        <v>0</v>
      </c>
      <c r="M1929" s="2">
        <v>0</v>
      </c>
      <c r="O1929" s="2"/>
      <c r="R1929" s="2"/>
    </row>
    <row r="1930" spans="1:18" x14ac:dyDescent="0.2">
      <c r="A1930" s="2" t="s">
        <v>3001</v>
      </c>
      <c r="B1930" s="2" t="s">
        <v>11</v>
      </c>
      <c r="C1930" s="2" t="s">
        <v>24</v>
      </c>
      <c r="D1930" s="2">
        <v>21.176300000000001</v>
      </c>
      <c r="E1930" s="2">
        <v>84</v>
      </c>
      <c r="F1930" s="2">
        <v>5039</v>
      </c>
      <c r="G1930" s="2">
        <v>40</v>
      </c>
      <c r="H1930" s="2">
        <f t="shared" si="150"/>
        <v>0</v>
      </c>
      <c r="I1930" s="2">
        <f t="shared" si="151"/>
        <v>0</v>
      </c>
      <c r="J1930" s="2">
        <f t="shared" si="152"/>
        <v>0</v>
      </c>
      <c r="K1930" s="2">
        <f t="shared" si="153"/>
        <v>0</v>
      </c>
      <c r="L1930" s="2">
        <f t="shared" si="154"/>
        <v>0</v>
      </c>
      <c r="M1930" s="2">
        <v>33</v>
      </c>
      <c r="O1930" s="2"/>
      <c r="R1930" s="2"/>
    </row>
    <row r="1931" spans="1:18" x14ac:dyDescent="0.2">
      <c r="A1931" s="2" t="s">
        <v>173</v>
      </c>
      <c r="B1931" s="2" t="s">
        <v>11</v>
      </c>
      <c r="C1931" s="2" t="s">
        <v>24</v>
      </c>
      <c r="D1931" s="2">
        <v>78.009200000000007</v>
      </c>
      <c r="E1931" s="2">
        <v>104</v>
      </c>
      <c r="F1931" s="2">
        <v>3768</v>
      </c>
      <c r="G1931" s="2">
        <v>75</v>
      </c>
      <c r="H1931" s="2">
        <f t="shared" si="150"/>
        <v>0</v>
      </c>
      <c r="I1931" s="2">
        <f t="shared" si="151"/>
        <v>0</v>
      </c>
      <c r="J1931" s="2">
        <f t="shared" si="152"/>
        <v>0</v>
      </c>
      <c r="K1931" s="2">
        <f t="shared" si="153"/>
        <v>0</v>
      </c>
      <c r="L1931" s="2">
        <f t="shared" si="154"/>
        <v>0</v>
      </c>
      <c r="M1931" s="2">
        <v>420</v>
      </c>
      <c r="O1931" s="2"/>
      <c r="R1931" s="2"/>
    </row>
    <row r="1932" spans="1:18" x14ac:dyDescent="0.2">
      <c r="A1932" s="2" t="s">
        <v>3004</v>
      </c>
      <c r="B1932" s="2" t="s">
        <v>18</v>
      </c>
      <c r="C1932" s="2" t="s">
        <v>97</v>
      </c>
      <c r="D1932" s="2">
        <v>414.98399999999998</v>
      </c>
      <c r="E1932" s="2">
        <v>103</v>
      </c>
      <c r="F1932" s="2">
        <v>19085</v>
      </c>
      <c r="G1932" s="2">
        <v>200</v>
      </c>
      <c r="H1932" s="2">
        <f t="shared" si="150"/>
        <v>0</v>
      </c>
      <c r="I1932" s="2">
        <f t="shared" si="151"/>
        <v>0</v>
      </c>
      <c r="J1932" s="2">
        <f t="shared" si="152"/>
        <v>0</v>
      </c>
      <c r="K1932" s="2">
        <f t="shared" si="153"/>
        <v>1</v>
      </c>
      <c r="L1932" s="2">
        <f t="shared" si="154"/>
        <v>0</v>
      </c>
      <c r="M1932" s="2">
        <v>125</v>
      </c>
      <c r="O1932" s="2"/>
      <c r="R1932" s="2"/>
    </row>
    <row r="1933" spans="1:18" x14ac:dyDescent="0.2">
      <c r="A1933" s="2" t="s">
        <v>659</v>
      </c>
      <c r="B1933" s="2" t="s">
        <v>15</v>
      </c>
      <c r="C1933" s="2" t="s">
        <v>12</v>
      </c>
      <c r="D1933" s="2">
        <v>124.107</v>
      </c>
      <c r="E1933" s="2">
        <v>190</v>
      </c>
      <c r="F1933" s="2">
        <v>1418</v>
      </c>
      <c r="G1933" s="2">
        <v>48</v>
      </c>
      <c r="H1933" s="2">
        <f t="shared" si="150"/>
        <v>1</v>
      </c>
      <c r="I1933" s="2">
        <f t="shared" si="151"/>
        <v>0</v>
      </c>
      <c r="J1933" s="2">
        <f t="shared" si="152"/>
        <v>0</v>
      </c>
      <c r="K1933" s="2">
        <f t="shared" si="153"/>
        <v>0</v>
      </c>
      <c r="L1933" s="2">
        <f t="shared" si="154"/>
        <v>0</v>
      </c>
      <c r="M1933" s="2">
        <v>0</v>
      </c>
      <c r="O1933" s="2"/>
      <c r="R1933" s="2"/>
    </row>
    <row r="1934" spans="1:18" x14ac:dyDescent="0.2">
      <c r="A1934" s="2" t="s">
        <v>511</v>
      </c>
      <c r="B1934" s="2" t="s">
        <v>15</v>
      </c>
      <c r="C1934" s="2" t="s">
        <v>12</v>
      </c>
      <c r="D1934" s="2">
        <v>76.260999999999996</v>
      </c>
      <c r="E1934" s="2">
        <v>122</v>
      </c>
      <c r="F1934" s="2">
        <v>22370</v>
      </c>
      <c r="G1934" s="2">
        <v>45</v>
      </c>
      <c r="H1934" s="2">
        <f t="shared" si="150"/>
        <v>1</v>
      </c>
      <c r="I1934" s="2">
        <f t="shared" si="151"/>
        <v>0</v>
      </c>
      <c r="J1934" s="2">
        <f t="shared" si="152"/>
        <v>0</v>
      </c>
      <c r="K1934" s="2">
        <f t="shared" si="153"/>
        <v>0</v>
      </c>
      <c r="L1934" s="2">
        <f t="shared" si="154"/>
        <v>0</v>
      </c>
      <c r="M1934" s="2">
        <v>845</v>
      </c>
      <c r="O1934" s="2"/>
      <c r="R1934" s="2"/>
    </row>
    <row r="1935" spans="1:18" x14ac:dyDescent="0.2">
      <c r="A1935" s="2" t="s">
        <v>3008</v>
      </c>
      <c r="B1935" s="2" t="s">
        <v>15</v>
      </c>
      <c r="C1935" s="2" t="s">
        <v>19</v>
      </c>
      <c r="D1935" s="2">
        <v>9.0131099999999993</v>
      </c>
      <c r="E1935" s="2">
        <v>103</v>
      </c>
      <c r="F1935" s="2">
        <v>3192</v>
      </c>
      <c r="G1935" s="2">
        <v>1</v>
      </c>
      <c r="H1935" s="2">
        <f t="shared" si="150"/>
        <v>1</v>
      </c>
      <c r="I1935" s="2">
        <f t="shared" si="151"/>
        <v>0</v>
      </c>
      <c r="J1935" s="2">
        <f t="shared" si="152"/>
        <v>0</v>
      </c>
      <c r="K1935" s="2">
        <f t="shared" si="153"/>
        <v>0</v>
      </c>
      <c r="L1935" s="2">
        <f t="shared" si="154"/>
        <v>1</v>
      </c>
      <c r="M1935" s="2">
        <v>2</v>
      </c>
      <c r="O1935" s="2"/>
      <c r="R1935" s="2"/>
    </row>
    <row r="1936" spans="1:18" x14ac:dyDescent="0.2">
      <c r="A1936" s="2" t="s">
        <v>32</v>
      </c>
      <c r="B1936" s="2" t="s">
        <v>11</v>
      </c>
      <c r="C1936" s="2" t="s">
        <v>19</v>
      </c>
      <c r="D1936" s="2">
        <v>318.76</v>
      </c>
      <c r="E1936" s="2">
        <v>144</v>
      </c>
      <c r="F1936" s="2">
        <v>2333</v>
      </c>
      <c r="G1936" s="2">
        <v>150</v>
      </c>
      <c r="H1936" s="2">
        <f t="shared" si="150"/>
        <v>0</v>
      </c>
      <c r="I1936" s="2">
        <f t="shared" si="151"/>
        <v>0</v>
      </c>
      <c r="J1936" s="2">
        <f t="shared" si="152"/>
        <v>0</v>
      </c>
      <c r="K1936" s="2">
        <f t="shared" si="153"/>
        <v>0</v>
      </c>
      <c r="L1936" s="2">
        <f t="shared" si="154"/>
        <v>1</v>
      </c>
      <c r="M1936" s="2">
        <v>0</v>
      </c>
      <c r="O1936" s="2"/>
      <c r="R1936" s="2"/>
    </row>
    <row r="1937" spans="1:18" x14ac:dyDescent="0.2">
      <c r="A1937" s="2" t="s">
        <v>32</v>
      </c>
      <c r="B1937" s="2" t="s">
        <v>11</v>
      </c>
      <c r="C1937" s="2" t="s">
        <v>19</v>
      </c>
      <c r="D1937" s="2">
        <v>245.428</v>
      </c>
      <c r="E1937" s="2">
        <v>165</v>
      </c>
      <c r="F1937" s="2">
        <v>3988</v>
      </c>
      <c r="G1937" s="2">
        <v>210</v>
      </c>
      <c r="H1937" s="2">
        <f t="shared" si="150"/>
        <v>0</v>
      </c>
      <c r="I1937" s="2">
        <f t="shared" si="151"/>
        <v>0</v>
      </c>
      <c r="J1937" s="2">
        <f t="shared" si="152"/>
        <v>0</v>
      </c>
      <c r="K1937" s="2">
        <f t="shared" si="153"/>
        <v>0</v>
      </c>
      <c r="L1937" s="2">
        <f t="shared" si="154"/>
        <v>1</v>
      </c>
      <c r="M1937" s="2">
        <v>0</v>
      </c>
      <c r="O1937" s="2"/>
      <c r="R1937" s="2"/>
    </row>
    <row r="1938" spans="1:18" x14ac:dyDescent="0.2">
      <c r="A1938" s="2" t="s">
        <v>32</v>
      </c>
      <c r="B1938" s="2" t="s">
        <v>11</v>
      </c>
      <c r="C1938" s="2" t="s">
        <v>19</v>
      </c>
      <c r="D1938" s="2">
        <v>352.35899999999998</v>
      </c>
      <c r="E1938" s="2">
        <v>154</v>
      </c>
      <c r="F1938" s="2">
        <v>2593</v>
      </c>
      <c r="G1938" s="2">
        <v>195</v>
      </c>
      <c r="H1938" s="2">
        <f t="shared" si="150"/>
        <v>0</v>
      </c>
      <c r="I1938" s="2">
        <f t="shared" si="151"/>
        <v>0</v>
      </c>
      <c r="J1938" s="2">
        <f t="shared" si="152"/>
        <v>0</v>
      </c>
      <c r="K1938" s="2">
        <f t="shared" si="153"/>
        <v>0</v>
      </c>
      <c r="L1938" s="2">
        <f t="shared" si="154"/>
        <v>1</v>
      </c>
      <c r="M1938" s="2">
        <v>0</v>
      </c>
      <c r="O1938" s="2"/>
      <c r="R1938" s="2"/>
    </row>
    <row r="1939" spans="1:18" x14ac:dyDescent="0.2">
      <c r="A1939" s="2" t="s">
        <v>32</v>
      </c>
      <c r="B1939" s="2" t="s">
        <v>11</v>
      </c>
      <c r="C1939" s="2" t="s">
        <v>19</v>
      </c>
      <c r="D1939" s="2">
        <v>402.077</v>
      </c>
      <c r="E1939" s="2">
        <v>150</v>
      </c>
      <c r="F1939" s="2">
        <v>3218</v>
      </c>
      <c r="G1939" s="2">
        <v>200</v>
      </c>
      <c r="H1939" s="2">
        <f t="shared" si="150"/>
        <v>0</v>
      </c>
      <c r="I1939" s="2">
        <f t="shared" si="151"/>
        <v>0</v>
      </c>
      <c r="J1939" s="2">
        <f t="shared" si="152"/>
        <v>0</v>
      </c>
      <c r="K1939" s="2">
        <f t="shared" si="153"/>
        <v>0</v>
      </c>
      <c r="L1939" s="2">
        <f t="shared" si="154"/>
        <v>1</v>
      </c>
      <c r="M1939" s="2">
        <v>0</v>
      </c>
      <c r="O1939" s="2"/>
      <c r="R1939" s="2"/>
    </row>
    <row r="1940" spans="1:18" x14ac:dyDescent="0.2">
      <c r="A1940" s="2" t="s">
        <v>2797</v>
      </c>
      <c r="B1940" s="2" t="s">
        <v>51</v>
      </c>
      <c r="C1940" s="2" t="s">
        <v>97</v>
      </c>
      <c r="D1940" s="2">
        <v>38.120600000000003</v>
      </c>
      <c r="E1940" s="2">
        <v>95</v>
      </c>
      <c r="F1940" s="2">
        <v>26940</v>
      </c>
      <c r="G1940" s="2">
        <v>140</v>
      </c>
      <c r="H1940" s="2">
        <f t="shared" si="150"/>
        <v>0</v>
      </c>
      <c r="I1940" s="2">
        <f t="shared" si="151"/>
        <v>0</v>
      </c>
      <c r="J1940" s="2">
        <f t="shared" si="152"/>
        <v>0</v>
      </c>
      <c r="K1940" s="2">
        <f t="shared" si="153"/>
        <v>1</v>
      </c>
      <c r="L1940" s="2">
        <f t="shared" si="154"/>
        <v>0</v>
      </c>
      <c r="M1940" s="2">
        <v>63</v>
      </c>
      <c r="O1940" s="2"/>
      <c r="R1940" s="2"/>
    </row>
    <row r="1941" spans="1:18" x14ac:dyDescent="0.2">
      <c r="A1941" s="2" t="s">
        <v>2824</v>
      </c>
      <c r="B1941" s="2" t="s">
        <v>15</v>
      </c>
      <c r="C1941" s="2" t="s">
        <v>24</v>
      </c>
      <c r="D1941" s="2">
        <v>12.626899999999999</v>
      </c>
      <c r="E1941" s="2">
        <v>115</v>
      </c>
      <c r="F1941" s="2">
        <v>27214</v>
      </c>
      <c r="G1941" s="2">
        <v>20</v>
      </c>
      <c r="H1941" s="2">
        <f t="shared" si="150"/>
        <v>1</v>
      </c>
      <c r="I1941" s="2">
        <f t="shared" si="151"/>
        <v>0</v>
      </c>
      <c r="J1941" s="2">
        <f t="shared" si="152"/>
        <v>0</v>
      </c>
      <c r="K1941" s="2">
        <f t="shared" si="153"/>
        <v>0</v>
      </c>
      <c r="L1941" s="2">
        <f t="shared" si="154"/>
        <v>0</v>
      </c>
      <c r="M1941" s="2">
        <v>214</v>
      </c>
      <c r="O1941" s="2"/>
      <c r="R1941" s="2"/>
    </row>
    <row r="1942" spans="1:18" x14ac:dyDescent="0.2">
      <c r="A1942" s="2" t="s">
        <v>1806</v>
      </c>
      <c r="B1942" s="2" t="s">
        <v>51</v>
      </c>
      <c r="C1942" s="2" t="s">
        <v>19</v>
      </c>
      <c r="D1942" s="2">
        <v>172.05199999999999</v>
      </c>
      <c r="E1942" s="2">
        <v>125</v>
      </c>
      <c r="F1942" s="2">
        <v>25550</v>
      </c>
      <c r="G1942" s="2">
        <v>170</v>
      </c>
      <c r="H1942" s="2">
        <f t="shared" si="150"/>
        <v>0</v>
      </c>
      <c r="I1942" s="2">
        <f t="shared" si="151"/>
        <v>0</v>
      </c>
      <c r="J1942" s="2">
        <f t="shared" si="152"/>
        <v>0</v>
      </c>
      <c r="K1942" s="2">
        <f t="shared" si="153"/>
        <v>0</v>
      </c>
      <c r="L1942" s="2">
        <f t="shared" si="154"/>
        <v>1</v>
      </c>
      <c r="M1942" s="2">
        <v>364</v>
      </c>
      <c r="O1942" s="2"/>
      <c r="R1942" s="2"/>
    </row>
    <row r="1943" spans="1:18" x14ac:dyDescent="0.2">
      <c r="A1943" s="2" t="s">
        <v>2848</v>
      </c>
      <c r="B1943" s="2" t="s">
        <v>15</v>
      </c>
      <c r="C1943" s="2" t="s">
        <v>24</v>
      </c>
      <c r="D1943" s="2">
        <v>110.417</v>
      </c>
      <c r="E1943" s="2">
        <v>121</v>
      </c>
      <c r="F1943" s="2">
        <v>23484</v>
      </c>
      <c r="G1943" s="2">
        <v>92</v>
      </c>
      <c r="H1943" s="2">
        <f t="shared" si="150"/>
        <v>1</v>
      </c>
      <c r="I1943" s="2">
        <f t="shared" si="151"/>
        <v>0</v>
      </c>
      <c r="J1943" s="2">
        <f t="shared" si="152"/>
        <v>0</v>
      </c>
      <c r="K1943" s="2">
        <f t="shared" si="153"/>
        <v>0</v>
      </c>
      <c r="L1943" s="2">
        <f t="shared" si="154"/>
        <v>0</v>
      </c>
      <c r="M1943" s="2">
        <v>0</v>
      </c>
      <c r="O1943" s="2"/>
      <c r="R1943" s="2"/>
    </row>
    <row r="1944" spans="1:18" x14ac:dyDescent="0.2">
      <c r="A1944" s="2" t="s">
        <v>1923</v>
      </c>
      <c r="B1944" s="2" t="s">
        <v>15</v>
      </c>
      <c r="C1944" s="2" t="s">
        <v>19</v>
      </c>
      <c r="D1944" s="2">
        <v>133.22800000000001</v>
      </c>
      <c r="E1944" s="2">
        <v>196</v>
      </c>
      <c r="F1944" s="2">
        <v>17944</v>
      </c>
      <c r="G1944" s="2">
        <v>175</v>
      </c>
      <c r="H1944" s="2">
        <f t="shared" si="150"/>
        <v>1</v>
      </c>
      <c r="I1944" s="2">
        <f t="shared" si="151"/>
        <v>0</v>
      </c>
      <c r="J1944" s="2">
        <f t="shared" si="152"/>
        <v>0</v>
      </c>
      <c r="K1944" s="2">
        <f t="shared" si="153"/>
        <v>0</v>
      </c>
      <c r="L1944" s="2">
        <f t="shared" si="154"/>
        <v>1</v>
      </c>
      <c r="M1944" s="2">
        <v>249</v>
      </c>
      <c r="O1944" s="2"/>
      <c r="R1944" s="2"/>
    </row>
    <row r="1945" spans="1:18" x14ac:dyDescent="0.2">
      <c r="A1945" s="2" t="s">
        <v>3019</v>
      </c>
      <c r="B1945" s="2" t="s">
        <v>15</v>
      </c>
      <c r="C1945" s="2" t="s">
        <v>12</v>
      </c>
      <c r="D1945" s="2">
        <v>5.2165999999999997E-2</v>
      </c>
      <c r="E1945" s="2">
        <v>90</v>
      </c>
      <c r="F1945" s="2">
        <v>89263</v>
      </c>
      <c r="G1945" s="2">
        <v>2</v>
      </c>
      <c r="H1945" s="2">
        <f t="shared" si="150"/>
        <v>1</v>
      </c>
      <c r="I1945" s="2">
        <f t="shared" si="151"/>
        <v>0</v>
      </c>
      <c r="J1945" s="2">
        <f t="shared" si="152"/>
        <v>0</v>
      </c>
      <c r="K1945" s="2">
        <f t="shared" si="153"/>
        <v>0</v>
      </c>
      <c r="L1945" s="2">
        <f t="shared" si="154"/>
        <v>0</v>
      </c>
      <c r="M1945" s="2">
        <v>7</v>
      </c>
      <c r="O1945" s="2"/>
      <c r="R1945" s="2"/>
    </row>
    <row r="1946" spans="1:18" x14ac:dyDescent="0.2">
      <c r="A1946" s="2" t="s">
        <v>140</v>
      </c>
      <c r="B1946" s="2" t="s">
        <v>11</v>
      </c>
      <c r="C1946" s="2" t="s">
        <v>19</v>
      </c>
      <c r="D1946" s="2">
        <v>171.03100000000001</v>
      </c>
      <c r="E1946" s="2">
        <v>110</v>
      </c>
      <c r="F1946" s="2">
        <v>25964</v>
      </c>
      <c r="G1946" s="2">
        <v>38</v>
      </c>
      <c r="H1946" s="2">
        <f t="shared" si="150"/>
        <v>0</v>
      </c>
      <c r="I1946" s="2">
        <f t="shared" si="151"/>
        <v>0</v>
      </c>
      <c r="J1946" s="2">
        <f t="shared" si="152"/>
        <v>0</v>
      </c>
      <c r="K1946" s="2">
        <f t="shared" si="153"/>
        <v>0</v>
      </c>
      <c r="L1946" s="2">
        <f t="shared" si="154"/>
        <v>1</v>
      </c>
      <c r="M1946" s="2">
        <v>1000</v>
      </c>
      <c r="O1946" s="2"/>
      <c r="R1946" s="2"/>
    </row>
    <row r="1947" spans="1:18" x14ac:dyDescent="0.2">
      <c r="A1947" s="2" t="s">
        <v>3022</v>
      </c>
      <c r="B1947" s="2" t="s">
        <v>15</v>
      </c>
      <c r="C1947" s="2" t="s">
        <v>12</v>
      </c>
      <c r="D1947" s="2">
        <v>5.8214000000000002E-2</v>
      </c>
      <c r="E1947" s="2">
        <v>106</v>
      </c>
      <c r="F1947" s="2">
        <v>916</v>
      </c>
      <c r="G1947" s="2">
        <v>9.5</v>
      </c>
      <c r="H1947" s="2">
        <f t="shared" si="150"/>
        <v>1</v>
      </c>
      <c r="I1947" s="2">
        <f t="shared" si="151"/>
        <v>0</v>
      </c>
      <c r="J1947" s="2">
        <f t="shared" si="152"/>
        <v>0</v>
      </c>
      <c r="K1947" s="2">
        <f t="shared" si="153"/>
        <v>0</v>
      </c>
      <c r="L1947" s="2">
        <f t="shared" si="154"/>
        <v>0</v>
      </c>
      <c r="M1947" s="2">
        <v>0</v>
      </c>
      <c r="O1947" s="2"/>
      <c r="R1947" s="2"/>
    </row>
    <row r="1948" spans="1:18" x14ac:dyDescent="0.2">
      <c r="A1948" s="2" t="s">
        <v>562</v>
      </c>
      <c r="B1948" s="2" t="s">
        <v>15</v>
      </c>
      <c r="C1948" s="2" t="s">
        <v>40</v>
      </c>
      <c r="D1948" s="2">
        <v>1.5305299999999999</v>
      </c>
      <c r="E1948" s="2">
        <v>103</v>
      </c>
      <c r="F1948" s="2">
        <v>1721</v>
      </c>
      <c r="G1948" s="2">
        <v>9</v>
      </c>
      <c r="H1948" s="2">
        <f t="shared" si="150"/>
        <v>1</v>
      </c>
      <c r="I1948" s="2">
        <f t="shared" si="151"/>
        <v>0</v>
      </c>
      <c r="J1948" s="2">
        <f t="shared" si="152"/>
        <v>0</v>
      </c>
      <c r="K1948" s="2">
        <f t="shared" si="153"/>
        <v>0</v>
      </c>
      <c r="L1948" s="2">
        <f t="shared" si="154"/>
        <v>0</v>
      </c>
      <c r="M1948" s="2">
        <v>38</v>
      </c>
      <c r="O1948" s="2"/>
      <c r="R1948" s="2"/>
    </row>
    <row r="1949" spans="1:18" x14ac:dyDescent="0.2">
      <c r="A1949" s="2" t="s">
        <v>1486</v>
      </c>
      <c r="B1949" s="2" t="s">
        <v>51</v>
      </c>
      <c r="C1949" s="2" t="s">
        <v>12</v>
      </c>
      <c r="D1949" s="2">
        <v>19.158100000000001</v>
      </c>
      <c r="E1949" s="2">
        <v>90</v>
      </c>
      <c r="F1949" s="2">
        <v>2661</v>
      </c>
      <c r="G1949" s="2">
        <v>15</v>
      </c>
      <c r="H1949" s="2">
        <f t="shared" si="150"/>
        <v>0</v>
      </c>
      <c r="I1949" s="2">
        <f t="shared" si="151"/>
        <v>0</v>
      </c>
      <c r="J1949" s="2">
        <f t="shared" si="152"/>
        <v>0</v>
      </c>
      <c r="K1949" s="2">
        <f t="shared" si="153"/>
        <v>0</v>
      </c>
      <c r="L1949" s="2">
        <f t="shared" si="154"/>
        <v>0</v>
      </c>
      <c r="M1949" s="2">
        <v>13</v>
      </c>
      <c r="O1949" s="2"/>
      <c r="R1949" s="2"/>
    </row>
    <row r="1950" spans="1:18" x14ac:dyDescent="0.2">
      <c r="A1950" s="2" t="s">
        <v>3026</v>
      </c>
      <c r="B1950" s="2" t="s">
        <v>51</v>
      </c>
      <c r="C1950" s="2" t="s">
        <v>97</v>
      </c>
      <c r="D1950" s="2">
        <v>83.024900000000002</v>
      </c>
      <c r="E1950" s="2">
        <v>96</v>
      </c>
      <c r="F1950" s="2">
        <v>17416</v>
      </c>
      <c r="G1950" s="2">
        <v>135</v>
      </c>
      <c r="H1950" s="2">
        <f t="shared" si="150"/>
        <v>0</v>
      </c>
      <c r="I1950" s="2">
        <f t="shared" si="151"/>
        <v>0</v>
      </c>
      <c r="J1950" s="2">
        <f t="shared" si="152"/>
        <v>0</v>
      </c>
      <c r="K1950" s="2">
        <f t="shared" si="153"/>
        <v>1</v>
      </c>
      <c r="L1950" s="2">
        <f t="shared" si="154"/>
        <v>0</v>
      </c>
      <c r="M1950" s="2">
        <v>13</v>
      </c>
      <c r="O1950" s="2"/>
      <c r="R1950" s="2"/>
    </row>
    <row r="1951" spans="1:18" x14ac:dyDescent="0.2">
      <c r="A1951" s="2" t="s">
        <v>629</v>
      </c>
      <c r="B1951" s="2" t="s">
        <v>15</v>
      </c>
      <c r="C1951" s="2" t="s">
        <v>40</v>
      </c>
      <c r="D1951" s="2">
        <v>1.8219799999999999</v>
      </c>
      <c r="E1951" s="2">
        <v>102</v>
      </c>
      <c r="F1951" s="2">
        <v>43810</v>
      </c>
      <c r="G1951" s="2">
        <v>3</v>
      </c>
      <c r="H1951" s="2">
        <f t="shared" si="150"/>
        <v>1</v>
      </c>
      <c r="I1951" s="2">
        <f t="shared" si="151"/>
        <v>0</v>
      </c>
      <c r="J1951" s="2">
        <f t="shared" si="152"/>
        <v>0</v>
      </c>
      <c r="K1951" s="2">
        <f t="shared" si="153"/>
        <v>0</v>
      </c>
      <c r="L1951" s="2">
        <f t="shared" si="154"/>
        <v>0</v>
      </c>
      <c r="M1951" s="2">
        <v>0</v>
      </c>
      <c r="O1951" s="2"/>
      <c r="R1951" s="2"/>
    </row>
    <row r="1952" spans="1:18" x14ac:dyDescent="0.2">
      <c r="A1952" s="2" t="s">
        <v>1560</v>
      </c>
      <c r="B1952" s="2" t="s">
        <v>11</v>
      </c>
      <c r="C1952" s="2" t="s">
        <v>12</v>
      </c>
      <c r="D1952" s="2">
        <v>191.44900000000001</v>
      </c>
      <c r="E1952" s="2">
        <v>122</v>
      </c>
      <c r="F1952" s="2">
        <v>44061</v>
      </c>
      <c r="G1952" s="2">
        <v>37</v>
      </c>
      <c r="H1952" s="2">
        <f t="shared" si="150"/>
        <v>0</v>
      </c>
      <c r="I1952" s="2">
        <f t="shared" si="151"/>
        <v>0</v>
      </c>
      <c r="J1952" s="2">
        <f t="shared" si="152"/>
        <v>0</v>
      </c>
      <c r="K1952" s="2">
        <f t="shared" si="153"/>
        <v>0</v>
      </c>
      <c r="L1952" s="2">
        <f t="shared" si="154"/>
        <v>0</v>
      </c>
      <c r="M1952" s="2">
        <v>308</v>
      </c>
      <c r="O1952" s="2"/>
      <c r="R1952" s="2"/>
    </row>
    <row r="1953" spans="1:18" x14ac:dyDescent="0.2">
      <c r="A1953" s="2" t="s">
        <v>2840</v>
      </c>
      <c r="B1953" s="2" t="s">
        <v>15</v>
      </c>
      <c r="C1953" s="2" t="s">
        <v>31</v>
      </c>
      <c r="D1953" s="2">
        <v>22.235900000000001</v>
      </c>
      <c r="E1953" s="2">
        <v>90</v>
      </c>
      <c r="F1953" s="2">
        <v>2815</v>
      </c>
      <c r="G1953" s="2">
        <v>6</v>
      </c>
      <c r="H1953" s="2">
        <f t="shared" si="150"/>
        <v>1</v>
      </c>
      <c r="I1953" s="2">
        <f t="shared" si="151"/>
        <v>1</v>
      </c>
      <c r="J1953" s="2">
        <f t="shared" si="152"/>
        <v>0</v>
      </c>
      <c r="K1953" s="2">
        <f t="shared" si="153"/>
        <v>0</v>
      </c>
      <c r="L1953" s="2">
        <f t="shared" si="154"/>
        <v>0</v>
      </c>
      <c r="M1953" s="2">
        <v>7</v>
      </c>
      <c r="O1953" s="2"/>
      <c r="R1953" s="2"/>
    </row>
    <row r="1954" spans="1:18" x14ac:dyDescent="0.2">
      <c r="A1954" s="2" t="s">
        <v>2625</v>
      </c>
      <c r="B1954" s="2" t="s">
        <v>15</v>
      </c>
      <c r="C1954" s="2" t="s">
        <v>12</v>
      </c>
      <c r="D1954" s="2">
        <v>3.1484800000000002</v>
      </c>
      <c r="E1954" s="2">
        <v>110</v>
      </c>
      <c r="F1954" s="2">
        <v>1540</v>
      </c>
      <c r="G1954" s="2">
        <v>12</v>
      </c>
      <c r="H1954" s="2">
        <f t="shared" si="150"/>
        <v>1</v>
      </c>
      <c r="I1954" s="2">
        <f t="shared" si="151"/>
        <v>0</v>
      </c>
      <c r="J1954" s="2">
        <f t="shared" si="152"/>
        <v>0</v>
      </c>
      <c r="K1954" s="2">
        <f t="shared" si="153"/>
        <v>0</v>
      </c>
      <c r="L1954" s="2">
        <f t="shared" si="154"/>
        <v>0</v>
      </c>
      <c r="M1954" s="2">
        <v>115</v>
      </c>
      <c r="O1954" s="2"/>
      <c r="R1954" s="2"/>
    </row>
    <row r="1955" spans="1:18" x14ac:dyDescent="0.2">
      <c r="A1955" s="2" t="s">
        <v>774</v>
      </c>
      <c r="B1955" s="2" t="s">
        <v>11</v>
      </c>
      <c r="C1955" s="2" t="s">
        <v>31</v>
      </c>
      <c r="D1955" s="2">
        <v>93.3078</v>
      </c>
      <c r="E1955" s="2">
        <v>101</v>
      </c>
      <c r="F1955" s="2">
        <v>2636</v>
      </c>
      <c r="G1955" s="2">
        <v>60</v>
      </c>
      <c r="H1955" s="2">
        <f t="shared" si="150"/>
        <v>0</v>
      </c>
      <c r="I1955" s="2">
        <f t="shared" si="151"/>
        <v>1</v>
      </c>
      <c r="J1955" s="2">
        <f t="shared" si="152"/>
        <v>0</v>
      </c>
      <c r="K1955" s="2">
        <f t="shared" si="153"/>
        <v>0</v>
      </c>
      <c r="L1955" s="2">
        <f t="shared" si="154"/>
        <v>0</v>
      </c>
      <c r="M1955" s="2">
        <v>30</v>
      </c>
      <c r="O1955" s="2"/>
      <c r="R1955" s="2"/>
    </row>
    <row r="1956" spans="1:18" x14ac:dyDescent="0.2">
      <c r="A1956" s="2" t="s">
        <v>913</v>
      </c>
      <c r="B1956" s="2" t="s">
        <v>11</v>
      </c>
      <c r="C1956" s="2" t="s">
        <v>24</v>
      </c>
      <c r="D1956" s="2">
        <v>18.501000000000001</v>
      </c>
      <c r="E1956" s="2">
        <v>94</v>
      </c>
      <c r="F1956" s="2">
        <v>15271</v>
      </c>
      <c r="G1956" s="2">
        <v>30</v>
      </c>
      <c r="H1956" s="2">
        <f t="shared" si="150"/>
        <v>0</v>
      </c>
      <c r="I1956" s="2">
        <f t="shared" si="151"/>
        <v>0</v>
      </c>
      <c r="J1956" s="2">
        <f t="shared" si="152"/>
        <v>0</v>
      </c>
      <c r="K1956" s="2">
        <f t="shared" si="153"/>
        <v>0</v>
      </c>
      <c r="L1956" s="2">
        <f t="shared" si="154"/>
        <v>0</v>
      </c>
      <c r="M1956" s="2">
        <v>110</v>
      </c>
      <c r="O1956" s="2"/>
      <c r="R1956" s="2"/>
    </row>
    <row r="1957" spans="1:18" x14ac:dyDescent="0.2">
      <c r="A1957" s="2" t="s">
        <v>496</v>
      </c>
      <c r="B1957" s="2" t="s">
        <v>51</v>
      </c>
      <c r="C1957" s="2" t="s">
        <v>19</v>
      </c>
      <c r="D1957" s="2">
        <v>16.647400000000001</v>
      </c>
      <c r="E1957" s="2">
        <v>90</v>
      </c>
      <c r="F1957" s="2">
        <v>4431</v>
      </c>
      <c r="G1957" s="2">
        <v>26</v>
      </c>
      <c r="H1957" s="2">
        <f t="shared" si="150"/>
        <v>0</v>
      </c>
      <c r="I1957" s="2">
        <f t="shared" si="151"/>
        <v>0</v>
      </c>
      <c r="J1957" s="2">
        <f t="shared" si="152"/>
        <v>0</v>
      </c>
      <c r="K1957" s="2">
        <f t="shared" si="153"/>
        <v>0</v>
      </c>
      <c r="L1957" s="2">
        <f t="shared" si="154"/>
        <v>1</v>
      </c>
      <c r="M1957" s="2">
        <v>176</v>
      </c>
      <c r="O1957" s="2"/>
      <c r="R1957" s="2"/>
    </row>
    <row r="1958" spans="1:18" x14ac:dyDescent="0.2">
      <c r="A1958" s="2" t="s">
        <v>171</v>
      </c>
      <c r="B1958" s="2" t="s">
        <v>11</v>
      </c>
      <c r="C1958" s="2" t="s">
        <v>12</v>
      </c>
      <c r="D1958" s="2">
        <v>94.999099999999999</v>
      </c>
      <c r="E1958" s="2">
        <v>106</v>
      </c>
      <c r="F1958" s="2">
        <v>33645</v>
      </c>
      <c r="G1958" s="2">
        <v>75</v>
      </c>
      <c r="H1958" s="2">
        <f t="shared" si="150"/>
        <v>0</v>
      </c>
      <c r="I1958" s="2">
        <f t="shared" si="151"/>
        <v>0</v>
      </c>
      <c r="J1958" s="2">
        <f t="shared" si="152"/>
        <v>0</v>
      </c>
      <c r="K1958" s="2">
        <f t="shared" si="153"/>
        <v>0</v>
      </c>
      <c r="L1958" s="2">
        <f t="shared" si="154"/>
        <v>0</v>
      </c>
      <c r="M1958" s="2">
        <v>0</v>
      </c>
      <c r="O1958" s="2"/>
      <c r="R1958" s="2"/>
    </row>
    <row r="1959" spans="1:18" x14ac:dyDescent="0.2">
      <c r="A1959" s="2" t="s">
        <v>536</v>
      </c>
      <c r="B1959" s="2" t="s">
        <v>11</v>
      </c>
      <c r="C1959" s="2" t="s">
        <v>12</v>
      </c>
      <c r="D1959" s="2">
        <v>115.604</v>
      </c>
      <c r="E1959" s="2">
        <v>137</v>
      </c>
      <c r="F1959" s="2">
        <v>2938</v>
      </c>
      <c r="G1959" s="2">
        <v>65</v>
      </c>
      <c r="H1959" s="2">
        <f t="shared" si="150"/>
        <v>0</v>
      </c>
      <c r="I1959" s="2">
        <f t="shared" si="151"/>
        <v>0</v>
      </c>
      <c r="J1959" s="2">
        <f t="shared" si="152"/>
        <v>0</v>
      </c>
      <c r="K1959" s="2">
        <f t="shared" si="153"/>
        <v>0</v>
      </c>
      <c r="L1959" s="2">
        <f t="shared" si="154"/>
        <v>0</v>
      </c>
      <c r="M1959" s="2">
        <v>11000</v>
      </c>
      <c r="O1959" s="2"/>
      <c r="R1959" s="2"/>
    </row>
    <row r="1960" spans="1:18" x14ac:dyDescent="0.2">
      <c r="A1960" s="2" t="s">
        <v>3037</v>
      </c>
      <c r="B1960" s="2" t="s">
        <v>11</v>
      </c>
      <c r="C1960" s="2" t="s">
        <v>40</v>
      </c>
      <c r="D1960" s="2">
        <v>43.601500000000001</v>
      </c>
      <c r="E1960" s="2">
        <v>113</v>
      </c>
      <c r="F1960" s="2">
        <v>1310</v>
      </c>
      <c r="G1960" s="2">
        <v>18</v>
      </c>
      <c r="H1960" s="2">
        <f t="shared" si="150"/>
        <v>0</v>
      </c>
      <c r="I1960" s="2">
        <f t="shared" si="151"/>
        <v>0</v>
      </c>
      <c r="J1960" s="2">
        <f t="shared" si="152"/>
        <v>0</v>
      </c>
      <c r="K1960" s="2">
        <f t="shared" si="153"/>
        <v>0</v>
      </c>
      <c r="L1960" s="2">
        <f t="shared" si="154"/>
        <v>0</v>
      </c>
      <c r="M1960" s="2">
        <v>22</v>
      </c>
      <c r="O1960" s="2"/>
      <c r="R1960" s="2"/>
    </row>
    <row r="1961" spans="1:18" x14ac:dyDescent="0.2">
      <c r="A1961" s="2" t="s">
        <v>3039</v>
      </c>
      <c r="B1961" s="2" t="s">
        <v>11</v>
      </c>
      <c r="C1961" s="2" t="s">
        <v>24</v>
      </c>
      <c r="D1961" s="2">
        <v>5.6547799999999997</v>
      </c>
      <c r="E1961" s="2">
        <v>95</v>
      </c>
      <c r="F1961" s="2">
        <v>2165</v>
      </c>
      <c r="G1961" s="2">
        <v>25</v>
      </c>
      <c r="H1961" s="2">
        <f t="shared" si="150"/>
        <v>0</v>
      </c>
      <c r="I1961" s="2">
        <f t="shared" si="151"/>
        <v>0</v>
      </c>
      <c r="J1961" s="2">
        <f t="shared" si="152"/>
        <v>0</v>
      </c>
      <c r="K1961" s="2">
        <f t="shared" si="153"/>
        <v>0</v>
      </c>
      <c r="L1961" s="2">
        <f t="shared" si="154"/>
        <v>0</v>
      </c>
      <c r="M1961" s="2">
        <v>32</v>
      </c>
      <c r="O1961" s="2"/>
      <c r="R1961" s="2"/>
    </row>
    <row r="1962" spans="1:18" x14ac:dyDescent="0.2">
      <c r="A1962" s="2" t="s">
        <v>2097</v>
      </c>
      <c r="B1962" s="2" t="s">
        <v>11</v>
      </c>
      <c r="C1962" s="2" t="s">
        <v>24</v>
      </c>
      <c r="D1962" s="2">
        <v>38.230400000000003</v>
      </c>
      <c r="E1962" s="2">
        <v>86</v>
      </c>
      <c r="F1962" s="2">
        <v>3001</v>
      </c>
      <c r="G1962" s="2">
        <v>25</v>
      </c>
      <c r="H1962" s="2">
        <f t="shared" si="150"/>
        <v>0</v>
      </c>
      <c r="I1962" s="2">
        <f t="shared" si="151"/>
        <v>0</v>
      </c>
      <c r="J1962" s="2">
        <f t="shared" si="152"/>
        <v>0</v>
      </c>
      <c r="K1962" s="2">
        <f t="shared" si="153"/>
        <v>0</v>
      </c>
      <c r="L1962" s="2">
        <f t="shared" si="154"/>
        <v>0</v>
      </c>
      <c r="M1962" s="2">
        <v>92</v>
      </c>
      <c r="O1962" s="2"/>
      <c r="R1962" s="2"/>
    </row>
    <row r="1963" spans="1:18" x14ac:dyDescent="0.2">
      <c r="A1963" s="2" t="s">
        <v>3042</v>
      </c>
      <c r="B1963" s="2" t="s">
        <v>15</v>
      </c>
      <c r="C1963" s="2" t="s">
        <v>24</v>
      </c>
      <c r="D1963" s="2">
        <v>62.320999999999998</v>
      </c>
      <c r="E1963" s="2">
        <v>88</v>
      </c>
      <c r="F1963" s="2">
        <v>5861</v>
      </c>
      <c r="G1963" s="2">
        <v>70</v>
      </c>
      <c r="H1963" s="2">
        <f t="shared" si="150"/>
        <v>1</v>
      </c>
      <c r="I1963" s="2">
        <f t="shared" si="151"/>
        <v>0</v>
      </c>
      <c r="J1963" s="2">
        <f t="shared" si="152"/>
        <v>0</v>
      </c>
      <c r="K1963" s="2">
        <f t="shared" si="153"/>
        <v>0</v>
      </c>
      <c r="L1963" s="2">
        <f t="shared" si="154"/>
        <v>0</v>
      </c>
      <c r="M1963" s="2">
        <v>24</v>
      </c>
      <c r="O1963" s="2"/>
      <c r="R1963" s="2"/>
    </row>
    <row r="1964" spans="1:18" x14ac:dyDescent="0.2">
      <c r="A1964" s="2" t="s">
        <v>1550</v>
      </c>
      <c r="B1964" s="2" t="s">
        <v>15</v>
      </c>
      <c r="C1964" s="2" t="s">
        <v>19</v>
      </c>
      <c r="D1964" s="2">
        <v>62.318899999999999</v>
      </c>
      <c r="E1964" s="2">
        <v>102</v>
      </c>
      <c r="F1964" s="2">
        <v>2998</v>
      </c>
      <c r="G1964" s="2">
        <v>50</v>
      </c>
      <c r="H1964" s="2">
        <f t="shared" si="150"/>
        <v>1</v>
      </c>
      <c r="I1964" s="2">
        <f t="shared" si="151"/>
        <v>0</v>
      </c>
      <c r="J1964" s="2">
        <f t="shared" si="152"/>
        <v>0</v>
      </c>
      <c r="K1964" s="2">
        <f t="shared" si="153"/>
        <v>0</v>
      </c>
      <c r="L1964" s="2">
        <f t="shared" si="154"/>
        <v>1</v>
      </c>
      <c r="M1964" s="2">
        <v>235</v>
      </c>
      <c r="O1964" s="2"/>
      <c r="R1964" s="2"/>
    </row>
    <row r="1965" spans="1:18" x14ac:dyDescent="0.2">
      <c r="A1965" s="2" t="s">
        <v>3045</v>
      </c>
      <c r="B1965" s="2" t="s">
        <v>15</v>
      </c>
      <c r="C1965" s="2" t="s">
        <v>19</v>
      </c>
      <c r="D1965" s="2">
        <v>45.802300000000002</v>
      </c>
      <c r="E1965" s="2">
        <v>92</v>
      </c>
      <c r="F1965" s="2">
        <v>2184</v>
      </c>
      <c r="G1965" s="2">
        <v>35</v>
      </c>
      <c r="H1965" s="2">
        <f t="shared" si="150"/>
        <v>1</v>
      </c>
      <c r="I1965" s="2">
        <f t="shared" si="151"/>
        <v>0</v>
      </c>
      <c r="J1965" s="2">
        <f t="shared" si="152"/>
        <v>0</v>
      </c>
      <c r="K1965" s="2">
        <f t="shared" si="153"/>
        <v>0</v>
      </c>
      <c r="L1965" s="2">
        <f t="shared" si="154"/>
        <v>1</v>
      </c>
      <c r="M1965" s="2">
        <v>148</v>
      </c>
      <c r="O1965" s="2"/>
      <c r="R1965" s="2"/>
    </row>
    <row r="1966" spans="1:18" x14ac:dyDescent="0.2">
      <c r="A1966" s="2" t="s">
        <v>528</v>
      </c>
      <c r="B1966" s="2" t="s">
        <v>15</v>
      </c>
      <c r="C1966" s="2" t="s">
        <v>24</v>
      </c>
      <c r="D1966" s="2">
        <v>12.3986</v>
      </c>
      <c r="E1966" s="2">
        <v>94</v>
      </c>
      <c r="F1966" s="2">
        <v>2880</v>
      </c>
      <c r="G1966" s="2">
        <v>20</v>
      </c>
      <c r="H1966" s="2">
        <f t="shared" si="150"/>
        <v>1</v>
      </c>
      <c r="I1966" s="2">
        <f t="shared" si="151"/>
        <v>0</v>
      </c>
      <c r="J1966" s="2">
        <f t="shared" si="152"/>
        <v>0</v>
      </c>
      <c r="K1966" s="2">
        <f t="shared" si="153"/>
        <v>0</v>
      </c>
      <c r="L1966" s="2">
        <f t="shared" si="154"/>
        <v>0</v>
      </c>
      <c r="M1966" s="2">
        <v>394</v>
      </c>
      <c r="O1966" s="2"/>
      <c r="R1966" s="2"/>
    </row>
    <row r="1967" spans="1:18" x14ac:dyDescent="0.2">
      <c r="A1967" s="2" t="s">
        <v>3048</v>
      </c>
      <c r="B1967" s="2" t="s">
        <v>15</v>
      </c>
      <c r="C1967" s="2" t="s">
        <v>12</v>
      </c>
      <c r="D1967" s="2">
        <v>52.752499999999998</v>
      </c>
      <c r="E1967" s="2">
        <v>124</v>
      </c>
      <c r="F1967" s="2">
        <v>2583</v>
      </c>
      <c r="G1967" s="2">
        <v>50</v>
      </c>
      <c r="H1967" s="2">
        <f t="shared" si="150"/>
        <v>1</v>
      </c>
      <c r="I1967" s="2">
        <f t="shared" si="151"/>
        <v>0</v>
      </c>
      <c r="J1967" s="2">
        <f t="shared" si="152"/>
        <v>0</v>
      </c>
      <c r="K1967" s="2">
        <f t="shared" si="153"/>
        <v>0</v>
      </c>
      <c r="L1967" s="2">
        <f t="shared" si="154"/>
        <v>0</v>
      </c>
      <c r="M1967" s="2">
        <v>213</v>
      </c>
      <c r="O1967" s="2"/>
      <c r="R1967" s="2"/>
    </row>
    <row r="1968" spans="1:18" x14ac:dyDescent="0.2">
      <c r="A1968" s="2" t="s">
        <v>750</v>
      </c>
      <c r="B1968" s="2" t="s">
        <v>15</v>
      </c>
      <c r="C1968" s="2" t="s">
        <v>31</v>
      </c>
      <c r="D1968" s="2">
        <v>10.214</v>
      </c>
      <c r="E1968" s="2">
        <v>91</v>
      </c>
      <c r="F1968" s="2">
        <v>1564</v>
      </c>
      <c r="G1968" s="2">
        <v>35</v>
      </c>
      <c r="H1968" s="2">
        <f t="shared" si="150"/>
        <v>1</v>
      </c>
      <c r="I1968" s="2">
        <f t="shared" si="151"/>
        <v>1</v>
      </c>
      <c r="J1968" s="2">
        <f t="shared" si="152"/>
        <v>0</v>
      </c>
      <c r="K1968" s="2">
        <f t="shared" si="153"/>
        <v>0</v>
      </c>
      <c r="L1968" s="2">
        <f t="shared" si="154"/>
        <v>0</v>
      </c>
      <c r="M1968" s="2">
        <v>31</v>
      </c>
      <c r="O1968" s="2"/>
      <c r="R1968" s="2"/>
    </row>
    <row r="1969" spans="1:18" x14ac:dyDescent="0.2">
      <c r="A1969" s="2" t="s">
        <v>3051</v>
      </c>
      <c r="B1969" s="2" t="s">
        <v>15</v>
      </c>
      <c r="C1969" s="2" t="s">
        <v>35</v>
      </c>
      <c r="D1969" s="2">
        <v>31.537299999999998</v>
      </c>
      <c r="E1969" s="2">
        <v>83</v>
      </c>
      <c r="F1969" s="2">
        <v>1565</v>
      </c>
      <c r="G1969" s="2">
        <v>1</v>
      </c>
      <c r="H1969" s="2">
        <f t="shared" si="150"/>
        <v>1</v>
      </c>
      <c r="I1969" s="2">
        <f t="shared" si="151"/>
        <v>0</v>
      </c>
      <c r="J1969" s="2">
        <f t="shared" si="152"/>
        <v>1</v>
      </c>
      <c r="K1969" s="2">
        <f t="shared" si="153"/>
        <v>0</v>
      </c>
      <c r="L1969" s="2">
        <f t="shared" si="154"/>
        <v>0</v>
      </c>
      <c r="M1969" s="2">
        <v>6</v>
      </c>
      <c r="O1969" s="2"/>
      <c r="R1969" s="2"/>
    </row>
    <row r="1970" spans="1:18" x14ac:dyDescent="0.2">
      <c r="A1970" s="2" t="s">
        <v>549</v>
      </c>
      <c r="B1970" s="2" t="s">
        <v>15</v>
      </c>
      <c r="C1970" s="2" t="s">
        <v>12</v>
      </c>
      <c r="D1970" s="2">
        <v>31.471399999999999</v>
      </c>
      <c r="E1970" s="2">
        <v>111</v>
      </c>
      <c r="F1970" s="2">
        <v>313</v>
      </c>
      <c r="G1970" s="2">
        <v>15</v>
      </c>
      <c r="H1970" s="2">
        <f t="shared" si="150"/>
        <v>1</v>
      </c>
      <c r="I1970" s="2">
        <f t="shared" si="151"/>
        <v>0</v>
      </c>
      <c r="J1970" s="2">
        <f t="shared" si="152"/>
        <v>0</v>
      </c>
      <c r="K1970" s="2">
        <f t="shared" si="153"/>
        <v>0</v>
      </c>
      <c r="L1970" s="2">
        <f t="shared" si="154"/>
        <v>0</v>
      </c>
      <c r="M1970" s="2">
        <v>521</v>
      </c>
      <c r="O1970" s="2"/>
      <c r="R1970" s="2"/>
    </row>
    <row r="1971" spans="1:18" x14ac:dyDescent="0.2">
      <c r="A1971" s="2" t="s">
        <v>1615</v>
      </c>
      <c r="B1971" s="2" t="s">
        <v>11</v>
      </c>
      <c r="C1971" s="2" t="s">
        <v>24</v>
      </c>
      <c r="D1971" s="2">
        <v>81.557500000000005</v>
      </c>
      <c r="E1971" s="2">
        <v>98</v>
      </c>
      <c r="F1971" s="2">
        <v>25780</v>
      </c>
      <c r="G1971" s="2">
        <v>100</v>
      </c>
      <c r="H1971" s="2">
        <f t="shared" si="150"/>
        <v>0</v>
      </c>
      <c r="I1971" s="2">
        <f t="shared" si="151"/>
        <v>0</v>
      </c>
      <c r="J1971" s="2">
        <f t="shared" si="152"/>
        <v>0</v>
      </c>
      <c r="K1971" s="2">
        <f t="shared" si="153"/>
        <v>0</v>
      </c>
      <c r="L1971" s="2">
        <f t="shared" si="154"/>
        <v>0</v>
      </c>
      <c r="M1971" s="2">
        <v>12000</v>
      </c>
      <c r="O1971" s="2"/>
      <c r="R1971" s="2"/>
    </row>
    <row r="1972" spans="1:18" x14ac:dyDescent="0.2">
      <c r="A1972" s="2" t="s">
        <v>1025</v>
      </c>
      <c r="B1972" s="2" t="s">
        <v>15</v>
      </c>
      <c r="C1972" s="2" t="s">
        <v>12</v>
      </c>
      <c r="D1972" s="2">
        <v>28.687799999999999</v>
      </c>
      <c r="E1972" s="2">
        <v>101</v>
      </c>
      <c r="F1972" s="2">
        <v>3612</v>
      </c>
      <c r="G1972" s="2">
        <v>35</v>
      </c>
      <c r="H1972" s="2">
        <f t="shared" si="150"/>
        <v>1</v>
      </c>
      <c r="I1972" s="2">
        <f t="shared" si="151"/>
        <v>0</v>
      </c>
      <c r="J1972" s="2">
        <f t="shared" si="152"/>
        <v>0</v>
      </c>
      <c r="K1972" s="2">
        <f t="shared" si="153"/>
        <v>0</v>
      </c>
      <c r="L1972" s="2">
        <f t="shared" si="154"/>
        <v>0</v>
      </c>
      <c r="M1972" s="2">
        <v>40</v>
      </c>
      <c r="O1972" s="2"/>
      <c r="R1972" s="2"/>
    </row>
    <row r="1973" spans="1:18" x14ac:dyDescent="0.2">
      <c r="A1973" s="2" t="s">
        <v>1342</v>
      </c>
      <c r="B1973" s="2" t="s">
        <v>51</v>
      </c>
      <c r="C1973" s="2" t="s">
        <v>97</v>
      </c>
      <c r="D1973" s="2">
        <v>292.98</v>
      </c>
      <c r="E1973" s="2">
        <v>96</v>
      </c>
      <c r="F1973" s="2">
        <v>2635</v>
      </c>
      <c r="G1973" s="2">
        <v>175</v>
      </c>
      <c r="H1973" s="2">
        <f t="shared" si="150"/>
        <v>0</v>
      </c>
      <c r="I1973" s="2">
        <f t="shared" si="151"/>
        <v>0</v>
      </c>
      <c r="J1973" s="2">
        <f t="shared" si="152"/>
        <v>0</v>
      </c>
      <c r="K1973" s="2">
        <f t="shared" si="153"/>
        <v>1</v>
      </c>
      <c r="L1973" s="2">
        <f t="shared" si="154"/>
        <v>0</v>
      </c>
      <c r="M1973" s="2">
        <v>0</v>
      </c>
      <c r="O1973" s="2"/>
      <c r="R1973" s="2"/>
    </row>
    <row r="1974" spans="1:18" x14ac:dyDescent="0.2">
      <c r="A1974" s="2" t="s">
        <v>1422</v>
      </c>
      <c r="B1974" s="2" t="s">
        <v>15</v>
      </c>
      <c r="C1974" s="2" t="s">
        <v>12</v>
      </c>
      <c r="D1974" s="2">
        <v>83.813500000000005</v>
      </c>
      <c r="E1974" s="2">
        <v>108</v>
      </c>
      <c r="F1974" s="2">
        <v>35209</v>
      </c>
      <c r="G1974" s="2">
        <v>25</v>
      </c>
      <c r="H1974" s="2">
        <f t="shared" si="150"/>
        <v>1</v>
      </c>
      <c r="I1974" s="2">
        <f t="shared" si="151"/>
        <v>0</v>
      </c>
      <c r="J1974" s="2">
        <f t="shared" si="152"/>
        <v>0</v>
      </c>
      <c r="K1974" s="2">
        <f t="shared" si="153"/>
        <v>0</v>
      </c>
      <c r="L1974" s="2">
        <f t="shared" si="154"/>
        <v>0</v>
      </c>
      <c r="M1974" s="2">
        <v>655</v>
      </c>
      <c r="O1974" s="2"/>
      <c r="R1974" s="2"/>
    </row>
    <row r="1975" spans="1:18" x14ac:dyDescent="0.2">
      <c r="A1975" s="2" t="s">
        <v>3058</v>
      </c>
      <c r="B1975" s="2" t="s">
        <v>15</v>
      </c>
      <c r="C1975" s="2" t="s">
        <v>35</v>
      </c>
      <c r="D1975" s="2">
        <v>21.468800000000002</v>
      </c>
      <c r="E1975" s="2">
        <v>97</v>
      </c>
      <c r="F1975" s="2">
        <v>2682</v>
      </c>
      <c r="G1975" s="2">
        <v>14</v>
      </c>
      <c r="H1975" s="2">
        <f t="shared" si="150"/>
        <v>1</v>
      </c>
      <c r="I1975" s="2">
        <f t="shared" si="151"/>
        <v>0</v>
      </c>
      <c r="J1975" s="2">
        <f t="shared" si="152"/>
        <v>1</v>
      </c>
      <c r="K1975" s="2">
        <f t="shared" si="153"/>
        <v>0</v>
      </c>
      <c r="L1975" s="2">
        <f t="shared" si="154"/>
        <v>0</v>
      </c>
      <c r="M1975" s="2">
        <v>83</v>
      </c>
      <c r="O1975" s="2"/>
      <c r="R1975" s="2"/>
    </row>
    <row r="1976" spans="1:18" x14ac:dyDescent="0.2">
      <c r="A1976" s="2" t="s">
        <v>3060</v>
      </c>
      <c r="B1976" s="2" t="s">
        <v>15</v>
      </c>
      <c r="C1976" s="2" t="s">
        <v>12</v>
      </c>
      <c r="D1976" s="2">
        <v>1.02712</v>
      </c>
      <c r="E1976" s="2">
        <v>106</v>
      </c>
      <c r="F1976" s="2">
        <v>964</v>
      </c>
      <c r="G1976" s="2">
        <v>0.22500000000000001</v>
      </c>
      <c r="H1976" s="2">
        <f t="shared" si="150"/>
        <v>1</v>
      </c>
      <c r="I1976" s="2">
        <f t="shared" si="151"/>
        <v>0</v>
      </c>
      <c r="J1976" s="2">
        <f t="shared" si="152"/>
        <v>0</v>
      </c>
      <c r="K1976" s="2">
        <f t="shared" si="153"/>
        <v>0</v>
      </c>
      <c r="L1976" s="2">
        <f t="shared" si="154"/>
        <v>0</v>
      </c>
      <c r="M1976" s="2">
        <v>0</v>
      </c>
      <c r="O1976" s="2"/>
      <c r="R1976" s="2"/>
    </row>
    <row r="1977" spans="1:18" x14ac:dyDescent="0.2">
      <c r="A1977" s="2" t="s">
        <v>1783</v>
      </c>
      <c r="B1977" s="2" t="s">
        <v>15</v>
      </c>
      <c r="C1977" s="2" t="s">
        <v>24</v>
      </c>
      <c r="D1977" s="2">
        <v>70.496799999999993</v>
      </c>
      <c r="E1977" s="2">
        <v>132</v>
      </c>
      <c r="F1977" s="2">
        <v>22417</v>
      </c>
      <c r="G1977" s="2">
        <v>54</v>
      </c>
      <c r="H1977" s="2">
        <f t="shared" si="150"/>
        <v>1</v>
      </c>
      <c r="I1977" s="2">
        <f t="shared" si="151"/>
        <v>0</v>
      </c>
      <c r="J1977" s="2">
        <f t="shared" si="152"/>
        <v>0</v>
      </c>
      <c r="K1977" s="2">
        <f t="shared" si="153"/>
        <v>0</v>
      </c>
      <c r="L1977" s="2">
        <f t="shared" si="154"/>
        <v>0</v>
      </c>
      <c r="M1977" s="2">
        <v>160</v>
      </c>
      <c r="O1977" s="2"/>
      <c r="R1977" s="2"/>
    </row>
    <row r="1978" spans="1:18" x14ac:dyDescent="0.2">
      <c r="A1978" s="2" t="s">
        <v>3063</v>
      </c>
      <c r="B1978" s="2" t="s">
        <v>15</v>
      </c>
      <c r="C1978" s="2" t="s">
        <v>19</v>
      </c>
      <c r="D1978" s="2">
        <v>58.879100000000001</v>
      </c>
      <c r="E1978" s="2">
        <v>99</v>
      </c>
      <c r="F1978" s="2">
        <v>40312</v>
      </c>
      <c r="G1978" s="2">
        <v>31</v>
      </c>
      <c r="H1978" s="2">
        <f t="shared" si="150"/>
        <v>1</v>
      </c>
      <c r="I1978" s="2">
        <f t="shared" si="151"/>
        <v>0</v>
      </c>
      <c r="J1978" s="2">
        <f t="shared" si="152"/>
        <v>0</v>
      </c>
      <c r="K1978" s="2">
        <f t="shared" si="153"/>
        <v>0</v>
      </c>
      <c r="L1978" s="2">
        <f t="shared" si="154"/>
        <v>1</v>
      </c>
      <c r="M1978" s="2">
        <v>0</v>
      </c>
      <c r="O1978" s="2"/>
      <c r="R1978" s="2"/>
    </row>
    <row r="1979" spans="1:18" x14ac:dyDescent="0.2">
      <c r="A1979" s="2" t="s">
        <v>3065</v>
      </c>
      <c r="B1979" s="2" t="s">
        <v>15</v>
      </c>
      <c r="C1979" s="2" t="s">
        <v>35</v>
      </c>
      <c r="D1979" s="2">
        <v>20.3841</v>
      </c>
      <c r="E1979" s="2">
        <v>96</v>
      </c>
      <c r="F1979" s="2">
        <v>2402</v>
      </c>
      <c r="G1979" s="2">
        <v>10</v>
      </c>
      <c r="H1979" s="2">
        <f t="shared" si="150"/>
        <v>1</v>
      </c>
      <c r="I1979" s="2">
        <f t="shared" si="151"/>
        <v>0</v>
      </c>
      <c r="J1979" s="2">
        <f t="shared" si="152"/>
        <v>1</v>
      </c>
      <c r="K1979" s="2">
        <f t="shared" si="153"/>
        <v>0</v>
      </c>
      <c r="L1979" s="2">
        <f t="shared" si="154"/>
        <v>0</v>
      </c>
      <c r="M1979" s="2">
        <v>9</v>
      </c>
      <c r="O1979" s="2"/>
      <c r="R1979" s="2"/>
    </row>
    <row r="1980" spans="1:18" x14ac:dyDescent="0.2">
      <c r="A1980" s="2" t="s">
        <v>1073</v>
      </c>
      <c r="B1980" s="2" t="s">
        <v>11</v>
      </c>
      <c r="C1980" s="2" t="s">
        <v>31</v>
      </c>
      <c r="D1980" s="2">
        <v>110.477</v>
      </c>
      <c r="E1980" s="2">
        <v>125</v>
      </c>
      <c r="F1980" s="2">
        <v>45696</v>
      </c>
      <c r="G1980" s="2">
        <v>52</v>
      </c>
      <c r="H1980" s="2">
        <f t="shared" si="150"/>
        <v>0</v>
      </c>
      <c r="I1980" s="2">
        <f t="shared" si="151"/>
        <v>1</v>
      </c>
      <c r="J1980" s="2">
        <f t="shared" si="152"/>
        <v>0</v>
      </c>
      <c r="K1980" s="2">
        <f t="shared" si="153"/>
        <v>0</v>
      </c>
      <c r="L1980" s="2">
        <f t="shared" si="154"/>
        <v>0</v>
      </c>
      <c r="M1980" s="2">
        <v>0</v>
      </c>
      <c r="O1980" s="2"/>
      <c r="R1980" s="2"/>
    </row>
    <row r="1981" spans="1:18" x14ac:dyDescent="0.2">
      <c r="A1981" s="2" t="s">
        <v>1377</v>
      </c>
      <c r="B1981" s="2" t="s">
        <v>11</v>
      </c>
      <c r="C1981" s="2" t="s">
        <v>12</v>
      </c>
      <c r="D1981" s="2">
        <v>83.077500000000001</v>
      </c>
      <c r="E1981" s="2">
        <v>121</v>
      </c>
      <c r="F1981" s="2">
        <v>14165</v>
      </c>
      <c r="G1981" s="2">
        <v>75</v>
      </c>
      <c r="H1981" s="2">
        <f t="shared" si="150"/>
        <v>0</v>
      </c>
      <c r="I1981" s="2">
        <f t="shared" si="151"/>
        <v>0</v>
      </c>
      <c r="J1981" s="2">
        <f t="shared" si="152"/>
        <v>0</v>
      </c>
      <c r="K1981" s="2">
        <f t="shared" si="153"/>
        <v>0</v>
      </c>
      <c r="L1981" s="2">
        <f t="shared" si="154"/>
        <v>0</v>
      </c>
      <c r="M1981" s="2">
        <v>0</v>
      </c>
      <c r="O1981" s="2"/>
      <c r="R1981" s="2"/>
    </row>
    <row r="1982" spans="1:18" x14ac:dyDescent="0.2">
      <c r="A1982" s="2" t="s">
        <v>782</v>
      </c>
      <c r="B1982" s="2" t="s">
        <v>11</v>
      </c>
      <c r="C1982" s="2" t="s">
        <v>31</v>
      </c>
      <c r="D1982" s="2">
        <v>36.658099999999997</v>
      </c>
      <c r="E1982" s="2">
        <v>82</v>
      </c>
      <c r="F1982" s="2">
        <v>2898</v>
      </c>
      <c r="G1982" s="2">
        <v>20</v>
      </c>
      <c r="H1982" s="2">
        <f t="shared" si="150"/>
        <v>0</v>
      </c>
      <c r="I1982" s="2">
        <f t="shared" si="151"/>
        <v>1</v>
      </c>
      <c r="J1982" s="2">
        <f t="shared" si="152"/>
        <v>0</v>
      </c>
      <c r="K1982" s="2">
        <f t="shared" si="153"/>
        <v>0</v>
      </c>
      <c r="L1982" s="2">
        <f t="shared" si="154"/>
        <v>0</v>
      </c>
      <c r="M1982" s="2">
        <v>82</v>
      </c>
      <c r="O1982" s="2"/>
      <c r="R1982" s="2"/>
    </row>
    <row r="1983" spans="1:18" x14ac:dyDescent="0.2">
      <c r="A1983" s="2" t="s">
        <v>1562</v>
      </c>
      <c r="B1983" s="2" t="s">
        <v>11</v>
      </c>
      <c r="C1983" s="2" t="s">
        <v>31</v>
      </c>
      <c r="D1983" s="2">
        <v>2.9640000000000001E-3</v>
      </c>
      <c r="E1983" s="2">
        <v>92</v>
      </c>
      <c r="F1983" s="2">
        <v>3086</v>
      </c>
      <c r="G1983" s="2">
        <v>16</v>
      </c>
      <c r="H1983" s="2">
        <f t="shared" si="150"/>
        <v>0</v>
      </c>
      <c r="I1983" s="2">
        <f t="shared" si="151"/>
        <v>1</v>
      </c>
      <c r="J1983" s="2">
        <f t="shared" si="152"/>
        <v>0</v>
      </c>
      <c r="K1983" s="2">
        <f t="shared" si="153"/>
        <v>0</v>
      </c>
      <c r="L1983" s="2">
        <f t="shared" si="154"/>
        <v>0</v>
      </c>
      <c r="M1983" s="2">
        <v>143</v>
      </c>
      <c r="O1983" s="2"/>
      <c r="R1983" s="2"/>
    </row>
    <row r="1984" spans="1:18" x14ac:dyDescent="0.2">
      <c r="A1984" s="2" t="s">
        <v>210</v>
      </c>
      <c r="B1984" s="2" t="s">
        <v>15</v>
      </c>
      <c r="C1984" s="2" t="s">
        <v>35</v>
      </c>
      <c r="D1984" s="2">
        <v>100.61499999999999</v>
      </c>
      <c r="E1984" s="2">
        <v>141</v>
      </c>
      <c r="F1984" s="2">
        <v>11458</v>
      </c>
      <c r="G1984" s="2">
        <v>68</v>
      </c>
      <c r="H1984" s="2">
        <f t="shared" si="150"/>
        <v>1</v>
      </c>
      <c r="I1984" s="2">
        <f t="shared" si="151"/>
        <v>0</v>
      </c>
      <c r="J1984" s="2">
        <f t="shared" si="152"/>
        <v>1</v>
      </c>
      <c r="K1984" s="2">
        <f t="shared" si="153"/>
        <v>0</v>
      </c>
      <c r="L1984" s="2">
        <f t="shared" si="154"/>
        <v>0</v>
      </c>
      <c r="M1984" s="2">
        <v>488</v>
      </c>
      <c r="O1984" s="2"/>
      <c r="R1984" s="2"/>
    </row>
    <row r="1985" spans="1:18" x14ac:dyDescent="0.2">
      <c r="A1985" s="2" t="s">
        <v>3072</v>
      </c>
      <c r="B1985" s="2" t="s">
        <v>11</v>
      </c>
      <c r="C1985" s="2" t="s">
        <v>12</v>
      </c>
      <c r="D1985" s="2">
        <v>16.123899999999999</v>
      </c>
      <c r="E1985" s="2">
        <v>141</v>
      </c>
      <c r="F1985" s="2">
        <v>1618</v>
      </c>
      <c r="G1985" s="2">
        <v>23</v>
      </c>
      <c r="H1985" s="2">
        <f t="shared" si="150"/>
        <v>0</v>
      </c>
      <c r="I1985" s="2">
        <f t="shared" si="151"/>
        <v>0</v>
      </c>
      <c r="J1985" s="2">
        <f t="shared" si="152"/>
        <v>0</v>
      </c>
      <c r="K1985" s="2">
        <f t="shared" si="153"/>
        <v>0</v>
      </c>
      <c r="L1985" s="2">
        <f t="shared" si="154"/>
        <v>0</v>
      </c>
      <c r="M1985" s="2">
        <v>300</v>
      </c>
      <c r="O1985" s="2"/>
      <c r="R1985" s="2"/>
    </row>
    <row r="1986" spans="1:18" x14ac:dyDescent="0.2">
      <c r="A1986" s="2" t="s">
        <v>3074</v>
      </c>
      <c r="B1986" s="2" t="s">
        <v>11</v>
      </c>
      <c r="C1986" s="2" t="s">
        <v>12</v>
      </c>
      <c r="D1986" s="2">
        <v>72.266300000000001</v>
      </c>
      <c r="E1986" s="2">
        <v>90</v>
      </c>
      <c r="F1986" s="2">
        <v>6775</v>
      </c>
      <c r="G1986" s="2">
        <v>40</v>
      </c>
      <c r="H1986" s="2">
        <f t="shared" ref="H1986:H2049" si="155">IF(B1986="R",1,0)</f>
        <v>0</v>
      </c>
      <c r="I1986" s="2">
        <f t="shared" ref="I1986:I2049" si="156">IF(C1986="Comedy",1,0)</f>
        <v>0</v>
      </c>
      <c r="J1986" s="2">
        <f t="shared" ref="J1986:J2049" si="157">IF(C1986="Thriller_Horror",1,0)</f>
        <v>0</v>
      </c>
      <c r="K1986" s="2">
        <f t="shared" ref="K1986:K2049" si="158">IF(C1986="Animation",1,0)</f>
        <v>0</v>
      </c>
      <c r="L1986" s="2">
        <f t="shared" ref="L1986:L2049" si="159">IF(C1986="Adventure_Sci_fi",1,0)</f>
        <v>0</v>
      </c>
      <c r="M1986" s="2">
        <v>38</v>
      </c>
      <c r="O1986" s="2"/>
      <c r="R1986" s="2"/>
    </row>
    <row r="1987" spans="1:18" x14ac:dyDescent="0.2">
      <c r="A1987" s="2" t="s">
        <v>405</v>
      </c>
      <c r="B1987" s="2" t="s">
        <v>11</v>
      </c>
      <c r="C1987" s="2" t="s">
        <v>19</v>
      </c>
      <c r="D1987" s="2">
        <v>68.473399999999998</v>
      </c>
      <c r="E1987" s="2">
        <v>124</v>
      </c>
      <c r="F1987" s="2">
        <v>3424</v>
      </c>
      <c r="G1987" s="2">
        <v>75</v>
      </c>
      <c r="H1987" s="2">
        <f t="shared" si="155"/>
        <v>0</v>
      </c>
      <c r="I1987" s="2">
        <f t="shared" si="156"/>
        <v>0</v>
      </c>
      <c r="J1987" s="2">
        <f t="shared" si="157"/>
        <v>0</v>
      </c>
      <c r="K1987" s="2">
        <f t="shared" si="158"/>
        <v>0</v>
      </c>
      <c r="L1987" s="2">
        <f t="shared" si="159"/>
        <v>1</v>
      </c>
      <c r="M1987" s="2">
        <v>258</v>
      </c>
      <c r="O1987" s="2"/>
      <c r="R1987" s="2"/>
    </row>
    <row r="1988" spans="1:18" x14ac:dyDescent="0.2">
      <c r="A1988" s="2" t="s">
        <v>3077</v>
      </c>
      <c r="B1988" s="2" t="s">
        <v>11</v>
      </c>
      <c r="C1988" s="2" t="s">
        <v>12</v>
      </c>
      <c r="D1988" s="2">
        <v>5.7735200000000004</v>
      </c>
      <c r="E1988" s="2">
        <v>110</v>
      </c>
      <c r="F1988" s="2">
        <v>12876</v>
      </c>
      <c r="G1988" s="2">
        <v>40</v>
      </c>
      <c r="H1988" s="2">
        <f t="shared" si="155"/>
        <v>0</v>
      </c>
      <c r="I1988" s="2">
        <f t="shared" si="156"/>
        <v>0</v>
      </c>
      <c r="J1988" s="2">
        <f t="shared" si="157"/>
        <v>0</v>
      </c>
      <c r="K1988" s="2">
        <f t="shared" si="158"/>
        <v>0</v>
      </c>
      <c r="L1988" s="2">
        <f t="shared" si="159"/>
        <v>0</v>
      </c>
      <c r="M1988" s="2">
        <v>118</v>
      </c>
      <c r="O1988" s="2"/>
      <c r="R1988" s="2"/>
    </row>
    <row r="1989" spans="1:18" x14ac:dyDescent="0.2">
      <c r="A1989" s="2" t="s">
        <v>2079</v>
      </c>
      <c r="B1989" s="2" t="s">
        <v>11</v>
      </c>
      <c r="C1989" s="2" t="s">
        <v>12</v>
      </c>
      <c r="D1989" s="2">
        <v>25.517499999999998</v>
      </c>
      <c r="E1989" s="2">
        <v>129</v>
      </c>
      <c r="F1989" s="2">
        <v>4264</v>
      </c>
      <c r="G1989" s="2">
        <v>25.1</v>
      </c>
      <c r="H1989" s="2">
        <f t="shared" si="155"/>
        <v>0</v>
      </c>
      <c r="I1989" s="2">
        <f t="shared" si="156"/>
        <v>0</v>
      </c>
      <c r="J1989" s="2">
        <f t="shared" si="157"/>
        <v>0</v>
      </c>
      <c r="K1989" s="2">
        <f t="shared" si="158"/>
        <v>0</v>
      </c>
      <c r="L1989" s="2">
        <f t="shared" si="159"/>
        <v>0</v>
      </c>
      <c r="M1989" s="2">
        <v>0</v>
      </c>
      <c r="O1989" s="2"/>
      <c r="R1989" s="2"/>
    </row>
    <row r="1990" spans="1:18" x14ac:dyDescent="0.2">
      <c r="A1990" s="2" t="s">
        <v>3080</v>
      </c>
      <c r="B1990" s="2" t="s">
        <v>15</v>
      </c>
      <c r="C1990" s="2" t="s">
        <v>31</v>
      </c>
      <c r="D1990" s="2">
        <v>16.101099999999999</v>
      </c>
      <c r="E1990" s="2">
        <v>94</v>
      </c>
      <c r="F1990" s="2">
        <v>19957</v>
      </c>
      <c r="G1990" s="2">
        <v>3</v>
      </c>
      <c r="H1990" s="2">
        <f t="shared" si="155"/>
        <v>1</v>
      </c>
      <c r="I1990" s="2">
        <f t="shared" si="156"/>
        <v>1</v>
      </c>
      <c r="J1990" s="2">
        <f t="shared" si="157"/>
        <v>0</v>
      </c>
      <c r="K1990" s="2">
        <f t="shared" si="158"/>
        <v>0</v>
      </c>
      <c r="L1990" s="2">
        <f t="shared" si="159"/>
        <v>0</v>
      </c>
      <c r="M1990" s="2">
        <v>6</v>
      </c>
      <c r="O1990" s="2"/>
      <c r="R1990" s="2"/>
    </row>
    <row r="1991" spans="1:18" x14ac:dyDescent="0.2">
      <c r="A1991" s="2" t="s">
        <v>3082</v>
      </c>
      <c r="B1991" s="2" t="s">
        <v>11</v>
      </c>
      <c r="C1991" s="2" t="s">
        <v>40</v>
      </c>
      <c r="D1991" s="2">
        <v>19.067599999999999</v>
      </c>
      <c r="E1991" s="2">
        <v>108</v>
      </c>
      <c r="F1991" s="2">
        <v>1981</v>
      </c>
      <c r="G1991" s="2">
        <v>2</v>
      </c>
      <c r="H1991" s="2">
        <f t="shared" si="155"/>
        <v>0</v>
      </c>
      <c r="I1991" s="2">
        <f t="shared" si="156"/>
        <v>0</v>
      </c>
      <c r="J1991" s="2">
        <f t="shared" si="157"/>
        <v>0</v>
      </c>
      <c r="K1991" s="2">
        <f t="shared" si="158"/>
        <v>0</v>
      </c>
      <c r="L1991" s="2">
        <f t="shared" si="159"/>
        <v>0</v>
      </c>
      <c r="M1991" s="2">
        <v>191</v>
      </c>
      <c r="O1991" s="2"/>
      <c r="R1991" s="2"/>
    </row>
    <row r="1992" spans="1:18" x14ac:dyDescent="0.2">
      <c r="A1992" s="2" t="s">
        <v>342</v>
      </c>
      <c r="B1992" s="2" t="s">
        <v>15</v>
      </c>
      <c r="C1992" s="2" t="s">
        <v>31</v>
      </c>
      <c r="D1992" s="2">
        <v>18.3172</v>
      </c>
      <c r="E1992" s="2">
        <v>120</v>
      </c>
      <c r="F1992" s="2">
        <v>1082</v>
      </c>
      <c r="G1992" s="2">
        <v>35</v>
      </c>
      <c r="H1992" s="2">
        <f t="shared" si="155"/>
        <v>1</v>
      </c>
      <c r="I1992" s="2">
        <f t="shared" si="156"/>
        <v>1</v>
      </c>
      <c r="J1992" s="2">
        <f t="shared" si="157"/>
        <v>0</v>
      </c>
      <c r="K1992" s="2">
        <f t="shared" si="158"/>
        <v>0</v>
      </c>
      <c r="L1992" s="2">
        <f t="shared" si="159"/>
        <v>0</v>
      </c>
      <c r="M1992" s="2">
        <v>52</v>
      </c>
      <c r="O1992" s="2"/>
      <c r="R1992" s="2"/>
    </row>
    <row r="1993" spans="1:18" x14ac:dyDescent="0.2">
      <c r="A1993" s="2" t="s">
        <v>77</v>
      </c>
      <c r="B1993" s="2" t="s">
        <v>11</v>
      </c>
      <c r="C1993" s="2" t="s">
        <v>12</v>
      </c>
      <c r="D1993" s="2">
        <v>119.518</v>
      </c>
      <c r="E1993" s="2">
        <v>153</v>
      </c>
      <c r="F1993" s="2">
        <v>1383</v>
      </c>
      <c r="G1993" s="2">
        <v>28</v>
      </c>
      <c r="H1993" s="2">
        <f t="shared" si="155"/>
        <v>0</v>
      </c>
      <c r="I1993" s="2">
        <f t="shared" si="156"/>
        <v>0</v>
      </c>
      <c r="J1993" s="2">
        <f t="shared" si="157"/>
        <v>0</v>
      </c>
      <c r="K1993" s="2">
        <f t="shared" si="158"/>
        <v>0</v>
      </c>
      <c r="L1993" s="2">
        <f t="shared" si="159"/>
        <v>0</v>
      </c>
      <c r="M1993" s="2">
        <v>446</v>
      </c>
      <c r="O1993" s="2"/>
      <c r="R1993" s="2"/>
    </row>
    <row r="1994" spans="1:18" x14ac:dyDescent="0.2">
      <c r="A1994" s="2" t="s">
        <v>201</v>
      </c>
      <c r="B1994" s="2" t="s">
        <v>11</v>
      </c>
      <c r="C1994" s="2" t="s">
        <v>24</v>
      </c>
      <c r="D1994" s="2">
        <v>45.86</v>
      </c>
      <c r="E1994" s="2">
        <v>86</v>
      </c>
      <c r="F1994" s="2">
        <v>14146</v>
      </c>
      <c r="G1994" s="2">
        <v>56</v>
      </c>
      <c r="H1994" s="2">
        <f t="shared" si="155"/>
        <v>0</v>
      </c>
      <c r="I1994" s="2">
        <f t="shared" si="156"/>
        <v>0</v>
      </c>
      <c r="J1994" s="2">
        <f t="shared" si="157"/>
        <v>0</v>
      </c>
      <c r="K1994" s="2">
        <f t="shared" si="158"/>
        <v>0</v>
      </c>
      <c r="L1994" s="2">
        <f t="shared" si="159"/>
        <v>0</v>
      </c>
      <c r="M1994" s="2">
        <v>10</v>
      </c>
      <c r="O1994" s="2"/>
      <c r="R1994" s="2"/>
    </row>
    <row r="1995" spans="1:18" x14ac:dyDescent="0.2">
      <c r="A1995" s="2" t="s">
        <v>3087</v>
      </c>
      <c r="B1995" s="2" t="s">
        <v>51</v>
      </c>
      <c r="C1995" s="2" t="s">
        <v>97</v>
      </c>
      <c r="D1995" s="2">
        <v>36.0732</v>
      </c>
      <c r="E1995" s="2">
        <v>87</v>
      </c>
      <c r="F1995" s="2">
        <v>1971</v>
      </c>
      <c r="G1995" s="2">
        <v>80</v>
      </c>
      <c r="H1995" s="2">
        <f t="shared" si="155"/>
        <v>0</v>
      </c>
      <c r="I1995" s="2">
        <f t="shared" si="156"/>
        <v>0</v>
      </c>
      <c r="J1995" s="2">
        <f t="shared" si="157"/>
        <v>0</v>
      </c>
      <c r="K1995" s="2">
        <f t="shared" si="158"/>
        <v>1</v>
      </c>
      <c r="L1995" s="2">
        <f t="shared" si="159"/>
        <v>0</v>
      </c>
      <c r="M1995" s="2">
        <v>43</v>
      </c>
      <c r="O1995" s="2"/>
      <c r="R1995" s="2"/>
    </row>
    <row r="1996" spans="1:18" x14ac:dyDescent="0.2">
      <c r="A1996" s="2" t="s">
        <v>2079</v>
      </c>
      <c r="B1996" s="2" t="s">
        <v>11</v>
      </c>
      <c r="C1996" s="2" t="s">
        <v>12</v>
      </c>
      <c r="D1996" s="2">
        <v>52.474600000000002</v>
      </c>
      <c r="E1996" s="2">
        <v>136</v>
      </c>
      <c r="F1996" s="2">
        <v>1579</v>
      </c>
      <c r="G1996" s="2">
        <v>70</v>
      </c>
      <c r="H1996" s="2">
        <f t="shared" si="155"/>
        <v>0</v>
      </c>
      <c r="I1996" s="2">
        <f t="shared" si="156"/>
        <v>0</v>
      </c>
      <c r="J1996" s="2">
        <f t="shared" si="157"/>
        <v>0</v>
      </c>
      <c r="K1996" s="2">
        <f t="shared" si="158"/>
        <v>0</v>
      </c>
      <c r="L1996" s="2">
        <f t="shared" si="159"/>
        <v>0</v>
      </c>
      <c r="M1996" s="2">
        <v>0</v>
      </c>
      <c r="O1996" s="2"/>
      <c r="R1996" s="2"/>
    </row>
    <row r="1997" spans="1:18" x14ac:dyDescent="0.2">
      <c r="A1997" s="2" t="s">
        <v>982</v>
      </c>
      <c r="B1997" s="2" t="s">
        <v>18</v>
      </c>
      <c r="C1997" s="2" t="s">
        <v>97</v>
      </c>
      <c r="D1997" s="2">
        <v>223.80699999999999</v>
      </c>
      <c r="E1997" s="2">
        <v>98</v>
      </c>
      <c r="F1997" s="2">
        <v>2975</v>
      </c>
      <c r="G1997" s="2">
        <v>180</v>
      </c>
      <c r="H1997" s="2">
        <f t="shared" si="155"/>
        <v>0</v>
      </c>
      <c r="I1997" s="2">
        <f t="shared" si="156"/>
        <v>0</v>
      </c>
      <c r="J1997" s="2">
        <f t="shared" si="157"/>
        <v>0</v>
      </c>
      <c r="K1997" s="2">
        <f t="shared" si="158"/>
        <v>1</v>
      </c>
      <c r="L1997" s="2">
        <f t="shared" si="159"/>
        <v>0</v>
      </c>
      <c r="M1997" s="2">
        <v>475</v>
      </c>
      <c r="O1997" s="2"/>
      <c r="R1997" s="2"/>
    </row>
    <row r="1998" spans="1:18" x14ac:dyDescent="0.2">
      <c r="A1998" s="2" t="s">
        <v>161</v>
      </c>
      <c r="B1998" s="2" t="s">
        <v>15</v>
      </c>
      <c r="C1998" s="2" t="s">
        <v>24</v>
      </c>
      <c r="D1998" s="2">
        <v>134.56899999999999</v>
      </c>
      <c r="E1998" s="2">
        <v>110</v>
      </c>
      <c r="F1998" s="2">
        <v>25763</v>
      </c>
      <c r="G1998" s="2">
        <v>75</v>
      </c>
      <c r="H1998" s="2">
        <f t="shared" si="155"/>
        <v>1</v>
      </c>
      <c r="I1998" s="2">
        <f t="shared" si="156"/>
        <v>0</v>
      </c>
      <c r="J1998" s="2">
        <f t="shared" si="157"/>
        <v>0</v>
      </c>
      <c r="K1998" s="2">
        <f t="shared" si="158"/>
        <v>0</v>
      </c>
      <c r="L1998" s="2">
        <f t="shared" si="159"/>
        <v>0</v>
      </c>
      <c r="M1998" s="2">
        <v>335</v>
      </c>
      <c r="O1998" s="2"/>
      <c r="R1998" s="2"/>
    </row>
    <row r="1999" spans="1:18" x14ac:dyDescent="0.2">
      <c r="A1999" s="2" t="s">
        <v>3092</v>
      </c>
      <c r="B1999" s="2" t="s">
        <v>15</v>
      </c>
      <c r="C1999" s="2" t="s">
        <v>24</v>
      </c>
      <c r="D1999" s="2">
        <v>22.466999999999999</v>
      </c>
      <c r="E1999" s="2">
        <v>103</v>
      </c>
      <c r="F1999" s="2">
        <v>33565</v>
      </c>
      <c r="G1999" s="2">
        <v>25</v>
      </c>
      <c r="H1999" s="2">
        <f t="shared" si="155"/>
        <v>1</v>
      </c>
      <c r="I1999" s="2">
        <f t="shared" si="156"/>
        <v>0</v>
      </c>
      <c r="J1999" s="2">
        <f t="shared" si="157"/>
        <v>0</v>
      </c>
      <c r="K1999" s="2">
        <f t="shared" si="158"/>
        <v>0</v>
      </c>
      <c r="L1999" s="2">
        <f t="shared" si="159"/>
        <v>0</v>
      </c>
      <c r="M1999" s="2">
        <v>5</v>
      </c>
      <c r="O1999" s="2"/>
      <c r="R1999" s="2"/>
    </row>
    <row r="2000" spans="1:18" x14ac:dyDescent="0.2">
      <c r="A2000" s="2" t="s">
        <v>152</v>
      </c>
      <c r="B2000" s="2" t="s">
        <v>11</v>
      </c>
      <c r="C2000" s="2" t="s">
        <v>12</v>
      </c>
      <c r="D2000" s="2">
        <v>79.883399999999995</v>
      </c>
      <c r="E2000" s="2">
        <v>146</v>
      </c>
      <c r="F2000" s="2">
        <v>46726</v>
      </c>
      <c r="G2000" s="2">
        <v>66</v>
      </c>
      <c r="H2000" s="2">
        <f t="shared" si="155"/>
        <v>0</v>
      </c>
      <c r="I2000" s="2">
        <f t="shared" si="156"/>
        <v>0</v>
      </c>
      <c r="J2000" s="2">
        <f t="shared" si="157"/>
        <v>0</v>
      </c>
      <c r="K2000" s="2">
        <f t="shared" si="158"/>
        <v>0</v>
      </c>
      <c r="L2000" s="2">
        <f t="shared" si="159"/>
        <v>0</v>
      </c>
      <c r="M2000" s="2">
        <v>14000</v>
      </c>
      <c r="O2000" s="2"/>
      <c r="R2000" s="2"/>
    </row>
    <row r="2001" spans="1:18" x14ac:dyDescent="0.2">
      <c r="A2001" s="2" t="s">
        <v>152</v>
      </c>
      <c r="B2001" s="2" t="s">
        <v>11</v>
      </c>
      <c r="C2001" s="2" t="s">
        <v>19</v>
      </c>
      <c r="D2001" s="2">
        <v>234.27699999999999</v>
      </c>
      <c r="E2001" s="2">
        <v>116</v>
      </c>
      <c r="F2001" s="2">
        <v>12758</v>
      </c>
      <c r="G2001" s="2">
        <v>132</v>
      </c>
      <c r="H2001" s="2">
        <f t="shared" si="155"/>
        <v>0</v>
      </c>
      <c r="I2001" s="2">
        <f t="shared" si="156"/>
        <v>0</v>
      </c>
      <c r="J2001" s="2">
        <f t="shared" si="157"/>
        <v>0</v>
      </c>
      <c r="K2001" s="2">
        <f t="shared" si="158"/>
        <v>0</v>
      </c>
      <c r="L2001" s="2">
        <f t="shared" si="159"/>
        <v>1</v>
      </c>
      <c r="M2001" s="2">
        <v>14000</v>
      </c>
      <c r="O2001" s="2"/>
      <c r="R2001" s="2"/>
    </row>
    <row r="2002" spans="1:18" x14ac:dyDescent="0.2">
      <c r="A2002" s="2" t="s">
        <v>3096</v>
      </c>
      <c r="B2002" s="2" t="s">
        <v>15</v>
      </c>
      <c r="C2002" s="2" t="s">
        <v>24</v>
      </c>
      <c r="D2002" s="2">
        <v>0.57852700000000001</v>
      </c>
      <c r="E2002" s="2">
        <v>107</v>
      </c>
      <c r="F2002" s="2">
        <v>988</v>
      </c>
      <c r="G2002" s="2">
        <v>10</v>
      </c>
      <c r="H2002" s="2">
        <f t="shared" si="155"/>
        <v>1</v>
      </c>
      <c r="I2002" s="2">
        <f t="shared" si="156"/>
        <v>0</v>
      </c>
      <c r="J2002" s="2">
        <f t="shared" si="157"/>
        <v>0</v>
      </c>
      <c r="K2002" s="2">
        <f t="shared" si="158"/>
        <v>0</v>
      </c>
      <c r="L2002" s="2">
        <f t="shared" si="159"/>
        <v>0</v>
      </c>
      <c r="M2002" s="2">
        <v>0</v>
      </c>
      <c r="O2002" s="2"/>
      <c r="R2002" s="2"/>
    </row>
    <row r="2003" spans="1:18" x14ac:dyDescent="0.2">
      <c r="A2003" s="2" t="s">
        <v>2212</v>
      </c>
      <c r="B2003" s="2" t="s">
        <v>11</v>
      </c>
      <c r="C2003" s="2" t="s">
        <v>19</v>
      </c>
      <c r="D2003" s="2">
        <v>46.978999999999999</v>
      </c>
      <c r="E2003" s="2">
        <v>123</v>
      </c>
      <c r="F2003" s="2">
        <v>5505</v>
      </c>
      <c r="G2003" s="2">
        <v>160</v>
      </c>
      <c r="H2003" s="2">
        <f t="shared" si="155"/>
        <v>0</v>
      </c>
      <c r="I2003" s="2">
        <f t="shared" si="156"/>
        <v>0</v>
      </c>
      <c r="J2003" s="2">
        <f t="shared" si="157"/>
        <v>0</v>
      </c>
      <c r="K2003" s="2">
        <f t="shared" si="158"/>
        <v>0</v>
      </c>
      <c r="L2003" s="2">
        <f t="shared" si="159"/>
        <v>1</v>
      </c>
      <c r="M2003" s="2">
        <v>0</v>
      </c>
      <c r="O2003" s="2"/>
      <c r="R2003" s="2"/>
    </row>
    <row r="2004" spans="1:18" x14ac:dyDescent="0.2">
      <c r="A2004" s="2" t="s">
        <v>86</v>
      </c>
      <c r="B2004" s="2" t="s">
        <v>11</v>
      </c>
      <c r="C2004" s="2" t="s">
        <v>31</v>
      </c>
      <c r="D2004" s="2">
        <v>66.36</v>
      </c>
      <c r="E2004" s="2">
        <v>98</v>
      </c>
      <c r="F2004" s="2">
        <v>337</v>
      </c>
      <c r="G2004" s="2">
        <v>35</v>
      </c>
      <c r="H2004" s="2">
        <f t="shared" si="155"/>
        <v>0</v>
      </c>
      <c r="I2004" s="2">
        <f t="shared" si="156"/>
        <v>1</v>
      </c>
      <c r="J2004" s="2">
        <f t="shared" si="157"/>
        <v>0</v>
      </c>
      <c r="K2004" s="2">
        <f t="shared" si="158"/>
        <v>0</v>
      </c>
      <c r="L2004" s="2">
        <f t="shared" si="159"/>
        <v>0</v>
      </c>
      <c r="M2004" s="2">
        <v>129</v>
      </c>
      <c r="O2004" s="2"/>
      <c r="R2004" s="2"/>
    </row>
    <row r="2005" spans="1:18" x14ac:dyDescent="0.2">
      <c r="A2005" s="2" t="s">
        <v>1381</v>
      </c>
      <c r="B2005" s="2" t="s">
        <v>11</v>
      </c>
      <c r="C2005" s="2" t="s">
        <v>12</v>
      </c>
      <c r="D2005" s="2">
        <v>13.6517</v>
      </c>
      <c r="E2005" s="2">
        <v>140</v>
      </c>
      <c r="F2005" s="2">
        <v>29692</v>
      </c>
      <c r="G2005" s="2">
        <v>25</v>
      </c>
      <c r="H2005" s="2">
        <f t="shared" si="155"/>
        <v>0</v>
      </c>
      <c r="I2005" s="2">
        <f t="shared" si="156"/>
        <v>0</v>
      </c>
      <c r="J2005" s="2">
        <f t="shared" si="157"/>
        <v>0</v>
      </c>
      <c r="K2005" s="2">
        <f t="shared" si="158"/>
        <v>0</v>
      </c>
      <c r="L2005" s="2">
        <f t="shared" si="159"/>
        <v>0</v>
      </c>
      <c r="M2005" s="2">
        <v>149</v>
      </c>
      <c r="O2005" s="2"/>
      <c r="R2005" s="2"/>
    </row>
    <row r="2006" spans="1:18" x14ac:dyDescent="0.2">
      <c r="A2006" s="2" t="s">
        <v>72</v>
      </c>
      <c r="B2006" s="2" t="s">
        <v>15</v>
      </c>
      <c r="C2006" s="2" t="s">
        <v>24</v>
      </c>
      <c r="D2006" s="2">
        <v>107.503</v>
      </c>
      <c r="E2006" s="2">
        <v>215</v>
      </c>
      <c r="F2006" s="2">
        <v>2530</v>
      </c>
      <c r="G2006" s="2">
        <v>130</v>
      </c>
      <c r="H2006" s="2">
        <f t="shared" si="155"/>
        <v>1</v>
      </c>
      <c r="I2006" s="2">
        <f t="shared" si="156"/>
        <v>0</v>
      </c>
      <c r="J2006" s="2">
        <f t="shared" si="157"/>
        <v>0</v>
      </c>
      <c r="K2006" s="2">
        <f t="shared" si="158"/>
        <v>0</v>
      </c>
      <c r="L2006" s="2">
        <f t="shared" si="159"/>
        <v>0</v>
      </c>
      <c r="M2006" s="2">
        <v>0</v>
      </c>
      <c r="O2006" s="2"/>
      <c r="R2006" s="2"/>
    </row>
    <row r="2007" spans="1:18" x14ac:dyDescent="0.2">
      <c r="A2007" s="2" t="s">
        <v>1282</v>
      </c>
      <c r="B2007" s="2" t="s">
        <v>11</v>
      </c>
      <c r="C2007" s="2" t="s">
        <v>12</v>
      </c>
      <c r="D2007" s="2">
        <v>58.700200000000002</v>
      </c>
      <c r="E2007" s="2">
        <v>120</v>
      </c>
      <c r="F2007" s="2">
        <v>36062</v>
      </c>
      <c r="G2007" s="2">
        <v>38</v>
      </c>
      <c r="H2007" s="2">
        <f t="shared" si="155"/>
        <v>0</v>
      </c>
      <c r="I2007" s="2">
        <f t="shared" si="156"/>
        <v>0</v>
      </c>
      <c r="J2007" s="2">
        <f t="shared" si="157"/>
        <v>0</v>
      </c>
      <c r="K2007" s="2">
        <f t="shared" si="158"/>
        <v>0</v>
      </c>
      <c r="L2007" s="2">
        <f t="shared" si="159"/>
        <v>0</v>
      </c>
      <c r="M2007" s="2">
        <v>508</v>
      </c>
      <c r="O2007" s="2"/>
      <c r="R2007" s="2"/>
    </row>
    <row r="2008" spans="1:18" x14ac:dyDescent="0.2">
      <c r="A2008" s="2" t="s">
        <v>66</v>
      </c>
      <c r="B2008" s="2" t="s">
        <v>51</v>
      </c>
      <c r="C2008" s="2" t="s">
        <v>12</v>
      </c>
      <c r="D2008" s="2">
        <v>43.532299999999999</v>
      </c>
      <c r="E2008" s="2">
        <v>131</v>
      </c>
      <c r="F2008" s="2">
        <v>12088</v>
      </c>
      <c r="G2008" s="2">
        <v>65</v>
      </c>
      <c r="H2008" s="2">
        <f t="shared" si="155"/>
        <v>0</v>
      </c>
      <c r="I2008" s="2">
        <f t="shared" si="156"/>
        <v>0</v>
      </c>
      <c r="J2008" s="2">
        <f t="shared" si="157"/>
        <v>0</v>
      </c>
      <c r="K2008" s="2">
        <f t="shared" si="158"/>
        <v>0</v>
      </c>
      <c r="L2008" s="2">
        <f t="shared" si="159"/>
        <v>0</v>
      </c>
      <c r="M2008" s="2">
        <v>368</v>
      </c>
      <c r="O2008" s="2"/>
      <c r="R2008" s="2"/>
    </row>
    <row r="2009" spans="1:18" x14ac:dyDescent="0.2">
      <c r="A2009" s="2" t="s">
        <v>2625</v>
      </c>
      <c r="B2009" s="2" t="s">
        <v>15</v>
      </c>
      <c r="C2009" s="2" t="s">
        <v>12</v>
      </c>
      <c r="D2009" s="2">
        <v>28.563199999999998</v>
      </c>
      <c r="E2009" s="2">
        <v>117</v>
      </c>
      <c r="F2009" s="2">
        <v>3681</v>
      </c>
      <c r="G2009" s="2">
        <v>21</v>
      </c>
      <c r="H2009" s="2">
        <f t="shared" si="155"/>
        <v>1</v>
      </c>
      <c r="I2009" s="2">
        <f t="shared" si="156"/>
        <v>0</v>
      </c>
      <c r="J2009" s="2">
        <f t="shared" si="157"/>
        <v>0</v>
      </c>
      <c r="K2009" s="2">
        <f t="shared" si="158"/>
        <v>0</v>
      </c>
      <c r="L2009" s="2">
        <f t="shared" si="159"/>
        <v>0</v>
      </c>
      <c r="M2009" s="2">
        <v>115</v>
      </c>
      <c r="O2009" s="2"/>
      <c r="R2009" s="2"/>
    </row>
    <row r="2010" spans="1:18" x14ac:dyDescent="0.2">
      <c r="A2010" s="2" t="s">
        <v>1194</v>
      </c>
      <c r="B2010" s="2" t="s">
        <v>15</v>
      </c>
      <c r="C2010" s="2" t="s">
        <v>24</v>
      </c>
      <c r="D2010" s="2">
        <v>78.120199999999997</v>
      </c>
      <c r="E2010" s="2">
        <v>124</v>
      </c>
      <c r="F2010" s="2">
        <v>6181</v>
      </c>
      <c r="G2010" s="2">
        <v>75</v>
      </c>
      <c r="H2010" s="2">
        <f t="shared" si="155"/>
        <v>1</v>
      </c>
      <c r="I2010" s="2">
        <f t="shared" si="156"/>
        <v>0</v>
      </c>
      <c r="J2010" s="2">
        <f t="shared" si="157"/>
        <v>0</v>
      </c>
      <c r="K2010" s="2">
        <f t="shared" si="158"/>
        <v>0</v>
      </c>
      <c r="L2010" s="2">
        <f t="shared" si="159"/>
        <v>0</v>
      </c>
      <c r="M2010" s="2">
        <v>130</v>
      </c>
      <c r="O2010" s="2"/>
      <c r="R2010" s="2"/>
    </row>
    <row r="2011" spans="1:18" x14ac:dyDescent="0.2">
      <c r="A2011" s="2" t="s">
        <v>574</v>
      </c>
      <c r="B2011" s="2" t="s">
        <v>15</v>
      </c>
      <c r="C2011" s="2" t="s">
        <v>31</v>
      </c>
      <c r="D2011" s="2">
        <v>150.369</v>
      </c>
      <c r="E2011" s="2">
        <v>118</v>
      </c>
      <c r="F2011" s="2">
        <v>3425</v>
      </c>
      <c r="G2011" s="2">
        <v>37</v>
      </c>
      <c r="H2011" s="2">
        <f t="shared" si="155"/>
        <v>1</v>
      </c>
      <c r="I2011" s="2">
        <f t="shared" si="156"/>
        <v>1</v>
      </c>
      <c r="J2011" s="2">
        <f t="shared" si="157"/>
        <v>0</v>
      </c>
      <c r="K2011" s="2">
        <f t="shared" si="158"/>
        <v>0</v>
      </c>
      <c r="L2011" s="2">
        <f t="shared" si="159"/>
        <v>0</v>
      </c>
      <c r="M2011" s="2">
        <v>43</v>
      </c>
      <c r="O2011" s="2"/>
      <c r="R2011" s="2"/>
    </row>
    <row r="2012" spans="1:18" x14ac:dyDescent="0.2">
      <c r="A2012" s="2" t="s">
        <v>2097</v>
      </c>
      <c r="B2012" s="2" t="s">
        <v>11</v>
      </c>
      <c r="C2012" s="2" t="s">
        <v>40</v>
      </c>
      <c r="D2012" s="2">
        <v>42.168399999999998</v>
      </c>
      <c r="E2012" s="2">
        <v>114</v>
      </c>
      <c r="F2012" s="2">
        <v>3565</v>
      </c>
      <c r="G2012" s="2">
        <v>35</v>
      </c>
      <c r="H2012" s="2">
        <f t="shared" si="155"/>
        <v>0</v>
      </c>
      <c r="I2012" s="2">
        <f t="shared" si="156"/>
        <v>0</v>
      </c>
      <c r="J2012" s="2">
        <f t="shared" si="157"/>
        <v>0</v>
      </c>
      <c r="K2012" s="2">
        <f t="shared" si="158"/>
        <v>0</v>
      </c>
      <c r="L2012" s="2">
        <f t="shared" si="159"/>
        <v>0</v>
      </c>
      <c r="M2012" s="2">
        <v>92</v>
      </c>
      <c r="O2012" s="2"/>
      <c r="R2012" s="2"/>
    </row>
    <row r="2013" spans="1:18" x14ac:dyDescent="0.2">
      <c r="A2013" s="2" t="s">
        <v>544</v>
      </c>
      <c r="B2013" s="2" t="s">
        <v>15</v>
      </c>
      <c r="C2013" s="2" t="s">
        <v>31</v>
      </c>
      <c r="D2013" s="2">
        <v>0.333976</v>
      </c>
      <c r="E2013" s="2">
        <v>86</v>
      </c>
      <c r="F2013" s="2">
        <v>1373</v>
      </c>
      <c r="G2013" s="2">
        <v>12</v>
      </c>
      <c r="H2013" s="2">
        <f t="shared" si="155"/>
        <v>1</v>
      </c>
      <c r="I2013" s="2">
        <f t="shared" si="156"/>
        <v>1</v>
      </c>
      <c r="J2013" s="2">
        <f t="shared" si="157"/>
        <v>0</v>
      </c>
      <c r="K2013" s="2">
        <f t="shared" si="158"/>
        <v>0</v>
      </c>
      <c r="L2013" s="2">
        <f t="shared" si="159"/>
        <v>0</v>
      </c>
      <c r="M2013" s="2">
        <v>94</v>
      </c>
      <c r="O2013" s="2"/>
      <c r="R2013" s="2"/>
    </row>
    <row r="2014" spans="1:18" x14ac:dyDescent="0.2">
      <c r="A2014" s="2" t="s">
        <v>1274</v>
      </c>
      <c r="B2014" s="2" t="s">
        <v>11</v>
      </c>
      <c r="C2014" s="2" t="s">
        <v>31</v>
      </c>
      <c r="D2014" s="2">
        <v>14.4694</v>
      </c>
      <c r="E2014" s="2">
        <v>110</v>
      </c>
      <c r="F2014" s="2">
        <v>2466</v>
      </c>
      <c r="G2014" s="2">
        <v>26</v>
      </c>
      <c r="H2014" s="2">
        <f t="shared" si="155"/>
        <v>0</v>
      </c>
      <c r="I2014" s="2">
        <f t="shared" si="156"/>
        <v>1</v>
      </c>
      <c r="J2014" s="2">
        <f t="shared" si="157"/>
        <v>0</v>
      </c>
      <c r="K2014" s="2">
        <f t="shared" si="158"/>
        <v>0</v>
      </c>
      <c r="L2014" s="2">
        <f t="shared" si="159"/>
        <v>0</v>
      </c>
      <c r="M2014" s="2">
        <v>80</v>
      </c>
      <c r="O2014" s="2"/>
      <c r="R2014" s="2"/>
    </row>
    <row r="2015" spans="1:18" x14ac:dyDescent="0.2">
      <c r="A2015" s="2" t="s">
        <v>3110</v>
      </c>
      <c r="B2015" s="2" t="s">
        <v>15</v>
      </c>
      <c r="C2015" s="2" t="s">
        <v>12</v>
      </c>
      <c r="D2015" s="2">
        <v>0.85694199999999998</v>
      </c>
      <c r="E2015" s="2">
        <v>80</v>
      </c>
      <c r="F2015" s="2">
        <v>460</v>
      </c>
      <c r="G2015" s="2">
        <v>0.2</v>
      </c>
      <c r="H2015" s="2">
        <f t="shared" si="155"/>
        <v>1</v>
      </c>
      <c r="I2015" s="2">
        <f t="shared" si="156"/>
        <v>0</v>
      </c>
      <c r="J2015" s="2">
        <f t="shared" si="157"/>
        <v>0</v>
      </c>
      <c r="K2015" s="2">
        <f t="shared" si="158"/>
        <v>0</v>
      </c>
      <c r="L2015" s="2">
        <f t="shared" si="159"/>
        <v>0</v>
      </c>
      <c r="M2015" s="2">
        <v>129</v>
      </c>
      <c r="O2015" s="2"/>
      <c r="R2015" s="2"/>
    </row>
    <row r="2016" spans="1:18" x14ac:dyDescent="0.2">
      <c r="A2016" s="2" t="s">
        <v>1396</v>
      </c>
      <c r="B2016" s="2" t="s">
        <v>51</v>
      </c>
      <c r="C2016" s="2" t="s">
        <v>40</v>
      </c>
      <c r="D2016" s="2">
        <v>35.990499999999997</v>
      </c>
      <c r="E2016" s="2">
        <v>105</v>
      </c>
      <c r="F2016" s="2">
        <v>16400</v>
      </c>
      <c r="G2016" s="2">
        <v>20</v>
      </c>
      <c r="H2016" s="2">
        <f t="shared" si="155"/>
        <v>0</v>
      </c>
      <c r="I2016" s="2">
        <f t="shared" si="156"/>
        <v>0</v>
      </c>
      <c r="J2016" s="2">
        <f t="shared" si="157"/>
        <v>0</v>
      </c>
      <c r="K2016" s="2">
        <f t="shared" si="158"/>
        <v>0</v>
      </c>
      <c r="L2016" s="2">
        <f t="shared" si="159"/>
        <v>0</v>
      </c>
      <c r="M2016" s="2">
        <v>29</v>
      </c>
      <c r="O2016" s="2"/>
      <c r="R2016" s="2"/>
    </row>
    <row r="2017" spans="1:18" x14ac:dyDescent="0.2">
      <c r="A2017" s="2" t="s">
        <v>937</v>
      </c>
      <c r="B2017" s="2" t="s">
        <v>11</v>
      </c>
      <c r="C2017" s="2" t="s">
        <v>31</v>
      </c>
      <c r="D2017" s="2">
        <v>80.276899999999998</v>
      </c>
      <c r="E2017" s="2">
        <v>101</v>
      </c>
      <c r="F2017" s="2">
        <v>1026</v>
      </c>
      <c r="G2017" s="2">
        <v>35</v>
      </c>
      <c r="H2017" s="2">
        <f t="shared" si="155"/>
        <v>0</v>
      </c>
      <c r="I2017" s="2">
        <f t="shared" si="156"/>
        <v>1</v>
      </c>
      <c r="J2017" s="2">
        <f t="shared" si="157"/>
        <v>0</v>
      </c>
      <c r="K2017" s="2">
        <f t="shared" si="158"/>
        <v>0</v>
      </c>
      <c r="L2017" s="2">
        <f t="shared" si="159"/>
        <v>0</v>
      </c>
      <c r="M2017" s="2">
        <v>12</v>
      </c>
      <c r="O2017" s="2"/>
      <c r="R2017" s="2"/>
    </row>
    <row r="2018" spans="1:18" x14ac:dyDescent="0.2">
      <c r="A2018" s="2" t="s">
        <v>248</v>
      </c>
      <c r="B2018" s="2" t="s">
        <v>15</v>
      </c>
      <c r="C2018" s="2" t="s">
        <v>40</v>
      </c>
      <c r="D2018" s="2">
        <v>1.0893600000000001</v>
      </c>
      <c r="E2018" s="2">
        <v>104</v>
      </c>
      <c r="F2018" s="2">
        <v>71973</v>
      </c>
      <c r="G2018" s="2">
        <v>25</v>
      </c>
      <c r="H2018" s="2">
        <f t="shared" si="155"/>
        <v>1</v>
      </c>
      <c r="I2018" s="2">
        <f t="shared" si="156"/>
        <v>0</v>
      </c>
      <c r="J2018" s="2">
        <f t="shared" si="157"/>
        <v>0</v>
      </c>
      <c r="K2018" s="2">
        <f t="shared" si="158"/>
        <v>0</v>
      </c>
      <c r="L2018" s="2">
        <f t="shared" si="159"/>
        <v>0</v>
      </c>
      <c r="M2018" s="2">
        <v>272</v>
      </c>
      <c r="O2018" s="2"/>
      <c r="R2018" s="2"/>
    </row>
    <row r="2019" spans="1:18" x14ac:dyDescent="0.2">
      <c r="A2019" s="2" t="s">
        <v>104</v>
      </c>
      <c r="B2019" s="2" t="s">
        <v>11</v>
      </c>
      <c r="C2019" s="2" t="s">
        <v>12</v>
      </c>
      <c r="D2019" s="2">
        <v>155.37</v>
      </c>
      <c r="E2019" s="2">
        <v>130</v>
      </c>
      <c r="F2019" s="2">
        <v>12890</v>
      </c>
      <c r="G2019" s="2">
        <v>100</v>
      </c>
      <c r="H2019" s="2">
        <f t="shared" si="155"/>
        <v>0</v>
      </c>
      <c r="I2019" s="2">
        <f t="shared" si="156"/>
        <v>0</v>
      </c>
      <c r="J2019" s="2">
        <f t="shared" si="157"/>
        <v>0</v>
      </c>
      <c r="K2019" s="2">
        <f t="shared" si="158"/>
        <v>0</v>
      </c>
      <c r="L2019" s="2">
        <f t="shared" si="159"/>
        <v>0</v>
      </c>
      <c r="M2019" s="2">
        <v>0</v>
      </c>
      <c r="O2019" s="2"/>
      <c r="R2019" s="2"/>
    </row>
    <row r="2020" spans="1:18" x14ac:dyDescent="0.2">
      <c r="A2020" s="2" t="s">
        <v>587</v>
      </c>
      <c r="B2020" s="2" t="s">
        <v>15</v>
      </c>
      <c r="C2020" s="2" t="s">
        <v>31</v>
      </c>
      <c r="D2020" s="2">
        <v>6.2915999999999999</v>
      </c>
      <c r="E2020" s="2">
        <v>87</v>
      </c>
      <c r="F2020" s="2">
        <v>3954</v>
      </c>
      <c r="G2020" s="2">
        <v>50</v>
      </c>
      <c r="H2020" s="2">
        <f t="shared" si="155"/>
        <v>1</v>
      </c>
      <c r="I2020" s="2">
        <f t="shared" si="156"/>
        <v>1</v>
      </c>
      <c r="J2020" s="2">
        <f t="shared" si="157"/>
        <v>0</v>
      </c>
      <c r="K2020" s="2">
        <f t="shared" si="158"/>
        <v>0</v>
      </c>
      <c r="L2020" s="2">
        <f t="shared" si="159"/>
        <v>0</v>
      </c>
      <c r="M2020" s="2">
        <v>0</v>
      </c>
      <c r="O2020" s="2"/>
      <c r="R2020" s="2"/>
    </row>
    <row r="2021" spans="1:18" x14ac:dyDescent="0.2">
      <c r="A2021" s="2" t="s">
        <v>927</v>
      </c>
      <c r="B2021" s="2" t="s">
        <v>11</v>
      </c>
      <c r="C2021" s="2" t="s">
        <v>40</v>
      </c>
      <c r="D2021" s="2">
        <v>41.102200000000003</v>
      </c>
      <c r="E2021" s="2">
        <v>110</v>
      </c>
      <c r="F2021" s="2">
        <v>13396</v>
      </c>
      <c r="G2021" s="2">
        <v>40</v>
      </c>
      <c r="H2021" s="2">
        <f t="shared" si="155"/>
        <v>0</v>
      </c>
      <c r="I2021" s="2">
        <f t="shared" si="156"/>
        <v>0</v>
      </c>
      <c r="J2021" s="2">
        <f t="shared" si="157"/>
        <v>0</v>
      </c>
      <c r="K2021" s="2">
        <f t="shared" si="158"/>
        <v>0</v>
      </c>
      <c r="L2021" s="2">
        <f t="shared" si="159"/>
        <v>0</v>
      </c>
      <c r="M2021" s="2">
        <v>52</v>
      </c>
      <c r="O2021" s="2"/>
      <c r="R2021" s="2"/>
    </row>
    <row r="2022" spans="1:18" x14ac:dyDescent="0.2">
      <c r="A2022" s="2" t="s">
        <v>1368</v>
      </c>
      <c r="B2022" s="2" t="s">
        <v>11</v>
      </c>
      <c r="C2022" s="2" t="s">
        <v>31</v>
      </c>
      <c r="D2022" s="2">
        <v>182.80500000000001</v>
      </c>
      <c r="E2022" s="2">
        <v>127</v>
      </c>
      <c r="F2022" s="2">
        <v>5838</v>
      </c>
      <c r="G2022" s="2">
        <v>70</v>
      </c>
      <c r="H2022" s="2">
        <f t="shared" si="155"/>
        <v>0</v>
      </c>
      <c r="I2022" s="2">
        <f t="shared" si="156"/>
        <v>1</v>
      </c>
      <c r="J2022" s="2">
        <f t="shared" si="157"/>
        <v>0</v>
      </c>
      <c r="K2022" s="2">
        <f t="shared" si="158"/>
        <v>0</v>
      </c>
      <c r="L2022" s="2">
        <f t="shared" si="159"/>
        <v>0</v>
      </c>
      <c r="M2022" s="2">
        <v>278</v>
      </c>
      <c r="O2022" s="2"/>
      <c r="R2022" s="2"/>
    </row>
    <row r="2023" spans="1:18" x14ac:dyDescent="0.2">
      <c r="A2023" s="2" t="s">
        <v>772</v>
      </c>
      <c r="B2023" s="2" t="s">
        <v>11</v>
      </c>
      <c r="C2023" s="2" t="s">
        <v>31</v>
      </c>
      <c r="D2023" s="2">
        <v>32.095300000000002</v>
      </c>
      <c r="E2023" s="2">
        <v>94</v>
      </c>
      <c r="F2023" s="2">
        <v>3664</v>
      </c>
      <c r="G2023" s="2">
        <v>45</v>
      </c>
      <c r="H2023" s="2">
        <f t="shared" si="155"/>
        <v>0</v>
      </c>
      <c r="I2023" s="2">
        <f t="shared" si="156"/>
        <v>1</v>
      </c>
      <c r="J2023" s="2">
        <f t="shared" si="157"/>
        <v>0</v>
      </c>
      <c r="K2023" s="2">
        <f t="shared" si="158"/>
        <v>0</v>
      </c>
      <c r="L2023" s="2">
        <f t="shared" si="159"/>
        <v>0</v>
      </c>
      <c r="M2023" s="2">
        <v>39</v>
      </c>
      <c r="O2023" s="2"/>
      <c r="R2023" s="2"/>
    </row>
    <row r="2024" spans="1:18" x14ac:dyDescent="0.2">
      <c r="A2024" s="2" t="s">
        <v>3120</v>
      </c>
      <c r="B2024" s="2" t="s">
        <v>15</v>
      </c>
      <c r="C2024" s="2" t="s">
        <v>31</v>
      </c>
      <c r="D2024" s="2">
        <v>13.987500000000001</v>
      </c>
      <c r="E2024" s="2">
        <v>117</v>
      </c>
      <c r="F2024" s="2">
        <v>15713</v>
      </c>
      <c r="G2024" s="2">
        <v>20</v>
      </c>
      <c r="H2024" s="2">
        <f t="shared" si="155"/>
        <v>1</v>
      </c>
      <c r="I2024" s="2">
        <f t="shared" si="156"/>
        <v>1</v>
      </c>
      <c r="J2024" s="2">
        <f t="shared" si="157"/>
        <v>0</v>
      </c>
      <c r="K2024" s="2">
        <f t="shared" si="158"/>
        <v>0</v>
      </c>
      <c r="L2024" s="2">
        <f t="shared" si="159"/>
        <v>0</v>
      </c>
      <c r="M2024" s="2">
        <v>20</v>
      </c>
      <c r="O2024" s="2"/>
      <c r="R2024" s="2"/>
    </row>
    <row r="2025" spans="1:18" x14ac:dyDescent="0.2">
      <c r="A2025" s="2" t="s">
        <v>1631</v>
      </c>
      <c r="B2025" s="2" t="s">
        <v>11</v>
      </c>
      <c r="C2025" s="2" t="s">
        <v>40</v>
      </c>
      <c r="D2025" s="2">
        <v>8.7355300000000007</v>
      </c>
      <c r="E2025" s="2">
        <v>94</v>
      </c>
      <c r="F2025" s="2">
        <v>13524</v>
      </c>
      <c r="G2025" s="2">
        <v>15</v>
      </c>
      <c r="H2025" s="2">
        <f t="shared" si="155"/>
        <v>0</v>
      </c>
      <c r="I2025" s="2">
        <f t="shared" si="156"/>
        <v>0</v>
      </c>
      <c r="J2025" s="2">
        <f t="shared" si="157"/>
        <v>0</v>
      </c>
      <c r="K2025" s="2">
        <f t="shared" si="158"/>
        <v>0</v>
      </c>
      <c r="L2025" s="2">
        <f t="shared" si="159"/>
        <v>0</v>
      </c>
      <c r="M2025" s="2">
        <v>9</v>
      </c>
      <c r="O2025" s="2"/>
      <c r="R2025" s="2"/>
    </row>
    <row r="2026" spans="1:18" x14ac:dyDescent="0.2">
      <c r="A2026" s="2" t="s">
        <v>277</v>
      </c>
      <c r="B2026" s="2" t="s">
        <v>11</v>
      </c>
      <c r="C2026" s="2" t="s">
        <v>31</v>
      </c>
      <c r="D2026" s="2">
        <v>5.3064499999999999</v>
      </c>
      <c r="E2026" s="2">
        <v>92</v>
      </c>
      <c r="F2026" s="2">
        <v>2717</v>
      </c>
      <c r="G2026" s="2">
        <v>15</v>
      </c>
      <c r="H2026" s="2">
        <f t="shared" si="155"/>
        <v>0</v>
      </c>
      <c r="I2026" s="2">
        <f t="shared" si="156"/>
        <v>1</v>
      </c>
      <c r="J2026" s="2">
        <f t="shared" si="157"/>
        <v>0</v>
      </c>
      <c r="K2026" s="2">
        <f t="shared" si="158"/>
        <v>0</v>
      </c>
      <c r="L2026" s="2">
        <f t="shared" si="159"/>
        <v>0</v>
      </c>
      <c r="M2026" s="2">
        <v>11000</v>
      </c>
      <c r="O2026" s="2"/>
      <c r="R2026" s="2"/>
    </row>
    <row r="2027" spans="1:18" x14ac:dyDescent="0.2">
      <c r="A2027" s="2" t="s">
        <v>1495</v>
      </c>
      <c r="B2027" s="2" t="s">
        <v>11</v>
      </c>
      <c r="C2027" s="2" t="s">
        <v>35</v>
      </c>
      <c r="D2027" s="2">
        <v>47.860199999999999</v>
      </c>
      <c r="E2027" s="2">
        <v>87</v>
      </c>
      <c r="F2027" s="2">
        <v>2452</v>
      </c>
      <c r="G2027" s="2">
        <v>15</v>
      </c>
      <c r="H2027" s="2">
        <f t="shared" si="155"/>
        <v>0</v>
      </c>
      <c r="I2027" s="2">
        <f t="shared" si="156"/>
        <v>0</v>
      </c>
      <c r="J2027" s="2">
        <f t="shared" si="157"/>
        <v>1</v>
      </c>
      <c r="K2027" s="2">
        <f t="shared" si="158"/>
        <v>0</v>
      </c>
      <c r="L2027" s="2">
        <f t="shared" si="159"/>
        <v>0</v>
      </c>
      <c r="M2027" s="2">
        <v>165</v>
      </c>
      <c r="O2027" s="2"/>
      <c r="R2027" s="2"/>
    </row>
    <row r="2028" spans="1:18" x14ac:dyDescent="0.2">
      <c r="A2028" s="2" t="s">
        <v>641</v>
      </c>
      <c r="B2028" s="2" t="s">
        <v>51</v>
      </c>
      <c r="C2028" s="2" t="s">
        <v>12</v>
      </c>
      <c r="D2028" s="2">
        <v>30.128</v>
      </c>
      <c r="E2028" s="2">
        <v>115</v>
      </c>
      <c r="F2028" s="2">
        <v>525</v>
      </c>
      <c r="G2028" s="2">
        <v>15</v>
      </c>
      <c r="H2028" s="2">
        <f t="shared" si="155"/>
        <v>0</v>
      </c>
      <c r="I2028" s="2">
        <f t="shared" si="156"/>
        <v>0</v>
      </c>
      <c r="J2028" s="2">
        <f t="shared" si="157"/>
        <v>0</v>
      </c>
      <c r="K2028" s="2">
        <f t="shared" si="158"/>
        <v>0</v>
      </c>
      <c r="L2028" s="2">
        <f t="shared" si="159"/>
        <v>0</v>
      </c>
      <c r="M2028" s="2">
        <v>49</v>
      </c>
      <c r="O2028" s="2"/>
      <c r="R2028" s="2"/>
    </row>
    <row r="2029" spans="1:18" x14ac:dyDescent="0.2">
      <c r="A2029" s="2" t="s">
        <v>3126</v>
      </c>
      <c r="B2029" s="2" t="s">
        <v>11</v>
      </c>
      <c r="C2029" s="2" t="s">
        <v>40</v>
      </c>
      <c r="D2029" s="2">
        <v>33.7712</v>
      </c>
      <c r="E2029" s="2">
        <v>120</v>
      </c>
      <c r="F2029" s="2">
        <v>22383</v>
      </c>
      <c r="G2029" s="2">
        <v>15</v>
      </c>
      <c r="H2029" s="2">
        <f t="shared" si="155"/>
        <v>0</v>
      </c>
      <c r="I2029" s="2">
        <f t="shared" si="156"/>
        <v>0</v>
      </c>
      <c r="J2029" s="2">
        <f t="shared" si="157"/>
        <v>0</v>
      </c>
      <c r="K2029" s="2">
        <f t="shared" si="158"/>
        <v>0</v>
      </c>
      <c r="L2029" s="2">
        <f t="shared" si="159"/>
        <v>0</v>
      </c>
      <c r="M2029" s="2">
        <v>18</v>
      </c>
      <c r="O2029" s="2"/>
      <c r="R2029" s="2"/>
    </row>
    <row r="2030" spans="1:18" x14ac:dyDescent="0.2">
      <c r="A2030" s="2" t="s">
        <v>2882</v>
      </c>
      <c r="B2030" s="2" t="s">
        <v>15</v>
      </c>
      <c r="C2030" s="2" t="s">
        <v>40</v>
      </c>
      <c r="D2030" s="2">
        <v>7.5740699999999999</v>
      </c>
      <c r="E2030" s="2">
        <v>97</v>
      </c>
      <c r="F2030" s="2">
        <v>6322</v>
      </c>
      <c r="G2030" s="2">
        <v>10</v>
      </c>
      <c r="H2030" s="2">
        <f t="shared" si="155"/>
        <v>1</v>
      </c>
      <c r="I2030" s="2">
        <f t="shared" si="156"/>
        <v>0</v>
      </c>
      <c r="J2030" s="2">
        <f t="shared" si="157"/>
        <v>0</v>
      </c>
      <c r="K2030" s="2">
        <f t="shared" si="158"/>
        <v>0</v>
      </c>
      <c r="L2030" s="2">
        <f t="shared" si="159"/>
        <v>0</v>
      </c>
      <c r="M2030" s="2">
        <v>387</v>
      </c>
      <c r="O2030" s="2"/>
      <c r="R2030" s="2"/>
    </row>
    <row r="2031" spans="1:18" x14ac:dyDescent="0.2">
      <c r="A2031" s="2" t="s">
        <v>3129</v>
      </c>
      <c r="B2031" s="2" t="s">
        <v>11</v>
      </c>
      <c r="C2031" s="2" t="s">
        <v>12</v>
      </c>
      <c r="D2031" s="2">
        <v>13.0344</v>
      </c>
      <c r="E2031" s="2">
        <v>111</v>
      </c>
      <c r="F2031" s="2">
        <v>2633</v>
      </c>
      <c r="G2031" s="2">
        <v>15</v>
      </c>
      <c r="H2031" s="2">
        <f t="shared" si="155"/>
        <v>0</v>
      </c>
      <c r="I2031" s="2">
        <f t="shared" si="156"/>
        <v>0</v>
      </c>
      <c r="J2031" s="2">
        <f t="shared" si="157"/>
        <v>0</v>
      </c>
      <c r="K2031" s="2">
        <f t="shared" si="158"/>
        <v>0</v>
      </c>
      <c r="L2031" s="2">
        <f t="shared" si="159"/>
        <v>0</v>
      </c>
      <c r="M2031" s="2">
        <v>0</v>
      </c>
      <c r="O2031" s="2"/>
      <c r="R2031" s="2"/>
    </row>
    <row r="2032" spans="1:18" x14ac:dyDescent="0.2">
      <c r="A2032" s="2" t="s">
        <v>3131</v>
      </c>
      <c r="B2032" s="2" t="s">
        <v>15</v>
      </c>
      <c r="C2032" s="2" t="s">
        <v>12</v>
      </c>
      <c r="D2032" s="2">
        <v>13.092000000000001</v>
      </c>
      <c r="E2032" s="2">
        <v>107</v>
      </c>
      <c r="F2032" s="2">
        <v>26495</v>
      </c>
      <c r="G2032" s="2">
        <v>3.3</v>
      </c>
      <c r="H2032" s="2">
        <f t="shared" si="155"/>
        <v>1</v>
      </c>
      <c r="I2032" s="2">
        <f t="shared" si="156"/>
        <v>0</v>
      </c>
      <c r="J2032" s="2">
        <f t="shared" si="157"/>
        <v>0</v>
      </c>
      <c r="K2032" s="2">
        <f t="shared" si="158"/>
        <v>0</v>
      </c>
      <c r="L2032" s="2">
        <f t="shared" si="159"/>
        <v>0</v>
      </c>
      <c r="M2032" s="2">
        <v>141</v>
      </c>
      <c r="O2032" s="2"/>
      <c r="R2032" s="2"/>
    </row>
    <row r="2033" spans="1:18" x14ac:dyDescent="0.2">
      <c r="A2033" s="2" t="s">
        <v>3133</v>
      </c>
      <c r="B2033" s="2" t="s">
        <v>15</v>
      </c>
      <c r="C2033" s="2" t="s">
        <v>31</v>
      </c>
      <c r="D2033" s="2">
        <v>4.1425099999999997</v>
      </c>
      <c r="E2033" s="2">
        <v>82</v>
      </c>
      <c r="F2033" s="2">
        <v>858</v>
      </c>
      <c r="G2033" s="2">
        <v>3</v>
      </c>
      <c r="H2033" s="2">
        <f t="shared" si="155"/>
        <v>1</v>
      </c>
      <c r="I2033" s="2">
        <f t="shared" si="156"/>
        <v>1</v>
      </c>
      <c r="J2033" s="2">
        <f t="shared" si="157"/>
        <v>0</v>
      </c>
      <c r="K2033" s="2">
        <f t="shared" si="158"/>
        <v>0</v>
      </c>
      <c r="L2033" s="2">
        <f t="shared" si="159"/>
        <v>0</v>
      </c>
      <c r="M2033" s="2">
        <v>0</v>
      </c>
      <c r="O2033" s="2"/>
      <c r="R2033" s="2"/>
    </row>
    <row r="2034" spans="1:18" x14ac:dyDescent="0.2">
      <c r="A2034" s="2" t="s">
        <v>1548</v>
      </c>
      <c r="B2034" s="2" t="s">
        <v>11</v>
      </c>
      <c r="C2034" s="2" t="s">
        <v>31</v>
      </c>
      <c r="D2034" s="2">
        <v>69.149000000000001</v>
      </c>
      <c r="E2034" s="2">
        <v>109</v>
      </c>
      <c r="F2034" s="2">
        <v>6313</v>
      </c>
      <c r="G2034" s="2">
        <v>37</v>
      </c>
      <c r="H2034" s="2">
        <f t="shared" si="155"/>
        <v>0</v>
      </c>
      <c r="I2034" s="2">
        <f t="shared" si="156"/>
        <v>1</v>
      </c>
      <c r="J2034" s="2">
        <f t="shared" si="157"/>
        <v>0</v>
      </c>
      <c r="K2034" s="2">
        <f t="shared" si="158"/>
        <v>0</v>
      </c>
      <c r="L2034" s="2">
        <f t="shared" si="159"/>
        <v>0</v>
      </c>
      <c r="M2034" s="2">
        <v>322</v>
      </c>
      <c r="O2034" s="2"/>
      <c r="R2034" s="2"/>
    </row>
    <row r="2035" spans="1:18" x14ac:dyDescent="0.2">
      <c r="A2035" s="2" t="s">
        <v>48</v>
      </c>
      <c r="B2035" s="2" t="s">
        <v>11</v>
      </c>
      <c r="C2035" s="2" t="s">
        <v>24</v>
      </c>
      <c r="D2035" s="2">
        <v>73.103800000000007</v>
      </c>
      <c r="E2035" s="2">
        <v>131</v>
      </c>
      <c r="F2035" s="2">
        <v>18204</v>
      </c>
      <c r="G2035" s="2">
        <v>150</v>
      </c>
      <c r="H2035" s="2">
        <f t="shared" si="155"/>
        <v>0</v>
      </c>
      <c r="I2035" s="2">
        <f t="shared" si="156"/>
        <v>0</v>
      </c>
      <c r="J2035" s="2">
        <f t="shared" si="157"/>
        <v>0</v>
      </c>
      <c r="K2035" s="2">
        <f t="shared" si="158"/>
        <v>0</v>
      </c>
      <c r="L2035" s="2">
        <f t="shared" si="159"/>
        <v>0</v>
      </c>
      <c r="M2035" s="2">
        <v>776</v>
      </c>
      <c r="O2035" s="2"/>
      <c r="R2035" s="2"/>
    </row>
    <row r="2036" spans="1:18" x14ac:dyDescent="0.2">
      <c r="A2036" s="2" t="s">
        <v>3137</v>
      </c>
      <c r="B2036" s="2" t="s">
        <v>11</v>
      </c>
      <c r="C2036" s="2" t="s">
        <v>12</v>
      </c>
      <c r="D2036" s="2">
        <v>16.3461</v>
      </c>
      <c r="E2036" s="2">
        <v>109</v>
      </c>
      <c r="F2036" s="2">
        <v>2572</v>
      </c>
      <c r="G2036" s="2">
        <v>16</v>
      </c>
      <c r="H2036" s="2">
        <f t="shared" si="155"/>
        <v>0</v>
      </c>
      <c r="I2036" s="2">
        <f t="shared" si="156"/>
        <v>0</v>
      </c>
      <c r="J2036" s="2">
        <f t="shared" si="157"/>
        <v>0</v>
      </c>
      <c r="K2036" s="2">
        <f t="shared" si="158"/>
        <v>0</v>
      </c>
      <c r="L2036" s="2">
        <f t="shared" si="159"/>
        <v>0</v>
      </c>
      <c r="M2036" s="2">
        <v>7</v>
      </c>
      <c r="O2036" s="2"/>
      <c r="R2036" s="2"/>
    </row>
    <row r="2037" spans="1:18" x14ac:dyDescent="0.2">
      <c r="A2037" s="2" t="s">
        <v>1121</v>
      </c>
      <c r="B2037" s="2" t="s">
        <v>15</v>
      </c>
      <c r="C2037" s="2" t="s">
        <v>24</v>
      </c>
      <c r="D2037" s="2">
        <v>10.268800000000001</v>
      </c>
      <c r="E2037" s="2">
        <v>101</v>
      </c>
      <c r="F2037" s="2">
        <v>1947</v>
      </c>
      <c r="G2037" s="2">
        <v>35</v>
      </c>
      <c r="H2037" s="2">
        <f t="shared" si="155"/>
        <v>1</v>
      </c>
      <c r="I2037" s="2">
        <f t="shared" si="156"/>
        <v>0</v>
      </c>
      <c r="J2037" s="2">
        <f t="shared" si="157"/>
        <v>0</v>
      </c>
      <c r="K2037" s="2">
        <f t="shared" si="158"/>
        <v>0</v>
      </c>
      <c r="L2037" s="2">
        <f t="shared" si="159"/>
        <v>0</v>
      </c>
      <c r="M2037" s="2">
        <v>57</v>
      </c>
      <c r="O2037" s="2"/>
      <c r="R2037" s="2"/>
    </row>
    <row r="2038" spans="1:18" x14ac:dyDescent="0.2">
      <c r="A2038" s="2" t="s">
        <v>3140</v>
      </c>
      <c r="B2038" s="2" t="s">
        <v>51</v>
      </c>
      <c r="C2038" s="2" t="s">
        <v>47</v>
      </c>
      <c r="D2038" s="2">
        <v>1.67784</v>
      </c>
      <c r="E2038" s="2">
        <v>92</v>
      </c>
      <c r="F2038" s="2">
        <v>1447</v>
      </c>
      <c r="G2038" s="2">
        <v>1</v>
      </c>
      <c r="H2038" s="2">
        <f t="shared" si="155"/>
        <v>0</v>
      </c>
      <c r="I2038" s="2">
        <f t="shared" si="156"/>
        <v>0</v>
      </c>
      <c r="J2038" s="2">
        <f t="shared" si="157"/>
        <v>0</v>
      </c>
      <c r="K2038" s="2">
        <f t="shared" si="158"/>
        <v>0</v>
      </c>
      <c r="L2038" s="2">
        <f t="shared" si="159"/>
        <v>0</v>
      </c>
      <c r="M2038" s="2">
        <v>2</v>
      </c>
      <c r="O2038" s="2"/>
      <c r="R2038" s="2"/>
    </row>
    <row r="2039" spans="1:18" x14ac:dyDescent="0.2">
      <c r="A2039" s="2" t="s">
        <v>3142</v>
      </c>
      <c r="B2039" s="2" t="s">
        <v>11</v>
      </c>
      <c r="C2039" s="2" t="s">
        <v>31</v>
      </c>
      <c r="D2039" s="2">
        <v>5.6943099999999998</v>
      </c>
      <c r="E2039" s="2">
        <v>93</v>
      </c>
      <c r="F2039" s="2">
        <v>3128</v>
      </c>
      <c r="G2039" s="2">
        <v>7</v>
      </c>
      <c r="H2039" s="2">
        <f t="shared" si="155"/>
        <v>0</v>
      </c>
      <c r="I2039" s="2">
        <f t="shared" si="156"/>
        <v>1</v>
      </c>
      <c r="J2039" s="2">
        <f t="shared" si="157"/>
        <v>0</v>
      </c>
      <c r="K2039" s="2">
        <f t="shared" si="158"/>
        <v>0</v>
      </c>
      <c r="L2039" s="2">
        <f t="shared" si="159"/>
        <v>0</v>
      </c>
      <c r="M2039" s="2">
        <v>70</v>
      </c>
      <c r="O2039" s="2"/>
      <c r="R2039" s="2"/>
    </row>
    <row r="2040" spans="1:18" x14ac:dyDescent="0.2">
      <c r="A2040" s="2" t="s">
        <v>124</v>
      </c>
      <c r="B2040" s="2" t="s">
        <v>11</v>
      </c>
      <c r="C2040" s="2" t="s">
        <v>40</v>
      </c>
      <c r="D2040" s="2">
        <v>60.072600000000001</v>
      </c>
      <c r="E2040" s="2">
        <v>121</v>
      </c>
      <c r="F2040" s="2">
        <v>6657</v>
      </c>
      <c r="G2040" s="2">
        <v>20</v>
      </c>
      <c r="H2040" s="2">
        <f t="shared" si="155"/>
        <v>0</v>
      </c>
      <c r="I2040" s="2">
        <f t="shared" si="156"/>
        <v>0</v>
      </c>
      <c r="J2040" s="2">
        <f t="shared" si="157"/>
        <v>0</v>
      </c>
      <c r="K2040" s="2">
        <f t="shared" si="158"/>
        <v>0</v>
      </c>
      <c r="L2040" s="2">
        <f t="shared" si="159"/>
        <v>0</v>
      </c>
      <c r="M2040" s="2">
        <v>0</v>
      </c>
      <c r="O2040" s="2"/>
      <c r="R2040" s="2"/>
    </row>
    <row r="2041" spans="1:18" x14ac:dyDescent="0.2">
      <c r="A2041" s="2" t="s">
        <v>124</v>
      </c>
      <c r="B2041" s="2" t="s">
        <v>11</v>
      </c>
      <c r="C2041" s="2" t="s">
        <v>40</v>
      </c>
      <c r="D2041" s="2">
        <v>55.184699999999999</v>
      </c>
      <c r="E2041" s="2">
        <v>113</v>
      </c>
      <c r="F2041" s="2">
        <v>6510</v>
      </c>
      <c r="G2041" s="2">
        <v>15</v>
      </c>
      <c r="H2041" s="2">
        <f t="shared" si="155"/>
        <v>0</v>
      </c>
      <c r="I2041" s="2">
        <f t="shared" si="156"/>
        <v>0</v>
      </c>
      <c r="J2041" s="2">
        <f t="shared" si="157"/>
        <v>0</v>
      </c>
      <c r="K2041" s="2">
        <f t="shared" si="158"/>
        <v>0</v>
      </c>
      <c r="L2041" s="2">
        <f t="shared" si="159"/>
        <v>0</v>
      </c>
      <c r="M2041" s="2">
        <v>0</v>
      </c>
      <c r="O2041" s="2"/>
      <c r="R2041" s="2"/>
    </row>
    <row r="2042" spans="1:18" x14ac:dyDescent="0.2">
      <c r="A2042" s="2" t="s">
        <v>3077</v>
      </c>
      <c r="B2042" s="2" t="s">
        <v>11</v>
      </c>
      <c r="C2042" s="2" t="s">
        <v>12</v>
      </c>
      <c r="D2042" s="2">
        <v>12.831099999999999</v>
      </c>
      <c r="E2042" s="2">
        <v>114</v>
      </c>
      <c r="F2042" s="2">
        <v>679</v>
      </c>
      <c r="G2042" s="2">
        <v>30</v>
      </c>
      <c r="H2042" s="2">
        <f t="shared" si="155"/>
        <v>0</v>
      </c>
      <c r="I2042" s="2">
        <f t="shared" si="156"/>
        <v>0</v>
      </c>
      <c r="J2042" s="2">
        <f t="shared" si="157"/>
        <v>0</v>
      </c>
      <c r="K2042" s="2">
        <f t="shared" si="158"/>
        <v>0</v>
      </c>
      <c r="L2042" s="2">
        <f t="shared" si="159"/>
        <v>0</v>
      </c>
      <c r="M2042" s="2">
        <v>118</v>
      </c>
      <c r="O2042" s="2"/>
      <c r="R2042" s="2"/>
    </row>
    <row r="2043" spans="1:18" x14ac:dyDescent="0.2">
      <c r="A2043" s="2" t="s">
        <v>711</v>
      </c>
      <c r="B2043" s="2" t="s">
        <v>15</v>
      </c>
      <c r="C2043" s="2" t="s">
        <v>19</v>
      </c>
      <c r="D2043" s="2">
        <v>37.878</v>
      </c>
      <c r="E2043" s="2">
        <v>115</v>
      </c>
      <c r="F2043" s="2">
        <v>4896</v>
      </c>
      <c r="G2043" s="2">
        <v>15</v>
      </c>
      <c r="H2043" s="2">
        <f t="shared" si="155"/>
        <v>1</v>
      </c>
      <c r="I2043" s="2">
        <f t="shared" si="156"/>
        <v>0</v>
      </c>
      <c r="J2043" s="2">
        <f t="shared" si="157"/>
        <v>0</v>
      </c>
      <c r="K2043" s="2">
        <f t="shared" si="158"/>
        <v>0</v>
      </c>
      <c r="L2043" s="2">
        <f t="shared" si="159"/>
        <v>1</v>
      </c>
      <c r="M2043" s="2">
        <v>212</v>
      </c>
      <c r="O2043" s="2"/>
      <c r="R2043" s="2"/>
    </row>
    <row r="2044" spans="1:18" x14ac:dyDescent="0.2">
      <c r="A2044" s="2" t="s">
        <v>52</v>
      </c>
      <c r="B2044" s="2" t="s">
        <v>11</v>
      </c>
      <c r="C2044" s="2" t="s">
        <v>31</v>
      </c>
      <c r="D2044" s="2">
        <v>16.964700000000001</v>
      </c>
      <c r="E2044" s="2">
        <v>95</v>
      </c>
      <c r="F2044" s="2">
        <v>4681</v>
      </c>
      <c r="G2044" s="2">
        <v>24</v>
      </c>
      <c r="H2044" s="2">
        <f t="shared" si="155"/>
        <v>0</v>
      </c>
      <c r="I2044" s="2">
        <f t="shared" si="156"/>
        <v>1</v>
      </c>
      <c r="J2044" s="2">
        <f t="shared" si="157"/>
        <v>0</v>
      </c>
      <c r="K2044" s="2">
        <f t="shared" si="158"/>
        <v>0</v>
      </c>
      <c r="L2044" s="2">
        <f t="shared" si="159"/>
        <v>0</v>
      </c>
      <c r="M2044" s="2">
        <v>126</v>
      </c>
      <c r="O2044" s="2"/>
      <c r="R2044" s="2"/>
    </row>
    <row r="2045" spans="1:18" x14ac:dyDescent="0.2">
      <c r="A2045" s="2" t="s">
        <v>1689</v>
      </c>
      <c r="B2045" s="2" t="s">
        <v>15</v>
      </c>
      <c r="C2045" s="2" t="s">
        <v>24</v>
      </c>
      <c r="D2045" s="2">
        <v>40.911799999999999</v>
      </c>
      <c r="E2045" s="2">
        <v>153</v>
      </c>
      <c r="F2045" s="2">
        <v>15046</v>
      </c>
      <c r="G2045" s="2">
        <v>115</v>
      </c>
      <c r="H2045" s="2">
        <f t="shared" si="155"/>
        <v>1</v>
      </c>
      <c r="I2045" s="2">
        <f t="shared" si="156"/>
        <v>0</v>
      </c>
      <c r="J2045" s="2">
        <f t="shared" si="157"/>
        <v>0</v>
      </c>
      <c r="K2045" s="2">
        <f t="shared" si="158"/>
        <v>0</v>
      </c>
      <c r="L2045" s="2">
        <f t="shared" si="159"/>
        <v>0</v>
      </c>
      <c r="M2045" s="2">
        <v>610</v>
      </c>
      <c r="O2045" s="2"/>
      <c r="R2045" s="2"/>
    </row>
    <row r="2046" spans="1:18" x14ac:dyDescent="0.2">
      <c r="A2046" s="2" t="s">
        <v>3150</v>
      </c>
      <c r="B2046" s="2" t="s">
        <v>18</v>
      </c>
      <c r="C2046" s="2" t="s">
        <v>97</v>
      </c>
      <c r="D2046" s="2">
        <v>26.687200000000001</v>
      </c>
      <c r="E2046" s="2">
        <v>63</v>
      </c>
      <c r="F2046" s="2">
        <v>1002</v>
      </c>
      <c r="G2046" s="2">
        <v>30</v>
      </c>
      <c r="H2046" s="2">
        <f t="shared" si="155"/>
        <v>0</v>
      </c>
      <c r="I2046" s="2">
        <f t="shared" si="156"/>
        <v>0</v>
      </c>
      <c r="J2046" s="2">
        <f t="shared" si="157"/>
        <v>0</v>
      </c>
      <c r="K2046" s="2">
        <f t="shared" si="158"/>
        <v>1</v>
      </c>
      <c r="L2046" s="2">
        <f t="shared" si="159"/>
        <v>0</v>
      </c>
      <c r="M2046" s="2">
        <v>15</v>
      </c>
      <c r="O2046" s="2"/>
      <c r="R2046" s="2"/>
    </row>
    <row r="2047" spans="1:18" x14ac:dyDescent="0.2">
      <c r="A2047" s="2" t="s">
        <v>3152</v>
      </c>
      <c r="B2047" s="2" t="s">
        <v>15</v>
      </c>
      <c r="C2047" s="2" t="s">
        <v>40</v>
      </c>
      <c r="D2047" s="2">
        <v>0.101228</v>
      </c>
      <c r="E2047" s="2">
        <v>98</v>
      </c>
      <c r="F2047" s="2">
        <v>20009</v>
      </c>
      <c r="G2047" s="2">
        <v>3.5</v>
      </c>
      <c r="H2047" s="2">
        <f t="shared" si="155"/>
        <v>1</v>
      </c>
      <c r="I2047" s="2">
        <f t="shared" si="156"/>
        <v>0</v>
      </c>
      <c r="J2047" s="2">
        <f t="shared" si="157"/>
        <v>0</v>
      </c>
      <c r="K2047" s="2">
        <f t="shared" si="158"/>
        <v>0</v>
      </c>
      <c r="L2047" s="2">
        <f t="shared" si="159"/>
        <v>0</v>
      </c>
      <c r="M2047" s="2">
        <v>9</v>
      </c>
      <c r="O2047" s="2"/>
      <c r="R2047" s="2"/>
    </row>
    <row r="2048" spans="1:18" x14ac:dyDescent="0.2">
      <c r="A2048" s="2" t="s">
        <v>3154</v>
      </c>
      <c r="B2048" s="2" t="s">
        <v>15</v>
      </c>
      <c r="C2048" s="2" t="s">
        <v>12</v>
      </c>
      <c r="D2048" s="2">
        <v>6.5314899999999998</v>
      </c>
      <c r="E2048" s="2">
        <v>100</v>
      </c>
      <c r="F2048" s="2">
        <v>34446</v>
      </c>
      <c r="G2048" s="2">
        <v>2</v>
      </c>
      <c r="H2048" s="2">
        <f t="shared" si="155"/>
        <v>1</v>
      </c>
      <c r="I2048" s="2">
        <f t="shared" si="156"/>
        <v>0</v>
      </c>
      <c r="J2048" s="2">
        <f t="shared" si="157"/>
        <v>0</v>
      </c>
      <c r="K2048" s="2">
        <f t="shared" si="158"/>
        <v>0</v>
      </c>
      <c r="L2048" s="2">
        <f t="shared" si="159"/>
        <v>0</v>
      </c>
      <c r="M2048" s="2">
        <v>81</v>
      </c>
      <c r="O2048" s="2"/>
      <c r="R2048" s="2"/>
    </row>
    <row r="2049" spans="1:18" x14ac:dyDescent="0.2">
      <c r="A2049" s="2" t="s">
        <v>3156</v>
      </c>
      <c r="B2049" s="2" t="s">
        <v>11</v>
      </c>
      <c r="C2049" s="2" t="s">
        <v>12</v>
      </c>
      <c r="D2049" s="2">
        <v>2.2450999999999999E-2</v>
      </c>
      <c r="E2049" s="2">
        <v>118</v>
      </c>
      <c r="F2049" s="2">
        <v>22447</v>
      </c>
      <c r="G2049" s="2">
        <v>60</v>
      </c>
      <c r="H2049" s="2">
        <f t="shared" si="155"/>
        <v>0</v>
      </c>
      <c r="I2049" s="2">
        <f t="shared" si="156"/>
        <v>0</v>
      </c>
      <c r="J2049" s="2">
        <f t="shared" si="157"/>
        <v>0</v>
      </c>
      <c r="K2049" s="2">
        <f t="shared" si="158"/>
        <v>0</v>
      </c>
      <c r="L2049" s="2">
        <f t="shared" si="159"/>
        <v>0</v>
      </c>
      <c r="M2049" s="2">
        <v>167</v>
      </c>
      <c r="O2049" s="2"/>
      <c r="R2049" s="2"/>
    </row>
    <row r="2050" spans="1:18" x14ac:dyDescent="0.2">
      <c r="A2050" s="2" t="s">
        <v>1069</v>
      </c>
      <c r="B2050" s="2" t="s">
        <v>15</v>
      </c>
      <c r="C2050" s="2" t="s">
        <v>40</v>
      </c>
      <c r="D2050" s="2">
        <v>3.5884299999999998</v>
      </c>
      <c r="E2050" s="2">
        <v>106</v>
      </c>
      <c r="F2050" s="2">
        <v>18947</v>
      </c>
      <c r="G2050" s="2">
        <v>6</v>
      </c>
      <c r="H2050" s="2">
        <f t="shared" ref="H2050:H2091" si="160">IF(B2050="R",1,0)</f>
        <v>1</v>
      </c>
      <c r="I2050" s="2">
        <f t="shared" ref="I2050:I2091" si="161">IF(C2050="Comedy",1,0)</f>
        <v>0</v>
      </c>
      <c r="J2050" s="2">
        <f t="shared" ref="J2050:J2091" si="162">IF(C2050="Thriller_Horror",1,0)</f>
        <v>0</v>
      </c>
      <c r="K2050" s="2">
        <f t="shared" ref="K2050:K2091" si="163">IF(C2050="Animation",1,0)</f>
        <v>0</v>
      </c>
      <c r="L2050" s="2">
        <f t="shared" ref="L2050:L2091" si="164">IF(C2050="Adventure_Sci_fi",1,0)</f>
        <v>0</v>
      </c>
      <c r="M2050" s="2">
        <v>0</v>
      </c>
      <c r="O2050" s="2"/>
      <c r="R2050" s="2"/>
    </row>
    <row r="2051" spans="1:18" x14ac:dyDescent="0.2">
      <c r="A2051" s="2" t="s">
        <v>843</v>
      </c>
      <c r="B2051" s="2" t="s">
        <v>11</v>
      </c>
      <c r="C2051" s="2" t="s">
        <v>19</v>
      </c>
      <c r="D2051" s="2">
        <v>58.156399999999998</v>
      </c>
      <c r="E2051" s="2">
        <v>95</v>
      </c>
      <c r="F2051" s="2">
        <v>1266</v>
      </c>
      <c r="G2051" s="2">
        <v>19</v>
      </c>
      <c r="H2051" s="2">
        <f t="shared" si="160"/>
        <v>0</v>
      </c>
      <c r="I2051" s="2">
        <f t="shared" si="161"/>
        <v>0</v>
      </c>
      <c r="J2051" s="2">
        <f t="shared" si="162"/>
        <v>0</v>
      </c>
      <c r="K2051" s="2">
        <f t="shared" si="163"/>
        <v>0</v>
      </c>
      <c r="L2051" s="2">
        <f t="shared" si="164"/>
        <v>1</v>
      </c>
      <c r="M2051" s="2">
        <v>65</v>
      </c>
      <c r="O2051" s="2"/>
      <c r="R2051" s="2"/>
    </row>
    <row r="2052" spans="1:18" x14ac:dyDescent="0.2">
      <c r="A2052" s="2" t="s">
        <v>3160</v>
      </c>
      <c r="B2052" s="2" t="s">
        <v>11</v>
      </c>
      <c r="C2052" s="2" t="s">
        <v>31</v>
      </c>
      <c r="D2052" s="2">
        <v>4.13164</v>
      </c>
      <c r="E2052" s="2">
        <v>97</v>
      </c>
      <c r="F2052" s="2">
        <v>4091</v>
      </c>
      <c r="G2052" s="2">
        <v>7.5</v>
      </c>
      <c r="H2052" s="2">
        <f t="shared" si="160"/>
        <v>0</v>
      </c>
      <c r="I2052" s="2">
        <f t="shared" si="161"/>
        <v>1</v>
      </c>
      <c r="J2052" s="2">
        <f t="shared" si="162"/>
        <v>0</v>
      </c>
      <c r="K2052" s="2">
        <f t="shared" si="163"/>
        <v>0</v>
      </c>
      <c r="L2052" s="2">
        <f t="shared" si="164"/>
        <v>0</v>
      </c>
      <c r="M2052" s="2">
        <v>18</v>
      </c>
      <c r="O2052" s="2"/>
      <c r="R2052" s="2"/>
    </row>
    <row r="2053" spans="1:18" x14ac:dyDescent="0.2">
      <c r="A2053" s="2" t="s">
        <v>3162</v>
      </c>
      <c r="B2053" s="2" t="s">
        <v>15</v>
      </c>
      <c r="C2053" s="2" t="s">
        <v>31</v>
      </c>
      <c r="D2053" s="2">
        <v>5.0184499999999996</v>
      </c>
      <c r="E2053" s="2">
        <v>92</v>
      </c>
      <c r="F2053" s="2">
        <v>2687</v>
      </c>
      <c r="G2053" s="2">
        <v>8</v>
      </c>
      <c r="H2053" s="2">
        <f t="shared" si="160"/>
        <v>1</v>
      </c>
      <c r="I2053" s="2">
        <f t="shared" si="161"/>
        <v>1</v>
      </c>
      <c r="J2053" s="2">
        <f t="shared" si="162"/>
        <v>0</v>
      </c>
      <c r="K2053" s="2">
        <f t="shared" si="163"/>
        <v>0</v>
      </c>
      <c r="L2053" s="2">
        <f t="shared" si="164"/>
        <v>0</v>
      </c>
      <c r="M2053" s="2">
        <v>26</v>
      </c>
      <c r="O2053" s="2"/>
      <c r="R2053" s="2"/>
    </row>
    <row r="2054" spans="1:18" x14ac:dyDescent="0.2">
      <c r="A2054" s="2" t="s">
        <v>90</v>
      </c>
      <c r="B2054" s="2" t="s">
        <v>15</v>
      </c>
      <c r="C2054" s="2" t="s">
        <v>40</v>
      </c>
      <c r="D2054" s="2">
        <v>19.389500000000002</v>
      </c>
      <c r="E2054" s="2">
        <v>107</v>
      </c>
      <c r="F2054" s="2">
        <v>22974</v>
      </c>
      <c r="G2054" s="2">
        <v>55</v>
      </c>
      <c r="H2054" s="2">
        <f t="shared" si="160"/>
        <v>1</v>
      </c>
      <c r="I2054" s="2">
        <f t="shared" si="161"/>
        <v>0</v>
      </c>
      <c r="J2054" s="2">
        <f t="shared" si="162"/>
        <v>0</v>
      </c>
      <c r="K2054" s="2">
        <f t="shared" si="163"/>
        <v>0</v>
      </c>
      <c r="L2054" s="2">
        <f t="shared" si="164"/>
        <v>0</v>
      </c>
      <c r="M2054" s="2">
        <v>161</v>
      </c>
      <c r="O2054" s="2"/>
      <c r="R2054" s="2"/>
    </row>
    <row r="2055" spans="1:18" x14ac:dyDescent="0.2">
      <c r="A2055" s="2" t="s">
        <v>3165</v>
      </c>
      <c r="B2055" s="2" t="s">
        <v>15</v>
      </c>
      <c r="C2055" s="2" t="s">
        <v>12</v>
      </c>
      <c r="D2055" s="2">
        <v>1.0561</v>
      </c>
      <c r="E2055" s="2">
        <v>104</v>
      </c>
      <c r="F2055" s="2">
        <v>1315</v>
      </c>
      <c r="G2055" s="2">
        <v>5</v>
      </c>
      <c r="H2055" s="2">
        <f t="shared" si="160"/>
        <v>1</v>
      </c>
      <c r="I2055" s="2">
        <f t="shared" si="161"/>
        <v>0</v>
      </c>
      <c r="J2055" s="2">
        <f t="shared" si="162"/>
        <v>0</v>
      </c>
      <c r="K2055" s="2">
        <f t="shared" si="163"/>
        <v>0</v>
      </c>
      <c r="L2055" s="2">
        <f t="shared" si="164"/>
        <v>0</v>
      </c>
      <c r="M2055" s="2">
        <v>10</v>
      </c>
      <c r="O2055" s="2"/>
      <c r="R2055" s="2"/>
    </row>
    <row r="2056" spans="1:18" x14ac:dyDescent="0.2">
      <c r="A2056" s="2" t="s">
        <v>2079</v>
      </c>
      <c r="B2056" s="2" t="s">
        <v>11</v>
      </c>
      <c r="C2056" s="2" t="s">
        <v>12</v>
      </c>
      <c r="D2056" s="2">
        <v>70.236500000000007</v>
      </c>
      <c r="E2056" s="2">
        <v>129</v>
      </c>
      <c r="F2056" s="2">
        <v>14421</v>
      </c>
      <c r="G2056" s="2">
        <v>63</v>
      </c>
      <c r="H2056" s="2">
        <f t="shared" si="160"/>
        <v>0</v>
      </c>
      <c r="I2056" s="2">
        <f t="shared" si="161"/>
        <v>0</v>
      </c>
      <c r="J2056" s="2">
        <f t="shared" si="162"/>
        <v>0</v>
      </c>
      <c r="K2056" s="2">
        <f t="shared" si="163"/>
        <v>0</v>
      </c>
      <c r="L2056" s="2">
        <f t="shared" si="164"/>
        <v>0</v>
      </c>
      <c r="M2056" s="2">
        <v>0</v>
      </c>
      <c r="O2056" s="2"/>
      <c r="R2056" s="2"/>
    </row>
    <row r="2057" spans="1:18" x14ac:dyDescent="0.2">
      <c r="A2057" s="2" t="s">
        <v>984</v>
      </c>
      <c r="B2057" s="2" t="s">
        <v>11</v>
      </c>
      <c r="C2057" s="2" t="s">
        <v>19</v>
      </c>
      <c r="D2057" s="2">
        <v>202.352</v>
      </c>
      <c r="E2057" s="2">
        <v>123</v>
      </c>
      <c r="F2057" s="2">
        <v>32392</v>
      </c>
      <c r="G2057" s="2">
        <v>190</v>
      </c>
      <c r="H2057" s="2">
        <f t="shared" si="160"/>
        <v>0</v>
      </c>
      <c r="I2057" s="2">
        <f t="shared" si="161"/>
        <v>0</v>
      </c>
      <c r="J2057" s="2">
        <f t="shared" si="162"/>
        <v>0</v>
      </c>
      <c r="K2057" s="2">
        <f t="shared" si="163"/>
        <v>0</v>
      </c>
      <c r="L2057" s="2">
        <f t="shared" si="164"/>
        <v>1</v>
      </c>
      <c r="M2057" s="2">
        <v>395</v>
      </c>
      <c r="O2057" s="2"/>
      <c r="R2057" s="2"/>
    </row>
    <row r="2058" spans="1:18" x14ac:dyDescent="0.2">
      <c r="A2058" s="2" t="s">
        <v>363</v>
      </c>
      <c r="B2058" s="2" t="s">
        <v>11</v>
      </c>
      <c r="C2058" s="2" t="s">
        <v>19</v>
      </c>
      <c r="D2058" s="2">
        <v>83.6404</v>
      </c>
      <c r="E2058" s="2">
        <v>99</v>
      </c>
      <c r="F2058" s="2">
        <v>16184</v>
      </c>
      <c r="G2058" s="2">
        <v>150</v>
      </c>
      <c r="H2058" s="2">
        <f t="shared" si="160"/>
        <v>0</v>
      </c>
      <c r="I2058" s="2">
        <f t="shared" si="161"/>
        <v>0</v>
      </c>
      <c r="J2058" s="2">
        <f t="shared" si="162"/>
        <v>0</v>
      </c>
      <c r="K2058" s="2">
        <f t="shared" si="163"/>
        <v>0</v>
      </c>
      <c r="L2058" s="2">
        <f t="shared" si="164"/>
        <v>1</v>
      </c>
      <c r="M2058" s="2">
        <v>473</v>
      </c>
      <c r="O2058" s="2"/>
      <c r="R2058" s="2"/>
    </row>
    <row r="2059" spans="1:18" x14ac:dyDescent="0.2">
      <c r="A2059" s="2" t="s">
        <v>3170</v>
      </c>
      <c r="B2059" s="2" t="s">
        <v>51</v>
      </c>
      <c r="C2059" s="2" t="s">
        <v>97</v>
      </c>
      <c r="D2059" s="2">
        <v>189.41300000000001</v>
      </c>
      <c r="E2059" s="2">
        <v>101</v>
      </c>
      <c r="F2059" s="2">
        <v>4451</v>
      </c>
      <c r="G2059" s="2">
        <v>165</v>
      </c>
      <c r="H2059" s="2">
        <f t="shared" si="160"/>
        <v>0</v>
      </c>
      <c r="I2059" s="2">
        <f t="shared" si="161"/>
        <v>0</v>
      </c>
      <c r="J2059" s="2">
        <f t="shared" si="162"/>
        <v>0</v>
      </c>
      <c r="K2059" s="2">
        <f t="shared" si="163"/>
        <v>1</v>
      </c>
      <c r="L2059" s="2">
        <f t="shared" si="164"/>
        <v>0</v>
      </c>
      <c r="M2059" s="2">
        <v>66</v>
      </c>
      <c r="O2059" s="2"/>
      <c r="R2059" s="2"/>
    </row>
    <row r="2060" spans="1:18" x14ac:dyDescent="0.2">
      <c r="A2060" s="2" t="s">
        <v>3172</v>
      </c>
      <c r="B2060" s="2" t="s">
        <v>15</v>
      </c>
      <c r="C2060" s="2" t="s">
        <v>40</v>
      </c>
      <c r="D2060" s="2">
        <v>0.104077</v>
      </c>
      <c r="E2060" s="2">
        <v>88</v>
      </c>
      <c r="F2060" s="2">
        <v>4720</v>
      </c>
      <c r="G2060" s="2">
        <v>1</v>
      </c>
      <c r="H2060" s="2">
        <f t="shared" si="160"/>
        <v>1</v>
      </c>
      <c r="I2060" s="2">
        <f t="shared" si="161"/>
        <v>0</v>
      </c>
      <c r="J2060" s="2">
        <f t="shared" si="162"/>
        <v>0</v>
      </c>
      <c r="K2060" s="2">
        <f t="shared" si="163"/>
        <v>0</v>
      </c>
      <c r="L2060" s="2">
        <f t="shared" si="164"/>
        <v>0</v>
      </c>
      <c r="M2060" s="2">
        <v>21</v>
      </c>
      <c r="O2060" s="2"/>
      <c r="R2060" s="2"/>
    </row>
    <row r="2061" spans="1:18" x14ac:dyDescent="0.2">
      <c r="A2061" s="2" t="s">
        <v>3174</v>
      </c>
      <c r="B2061" s="2" t="s">
        <v>15</v>
      </c>
      <c r="C2061" s="2" t="s">
        <v>35</v>
      </c>
      <c r="D2061" s="2">
        <v>15.4178</v>
      </c>
      <c r="E2061" s="2">
        <v>84</v>
      </c>
      <c r="F2061" s="2">
        <v>3416</v>
      </c>
      <c r="G2061" s="2">
        <v>12.6</v>
      </c>
      <c r="H2061" s="2">
        <f t="shared" si="160"/>
        <v>1</v>
      </c>
      <c r="I2061" s="2">
        <f t="shared" si="161"/>
        <v>0</v>
      </c>
      <c r="J2061" s="2">
        <f t="shared" si="162"/>
        <v>1</v>
      </c>
      <c r="K2061" s="2">
        <f t="shared" si="163"/>
        <v>0</v>
      </c>
      <c r="L2061" s="2">
        <f t="shared" si="164"/>
        <v>0</v>
      </c>
      <c r="M2061" s="2">
        <v>36</v>
      </c>
      <c r="O2061" s="2"/>
      <c r="R2061" s="2"/>
    </row>
    <row r="2062" spans="1:18" x14ac:dyDescent="0.2">
      <c r="A2062" s="2" t="s">
        <v>1377</v>
      </c>
      <c r="B2062" s="2" t="s">
        <v>11</v>
      </c>
      <c r="C2062" s="2" t="s">
        <v>19</v>
      </c>
      <c r="D2062" s="2">
        <v>157.30000000000001</v>
      </c>
      <c r="E2062" s="2">
        <v>104</v>
      </c>
      <c r="F2062" s="2">
        <v>21397</v>
      </c>
      <c r="G2062" s="2">
        <v>75</v>
      </c>
      <c r="H2062" s="2">
        <f t="shared" si="160"/>
        <v>0</v>
      </c>
      <c r="I2062" s="2">
        <f t="shared" si="161"/>
        <v>0</v>
      </c>
      <c r="J2062" s="2">
        <f t="shared" si="162"/>
        <v>0</v>
      </c>
      <c r="K2062" s="2">
        <f t="shared" si="163"/>
        <v>0</v>
      </c>
      <c r="L2062" s="2">
        <f t="shared" si="164"/>
        <v>1</v>
      </c>
      <c r="M2062" s="2">
        <v>0</v>
      </c>
      <c r="O2062" s="2"/>
      <c r="R2062" s="2"/>
    </row>
    <row r="2063" spans="1:18" x14ac:dyDescent="0.2">
      <c r="A2063" s="2" t="s">
        <v>900</v>
      </c>
      <c r="B2063" s="2" t="s">
        <v>11</v>
      </c>
      <c r="C2063" s="2" t="s">
        <v>19</v>
      </c>
      <c r="D2063" s="2">
        <v>179.88300000000001</v>
      </c>
      <c r="E2063" s="2">
        <v>119</v>
      </c>
      <c r="F2063" s="2">
        <v>40054</v>
      </c>
      <c r="G2063" s="2">
        <v>150</v>
      </c>
      <c r="H2063" s="2">
        <f t="shared" si="160"/>
        <v>0</v>
      </c>
      <c r="I2063" s="2">
        <f t="shared" si="161"/>
        <v>0</v>
      </c>
      <c r="J2063" s="2">
        <f t="shared" si="162"/>
        <v>0</v>
      </c>
      <c r="K2063" s="2">
        <f t="shared" si="163"/>
        <v>0</v>
      </c>
      <c r="L2063" s="2">
        <f t="shared" si="164"/>
        <v>1</v>
      </c>
      <c r="M2063" s="2">
        <v>151</v>
      </c>
      <c r="O2063" s="2"/>
      <c r="R2063" s="2"/>
    </row>
    <row r="2064" spans="1:18" x14ac:dyDescent="0.2">
      <c r="A2064" s="2" t="s">
        <v>1377</v>
      </c>
      <c r="B2064" s="2" t="s">
        <v>11</v>
      </c>
      <c r="C2064" s="2" t="s">
        <v>19</v>
      </c>
      <c r="D2064" s="2">
        <v>154.98500000000001</v>
      </c>
      <c r="E2064" s="2">
        <v>144</v>
      </c>
      <c r="F2064" s="2">
        <v>49684</v>
      </c>
      <c r="G2064" s="2">
        <v>178</v>
      </c>
      <c r="H2064" s="2">
        <f t="shared" si="160"/>
        <v>0</v>
      </c>
      <c r="I2064" s="2">
        <f t="shared" si="161"/>
        <v>0</v>
      </c>
      <c r="J2064" s="2">
        <f t="shared" si="162"/>
        <v>0</v>
      </c>
      <c r="K2064" s="2">
        <f t="shared" si="163"/>
        <v>0</v>
      </c>
      <c r="L2064" s="2">
        <f t="shared" si="164"/>
        <v>1</v>
      </c>
      <c r="M2064" s="2">
        <v>0</v>
      </c>
      <c r="O2064" s="2"/>
      <c r="R2064" s="2"/>
    </row>
    <row r="2065" spans="1:18" x14ac:dyDescent="0.2">
      <c r="A2065" s="2" t="s">
        <v>1377</v>
      </c>
      <c r="B2065" s="2" t="s">
        <v>11</v>
      </c>
      <c r="C2065" s="2" t="s">
        <v>19</v>
      </c>
      <c r="D2065" s="2">
        <v>233.91499999999999</v>
      </c>
      <c r="E2065" s="2">
        <v>149</v>
      </c>
      <c r="F2065" s="2">
        <v>91434</v>
      </c>
      <c r="G2065" s="2">
        <v>200</v>
      </c>
      <c r="H2065" s="2">
        <f t="shared" si="160"/>
        <v>0</v>
      </c>
      <c r="I2065" s="2">
        <f t="shared" si="161"/>
        <v>0</v>
      </c>
      <c r="J2065" s="2">
        <f t="shared" si="162"/>
        <v>0</v>
      </c>
      <c r="K2065" s="2">
        <f t="shared" si="163"/>
        <v>0</v>
      </c>
      <c r="L2065" s="2">
        <f t="shared" si="164"/>
        <v>1</v>
      </c>
      <c r="M2065" s="2">
        <v>0</v>
      </c>
      <c r="O2065" s="2"/>
      <c r="R2065" s="2"/>
    </row>
    <row r="2066" spans="1:18" x14ac:dyDescent="0.2">
      <c r="A2066" s="2" t="s">
        <v>3180</v>
      </c>
      <c r="B2066" s="2" t="s">
        <v>11</v>
      </c>
      <c r="C2066" s="2" t="s">
        <v>19</v>
      </c>
      <c r="D2066" s="2">
        <v>146.405</v>
      </c>
      <c r="E2066" s="2">
        <v>132</v>
      </c>
      <c r="F2066" s="2">
        <v>50983</v>
      </c>
      <c r="G2066" s="2">
        <v>160</v>
      </c>
      <c r="H2066" s="2">
        <f t="shared" si="160"/>
        <v>0</v>
      </c>
      <c r="I2066" s="2">
        <f t="shared" si="161"/>
        <v>0</v>
      </c>
      <c r="J2066" s="2">
        <f t="shared" si="162"/>
        <v>0</v>
      </c>
      <c r="K2066" s="2">
        <f t="shared" si="163"/>
        <v>0</v>
      </c>
      <c r="L2066" s="2">
        <f t="shared" si="164"/>
        <v>1</v>
      </c>
      <c r="M2066" s="2">
        <v>905</v>
      </c>
      <c r="O2066" s="2"/>
      <c r="R2066" s="2"/>
    </row>
    <row r="2067" spans="1:18" x14ac:dyDescent="0.2">
      <c r="A2067" s="2" t="s">
        <v>185</v>
      </c>
      <c r="B2067" s="2" t="s">
        <v>11</v>
      </c>
      <c r="C2067" s="2" t="s">
        <v>19</v>
      </c>
      <c r="D2067" s="2">
        <v>141.20400000000001</v>
      </c>
      <c r="E2067" s="2">
        <v>132</v>
      </c>
      <c r="F2067" s="2">
        <v>14790</v>
      </c>
      <c r="G2067" s="2">
        <v>70</v>
      </c>
      <c r="H2067" s="2">
        <f t="shared" si="160"/>
        <v>0</v>
      </c>
      <c r="I2067" s="2">
        <f t="shared" si="161"/>
        <v>0</v>
      </c>
      <c r="J2067" s="2">
        <f t="shared" si="162"/>
        <v>0</v>
      </c>
      <c r="K2067" s="2">
        <f t="shared" si="163"/>
        <v>0</v>
      </c>
      <c r="L2067" s="2">
        <f t="shared" si="164"/>
        <v>1</v>
      </c>
      <c r="M2067" s="2">
        <v>357</v>
      </c>
      <c r="O2067" s="2"/>
      <c r="R2067" s="2"/>
    </row>
    <row r="2068" spans="1:18" x14ac:dyDescent="0.2">
      <c r="A2068" s="2" t="s">
        <v>213</v>
      </c>
      <c r="B2068" s="2" t="s">
        <v>11</v>
      </c>
      <c r="C2068" s="2" t="s">
        <v>19</v>
      </c>
      <c r="D2068" s="2">
        <v>26.082899999999999</v>
      </c>
      <c r="E2068" s="2">
        <v>101</v>
      </c>
      <c r="F2068" s="2">
        <v>993</v>
      </c>
      <c r="G2068" s="2">
        <v>87</v>
      </c>
      <c r="H2068" s="2">
        <f t="shared" si="160"/>
        <v>0</v>
      </c>
      <c r="I2068" s="2">
        <f t="shared" si="161"/>
        <v>0</v>
      </c>
      <c r="J2068" s="2">
        <f t="shared" si="162"/>
        <v>0</v>
      </c>
      <c r="K2068" s="2">
        <f t="shared" si="163"/>
        <v>0</v>
      </c>
      <c r="L2068" s="2">
        <f t="shared" si="164"/>
        <v>1</v>
      </c>
      <c r="M2068" s="2">
        <v>93</v>
      </c>
      <c r="O2068" s="2"/>
      <c r="R2068" s="2"/>
    </row>
    <row r="2069" spans="1:18" x14ac:dyDescent="0.2">
      <c r="A2069" s="2" t="s">
        <v>254</v>
      </c>
      <c r="B2069" s="2" t="s">
        <v>11</v>
      </c>
      <c r="C2069" s="2" t="s">
        <v>19</v>
      </c>
      <c r="D2069" s="2">
        <v>43.337299999999999</v>
      </c>
      <c r="E2069" s="2">
        <v>100</v>
      </c>
      <c r="F2069" s="2">
        <v>12258</v>
      </c>
      <c r="G2069" s="2">
        <v>60</v>
      </c>
      <c r="H2069" s="2">
        <f t="shared" si="160"/>
        <v>0</v>
      </c>
      <c r="I2069" s="2">
        <f t="shared" si="161"/>
        <v>0</v>
      </c>
      <c r="J2069" s="2">
        <f t="shared" si="162"/>
        <v>0</v>
      </c>
      <c r="K2069" s="2">
        <f t="shared" si="163"/>
        <v>0</v>
      </c>
      <c r="L2069" s="2">
        <f t="shared" si="164"/>
        <v>1</v>
      </c>
      <c r="M2069" s="2">
        <v>11000</v>
      </c>
      <c r="O2069" s="2"/>
      <c r="R2069" s="2"/>
    </row>
    <row r="2070" spans="1:18" x14ac:dyDescent="0.2">
      <c r="A2070" s="2" t="s">
        <v>271</v>
      </c>
      <c r="B2070" s="2" t="s">
        <v>11</v>
      </c>
      <c r="C2070" s="2" t="s">
        <v>31</v>
      </c>
      <c r="D2070" s="2">
        <v>97.680199999999999</v>
      </c>
      <c r="E2070" s="2">
        <v>104</v>
      </c>
      <c r="F2070" s="2">
        <v>29505</v>
      </c>
      <c r="G2070" s="2">
        <v>70</v>
      </c>
      <c r="H2070" s="2">
        <f t="shared" si="160"/>
        <v>0</v>
      </c>
      <c r="I2070" s="2">
        <f t="shared" si="161"/>
        <v>1</v>
      </c>
      <c r="J2070" s="2">
        <f t="shared" si="162"/>
        <v>0</v>
      </c>
      <c r="K2070" s="2">
        <f t="shared" si="163"/>
        <v>0</v>
      </c>
      <c r="L2070" s="2">
        <f t="shared" si="164"/>
        <v>0</v>
      </c>
      <c r="M2070" s="2">
        <v>235</v>
      </c>
      <c r="O2070" s="2"/>
      <c r="R2070" s="2"/>
    </row>
    <row r="2071" spans="1:18" x14ac:dyDescent="0.2">
      <c r="A2071" s="2" t="s">
        <v>1411</v>
      </c>
      <c r="B2071" s="2" t="s">
        <v>51</v>
      </c>
      <c r="C2071" s="2" t="s">
        <v>97</v>
      </c>
      <c r="D2071" s="2">
        <v>100.169</v>
      </c>
      <c r="E2071" s="2">
        <v>80</v>
      </c>
      <c r="F2071" s="2">
        <v>4394</v>
      </c>
      <c r="G2071" s="2">
        <v>80</v>
      </c>
      <c r="H2071" s="2">
        <f t="shared" si="160"/>
        <v>0</v>
      </c>
      <c r="I2071" s="2">
        <f t="shared" si="161"/>
        <v>0</v>
      </c>
      <c r="J2071" s="2">
        <f t="shared" si="162"/>
        <v>0</v>
      </c>
      <c r="K2071" s="2">
        <f t="shared" si="163"/>
        <v>1</v>
      </c>
      <c r="L2071" s="2">
        <f t="shared" si="164"/>
        <v>0</v>
      </c>
      <c r="M2071" s="2">
        <v>40</v>
      </c>
      <c r="O2071" s="2"/>
      <c r="R2071" s="2"/>
    </row>
    <row r="2072" spans="1:18" x14ac:dyDescent="0.2">
      <c r="A2072" s="2" t="s">
        <v>1871</v>
      </c>
      <c r="B2072" s="2" t="s">
        <v>51</v>
      </c>
      <c r="C2072" s="2" t="s">
        <v>31</v>
      </c>
      <c r="D2072" s="2">
        <v>25.677800000000001</v>
      </c>
      <c r="E2072" s="2">
        <v>105</v>
      </c>
      <c r="F2072" s="2">
        <v>4813</v>
      </c>
      <c r="G2072" s="2">
        <v>20</v>
      </c>
      <c r="H2072" s="2">
        <f t="shared" si="160"/>
        <v>0</v>
      </c>
      <c r="I2072" s="2">
        <f t="shared" si="161"/>
        <v>1</v>
      </c>
      <c r="J2072" s="2">
        <f t="shared" si="162"/>
        <v>0</v>
      </c>
      <c r="K2072" s="2">
        <f t="shared" si="163"/>
        <v>0</v>
      </c>
      <c r="L2072" s="2">
        <f t="shared" si="164"/>
        <v>0</v>
      </c>
      <c r="M2072" s="2">
        <v>99</v>
      </c>
      <c r="O2072" s="2"/>
      <c r="R2072" s="2"/>
    </row>
    <row r="2073" spans="1:18" x14ac:dyDescent="0.2">
      <c r="A2073" s="2" t="s">
        <v>1619</v>
      </c>
      <c r="B2073" s="2" t="s">
        <v>15</v>
      </c>
      <c r="C2073" s="2" t="s">
        <v>12</v>
      </c>
      <c r="D2073" s="2">
        <v>9.1802700000000002</v>
      </c>
      <c r="E2073" s="2">
        <v>111</v>
      </c>
      <c r="F2073" s="2">
        <v>4288</v>
      </c>
      <c r="G2073" s="2">
        <v>1.2</v>
      </c>
      <c r="H2073" s="2">
        <f t="shared" si="160"/>
        <v>1</v>
      </c>
      <c r="I2073" s="2">
        <f t="shared" si="161"/>
        <v>0</v>
      </c>
      <c r="J2073" s="2">
        <f t="shared" si="162"/>
        <v>0</v>
      </c>
      <c r="K2073" s="2">
        <f t="shared" si="163"/>
        <v>0</v>
      </c>
      <c r="L2073" s="2">
        <f t="shared" si="164"/>
        <v>0</v>
      </c>
      <c r="M2073" s="2">
        <v>50</v>
      </c>
      <c r="O2073" s="2"/>
      <c r="R2073" s="2"/>
    </row>
    <row r="2074" spans="1:18" x14ac:dyDescent="0.2">
      <c r="A2074" s="2" t="s">
        <v>1145</v>
      </c>
      <c r="B2074" s="2" t="s">
        <v>11</v>
      </c>
      <c r="C2074" s="2" t="s">
        <v>24</v>
      </c>
      <c r="D2074" s="2">
        <v>100.01900000000001</v>
      </c>
      <c r="E2074" s="2">
        <v>113</v>
      </c>
      <c r="F2074" s="2">
        <v>13446</v>
      </c>
      <c r="G2074" s="2">
        <v>90</v>
      </c>
      <c r="H2074" s="2">
        <f t="shared" si="160"/>
        <v>0</v>
      </c>
      <c r="I2074" s="2">
        <f t="shared" si="161"/>
        <v>0</v>
      </c>
      <c r="J2074" s="2">
        <f t="shared" si="162"/>
        <v>0</v>
      </c>
      <c r="K2074" s="2">
        <f t="shared" si="163"/>
        <v>0</v>
      </c>
      <c r="L2074" s="2">
        <f t="shared" si="164"/>
        <v>0</v>
      </c>
      <c r="M2074" s="2">
        <v>221</v>
      </c>
      <c r="O2074" s="2"/>
      <c r="R2074" s="2"/>
    </row>
    <row r="2075" spans="1:18" x14ac:dyDescent="0.2">
      <c r="A2075" s="2" t="s">
        <v>3190</v>
      </c>
      <c r="B2075" s="2" t="s">
        <v>11</v>
      </c>
      <c r="C2075" s="2" t="s">
        <v>12</v>
      </c>
      <c r="D2075" s="2">
        <v>40.066499999999998</v>
      </c>
      <c r="E2075" s="2">
        <v>95</v>
      </c>
      <c r="F2075" s="2">
        <v>1792</v>
      </c>
      <c r="G2075" s="2">
        <v>8</v>
      </c>
      <c r="H2075" s="2">
        <f t="shared" si="160"/>
        <v>0</v>
      </c>
      <c r="I2075" s="2">
        <f t="shared" si="161"/>
        <v>0</v>
      </c>
      <c r="J2075" s="2">
        <f t="shared" si="162"/>
        <v>0</v>
      </c>
      <c r="K2075" s="2">
        <f t="shared" si="163"/>
        <v>0</v>
      </c>
      <c r="L2075" s="2">
        <f t="shared" si="164"/>
        <v>0</v>
      </c>
      <c r="M2075" s="2">
        <v>548</v>
      </c>
      <c r="O2075" s="2"/>
      <c r="R2075" s="2"/>
    </row>
    <row r="2076" spans="1:18" x14ac:dyDescent="0.2">
      <c r="A2076" s="2" t="s">
        <v>1414</v>
      </c>
      <c r="B2076" s="2" t="s">
        <v>15</v>
      </c>
      <c r="C2076" s="2" t="s">
        <v>31</v>
      </c>
      <c r="D2076" s="2">
        <v>2.42685</v>
      </c>
      <c r="E2076" s="2">
        <v>93</v>
      </c>
      <c r="F2076" s="2">
        <v>776</v>
      </c>
      <c r="G2076" s="2">
        <v>4</v>
      </c>
      <c r="H2076" s="2">
        <f t="shared" si="160"/>
        <v>1</v>
      </c>
      <c r="I2076" s="2">
        <f t="shared" si="161"/>
        <v>1</v>
      </c>
      <c r="J2076" s="2">
        <f t="shared" si="162"/>
        <v>0</v>
      </c>
      <c r="K2076" s="2">
        <f t="shared" si="163"/>
        <v>0</v>
      </c>
      <c r="L2076" s="2">
        <f t="shared" si="164"/>
        <v>0</v>
      </c>
      <c r="M2076" s="2">
        <v>131</v>
      </c>
      <c r="O2076" s="2"/>
      <c r="R2076" s="2"/>
    </row>
    <row r="2077" spans="1:18" x14ac:dyDescent="0.2">
      <c r="A2077" s="2" t="s">
        <v>277</v>
      </c>
      <c r="B2077" s="2" t="s">
        <v>15</v>
      </c>
      <c r="C2077" s="2" t="s">
        <v>40</v>
      </c>
      <c r="D2077" s="2">
        <v>3.2478199999999999</v>
      </c>
      <c r="E2077" s="2">
        <v>98</v>
      </c>
      <c r="F2077" s="2">
        <v>19310</v>
      </c>
      <c r="G2077" s="2">
        <v>22</v>
      </c>
      <c r="H2077" s="2">
        <f t="shared" si="160"/>
        <v>1</v>
      </c>
      <c r="I2077" s="2">
        <f t="shared" si="161"/>
        <v>0</v>
      </c>
      <c r="J2077" s="2">
        <f t="shared" si="162"/>
        <v>0</v>
      </c>
      <c r="K2077" s="2">
        <f t="shared" si="163"/>
        <v>0</v>
      </c>
      <c r="L2077" s="2">
        <f t="shared" si="164"/>
        <v>0</v>
      </c>
      <c r="M2077" s="2">
        <v>11000</v>
      </c>
      <c r="O2077" s="2"/>
      <c r="R2077" s="2"/>
    </row>
    <row r="2078" spans="1:18" x14ac:dyDescent="0.2">
      <c r="A2078" s="2" t="s">
        <v>544</v>
      </c>
      <c r="B2078" s="2" t="s">
        <v>11</v>
      </c>
      <c r="C2078" s="2" t="s">
        <v>31</v>
      </c>
      <c r="D2078" s="2">
        <v>75.604299999999995</v>
      </c>
      <c r="E2078" s="2">
        <v>110</v>
      </c>
      <c r="F2078" s="2">
        <v>847</v>
      </c>
      <c r="G2078" s="2">
        <v>54</v>
      </c>
      <c r="H2078" s="2">
        <f t="shared" si="160"/>
        <v>0</v>
      </c>
      <c r="I2078" s="2">
        <f t="shared" si="161"/>
        <v>1</v>
      </c>
      <c r="J2078" s="2">
        <f t="shared" si="162"/>
        <v>0</v>
      </c>
      <c r="K2078" s="2">
        <f t="shared" si="163"/>
        <v>0</v>
      </c>
      <c r="L2078" s="2">
        <f t="shared" si="164"/>
        <v>0</v>
      </c>
      <c r="M2078" s="2">
        <v>94</v>
      </c>
      <c r="O2078" s="2"/>
      <c r="R2078" s="2"/>
    </row>
    <row r="2079" spans="1:18" x14ac:dyDescent="0.2">
      <c r="A2079" s="2" t="s">
        <v>1422</v>
      </c>
      <c r="B2079" s="2" t="s">
        <v>15</v>
      </c>
      <c r="C2079" s="2" t="s">
        <v>40</v>
      </c>
      <c r="D2079" s="2">
        <v>16.3003</v>
      </c>
      <c r="E2079" s="2">
        <v>94</v>
      </c>
      <c r="F2079" s="2">
        <v>10575</v>
      </c>
      <c r="G2079" s="2">
        <v>12</v>
      </c>
      <c r="H2079" s="2">
        <f t="shared" si="160"/>
        <v>1</v>
      </c>
      <c r="I2079" s="2">
        <f t="shared" si="161"/>
        <v>0</v>
      </c>
      <c r="J2079" s="2">
        <f t="shared" si="162"/>
        <v>0</v>
      </c>
      <c r="K2079" s="2">
        <f t="shared" si="163"/>
        <v>0</v>
      </c>
      <c r="L2079" s="2">
        <f t="shared" si="164"/>
        <v>0</v>
      </c>
      <c r="M2079" s="2">
        <v>655</v>
      </c>
      <c r="O2079" s="2"/>
      <c r="R2079" s="2"/>
    </row>
    <row r="2080" spans="1:18" x14ac:dyDescent="0.2">
      <c r="A2080" s="2" t="s">
        <v>206</v>
      </c>
      <c r="B2080" s="2" t="s">
        <v>15</v>
      </c>
      <c r="C2080" s="2" t="s">
        <v>19</v>
      </c>
      <c r="D2080" s="2">
        <v>21.557200000000002</v>
      </c>
      <c r="E2080" s="2">
        <v>102</v>
      </c>
      <c r="F2080" s="2">
        <v>45202</v>
      </c>
      <c r="G2080" s="2">
        <v>49.9</v>
      </c>
      <c r="H2080" s="2">
        <f t="shared" si="160"/>
        <v>1</v>
      </c>
      <c r="I2080" s="2">
        <f t="shared" si="161"/>
        <v>0</v>
      </c>
      <c r="J2080" s="2">
        <f t="shared" si="162"/>
        <v>0</v>
      </c>
      <c r="K2080" s="2">
        <f t="shared" si="163"/>
        <v>0</v>
      </c>
      <c r="L2080" s="2">
        <f t="shared" si="164"/>
        <v>1</v>
      </c>
      <c r="M2080" s="2">
        <v>234</v>
      </c>
      <c r="O2080" s="2"/>
      <c r="R2080" s="2"/>
    </row>
    <row r="2081" spans="1:18" x14ac:dyDescent="0.2">
      <c r="A2081" s="2" t="s">
        <v>3197</v>
      </c>
      <c r="B2081" s="2" t="s">
        <v>15</v>
      </c>
      <c r="C2081" s="2" t="s">
        <v>40</v>
      </c>
      <c r="D2081" s="2">
        <v>1.5737099999999999</v>
      </c>
      <c r="E2081" s="2">
        <v>90</v>
      </c>
      <c r="F2081" s="2">
        <v>973</v>
      </c>
      <c r="G2081" s="2">
        <v>0.125</v>
      </c>
      <c r="H2081" s="2">
        <f t="shared" si="160"/>
        <v>1</v>
      </c>
      <c r="I2081" s="2">
        <f t="shared" si="161"/>
        <v>0</v>
      </c>
      <c r="J2081" s="2">
        <f t="shared" si="162"/>
        <v>0</v>
      </c>
      <c r="K2081" s="2">
        <f t="shared" si="163"/>
        <v>0</v>
      </c>
      <c r="L2081" s="2">
        <f t="shared" si="164"/>
        <v>0</v>
      </c>
      <c r="M2081" s="2">
        <v>100</v>
      </c>
      <c r="O2081" s="2"/>
      <c r="R2081" s="2"/>
    </row>
    <row r="2082" spans="1:18" x14ac:dyDescent="0.2">
      <c r="A2082" s="2" t="s">
        <v>187</v>
      </c>
      <c r="B2082" s="2" t="s">
        <v>15</v>
      </c>
      <c r="C2082" s="2" t="s">
        <v>40</v>
      </c>
      <c r="D2082" s="2">
        <v>15.2813</v>
      </c>
      <c r="E2082" s="2">
        <v>90</v>
      </c>
      <c r="F2082" s="2">
        <v>16004</v>
      </c>
      <c r="G2082" s="2">
        <v>18</v>
      </c>
      <c r="H2082" s="2">
        <f t="shared" si="160"/>
        <v>1</v>
      </c>
      <c r="I2082" s="2">
        <f t="shared" si="161"/>
        <v>0</v>
      </c>
      <c r="J2082" s="2">
        <f t="shared" si="162"/>
        <v>0</v>
      </c>
      <c r="K2082" s="2">
        <f t="shared" si="163"/>
        <v>0</v>
      </c>
      <c r="L2082" s="2">
        <f t="shared" si="164"/>
        <v>0</v>
      </c>
      <c r="M2082" s="2">
        <v>44</v>
      </c>
      <c r="O2082" s="2"/>
      <c r="R2082" s="2"/>
    </row>
    <row r="2083" spans="1:18" x14ac:dyDescent="0.2">
      <c r="A2083" s="2" t="s">
        <v>629</v>
      </c>
      <c r="B2083" s="2" t="s">
        <v>15</v>
      </c>
      <c r="C2083" s="2" t="s">
        <v>31</v>
      </c>
      <c r="D2083" s="2">
        <v>31.4528</v>
      </c>
      <c r="E2083" s="2">
        <v>101</v>
      </c>
      <c r="F2083" s="2">
        <v>638</v>
      </c>
      <c r="G2083" s="2">
        <v>24</v>
      </c>
      <c r="H2083" s="2">
        <f t="shared" si="160"/>
        <v>1</v>
      </c>
      <c r="I2083" s="2">
        <f t="shared" si="161"/>
        <v>1</v>
      </c>
      <c r="J2083" s="2">
        <f t="shared" si="162"/>
        <v>0</v>
      </c>
      <c r="K2083" s="2">
        <f t="shared" si="163"/>
        <v>0</v>
      </c>
      <c r="L2083" s="2">
        <f t="shared" si="164"/>
        <v>0</v>
      </c>
      <c r="M2083" s="2">
        <v>0</v>
      </c>
      <c r="O2083" s="2"/>
      <c r="R2083" s="2"/>
    </row>
    <row r="2084" spans="1:18" x14ac:dyDescent="0.2">
      <c r="A2084" s="2" t="s">
        <v>887</v>
      </c>
      <c r="B2084" s="2" t="s">
        <v>51</v>
      </c>
      <c r="C2084" s="2" t="s">
        <v>19</v>
      </c>
      <c r="D2084" s="2">
        <v>28.045500000000001</v>
      </c>
      <c r="E2084" s="2">
        <v>101</v>
      </c>
      <c r="F2084" s="2">
        <v>32232</v>
      </c>
      <c r="G2084" s="2">
        <v>65</v>
      </c>
      <c r="H2084" s="2">
        <f t="shared" si="160"/>
        <v>0</v>
      </c>
      <c r="I2084" s="2">
        <f t="shared" si="161"/>
        <v>0</v>
      </c>
      <c r="J2084" s="2">
        <f t="shared" si="162"/>
        <v>0</v>
      </c>
      <c r="K2084" s="2">
        <f t="shared" si="163"/>
        <v>0</v>
      </c>
      <c r="L2084" s="2">
        <f t="shared" si="164"/>
        <v>1</v>
      </c>
      <c r="M2084" s="2">
        <v>4000</v>
      </c>
      <c r="O2084" s="2"/>
      <c r="R2084" s="2"/>
    </row>
    <row r="2085" spans="1:18" x14ac:dyDescent="0.2">
      <c r="A2085" s="2" t="s">
        <v>2619</v>
      </c>
      <c r="B2085" s="2" t="s">
        <v>15</v>
      </c>
      <c r="C2085" s="2" t="s">
        <v>12</v>
      </c>
      <c r="D2085" s="2">
        <v>95.720699999999994</v>
      </c>
      <c r="E2085" s="2">
        <v>157</v>
      </c>
      <c r="F2085" s="2">
        <v>2759</v>
      </c>
      <c r="G2085" s="2">
        <v>40</v>
      </c>
      <c r="H2085" s="2">
        <f t="shared" si="160"/>
        <v>1</v>
      </c>
      <c r="I2085" s="2">
        <f t="shared" si="161"/>
        <v>0</v>
      </c>
      <c r="J2085" s="2">
        <f t="shared" si="162"/>
        <v>0</v>
      </c>
      <c r="K2085" s="2">
        <f t="shared" si="163"/>
        <v>0</v>
      </c>
      <c r="L2085" s="2">
        <f t="shared" si="164"/>
        <v>0</v>
      </c>
      <c r="M2085" s="2">
        <v>0</v>
      </c>
      <c r="O2085" s="2"/>
      <c r="R2085" s="2"/>
    </row>
    <row r="2086" spans="1:18" x14ac:dyDescent="0.2">
      <c r="A2086" s="2" t="s">
        <v>1119</v>
      </c>
      <c r="B2086" s="2" t="s">
        <v>15</v>
      </c>
      <c r="C2086" s="2" t="s">
        <v>12</v>
      </c>
      <c r="D2086" s="2">
        <v>33.048400000000001</v>
      </c>
      <c r="E2086" s="2">
        <v>162</v>
      </c>
      <c r="F2086" s="2">
        <v>36928</v>
      </c>
      <c r="G2086" s="2">
        <v>65</v>
      </c>
      <c r="H2086" s="2">
        <f t="shared" si="160"/>
        <v>1</v>
      </c>
      <c r="I2086" s="2">
        <f t="shared" si="161"/>
        <v>0</v>
      </c>
      <c r="J2086" s="2">
        <f t="shared" si="162"/>
        <v>0</v>
      </c>
      <c r="K2086" s="2">
        <f t="shared" si="163"/>
        <v>0</v>
      </c>
      <c r="L2086" s="2">
        <f t="shared" si="164"/>
        <v>0</v>
      </c>
      <c r="M2086" s="2">
        <v>21000</v>
      </c>
      <c r="O2086" s="2"/>
      <c r="R2086" s="2"/>
    </row>
    <row r="2087" spans="1:18" x14ac:dyDescent="0.2">
      <c r="A2087" s="2" t="s">
        <v>1067</v>
      </c>
      <c r="B2087" s="2" t="s">
        <v>15</v>
      </c>
      <c r="C2087" s="2" t="s">
        <v>19</v>
      </c>
      <c r="D2087" s="2">
        <v>75.590299999999999</v>
      </c>
      <c r="E2087" s="2">
        <v>88</v>
      </c>
      <c r="F2087" s="2">
        <v>28011</v>
      </c>
      <c r="G2087" s="2">
        <v>23.6</v>
      </c>
      <c r="H2087" s="2">
        <f t="shared" si="160"/>
        <v>1</v>
      </c>
      <c r="I2087" s="2">
        <f t="shared" si="161"/>
        <v>0</v>
      </c>
      <c r="J2087" s="2">
        <f t="shared" si="162"/>
        <v>0</v>
      </c>
      <c r="K2087" s="2">
        <f t="shared" si="163"/>
        <v>0</v>
      </c>
      <c r="L2087" s="2">
        <f t="shared" si="164"/>
        <v>1</v>
      </c>
      <c r="M2087" s="2">
        <v>181</v>
      </c>
      <c r="O2087" s="2"/>
      <c r="R2087" s="2"/>
    </row>
    <row r="2088" spans="1:18" x14ac:dyDescent="0.2">
      <c r="A2088" s="2" t="s">
        <v>295</v>
      </c>
      <c r="B2088" s="2" t="s">
        <v>51</v>
      </c>
      <c r="C2088" s="2" t="s">
        <v>31</v>
      </c>
      <c r="D2088" s="2">
        <v>80.360900000000001</v>
      </c>
      <c r="E2088" s="2">
        <v>102</v>
      </c>
      <c r="F2088" s="2">
        <v>5392</v>
      </c>
      <c r="G2088" s="2">
        <v>80</v>
      </c>
      <c r="H2088" s="2">
        <f t="shared" si="160"/>
        <v>0</v>
      </c>
      <c r="I2088" s="2">
        <f t="shared" si="161"/>
        <v>1</v>
      </c>
      <c r="J2088" s="2">
        <f t="shared" si="162"/>
        <v>0</v>
      </c>
      <c r="K2088" s="2">
        <f t="shared" si="163"/>
        <v>0</v>
      </c>
      <c r="L2088" s="2">
        <f t="shared" si="164"/>
        <v>0</v>
      </c>
      <c r="M2088" s="2">
        <v>153</v>
      </c>
      <c r="O2088" s="2"/>
      <c r="R2088" s="2"/>
    </row>
    <row r="2089" spans="1:18" x14ac:dyDescent="0.2">
      <c r="A2089" s="2" t="s">
        <v>2848</v>
      </c>
      <c r="B2089" s="2" t="s">
        <v>11</v>
      </c>
      <c r="C2089" s="2" t="s">
        <v>31</v>
      </c>
      <c r="D2089" s="2">
        <v>28.8371</v>
      </c>
      <c r="E2089" s="2">
        <v>102</v>
      </c>
      <c r="F2089" s="2">
        <v>24107</v>
      </c>
      <c r="G2089" s="2">
        <v>50</v>
      </c>
      <c r="H2089" s="2">
        <f t="shared" si="160"/>
        <v>0</v>
      </c>
      <c r="I2089" s="2">
        <f t="shared" si="161"/>
        <v>1</v>
      </c>
      <c r="J2089" s="2">
        <f t="shared" si="162"/>
        <v>0</v>
      </c>
      <c r="K2089" s="2">
        <f t="shared" si="163"/>
        <v>0</v>
      </c>
      <c r="L2089" s="2">
        <f t="shared" si="164"/>
        <v>0</v>
      </c>
      <c r="M2089" s="2">
        <v>0</v>
      </c>
      <c r="O2089" s="2"/>
      <c r="R2089" s="2"/>
    </row>
    <row r="2090" spans="1:18" x14ac:dyDescent="0.2">
      <c r="A2090" s="2" t="s">
        <v>1071</v>
      </c>
      <c r="B2090" s="2" t="s">
        <v>51</v>
      </c>
      <c r="C2090" s="2" t="s">
        <v>19</v>
      </c>
      <c r="D2090" s="2">
        <v>11.6312</v>
      </c>
      <c r="E2090" s="2">
        <v>83</v>
      </c>
      <c r="F2090" s="2">
        <v>5022</v>
      </c>
      <c r="G2090" s="2">
        <v>35</v>
      </c>
      <c r="H2090" s="2">
        <f t="shared" si="160"/>
        <v>0</v>
      </c>
      <c r="I2090" s="2">
        <f t="shared" si="161"/>
        <v>0</v>
      </c>
      <c r="J2090" s="2">
        <f t="shared" si="162"/>
        <v>0</v>
      </c>
      <c r="K2090" s="2">
        <f t="shared" si="163"/>
        <v>0</v>
      </c>
      <c r="L2090" s="2">
        <f t="shared" si="164"/>
        <v>1</v>
      </c>
      <c r="M2090" s="2">
        <v>12</v>
      </c>
      <c r="O2090" s="2"/>
      <c r="R2090" s="2"/>
    </row>
    <row r="2091" spans="1:18" x14ac:dyDescent="0.2">
      <c r="A2091" s="2" t="s">
        <v>1389</v>
      </c>
      <c r="B2091" s="2" t="s">
        <v>11</v>
      </c>
      <c r="C2091" s="2" t="s">
        <v>24</v>
      </c>
      <c r="D2091" s="2">
        <v>25.858000000000001</v>
      </c>
      <c r="E2091" s="2">
        <v>93</v>
      </c>
      <c r="F2091" s="2">
        <v>10185</v>
      </c>
      <c r="G2091" s="2">
        <v>62</v>
      </c>
      <c r="H2091" s="2">
        <f t="shared" si="160"/>
        <v>0</v>
      </c>
      <c r="I2091" s="2">
        <f t="shared" si="161"/>
        <v>0</v>
      </c>
      <c r="J2091" s="2">
        <f t="shared" si="162"/>
        <v>0</v>
      </c>
      <c r="K2091" s="2">
        <f t="shared" si="163"/>
        <v>0</v>
      </c>
      <c r="L2091" s="2">
        <f t="shared" si="164"/>
        <v>0</v>
      </c>
      <c r="M2091" s="2">
        <v>45</v>
      </c>
      <c r="O2091" s="2"/>
      <c r="R2091" s="2"/>
    </row>
  </sheetData>
  <mergeCells count="1">
    <mergeCell ref="O2:P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529C7E-0B02-7144-9D90-79CE9CF5F24D}">
  <sheetPr>
    <tabColor rgb="FFE3E0FF"/>
  </sheetPr>
  <dimension ref="A1:K36"/>
  <sheetViews>
    <sheetView topLeftCell="A9" workbookViewId="0">
      <selection activeCell="G27" sqref="G27"/>
    </sheetView>
  </sheetViews>
  <sheetFormatPr baseColWidth="10" defaultRowHeight="16" x14ac:dyDescent="0.2"/>
  <cols>
    <col min="1" max="1" width="22.5" style="27" customWidth="1"/>
    <col min="2" max="2" width="15" style="27" customWidth="1"/>
    <col min="3" max="3" width="18.6640625" style="27" customWidth="1"/>
    <col min="4" max="4" width="17.33203125" style="27" customWidth="1"/>
    <col min="5" max="5" width="17.5" style="27" customWidth="1"/>
    <col min="6" max="6" width="16.83203125" style="27" customWidth="1"/>
    <col min="7" max="7" width="17" style="27" customWidth="1"/>
    <col min="8" max="8" width="16.5" style="27" customWidth="1"/>
    <col min="9" max="9" width="17" style="27" customWidth="1"/>
    <col min="10" max="16384" width="10.83203125" style="27"/>
  </cols>
  <sheetData>
    <row r="1" spans="1:9" x14ac:dyDescent="0.2">
      <c r="A1" s="27" t="s">
        <v>3224</v>
      </c>
    </row>
    <row r="2" spans="1:9" ht="17" thickBot="1" x14ac:dyDescent="0.25"/>
    <row r="3" spans="1:9" x14ac:dyDescent="0.2">
      <c r="A3" s="7" t="s">
        <v>3225</v>
      </c>
      <c r="B3" s="7"/>
    </row>
    <row r="4" spans="1:9" x14ac:dyDescent="0.2">
      <c r="A4" s="30" t="s">
        <v>3226</v>
      </c>
      <c r="B4" s="30">
        <v>0.72228072326050008</v>
      </c>
    </row>
    <row r="5" spans="1:9" x14ac:dyDescent="0.2">
      <c r="A5" s="30" t="s">
        <v>3227</v>
      </c>
      <c r="B5" s="30">
        <v>0.52168944319371113</v>
      </c>
    </row>
    <row r="6" spans="1:9" x14ac:dyDescent="0.2">
      <c r="A6" s="30" t="s">
        <v>3228</v>
      </c>
      <c r="B6" s="30">
        <v>0.51961983020753</v>
      </c>
    </row>
    <row r="7" spans="1:9" x14ac:dyDescent="0.2">
      <c r="A7" s="30" t="s">
        <v>3229</v>
      </c>
      <c r="B7" s="30">
        <v>51.737625579542879</v>
      </c>
    </row>
    <row r="8" spans="1:9" ht="17" thickBot="1" x14ac:dyDescent="0.25">
      <c r="A8" s="31" t="s">
        <v>3230</v>
      </c>
      <c r="B8" s="31">
        <v>2090</v>
      </c>
    </row>
    <row r="10" spans="1:9" ht="17" thickBot="1" x14ac:dyDescent="0.25">
      <c r="A10" s="27" t="s">
        <v>3231</v>
      </c>
    </row>
    <row r="11" spans="1:9" x14ac:dyDescent="0.2">
      <c r="A11" s="8"/>
      <c r="B11" s="8" t="s">
        <v>3236</v>
      </c>
      <c r="C11" s="8" t="s">
        <v>3237</v>
      </c>
      <c r="D11" s="8" t="s">
        <v>3238</v>
      </c>
      <c r="E11" s="8" t="s">
        <v>3239</v>
      </c>
      <c r="F11" s="8" t="s">
        <v>3240</v>
      </c>
    </row>
    <row r="12" spans="1:9" x14ac:dyDescent="0.2">
      <c r="A12" s="30" t="s">
        <v>3232</v>
      </c>
      <c r="B12" s="30">
        <v>9</v>
      </c>
      <c r="C12" s="30">
        <v>6072652.1419390496</v>
      </c>
      <c r="D12" s="30">
        <v>674739.12688211666</v>
      </c>
      <c r="E12" s="30">
        <v>252.0710136035413</v>
      </c>
      <c r="F12" s="30">
        <v>0</v>
      </c>
    </row>
    <row r="13" spans="1:9" x14ac:dyDescent="0.2">
      <c r="A13" s="30" t="s">
        <v>3233</v>
      </c>
      <c r="B13" s="30">
        <v>2080</v>
      </c>
      <c r="C13" s="30">
        <v>5567706.3532666564</v>
      </c>
      <c r="D13" s="30">
        <v>2676.7819006089694</v>
      </c>
      <c r="E13" s="30"/>
      <c r="F13" s="30"/>
    </row>
    <row r="14" spans="1:9" ht="17" thickBot="1" x14ac:dyDescent="0.25">
      <c r="A14" s="31" t="s">
        <v>3234</v>
      </c>
      <c r="B14" s="31">
        <v>2089</v>
      </c>
      <c r="C14" s="31">
        <v>11640358.495205706</v>
      </c>
      <c r="D14" s="31"/>
      <c r="E14" s="31"/>
      <c r="F14" s="31"/>
    </row>
    <row r="15" spans="1:9" ht="17" thickBot="1" x14ac:dyDescent="0.25"/>
    <row r="16" spans="1:9" x14ac:dyDescent="0.2">
      <c r="A16" s="8"/>
      <c r="B16" s="8" t="s">
        <v>3241</v>
      </c>
      <c r="C16" s="8" t="s">
        <v>3229</v>
      </c>
      <c r="D16" s="8" t="s">
        <v>3242</v>
      </c>
      <c r="E16" s="8" t="s">
        <v>3243</v>
      </c>
      <c r="F16" s="8" t="s">
        <v>3244</v>
      </c>
      <c r="G16" s="8" t="s">
        <v>3245</v>
      </c>
      <c r="H16" s="8" t="s">
        <v>3246</v>
      </c>
      <c r="I16" s="8" t="s">
        <v>3247</v>
      </c>
    </row>
    <row r="17" spans="1:11" x14ac:dyDescent="0.2">
      <c r="A17" s="30" t="s">
        <v>3235</v>
      </c>
      <c r="B17" s="30">
        <v>-47.616062646580438</v>
      </c>
      <c r="C17" s="30">
        <v>7.7484843750338852</v>
      </c>
      <c r="D17" s="30">
        <v>-6.1452098683972896</v>
      </c>
      <c r="E17" s="30">
        <v>9.5440574854165525E-10</v>
      </c>
      <c r="F17" s="30">
        <v>-62.811655276420126</v>
      </c>
      <c r="G17" s="30">
        <v>-32.420470016740751</v>
      </c>
      <c r="H17" s="30">
        <v>-62.811655276420126</v>
      </c>
      <c r="I17" s="30">
        <v>-32.420470016740751</v>
      </c>
    </row>
    <row r="18" spans="1:11" x14ac:dyDescent="0.2">
      <c r="A18" s="30" t="s">
        <v>1</v>
      </c>
      <c r="B18" s="46">
        <v>0.52679477719296031</v>
      </c>
      <c r="C18" s="30">
        <v>7.2630124149780109E-2</v>
      </c>
      <c r="D18" s="30">
        <v>7.2531168486864717</v>
      </c>
      <c r="E18" s="30">
        <v>5.7194468124048577E-13</v>
      </c>
      <c r="F18" s="30">
        <v>0.38435946651584307</v>
      </c>
      <c r="G18" s="30">
        <v>0.66923008787007754</v>
      </c>
      <c r="H18" s="30">
        <v>0.38435946651584307</v>
      </c>
      <c r="I18" s="30">
        <v>0.66923008787007754</v>
      </c>
    </row>
    <row r="19" spans="1:11" x14ac:dyDescent="0.2">
      <c r="A19" s="30" t="s">
        <v>4</v>
      </c>
      <c r="B19" s="46">
        <v>1.879738371044376E-4</v>
      </c>
      <c r="C19" s="30">
        <v>5.0920469792810536E-5</v>
      </c>
      <c r="D19" s="30">
        <v>3.6915181236402819</v>
      </c>
      <c r="E19" s="30">
        <v>2.2865733568787786E-4</v>
      </c>
      <c r="F19" s="30">
        <v>8.8113441439869645E-5</v>
      </c>
      <c r="G19" s="30">
        <v>2.8783423276900556E-4</v>
      </c>
      <c r="H19" s="30">
        <v>8.8113441439869645E-5</v>
      </c>
      <c r="I19" s="30">
        <v>2.8783423276900556E-4</v>
      </c>
    </row>
    <row r="20" spans="1:11" x14ac:dyDescent="0.2">
      <c r="A20" s="30" t="s">
        <v>6</v>
      </c>
      <c r="B20" s="46">
        <v>0.93109944207361384</v>
      </c>
      <c r="C20" s="30">
        <v>3.3868057574043417E-2</v>
      </c>
      <c r="D20" s="30">
        <v>27.491964664286247</v>
      </c>
      <c r="E20" s="30">
        <v>3.3991431345061777E-142</v>
      </c>
      <c r="F20" s="30">
        <v>0.86468061986919142</v>
      </c>
      <c r="G20" s="30">
        <v>0.99751826427803625</v>
      </c>
      <c r="H20" s="30">
        <v>0.86468061986919142</v>
      </c>
      <c r="I20" s="30">
        <v>0.99751826427803625</v>
      </c>
    </row>
    <row r="21" spans="1:11" x14ac:dyDescent="0.2">
      <c r="A21" s="30" t="s">
        <v>15</v>
      </c>
      <c r="B21" s="30">
        <v>-7.8555709659284911</v>
      </c>
      <c r="C21" s="30">
        <v>2.5283774217793744</v>
      </c>
      <c r="D21" s="30">
        <v>-3.1069613651272219</v>
      </c>
      <c r="E21" s="30">
        <v>1.9157434039529541E-3</v>
      </c>
      <c r="F21" s="30">
        <v>-12.813984954557812</v>
      </c>
      <c r="G21" s="30">
        <v>-2.8971569772991703</v>
      </c>
      <c r="H21" s="30">
        <v>-12.813984954557812</v>
      </c>
      <c r="I21" s="30">
        <v>-2.8971569772991703</v>
      </c>
    </row>
    <row r="22" spans="1:11" x14ac:dyDescent="0.2">
      <c r="A22" s="30" t="s">
        <v>31</v>
      </c>
      <c r="B22" s="30">
        <v>16.390366193919689</v>
      </c>
      <c r="C22" s="30">
        <v>3.1843206520455278</v>
      </c>
      <c r="D22" s="30">
        <v>5.1472097143831697</v>
      </c>
      <c r="E22" s="30">
        <v>2.8925721841576676E-7</v>
      </c>
      <c r="F22" s="30">
        <v>10.145578556846118</v>
      </c>
      <c r="G22" s="30">
        <v>22.635153830993261</v>
      </c>
      <c r="H22" s="30">
        <v>10.145578556846118</v>
      </c>
      <c r="I22" s="30">
        <v>22.635153830993261</v>
      </c>
    </row>
    <row r="23" spans="1:11" x14ac:dyDescent="0.2">
      <c r="A23" s="30" t="s">
        <v>35</v>
      </c>
      <c r="B23" s="30">
        <v>18.984127366468517</v>
      </c>
      <c r="C23" s="30">
        <v>4.5218879607339897</v>
      </c>
      <c r="D23" s="30">
        <v>4.1982745993085215</v>
      </c>
      <c r="E23" s="30">
        <v>2.8028740046907554E-5</v>
      </c>
      <c r="F23" s="30">
        <v>10.116229588873818</v>
      </c>
      <c r="G23" s="30">
        <v>27.852025144063216</v>
      </c>
      <c r="H23" s="30">
        <v>10.116229588873818</v>
      </c>
      <c r="I23" s="30">
        <v>27.852025144063216</v>
      </c>
    </row>
    <row r="24" spans="1:11" x14ac:dyDescent="0.2">
      <c r="A24" s="30" t="s">
        <v>97</v>
      </c>
      <c r="B24" s="30">
        <v>34.284689504619891</v>
      </c>
      <c r="C24" s="30">
        <v>5.5310113210863969</v>
      </c>
      <c r="D24" s="30">
        <v>6.1986294213344184</v>
      </c>
      <c r="E24" s="30">
        <v>6.8486481447317538E-10</v>
      </c>
      <c r="F24" s="30">
        <v>23.437794705804116</v>
      </c>
      <c r="G24" s="30">
        <v>45.131584303435666</v>
      </c>
      <c r="H24" s="30">
        <v>23.437794705804116</v>
      </c>
      <c r="I24" s="30">
        <v>45.131584303435666</v>
      </c>
    </row>
    <row r="25" spans="1:11" x14ac:dyDescent="0.2">
      <c r="A25" s="30" t="s">
        <v>19</v>
      </c>
      <c r="B25" s="46">
        <v>8.1590816589634159</v>
      </c>
      <c r="C25" s="30">
        <v>3.7816672847179422</v>
      </c>
      <c r="D25" s="30">
        <v>2.1575355642562735</v>
      </c>
      <c r="E25" s="30">
        <v>3.1078137589640713E-2</v>
      </c>
      <c r="F25" s="30">
        <v>0.74283446288972765</v>
      </c>
      <c r="G25" s="30">
        <v>15.575328855037103</v>
      </c>
      <c r="H25" s="30">
        <v>0.74283446288972765</v>
      </c>
      <c r="I25" s="30">
        <v>15.575328855037103</v>
      </c>
    </row>
    <row r="26" spans="1:11" ht="17" thickBot="1" x14ac:dyDescent="0.25">
      <c r="A26" s="31" t="s">
        <v>2</v>
      </c>
      <c r="B26" s="47">
        <v>8.3309551069773893E-4</v>
      </c>
      <c r="C26" s="31">
        <v>3.8060236932332373E-4</v>
      </c>
      <c r="D26" s="31">
        <v>2.1888868221679929</v>
      </c>
      <c r="E26" s="31">
        <v>2.8715888234519281E-2</v>
      </c>
      <c r="F26" s="31">
        <v>8.6694243267457834E-5</v>
      </c>
      <c r="G26" s="31">
        <v>1.57949677812802E-3</v>
      </c>
      <c r="H26" s="31">
        <v>8.6694243267457834E-5</v>
      </c>
      <c r="I26" s="31">
        <v>1.57949677812802E-3</v>
      </c>
    </row>
    <row r="28" spans="1:11" ht="17" thickBot="1" x14ac:dyDescent="0.25"/>
    <row r="29" spans="1:11" ht="17" thickBot="1" x14ac:dyDescent="0.25">
      <c r="A29" s="98" t="s">
        <v>3256</v>
      </c>
      <c r="B29" s="98"/>
      <c r="C29" s="48" t="s">
        <v>3255</v>
      </c>
      <c r="E29" s="49" t="s">
        <v>3252</v>
      </c>
      <c r="F29" s="39">
        <f>B17+SUM(C30:C36)</f>
        <v>150.78949605935563</v>
      </c>
    </row>
    <row r="30" spans="1:11" ht="17" thickBot="1" x14ac:dyDescent="0.25">
      <c r="A30" s="27" t="s">
        <v>1</v>
      </c>
      <c r="B30" s="40">
        <v>121</v>
      </c>
      <c r="C30" s="27">
        <f>B30*B18</f>
        <v>63.742168040348197</v>
      </c>
      <c r="F30" s="41"/>
    </row>
    <row r="31" spans="1:11" x14ac:dyDescent="0.2">
      <c r="A31" s="27" t="s">
        <v>2</v>
      </c>
      <c r="B31" s="40">
        <v>357</v>
      </c>
      <c r="C31" s="27">
        <f>B31*B26</f>
        <v>0.29741509731909282</v>
      </c>
      <c r="E31" s="50" t="s">
        <v>3253</v>
      </c>
      <c r="F31" s="42">
        <f>F29-2*B7</f>
        <v>47.31424490026987</v>
      </c>
      <c r="G31" s="20" t="s">
        <v>3257</v>
      </c>
      <c r="K31" s="27" t="s">
        <v>3266</v>
      </c>
    </row>
    <row r="32" spans="1:11" ht="17" thickBot="1" x14ac:dyDescent="0.25">
      <c r="A32" s="27" t="s">
        <v>4</v>
      </c>
      <c r="B32" s="40">
        <v>2705</v>
      </c>
      <c r="C32" s="27">
        <f>B32*B19</f>
        <v>0.50846922936750372</v>
      </c>
      <c r="E32" s="51" t="s">
        <v>3254</v>
      </c>
      <c r="F32" s="43">
        <f>F29+2*B7</f>
        <v>254.26474721844139</v>
      </c>
      <c r="G32" s="20" t="s">
        <v>3258</v>
      </c>
    </row>
    <row r="33" spans="1:3" x14ac:dyDescent="0.2">
      <c r="A33" s="27" t="s">
        <v>5</v>
      </c>
      <c r="B33" s="40" t="s">
        <v>11</v>
      </c>
      <c r="C33" s="27">
        <v>0</v>
      </c>
    </row>
    <row r="34" spans="1:3" x14ac:dyDescent="0.2">
      <c r="A34" s="27" t="s">
        <v>6</v>
      </c>
      <c r="B34" s="40">
        <v>135</v>
      </c>
      <c r="C34" s="27">
        <f>B34*B20</f>
        <v>125.69842467993787</v>
      </c>
    </row>
    <row r="35" spans="1:3" x14ac:dyDescent="0.2">
      <c r="A35" s="27" t="s">
        <v>8</v>
      </c>
      <c r="B35" s="40" t="s">
        <v>19</v>
      </c>
      <c r="C35" s="27">
        <f>B25</f>
        <v>8.1590816589634159</v>
      </c>
    </row>
    <row r="36" spans="1:3" ht="17" thickBot="1" x14ac:dyDescent="0.25">
      <c r="A36" s="44" t="s">
        <v>3223</v>
      </c>
      <c r="B36" s="45">
        <v>2019</v>
      </c>
      <c r="C36" s="44">
        <v>0</v>
      </c>
    </row>
  </sheetData>
  <mergeCells count="1">
    <mergeCell ref="A29:B29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14F911-6609-9E44-B57D-B830806309AF}">
  <sheetPr>
    <tabColor rgb="FFFDACC9"/>
  </sheetPr>
  <dimension ref="A1:N2091"/>
  <sheetViews>
    <sheetView workbookViewId="0">
      <selection activeCell="N1" sqref="N1"/>
    </sheetView>
  </sheetViews>
  <sheetFormatPr baseColWidth="10" defaultRowHeight="15" x14ac:dyDescent="0.2"/>
  <cols>
    <col min="1" max="1" width="29.6640625" bestFit="1" customWidth="1"/>
    <col min="2" max="2" width="13.1640625" bestFit="1" customWidth="1"/>
    <col min="3" max="3" width="15" bestFit="1" customWidth="1"/>
    <col min="4" max="4" width="13.33203125" bestFit="1" customWidth="1"/>
    <col min="5" max="5" width="8" bestFit="1" customWidth="1"/>
    <col min="6" max="6" width="22.6640625" bestFit="1" customWidth="1"/>
    <col min="7" max="7" width="8.1640625" bestFit="1" customWidth="1"/>
    <col min="9" max="9" width="7.6640625" bestFit="1" customWidth="1"/>
    <col min="10" max="10" width="13.1640625" bestFit="1" customWidth="1"/>
    <col min="12" max="12" width="15" bestFit="1" customWidth="1"/>
    <col min="13" max="13" width="20.6640625" bestFit="1" customWidth="1"/>
  </cols>
  <sheetData>
    <row r="1" spans="1:14" ht="16" x14ac:dyDescent="0.2">
      <c r="A1" s="25" t="s">
        <v>0</v>
      </c>
      <c r="B1" s="25" t="s">
        <v>5</v>
      </c>
      <c r="C1" s="25" t="s">
        <v>8</v>
      </c>
      <c r="D1" s="26" t="s">
        <v>3210</v>
      </c>
      <c r="E1" s="26" t="s">
        <v>1</v>
      </c>
      <c r="F1" s="26" t="s">
        <v>4</v>
      </c>
      <c r="G1" s="26" t="s">
        <v>6</v>
      </c>
      <c r="H1" s="26" t="s">
        <v>15</v>
      </c>
      <c r="I1" s="26" t="s">
        <v>31</v>
      </c>
      <c r="J1" s="26" t="s">
        <v>35</v>
      </c>
      <c r="K1" s="26" t="s">
        <v>97</v>
      </c>
      <c r="L1" s="26" t="s">
        <v>19</v>
      </c>
      <c r="M1" s="26" t="s">
        <v>2</v>
      </c>
      <c r="N1" s="3" t="s">
        <v>7</v>
      </c>
    </row>
    <row r="2" spans="1:14" ht="16" x14ac:dyDescent="0.2">
      <c r="A2" s="2" t="s">
        <v>9</v>
      </c>
      <c r="B2" s="2" t="s">
        <v>11</v>
      </c>
      <c r="C2" s="2" t="s">
        <v>12</v>
      </c>
      <c r="D2" s="2">
        <v>71.897199999999998</v>
      </c>
      <c r="E2" s="2">
        <v>104</v>
      </c>
      <c r="F2" s="2">
        <v>14504</v>
      </c>
      <c r="G2" s="2">
        <v>15</v>
      </c>
      <c r="H2" s="2">
        <f t="shared" ref="H2:H65" si="0">IF(B2="R",1,0)</f>
        <v>0</v>
      </c>
      <c r="I2" s="2">
        <f t="shared" ref="I2:I65" si="1">IF(C2="Comedy",1,0)</f>
        <v>0</v>
      </c>
      <c r="J2" s="2">
        <f t="shared" ref="J2:J65" si="2">IF(C2="Thriller_Horror",1,0)</f>
        <v>0</v>
      </c>
      <c r="K2" s="2">
        <f t="shared" ref="K2:K65" si="3">IF(C2="Animation",1,0)</f>
        <v>0</v>
      </c>
      <c r="L2" s="2">
        <f t="shared" ref="L2:L65" si="4">IF(C2="Adventure_Sci_fi",1,0)</f>
        <v>0</v>
      </c>
      <c r="M2" s="2">
        <v>16</v>
      </c>
      <c r="N2" s="2">
        <v>7.3</v>
      </c>
    </row>
    <row r="3" spans="1:14" ht="16" x14ac:dyDescent="0.2">
      <c r="A3" s="2" t="s">
        <v>13</v>
      </c>
      <c r="B3" s="2" t="s">
        <v>15</v>
      </c>
      <c r="C3" s="2" t="s">
        <v>12</v>
      </c>
      <c r="D3" s="2">
        <v>1.4616000000000001E-2</v>
      </c>
      <c r="E3" s="2">
        <v>111</v>
      </c>
      <c r="F3" s="2">
        <v>2059</v>
      </c>
      <c r="G3" s="2">
        <v>12</v>
      </c>
      <c r="H3" s="2">
        <f t="shared" si="0"/>
        <v>1</v>
      </c>
      <c r="I3" s="2">
        <f t="shared" si="1"/>
        <v>0</v>
      </c>
      <c r="J3" s="2">
        <f t="shared" si="2"/>
        <v>0</v>
      </c>
      <c r="K3" s="2">
        <f t="shared" si="3"/>
        <v>0</v>
      </c>
      <c r="L3" s="2">
        <f t="shared" si="4"/>
        <v>0</v>
      </c>
      <c r="M3" s="2">
        <v>0</v>
      </c>
      <c r="N3" s="2">
        <v>7.5</v>
      </c>
    </row>
    <row r="4" spans="1:14" ht="16" x14ac:dyDescent="0.2">
      <c r="A4" s="2" t="s">
        <v>16</v>
      </c>
      <c r="B4" s="2" t="s">
        <v>18</v>
      </c>
      <c r="C4" s="2" t="s">
        <v>19</v>
      </c>
      <c r="D4" s="2">
        <v>66.941599999999994</v>
      </c>
      <c r="E4" s="2">
        <v>100</v>
      </c>
      <c r="F4" s="2">
        <v>4182</v>
      </c>
      <c r="G4" s="2">
        <v>85</v>
      </c>
      <c r="H4" s="2">
        <f t="shared" si="0"/>
        <v>0</v>
      </c>
      <c r="I4" s="2">
        <f t="shared" si="1"/>
        <v>0</v>
      </c>
      <c r="J4" s="2">
        <f t="shared" si="2"/>
        <v>0</v>
      </c>
      <c r="K4" s="2">
        <f t="shared" si="3"/>
        <v>0</v>
      </c>
      <c r="L4" s="2">
        <f t="shared" si="4"/>
        <v>1</v>
      </c>
      <c r="M4" s="2">
        <v>36</v>
      </c>
      <c r="N4" s="2">
        <v>4.8</v>
      </c>
    </row>
    <row r="5" spans="1:14" ht="16" x14ac:dyDescent="0.2">
      <c r="A5" s="2" t="s">
        <v>20</v>
      </c>
      <c r="B5" s="2" t="s">
        <v>15</v>
      </c>
      <c r="C5" s="2" t="s">
        <v>12</v>
      </c>
      <c r="D5" s="2">
        <v>5.3481000000000001E-2</v>
      </c>
      <c r="E5" s="2">
        <v>107</v>
      </c>
      <c r="F5" s="2">
        <v>2512</v>
      </c>
      <c r="G5" s="2">
        <v>8</v>
      </c>
      <c r="H5" s="2">
        <f t="shared" si="0"/>
        <v>1</v>
      </c>
      <c r="I5" s="2">
        <f t="shared" si="1"/>
        <v>0</v>
      </c>
      <c r="J5" s="2">
        <f t="shared" si="2"/>
        <v>0</v>
      </c>
      <c r="K5" s="2">
        <f t="shared" si="3"/>
        <v>0</v>
      </c>
      <c r="L5" s="2">
        <f t="shared" si="4"/>
        <v>0</v>
      </c>
      <c r="M5" s="2">
        <v>53</v>
      </c>
      <c r="N5" s="2">
        <v>6.4</v>
      </c>
    </row>
    <row r="6" spans="1:14" ht="16" x14ac:dyDescent="0.2">
      <c r="A6" s="2" t="s">
        <v>22</v>
      </c>
      <c r="B6" s="2" t="s">
        <v>11</v>
      </c>
      <c r="C6" s="2" t="s">
        <v>24</v>
      </c>
      <c r="D6" s="2">
        <v>12.232900000000001</v>
      </c>
      <c r="E6" s="2">
        <v>108</v>
      </c>
      <c r="F6" s="2">
        <v>2799</v>
      </c>
      <c r="G6" s="2">
        <v>22</v>
      </c>
      <c r="H6" s="2">
        <f t="shared" si="0"/>
        <v>0</v>
      </c>
      <c r="I6" s="2">
        <f t="shared" si="1"/>
        <v>0</v>
      </c>
      <c r="J6" s="2">
        <f t="shared" si="2"/>
        <v>0</v>
      </c>
      <c r="K6" s="2">
        <f t="shared" si="3"/>
        <v>0</v>
      </c>
      <c r="L6" s="2">
        <f t="shared" si="4"/>
        <v>0</v>
      </c>
      <c r="M6" s="2">
        <v>212</v>
      </c>
      <c r="N6" s="2">
        <v>5.6</v>
      </c>
    </row>
    <row r="7" spans="1:14" ht="16" x14ac:dyDescent="0.2">
      <c r="A7" s="2" t="s">
        <v>25</v>
      </c>
      <c r="B7" s="2" t="s">
        <v>15</v>
      </c>
      <c r="C7" s="2" t="s">
        <v>12</v>
      </c>
      <c r="D7" s="2">
        <v>56.667900000000003</v>
      </c>
      <c r="E7" s="2">
        <v>134</v>
      </c>
      <c r="F7" s="2">
        <v>4251</v>
      </c>
      <c r="G7" s="2">
        <v>20</v>
      </c>
      <c r="H7" s="2">
        <f t="shared" si="0"/>
        <v>1</v>
      </c>
      <c r="I7" s="2">
        <f t="shared" si="1"/>
        <v>0</v>
      </c>
      <c r="J7" s="2">
        <f t="shared" si="2"/>
        <v>0</v>
      </c>
      <c r="K7" s="2">
        <f t="shared" si="3"/>
        <v>0</v>
      </c>
      <c r="L7" s="2">
        <f t="shared" si="4"/>
        <v>0</v>
      </c>
      <c r="M7" s="2">
        <v>0</v>
      </c>
      <c r="N7" s="2">
        <v>8.1</v>
      </c>
    </row>
    <row r="8" spans="1:14" ht="16" x14ac:dyDescent="0.2">
      <c r="A8" s="2" t="s">
        <v>27</v>
      </c>
      <c r="B8" s="2" t="s">
        <v>15</v>
      </c>
      <c r="C8" s="2" t="s">
        <v>19</v>
      </c>
      <c r="D8" s="2">
        <v>18.329499999999999</v>
      </c>
      <c r="E8" s="2">
        <v>94</v>
      </c>
      <c r="F8" s="2">
        <v>11984</v>
      </c>
      <c r="G8" s="2">
        <v>18</v>
      </c>
      <c r="H8" s="2">
        <f t="shared" si="0"/>
        <v>1</v>
      </c>
      <c r="I8" s="2">
        <f t="shared" si="1"/>
        <v>0</v>
      </c>
      <c r="J8" s="2">
        <f t="shared" si="2"/>
        <v>0</v>
      </c>
      <c r="K8" s="2">
        <f t="shared" si="3"/>
        <v>0</v>
      </c>
      <c r="L8" s="2">
        <f t="shared" si="4"/>
        <v>1</v>
      </c>
      <c r="M8" s="2">
        <v>0</v>
      </c>
      <c r="N8" s="2">
        <v>7.6</v>
      </c>
    </row>
    <row r="9" spans="1:14" ht="16" x14ac:dyDescent="0.2">
      <c r="A9" s="2" t="s">
        <v>29</v>
      </c>
      <c r="B9" s="2" t="s">
        <v>11</v>
      </c>
      <c r="C9" s="2" t="s">
        <v>31</v>
      </c>
      <c r="D9" s="2">
        <v>56.044199999999996</v>
      </c>
      <c r="E9" s="2">
        <v>98</v>
      </c>
      <c r="F9" s="2">
        <v>6742</v>
      </c>
      <c r="G9" s="2">
        <v>37</v>
      </c>
      <c r="H9" s="2">
        <f t="shared" si="0"/>
        <v>0</v>
      </c>
      <c r="I9" s="2">
        <f t="shared" si="1"/>
        <v>1</v>
      </c>
      <c r="J9" s="2">
        <f t="shared" si="2"/>
        <v>0</v>
      </c>
      <c r="K9" s="2">
        <f t="shared" si="3"/>
        <v>0</v>
      </c>
      <c r="L9" s="2">
        <f t="shared" si="4"/>
        <v>0</v>
      </c>
      <c r="M9" s="2">
        <v>56</v>
      </c>
      <c r="N9" s="2">
        <v>6.1</v>
      </c>
    </row>
    <row r="10" spans="1:14" ht="16" x14ac:dyDescent="0.2">
      <c r="A10" s="2" t="s">
        <v>32</v>
      </c>
      <c r="B10" s="2" t="s">
        <v>15</v>
      </c>
      <c r="C10" s="2" t="s">
        <v>24</v>
      </c>
      <c r="D10" s="2">
        <v>52.822400000000002</v>
      </c>
      <c r="E10" s="2">
        <v>144</v>
      </c>
      <c r="F10" s="2">
        <v>3580</v>
      </c>
      <c r="G10" s="2">
        <v>50</v>
      </c>
      <c r="H10" s="2">
        <f t="shared" si="0"/>
        <v>1</v>
      </c>
      <c r="I10" s="2">
        <f t="shared" si="1"/>
        <v>0</v>
      </c>
      <c r="J10" s="2">
        <f t="shared" si="2"/>
        <v>0</v>
      </c>
      <c r="K10" s="2">
        <f t="shared" si="3"/>
        <v>0</v>
      </c>
      <c r="L10" s="2">
        <f t="shared" si="4"/>
        <v>0</v>
      </c>
      <c r="M10" s="2">
        <v>0</v>
      </c>
      <c r="N10" s="2">
        <v>7.4</v>
      </c>
    </row>
    <row r="11" spans="1:14" ht="16" x14ac:dyDescent="0.2">
      <c r="A11" s="2" t="s">
        <v>34</v>
      </c>
      <c r="B11" s="2" t="s">
        <v>11</v>
      </c>
      <c r="C11" s="2" t="s">
        <v>35</v>
      </c>
      <c r="D11" s="2">
        <v>71.9756</v>
      </c>
      <c r="E11" s="2">
        <v>114</v>
      </c>
      <c r="F11" s="2">
        <v>214</v>
      </c>
      <c r="G11" s="2">
        <v>25</v>
      </c>
      <c r="H11" s="2">
        <f t="shared" si="0"/>
        <v>0</v>
      </c>
      <c r="I11" s="2">
        <f t="shared" si="1"/>
        <v>0</v>
      </c>
      <c r="J11" s="2">
        <f t="shared" si="2"/>
        <v>1</v>
      </c>
      <c r="K11" s="2">
        <f t="shared" si="3"/>
        <v>0</v>
      </c>
      <c r="L11" s="2">
        <f t="shared" si="4"/>
        <v>0</v>
      </c>
      <c r="M11" s="2">
        <v>101</v>
      </c>
      <c r="N11" s="2">
        <v>6.8</v>
      </c>
    </row>
    <row r="12" spans="1:14" ht="16" x14ac:dyDescent="0.2">
      <c r="A12" s="2" t="s">
        <v>36</v>
      </c>
      <c r="B12" s="2" t="s">
        <v>15</v>
      </c>
      <c r="C12" s="2" t="s">
        <v>24</v>
      </c>
      <c r="D12" s="2">
        <v>24.375399999999999</v>
      </c>
      <c r="E12" s="2">
        <v>120</v>
      </c>
      <c r="F12" s="2">
        <v>33585</v>
      </c>
      <c r="G12" s="2">
        <v>42</v>
      </c>
      <c r="H12" s="2">
        <f t="shared" si="0"/>
        <v>1</v>
      </c>
      <c r="I12" s="2">
        <f t="shared" si="1"/>
        <v>0</v>
      </c>
      <c r="J12" s="2">
        <f t="shared" si="2"/>
        <v>0</v>
      </c>
      <c r="K12" s="2">
        <f t="shared" si="3"/>
        <v>0</v>
      </c>
      <c r="L12" s="2">
        <f t="shared" si="4"/>
        <v>0</v>
      </c>
      <c r="M12" s="2">
        <v>17</v>
      </c>
      <c r="N12" s="2">
        <v>6.1</v>
      </c>
    </row>
    <row r="13" spans="1:14" ht="16" x14ac:dyDescent="0.2">
      <c r="A13" s="2" t="s">
        <v>38</v>
      </c>
      <c r="B13" s="2" t="s">
        <v>11</v>
      </c>
      <c r="C13" s="2" t="s">
        <v>40</v>
      </c>
      <c r="D13" s="2">
        <v>64.149799999999999</v>
      </c>
      <c r="E13" s="2">
        <v>102</v>
      </c>
      <c r="F13" s="2">
        <v>7009</v>
      </c>
      <c r="G13" s="2">
        <v>20</v>
      </c>
      <c r="H13" s="2">
        <f t="shared" si="0"/>
        <v>0</v>
      </c>
      <c r="I13" s="2">
        <f t="shared" si="1"/>
        <v>0</v>
      </c>
      <c r="J13" s="2">
        <f t="shared" si="2"/>
        <v>0</v>
      </c>
      <c r="K13" s="2">
        <f t="shared" si="3"/>
        <v>0</v>
      </c>
      <c r="L13" s="2">
        <f t="shared" si="4"/>
        <v>0</v>
      </c>
      <c r="M13" s="2">
        <v>23</v>
      </c>
      <c r="N13" s="2">
        <v>6.4</v>
      </c>
    </row>
    <row r="14" spans="1:14" ht="16" x14ac:dyDescent="0.2">
      <c r="A14" s="2" t="s">
        <v>41</v>
      </c>
      <c r="B14" s="2" t="s">
        <v>11</v>
      </c>
      <c r="C14" s="2" t="s">
        <v>24</v>
      </c>
      <c r="D14" s="2">
        <v>127.084</v>
      </c>
      <c r="E14" s="2">
        <v>107</v>
      </c>
      <c r="F14" s="2">
        <v>25296</v>
      </c>
      <c r="G14" s="2">
        <v>76</v>
      </c>
      <c r="H14" s="2">
        <f t="shared" si="0"/>
        <v>0</v>
      </c>
      <c r="I14" s="2">
        <f t="shared" si="1"/>
        <v>0</v>
      </c>
      <c r="J14" s="2">
        <f t="shared" si="2"/>
        <v>0</v>
      </c>
      <c r="K14" s="2">
        <f t="shared" si="3"/>
        <v>0</v>
      </c>
      <c r="L14" s="2">
        <f t="shared" si="4"/>
        <v>0</v>
      </c>
      <c r="M14" s="2">
        <v>309</v>
      </c>
      <c r="N14" s="2">
        <v>5.9</v>
      </c>
    </row>
    <row r="15" spans="1:14" ht="16" x14ac:dyDescent="0.2">
      <c r="A15" s="2" t="s">
        <v>43</v>
      </c>
      <c r="B15" s="2" t="s">
        <v>15</v>
      </c>
      <c r="C15" s="2" t="s">
        <v>24</v>
      </c>
      <c r="D15" s="2">
        <v>75.573300000000003</v>
      </c>
      <c r="E15" s="2">
        <v>109</v>
      </c>
      <c r="F15" s="2">
        <v>20148</v>
      </c>
      <c r="G15" s="2">
        <v>61</v>
      </c>
      <c r="H15" s="2">
        <f t="shared" si="0"/>
        <v>1</v>
      </c>
      <c r="I15" s="2">
        <f t="shared" si="1"/>
        <v>0</v>
      </c>
      <c r="J15" s="2">
        <f t="shared" si="2"/>
        <v>0</v>
      </c>
      <c r="K15" s="2">
        <f t="shared" si="3"/>
        <v>0</v>
      </c>
      <c r="L15" s="2">
        <f t="shared" si="4"/>
        <v>0</v>
      </c>
      <c r="M15" s="2">
        <v>175</v>
      </c>
      <c r="N15" s="2">
        <v>6.7</v>
      </c>
    </row>
    <row r="16" spans="1:14" ht="16" x14ac:dyDescent="0.2">
      <c r="A16" s="2" t="s">
        <v>45</v>
      </c>
      <c r="B16" s="2" t="s">
        <v>11</v>
      </c>
      <c r="C16" s="2" t="s">
        <v>47</v>
      </c>
      <c r="D16" s="2">
        <v>4.94625</v>
      </c>
      <c r="E16" s="2">
        <v>91</v>
      </c>
      <c r="F16" s="2">
        <v>198</v>
      </c>
      <c r="G16" s="2">
        <v>1</v>
      </c>
      <c r="H16" s="2">
        <f t="shared" si="0"/>
        <v>0</v>
      </c>
      <c r="I16" s="2">
        <f t="shared" si="1"/>
        <v>0</v>
      </c>
      <c r="J16" s="2">
        <f t="shared" si="2"/>
        <v>0</v>
      </c>
      <c r="K16" s="2">
        <f t="shared" si="3"/>
        <v>0</v>
      </c>
      <c r="L16" s="2">
        <f t="shared" si="4"/>
        <v>0</v>
      </c>
      <c r="M16" s="2">
        <v>9</v>
      </c>
      <c r="N16" s="2">
        <v>7.4</v>
      </c>
    </row>
    <row r="17" spans="1:14" ht="16" x14ac:dyDescent="0.2">
      <c r="A17" s="2" t="s">
        <v>48</v>
      </c>
      <c r="B17" s="2" t="s">
        <v>11</v>
      </c>
      <c r="C17" s="2" t="s">
        <v>19</v>
      </c>
      <c r="D17" s="2">
        <v>166.11199999999999</v>
      </c>
      <c r="E17" s="2">
        <v>158</v>
      </c>
      <c r="F17" s="2">
        <v>2144</v>
      </c>
      <c r="G17" s="2">
        <v>200</v>
      </c>
      <c r="H17" s="2">
        <f t="shared" si="0"/>
        <v>0</v>
      </c>
      <c r="I17" s="2">
        <f t="shared" si="1"/>
        <v>0</v>
      </c>
      <c r="J17" s="2">
        <f t="shared" si="2"/>
        <v>0</v>
      </c>
      <c r="K17" s="2">
        <f t="shared" si="3"/>
        <v>0</v>
      </c>
      <c r="L17" s="2">
        <f t="shared" si="4"/>
        <v>1</v>
      </c>
      <c r="M17" s="2">
        <v>776</v>
      </c>
      <c r="N17" s="2">
        <v>5.8</v>
      </c>
    </row>
    <row r="18" spans="1:14" ht="16" x14ac:dyDescent="0.2">
      <c r="A18" s="2" t="s">
        <v>49</v>
      </c>
      <c r="B18" s="2" t="s">
        <v>51</v>
      </c>
      <c r="C18" s="2" t="s">
        <v>47</v>
      </c>
      <c r="D18" s="2">
        <v>33.349899999999998</v>
      </c>
      <c r="E18" s="2">
        <v>87</v>
      </c>
      <c r="F18" s="2">
        <v>1111</v>
      </c>
      <c r="G18" s="2">
        <v>2.5</v>
      </c>
      <c r="H18" s="2">
        <f t="shared" si="0"/>
        <v>0</v>
      </c>
      <c r="I18" s="2">
        <f t="shared" si="1"/>
        <v>0</v>
      </c>
      <c r="J18" s="2">
        <f t="shared" si="2"/>
        <v>0</v>
      </c>
      <c r="K18" s="2">
        <f t="shared" si="3"/>
        <v>0</v>
      </c>
      <c r="L18" s="2">
        <f t="shared" si="4"/>
        <v>0</v>
      </c>
      <c r="M18" s="2">
        <v>67</v>
      </c>
      <c r="N18" s="2">
        <v>5.0999999999999996</v>
      </c>
    </row>
    <row r="19" spans="1:14" ht="16" x14ac:dyDescent="0.2">
      <c r="A19" s="2" t="s">
        <v>52</v>
      </c>
      <c r="B19" s="2" t="s">
        <v>11</v>
      </c>
      <c r="C19" s="2" t="s">
        <v>12</v>
      </c>
      <c r="D19" s="2">
        <v>81.159400000000005</v>
      </c>
      <c r="E19" s="2">
        <v>123</v>
      </c>
      <c r="F19" s="2">
        <v>25661</v>
      </c>
      <c r="G19" s="2">
        <v>35</v>
      </c>
      <c r="H19" s="2">
        <f t="shared" si="0"/>
        <v>0</v>
      </c>
      <c r="I19" s="2">
        <f t="shared" si="1"/>
        <v>0</v>
      </c>
      <c r="J19" s="2">
        <f t="shared" si="2"/>
        <v>0</v>
      </c>
      <c r="K19" s="2">
        <f t="shared" si="3"/>
        <v>0</v>
      </c>
      <c r="L19" s="2">
        <f t="shared" si="4"/>
        <v>0</v>
      </c>
      <c r="M19" s="2">
        <v>126</v>
      </c>
      <c r="N19" s="2">
        <v>6.8</v>
      </c>
    </row>
    <row r="20" spans="1:14" ht="16" x14ac:dyDescent="0.2">
      <c r="A20" s="2" t="s">
        <v>53</v>
      </c>
      <c r="B20" s="2" t="s">
        <v>15</v>
      </c>
      <c r="C20" s="2" t="s">
        <v>31</v>
      </c>
      <c r="D20" s="2">
        <v>25.675799999999999</v>
      </c>
      <c r="E20" s="2">
        <v>93</v>
      </c>
      <c r="F20" s="2">
        <v>2730</v>
      </c>
      <c r="G20" s="2">
        <v>13</v>
      </c>
      <c r="H20" s="2">
        <f t="shared" si="0"/>
        <v>1</v>
      </c>
      <c r="I20" s="2">
        <f t="shared" si="1"/>
        <v>1</v>
      </c>
      <c r="J20" s="2">
        <f t="shared" si="2"/>
        <v>0</v>
      </c>
      <c r="K20" s="2">
        <f t="shared" si="3"/>
        <v>0</v>
      </c>
      <c r="L20" s="2">
        <f t="shared" si="4"/>
        <v>0</v>
      </c>
      <c r="M20" s="2">
        <v>24</v>
      </c>
      <c r="N20" s="2">
        <v>5.9</v>
      </c>
    </row>
    <row r="21" spans="1:14" ht="16" x14ac:dyDescent="0.2">
      <c r="A21" s="2" t="s">
        <v>55</v>
      </c>
      <c r="B21" s="2" t="s">
        <v>15</v>
      </c>
      <c r="C21" s="2" t="s">
        <v>12</v>
      </c>
      <c r="D21" s="2">
        <v>16.248699999999999</v>
      </c>
      <c r="E21" s="2">
        <v>124</v>
      </c>
      <c r="F21" s="2">
        <v>7567</v>
      </c>
      <c r="G21" s="2">
        <v>20</v>
      </c>
      <c r="H21" s="2">
        <f t="shared" si="0"/>
        <v>1</v>
      </c>
      <c r="I21" s="2">
        <f t="shared" si="1"/>
        <v>0</v>
      </c>
      <c r="J21" s="2">
        <f t="shared" si="2"/>
        <v>0</v>
      </c>
      <c r="K21" s="2">
        <f t="shared" si="3"/>
        <v>0</v>
      </c>
      <c r="L21" s="2">
        <f t="shared" si="4"/>
        <v>0</v>
      </c>
      <c r="M21" s="2">
        <v>0</v>
      </c>
      <c r="N21" s="2">
        <v>7.7</v>
      </c>
    </row>
    <row r="22" spans="1:14" ht="16" x14ac:dyDescent="0.2">
      <c r="A22" s="2" t="s">
        <v>57</v>
      </c>
      <c r="B22" s="2" t="s">
        <v>15</v>
      </c>
      <c r="C22" s="2" t="s">
        <v>24</v>
      </c>
      <c r="D22" s="2">
        <v>138.44800000000001</v>
      </c>
      <c r="E22" s="2">
        <v>109</v>
      </c>
      <c r="F22" s="2">
        <v>19968</v>
      </c>
      <c r="G22" s="2">
        <v>42</v>
      </c>
      <c r="H22" s="2">
        <f t="shared" si="0"/>
        <v>1</v>
      </c>
      <c r="I22" s="2">
        <f t="shared" si="1"/>
        <v>0</v>
      </c>
      <c r="J22" s="2">
        <f t="shared" si="2"/>
        <v>0</v>
      </c>
      <c r="K22" s="2">
        <f t="shared" si="3"/>
        <v>0</v>
      </c>
      <c r="L22" s="2">
        <f t="shared" si="4"/>
        <v>0</v>
      </c>
      <c r="M22" s="2">
        <v>97</v>
      </c>
      <c r="N22" s="2">
        <v>7.2</v>
      </c>
    </row>
    <row r="23" spans="1:14" ht="16" x14ac:dyDescent="0.2">
      <c r="A23" s="2" t="s">
        <v>57</v>
      </c>
      <c r="B23" s="2" t="s">
        <v>15</v>
      </c>
      <c r="C23" s="2" t="s">
        <v>24</v>
      </c>
      <c r="D23" s="2">
        <v>191.61600000000001</v>
      </c>
      <c r="E23" s="2">
        <v>112</v>
      </c>
      <c r="F23" s="2">
        <v>19428</v>
      </c>
      <c r="G23" s="2">
        <v>50</v>
      </c>
      <c r="H23" s="2">
        <f t="shared" si="0"/>
        <v>1</v>
      </c>
      <c r="I23" s="2">
        <f t="shared" si="1"/>
        <v>0</v>
      </c>
      <c r="J23" s="2">
        <f t="shared" si="2"/>
        <v>0</v>
      </c>
      <c r="K23" s="2">
        <f t="shared" si="3"/>
        <v>0</v>
      </c>
      <c r="L23" s="2">
        <f t="shared" si="4"/>
        <v>0</v>
      </c>
      <c r="M23" s="2">
        <v>97</v>
      </c>
      <c r="N23" s="2">
        <v>7.1</v>
      </c>
    </row>
    <row r="24" spans="1:14" ht="16" x14ac:dyDescent="0.2">
      <c r="A24" s="2" t="s">
        <v>60</v>
      </c>
      <c r="B24" s="2" t="s">
        <v>15</v>
      </c>
      <c r="C24" s="2" t="s">
        <v>12</v>
      </c>
      <c r="D24" s="2">
        <v>13.0608</v>
      </c>
      <c r="E24" s="2">
        <v>108</v>
      </c>
      <c r="F24" s="2">
        <v>26050</v>
      </c>
      <c r="G24" s="2">
        <v>15</v>
      </c>
      <c r="H24" s="2">
        <f t="shared" si="0"/>
        <v>1</v>
      </c>
      <c r="I24" s="2">
        <f t="shared" si="1"/>
        <v>0</v>
      </c>
      <c r="J24" s="2">
        <f t="shared" si="2"/>
        <v>0</v>
      </c>
      <c r="K24" s="2">
        <f t="shared" si="3"/>
        <v>0</v>
      </c>
      <c r="L24" s="2">
        <f t="shared" si="4"/>
        <v>0</v>
      </c>
      <c r="M24" s="2">
        <v>0</v>
      </c>
      <c r="N24" s="2">
        <v>7.7</v>
      </c>
    </row>
    <row r="25" spans="1:14" ht="16" x14ac:dyDescent="0.2">
      <c r="A25" s="2" t="s">
        <v>62</v>
      </c>
      <c r="B25" s="2" t="s">
        <v>11</v>
      </c>
      <c r="C25" s="2" t="s">
        <v>31</v>
      </c>
      <c r="D25" s="2">
        <v>76.806299999999993</v>
      </c>
      <c r="E25" s="2">
        <v>111</v>
      </c>
      <c r="F25" s="2">
        <v>2978</v>
      </c>
      <c r="G25" s="2">
        <v>30</v>
      </c>
      <c r="H25" s="2">
        <f t="shared" si="0"/>
        <v>0</v>
      </c>
      <c r="I25" s="2">
        <f t="shared" si="1"/>
        <v>1</v>
      </c>
      <c r="J25" s="2">
        <f t="shared" si="2"/>
        <v>0</v>
      </c>
      <c r="K25" s="2">
        <f t="shared" si="3"/>
        <v>0</v>
      </c>
      <c r="L25" s="2">
        <f t="shared" si="4"/>
        <v>0</v>
      </c>
      <c r="M25" s="2">
        <v>98</v>
      </c>
      <c r="N25" s="2">
        <v>6.1</v>
      </c>
    </row>
    <row r="26" spans="1:14" ht="16" x14ac:dyDescent="0.2">
      <c r="A26" s="2" t="s">
        <v>64</v>
      </c>
      <c r="B26" s="2" t="s">
        <v>11</v>
      </c>
      <c r="C26" s="2" t="s">
        <v>40</v>
      </c>
      <c r="D26" s="2">
        <v>37.035499999999999</v>
      </c>
      <c r="E26" s="2">
        <v>103</v>
      </c>
      <c r="F26" s="2">
        <v>23864</v>
      </c>
      <c r="G26" s="2">
        <v>43</v>
      </c>
      <c r="H26" s="2">
        <f t="shared" si="0"/>
        <v>0</v>
      </c>
      <c r="I26" s="2">
        <f t="shared" si="1"/>
        <v>0</v>
      </c>
      <c r="J26" s="2">
        <f t="shared" si="2"/>
        <v>0</v>
      </c>
      <c r="K26" s="2">
        <f t="shared" si="3"/>
        <v>0</v>
      </c>
      <c r="L26" s="2">
        <f t="shared" si="4"/>
        <v>0</v>
      </c>
      <c r="M26" s="2">
        <v>84</v>
      </c>
      <c r="N26" s="2">
        <v>6</v>
      </c>
    </row>
    <row r="27" spans="1:14" ht="16" x14ac:dyDescent="0.2">
      <c r="A27" s="2" t="s">
        <v>66</v>
      </c>
      <c r="B27" s="2" t="s">
        <v>11</v>
      </c>
      <c r="C27" s="2" t="s">
        <v>24</v>
      </c>
      <c r="D27" s="2">
        <v>30.688400000000001</v>
      </c>
      <c r="E27" s="2">
        <v>123</v>
      </c>
      <c r="F27" s="2">
        <v>1286</v>
      </c>
      <c r="G27" s="2">
        <v>28</v>
      </c>
      <c r="H27" s="2">
        <f t="shared" si="0"/>
        <v>0</v>
      </c>
      <c r="I27" s="2">
        <f t="shared" si="1"/>
        <v>0</v>
      </c>
      <c r="J27" s="2">
        <f t="shared" si="2"/>
        <v>0</v>
      </c>
      <c r="K27" s="2">
        <f t="shared" si="3"/>
        <v>0</v>
      </c>
      <c r="L27" s="2">
        <f t="shared" si="4"/>
        <v>0</v>
      </c>
      <c r="M27" s="2">
        <v>368</v>
      </c>
      <c r="N27" s="2">
        <v>6.2</v>
      </c>
    </row>
    <row r="28" spans="1:14" ht="16" x14ac:dyDescent="0.2">
      <c r="A28" s="2" t="s">
        <v>68</v>
      </c>
      <c r="B28" s="2" t="s">
        <v>15</v>
      </c>
      <c r="C28" s="2" t="s">
        <v>31</v>
      </c>
      <c r="D28" s="2">
        <v>9.8213299999999997</v>
      </c>
      <c r="E28" s="2">
        <v>82</v>
      </c>
      <c r="F28" s="2">
        <v>3354</v>
      </c>
      <c r="G28" s="2">
        <v>6</v>
      </c>
      <c r="H28" s="2">
        <f t="shared" si="0"/>
        <v>1</v>
      </c>
      <c r="I28" s="2">
        <f t="shared" si="1"/>
        <v>1</v>
      </c>
      <c r="J28" s="2">
        <f t="shared" si="2"/>
        <v>0</v>
      </c>
      <c r="K28" s="2">
        <f t="shared" si="3"/>
        <v>0</v>
      </c>
      <c r="L28" s="2">
        <f t="shared" si="4"/>
        <v>0</v>
      </c>
      <c r="M28" s="2">
        <v>69</v>
      </c>
      <c r="N28" s="2">
        <v>4</v>
      </c>
    </row>
    <row r="29" spans="1:14" ht="16" x14ac:dyDescent="0.2">
      <c r="A29" s="2" t="s">
        <v>70</v>
      </c>
      <c r="B29" s="2" t="s">
        <v>15</v>
      </c>
      <c r="C29" s="2" t="s">
        <v>35</v>
      </c>
      <c r="D29" s="2">
        <v>39.569000000000003</v>
      </c>
      <c r="E29" s="2">
        <v>113</v>
      </c>
      <c r="F29" s="2">
        <v>814</v>
      </c>
      <c r="G29" s="2">
        <v>32</v>
      </c>
      <c r="H29" s="2">
        <f t="shared" si="0"/>
        <v>1</v>
      </c>
      <c r="I29" s="2">
        <f t="shared" si="1"/>
        <v>0</v>
      </c>
      <c r="J29" s="2">
        <f t="shared" si="2"/>
        <v>1</v>
      </c>
      <c r="K29" s="2">
        <f t="shared" si="3"/>
        <v>0</v>
      </c>
      <c r="L29" s="2">
        <f t="shared" si="4"/>
        <v>0</v>
      </c>
      <c r="M29" s="2">
        <v>171</v>
      </c>
      <c r="N29" s="2">
        <v>6.6</v>
      </c>
    </row>
    <row r="30" spans="1:14" ht="16" x14ac:dyDescent="0.2">
      <c r="A30" s="2" t="s">
        <v>72</v>
      </c>
      <c r="B30" s="2" t="s">
        <v>15</v>
      </c>
      <c r="C30" s="2" t="s">
        <v>24</v>
      </c>
      <c r="D30" s="2">
        <v>210.59299999999999</v>
      </c>
      <c r="E30" s="2">
        <v>117</v>
      </c>
      <c r="F30" s="2">
        <v>32360</v>
      </c>
      <c r="G30" s="2">
        <v>65</v>
      </c>
      <c r="H30" s="2">
        <f t="shared" si="0"/>
        <v>1</v>
      </c>
      <c r="I30" s="2">
        <f t="shared" si="1"/>
        <v>0</v>
      </c>
      <c r="J30" s="2">
        <f t="shared" si="2"/>
        <v>0</v>
      </c>
      <c r="K30" s="2">
        <f t="shared" si="3"/>
        <v>0</v>
      </c>
      <c r="L30" s="2">
        <f t="shared" si="4"/>
        <v>0</v>
      </c>
      <c r="M30" s="2">
        <v>0</v>
      </c>
      <c r="N30" s="2">
        <v>7.7</v>
      </c>
    </row>
    <row r="31" spans="1:14" ht="16" x14ac:dyDescent="0.2">
      <c r="A31" s="2" t="s">
        <v>73</v>
      </c>
      <c r="B31" s="2" t="s">
        <v>15</v>
      </c>
      <c r="C31" s="2" t="s">
        <v>24</v>
      </c>
      <c r="D31" s="2">
        <v>15.7386</v>
      </c>
      <c r="E31" s="2">
        <v>125</v>
      </c>
      <c r="F31" s="2">
        <v>14536</v>
      </c>
      <c r="G31" s="2">
        <v>42</v>
      </c>
      <c r="H31" s="2">
        <f t="shared" si="0"/>
        <v>1</v>
      </c>
      <c r="I31" s="2">
        <f t="shared" si="1"/>
        <v>0</v>
      </c>
      <c r="J31" s="2">
        <f t="shared" si="2"/>
        <v>0</v>
      </c>
      <c r="K31" s="2">
        <f t="shared" si="3"/>
        <v>0</v>
      </c>
      <c r="L31" s="2">
        <f t="shared" si="4"/>
        <v>0</v>
      </c>
      <c r="M31" s="2">
        <v>11</v>
      </c>
      <c r="N31" s="2">
        <v>5.9</v>
      </c>
    </row>
    <row r="32" spans="1:14" ht="16" x14ac:dyDescent="0.2">
      <c r="A32" s="2" t="s">
        <v>75</v>
      </c>
      <c r="B32" s="2" t="s">
        <v>15</v>
      </c>
      <c r="C32" s="2" t="s">
        <v>24</v>
      </c>
      <c r="D32" s="2">
        <v>106.369</v>
      </c>
      <c r="E32" s="2">
        <v>102</v>
      </c>
      <c r="F32" s="2">
        <v>10583</v>
      </c>
      <c r="G32" s="2">
        <v>110</v>
      </c>
      <c r="H32" s="2">
        <f t="shared" si="0"/>
        <v>1</v>
      </c>
      <c r="I32" s="2">
        <f t="shared" si="1"/>
        <v>0</v>
      </c>
      <c r="J32" s="2">
        <f t="shared" si="2"/>
        <v>0</v>
      </c>
      <c r="K32" s="2">
        <f t="shared" si="3"/>
        <v>0</v>
      </c>
      <c r="L32" s="2">
        <f t="shared" si="4"/>
        <v>0</v>
      </c>
      <c r="M32" s="2">
        <v>263</v>
      </c>
      <c r="N32" s="2">
        <v>6.2</v>
      </c>
    </row>
    <row r="33" spans="1:14" ht="16" x14ac:dyDescent="0.2">
      <c r="A33" s="2" t="s">
        <v>77</v>
      </c>
      <c r="B33" s="2" t="s">
        <v>15</v>
      </c>
      <c r="C33" s="2" t="s">
        <v>19</v>
      </c>
      <c r="D33" s="2">
        <v>53.574100000000001</v>
      </c>
      <c r="E33" s="2">
        <v>122</v>
      </c>
      <c r="F33" s="2">
        <v>33548</v>
      </c>
      <c r="G33" s="2">
        <v>55</v>
      </c>
      <c r="H33" s="2">
        <f t="shared" si="0"/>
        <v>1</v>
      </c>
      <c r="I33" s="2">
        <f t="shared" si="1"/>
        <v>0</v>
      </c>
      <c r="J33" s="2">
        <f t="shared" si="2"/>
        <v>0</v>
      </c>
      <c r="K33" s="2">
        <f t="shared" si="3"/>
        <v>0</v>
      </c>
      <c r="L33" s="2">
        <f t="shared" si="4"/>
        <v>1</v>
      </c>
      <c r="M33" s="2">
        <v>446</v>
      </c>
      <c r="N33" s="2">
        <v>7.8</v>
      </c>
    </row>
    <row r="34" spans="1:14" ht="16" x14ac:dyDescent="0.2">
      <c r="A34" s="2" t="s">
        <v>79</v>
      </c>
      <c r="B34" s="2" t="s">
        <v>15</v>
      </c>
      <c r="C34" s="2" t="s">
        <v>31</v>
      </c>
      <c r="D34" s="2">
        <v>37.939799999999998</v>
      </c>
      <c r="E34" s="2">
        <v>96</v>
      </c>
      <c r="F34" s="2">
        <v>3294</v>
      </c>
      <c r="G34" s="2">
        <v>17</v>
      </c>
      <c r="H34" s="2">
        <f t="shared" si="0"/>
        <v>1</v>
      </c>
      <c r="I34" s="2">
        <f t="shared" si="1"/>
        <v>1</v>
      </c>
      <c r="J34" s="2">
        <f t="shared" si="2"/>
        <v>0</v>
      </c>
      <c r="K34" s="2">
        <f t="shared" si="3"/>
        <v>0</v>
      </c>
      <c r="L34" s="2">
        <f t="shared" si="4"/>
        <v>0</v>
      </c>
      <c r="M34" s="2">
        <v>36</v>
      </c>
      <c r="N34" s="2">
        <v>5.6</v>
      </c>
    </row>
    <row r="35" spans="1:14" ht="16" x14ac:dyDescent="0.2">
      <c r="A35" s="2" t="s">
        <v>81</v>
      </c>
      <c r="B35" s="2" t="s">
        <v>11</v>
      </c>
      <c r="C35" s="2" t="s">
        <v>12</v>
      </c>
      <c r="D35" s="2">
        <v>95.001300000000001</v>
      </c>
      <c r="E35" s="2">
        <v>128</v>
      </c>
      <c r="F35" s="2">
        <v>16911</v>
      </c>
      <c r="G35" s="2">
        <v>40</v>
      </c>
      <c r="H35" s="2">
        <f t="shared" si="0"/>
        <v>0</v>
      </c>
      <c r="I35" s="2">
        <f t="shared" si="1"/>
        <v>0</v>
      </c>
      <c r="J35" s="2">
        <f t="shared" si="2"/>
        <v>0</v>
      </c>
      <c r="K35" s="2">
        <f t="shared" si="3"/>
        <v>0</v>
      </c>
      <c r="L35" s="2">
        <f t="shared" si="4"/>
        <v>0</v>
      </c>
      <c r="M35" s="2">
        <v>241</v>
      </c>
      <c r="N35" s="2">
        <v>7.5</v>
      </c>
    </row>
    <row r="36" spans="1:14" ht="16" x14ac:dyDescent="0.2">
      <c r="A36" s="2" t="s">
        <v>82</v>
      </c>
      <c r="B36" s="2" t="s">
        <v>11</v>
      </c>
      <c r="C36" s="2" t="s">
        <v>19</v>
      </c>
      <c r="D36" s="2">
        <v>38.2973</v>
      </c>
      <c r="E36" s="2">
        <v>128</v>
      </c>
      <c r="F36" s="2">
        <v>20965</v>
      </c>
      <c r="G36" s="2">
        <v>175</v>
      </c>
      <c r="H36" s="2">
        <f t="shared" si="0"/>
        <v>0</v>
      </c>
      <c r="I36" s="2">
        <f t="shared" si="1"/>
        <v>0</v>
      </c>
      <c r="J36" s="2">
        <f t="shared" si="2"/>
        <v>0</v>
      </c>
      <c r="K36" s="2">
        <f t="shared" si="3"/>
        <v>0</v>
      </c>
      <c r="L36" s="2">
        <f t="shared" si="4"/>
        <v>1</v>
      </c>
      <c r="M36" s="2">
        <v>47</v>
      </c>
      <c r="N36" s="2">
        <v>6.3</v>
      </c>
    </row>
    <row r="37" spans="1:14" ht="16" x14ac:dyDescent="0.2">
      <c r="A37" s="2" t="s">
        <v>84</v>
      </c>
      <c r="B37" s="2" t="s">
        <v>11</v>
      </c>
      <c r="C37" s="2" t="s">
        <v>31</v>
      </c>
      <c r="D37" s="2">
        <v>120.777</v>
      </c>
      <c r="E37" s="2">
        <v>99</v>
      </c>
      <c r="F37" s="2">
        <v>12952</v>
      </c>
      <c r="G37" s="2">
        <v>75</v>
      </c>
      <c r="H37" s="2">
        <f t="shared" si="0"/>
        <v>0</v>
      </c>
      <c r="I37" s="2">
        <f t="shared" si="1"/>
        <v>1</v>
      </c>
      <c r="J37" s="2">
        <f t="shared" si="2"/>
        <v>0</v>
      </c>
      <c r="K37" s="2">
        <f t="shared" si="3"/>
        <v>0</v>
      </c>
      <c r="L37" s="2">
        <f t="shared" si="4"/>
        <v>0</v>
      </c>
      <c r="M37" s="2">
        <v>88</v>
      </c>
      <c r="N37" s="2">
        <v>6.8</v>
      </c>
    </row>
    <row r="38" spans="1:14" ht="16" x14ac:dyDescent="0.2">
      <c r="A38" s="2" t="s">
        <v>86</v>
      </c>
      <c r="B38" s="2" t="s">
        <v>15</v>
      </c>
      <c r="C38" s="2" t="s">
        <v>40</v>
      </c>
      <c r="D38" s="2">
        <v>34.963999999999999</v>
      </c>
      <c r="E38" s="2">
        <v>100</v>
      </c>
      <c r="F38" s="2">
        <v>39807</v>
      </c>
      <c r="G38" s="2">
        <v>8</v>
      </c>
      <c r="H38" s="2">
        <f t="shared" si="0"/>
        <v>1</v>
      </c>
      <c r="I38" s="2">
        <f t="shared" si="1"/>
        <v>0</v>
      </c>
      <c r="J38" s="2">
        <f t="shared" si="2"/>
        <v>0</v>
      </c>
      <c r="K38" s="2">
        <f t="shared" si="3"/>
        <v>0</v>
      </c>
      <c r="L38" s="2">
        <f t="shared" si="4"/>
        <v>0</v>
      </c>
      <c r="M38" s="2">
        <v>129</v>
      </c>
      <c r="N38" s="2">
        <v>7.7</v>
      </c>
    </row>
    <row r="39" spans="1:14" ht="16" x14ac:dyDescent="0.2">
      <c r="A39" s="2" t="s">
        <v>88</v>
      </c>
      <c r="B39" s="2" t="s">
        <v>11</v>
      </c>
      <c r="C39" s="2" t="s">
        <v>40</v>
      </c>
      <c r="D39" s="2">
        <v>32.391399999999997</v>
      </c>
      <c r="E39" s="2">
        <v>95</v>
      </c>
      <c r="F39" s="2">
        <v>54075</v>
      </c>
      <c r="G39" s="2">
        <v>7.5</v>
      </c>
      <c r="H39" s="2">
        <f t="shared" si="0"/>
        <v>0</v>
      </c>
      <c r="I39" s="2">
        <f t="shared" si="1"/>
        <v>0</v>
      </c>
      <c r="J39" s="2">
        <f t="shared" si="2"/>
        <v>0</v>
      </c>
      <c r="K39" s="2">
        <f t="shared" si="3"/>
        <v>0</v>
      </c>
      <c r="L39" s="2">
        <f t="shared" si="4"/>
        <v>0</v>
      </c>
      <c r="M39" s="2">
        <v>464</v>
      </c>
      <c r="N39" s="2">
        <v>7.7</v>
      </c>
    </row>
    <row r="40" spans="1:14" ht="16" x14ac:dyDescent="0.2">
      <c r="A40" s="2" t="s">
        <v>90</v>
      </c>
      <c r="B40" s="2" t="s">
        <v>15</v>
      </c>
      <c r="C40" s="2" t="s">
        <v>12</v>
      </c>
      <c r="D40" s="2">
        <v>116.724</v>
      </c>
      <c r="E40" s="2">
        <v>110</v>
      </c>
      <c r="F40" s="2">
        <v>1954</v>
      </c>
      <c r="G40" s="2">
        <v>41</v>
      </c>
      <c r="H40" s="2">
        <f t="shared" si="0"/>
        <v>1</v>
      </c>
      <c r="I40" s="2">
        <f t="shared" si="1"/>
        <v>0</v>
      </c>
      <c r="J40" s="2">
        <f t="shared" si="2"/>
        <v>0</v>
      </c>
      <c r="K40" s="2">
        <f t="shared" si="3"/>
        <v>0</v>
      </c>
      <c r="L40" s="2">
        <f t="shared" si="4"/>
        <v>0</v>
      </c>
      <c r="M40" s="2">
        <v>161</v>
      </c>
      <c r="N40" s="2">
        <v>7</v>
      </c>
    </row>
    <row r="41" spans="1:14" ht="16" x14ac:dyDescent="0.2">
      <c r="A41" s="2" t="s">
        <v>92</v>
      </c>
      <c r="B41" s="2" t="s">
        <v>15</v>
      </c>
      <c r="C41" s="2" t="s">
        <v>12</v>
      </c>
      <c r="D41" s="2">
        <v>16.930900000000001</v>
      </c>
      <c r="E41" s="2">
        <v>108</v>
      </c>
      <c r="F41" s="2">
        <v>16722</v>
      </c>
      <c r="G41" s="2">
        <v>30</v>
      </c>
      <c r="H41" s="2">
        <f t="shared" si="0"/>
        <v>1</v>
      </c>
      <c r="I41" s="2">
        <f t="shared" si="1"/>
        <v>0</v>
      </c>
      <c r="J41" s="2">
        <f t="shared" si="2"/>
        <v>0</v>
      </c>
      <c r="K41" s="2">
        <f t="shared" si="3"/>
        <v>0</v>
      </c>
      <c r="L41" s="2">
        <f t="shared" si="4"/>
        <v>0</v>
      </c>
      <c r="M41" s="2">
        <v>50</v>
      </c>
      <c r="N41" s="2">
        <v>5.9</v>
      </c>
    </row>
    <row r="42" spans="1:14" ht="16" x14ac:dyDescent="0.2">
      <c r="A42" s="2" t="s">
        <v>94</v>
      </c>
      <c r="B42" s="2" t="s">
        <v>15</v>
      </c>
      <c r="C42" s="2" t="s">
        <v>47</v>
      </c>
      <c r="D42" s="2">
        <v>9.9850999999999995E-2</v>
      </c>
      <c r="E42" s="2">
        <v>80</v>
      </c>
      <c r="F42" s="2">
        <v>210</v>
      </c>
      <c r="G42" s="2">
        <v>2.5</v>
      </c>
      <c r="H42" s="2">
        <f t="shared" si="0"/>
        <v>1</v>
      </c>
      <c r="I42" s="2">
        <f t="shared" si="1"/>
        <v>0</v>
      </c>
      <c r="J42" s="2">
        <f t="shared" si="2"/>
        <v>0</v>
      </c>
      <c r="K42" s="2">
        <f t="shared" si="3"/>
        <v>0</v>
      </c>
      <c r="L42" s="2">
        <f t="shared" si="4"/>
        <v>0</v>
      </c>
      <c r="M42" s="2">
        <v>0</v>
      </c>
      <c r="N42" s="2">
        <v>7.1</v>
      </c>
    </row>
    <row r="43" spans="1:14" ht="16" x14ac:dyDescent="0.2">
      <c r="A43" s="2" t="s">
        <v>96</v>
      </c>
      <c r="B43" s="2" t="s">
        <v>11</v>
      </c>
      <c r="C43" s="2" t="s">
        <v>97</v>
      </c>
      <c r="D43" s="2">
        <v>31.743300000000001</v>
      </c>
      <c r="E43" s="2">
        <v>79</v>
      </c>
      <c r="F43" s="2">
        <v>1594</v>
      </c>
      <c r="G43" s="2">
        <v>30</v>
      </c>
      <c r="H43" s="2">
        <f t="shared" si="0"/>
        <v>0</v>
      </c>
      <c r="I43" s="2">
        <f t="shared" si="1"/>
        <v>0</v>
      </c>
      <c r="J43" s="2">
        <f t="shared" si="2"/>
        <v>0</v>
      </c>
      <c r="K43" s="2">
        <f t="shared" si="3"/>
        <v>1</v>
      </c>
      <c r="L43" s="2">
        <f t="shared" si="4"/>
        <v>0</v>
      </c>
      <c r="M43" s="2">
        <v>30</v>
      </c>
      <c r="N43" s="2">
        <v>7.1</v>
      </c>
    </row>
    <row r="44" spans="1:14" ht="16" x14ac:dyDescent="0.2">
      <c r="A44" s="2" t="s">
        <v>98</v>
      </c>
      <c r="B44" s="2" t="s">
        <v>11</v>
      </c>
      <c r="C44" s="2" t="s">
        <v>12</v>
      </c>
      <c r="D44" s="2">
        <v>4.7003599999999999</v>
      </c>
      <c r="E44" s="2">
        <v>121</v>
      </c>
      <c r="F44" s="2">
        <v>6617</v>
      </c>
      <c r="G44" s="2">
        <v>5</v>
      </c>
      <c r="H44" s="2">
        <f t="shared" si="0"/>
        <v>0</v>
      </c>
      <c r="I44" s="2">
        <f t="shared" si="1"/>
        <v>0</v>
      </c>
      <c r="J44" s="2">
        <f t="shared" si="2"/>
        <v>0</v>
      </c>
      <c r="K44" s="2">
        <f t="shared" si="3"/>
        <v>0</v>
      </c>
      <c r="L44" s="2">
        <f t="shared" si="4"/>
        <v>0</v>
      </c>
      <c r="M44" s="2">
        <v>35</v>
      </c>
      <c r="N44" s="2">
        <v>4.5999999999999996</v>
      </c>
    </row>
    <row r="45" spans="1:14" ht="16" x14ac:dyDescent="0.2">
      <c r="A45" s="2" t="s">
        <v>100</v>
      </c>
      <c r="B45" s="2" t="s">
        <v>11</v>
      </c>
      <c r="C45" s="2" t="s">
        <v>12</v>
      </c>
      <c r="D45" s="2">
        <v>170.709</v>
      </c>
      <c r="E45" s="2">
        <v>135</v>
      </c>
      <c r="F45" s="2">
        <v>2827</v>
      </c>
      <c r="G45" s="2">
        <v>58</v>
      </c>
      <c r="H45" s="2">
        <f t="shared" si="0"/>
        <v>0</v>
      </c>
      <c r="I45" s="2">
        <f t="shared" si="1"/>
        <v>0</v>
      </c>
      <c r="J45" s="2">
        <f t="shared" si="2"/>
        <v>0</v>
      </c>
      <c r="K45" s="2">
        <f t="shared" si="3"/>
        <v>0</v>
      </c>
      <c r="L45" s="2">
        <f t="shared" si="4"/>
        <v>0</v>
      </c>
      <c r="M45" s="2">
        <v>2000</v>
      </c>
      <c r="N45" s="2">
        <v>8.1999999999999993</v>
      </c>
    </row>
    <row r="46" spans="1:14" ht="16" x14ac:dyDescent="0.2">
      <c r="A46" s="2" t="s">
        <v>102</v>
      </c>
      <c r="B46" s="2" t="s">
        <v>11</v>
      </c>
      <c r="C46" s="2" t="s">
        <v>12</v>
      </c>
      <c r="D46" s="2">
        <v>1.7543200000000001</v>
      </c>
      <c r="E46" s="2">
        <v>98</v>
      </c>
      <c r="F46" s="2">
        <v>2214</v>
      </c>
      <c r="G46" s="2">
        <v>10</v>
      </c>
      <c r="H46" s="2">
        <f t="shared" si="0"/>
        <v>0</v>
      </c>
      <c r="I46" s="2">
        <f t="shared" si="1"/>
        <v>0</v>
      </c>
      <c r="J46" s="2">
        <f t="shared" si="2"/>
        <v>0</v>
      </c>
      <c r="K46" s="2">
        <f t="shared" si="3"/>
        <v>0</v>
      </c>
      <c r="L46" s="2">
        <f t="shared" si="4"/>
        <v>0</v>
      </c>
      <c r="M46" s="2">
        <v>129</v>
      </c>
      <c r="N46" s="2">
        <v>7.2</v>
      </c>
    </row>
    <row r="47" spans="1:14" ht="16" x14ac:dyDescent="0.2">
      <c r="A47" s="2" t="s">
        <v>104</v>
      </c>
      <c r="B47" s="2" t="s">
        <v>51</v>
      </c>
      <c r="C47" s="2" t="s">
        <v>97</v>
      </c>
      <c r="D47" s="2">
        <v>137.85</v>
      </c>
      <c r="E47" s="2">
        <v>96</v>
      </c>
      <c r="F47" s="2">
        <v>48878</v>
      </c>
      <c r="G47" s="2">
        <v>200</v>
      </c>
      <c r="H47" s="2">
        <f t="shared" si="0"/>
        <v>0</v>
      </c>
      <c r="I47" s="2">
        <f t="shared" si="1"/>
        <v>0</v>
      </c>
      <c r="J47" s="2">
        <f t="shared" si="2"/>
        <v>0</v>
      </c>
      <c r="K47" s="2">
        <f t="shared" si="3"/>
        <v>1</v>
      </c>
      <c r="L47" s="2">
        <f t="shared" si="4"/>
        <v>0</v>
      </c>
      <c r="M47" s="2">
        <v>0</v>
      </c>
      <c r="N47" s="2">
        <v>6.8</v>
      </c>
    </row>
    <row r="48" spans="1:14" ht="16" x14ac:dyDescent="0.2">
      <c r="A48" s="2" t="s">
        <v>106</v>
      </c>
      <c r="B48" s="2" t="s">
        <v>51</v>
      </c>
      <c r="C48" s="2" t="s">
        <v>31</v>
      </c>
      <c r="D48" s="2">
        <v>51.431199999999997</v>
      </c>
      <c r="E48" s="2">
        <v>95</v>
      </c>
      <c r="F48" s="2">
        <v>3092</v>
      </c>
      <c r="G48" s="2">
        <v>20</v>
      </c>
      <c r="H48" s="2">
        <f t="shared" si="0"/>
        <v>0</v>
      </c>
      <c r="I48" s="2">
        <f t="shared" si="1"/>
        <v>1</v>
      </c>
      <c r="J48" s="2">
        <f t="shared" si="2"/>
        <v>0</v>
      </c>
      <c r="K48" s="2">
        <f t="shared" si="3"/>
        <v>0</v>
      </c>
      <c r="L48" s="2">
        <f t="shared" si="4"/>
        <v>0</v>
      </c>
      <c r="M48" s="2">
        <v>15</v>
      </c>
      <c r="N48" s="2">
        <v>5.9</v>
      </c>
    </row>
    <row r="49" spans="1:14" ht="16" x14ac:dyDescent="0.2">
      <c r="A49" s="2" t="s">
        <v>108</v>
      </c>
      <c r="B49" s="2" t="s">
        <v>15</v>
      </c>
      <c r="C49" s="2" t="s">
        <v>24</v>
      </c>
      <c r="D49" s="2">
        <v>67.344399999999993</v>
      </c>
      <c r="E49" s="2">
        <v>101</v>
      </c>
      <c r="F49" s="2">
        <v>15481</v>
      </c>
      <c r="G49" s="2">
        <v>92</v>
      </c>
      <c r="H49" s="2">
        <f t="shared" si="0"/>
        <v>1</v>
      </c>
      <c r="I49" s="2">
        <f t="shared" si="1"/>
        <v>0</v>
      </c>
      <c r="J49" s="2">
        <f t="shared" si="2"/>
        <v>0</v>
      </c>
      <c r="K49" s="2">
        <f t="shared" si="3"/>
        <v>0</v>
      </c>
      <c r="L49" s="2">
        <f t="shared" si="4"/>
        <v>0</v>
      </c>
      <c r="M49" s="2">
        <v>212</v>
      </c>
      <c r="N49" s="2">
        <v>5.3</v>
      </c>
    </row>
    <row r="50" spans="1:14" ht="16" x14ac:dyDescent="0.2">
      <c r="A50" s="2" t="s">
        <v>110</v>
      </c>
      <c r="B50" s="2" t="s">
        <v>11</v>
      </c>
      <c r="C50" s="2" t="s">
        <v>40</v>
      </c>
      <c r="D50" s="2">
        <v>7.4582699999999997</v>
      </c>
      <c r="E50" s="2">
        <v>117</v>
      </c>
      <c r="F50" s="2">
        <v>3611</v>
      </c>
      <c r="G50" s="2">
        <v>35</v>
      </c>
      <c r="H50" s="2">
        <f t="shared" si="0"/>
        <v>0</v>
      </c>
      <c r="I50" s="2">
        <f t="shared" si="1"/>
        <v>0</v>
      </c>
      <c r="J50" s="2">
        <f t="shared" si="2"/>
        <v>0</v>
      </c>
      <c r="K50" s="2">
        <f t="shared" si="3"/>
        <v>0</v>
      </c>
      <c r="L50" s="2">
        <f t="shared" si="4"/>
        <v>0</v>
      </c>
      <c r="M50" s="2">
        <v>0</v>
      </c>
      <c r="N50" s="2">
        <v>6.9</v>
      </c>
    </row>
    <row r="51" spans="1:14" ht="16" x14ac:dyDescent="0.2">
      <c r="A51" s="2" t="s">
        <v>112</v>
      </c>
      <c r="B51" s="2" t="s">
        <v>11</v>
      </c>
      <c r="C51" s="2" t="s">
        <v>31</v>
      </c>
      <c r="D51" s="2">
        <v>15.408799999999999</v>
      </c>
      <c r="E51" s="2">
        <v>101</v>
      </c>
      <c r="F51" s="2">
        <v>2698</v>
      </c>
      <c r="G51" s="2">
        <v>20</v>
      </c>
      <c r="H51" s="2">
        <f t="shared" si="0"/>
        <v>0</v>
      </c>
      <c r="I51" s="2">
        <f t="shared" si="1"/>
        <v>1</v>
      </c>
      <c r="J51" s="2">
        <f t="shared" si="2"/>
        <v>0</v>
      </c>
      <c r="K51" s="2">
        <f t="shared" si="3"/>
        <v>0</v>
      </c>
      <c r="L51" s="2">
        <f t="shared" si="4"/>
        <v>0</v>
      </c>
      <c r="M51" s="2">
        <v>13</v>
      </c>
      <c r="N51" s="2">
        <v>5.6</v>
      </c>
    </row>
    <row r="52" spans="1:14" ht="16" x14ac:dyDescent="0.2">
      <c r="A52" s="2" t="s">
        <v>114</v>
      </c>
      <c r="B52" s="2" t="s">
        <v>15</v>
      </c>
      <c r="C52" s="2" t="s">
        <v>31</v>
      </c>
      <c r="D52" s="2">
        <v>40.041699999999999</v>
      </c>
      <c r="E52" s="2">
        <v>86</v>
      </c>
      <c r="F52" s="2">
        <v>3421</v>
      </c>
      <c r="G52" s="2">
        <v>2.5</v>
      </c>
      <c r="H52" s="2">
        <f t="shared" si="0"/>
        <v>1</v>
      </c>
      <c r="I52" s="2">
        <f t="shared" si="1"/>
        <v>1</v>
      </c>
      <c r="J52" s="2">
        <f t="shared" si="2"/>
        <v>0</v>
      </c>
      <c r="K52" s="2">
        <f t="shared" si="3"/>
        <v>0</v>
      </c>
      <c r="L52" s="2">
        <f t="shared" si="4"/>
        <v>0</v>
      </c>
      <c r="M52" s="2">
        <v>89</v>
      </c>
      <c r="N52" s="2">
        <v>5.0999999999999996</v>
      </c>
    </row>
    <row r="53" spans="1:14" ht="16" x14ac:dyDescent="0.2">
      <c r="A53" s="2" t="s">
        <v>114</v>
      </c>
      <c r="B53" s="2" t="s">
        <v>15</v>
      </c>
      <c r="C53" s="2" t="s">
        <v>31</v>
      </c>
      <c r="D53" s="2">
        <v>17.314499999999999</v>
      </c>
      <c r="E53" s="2">
        <v>86</v>
      </c>
      <c r="F53" s="2">
        <v>4073</v>
      </c>
      <c r="G53" s="2">
        <v>4</v>
      </c>
      <c r="H53" s="2">
        <f t="shared" si="0"/>
        <v>1</v>
      </c>
      <c r="I53" s="2">
        <f t="shared" si="1"/>
        <v>1</v>
      </c>
      <c r="J53" s="2">
        <f t="shared" si="2"/>
        <v>0</v>
      </c>
      <c r="K53" s="2">
        <f t="shared" si="3"/>
        <v>0</v>
      </c>
      <c r="L53" s="2">
        <f t="shared" si="4"/>
        <v>0</v>
      </c>
      <c r="M53" s="2">
        <v>89</v>
      </c>
      <c r="N53" s="2">
        <v>4.7</v>
      </c>
    </row>
    <row r="54" spans="1:14" ht="16" x14ac:dyDescent="0.2">
      <c r="A54" s="2" t="s">
        <v>117</v>
      </c>
      <c r="B54" s="2" t="s">
        <v>15</v>
      </c>
      <c r="C54" s="2" t="s">
        <v>12</v>
      </c>
      <c r="D54" s="2">
        <v>31.4938</v>
      </c>
      <c r="E54" s="2">
        <v>96</v>
      </c>
      <c r="F54" s="2">
        <v>12754</v>
      </c>
      <c r="G54" s="2">
        <v>32</v>
      </c>
      <c r="H54" s="2">
        <f t="shared" si="0"/>
        <v>1</v>
      </c>
      <c r="I54" s="2">
        <f t="shared" si="1"/>
        <v>0</v>
      </c>
      <c r="J54" s="2">
        <f t="shared" si="2"/>
        <v>0</v>
      </c>
      <c r="K54" s="2">
        <f t="shared" si="3"/>
        <v>0</v>
      </c>
      <c r="L54" s="2">
        <f t="shared" si="4"/>
        <v>0</v>
      </c>
      <c r="M54" s="2">
        <v>0</v>
      </c>
      <c r="N54" s="2">
        <v>7.5</v>
      </c>
    </row>
    <row r="55" spans="1:14" ht="16" x14ac:dyDescent="0.2">
      <c r="A55" s="2" t="s">
        <v>119</v>
      </c>
      <c r="B55" s="2" t="s">
        <v>15</v>
      </c>
      <c r="C55" s="2" t="s">
        <v>12</v>
      </c>
      <c r="D55" s="2">
        <v>1.02902</v>
      </c>
      <c r="E55" s="2">
        <v>97</v>
      </c>
      <c r="F55" s="2">
        <v>21107</v>
      </c>
      <c r="G55" s="2">
        <v>6.5</v>
      </c>
      <c r="H55" s="2">
        <f t="shared" si="0"/>
        <v>1</v>
      </c>
      <c r="I55" s="2">
        <f t="shared" si="1"/>
        <v>0</v>
      </c>
      <c r="J55" s="2">
        <f t="shared" si="2"/>
        <v>0</v>
      </c>
      <c r="K55" s="2">
        <f t="shared" si="3"/>
        <v>0</v>
      </c>
      <c r="L55" s="2">
        <f t="shared" si="4"/>
        <v>0</v>
      </c>
      <c r="M55" s="2">
        <v>15</v>
      </c>
      <c r="N55" s="2">
        <v>6.8</v>
      </c>
    </row>
    <row r="56" spans="1:14" ht="16" x14ac:dyDescent="0.2">
      <c r="A56" s="2" t="s">
        <v>81</v>
      </c>
      <c r="B56" s="2" t="s">
        <v>11</v>
      </c>
      <c r="C56" s="2" t="s">
        <v>19</v>
      </c>
      <c r="D56" s="2">
        <v>56.084000000000003</v>
      </c>
      <c r="E56" s="2">
        <v>144</v>
      </c>
      <c r="F56" s="2">
        <v>18761</v>
      </c>
      <c r="G56" s="2">
        <v>65</v>
      </c>
      <c r="H56" s="2">
        <f t="shared" si="0"/>
        <v>0</v>
      </c>
      <c r="I56" s="2">
        <f t="shared" si="1"/>
        <v>0</v>
      </c>
      <c r="J56" s="2">
        <f t="shared" si="2"/>
        <v>0</v>
      </c>
      <c r="K56" s="2">
        <f t="shared" si="3"/>
        <v>0</v>
      </c>
      <c r="L56" s="2">
        <f t="shared" si="4"/>
        <v>1</v>
      </c>
      <c r="M56" s="2">
        <v>241</v>
      </c>
      <c r="N56" s="2">
        <v>6.9</v>
      </c>
    </row>
    <row r="57" spans="1:14" ht="16" x14ac:dyDescent="0.2">
      <c r="A57" s="2" t="s">
        <v>122</v>
      </c>
      <c r="B57" s="2" t="s">
        <v>11</v>
      </c>
      <c r="C57" s="2" t="s">
        <v>40</v>
      </c>
      <c r="D57" s="2">
        <v>21.835799999999999</v>
      </c>
      <c r="E57" s="2">
        <v>107</v>
      </c>
      <c r="F57" s="2">
        <v>1095</v>
      </c>
      <c r="G57" s="2">
        <v>30</v>
      </c>
      <c r="H57" s="2">
        <f t="shared" si="0"/>
        <v>0</v>
      </c>
      <c r="I57" s="2">
        <f t="shared" si="1"/>
        <v>0</v>
      </c>
      <c r="J57" s="2">
        <f t="shared" si="2"/>
        <v>0</v>
      </c>
      <c r="K57" s="2">
        <f t="shared" si="3"/>
        <v>0</v>
      </c>
      <c r="L57" s="2">
        <f t="shared" si="4"/>
        <v>0</v>
      </c>
      <c r="M57" s="2">
        <v>13</v>
      </c>
      <c r="N57" s="2">
        <v>6.6</v>
      </c>
    </row>
    <row r="58" spans="1:14" ht="16" x14ac:dyDescent="0.2">
      <c r="A58" s="2" t="s">
        <v>124</v>
      </c>
      <c r="B58" s="2" t="s">
        <v>11</v>
      </c>
      <c r="C58" s="2" t="s">
        <v>40</v>
      </c>
      <c r="D58" s="2">
        <v>52.528300000000002</v>
      </c>
      <c r="E58" s="2">
        <v>100</v>
      </c>
      <c r="F58" s="2">
        <v>3202</v>
      </c>
      <c r="G58" s="2">
        <v>25</v>
      </c>
      <c r="H58" s="2">
        <f t="shared" si="0"/>
        <v>0</v>
      </c>
      <c r="I58" s="2">
        <f t="shared" si="1"/>
        <v>0</v>
      </c>
      <c r="J58" s="2">
        <f t="shared" si="2"/>
        <v>0</v>
      </c>
      <c r="K58" s="2">
        <f t="shared" si="3"/>
        <v>0</v>
      </c>
      <c r="L58" s="2">
        <f t="shared" si="4"/>
        <v>0</v>
      </c>
      <c r="M58" s="2">
        <v>0</v>
      </c>
      <c r="N58" s="2">
        <v>4.7</v>
      </c>
    </row>
    <row r="59" spans="1:14" ht="16" x14ac:dyDescent="0.2">
      <c r="A59" s="2" t="s">
        <v>126</v>
      </c>
      <c r="B59" s="2" t="s">
        <v>15</v>
      </c>
      <c r="C59" s="2" t="s">
        <v>24</v>
      </c>
      <c r="D59" s="2">
        <v>26.183199999999999</v>
      </c>
      <c r="E59" s="2">
        <v>109</v>
      </c>
      <c r="F59" s="2">
        <v>16611</v>
      </c>
      <c r="G59" s="2">
        <v>36</v>
      </c>
      <c r="H59" s="2">
        <f t="shared" si="0"/>
        <v>1</v>
      </c>
      <c r="I59" s="2">
        <f t="shared" si="1"/>
        <v>0</v>
      </c>
      <c r="J59" s="2">
        <f t="shared" si="2"/>
        <v>0</v>
      </c>
      <c r="K59" s="2">
        <f t="shared" si="3"/>
        <v>0</v>
      </c>
      <c r="L59" s="2">
        <f t="shared" si="4"/>
        <v>0</v>
      </c>
      <c r="M59" s="2">
        <v>473</v>
      </c>
      <c r="N59" s="2">
        <v>6.1</v>
      </c>
    </row>
    <row r="60" spans="1:14" ht="16" x14ac:dyDescent="0.2">
      <c r="A60" s="2" t="s">
        <v>128</v>
      </c>
      <c r="B60" s="2" t="s">
        <v>15</v>
      </c>
      <c r="C60" s="2" t="s">
        <v>12</v>
      </c>
      <c r="D60" s="2">
        <v>9.1728100000000001</v>
      </c>
      <c r="E60" s="2">
        <v>108</v>
      </c>
      <c r="F60" s="2">
        <v>12178</v>
      </c>
      <c r="G60" s="2">
        <v>16</v>
      </c>
      <c r="H60" s="2">
        <f t="shared" si="0"/>
        <v>1</v>
      </c>
      <c r="I60" s="2">
        <f t="shared" si="1"/>
        <v>0</v>
      </c>
      <c r="J60" s="2">
        <f t="shared" si="2"/>
        <v>0</v>
      </c>
      <c r="K60" s="2">
        <f t="shared" si="3"/>
        <v>0</v>
      </c>
      <c r="L60" s="2">
        <f t="shared" si="4"/>
        <v>0</v>
      </c>
      <c r="M60" s="2">
        <v>187</v>
      </c>
      <c r="N60" s="2">
        <v>6.7</v>
      </c>
    </row>
    <row r="61" spans="1:14" ht="16" x14ac:dyDescent="0.2">
      <c r="A61" s="2" t="s">
        <v>130</v>
      </c>
      <c r="B61" s="2" t="s">
        <v>15</v>
      </c>
      <c r="C61" s="2" t="s">
        <v>31</v>
      </c>
      <c r="D61" s="2">
        <v>42.615699999999997</v>
      </c>
      <c r="E61" s="2">
        <v>136</v>
      </c>
      <c r="F61" s="2">
        <v>28927</v>
      </c>
      <c r="G61" s="2">
        <v>40</v>
      </c>
      <c r="H61" s="2">
        <f t="shared" si="0"/>
        <v>1</v>
      </c>
      <c r="I61" s="2">
        <f t="shared" si="1"/>
        <v>1</v>
      </c>
      <c r="J61" s="2">
        <f t="shared" si="2"/>
        <v>0</v>
      </c>
      <c r="K61" s="2">
        <f t="shared" si="3"/>
        <v>0</v>
      </c>
      <c r="L61" s="2">
        <f t="shared" si="4"/>
        <v>0</v>
      </c>
      <c r="M61" s="2">
        <v>3000</v>
      </c>
      <c r="N61" s="2">
        <v>6.1</v>
      </c>
    </row>
    <row r="62" spans="1:14" ht="16" x14ac:dyDescent="0.2">
      <c r="A62" s="2" t="s">
        <v>132</v>
      </c>
      <c r="B62" s="2" t="s">
        <v>15</v>
      </c>
      <c r="C62" s="2" t="s">
        <v>24</v>
      </c>
      <c r="D62" s="2">
        <v>5.7491300000000001</v>
      </c>
      <c r="E62" s="2">
        <v>125</v>
      </c>
      <c r="F62" s="2">
        <v>3979</v>
      </c>
      <c r="G62" s="2">
        <v>20</v>
      </c>
      <c r="H62" s="2">
        <f t="shared" si="0"/>
        <v>1</v>
      </c>
      <c r="I62" s="2">
        <f t="shared" si="1"/>
        <v>0</v>
      </c>
      <c r="J62" s="2">
        <f t="shared" si="2"/>
        <v>0</v>
      </c>
      <c r="K62" s="2">
        <f t="shared" si="3"/>
        <v>0</v>
      </c>
      <c r="L62" s="2">
        <f t="shared" si="4"/>
        <v>0</v>
      </c>
      <c r="M62" s="2">
        <v>78</v>
      </c>
      <c r="N62" s="2">
        <v>7</v>
      </c>
    </row>
    <row r="63" spans="1:14" ht="16" x14ac:dyDescent="0.2">
      <c r="A63" s="2" t="s">
        <v>134</v>
      </c>
      <c r="B63" s="2" t="s">
        <v>15</v>
      </c>
      <c r="C63" s="2" t="s">
        <v>19</v>
      </c>
      <c r="D63" s="2">
        <v>15.483499999999999</v>
      </c>
      <c r="E63" s="2">
        <v>108</v>
      </c>
      <c r="F63" s="2">
        <v>41359</v>
      </c>
      <c r="G63" s="2">
        <v>14</v>
      </c>
      <c r="H63" s="2">
        <f t="shared" si="0"/>
        <v>1</v>
      </c>
      <c r="I63" s="2">
        <f t="shared" si="1"/>
        <v>0</v>
      </c>
      <c r="J63" s="2">
        <f t="shared" si="2"/>
        <v>0</v>
      </c>
      <c r="K63" s="2">
        <f t="shared" si="3"/>
        <v>0</v>
      </c>
      <c r="L63" s="2">
        <f t="shared" si="4"/>
        <v>1</v>
      </c>
      <c r="M63" s="2">
        <v>123</v>
      </c>
      <c r="N63" s="2">
        <v>6.5</v>
      </c>
    </row>
    <row r="64" spans="1:14" ht="16" x14ac:dyDescent="0.2">
      <c r="A64" s="2" t="s">
        <v>136</v>
      </c>
      <c r="B64" s="2" t="s">
        <v>11</v>
      </c>
      <c r="C64" s="2" t="s">
        <v>40</v>
      </c>
      <c r="D64" s="2">
        <v>20.3386</v>
      </c>
      <c r="E64" s="2">
        <v>105</v>
      </c>
      <c r="F64" s="2">
        <v>12946</v>
      </c>
      <c r="G64" s="2">
        <v>10</v>
      </c>
      <c r="H64" s="2">
        <f t="shared" si="0"/>
        <v>0</v>
      </c>
      <c r="I64" s="2">
        <f t="shared" si="1"/>
        <v>0</v>
      </c>
      <c r="J64" s="2">
        <f t="shared" si="2"/>
        <v>0</v>
      </c>
      <c r="K64" s="2">
        <f t="shared" si="3"/>
        <v>0</v>
      </c>
      <c r="L64" s="2">
        <f t="shared" si="4"/>
        <v>0</v>
      </c>
      <c r="M64" s="2">
        <v>500</v>
      </c>
      <c r="N64" s="2">
        <v>6.8</v>
      </c>
    </row>
    <row r="65" spans="1:14" ht="16" x14ac:dyDescent="0.2">
      <c r="A65" s="2" t="s">
        <v>138</v>
      </c>
      <c r="B65" s="2" t="s">
        <v>15</v>
      </c>
      <c r="C65" s="2" t="s">
        <v>97</v>
      </c>
      <c r="D65" s="2">
        <v>5.4809999999999999</v>
      </c>
      <c r="E65" s="2">
        <v>100</v>
      </c>
      <c r="F65" s="2">
        <v>39507</v>
      </c>
      <c r="G65" s="2">
        <v>8.6999999999999993</v>
      </c>
      <c r="H65" s="2">
        <f t="shared" si="0"/>
        <v>1</v>
      </c>
      <c r="I65" s="2">
        <f t="shared" si="1"/>
        <v>0</v>
      </c>
      <c r="J65" s="2">
        <f t="shared" si="2"/>
        <v>0</v>
      </c>
      <c r="K65" s="2">
        <f t="shared" si="3"/>
        <v>1</v>
      </c>
      <c r="L65" s="2">
        <f t="shared" si="4"/>
        <v>0</v>
      </c>
      <c r="M65" s="2">
        <v>0</v>
      </c>
      <c r="N65" s="2">
        <v>7.1</v>
      </c>
    </row>
    <row r="66" spans="1:14" ht="16" x14ac:dyDescent="0.2">
      <c r="A66" s="2" t="s">
        <v>140</v>
      </c>
      <c r="B66" s="2" t="s">
        <v>15</v>
      </c>
      <c r="C66" s="2" t="s">
        <v>40</v>
      </c>
      <c r="D66" s="2">
        <v>9.1905199999999994</v>
      </c>
      <c r="E66" s="2">
        <v>106</v>
      </c>
      <c r="F66" s="2">
        <v>1120</v>
      </c>
      <c r="G66" s="2">
        <v>7</v>
      </c>
      <c r="H66" s="2">
        <f t="shared" ref="H66:H129" si="5">IF(B66="R",1,0)</f>
        <v>1</v>
      </c>
      <c r="I66" s="2">
        <f t="shared" ref="I66:I129" si="6">IF(C66="Comedy",1,0)</f>
        <v>0</v>
      </c>
      <c r="J66" s="2">
        <f t="shared" ref="J66:J129" si="7">IF(C66="Thriller_Horror",1,0)</f>
        <v>0</v>
      </c>
      <c r="K66" s="2">
        <f t="shared" ref="K66:K129" si="8">IF(C66="Animation",1,0)</f>
        <v>0</v>
      </c>
      <c r="L66" s="2">
        <f t="shared" ref="L66:L129" si="9">IF(C66="Adventure_Sci_fi",1,0)</f>
        <v>0</v>
      </c>
      <c r="M66" s="2">
        <v>1000</v>
      </c>
      <c r="N66" s="2">
        <v>7</v>
      </c>
    </row>
    <row r="67" spans="1:14" ht="16" x14ac:dyDescent="0.2">
      <c r="A67" s="2" t="s">
        <v>142</v>
      </c>
      <c r="B67" s="2" t="s">
        <v>15</v>
      </c>
      <c r="C67" s="2" t="s">
        <v>12</v>
      </c>
      <c r="D67" s="2">
        <v>9.1668599999999998</v>
      </c>
      <c r="E67" s="2">
        <v>99</v>
      </c>
      <c r="F67" s="2">
        <v>14816</v>
      </c>
      <c r="G67" s="2">
        <v>7</v>
      </c>
      <c r="H67" s="2">
        <f t="shared" si="5"/>
        <v>1</v>
      </c>
      <c r="I67" s="2">
        <f t="shared" si="6"/>
        <v>0</v>
      </c>
      <c r="J67" s="2">
        <f t="shared" si="7"/>
        <v>0</v>
      </c>
      <c r="K67" s="2">
        <f t="shared" si="8"/>
        <v>0</v>
      </c>
      <c r="L67" s="2">
        <f t="shared" si="9"/>
        <v>0</v>
      </c>
      <c r="M67" s="2">
        <v>192</v>
      </c>
      <c r="N67" s="2">
        <v>7.6</v>
      </c>
    </row>
    <row r="68" spans="1:14" ht="16" x14ac:dyDescent="0.2">
      <c r="A68" s="2" t="s">
        <v>144</v>
      </c>
      <c r="B68" s="2" t="s">
        <v>11</v>
      </c>
      <c r="C68" s="2" t="s">
        <v>40</v>
      </c>
      <c r="D68" s="2">
        <v>18.438099999999999</v>
      </c>
      <c r="E68" s="2">
        <v>91</v>
      </c>
      <c r="F68" s="2">
        <v>222</v>
      </c>
      <c r="G68" s="2">
        <v>40</v>
      </c>
      <c r="H68" s="2">
        <f t="shared" si="5"/>
        <v>0</v>
      </c>
      <c r="I68" s="2">
        <f t="shared" si="6"/>
        <v>0</v>
      </c>
      <c r="J68" s="2">
        <f t="shared" si="7"/>
        <v>0</v>
      </c>
      <c r="K68" s="2">
        <f t="shared" si="8"/>
        <v>0</v>
      </c>
      <c r="L68" s="2">
        <f t="shared" si="9"/>
        <v>0</v>
      </c>
      <c r="M68" s="2">
        <v>48</v>
      </c>
      <c r="N68" s="2">
        <v>5.9</v>
      </c>
    </row>
    <row r="69" spans="1:14" ht="16" x14ac:dyDescent="0.2">
      <c r="A69" s="2" t="s">
        <v>146</v>
      </c>
      <c r="B69" s="2" t="s">
        <v>15</v>
      </c>
      <c r="C69" s="2" t="s">
        <v>19</v>
      </c>
      <c r="D69" s="2">
        <v>35.033799999999999</v>
      </c>
      <c r="E69" s="2">
        <v>90</v>
      </c>
      <c r="F69" s="2">
        <v>2462</v>
      </c>
      <c r="G69" s="2">
        <v>19</v>
      </c>
      <c r="H69" s="2">
        <f t="shared" si="5"/>
        <v>1</v>
      </c>
      <c r="I69" s="2">
        <f t="shared" si="6"/>
        <v>0</v>
      </c>
      <c r="J69" s="2">
        <f t="shared" si="7"/>
        <v>0</v>
      </c>
      <c r="K69" s="2">
        <f t="shared" si="8"/>
        <v>0</v>
      </c>
      <c r="L69" s="2">
        <f t="shared" si="9"/>
        <v>1</v>
      </c>
      <c r="M69" s="2">
        <v>12</v>
      </c>
      <c r="N69" s="2">
        <v>6.3</v>
      </c>
    </row>
    <row r="70" spans="1:14" ht="16" x14ac:dyDescent="0.2">
      <c r="A70" s="2" t="s">
        <v>148</v>
      </c>
      <c r="B70" s="2" t="s">
        <v>15</v>
      </c>
      <c r="C70" s="2" t="s">
        <v>12</v>
      </c>
      <c r="D70" s="2">
        <v>25.977399999999999</v>
      </c>
      <c r="E70" s="2">
        <v>114</v>
      </c>
      <c r="F70" s="2">
        <v>15428</v>
      </c>
      <c r="G70" s="2">
        <v>28</v>
      </c>
      <c r="H70" s="2">
        <f t="shared" si="5"/>
        <v>1</v>
      </c>
      <c r="I70" s="2">
        <f t="shared" si="6"/>
        <v>0</v>
      </c>
      <c r="J70" s="2">
        <f t="shared" si="7"/>
        <v>0</v>
      </c>
      <c r="K70" s="2">
        <f t="shared" si="8"/>
        <v>0</v>
      </c>
      <c r="L70" s="2">
        <f t="shared" si="9"/>
        <v>0</v>
      </c>
      <c r="M70" s="2">
        <v>71</v>
      </c>
      <c r="N70" s="2">
        <v>6.5</v>
      </c>
    </row>
    <row r="71" spans="1:14" ht="16" x14ac:dyDescent="0.2">
      <c r="A71" s="2" t="s">
        <v>150</v>
      </c>
      <c r="B71" s="2" t="s">
        <v>51</v>
      </c>
      <c r="C71" s="2" t="s">
        <v>12</v>
      </c>
      <c r="D71" s="2">
        <v>41.2271</v>
      </c>
      <c r="E71" s="2">
        <v>101</v>
      </c>
      <c r="F71" s="2">
        <v>2436</v>
      </c>
      <c r="G71" s="2">
        <v>11</v>
      </c>
      <c r="H71" s="2">
        <f t="shared" si="5"/>
        <v>0</v>
      </c>
      <c r="I71" s="2">
        <f t="shared" si="6"/>
        <v>0</v>
      </c>
      <c r="J71" s="2">
        <f t="shared" si="7"/>
        <v>0</v>
      </c>
      <c r="K71" s="2">
        <f t="shared" si="8"/>
        <v>0</v>
      </c>
      <c r="L71" s="2">
        <f t="shared" si="9"/>
        <v>0</v>
      </c>
      <c r="M71" s="2">
        <v>163</v>
      </c>
      <c r="N71" s="2">
        <v>7.4</v>
      </c>
    </row>
    <row r="72" spans="1:14" ht="16" x14ac:dyDescent="0.2">
      <c r="A72" s="2" t="s">
        <v>152</v>
      </c>
      <c r="B72" s="2" t="s">
        <v>11</v>
      </c>
      <c r="C72" s="2" t="s">
        <v>19</v>
      </c>
      <c r="D72" s="2">
        <v>78.616699999999994</v>
      </c>
      <c r="E72" s="2">
        <v>146</v>
      </c>
      <c r="F72" s="2">
        <v>6217</v>
      </c>
      <c r="G72" s="2">
        <v>100</v>
      </c>
      <c r="H72" s="2">
        <f t="shared" si="5"/>
        <v>0</v>
      </c>
      <c r="I72" s="2">
        <f t="shared" si="6"/>
        <v>0</v>
      </c>
      <c r="J72" s="2">
        <f t="shared" si="7"/>
        <v>0</v>
      </c>
      <c r="K72" s="2">
        <f t="shared" si="8"/>
        <v>0</v>
      </c>
      <c r="L72" s="2">
        <f t="shared" si="9"/>
        <v>1</v>
      </c>
      <c r="M72" s="2">
        <v>14000</v>
      </c>
      <c r="N72" s="2">
        <v>7.1</v>
      </c>
    </row>
    <row r="73" spans="1:14" ht="16" x14ac:dyDescent="0.2">
      <c r="A73" s="2" t="s">
        <v>154</v>
      </c>
      <c r="B73" s="2" t="s">
        <v>11</v>
      </c>
      <c r="C73" s="2" t="s">
        <v>12</v>
      </c>
      <c r="D73" s="2">
        <v>10.7194</v>
      </c>
      <c r="E73" s="2">
        <v>99</v>
      </c>
      <c r="F73" s="2">
        <v>28987</v>
      </c>
      <c r="G73" s="2">
        <v>25</v>
      </c>
      <c r="H73" s="2">
        <f t="shared" si="5"/>
        <v>0</v>
      </c>
      <c r="I73" s="2">
        <f t="shared" si="6"/>
        <v>0</v>
      </c>
      <c r="J73" s="2">
        <f t="shared" si="7"/>
        <v>0</v>
      </c>
      <c r="K73" s="2">
        <f t="shared" si="8"/>
        <v>0</v>
      </c>
      <c r="L73" s="2">
        <f t="shared" si="9"/>
        <v>0</v>
      </c>
      <c r="M73" s="2">
        <v>79</v>
      </c>
      <c r="N73" s="2">
        <v>4.9000000000000004</v>
      </c>
    </row>
    <row r="74" spans="1:14" ht="16" x14ac:dyDescent="0.2">
      <c r="A74" s="2" t="s">
        <v>41</v>
      </c>
      <c r="B74" s="2" t="s">
        <v>11</v>
      </c>
      <c r="C74" s="2" t="s">
        <v>24</v>
      </c>
      <c r="D74" s="2">
        <v>28.0642</v>
      </c>
      <c r="E74" s="2">
        <v>106</v>
      </c>
      <c r="F74" s="2">
        <v>561</v>
      </c>
      <c r="G74" s="2">
        <v>35</v>
      </c>
      <c r="H74" s="2">
        <f t="shared" si="5"/>
        <v>0</v>
      </c>
      <c r="I74" s="2">
        <f t="shared" si="6"/>
        <v>0</v>
      </c>
      <c r="J74" s="2">
        <f t="shared" si="7"/>
        <v>0</v>
      </c>
      <c r="K74" s="2">
        <f t="shared" si="8"/>
        <v>0</v>
      </c>
      <c r="L74" s="2">
        <f t="shared" si="9"/>
        <v>0</v>
      </c>
      <c r="M74" s="2">
        <v>309</v>
      </c>
      <c r="N74" s="2">
        <v>5</v>
      </c>
    </row>
    <row r="75" spans="1:14" ht="16" x14ac:dyDescent="0.2">
      <c r="A75" s="2" t="s">
        <v>157</v>
      </c>
      <c r="B75" s="2" t="s">
        <v>15</v>
      </c>
      <c r="C75" s="2" t="s">
        <v>31</v>
      </c>
      <c r="D75" s="2">
        <v>48.637700000000002</v>
      </c>
      <c r="E75" s="2">
        <v>100</v>
      </c>
      <c r="F75" s="2">
        <v>2800</v>
      </c>
      <c r="G75" s="2">
        <v>12.5</v>
      </c>
      <c r="H75" s="2">
        <f t="shared" si="5"/>
        <v>1</v>
      </c>
      <c r="I75" s="2">
        <f t="shared" si="6"/>
        <v>1</v>
      </c>
      <c r="J75" s="2">
        <f t="shared" si="7"/>
        <v>0</v>
      </c>
      <c r="K75" s="2">
        <f t="shared" si="8"/>
        <v>0</v>
      </c>
      <c r="L75" s="2">
        <f t="shared" si="9"/>
        <v>0</v>
      </c>
      <c r="M75" s="2">
        <v>38</v>
      </c>
      <c r="N75" s="2">
        <v>6.1</v>
      </c>
    </row>
    <row r="76" spans="1:14" ht="16" x14ac:dyDescent="0.2">
      <c r="A76" s="2" t="s">
        <v>159</v>
      </c>
      <c r="B76" s="2" t="s">
        <v>15</v>
      </c>
      <c r="C76" s="2" t="s">
        <v>40</v>
      </c>
      <c r="D76" s="2">
        <v>65.010099999999994</v>
      </c>
      <c r="E76" s="2">
        <v>125</v>
      </c>
      <c r="F76" s="2">
        <v>1556</v>
      </c>
      <c r="G76" s="2">
        <v>30</v>
      </c>
      <c r="H76" s="2">
        <f t="shared" si="5"/>
        <v>1</v>
      </c>
      <c r="I76" s="2">
        <f t="shared" si="6"/>
        <v>0</v>
      </c>
      <c r="J76" s="2">
        <f t="shared" si="7"/>
        <v>0</v>
      </c>
      <c r="K76" s="2">
        <f t="shared" si="8"/>
        <v>0</v>
      </c>
      <c r="L76" s="2">
        <f t="shared" si="9"/>
        <v>0</v>
      </c>
      <c r="M76" s="2">
        <v>729</v>
      </c>
      <c r="N76" s="2">
        <v>7.2</v>
      </c>
    </row>
    <row r="77" spans="1:14" ht="16" x14ac:dyDescent="0.2">
      <c r="A77" s="2" t="s">
        <v>161</v>
      </c>
      <c r="B77" s="2" t="s">
        <v>15</v>
      </c>
      <c r="C77" s="2" t="s">
        <v>24</v>
      </c>
      <c r="D77" s="2">
        <v>37.515999999999998</v>
      </c>
      <c r="E77" s="2">
        <v>105</v>
      </c>
      <c r="F77" s="2">
        <v>8281</v>
      </c>
      <c r="G77" s="2">
        <v>69</v>
      </c>
      <c r="H77" s="2">
        <f t="shared" si="5"/>
        <v>1</v>
      </c>
      <c r="I77" s="2">
        <f t="shared" si="6"/>
        <v>0</v>
      </c>
      <c r="J77" s="2">
        <f t="shared" si="7"/>
        <v>0</v>
      </c>
      <c r="K77" s="2">
        <f t="shared" si="8"/>
        <v>0</v>
      </c>
      <c r="L77" s="2">
        <f t="shared" si="9"/>
        <v>0</v>
      </c>
      <c r="M77" s="2">
        <v>335</v>
      </c>
      <c r="N77" s="2">
        <v>5.9</v>
      </c>
    </row>
    <row r="78" spans="1:14" ht="16" x14ac:dyDescent="0.2">
      <c r="A78" s="2" t="s">
        <v>163</v>
      </c>
      <c r="B78" s="2" t="s">
        <v>11</v>
      </c>
      <c r="C78" s="2" t="s">
        <v>12</v>
      </c>
      <c r="D78" s="2">
        <v>24.343699999999998</v>
      </c>
      <c r="E78" s="2">
        <v>133</v>
      </c>
      <c r="F78" s="2">
        <v>5405</v>
      </c>
      <c r="G78" s="2">
        <v>45</v>
      </c>
      <c r="H78" s="2">
        <f t="shared" si="5"/>
        <v>0</v>
      </c>
      <c r="I78" s="2">
        <f t="shared" si="6"/>
        <v>0</v>
      </c>
      <c r="J78" s="2">
        <f t="shared" si="7"/>
        <v>0</v>
      </c>
      <c r="K78" s="2">
        <f t="shared" si="8"/>
        <v>0</v>
      </c>
      <c r="L78" s="2">
        <f t="shared" si="9"/>
        <v>0</v>
      </c>
      <c r="M78" s="2">
        <v>278</v>
      </c>
      <c r="N78" s="2">
        <v>7.4</v>
      </c>
    </row>
    <row r="79" spans="1:14" ht="16" x14ac:dyDescent="0.2">
      <c r="A79" s="2" t="s">
        <v>165</v>
      </c>
      <c r="B79" s="2" t="s">
        <v>15</v>
      </c>
      <c r="C79" s="2" t="s">
        <v>19</v>
      </c>
      <c r="D79" s="2">
        <v>70.011099999999999</v>
      </c>
      <c r="E79" s="2">
        <v>110</v>
      </c>
      <c r="F79" s="2">
        <v>146</v>
      </c>
      <c r="G79" s="2">
        <v>12</v>
      </c>
      <c r="H79" s="2">
        <f t="shared" si="5"/>
        <v>1</v>
      </c>
      <c r="I79" s="2">
        <f t="shared" si="6"/>
        <v>0</v>
      </c>
      <c r="J79" s="2">
        <f t="shared" si="7"/>
        <v>0</v>
      </c>
      <c r="K79" s="2">
        <f t="shared" si="8"/>
        <v>0</v>
      </c>
      <c r="L79" s="2">
        <f t="shared" si="9"/>
        <v>1</v>
      </c>
      <c r="M79" s="2">
        <v>16</v>
      </c>
      <c r="N79" s="2">
        <v>6.5</v>
      </c>
    </row>
    <row r="80" spans="1:14" ht="16" x14ac:dyDescent="0.2">
      <c r="A80" s="2" t="s">
        <v>167</v>
      </c>
      <c r="B80" s="2" t="s">
        <v>15</v>
      </c>
      <c r="C80" s="2" t="s">
        <v>40</v>
      </c>
      <c r="D80" s="2">
        <v>22.245899999999999</v>
      </c>
      <c r="E80" s="2">
        <v>81</v>
      </c>
      <c r="F80" s="2">
        <v>25489</v>
      </c>
      <c r="G80" s="2">
        <v>19</v>
      </c>
      <c r="H80" s="2">
        <f t="shared" si="5"/>
        <v>1</v>
      </c>
      <c r="I80" s="2">
        <f t="shared" si="6"/>
        <v>0</v>
      </c>
      <c r="J80" s="2">
        <f t="shared" si="7"/>
        <v>0</v>
      </c>
      <c r="K80" s="2">
        <f t="shared" si="8"/>
        <v>0</v>
      </c>
      <c r="L80" s="2">
        <f t="shared" si="9"/>
        <v>0</v>
      </c>
      <c r="M80" s="2">
        <v>0</v>
      </c>
      <c r="N80" s="2">
        <v>7.7</v>
      </c>
    </row>
    <row r="81" spans="1:14" ht="16" x14ac:dyDescent="0.2">
      <c r="A81" s="2" t="s">
        <v>169</v>
      </c>
      <c r="B81" s="2" t="s">
        <v>11</v>
      </c>
      <c r="C81" s="2" t="s">
        <v>40</v>
      </c>
      <c r="D81" s="2">
        <v>18.004200000000001</v>
      </c>
      <c r="E81" s="2">
        <v>107</v>
      </c>
      <c r="F81" s="2">
        <v>3004</v>
      </c>
      <c r="G81" s="2">
        <v>13</v>
      </c>
      <c r="H81" s="2">
        <f t="shared" si="5"/>
        <v>0</v>
      </c>
      <c r="I81" s="2">
        <f t="shared" si="6"/>
        <v>0</v>
      </c>
      <c r="J81" s="2">
        <f t="shared" si="7"/>
        <v>0</v>
      </c>
      <c r="K81" s="2">
        <f t="shared" si="8"/>
        <v>0</v>
      </c>
      <c r="L81" s="2">
        <f t="shared" si="9"/>
        <v>0</v>
      </c>
      <c r="M81" s="2">
        <v>80</v>
      </c>
      <c r="N81" s="2">
        <v>5.7</v>
      </c>
    </row>
    <row r="82" spans="1:14" ht="16" x14ac:dyDescent="0.2">
      <c r="A82" s="2" t="s">
        <v>171</v>
      </c>
      <c r="B82" s="2" t="s">
        <v>11</v>
      </c>
      <c r="C82" s="2" t="s">
        <v>19</v>
      </c>
      <c r="D82" s="2">
        <v>60.522100000000002</v>
      </c>
      <c r="E82" s="2">
        <v>100</v>
      </c>
      <c r="F82" s="2">
        <v>14168</v>
      </c>
      <c r="G82" s="2">
        <v>130</v>
      </c>
      <c r="H82" s="2">
        <f t="shared" si="5"/>
        <v>0</v>
      </c>
      <c r="I82" s="2">
        <f t="shared" si="6"/>
        <v>0</v>
      </c>
      <c r="J82" s="2">
        <f t="shared" si="7"/>
        <v>0</v>
      </c>
      <c r="K82" s="2">
        <f t="shared" si="8"/>
        <v>0</v>
      </c>
      <c r="L82" s="2">
        <f t="shared" si="9"/>
        <v>1</v>
      </c>
      <c r="M82" s="2">
        <v>0</v>
      </c>
      <c r="N82" s="2">
        <v>4.9000000000000004</v>
      </c>
    </row>
    <row r="83" spans="1:14" ht="16" x14ac:dyDescent="0.2">
      <c r="A83" s="2" t="s">
        <v>173</v>
      </c>
      <c r="B83" s="2" t="s">
        <v>11</v>
      </c>
      <c r="C83" s="2" t="s">
        <v>24</v>
      </c>
      <c r="D83" s="2">
        <v>28.328099999999999</v>
      </c>
      <c r="E83" s="2">
        <v>97</v>
      </c>
      <c r="F83" s="2">
        <v>9814</v>
      </c>
      <c r="G83" s="2">
        <v>58</v>
      </c>
      <c r="H83" s="2">
        <f t="shared" si="5"/>
        <v>0</v>
      </c>
      <c r="I83" s="2">
        <f t="shared" si="6"/>
        <v>0</v>
      </c>
      <c r="J83" s="2">
        <f t="shared" si="7"/>
        <v>0</v>
      </c>
      <c r="K83" s="2">
        <f t="shared" si="8"/>
        <v>0</v>
      </c>
      <c r="L83" s="2">
        <f t="shared" si="9"/>
        <v>0</v>
      </c>
      <c r="M83" s="2">
        <v>420</v>
      </c>
      <c r="N83" s="2">
        <v>6.3</v>
      </c>
    </row>
    <row r="84" spans="1:14" ht="16" x14ac:dyDescent="0.2">
      <c r="A84" s="2" t="s">
        <v>175</v>
      </c>
      <c r="B84" s="2" t="s">
        <v>15</v>
      </c>
      <c r="C84" s="2" t="s">
        <v>12</v>
      </c>
      <c r="D84" s="2">
        <v>0.10822900000000001</v>
      </c>
      <c r="E84" s="2">
        <v>104</v>
      </c>
      <c r="F84" s="2">
        <v>15860</v>
      </c>
      <c r="G84" s="2">
        <v>4.5</v>
      </c>
      <c r="H84" s="2">
        <f t="shared" si="5"/>
        <v>1</v>
      </c>
      <c r="I84" s="2">
        <f t="shared" si="6"/>
        <v>0</v>
      </c>
      <c r="J84" s="2">
        <f t="shared" si="7"/>
        <v>0</v>
      </c>
      <c r="K84" s="2">
        <f t="shared" si="8"/>
        <v>0</v>
      </c>
      <c r="L84" s="2">
        <f t="shared" si="9"/>
        <v>0</v>
      </c>
      <c r="M84" s="2">
        <v>0</v>
      </c>
      <c r="N84" s="2">
        <v>5.9</v>
      </c>
    </row>
    <row r="85" spans="1:14" ht="16" x14ac:dyDescent="0.2">
      <c r="A85" s="2" t="s">
        <v>177</v>
      </c>
      <c r="B85" s="2" t="s">
        <v>11</v>
      </c>
      <c r="C85" s="2" t="s">
        <v>12</v>
      </c>
      <c r="D85" s="2">
        <v>5.8815</v>
      </c>
      <c r="E85" s="2">
        <v>110</v>
      </c>
      <c r="F85" s="2">
        <v>2972</v>
      </c>
      <c r="G85" s="2">
        <v>39</v>
      </c>
      <c r="H85" s="2">
        <f t="shared" si="5"/>
        <v>0</v>
      </c>
      <c r="I85" s="2">
        <f t="shared" si="6"/>
        <v>0</v>
      </c>
      <c r="J85" s="2">
        <f t="shared" si="7"/>
        <v>0</v>
      </c>
      <c r="K85" s="2">
        <f t="shared" si="8"/>
        <v>0</v>
      </c>
      <c r="L85" s="2">
        <f t="shared" si="9"/>
        <v>0</v>
      </c>
      <c r="M85" s="2">
        <v>534</v>
      </c>
      <c r="N85" s="2">
        <v>5.3</v>
      </c>
    </row>
    <row r="86" spans="1:14" ht="16" x14ac:dyDescent="0.2">
      <c r="A86" s="2" t="s">
        <v>179</v>
      </c>
      <c r="B86" s="2" t="s">
        <v>51</v>
      </c>
      <c r="C86" s="2" t="s">
        <v>19</v>
      </c>
      <c r="D86" s="2">
        <v>47.285499999999999</v>
      </c>
      <c r="E86" s="2">
        <v>102</v>
      </c>
      <c r="F86" s="2">
        <v>3037</v>
      </c>
      <c r="G86" s="2">
        <v>26</v>
      </c>
      <c r="H86" s="2">
        <f t="shared" si="5"/>
        <v>0</v>
      </c>
      <c r="I86" s="2">
        <f t="shared" si="6"/>
        <v>0</v>
      </c>
      <c r="J86" s="2">
        <f t="shared" si="7"/>
        <v>0</v>
      </c>
      <c r="K86" s="2">
        <f t="shared" si="8"/>
        <v>0</v>
      </c>
      <c r="L86" s="2">
        <f t="shared" si="9"/>
        <v>1</v>
      </c>
      <c r="M86" s="2">
        <v>91</v>
      </c>
      <c r="N86" s="2">
        <v>5</v>
      </c>
    </row>
    <row r="87" spans="1:14" ht="16" x14ac:dyDescent="0.2">
      <c r="A87" s="2" t="s">
        <v>181</v>
      </c>
      <c r="B87" s="2" t="s">
        <v>51</v>
      </c>
      <c r="C87" s="2" t="s">
        <v>19</v>
      </c>
      <c r="D87" s="2">
        <v>23.222899999999999</v>
      </c>
      <c r="E87" s="2">
        <v>100</v>
      </c>
      <c r="F87" s="2">
        <v>3742</v>
      </c>
      <c r="G87" s="2">
        <v>26</v>
      </c>
      <c r="H87" s="2">
        <f t="shared" si="5"/>
        <v>0</v>
      </c>
      <c r="I87" s="2">
        <f t="shared" si="6"/>
        <v>0</v>
      </c>
      <c r="J87" s="2">
        <f t="shared" si="7"/>
        <v>0</v>
      </c>
      <c r="K87" s="2">
        <f t="shared" si="8"/>
        <v>0</v>
      </c>
      <c r="L87" s="2">
        <f t="shared" si="9"/>
        <v>1</v>
      </c>
      <c r="M87" s="2">
        <v>8</v>
      </c>
      <c r="N87" s="2">
        <v>4.5</v>
      </c>
    </row>
    <row r="88" spans="1:14" ht="16" x14ac:dyDescent="0.2">
      <c r="A88" s="2" t="s">
        <v>183</v>
      </c>
      <c r="B88" s="2" t="s">
        <v>11</v>
      </c>
      <c r="C88" s="2" t="s">
        <v>31</v>
      </c>
      <c r="D88" s="2">
        <v>14.208399999999999</v>
      </c>
      <c r="E88" s="2">
        <v>96</v>
      </c>
      <c r="F88" s="2">
        <v>977</v>
      </c>
      <c r="G88" s="2">
        <v>30</v>
      </c>
      <c r="H88" s="2">
        <f t="shared" si="5"/>
        <v>0</v>
      </c>
      <c r="I88" s="2">
        <f t="shared" si="6"/>
        <v>1</v>
      </c>
      <c r="J88" s="2">
        <f t="shared" si="7"/>
        <v>0</v>
      </c>
      <c r="K88" s="2">
        <f t="shared" si="8"/>
        <v>0</v>
      </c>
      <c r="L88" s="2">
        <f t="shared" si="9"/>
        <v>0</v>
      </c>
      <c r="M88" s="2">
        <v>0</v>
      </c>
      <c r="N88" s="2">
        <v>5.6</v>
      </c>
    </row>
    <row r="89" spans="1:14" ht="16" x14ac:dyDescent="0.2">
      <c r="A89" s="2" t="s">
        <v>185</v>
      </c>
      <c r="B89" s="2" t="s">
        <v>11</v>
      </c>
      <c r="C89" s="2" t="s">
        <v>24</v>
      </c>
      <c r="D89" s="2">
        <v>25.863900000000001</v>
      </c>
      <c r="E89" s="2">
        <v>101</v>
      </c>
      <c r="F89" s="2">
        <v>2471</v>
      </c>
      <c r="G89" s="2">
        <v>35</v>
      </c>
      <c r="H89" s="2">
        <f t="shared" si="5"/>
        <v>0</v>
      </c>
      <c r="I89" s="2">
        <f t="shared" si="6"/>
        <v>0</v>
      </c>
      <c r="J89" s="2">
        <f t="shared" si="7"/>
        <v>0</v>
      </c>
      <c r="K89" s="2">
        <f t="shared" si="8"/>
        <v>0</v>
      </c>
      <c r="L89" s="2">
        <f t="shared" si="9"/>
        <v>0</v>
      </c>
      <c r="M89" s="2">
        <v>357</v>
      </c>
      <c r="N89" s="2">
        <v>5.0999999999999996</v>
      </c>
    </row>
    <row r="90" spans="1:14" ht="16" x14ac:dyDescent="0.2">
      <c r="A90" s="2" t="s">
        <v>187</v>
      </c>
      <c r="B90" s="2" t="s">
        <v>51</v>
      </c>
      <c r="C90" s="2" t="s">
        <v>31</v>
      </c>
      <c r="D90" s="2">
        <v>66.950500000000005</v>
      </c>
      <c r="E90" s="2">
        <v>81</v>
      </c>
      <c r="F90" s="2">
        <v>47677</v>
      </c>
      <c r="G90" s="2">
        <v>28</v>
      </c>
      <c r="H90" s="2">
        <f t="shared" si="5"/>
        <v>0</v>
      </c>
      <c r="I90" s="2">
        <f t="shared" si="6"/>
        <v>1</v>
      </c>
      <c r="J90" s="2">
        <f t="shared" si="7"/>
        <v>0</v>
      </c>
      <c r="K90" s="2">
        <f t="shared" si="8"/>
        <v>0</v>
      </c>
      <c r="L90" s="2">
        <f t="shared" si="9"/>
        <v>0</v>
      </c>
      <c r="M90" s="2">
        <v>44</v>
      </c>
      <c r="N90" s="2">
        <v>6.2</v>
      </c>
    </row>
    <row r="91" spans="1:14" ht="16" x14ac:dyDescent="0.2">
      <c r="A91" s="2" t="s">
        <v>189</v>
      </c>
      <c r="B91" s="2" t="s">
        <v>15</v>
      </c>
      <c r="C91" s="2" t="s">
        <v>12</v>
      </c>
      <c r="D91" s="2">
        <v>58.183999999999997</v>
      </c>
      <c r="E91" s="2">
        <v>165</v>
      </c>
      <c r="F91" s="2">
        <v>14196</v>
      </c>
      <c r="G91" s="2">
        <v>107</v>
      </c>
      <c r="H91" s="2">
        <f t="shared" si="5"/>
        <v>1</v>
      </c>
      <c r="I91" s="2">
        <f t="shared" si="6"/>
        <v>0</v>
      </c>
      <c r="J91" s="2">
        <f t="shared" si="7"/>
        <v>0</v>
      </c>
      <c r="K91" s="2">
        <f t="shared" si="8"/>
        <v>0</v>
      </c>
      <c r="L91" s="2">
        <f t="shared" si="9"/>
        <v>0</v>
      </c>
      <c r="M91" s="2">
        <v>0</v>
      </c>
      <c r="N91" s="2">
        <v>6.8</v>
      </c>
    </row>
    <row r="92" spans="1:14" ht="16" x14ac:dyDescent="0.2">
      <c r="A92" s="2" t="s">
        <v>191</v>
      </c>
      <c r="B92" s="2" t="s">
        <v>51</v>
      </c>
      <c r="C92" s="2" t="s">
        <v>19</v>
      </c>
      <c r="D92" s="2">
        <v>334.185</v>
      </c>
      <c r="E92" s="2">
        <v>108</v>
      </c>
      <c r="F92" s="2">
        <v>79957</v>
      </c>
      <c r="G92" s="2">
        <v>200</v>
      </c>
      <c r="H92" s="2">
        <f t="shared" si="5"/>
        <v>0</v>
      </c>
      <c r="I92" s="2">
        <f t="shared" si="6"/>
        <v>0</v>
      </c>
      <c r="J92" s="2">
        <f t="shared" si="7"/>
        <v>0</v>
      </c>
      <c r="K92" s="2">
        <f t="shared" si="8"/>
        <v>0</v>
      </c>
      <c r="L92" s="2">
        <f t="shared" si="9"/>
        <v>1</v>
      </c>
      <c r="M92" s="2">
        <v>13000</v>
      </c>
      <c r="N92" s="2">
        <v>6.5</v>
      </c>
    </row>
    <row r="93" spans="1:14" ht="16" x14ac:dyDescent="0.2">
      <c r="A93" s="2" t="s">
        <v>193</v>
      </c>
      <c r="B93" s="2" t="s">
        <v>51</v>
      </c>
      <c r="C93" s="2" t="s">
        <v>19</v>
      </c>
      <c r="D93" s="2">
        <v>76.846599999999995</v>
      </c>
      <c r="E93" s="2">
        <v>113</v>
      </c>
      <c r="F93" s="2">
        <v>80806</v>
      </c>
      <c r="G93" s="2">
        <v>170</v>
      </c>
      <c r="H93" s="2">
        <f t="shared" si="5"/>
        <v>0</v>
      </c>
      <c r="I93" s="2">
        <f t="shared" si="6"/>
        <v>0</v>
      </c>
      <c r="J93" s="2">
        <f t="shared" si="7"/>
        <v>0</v>
      </c>
      <c r="K93" s="2">
        <f t="shared" si="8"/>
        <v>0</v>
      </c>
      <c r="L93" s="2">
        <f t="shared" si="9"/>
        <v>1</v>
      </c>
      <c r="M93" s="2">
        <v>33</v>
      </c>
      <c r="N93" s="2">
        <v>6.4</v>
      </c>
    </row>
    <row r="94" spans="1:14" ht="16" x14ac:dyDescent="0.2">
      <c r="A94" s="2" t="s">
        <v>195</v>
      </c>
      <c r="B94" s="2" t="s">
        <v>51</v>
      </c>
      <c r="C94" s="2" t="s">
        <v>19</v>
      </c>
      <c r="D94" s="2">
        <v>25.200399999999998</v>
      </c>
      <c r="E94" s="2">
        <v>86</v>
      </c>
      <c r="F94" s="2">
        <v>3423</v>
      </c>
      <c r="G94" s="2">
        <v>45</v>
      </c>
      <c r="H94" s="2">
        <f t="shared" si="5"/>
        <v>0</v>
      </c>
      <c r="I94" s="2">
        <f t="shared" si="6"/>
        <v>0</v>
      </c>
      <c r="J94" s="2">
        <f t="shared" si="7"/>
        <v>0</v>
      </c>
      <c r="K94" s="2">
        <f t="shared" si="8"/>
        <v>0</v>
      </c>
      <c r="L94" s="2">
        <f t="shared" si="9"/>
        <v>1</v>
      </c>
      <c r="M94" s="2">
        <v>13</v>
      </c>
      <c r="N94" s="2">
        <v>5.4</v>
      </c>
    </row>
    <row r="95" spans="1:14" ht="16" x14ac:dyDescent="0.2">
      <c r="A95" s="2" t="s">
        <v>197</v>
      </c>
      <c r="B95" s="2" t="s">
        <v>15</v>
      </c>
      <c r="C95" s="2" t="s">
        <v>24</v>
      </c>
      <c r="D95" s="2">
        <v>41.7971</v>
      </c>
      <c r="E95" s="2">
        <v>102</v>
      </c>
      <c r="F95" s="2">
        <v>4324</v>
      </c>
      <c r="G95" s="2">
        <v>40</v>
      </c>
      <c r="H95" s="2">
        <f t="shared" si="5"/>
        <v>1</v>
      </c>
      <c r="I95" s="2">
        <f t="shared" si="6"/>
        <v>0</v>
      </c>
      <c r="J95" s="2">
        <f t="shared" si="7"/>
        <v>0</v>
      </c>
      <c r="K95" s="2">
        <f t="shared" si="8"/>
        <v>0</v>
      </c>
      <c r="L95" s="2">
        <f t="shared" si="9"/>
        <v>0</v>
      </c>
      <c r="M95" s="2">
        <v>25</v>
      </c>
      <c r="N95" s="2">
        <v>4.7</v>
      </c>
    </row>
    <row r="96" spans="1:14" ht="16" x14ac:dyDescent="0.2">
      <c r="A96" s="2" t="s">
        <v>199</v>
      </c>
      <c r="B96" s="2" t="s">
        <v>11</v>
      </c>
      <c r="C96" s="2" t="s">
        <v>31</v>
      </c>
      <c r="D96" s="2">
        <v>33.86</v>
      </c>
      <c r="E96" s="2">
        <v>99</v>
      </c>
      <c r="F96" s="2">
        <v>16461</v>
      </c>
      <c r="G96" s="2">
        <v>15</v>
      </c>
      <c r="H96" s="2">
        <f t="shared" si="5"/>
        <v>0</v>
      </c>
      <c r="I96" s="2">
        <f t="shared" si="6"/>
        <v>1</v>
      </c>
      <c r="J96" s="2">
        <f t="shared" si="7"/>
        <v>0</v>
      </c>
      <c r="K96" s="2">
        <f t="shared" si="8"/>
        <v>0</v>
      </c>
      <c r="L96" s="2">
        <f t="shared" si="9"/>
        <v>0</v>
      </c>
      <c r="M96" s="2">
        <v>3</v>
      </c>
      <c r="N96" s="2">
        <v>4.8</v>
      </c>
    </row>
    <row r="97" spans="1:14" ht="16" x14ac:dyDescent="0.2">
      <c r="A97" s="2" t="s">
        <v>201</v>
      </c>
      <c r="B97" s="2" t="s">
        <v>15</v>
      </c>
      <c r="C97" s="2" t="s">
        <v>24</v>
      </c>
      <c r="D97" s="2">
        <v>25.482900000000001</v>
      </c>
      <c r="E97" s="2">
        <v>95</v>
      </c>
      <c r="F97" s="2">
        <v>1421</v>
      </c>
      <c r="G97" s="2">
        <v>14</v>
      </c>
      <c r="H97" s="2">
        <f t="shared" si="5"/>
        <v>1</v>
      </c>
      <c r="I97" s="2">
        <f t="shared" si="6"/>
        <v>0</v>
      </c>
      <c r="J97" s="2">
        <f t="shared" si="7"/>
        <v>0</v>
      </c>
      <c r="K97" s="2">
        <f t="shared" si="8"/>
        <v>0</v>
      </c>
      <c r="L97" s="2">
        <f t="shared" si="9"/>
        <v>0</v>
      </c>
      <c r="M97" s="2">
        <v>10</v>
      </c>
      <c r="N97" s="2">
        <v>5.7</v>
      </c>
    </row>
    <row r="98" spans="1:14" ht="16" x14ac:dyDescent="0.2">
      <c r="A98" s="2" t="s">
        <v>132</v>
      </c>
      <c r="B98" s="2" t="s">
        <v>11</v>
      </c>
      <c r="C98" s="2" t="s">
        <v>19</v>
      </c>
      <c r="D98" s="2">
        <v>6.2629400000000004</v>
      </c>
      <c r="E98" s="2">
        <v>106</v>
      </c>
      <c r="F98" s="2">
        <v>0</v>
      </c>
      <c r="G98" s="2">
        <v>9</v>
      </c>
      <c r="H98" s="2">
        <f t="shared" si="5"/>
        <v>0</v>
      </c>
      <c r="I98" s="2">
        <f t="shared" si="6"/>
        <v>0</v>
      </c>
      <c r="J98" s="2">
        <f t="shared" si="7"/>
        <v>0</v>
      </c>
      <c r="K98" s="2">
        <f t="shared" si="8"/>
        <v>0</v>
      </c>
      <c r="L98" s="2">
        <f t="shared" si="9"/>
        <v>1</v>
      </c>
      <c r="M98" s="2">
        <v>78</v>
      </c>
      <c r="N98" s="2">
        <v>6.9</v>
      </c>
    </row>
    <row r="99" spans="1:14" ht="16" x14ac:dyDescent="0.2">
      <c r="A99" s="2" t="s">
        <v>204</v>
      </c>
      <c r="B99" s="2" t="s">
        <v>11</v>
      </c>
      <c r="C99" s="2" t="s">
        <v>12</v>
      </c>
      <c r="D99" s="2">
        <v>15.527100000000001</v>
      </c>
      <c r="E99" s="2">
        <v>220</v>
      </c>
      <c r="F99" s="2">
        <v>15006</v>
      </c>
      <c r="G99" s="2">
        <v>57</v>
      </c>
      <c r="H99" s="2">
        <f t="shared" si="5"/>
        <v>0</v>
      </c>
      <c r="I99" s="2">
        <f t="shared" si="6"/>
        <v>0</v>
      </c>
      <c r="J99" s="2">
        <f t="shared" si="7"/>
        <v>0</v>
      </c>
      <c r="K99" s="2">
        <f t="shared" si="8"/>
        <v>0</v>
      </c>
      <c r="L99" s="2">
        <f t="shared" si="9"/>
        <v>0</v>
      </c>
      <c r="M99" s="2">
        <v>0</v>
      </c>
      <c r="N99" s="2">
        <v>5.8</v>
      </c>
    </row>
    <row r="100" spans="1:14" ht="16" x14ac:dyDescent="0.2">
      <c r="A100" s="2" t="s">
        <v>206</v>
      </c>
      <c r="B100" s="2" t="s">
        <v>15</v>
      </c>
      <c r="C100" s="2" t="s">
        <v>12</v>
      </c>
      <c r="D100" s="2">
        <v>0.54871199999999998</v>
      </c>
      <c r="E100" s="2">
        <v>108</v>
      </c>
      <c r="F100" s="2">
        <v>12385</v>
      </c>
      <c r="G100" s="2">
        <v>2.5</v>
      </c>
      <c r="H100" s="2">
        <f t="shared" si="5"/>
        <v>1</v>
      </c>
      <c r="I100" s="2">
        <f t="shared" si="6"/>
        <v>0</v>
      </c>
      <c r="J100" s="2">
        <f t="shared" si="7"/>
        <v>0</v>
      </c>
      <c r="K100" s="2">
        <f t="shared" si="8"/>
        <v>0</v>
      </c>
      <c r="L100" s="2">
        <f t="shared" si="9"/>
        <v>0</v>
      </c>
      <c r="M100" s="2">
        <v>234</v>
      </c>
      <c r="N100" s="2">
        <v>6.9</v>
      </c>
    </row>
    <row r="101" spans="1:14" ht="16" x14ac:dyDescent="0.2">
      <c r="A101" s="2" t="s">
        <v>208</v>
      </c>
      <c r="B101" s="2" t="s">
        <v>11</v>
      </c>
      <c r="C101" s="2" t="s">
        <v>19</v>
      </c>
      <c r="D101" s="2">
        <v>66.002200000000002</v>
      </c>
      <c r="E101" s="2">
        <v>120</v>
      </c>
      <c r="F101" s="2">
        <v>12452</v>
      </c>
      <c r="G101" s="2">
        <v>110</v>
      </c>
      <c r="H101" s="2">
        <f t="shared" si="5"/>
        <v>0</v>
      </c>
      <c r="I101" s="2">
        <f t="shared" si="6"/>
        <v>0</v>
      </c>
      <c r="J101" s="2">
        <f t="shared" si="7"/>
        <v>0</v>
      </c>
      <c r="K101" s="2">
        <f t="shared" si="8"/>
        <v>0</v>
      </c>
      <c r="L101" s="2">
        <f t="shared" si="9"/>
        <v>1</v>
      </c>
      <c r="M101" s="2">
        <v>124</v>
      </c>
      <c r="N101" s="2">
        <v>5.8</v>
      </c>
    </row>
    <row r="102" spans="1:14" ht="16" x14ac:dyDescent="0.2">
      <c r="A102" s="2" t="s">
        <v>210</v>
      </c>
      <c r="B102" s="2" t="s">
        <v>15</v>
      </c>
      <c r="C102" s="2" t="s">
        <v>19</v>
      </c>
      <c r="D102" s="2">
        <v>32.522399999999998</v>
      </c>
      <c r="E102" s="2">
        <v>152</v>
      </c>
      <c r="F102" s="2">
        <v>36897</v>
      </c>
      <c r="G102" s="2">
        <v>60</v>
      </c>
      <c r="H102" s="2">
        <f t="shared" si="5"/>
        <v>1</v>
      </c>
      <c r="I102" s="2">
        <f t="shared" si="6"/>
        <v>0</v>
      </c>
      <c r="J102" s="2">
        <f t="shared" si="7"/>
        <v>0</v>
      </c>
      <c r="K102" s="2">
        <f t="shared" si="8"/>
        <v>0</v>
      </c>
      <c r="L102" s="2">
        <f t="shared" si="9"/>
        <v>1</v>
      </c>
      <c r="M102" s="2">
        <v>488</v>
      </c>
      <c r="N102" s="2">
        <v>7.9</v>
      </c>
    </row>
    <row r="103" spans="1:14" ht="16" x14ac:dyDescent="0.2">
      <c r="A103" s="2" t="s">
        <v>210</v>
      </c>
      <c r="B103" s="2" t="s">
        <v>11</v>
      </c>
      <c r="C103" s="2" t="s">
        <v>40</v>
      </c>
      <c r="D103" s="2">
        <v>20.991499999999998</v>
      </c>
      <c r="E103" s="2">
        <v>105</v>
      </c>
      <c r="F103" s="2">
        <v>44037</v>
      </c>
      <c r="G103" s="2">
        <v>37</v>
      </c>
      <c r="H103" s="2">
        <f t="shared" si="5"/>
        <v>0</v>
      </c>
      <c r="I103" s="2">
        <f t="shared" si="6"/>
        <v>0</v>
      </c>
      <c r="J103" s="2">
        <f t="shared" si="7"/>
        <v>0</v>
      </c>
      <c r="K103" s="2">
        <f t="shared" si="8"/>
        <v>0</v>
      </c>
      <c r="L103" s="2">
        <f t="shared" si="9"/>
        <v>0</v>
      </c>
      <c r="M103" s="2">
        <v>488</v>
      </c>
      <c r="N103" s="2">
        <v>5.4</v>
      </c>
    </row>
    <row r="104" spans="1:14" ht="16" x14ac:dyDescent="0.2">
      <c r="A104" s="2" t="s">
        <v>213</v>
      </c>
      <c r="B104" s="2" t="s">
        <v>15</v>
      </c>
      <c r="C104" s="2" t="s">
        <v>12</v>
      </c>
      <c r="D104" s="2">
        <v>74.058700000000002</v>
      </c>
      <c r="E104" s="2">
        <v>104</v>
      </c>
      <c r="F104" s="2">
        <v>17109</v>
      </c>
      <c r="G104" s="2">
        <v>60</v>
      </c>
      <c r="H104" s="2">
        <f t="shared" si="5"/>
        <v>1</v>
      </c>
      <c r="I104" s="2">
        <f t="shared" si="6"/>
        <v>0</v>
      </c>
      <c r="J104" s="2">
        <f t="shared" si="7"/>
        <v>0</v>
      </c>
      <c r="K104" s="2">
        <f t="shared" si="8"/>
        <v>0</v>
      </c>
      <c r="L104" s="2">
        <f t="shared" si="9"/>
        <v>0</v>
      </c>
      <c r="M104" s="2">
        <v>93</v>
      </c>
      <c r="N104" s="2">
        <v>6.3</v>
      </c>
    </row>
    <row r="105" spans="1:14" ht="16" x14ac:dyDescent="0.2">
      <c r="A105" s="2" t="s">
        <v>215</v>
      </c>
      <c r="B105" s="2" t="s">
        <v>11</v>
      </c>
      <c r="C105" s="2" t="s">
        <v>31</v>
      </c>
      <c r="D105" s="2">
        <v>87.8566</v>
      </c>
      <c r="E105" s="2">
        <v>90</v>
      </c>
      <c r="F105" s="2">
        <v>24534</v>
      </c>
      <c r="G105" s="2">
        <v>42</v>
      </c>
      <c r="H105" s="2">
        <f t="shared" si="5"/>
        <v>0</v>
      </c>
      <c r="I105" s="2">
        <f t="shared" si="6"/>
        <v>1</v>
      </c>
      <c r="J105" s="2">
        <f t="shared" si="7"/>
        <v>0</v>
      </c>
      <c r="K105" s="2">
        <f t="shared" si="8"/>
        <v>0</v>
      </c>
      <c r="L105" s="2">
        <f t="shared" si="9"/>
        <v>0</v>
      </c>
      <c r="M105" s="2">
        <v>29</v>
      </c>
      <c r="N105" s="2">
        <v>5.9</v>
      </c>
    </row>
    <row r="106" spans="1:14" ht="16" x14ac:dyDescent="0.2">
      <c r="A106" s="2" t="s">
        <v>217</v>
      </c>
      <c r="B106" s="2" t="s">
        <v>51</v>
      </c>
      <c r="C106" s="2" t="s">
        <v>97</v>
      </c>
      <c r="D106" s="2">
        <v>25.077999999999999</v>
      </c>
      <c r="E106" s="2">
        <v>90</v>
      </c>
      <c r="F106" s="2">
        <v>2486</v>
      </c>
      <c r="G106" s="2">
        <v>20</v>
      </c>
      <c r="H106" s="2">
        <f t="shared" si="5"/>
        <v>0</v>
      </c>
      <c r="I106" s="2">
        <f t="shared" si="6"/>
        <v>0</v>
      </c>
      <c r="J106" s="2">
        <f t="shared" si="7"/>
        <v>0</v>
      </c>
      <c r="K106" s="2">
        <f t="shared" si="8"/>
        <v>1</v>
      </c>
      <c r="L106" s="2">
        <f t="shared" si="9"/>
        <v>0</v>
      </c>
      <c r="M106" s="2">
        <v>0</v>
      </c>
      <c r="N106" s="2">
        <v>5.3</v>
      </c>
    </row>
    <row r="107" spans="1:14" ht="16" x14ac:dyDescent="0.2">
      <c r="A107" s="2" t="s">
        <v>219</v>
      </c>
      <c r="B107" s="2" t="s">
        <v>51</v>
      </c>
      <c r="C107" s="2" t="s">
        <v>97</v>
      </c>
      <c r="D107" s="2">
        <v>217.32599999999999</v>
      </c>
      <c r="E107" s="2">
        <v>92</v>
      </c>
      <c r="F107" s="2">
        <v>2847</v>
      </c>
      <c r="G107" s="2">
        <v>60</v>
      </c>
      <c r="H107" s="2">
        <f t="shared" si="5"/>
        <v>0</v>
      </c>
      <c r="I107" s="2">
        <f t="shared" si="6"/>
        <v>0</v>
      </c>
      <c r="J107" s="2">
        <f t="shared" si="7"/>
        <v>0</v>
      </c>
      <c r="K107" s="2">
        <f t="shared" si="8"/>
        <v>1</v>
      </c>
      <c r="L107" s="2">
        <f t="shared" si="9"/>
        <v>0</v>
      </c>
      <c r="M107" s="2">
        <v>25</v>
      </c>
      <c r="N107" s="2">
        <v>5.2</v>
      </c>
    </row>
    <row r="108" spans="1:14" ht="16" x14ac:dyDescent="0.2">
      <c r="A108" s="2" t="s">
        <v>221</v>
      </c>
      <c r="B108" s="2" t="s">
        <v>18</v>
      </c>
      <c r="C108" s="2" t="s">
        <v>97</v>
      </c>
      <c r="D108" s="2">
        <v>133.10400000000001</v>
      </c>
      <c r="E108" s="2">
        <v>87</v>
      </c>
      <c r="F108" s="2">
        <v>4073</v>
      </c>
      <c r="G108" s="2">
        <v>75</v>
      </c>
      <c r="H108" s="2">
        <f t="shared" si="5"/>
        <v>0</v>
      </c>
      <c r="I108" s="2">
        <f t="shared" si="6"/>
        <v>0</v>
      </c>
      <c r="J108" s="2">
        <f t="shared" si="7"/>
        <v>0</v>
      </c>
      <c r="K108" s="2">
        <f t="shared" si="8"/>
        <v>1</v>
      </c>
      <c r="L108" s="2">
        <f t="shared" si="9"/>
        <v>0</v>
      </c>
      <c r="M108" s="2">
        <v>31</v>
      </c>
      <c r="N108" s="2">
        <v>4.4000000000000004</v>
      </c>
    </row>
    <row r="109" spans="1:14" ht="16" x14ac:dyDescent="0.2">
      <c r="A109" s="2" t="s">
        <v>223</v>
      </c>
      <c r="B109" s="2" t="s">
        <v>51</v>
      </c>
      <c r="C109" s="2" t="s">
        <v>97</v>
      </c>
      <c r="D109" s="2">
        <v>85.884799999999998</v>
      </c>
      <c r="E109" s="2">
        <v>92</v>
      </c>
      <c r="F109" s="2">
        <v>38450</v>
      </c>
      <c r="G109" s="2">
        <v>90</v>
      </c>
      <c r="H109" s="2">
        <f t="shared" si="5"/>
        <v>0</v>
      </c>
      <c r="I109" s="2">
        <f t="shared" si="6"/>
        <v>0</v>
      </c>
      <c r="J109" s="2">
        <f t="shared" si="7"/>
        <v>0</v>
      </c>
      <c r="K109" s="2">
        <f t="shared" si="8"/>
        <v>1</v>
      </c>
      <c r="L109" s="2">
        <f t="shared" si="9"/>
        <v>0</v>
      </c>
      <c r="M109" s="2">
        <v>12</v>
      </c>
      <c r="N109" s="2">
        <v>5</v>
      </c>
    </row>
    <row r="110" spans="1:14" ht="16" x14ac:dyDescent="0.2">
      <c r="A110" s="2" t="s">
        <v>64</v>
      </c>
      <c r="B110" s="2" t="s">
        <v>51</v>
      </c>
      <c r="C110" s="2" t="s">
        <v>97</v>
      </c>
      <c r="D110" s="2">
        <v>219.613</v>
      </c>
      <c r="E110" s="2">
        <v>88</v>
      </c>
      <c r="F110" s="2">
        <v>5227</v>
      </c>
      <c r="G110" s="2">
        <v>75</v>
      </c>
      <c r="H110" s="2">
        <f t="shared" si="5"/>
        <v>0</v>
      </c>
      <c r="I110" s="2">
        <f t="shared" si="6"/>
        <v>0</v>
      </c>
      <c r="J110" s="2">
        <f t="shared" si="7"/>
        <v>0</v>
      </c>
      <c r="K110" s="2">
        <f t="shared" si="8"/>
        <v>1</v>
      </c>
      <c r="L110" s="2">
        <f t="shared" si="9"/>
        <v>0</v>
      </c>
      <c r="M110" s="2">
        <v>84</v>
      </c>
      <c r="N110" s="2">
        <v>4.5</v>
      </c>
    </row>
    <row r="111" spans="1:14" ht="16" x14ac:dyDescent="0.2">
      <c r="A111" s="2" t="s">
        <v>226</v>
      </c>
      <c r="B111" s="2" t="s">
        <v>11</v>
      </c>
      <c r="C111" s="2" t="s">
        <v>31</v>
      </c>
      <c r="D111" s="2">
        <v>93.607699999999994</v>
      </c>
      <c r="E111" s="2">
        <v>102</v>
      </c>
      <c r="F111" s="2">
        <v>9176</v>
      </c>
      <c r="G111" s="2">
        <v>48</v>
      </c>
      <c r="H111" s="2">
        <f t="shared" si="5"/>
        <v>0</v>
      </c>
      <c r="I111" s="2">
        <f t="shared" si="6"/>
        <v>1</v>
      </c>
      <c r="J111" s="2">
        <f t="shared" si="7"/>
        <v>0</v>
      </c>
      <c r="K111" s="2">
        <f t="shared" si="8"/>
        <v>0</v>
      </c>
      <c r="L111" s="2">
        <f t="shared" si="9"/>
        <v>0</v>
      </c>
      <c r="M111" s="2">
        <v>148</v>
      </c>
      <c r="N111" s="2">
        <v>5.7</v>
      </c>
    </row>
    <row r="112" spans="1:14" ht="16" x14ac:dyDescent="0.2">
      <c r="A112" s="2" t="s">
        <v>169</v>
      </c>
      <c r="B112" s="2" t="s">
        <v>11</v>
      </c>
      <c r="C112" s="2" t="s">
        <v>31</v>
      </c>
      <c r="D112" s="2">
        <v>7.15672</v>
      </c>
      <c r="E112" s="2">
        <v>107</v>
      </c>
      <c r="F112" s="2">
        <v>5992</v>
      </c>
      <c r="G112" s="2">
        <v>19</v>
      </c>
      <c r="H112" s="2">
        <f t="shared" si="5"/>
        <v>0</v>
      </c>
      <c r="I112" s="2">
        <f t="shared" si="6"/>
        <v>1</v>
      </c>
      <c r="J112" s="2">
        <f t="shared" si="7"/>
        <v>0</v>
      </c>
      <c r="K112" s="2">
        <f t="shared" si="8"/>
        <v>0</v>
      </c>
      <c r="L112" s="2">
        <f t="shared" si="9"/>
        <v>0</v>
      </c>
      <c r="M112" s="2">
        <v>80</v>
      </c>
      <c r="N112" s="2">
        <v>5.5</v>
      </c>
    </row>
    <row r="113" spans="1:14" ht="16" x14ac:dyDescent="0.2">
      <c r="A113" s="2" t="s">
        <v>110</v>
      </c>
      <c r="B113" s="2" t="s">
        <v>15</v>
      </c>
      <c r="C113" s="2" t="s">
        <v>12</v>
      </c>
      <c r="D113" s="2">
        <v>130.12799999999999</v>
      </c>
      <c r="E113" s="2">
        <v>176</v>
      </c>
      <c r="F113" s="2">
        <v>20354</v>
      </c>
      <c r="G113" s="2">
        <v>100</v>
      </c>
      <c r="H113" s="2">
        <f t="shared" si="5"/>
        <v>1</v>
      </c>
      <c r="I113" s="2">
        <f t="shared" si="6"/>
        <v>0</v>
      </c>
      <c r="J113" s="2">
        <f t="shared" si="7"/>
        <v>0</v>
      </c>
      <c r="K113" s="2">
        <f t="shared" si="8"/>
        <v>0</v>
      </c>
      <c r="L113" s="2">
        <f t="shared" si="9"/>
        <v>0</v>
      </c>
      <c r="M113" s="2">
        <v>0</v>
      </c>
      <c r="N113" s="2">
        <v>7.8</v>
      </c>
    </row>
    <row r="114" spans="1:14" ht="16" x14ac:dyDescent="0.2">
      <c r="A114" s="2" t="s">
        <v>230</v>
      </c>
      <c r="B114" s="2" t="s">
        <v>15</v>
      </c>
      <c r="C114" s="2" t="s">
        <v>12</v>
      </c>
      <c r="D114" s="2">
        <v>150.11799999999999</v>
      </c>
      <c r="E114" s="2">
        <v>138</v>
      </c>
      <c r="F114" s="2">
        <v>83012</v>
      </c>
      <c r="G114" s="2">
        <v>40</v>
      </c>
      <c r="H114" s="2">
        <f t="shared" si="5"/>
        <v>1</v>
      </c>
      <c r="I114" s="2">
        <f t="shared" si="6"/>
        <v>0</v>
      </c>
      <c r="J114" s="2">
        <f t="shared" si="7"/>
        <v>0</v>
      </c>
      <c r="K114" s="2">
        <f t="shared" si="8"/>
        <v>0</v>
      </c>
      <c r="L114" s="2">
        <f t="shared" si="9"/>
        <v>0</v>
      </c>
      <c r="M114" s="2">
        <v>737</v>
      </c>
      <c r="N114" s="2">
        <v>7.3</v>
      </c>
    </row>
    <row r="115" spans="1:14" ht="16" x14ac:dyDescent="0.2">
      <c r="A115" s="2" t="s">
        <v>232</v>
      </c>
      <c r="B115" s="2" t="s">
        <v>11</v>
      </c>
      <c r="C115" s="2" t="s">
        <v>24</v>
      </c>
      <c r="D115" s="2">
        <v>13.265000000000001</v>
      </c>
      <c r="E115" s="2">
        <v>94</v>
      </c>
      <c r="F115" s="2">
        <v>1668</v>
      </c>
      <c r="G115" s="2">
        <v>35</v>
      </c>
      <c r="H115" s="2">
        <f t="shared" si="5"/>
        <v>0</v>
      </c>
      <c r="I115" s="2">
        <f t="shared" si="6"/>
        <v>0</v>
      </c>
      <c r="J115" s="2">
        <f t="shared" si="7"/>
        <v>0</v>
      </c>
      <c r="K115" s="2">
        <f t="shared" si="8"/>
        <v>0</v>
      </c>
      <c r="L115" s="2">
        <f t="shared" si="9"/>
        <v>0</v>
      </c>
      <c r="M115" s="2">
        <v>10</v>
      </c>
      <c r="N115" s="2">
        <v>6</v>
      </c>
    </row>
    <row r="116" spans="1:14" ht="16" x14ac:dyDescent="0.2">
      <c r="A116" s="2" t="s">
        <v>234</v>
      </c>
      <c r="B116" s="2" t="s">
        <v>15</v>
      </c>
      <c r="C116" s="2" t="s">
        <v>31</v>
      </c>
      <c r="D116" s="2">
        <v>145.09700000000001</v>
      </c>
      <c r="E116" s="2">
        <v>108</v>
      </c>
      <c r="F116" s="2">
        <v>7872</v>
      </c>
      <c r="G116" s="2">
        <v>30</v>
      </c>
      <c r="H116" s="2">
        <f t="shared" si="5"/>
        <v>1</v>
      </c>
      <c r="I116" s="2">
        <f t="shared" si="6"/>
        <v>1</v>
      </c>
      <c r="J116" s="2">
        <f t="shared" si="7"/>
        <v>0</v>
      </c>
      <c r="K116" s="2">
        <f t="shared" si="8"/>
        <v>0</v>
      </c>
      <c r="L116" s="2">
        <f t="shared" si="9"/>
        <v>0</v>
      </c>
      <c r="M116" s="2">
        <v>6</v>
      </c>
      <c r="N116" s="2">
        <v>6.4</v>
      </c>
    </row>
    <row r="117" spans="1:14" ht="16" x14ac:dyDescent="0.2">
      <c r="A117" s="2" t="s">
        <v>236</v>
      </c>
      <c r="B117" s="2" t="s">
        <v>15</v>
      </c>
      <c r="C117" s="2" t="s">
        <v>12</v>
      </c>
      <c r="D117" s="2">
        <v>15.0474</v>
      </c>
      <c r="E117" s="2">
        <v>102</v>
      </c>
      <c r="F117" s="2">
        <v>25462</v>
      </c>
      <c r="G117" s="2">
        <v>7</v>
      </c>
      <c r="H117" s="2">
        <f t="shared" si="5"/>
        <v>1</v>
      </c>
      <c r="I117" s="2">
        <f t="shared" si="6"/>
        <v>0</v>
      </c>
      <c r="J117" s="2">
        <f t="shared" si="7"/>
        <v>0</v>
      </c>
      <c r="K117" s="2">
        <f t="shared" si="8"/>
        <v>0</v>
      </c>
      <c r="L117" s="2">
        <f t="shared" si="9"/>
        <v>0</v>
      </c>
      <c r="M117" s="2">
        <v>126</v>
      </c>
      <c r="N117" s="2">
        <v>7.6</v>
      </c>
    </row>
    <row r="118" spans="1:14" ht="16" x14ac:dyDescent="0.2">
      <c r="A118" s="2" t="s">
        <v>238</v>
      </c>
      <c r="B118" s="2" t="s">
        <v>15</v>
      </c>
      <c r="C118" s="2" t="s">
        <v>31</v>
      </c>
      <c r="D118" s="2">
        <v>56.7241</v>
      </c>
      <c r="E118" s="2">
        <v>113</v>
      </c>
      <c r="F118" s="2">
        <v>8398</v>
      </c>
      <c r="G118" s="2">
        <v>50</v>
      </c>
      <c r="H118" s="2">
        <f t="shared" si="5"/>
        <v>1</v>
      </c>
      <c r="I118" s="2">
        <f t="shared" si="6"/>
        <v>1</v>
      </c>
      <c r="J118" s="2">
        <f t="shared" si="7"/>
        <v>0</v>
      </c>
      <c r="K118" s="2">
        <f t="shared" si="8"/>
        <v>0</v>
      </c>
      <c r="L118" s="2">
        <f t="shared" si="9"/>
        <v>0</v>
      </c>
      <c r="M118" s="2">
        <v>22</v>
      </c>
      <c r="N118" s="2">
        <v>6.7</v>
      </c>
    </row>
    <row r="119" spans="1:14" ht="16" x14ac:dyDescent="0.2">
      <c r="A119" s="2" t="s">
        <v>240</v>
      </c>
      <c r="B119" s="2" t="s">
        <v>15</v>
      </c>
      <c r="C119" s="2" t="s">
        <v>24</v>
      </c>
      <c r="D119" s="2">
        <v>350.12400000000002</v>
      </c>
      <c r="E119" s="2">
        <v>133</v>
      </c>
      <c r="F119" s="2">
        <v>16277</v>
      </c>
      <c r="G119" s="2">
        <v>58.8</v>
      </c>
      <c r="H119" s="2">
        <f t="shared" si="5"/>
        <v>1</v>
      </c>
      <c r="I119" s="2">
        <f t="shared" si="6"/>
        <v>0</v>
      </c>
      <c r="J119" s="2">
        <f t="shared" si="7"/>
        <v>0</v>
      </c>
      <c r="K119" s="2">
        <f t="shared" si="8"/>
        <v>0</v>
      </c>
      <c r="L119" s="2">
        <f t="shared" si="9"/>
        <v>0</v>
      </c>
      <c r="M119" s="2">
        <v>16000</v>
      </c>
      <c r="N119" s="2">
        <v>7.3</v>
      </c>
    </row>
    <row r="120" spans="1:14" ht="16" x14ac:dyDescent="0.2">
      <c r="A120" s="2" t="s">
        <v>242</v>
      </c>
      <c r="B120" s="2" t="s">
        <v>15</v>
      </c>
      <c r="C120" s="2" t="s">
        <v>31</v>
      </c>
      <c r="D120" s="2">
        <v>104.354</v>
      </c>
      <c r="E120" s="2">
        <v>74</v>
      </c>
      <c r="F120" s="2">
        <v>5713</v>
      </c>
      <c r="G120" s="2">
        <v>55</v>
      </c>
      <c r="H120" s="2">
        <f t="shared" si="5"/>
        <v>1</v>
      </c>
      <c r="I120" s="2">
        <f t="shared" si="6"/>
        <v>1</v>
      </c>
      <c r="J120" s="2">
        <f t="shared" si="7"/>
        <v>0</v>
      </c>
      <c r="K120" s="2">
        <f t="shared" si="8"/>
        <v>0</v>
      </c>
      <c r="L120" s="2">
        <f t="shared" si="9"/>
        <v>0</v>
      </c>
      <c r="M120" s="2">
        <v>58</v>
      </c>
      <c r="N120" s="2">
        <v>6.3</v>
      </c>
    </row>
    <row r="121" spans="1:14" ht="16" x14ac:dyDescent="0.2">
      <c r="A121" s="2" t="s">
        <v>244</v>
      </c>
      <c r="B121" s="2" t="s">
        <v>15</v>
      </c>
      <c r="C121" s="2" t="s">
        <v>12</v>
      </c>
      <c r="D121" s="2">
        <v>0.18348999999999999</v>
      </c>
      <c r="E121" s="2">
        <v>124</v>
      </c>
      <c r="F121" s="2">
        <v>60</v>
      </c>
      <c r="G121" s="2">
        <v>1.7</v>
      </c>
      <c r="H121" s="2">
        <f t="shared" si="5"/>
        <v>1</v>
      </c>
      <c r="I121" s="2">
        <f t="shared" si="6"/>
        <v>0</v>
      </c>
      <c r="J121" s="2">
        <f t="shared" si="7"/>
        <v>0</v>
      </c>
      <c r="K121" s="2">
        <f t="shared" si="8"/>
        <v>0</v>
      </c>
      <c r="L121" s="2">
        <f t="shared" si="9"/>
        <v>0</v>
      </c>
      <c r="M121" s="2">
        <v>407</v>
      </c>
      <c r="N121" s="2">
        <v>5.8</v>
      </c>
    </row>
    <row r="122" spans="1:14" ht="16" x14ac:dyDescent="0.2">
      <c r="A122" s="2" t="s">
        <v>246</v>
      </c>
      <c r="B122" s="2" t="s">
        <v>11</v>
      </c>
      <c r="C122" s="2" t="s">
        <v>31</v>
      </c>
      <c r="D122" s="2">
        <v>7.0017199999999997</v>
      </c>
      <c r="E122" s="2">
        <v>83</v>
      </c>
      <c r="F122" s="2">
        <v>2907</v>
      </c>
      <c r="G122" s="2">
        <v>12</v>
      </c>
      <c r="H122" s="2">
        <f t="shared" si="5"/>
        <v>0</v>
      </c>
      <c r="I122" s="2">
        <f t="shared" si="6"/>
        <v>1</v>
      </c>
      <c r="J122" s="2">
        <f t="shared" si="7"/>
        <v>0</v>
      </c>
      <c r="K122" s="2">
        <f t="shared" si="8"/>
        <v>0</v>
      </c>
      <c r="L122" s="2">
        <f t="shared" si="9"/>
        <v>0</v>
      </c>
      <c r="M122" s="2">
        <v>119</v>
      </c>
      <c r="N122" s="2">
        <v>4.3</v>
      </c>
    </row>
    <row r="123" spans="1:14" ht="16" x14ac:dyDescent="0.2">
      <c r="A123" s="2" t="s">
        <v>248</v>
      </c>
      <c r="B123" s="2" t="s">
        <v>15</v>
      </c>
      <c r="C123" s="2" t="s">
        <v>31</v>
      </c>
      <c r="D123" s="2">
        <v>7.5078000000000006E-2</v>
      </c>
      <c r="E123" s="2">
        <v>103</v>
      </c>
      <c r="F123" s="2">
        <v>1403</v>
      </c>
      <c r="G123" s="2">
        <v>14</v>
      </c>
      <c r="H123" s="2">
        <f t="shared" si="5"/>
        <v>1</v>
      </c>
      <c r="I123" s="2">
        <f t="shared" si="6"/>
        <v>1</v>
      </c>
      <c r="J123" s="2">
        <f t="shared" si="7"/>
        <v>0</v>
      </c>
      <c r="K123" s="2">
        <f t="shared" si="8"/>
        <v>0</v>
      </c>
      <c r="L123" s="2">
        <f t="shared" si="9"/>
        <v>0</v>
      </c>
      <c r="M123" s="2">
        <v>272</v>
      </c>
      <c r="N123" s="2">
        <v>6.3</v>
      </c>
    </row>
    <row r="124" spans="1:14" ht="16" x14ac:dyDescent="0.2">
      <c r="A124" s="2" t="s">
        <v>250</v>
      </c>
      <c r="B124" s="2" t="s">
        <v>11</v>
      </c>
      <c r="C124" s="2" t="s">
        <v>12</v>
      </c>
      <c r="D124" s="2">
        <v>8.5355699999999999</v>
      </c>
      <c r="E124" s="2">
        <v>108</v>
      </c>
      <c r="F124" s="2">
        <v>11519</v>
      </c>
      <c r="G124" s="2">
        <v>30</v>
      </c>
      <c r="H124" s="2">
        <f t="shared" si="5"/>
        <v>0</v>
      </c>
      <c r="I124" s="2">
        <f t="shared" si="6"/>
        <v>0</v>
      </c>
      <c r="J124" s="2">
        <f t="shared" si="7"/>
        <v>0</v>
      </c>
      <c r="K124" s="2">
        <f t="shared" si="8"/>
        <v>0</v>
      </c>
      <c r="L124" s="2">
        <f t="shared" si="9"/>
        <v>0</v>
      </c>
      <c r="M124" s="2">
        <v>529</v>
      </c>
      <c r="N124" s="2">
        <v>7</v>
      </c>
    </row>
    <row r="125" spans="1:14" ht="16" x14ac:dyDescent="0.2">
      <c r="A125" s="2" t="s">
        <v>252</v>
      </c>
      <c r="B125" s="2" t="s">
        <v>11</v>
      </c>
      <c r="C125" s="2" t="s">
        <v>19</v>
      </c>
      <c r="D125" s="2">
        <v>31.526399999999999</v>
      </c>
      <c r="E125" s="2">
        <v>97</v>
      </c>
      <c r="F125" s="2">
        <v>2730</v>
      </c>
      <c r="G125" s="2">
        <v>25</v>
      </c>
      <c r="H125" s="2">
        <f t="shared" si="5"/>
        <v>0</v>
      </c>
      <c r="I125" s="2">
        <f t="shared" si="6"/>
        <v>0</v>
      </c>
      <c r="J125" s="2">
        <f t="shared" si="7"/>
        <v>0</v>
      </c>
      <c r="K125" s="2">
        <f t="shared" si="8"/>
        <v>0</v>
      </c>
      <c r="L125" s="2">
        <f t="shared" si="9"/>
        <v>1</v>
      </c>
      <c r="M125" s="2">
        <v>27</v>
      </c>
      <c r="N125" s="2">
        <v>4.5999999999999996</v>
      </c>
    </row>
    <row r="126" spans="1:14" ht="16" x14ac:dyDescent="0.2">
      <c r="A126" s="2" t="s">
        <v>254</v>
      </c>
      <c r="B126" s="2" t="s">
        <v>15</v>
      </c>
      <c r="C126" s="2" t="s">
        <v>31</v>
      </c>
      <c r="D126" s="2">
        <v>32.122199999999999</v>
      </c>
      <c r="E126" s="2">
        <v>96</v>
      </c>
      <c r="F126" s="2">
        <v>22889</v>
      </c>
      <c r="G126" s="2">
        <v>60</v>
      </c>
      <c r="H126" s="2">
        <f t="shared" si="5"/>
        <v>1</v>
      </c>
      <c r="I126" s="2">
        <f t="shared" si="6"/>
        <v>1</v>
      </c>
      <c r="J126" s="2">
        <f t="shared" si="7"/>
        <v>0</v>
      </c>
      <c r="K126" s="2">
        <f t="shared" si="8"/>
        <v>0</v>
      </c>
      <c r="L126" s="2">
        <f t="shared" si="9"/>
        <v>0</v>
      </c>
      <c r="M126" s="2">
        <v>11000</v>
      </c>
      <c r="N126" s="2">
        <v>5.9</v>
      </c>
    </row>
    <row r="127" spans="1:14" ht="16" x14ac:dyDescent="0.2">
      <c r="A127" s="2" t="s">
        <v>256</v>
      </c>
      <c r="B127" s="2" t="s">
        <v>11</v>
      </c>
      <c r="C127" s="2" t="s">
        <v>31</v>
      </c>
      <c r="D127" s="2">
        <v>2.1753100000000001</v>
      </c>
      <c r="E127" s="2">
        <v>143</v>
      </c>
      <c r="F127" s="2">
        <v>28176</v>
      </c>
      <c r="G127" s="2">
        <v>50</v>
      </c>
      <c r="H127" s="2">
        <f t="shared" si="5"/>
        <v>0</v>
      </c>
      <c r="I127" s="2">
        <f t="shared" si="6"/>
        <v>1</v>
      </c>
      <c r="J127" s="2">
        <f t="shared" si="7"/>
        <v>0</v>
      </c>
      <c r="K127" s="2">
        <f t="shared" si="8"/>
        <v>0</v>
      </c>
      <c r="L127" s="2">
        <f t="shared" si="9"/>
        <v>0</v>
      </c>
      <c r="M127" s="2">
        <v>285</v>
      </c>
      <c r="N127" s="2">
        <v>6.3</v>
      </c>
    </row>
    <row r="128" spans="1:14" ht="16" x14ac:dyDescent="0.2">
      <c r="A128" s="2" t="s">
        <v>256</v>
      </c>
      <c r="B128" s="2" t="s">
        <v>11</v>
      </c>
      <c r="C128" s="2" t="s">
        <v>31</v>
      </c>
      <c r="D128" s="2">
        <v>84.136899999999997</v>
      </c>
      <c r="E128" s="2">
        <v>98</v>
      </c>
      <c r="F128" s="2">
        <v>656730</v>
      </c>
      <c r="G128" s="2">
        <v>26</v>
      </c>
      <c r="H128" s="2">
        <f t="shared" si="5"/>
        <v>0</v>
      </c>
      <c r="I128" s="2">
        <f t="shared" si="6"/>
        <v>1</v>
      </c>
      <c r="J128" s="2">
        <f t="shared" si="7"/>
        <v>0</v>
      </c>
      <c r="K128" s="2">
        <f t="shared" si="8"/>
        <v>0</v>
      </c>
      <c r="L128" s="2">
        <f t="shared" si="9"/>
        <v>0</v>
      </c>
      <c r="M128" s="2">
        <v>285</v>
      </c>
      <c r="N128" s="2">
        <v>7.2</v>
      </c>
    </row>
    <row r="129" spans="1:14" ht="16" x14ac:dyDescent="0.2">
      <c r="A129" s="2" t="s">
        <v>183</v>
      </c>
      <c r="B129" s="2" t="s">
        <v>11</v>
      </c>
      <c r="C129" s="2" t="s">
        <v>40</v>
      </c>
      <c r="D129" s="2">
        <v>15.155799999999999</v>
      </c>
      <c r="E129" s="2">
        <v>94</v>
      </c>
      <c r="F129" s="2">
        <v>1673</v>
      </c>
      <c r="G129" s="2">
        <v>18</v>
      </c>
      <c r="H129" s="2">
        <f t="shared" si="5"/>
        <v>0</v>
      </c>
      <c r="I129" s="2">
        <f t="shared" si="6"/>
        <v>0</v>
      </c>
      <c r="J129" s="2">
        <f t="shared" si="7"/>
        <v>0</v>
      </c>
      <c r="K129" s="2">
        <f t="shared" si="8"/>
        <v>0</v>
      </c>
      <c r="L129" s="2">
        <f t="shared" si="9"/>
        <v>0</v>
      </c>
      <c r="M129" s="2">
        <v>0</v>
      </c>
      <c r="N129" s="2">
        <v>5.7</v>
      </c>
    </row>
    <row r="130" spans="1:14" ht="16" x14ac:dyDescent="0.2">
      <c r="A130" s="2" t="s">
        <v>260</v>
      </c>
      <c r="B130" s="2" t="s">
        <v>15</v>
      </c>
      <c r="C130" s="2" t="s">
        <v>12</v>
      </c>
      <c r="D130" s="2">
        <v>24.044499999999999</v>
      </c>
      <c r="E130" s="2">
        <v>102</v>
      </c>
      <c r="F130" s="2">
        <v>1440</v>
      </c>
      <c r="G130" s="2">
        <v>38</v>
      </c>
      <c r="H130" s="2">
        <f t="shared" ref="H130:H193" si="10">IF(B130="R",1,0)</f>
        <v>1</v>
      </c>
      <c r="I130" s="2">
        <f t="shared" ref="I130:I193" si="11">IF(C130="Comedy",1,0)</f>
        <v>0</v>
      </c>
      <c r="J130" s="2">
        <f t="shared" ref="J130:J193" si="12">IF(C130="Thriller_Horror",1,0)</f>
        <v>0</v>
      </c>
      <c r="K130" s="2">
        <f t="shared" ref="K130:K193" si="13">IF(C130="Animation",1,0)</f>
        <v>0</v>
      </c>
      <c r="L130" s="2">
        <f t="shared" ref="L130:L193" si="14">IF(C130="Adventure_Sci_fi",1,0)</f>
        <v>0</v>
      </c>
      <c r="M130" s="2">
        <v>43</v>
      </c>
      <c r="N130" s="2">
        <v>5.6</v>
      </c>
    </row>
    <row r="131" spans="1:14" ht="16" x14ac:dyDescent="0.2">
      <c r="A131" s="2" t="s">
        <v>100</v>
      </c>
      <c r="B131" s="2" t="s">
        <v>11</v>
      </c>
      <c r="C131" s="2" t="s">
        <v>35</v>
      </c>
      <c r="D131" s="2">
        <v>133.376</v>
      </c>
      <c r="E131" s="2">
        <v>146</v>
      </c>
      <c r="F131" s="2">
        <v>16948</v>
      </c>
      <c r="G131" s="2">
        <v>150</v>
      </c>
      <c r="H131" s="2">
        <f t="shared" si="10"/>
        <v>0</v>
      </c>
      <c r="I131" s="2">
        <f t="shared" si="11"/>
        <v>0</v>
      </c>
      <c r="J131" s="2">
        <f t="shared" si="12"/>
        <v>1</v>
      </c>
      <c r="K131" s="2">
        <f t="shared" si="13"/>
        <v>0</v>
      </c>
      <c r="L131" s="2">
        <f t="shared" si="14"/>
        <v>0</v>
      </c>
      <c r="M131" s="2">
        <v>2000</v>
      </c>
      <c r="N131" s="2">
        <v>6.7</v>
      </c>
    </row>
    <row r="132" spans="1:14" ht="16" x14ac:dyDescent="0.2">
      <c r="A132" s="2" t="s">
        <v>263</v>
      </c>
      <c r="B132" s="2" t="s">
        <v>15</v>
      </c>
      <c r="C132" s="2" t="s">
        <v>35</v>
      </c>
      <c r="D132" s="2">
        <v>84.263800000000003</v>
      </c>
      <c r="E132" s="2">
        <v>99</v>
      </c>
      <c r="F132" s="2">
        <v>2323</v>
      </c>
      <c r="G132" s="2">
        <v>6.5</v>
      </c>
      <c r="H132" s="2">
        <f t="shared" si="10"/>
        <v>1</v>
      </c>
      <c r="I132" s="2">
        <f t="shared" si="11"/>
        <v>0</v>
      </c>
      <c r="J132" s="2">
        <f t="shared" si="12"/>
        <v>1</v>
      </c>
      <c r="K132" s="2">
        <f t="shared" si="13"/>
        <v>0</v>
      </c>
      <c r="L132" s="2">
        <f t="shared" si="14"/>
        <v>0</v>
      </c>
      <c r="M132" s="2">
        <v>40</v>
      </c>
      <c r="N132" s="2">
        <v>5.4</v>
      </c>
    </row>
    <row r="133" spans="1:14" ht="16" x14ac:dyDescent="0.2">
      <c r="A133" s="2" t="s">
        <v>265</v>
      </c>
      <c r="B133" s="2" t="s">
        <v>51</v>
      </c>
      <c r="C133" s="2" t="s">
        <v>40</v>
      </c>
      <c r="D133" s="2">
        <v>85.911299999999997</v>
      </c>
      <c r="E133" s="2">
        <v>118</v>
      </c>
      <c r="F133" s="2">
        <v>4796</v>
      </c>
      <c r="G133" s="2">
        <v>65</v>
      </c>
      <c r="H133" s="2">
        <f t="shared" si="10"/>
        <v>0</v>
      </c>
      <c r="I133" s="2">
        <f t="shared" si="11"/>
        <v>0</v>
      </c>
      <c r="J133" s="2">
        <f t="shared" si="12"/>
        <v>0</v>
      </c>
      <c r="K133" s="2">
        <f t="shared" si="13"/>
        <v>0</v>
      </c>
      <c r="L133" s="2">
        <f t="shared" si="14"/>
        <v>0</v>
      </c>
      <c r="M133" s="2">
        <v>87</v>
      </c>
      <c r="N133" s="2">
        <v>5.2</v>
      </c>
    </row>
    <row r="134" spans="1:14" ht="16" x14ac:dyDescent="0.2">
      <c r="A134" s="2" t="s">
        <v>267</v>
      </c>
      <c r="B134" s="2" t="s">
        <v>15</v>
      </c>
      <c r="C134" s="2" t="s">
        <v>97</v>
      </c>
      <c r="D134" s="2">
        <v>3.4428200000000002</v>
      </c>
      <c r="E134" s="2">
        <v>90</v>
      </c>
      <c r="F134" s="2">
        <v>1442</v>
      </c>
      <c r="G134" s="2">
        <v>8</v>
      </c>
      <c r="H134" s="2">
        <f t="shared" si="10"/>
        <v>1</v>
      </c>
      <c r="I134" s="2">
        <f t="shared" si="11"/>
        <v>0</v>
      </c>
      <c r="J134" s="2">
        <f t="shared" si="12"/>
        <v>0</v>
      </c>
      <c r="K134" s="2">
        <f t="shared" si="13"/>
        <v>1</v>
      </c>
      <c r="L134" s="2">
        <f t="shared" si="14"/>
        <v>0</v>
      </c>
      <c r="M134" s="2">
        <v>26</v>
      </c>
      <c r="N134" s="2">
        <v>7.3</v>
      </c>
    </row>
    <row r="135" spans="1:14" ht="16" x14ac:dyDescent="0.2">
      <c r="A135" s="2" t="s">
        <v>269</v>
      </c>
      <c r="B135" s="2" t="s">
        <v>11</v>
      </c>
      <c r="C135" s="2" t="s">
        <v>12</v>
      </c>
      <c r="D135" s="2">
        <v>1.3160700000000001</v>
      </c>
      <c r="E135" s="2">
        <v>92</v>
      </c>
      <c r="F135" s="2">
        <v>1303</v>
      </c>
      <c r="G135" s="2">
        <v>0.1</v>
      </c>
      <c r="H135" s="2">
        <f t="shared" si="10"/>
        <v>0</v>
      </c>
      <c r="I135" s="2">
        <f t="shared" si="11"/>
        <v>0</v>
      </c>
      <c r="J135" s="2">
        <f t="shared" si="12"/>
        <v>0</v>
      </c>
      <c r="K135" s="2">
        <f t="shared" si="13"/>
        <v>0</v>
      </c>
      <c r="L135" s="2">
        <f t="shared" si="14"/>
        <v>0</v>
      </c>
      <c r="M135" s="2">
        <v>135</v>
      </c>
      <c r="N135" s="2">
        <v>7</v>
      </c>
    </row>
    <row r="136" spans="1:14" ht="16" x14ac:dyDescent="0.2">
      <c r="A136" s="2" t="s">
        <v>271</v>
      </c>
      <c r="B136" s="2" t="s">
        <v>11</v>
      </c>
      <c r="C136" s="2" t="s">
        <v>19</v>
      </c>
      <c r="D136" s="2">
        <v>180.19200000000001</v>
      </c>
      <c r="E136" s="2">
        <v>117</v>
      </c>
      <c r="F136" s="2">
        <v>5730</v>
      </c>
      <c r="G136" s="2">
        <v>130</v>
      </c>
      <c r="H136" s="2">
        <f t="shared" si="10"/>
        <v>0</v>
      </c>
      <c r="I136" s="2">
        <f t="shared" si="11"/>
        <v>0</v>
      </c>
      <c r="J136" s="2">
        <f t="shared" si="12"/>
        <v>0</v>
      </c>
      <c r="K136" s="2">
        <f t="shared" si="13"/>
        <v>0</v>
      </c>
      <c r="L136" s="2">
        <f t="shared" si="14"/>
        <v>1</v>
      </c>
      <c r="M136" s="2">
        <v>235</v>
      </c>
      <c r="N136" s="2">
        <v>7.4</v>
      </c>
    </row>
    <row r="137" spans="1:14" ht="16" x14ac:dyDescent="0.2">
      <c r="A137" s="2" t="s">
        <v>273</v>
      </c>
      <c r="B137" s="2" t="s">
        <v>11</v>
      </c>
      <c r="C137" s="2" t="s">
        <v>24</v>
      </c>
      <c r="D137" s="2">
        <v>10.965199999999999</v>
      </c>
      <c r="E137" s="2">
        <v>109</v>
      </c>
      <c r="F137" s="2">
        <v>1297</v>
      </c>
      <c r="G137" s="2">
        <v>30</v>
      </c>
      <c r="H137" s="2">
        <f t="shared" si="10"/>
        <v>0</v>
      </c>
      <c r="I137" s="2">
        <f t="shared" si="11"/>
        <v>0</v>
      </c>
      <c r="J137" s="2">
        <f t="shared" si="12"/>
        <v>0</v>
      </c>
      <c r="K137" s="2">
        <f t="shared" si="13"/>
        <v>0</v>
      </c>
      <c r="L137" s="2">
        <f t="shared" si="14"/>
        <v>0</v>
      </c>
      <c r="M137" s="2">
        <v>29</v>
      </c>
      <c r="N137" s="2">
        <v>6.1</v>
      </c>
    </row>
    <row r="138" spans="1:14" ht="16" x14ac:dyDescent="0.2">
      <c r="A138" s="2" t="s">
        <v>275</v>
      </c>
      <c r="B138" s="2" t="s">
        <v>11</v>
      </c>
      <c r="C138" s="2" t="s">
        <v>12</v>
      </c>
      <c r="D138" s="2">
        <v>21.078099999999999</v>
      </c>
      <c r="E138" s="2">
        <v>117</v>
      </c>
      <c r="F138" s="2">
        <v>20456</v>
      </c>
      <c r="G138" s="2">
        <v>12.5</v>
      </c>
      <c r="H138" s="2">
        <f t="shared" si="10"/>
        <v>0</v>
      </c>
      <c r="I138" s="2">
        <f t="shared" si="11"/>
        <v>0</v>
      </c>
      <c r="J138" s="2">
        <f t="shared" si="12"/>
        <v>0</v>
      </c>
      <c r="K138" s="2">
        <f t="shared" si="13"/>
        <v>0</v>
      </c>
      <c r="L138" s="2">
        <f t="shared" si="14"/>
        <v>0</v>
      </c>
      <c r="M138" s="2">
        <v>18000</v>
      </c>
      <c r="N138" s="2">
        <v>7.3</v>
      </c>
    </row>
    <row r="139" spans="1:14" ht="16" x14ac:dyDescent="0.2">
      <c r="A139" s="2" t="s">
        <v>277</v>
      </c>
      <c r="B139" s="2" t="s">
        <v>15</v>
      </c>
      <c r="C139" s="2" t="s">
        <v>31</v>
      </c>
      <c r="D139" s="2">
        <v>3.2030400000000001</v>
      </c>
      <c r="E139" s="2">
        <v>108</v>
      </c>
      <c r="F139" s="2">
        <v>14843</v>
      </c>
      <c r="G139" s="2">
        <v>18</v>
      </c>
      <c r="H139" s="2">
        <f t="shared" si="10"/>
        <v>1</v>
      </c>
      <c r="I139" s="2">
        <f t="shared" si="11"/>
        <v>1</v>
      </c>
      <c r="J139" s="2">
        <f t="shared" si="12"/>
        <v>0</v>
      </c>
      <c r="K139" s="2">
        <f t="shared" si="13"/>
        <v>0</v>
      </c>
      <c r="L139" s="2">
        <f t="shared" si="14"/>
        <v>0</v>
      </c>
      <c r="M139" s="2">
        <v>11000</v>
      </c>
      <c r="N139" s="2">
        <v>6.4</v>
      </c>
    </row>
    <row r="140" spans="1:14" ht="16" x14ac:dyDescent="0.2">
      <c r="A140" s="2" t="s">
        <v>279</v>
      </c>
      <c r="B140" s="2" t="s">
        <v>11</v>
      </c>
      <c r="C140" s="2" t="s">
        <v>35</v>
      </c>
      <c r="D140" s="2">
        <v>17.683700000000002</v>
      </c>
      <c r="E140" s="2">
        <v>86</v>
      </c>
      <c r="F140" s="2">
        <v>1520</v>
      </c>
      <c r="G140" s="2">
        <v>5</v>
      </c>
      <c r="H140" s="2">
        <f t="shared" si="10"/>
        <v>0</v>
      </c>
      <c r="I140" s="2">
        <f t="shared" si="11"/>
        <v>0</v>
      </c>
      <c r="J140" s="2">
        <f t="shared" si="12"/>
        <v>1</v>
      </c>
      <c r="K140" s="2">
        <f t="shared" si="13"/>
        <v>0</v>
      </c>
      <c r="L140" s="2">
        <f t="shared" si="14"/>
        <v>0</v>
      </c>
      <c r="M140" s="2">
        <v>17</v>
      </c>
      <c r="N140" s="2">
        <v>5.2</v>
      </c>
    </row>
    <row r="141" spans="1:14" ht="16" x14ac:dyDescent="0.2">
      <c r="A141" s="2" t="s">
        <v>281</v>
      </c>
      <c r="B141" s="2" t="s">
        <v>15</v>
      </c>
      <c r="C141" s="2" t="s">
        <v>97</v>
      </c>
      <c r="D141" s="2">
        <v>5.5189199999999996</v>
      </c>
      <c r="E141" s="2">
        <v>86</v>
      </c>
      <c r="F141" s="2">
        <v>3071</v>
      </c>
      <c r="G141" s="2">
        <v>0.75</v>
      </c>
      <c r="H141" s="2">
        <f t="shared" si="10"/>
        <v>1</v>
      </c>
      <c r="I141" s="2">
        <f t="shared" si="11"/>
        <v>0</v>
      </c>
      <c r="J141" s="2">
        <f t="shared" si="12"/>
        <v>0</v>
      </c>
      <c r="K141" s="2">
        <f t="shared" si="13"/>
        <v>1</v>
      </c>
      <c r="L141" s="2">
        <f t="shared" si="14"/>
        <v>0</v>
      </c>
      <c r="M141" s="2">
        <v>8</v>
      </c>
      <c r="N141" s="2">
        <v>6.9</v>
      </c>
    </row>
    <row r="142" spans="1:14" ht="16" x14ac:dyDescent="0.2">
      <c r="A142" s="2" t="s">
        <v>283</v>
      </c>
      <c r="B142" s="2" t="s">
        <v>51</v>
      </c>
      <c r="C142" s="2" t="s">
        <v>31</v>
      </c>
      <c r="D142" s="2">
        <v>18.595700000000001</v>
      </c>
      <c r="E142" s="2">
        <v>104</v>
      </c>
      <c r="F142" s="2">
        <v>3963</v>
      </c>
      <c r="G142" s="2">
        <v>12</v>
      </c>
      <c r="H142" s="2">
        <f t="shared" si="10"/>
        <v>0</v>
      </c>
      <c r="I142" s="2">
        <f t="shared" si="11"/>
        <v>1</v>
      </c>
      <c r="J142" s="2">
        <f t="shared" si="12"/>
        <v>0</v>
      </c>
      <c r="K142" s="2">
        <f t="shared" si="13"/>
        <v>0</v>
      </c>
      <c r="L142" s="2">
        <f t="shared" si="14"/>
        <v>0</v>
      </c>
      <c r="M142" s="2">
        <v>20</v>
      </c>
      <c r="N142" s="2">
        <v>5.3</v>
      </c>
    </row>
    <row r="143" spans="1:14" ht="16" x14ac:dyDescent="0.2">
      <c r="A143" s="2" t="s">
        <v>285</v>
      </c>
      <c r="B143" s="2" t="s">
        <v>15</v>
      </c>
      <c r="C143" s="2" t="s">
        <v>12</v>
      </c>
      <c r="D143" s="2">
        <v>7.9182800000000002</v>
      </c>
      <c r="E143" s="2">
        <v>107</v>
      </c>
      <c r="F143" s="2">
        <v>2440</v>
      </c>
      <c r="G143" s="2">
        <v>12</v>
      </c>
      <c r="H143" s="2">
        <f t="shared" si="10"/>
        <v>1</v>
      </c>
      <c r="I143" s="2">
        <f t="shared" si="11"/>
        <v>0</v>
      </c>
      <c r="J143" s="2">
        <f t="shared" si="12"/>
        <v>0</v>
      </c>
      <c r="K143" s="2">
        <f t="shared" si="13"/>
        <v>0</v>
      </c>
      <c r="L143" s="2">
        <f t="shared" si="14"/>
        <v>0</v>
      </c>
      <c r="M143" s="2">
        <v>27</v>
      </c>
      <c r="N143" s="2">
        <v>6.6</v>
      </c>
    </row>
    <row r="144" spans="1:14" ht="16" x14ac:dyDescent="0.2">
      <c r="A144" s="2" t="s">
        <v>287</v>
      </c>
      <c r="B144" s="2" t="s">
        <v>51</v>
      </c>
      <c r="C144" s="2" t="s">
        <v>19</v>
      </c>
      <c r="D144" s="2">
        <v>82.301500000000004</v>
      </c>
      <c r="E144" s="2">
        <v>95</v>
      </c>
      <c r="F144" s="2">
        <v>3558</v>
      </c>
      <c r="G144" s="2">
        <v>32</v>
      </c>
      <c r="H144" s="2">
        <f t="shared" si="10"/>
        <v>0</v>
      </c>
      <c r="I144" s="2">
        <f t="shared" si="11"/>
        <v>0</v>
      </c>
      <c r="J144" s="2">
        <f t="shared" si="12"/>
        <v>0</v>
      </c>
      <c r="K144" s="2">
        <f t="shared" si="13"/>
        <v>0</v>
      </c>
      <c r="L144" s="2">
        <f t="shared" si="14"/>
        <v>1</v>
      </c>
      <c r="M144" s="2">
        <v>32</v>
      </c>
      <c r="N144" s="2">
        <v>4.5999999999999996</v>
      </c>
    </row>
    <row r="145" spans="1:14" ht="16" x14ac:dyDescent="0.2">
      <c r="A145" s="2" t="s">
        <v>289</v>
      </c>
      <c r="B145" s="2" t="s">
        <v>15</v>
      </c>
      <c r="C145" s="2" t="s">
        <v>12</v>
      </c>
      <c r="D145" s="2">
        <v>136.01900000000001</v>
      </c>
      <c r="E145" s="2">
        <v>130</v>
      </c>
      <c r="F145" s="2">
        <v>3133</v>
      </c>
      <c r="G145" s="2">
        <v>44.5</v>
      </c>
      <c r="H145" s="2">
        <f t="shared" si="10"/>
        <v>1</v>
      </c>
      <c r="I145" s="2">
        <f t="shared" si="11"/>
        <v>0</v>
      </c>
      <c r="J145" s="2">
        <f t="shared" si="12"/>
        <v>0</v>
      </c>
      <c r="K145" s="2">
        <f t="shared" si="13"/>
        <v>0</v>
      </c>
      <c r="L145" s="2">
        <f t="shared" si="14"/>
        <v>0</v>
      </c>
      <c r="M145" s="2">
        <v>0</v>
      </c>
      <c r="N145" s="2">
        <v>7.7</v>
      </c>
    </row>
    <row r="146" spans="1:14" ht="16" x14ac:dyDescent="0.2">
      <c r="A146" s="2" t="s">
        <v>291</v>
      </c>
      <c r="B146" s="2" t="s">
        <v>11</v>
      </c>
      <c r="C146" s="2" t="s">
        <v>24</v>
      </c>
      <c r="D146" s="2">
        <v>15.988899999999999</v>
      </c>
      <c r="E146" s="2">
        <v>88</v>
      </c>
      <c r="F146" s="2">
        <v>137712</v>
      </c>
      <c r="G146" s="2">
        <v>27</v>
      </c>
      <c r="H146" s="2">
        <f t="shared" si="10"/>
        <v>0</v>
      </c>
      <c r="I146" s="2">
        <f t="shared" si="11"/>
        <v>0</v>
      </c>
      <c r="J146" s="2">
        <f t="shared" si="12"/>
        <v>0</v>
      </c>
      <c r="K146" s="2">
        <f t="shared" si="13"/>
        <v>0</v>
      </c>
      <c r="L146" s="2">
        <f t="shared" si="14"/>
        <v>0</v>
      </c>
      <c r="M146" s="2">
        <v>190</v>
      </c>
      <c r="N146" s="2">
        <v>5.7</v>
      </c>
    </row>
    <row r="147" spans="1:14" ht="16" x14ac:dyDescent="0.2">
      <c r="A147" s="2" t="s">
        <v>293</v>
      </c>
      <c r="B147" s="2" t="s">
        <v>11</v>
      </c>
      <c r="C147" s="2" t="s">
        <v>35</v>
      </c>
      <c r="D147" s="2">
        <v>2.3616000000000002E-2</v>
      </c>
      <c r="E147" s="2">
        <v>103</v>
      </c>
      <c r="F147" s="2">
        <v>85</v>
      </c>
      <c r="G147" s="2">
        <v>0.6</v>
      </c>
      <c r="H147" s="2">
        <f t="shared" si="10"/>
        <v>0</v>
      </c>
      <c r="I147" s="2">
        <f t="shared" si="11"/>
        <v>0</v>
      </c>
      <c r="J147" s="2">
        <f t="shared" si="12"/>
        <v>1</v>
      </c>
      <c r="K147" s="2">
        <f t="shared" si="13"/>
        <v>0</v>
      </c>
      <c r="L147" s="2">
        <f t="shared" si="14"/>
        <v>0</v>
      </c>
      <c r="M147" s="2">
        <v>0</v>
      </c>
      <c r="N147" s="2">
        <v>5.6</v>
      </c>
    </row>
    <row r="148" spans="1:14" ht="16" x14ac:dyDescent="0.2">
      <c r="A148" s="2" t="s">
        <v>295</v>
      </c>
      <c r="B148" s="2" t="s">
        <v>51</v>
      </c>
      <c r="C148" s="2" t="s">
        <v>19</v>
      </c>
      <c r="D148" s="2">
        <v>24.004200000000001</v>
      </c>
      <c r="E148" s="2">
        <v>120</v>
      </c>
      <c r="F148" s="2">
        <v>3175</v>
      </c>
      <c r="G148" s="2">
        <v>110</v>
      </c>
      <c r="H148" s="2">
        <f t="shared" si="10"/>
        <v>0</v>
      </c>
      <c r="I148" s="2">
        <f t="shared" si="11"/>
        <v>0</v>
      </c>
      <c r="J148" s="2">
        <f t="shared" si="12"/>
        <v>0</v>
      </c>
      <c r="K148" s="2">
        <f t="shared" si="13"/>
        <v>0</v>
      </c>
      <c r="L148" s="2">
        <f t="shared" si="14"/>
        <v>1</v>
      </c>
      <c r="M148" s="2">
        <v>153</v>
      </c>
      <c r="N148" s="2">
        <v>5.8</v>
      </c>
    </row>
    <row r="149" spans="1:14" ht="16" x14ac:dyDescent="0.2">
      <c r="A149" s="2" t="s">
        <v>297</v>
      </c>
      <c r="B149" s="2" t="s">
        <v>15</v>
      </c>
      <c r="C149" s="2" t="s">
        <v>35</v>
      </c>
      <c r="D149" s="2">
        <v>21.197299999999998</v>
      </c>
      <c r="E149" s="2">
        <v>93</v>
      </c>
      <c r="F149" s="2">
        <v>1410</v>
      </c>
      <c r="G149" s="2">
        <v>5</v>
      </c>
      <c r="H149" s="2">
        <f t="shared" si="10"/>
        <v>1</v>
      </c>
      <c r="I149" s="2">
        <f t="shared" si="11"/>
        <v>0</v>
      </c>
      <c r="J149" s="2">
        <f t="shared" si="12"/>
        <v>1</v>
      </c>
      <c r="K149" s="2">
        <f t="shared" si="13"/>
        <v>0</v>
      </c>
      <c r="L149" s="2">
        <f t="shared" si="14"/>
        <v>0</v>
      </c>
      <c r="M149" s="2">
        <v>66</v>
      </c>
      <c r="N149" s="2">
        <v>6.1</v>
      </c>
    </row>
    <row r="150" spans="1:14" ht="16" x14ac:dyDescent="0.2">
      <c r="A150" s="2" t="s">
        <v>299</v>
      </c>
      <c r="B150" s="2" t="s">
        <v>15</v>
      </c>
      <c r="C150" s="2" t="s">
        <v>24</v>
      </c>
      <c r="D150" s="2">
        <v>19.976099999999999</v>
      </c>
      <c r="E150" s="2">
        <v>109</v>
      </c>
      <c r="F150" s="2">
        <v>3148</v>
      </c>
      <c r="G150" s="2">
        <v>20</v>
      </c>
      <c r="H150" s="2">
        <f t="shared" si="10"/>
        <v>1</v>
      </c>
      <c r="I150" s="2">
        <f t="shared" si="11"/>
        <v>0</v>
      </c>
      <c r="J150" s="2">
        <f t="shared" si="12"/>
        <v>0</v>
      </c>
      <c r="K150" s="2">
        <f t="shared" si="13"/>
        <v>0</v>
      </c>
      <c r="L150" s="2">
        <f t="shared" si="14"/>
        <v>0</v>
      </c>
      <c r="M150" s="2">
        <v>25</v>
      </c>
      <c r="N150" s="2">
        <v>6.3</v>
      </c>
    </row>
    <row r="151" spans="1:14" ht="16" x14ac:dyDescent="0.2">
      <c r="A151" s="2" t="s">
        <v>301</v>
      </c>
      <c r="B151" s="2" t="s">
        <v>51</v>
      </c>
      <c r="C151" s="2" t="s">
        <v>97</v>
      </c>
      <c r="D151" s="2">
        <v>84.037000000000006</v>
      </c>
      <c r="E151" s="2">
        <v>95</v>
      </c>
      <c r="F151" s="2">
        <v>15237</v>
      </c>
      <c r="G151" s="2">
        <v>120</v>
      </c>
      <c r="H151" s="2">
        <f t="shared" si="10"/>
        <v>0</v>
      </c>
      <c r="I151" s="2">
        <f t="shared" si="11"/>
        <v>0</v>
      </c>
      <c r="J151" s="2">
        <f t="shared" si="12"/>
        <v>0</v>
      </c>
      <c r="K151" s="2">
        <f t="shared" si="13"/>
        <v>1</v>
      </c>
      <c r="L151" s="2">
        <f t="shared" si="14"/>
        <v>0</v>
      </c>
      <c r="M151" s="2">
        <v>21</v>
      </c>
      <c r="N151" s="2">
        <v>6.8</v>
      </c>
    </row>
    <row r="152" spans="1:14" ht="16" x14ac:dyDescent="0.2">
      <c r="A152" s="2" t="s">
        <v>303</v>
      </c>
      <c r="B152" s="2" t="s">
        <v>11</v>
      </c>
      <c r="C152" s="2" t="s">
        <v>12</v>
      </c>
      <c r="D152" s="2">
        <v>3.3338199999999998</v>
      </c>
      <c r="E152" s="2">
        <v>111</v>
      </c>
      <c r="F152" s="2">
        <v>5262</v>
      </c>
      <c r="G152" s="2">
        <v>10</v>
      </c>
      <c r="H152" s="2">
        <f t="shared" si="10"/>
        <v>0</v>
      </c>
      <c r="I152" s="2">
        <f t="shared" si="11"/>
        <v>0</v>
      </c>
      <c r="J152" s="2">
        <f t="shared" si="12"/>
        <v>0</v>
      </c>
      <c r="K152" s="2">
        <f t="shared" si="13"/>
        <v>0</v>
      </c>
      <c r="L152" s="2">
        <f t="shared" si="14"/>
        <v>0</v>
      </c>
      <c r="M152" s="2">
        <v>60</v>
      </c>
      <c r="N152" s="2">
        <v>5.5</v>
      </c>
    </row>
    <row r="153" spans="1:14" ht="16" x14ac:dyDescent="0.2">
      <c r="A153" s="2" t="s">
        <v>305</v>
      </c>
      <c r="B153" s="2" t="s">
        <v>11</v>
      </c>
      <c r="C153" s="2" t="s">
        <v>12</v>
      </c>
      <c r="D153" s="2">
        <v>0.83021</v>
      </c>
      <c r="E153" s="2">
        <v>99</v>
      </c>
      <c r="F153" s="2">
        <v>3382</v>
      </c>
      <c r="G153" s="2">
        <v>5</v>
      </c>
      <c r="H153" s="2">
        <f t="shared" si="10"/>
        <v>0</v>
      </c>
      <c r="I153" s="2">
        <f t="shared" si="11"/>
        <v>0</v>
      </c>
      <c r="J153" s="2">
        <f t="shared" si="12"/>
        <v>0</v>
      </c>
      <c r="K153" s="2">
        <f t="shared" si="13"/>
        <v>0</v>
      </c>
      <c r="L153" s="2">
        <f t="shared" si="14"/>
        <v>0</v>
      </c>
      <c r="M153" s="2">
        <v>0</v>
      </c>
      <c r="N153" s="2">
        <v>4.4000000000000004</v>
      </c>
    </row>
    <row r="154" spans="1:14" ht="16" x14ac:dyDescent="0.2">
      <c r="A154" s="2" t="s">
        <v>307</v>
      </c>
      <c r="B154" s="2" t="s">
        <v>51</v>
      </c>
      <c r="C154" s="2" t="s">
        <v>12</v>
      </c>
      <c r="D154" s="2">
        <v>31.655100000000001</v>
      </c>
      <c r="E154" s="2">
        <v>114</v>
      </c>
      <c r="F154" s="2">
        <v>50927</v>
      </c>
      <c r="G154" s="2">
        <v>30</v>
      </c>
      <c r="H154" s="2">
        <f t="shared" si="10"/>
        <v>0</v>
      </c>
      <c r="I154" s="2">
        <f t="shared" si="11"/>
        <v>0</v>
      </c>
      <c r="J154" s="2">
        <f t="shared" si="12"/>
        <v>0</v>
      </c>
      <c r="K154" s="2">
        <f t="shared" si="13"/>
        <v>0</v>
      </c>
      <c r="L154" s="2">
        <f t="shared" si="14"/>
        <v>0</v>
      </c>
      <c r="M154" s="2">
        <v>59</v>
      </c>
      <c r="N154" s="2">
        <v>7.5</v>
      </c>
    </row>
    <row r="155" spans="1:14" ht="16" x14ac:dyDescent="0.2">
      <c r="A155" s="2" t="s">
        <v>309</v>
      </c>
      <c r="B155" s="2" t="s">
        <v>15</v>
      </c>
      <c r="C155" s="2" t="s">
        <v>12</v>
      </c>
      <c r="D155" s="2">
        <v>37.738399999999999</v>
      </c>
      <c r="E155" s="2">
        <v>121</v>
      </c>
      <c r="F155" s="2">
        <v>39690</v>
      </c>
      <c r="G155" s="2">
        <v>25</v>
      </c>
      <c r="H155" s="2">
        <f t="shared" si="10"/>
        <v>1</v>
      </c>
      <c r="I155" s="2">
        <f t="shared" si="11"/>
        <v>0</v>
      </c>
      <c r="J155" s="2">
        <f t="shared" si="12"/>
        <v>0</v>
      </c>
      <c r="K155" s="2">
        <f t="shared" si="13"/>
        <v>0</v>
      </c>
      <c r="L155" s="2">
        <f t="shared" si="14"/>
        <v>0</v>
      </c>
      <c r="M155" s="2">
        <v>53</v>
      </c>
      <c r="N155" s="2">
        <v>7.3</v>
      </c>
    </row>
    <row r="156" spans="1:14" ht="16" x14ac:dyDescent="0.2">
      <c r="A156" s="2" t="s">
        <v>311</v>
      </c>
      <c r="B156" s="2" t="s">
        <v>11</v>
      </c>
      <c r="C156" s="2" t="s">
        <v>24</v>
      </c>
      <c r="D156" s="2">
        <v>213.07900000000001</v>
      </c>
      <c r="E156" s="2">
        <v>94</v>
      </c>
      <c r="F156" s="2">
        <v>2725</v>
      </c>
      <c r="G156" s="2">
        <v>63</v>
      </c>
      <c r="H156" s="2">
        <f t="shared" si="10"/>
        <v>0</v>
      </c>
      <c r="I156" s="2">
        <f t="shared" si="11"/>
        <v>0</v>
      </c>
      <c r="J156" s="2">
        <f t="shared" si="12"/>
        <v>0</v>
      </c>
      <c r="K156" s="2">
        <f t="shared" si="13"/>
        <v>0</v>
      </c>
      <c r="L156" s="2">
        <f t="shared" si="14"/>
        <v>0</v>
      </c>
      <c r="M156" s="2">
        <v>116</v>
      </c>
      <c r="N156" s="2">
        <v>6.2</v>
      </c>
    </row>
    <row r="157" spans="1:14" ht="16" x14ac:dyDescent="0.2">
      <c r="A157" s="2" t="s">
        <v>313</v>
      </c>
      <c r="B157" s="2" t="s">
        <v>15</v>
      </c>
      <c r="C157" s="2" t="s">
        <v>12</v>
      </c>
      <c r="D157" s="2">
        <v>2.0620699999999998</v>
      </c>
      <c r="E157" s="2">
        <v>105</v>
      </c>
      <c r="F157" s="2">
        <v>2684</v>
      </c>
      <c r="G157" s="2">
        <v>7</v>
      </c>
      <c r="H157" s="2">
        <f t="shared" si="10"/>
        <v>1</v>
      </c>
      <c r="I157" s="2">
        <f t="shared" si="11"/>
        <v>0</v>
      </c>
      <c r="J157" s="2">
        <f t="shared" si="12"/>
        <v>0</v>
      </c>
      <c r="K157" s="2">
        <f t="shared" si="13"/>
        <v>0</v>
      </c>
      <c r="L157" s="2">
        <f t="shared" si="14"/>
        <v>0</v>
      </c>
      <c r="M157" s="2">
        <v>261</v>
      </c>
      <c r="N157" s="2">
        <v>6.6</v>
      </c>
    </row>
    <row r="158" spans="1:14" ht="16" x14ac:dyDescent="0.2">
      <c r="A158" s="2" t="s">
        <v>315</v>
      </c>
      <c r="B158" s="2" t="s">
        <v>11</v>
      </c>
      <c r="C158" s="2" t="s">
        <v>12</v>
      </c>
      <c r="D158" s="2">
        <v>37.752899999999997</v>
      </c>
      <c r="E158" s="2">
        <v>103</v>
      </c>
      <c r="F158" s="2">
        <v>26938</v>
      </c>
      <c r="G158" s="2">
        <v>40</v>
      </c>
      <c r="H158" s="2">
        <f t="shared" si="10"/>
        <v>0</v>
      </c>
      <c r="I158" s="2">
        <f t="shared" si="11"/>
        <v>0</v>
      </c>
      <c r="J158" s="2">
        <f t="shared" si="12"/>
        <v>0</v>
      </c>
      <c r="K158" s="2">
        <f t="shared" si="13"/>
        <v>0</v>
      </c>
      <c r="L158" s="2">
        <f t="shared" si="14"/>
        <v>0</v>
      </c>
      <c r="M158" s="2">
        <v>643</v>
      </c>
      <c r="N158" s="2">
        <v>5.5</v>
      </c>
    </row>
    <row r="159" spans="1:14" ht="16" x14ac:dyDescent="0.2">
      <c r="A159" s="2" t="s">
        <v>317</v>
      </c>
      <c r="B159" s="2" t="s">
        <v>11</v>
      </c>
      <c r="C159" s="2" t="s">
        <v>19</v>
      </c>
      <c r="D159" s="2">
        <v>760.50599999999997</v>
      </c>
      <c r="E159" s="2">
        <v>178</v>
      </c>
      <c r="F159" s="2">
        <v>4834</v>
      </c>
      <c r="G159" s="2">
        <v>237</v>
      </c>
      <c r="H159" s="2">
        <f t="shared" si="10"/>
        <v>0</v>
      </c>
      <c r="I159" s="2">
        <f t="shared" si="11"/>
        <v>0</v>
      </c>
      <c r="J159" s="2">
        <f t="shared" si="12"/>
        <v>0</v>
      </c>
      <c r="K159" s="2">
        <f t="shared" si="13"/>
        <v>0</v>
      </c>
      <c r="L159" s="2">
        <f t="shared" si="14"/>
        <v>1</v>
      </c>
      <c r="M159" s="2">
        <v>0</v>
      </c>
      <c r="N159" s="2">
        <v>7.9</v>
      </c>
    </row>
    <row r="160" spans="1:14" ht="16" x14ac:dyDescent="0.2">
      <c r="A160" s="2" t="s">
        <v>319</v>
      </c>
      <c r="B160" s="2" t="s">
        <v>11</v>
      </c>
      <c r="C160" s="2" t="s">
        <v>19</v>
      </c>
      <c r="D160" s="2">
        <v>458.99200000000002</v>
      </c>
      <c r="E160" s="2">
        <v>141</v>
      </c>
      <c r="F160" s="2">
        <v>92000</v>
      </c>
      <c r="G160" s="2">
        <v>250</v>
      </c>
      <c r="H160" s="2">
        <f t="shared" si="10"/>
        <v>0</v>
      </c>
      <c r="I160" s="2">
        <f t="shared" si="11"/>
        <v>0</v>
      </c>
      <c r="J160" s="2">
        <f t="shared" si="12"/>
        <v>0</v>
      </c>
      <c r="K160" s="2">
        <f t="shared" si="13"/>
        <v>0</v>
      </c>
      <c r="L160" s="2">
        <f t="shared" si="14"/>
        <v>1</v>
      </c>
      <c r="M160" s="2">
        <v>0</v>
      </c>
      <c r="N160" s="2">
        <v>7.5</v>
      </c>
    </row>
    <row r="161" spans="1:14" ht="16" x14ac:dyDescent="0.2">
      <c r="A161" s="2" t="s">
        <v>321</v>
      </c>
      <c r="B161" s="2" t="s">
        <v>11</v>
      </c>
      <c r="C161" s="2" t="s">
        <v>24</v>
      </c>
      <c r="D161" s="2">
        <v>80.281099999999995</v>
      </c>
      <c r="E161" s="2">
        <v>109</v>
      </c>
      <c r="F161" s="2">
        <v>3222</v>
      </c>
      <c r="G161" s="2">
        <v>60</v>
      </c>
      <c r="H161" s="2">
        <f t="shared" si="10"/>
        <v>0</v>
      </c>
      <c r="I161" s="2">
        <f t="shared" si="11"/>
        <v>0</v>
      </c>
      <c r="J161" s="2">
        <f t="shared" si="12"/>
        <v>0</v>
      </c>
      <c r="K161" s="2">
        <f t="shared" si="13"/>
        <v>0</v>
      </c>
      <c r="L161" s="2">
        <f t="shared" si="14"/>
        <v>0</v>
      </c>
      <c r="M161" s="2">
        <v>545</v>
      </c>
      <c r="N161" s="2">
        <v>5.6</v>
      </c>
    </row>
    <row r="162" spans="1:14" ht="16" x14ac:dyDescent="0.2">
      <c r="A162" s="2" t="s">
        <v>323</v>
      </c>
      <c r="B162" s="2" t="s">
        <v>15</v>
      </c>
      <c r="C162" s="2" t="s">
        <v>35</v>
      </c>
      <c r="D162" s="2">
        <v>14.373799999999999</v>
      </c>
      <c r="E162" s="2">
        <v>84</v>
      </c>
      <c r="F162" s="2">
        <v>6954</v>
      </c>
      <c r="G162" s="2">
        <v>8.6</v>
      </c>
      <c r="H162" s="2">
        <f t="shared" si="10"/>
        <v>1</v>
      </c>
      <c r="I162" s="2">
        <f t="shared" si="11"/>
        <v>0</v>
      </c>
      <c r="J162" s="2">
        <f t="shared" si="12"/>
        <v>1</v>
      </c>
      <c r="K162" s="2">
        <f t="shared" si="13"/>
        <v>0</v>
      </c>
      <c r="L162" s="2">
        <f t="shared" si="14"/>
        <v>0</v>
      </c>
      <c r="M162" s="2">
        <v>8</v>
      </c>
      <c r="N162" s="2">
        <v>6.5</v>
      </c>
    </row>
    <row r="163" spans="1:14" ht="16" x14ac:dyDescent="0.2">
      <c r="A163" s="2" t="s">
        <v>325</v>
      </c>
      <c r="B163" s="2" t="s">
        <v>15</v>
      </c>
      <c r="C163" s="2" t="s">
        <v>40</v>
      </c>
      <c r="D163" s="2">
        <v>9.4309899999999995</v>
      </c>
      <c r="E163" s="2">
        <v>98</v>
      </c>
      <c r="F163" s="2">
        <v>1997</v>
      </c>
      <c r="G163" s="2">
        <v>17</v>
      </c>
      <c r="H163" s="2">
        <f t="shared" si="10"/>
        <v>1</v>
      </c>
      <c r="I163" s="2">
        <f t="shared" si="11"/>
        <v>0</v>
      </c>
      <c r="J163" s="2">
        <f t="shared" si="12"/>
        <v>0</v>
      </c>
      <c r="K163" s="2">
        <f t="shared" si="13"/>
        <v>0</v>
      </c>
      <c r="L163" s="2">
        <f t="shared" si="14"/>
        <v>0</v>
      </c>
      <c r="M163" s="2">
        <v>0</v>
      </c>
      <c r="N163" s="2">
        <v>7.1</v>
      </c>
    </row>
    <row r="164" spans="1:14" ht="16" x14ac:dyDescent="0.2">
      <c r="A164" s="2" t="s">
        <v>41</v>
      </c>
      <c r="B164" s="2" t="s">
        <v>15</v>
      </c>
      <c r="C164" s="2" t="s">
        <v>12</v>
      </c>
      <c r="D164" s="2">
        <v>28.7346</v>
      </c>
      <c r="E164" s="2">
        <v>130</v>
      </c>
      <c r="F164" s="2">
        <v>3107</v>
      </c>
      <c r="G164" s="2">
        <v>16</v>
      </c>
      <c r="H164" s="2">
        <f t="shared" si="10"/>
        <v>1</v>
      </c>
      <c r="I164" s="2">
        <f t="shared" si="11"/>
        <v>0</v>
      </c>
      <c r="J164" s="2">
        <f t="shared" si="12"/>
        <v>0</v>
      </c>
      <c r="K164" s="2">
        <f t="shared" si="13"/>
        <v>0</v>
      </c>
      <c r="L164" s="2">
        <f t="shared" si="14"/>
        <v>0</v>
      </c>
      <c r="M164" s="2">
        <v>309</v>
      </c>
      <c r="N164" s="2">
        <v>6.4</v>
      </c>
    </row>
    <row r="165" spans="1:14" ht="16" x14ac:dyDescent="0.2">
      <c r="A165" s="2" t="s">
        <v>328</v>
      </c>
      <c r="B165" s="2" t="s">
        <v>11</v>
      </c>
      <c r="C165" s="2" t="s">
        <v>31</v>
      </c>
      <c r="D165" s="2">
        <v>60.269300000000001</v>
      </c>
      <c r="E165" s="2">
        <v>99</v>
      </c>
      <c r="F165" s="2">
        <v>6930</v>
      </c>
      <c r="G165" s="2">
        <v>30</v>
      </c>
      <c r="H165" s="2">
        <f t="shared" si="10"/>
        <v>0</v>
      </c>
      <c r="I165" s="2">
        <f t="shared" si="11"/>
        <v>1</v>
      </c>
      <c r="J165" s="2">
        <f t="shared" si="12"/>
        <v>0</v>
      </c>
      <c r="K165" s="2">
        <f t="shared" si="13"/>
        <v>0</v>
      </c>
      <c r="L165" s="2">
        <f t="shared" si="14"/>
        <v>0</v>
      </c>
      <c r="M165" s="2">
        <v>5</v>
      </c>
      <c r="N165" s="2">
        <v>6</v>
      </c>
    </row>
    <row r="166" spans="1:14" ht="16" x14ac:dyDescent="0.2">
      <c r="A166" s="2" t="s">
        <v>330</v>
      </c>
      <c r="B166" s="2" t="s">
        <v>15</v>
      </c>
      <c r="C166" s="2" t="s">
        <v>31</v>
      </c>
      <c r="D166" s="2">
        <v>0.41826799999999997</v>
      </c>
      <c r="E166" s="2">
        <v>87</v>
      </c>
      <c r="F166" s="2">
        <v>8353</v>
      </c>
      <c r="G166" s="2">
        <v>3</v>
      </c>
      <c r="H166" s="2">
        <f t="shared" si="10"/>
        <v>1</v>
      </c>
      <c r="I166" s="2">
        <f t="shared" si="11"/>
        <v>1</v>
      </c>
      <c r="J166" s="2">
        <f t="shared" si="12"/>
        <v>0</v>
      </c>
      <c r="K166" s="2">
        <f t="shared" si="13"/>
        <v>0</v>
      </c>
      <c r="L166" s="2">
        <f t="shared" si="14"/>
        <v>0</v>
      </c>
      <c r="M166" s="2">
        <v>21</v>
      </c>
      <c r="N166" s="2">
        <v>5.3</v>
      </c>
    </row>
    <row r="167" spans="1:14" ht="16" x14ac:dyDescent="0.2">
      <c r="A167" s="2" t="s">
        <v>32</v>
      </c>
      <c r="B167" s="2" t="s">
        <v>15</v>
      </c>
      <c r="C167" s="2" t="s">
        <v>24</v>
      </c>
      <c r="D167" s="2">
        <v>138.39699999999999</v>
      </c>
      <c r="E167" s="2">
        <v>147</v>
      </c>
      <c r="F167" s="2">
        <v>12954</v>
      </c>
      <c r="G167" s="2">
        <v>130</v>
      </c>
      <c r="H167" s="2">
        <f t="shared" si="10"/>
        <v>1</v>
      </c>
      <c r="I167" s="2">
        <f t="shared" si="11"/>
        <v>0</v>
      </c>
      <c r="J167" s="2">
        <f t="shared" si="12"/>
        <v>0</v>
      </c>
      <c r="K167" s="2">
        <f t="shared" si="13"/>
        <v>0</v>
      </c>
      <c r="L167" s="2">
        <f t="shared" si="14"/>
        <v>0</v>
      </c>
      <c r="M167" s="2">
        <v>0</v>
      </c>
      <c r="N167" s="2">
        <v>6.6</v>
      </c>
    </row>
    <row r="168" spans="1:14" ht="16" x14ac:dyDescent="0.2">
      <c r="A168" s="2" t="s">
        <v>333</v>
      </c>
      <c r="B168" s="2" t="s">
        <v>11</v>
      </c>
      <c r="C168" s="2" t="s">
        <v>19</v>
      </c>
      <c r="D168" s="2">
        <v>30.157</v>
      </c>
      <c r="E168" s="2">
        <v>116</v>
      </c>
      <c r="F168" s="2">
        <v>12993</v>
      </c>
      <c r="G168" s="2">
        <v>70</v>
      </c>
      <c r="H168" s="2">
        <f t="shared" si="10"/>
        <v>0</v>
      </c>
      <c r="I168" s="2">
        <f t="shared" si="11"/>
        <v>0</v>
      </c>
      <c r="J168" s="2">
        <f t="shared" si="12"/>
        <v>0</v>
      </c>
      <c r="K168" s="2">
        <f t="shared" si="13"/>
        <v>0</v>
      </c>
      <c r="L168" s="2">
        <f t="shared" si="14"/>
        <v>1</v>
      </c>
      <c r="M168" s="2">
        <v>541</v>
      </c>
      <c r="N168" s="2">
        <v>5.6</v>
      </c>
    </row>
    <row r="169" spans="1:14" ht="16" x14ac:dyDescent="0.2">
      <c r="A169" s="2" t="s">
        <v>335</v>
      </c>
      <c r="B169" s="2" t="s">
        <v>15</v>
      </c>
      <c r="C169" s="2" t="s">
        <v>31</v>
      </c>
      <c r="D169" s="2">
        <v>101.979</v>
      </c>
      <c r="E169" s="2">
        <v>102</v>
      </c>
      <c r="F169" s="2">
        <v>1018</v>
      </c>
      <c r="G169" s="2">
        <v>15</v>
      </c>
      <c r="H169" s="2">
        <f t="shared" si="10"/>
        <v>1</v>
      </c>
      <c r="I169" s="2">
        <f t="shared" si="11"/>
        <v>1</v>
      </c>
      <c r="J169" s="2">
        <f t="shared" si="12"/>
        <v>0</v>
      </c>
      <c r="K169" s="2">
        <f t="shared" si="13"/>
        <v>0</v>
      </c>
      <c r="L169" s="2">
        <f t="shared" si="14"/>
        <v>0</v>
      </c>
      <c r="M169" s="2">
        <v>79</v>
      </c>
      <c r="N169" s="2">
        <v>6.6</v>
      </c>
    </row>
    <row r="170" spans="1:14" ht="16" x14ac:dyDescent="0.2">
      <c r="A170" s="2" t="s">
        <v>337</v>
      </c>
      <c r="B170" s="2" t="s">
        <v>15</v>
      </c>
      <c r="C170" s="2" t="s">
        <v>12</v>
      </c>
      <c r="D170" s="2">
        <v>1.6979599999999999</v>
      </c>
      <c r="E170" s="2">
        <v>122</v>
      </c>
      <c r="F170" s="2">
        <v>13809</v>
      </c>
      <c r="G170" s="2">
        <v>20</v>
      </c>
      <c r="H170" s="2">
        <f t="shared" si="10"/>
        <v>1</v>
      </c>
      <c r="I170" s="2">
        <f t="shared" si="11"/>
        <v>0</v>
      </c>
      <c r="J170" s="2">
        <f t="shared" si="12"/>
        <v>0</v>
      </c>
      <c r="K170" s="2">
        <f t="shared" si="13"/>
        <v>0</v>
      </c>
      <c r="L170" s="2">
        <f t="shared" si="14"/>
        <v>0</v>
      </c>
      <c r="M170" s="2">
        <v>0</v>
      </c>
      <c r="N170" s="2">
        <v>6.7</v>
      </c>
    </row>
    <row r="171" spans="1:14" ht="16" x14ac:dyDescent="0.2">
      <c r="A171" s="2" t="s">
        <v>53</v>
      </c>
      <c r="B171" s="2" t="s">
        <v>15</v>
      </c>
      <c r="C171" s="2" t="s">
        <v>31</v>
      </c>
      <c r="D171" s="2">
        <v>55.461300000000001</v>
      </c>
      <c r="E171" s="2">
        <v>100</v>
      </c>
      <c r="F171" s="2">
        <v>18786</v>
      </c>
      <c r="G171" s="2">
        <v>20</v>
      </c>
      <c r="H171" s="2">
        <f t="shared" si="10"/>
        <v>1</v>
      </c>
      <c r="I171" s="2">
        <f t="shared" si="11"/>
        <v>1</v>
      </c>
      <c r="J171" s="2">
        <f t="shared" si="12"/>
        <v>0</v>
      </c>
      <c r="K171" s="2">
        <f t="shared" si="13"/>
        <v>0</v>
      </c>
      <c r="L171" s="2">
        <f t="shared" si="14"/>
        <v>0</v>
      </c>
      <c r="M171" s="2">
        <v>24</v>
      </c>
      <c r="N171" s="2">
        <v>6.7</v>
      </c>
    </row>
    <row r="172" spans="1:14" ht="16" x14ac:dyDescent="0.2">
      <c r="A172" s="2" t="s">
        <v>340</v>
      </c>
      <c r="B172" s="2" t="s">
        <v>15</v>
      </c>
      <c r="C172" s="2" t="s">
        <v>40</v>
      </c>
      <c r="D172" s="2">
        <v>60.057600000000001</v>
      </c>
      <c r="E172" s="2">
        <v>98</v>
      </c>
      <c r="F172" s="2">
        <v>3151</v>
      </c>
      <c r="G172" s="2">
        <v>18</v>
      </c>
      <c r="H172" s="2">
        <f t="shared" si="10"/>
        <v>1</v>
      </c>
      <c r="I172" s="2">
        <f t="shared" si="11"/>
        <v>0</v>
      </c>
      <c r="J172" s="2">
        <f t="shared" si="12"/>
        <v>0</v>
      </c>
      <c r="K172" s="2">
        <f t="shared" si="13"/>
        <v>0</v>
      </c>
      <c r="L172" s="2">
        <f t="shared" si="14"/>
        <v>0</v>
      </c>
      <c r="M172" s="2">
        <v>72</v>
      </c>
      <c r="N172" s="2">
        <v>7.1</v>
      </c>
    </row>
    <row r="173" spans="1:14" ht="16" x14ac:dyDescent="0.2">
      <c r="A173" s="2" t="s">
        <v>342</v>
      </c>
      <c r="B173" s="2" t="s">
        <v>15</v>
      </c>
      <c r="C173" s="2" t="s">
        <v>31</v>
      </c>
      <c r="D173" s="2">
        <v>100.29300000000001</v>
      </c>
      <c r="E173" s="2">
        <v>97</v>
      </c>
      <c r="F173" s="2">
        <v>5547</v>
      </c>
      <c r="G173" s="2">
        <v>20</v>
      </c>
      <c r="H173" s="2">
        <f t="shared" si="10"/>
        <v>1</v>
      </c>
      <c r="I173" s="2">
        <f t="shared" si="11"/>
        <v>1</v>
      </c>
      <c r="J173" s="2">
        <f t="shared" si="12"/>
        <v>0</v>
      </c>
      <c r="K173" s="2">
        <f t="shared" si="13"/>
        <v>0</v>
      </c>
      <c r="L173" s="2">
        <f t="shared" si="14"/>
        <v>0</v>
      </c>
      <c r="M173" s="2">
        <v>52</v>
      </c>
      <c r="N173" s="2">
        <v>5.7</v>
      </c>
    </row>
    <row r="174" spans="1:14" ht="16" x14ac:dyDescent="0.2">
      <c r="A174" s="2" t="s">
        <v>344</v>
      </c>
      <c r="B174" s="2" t="s">
        <v>15</v>
      </c>
      <c r="C174" s="2" t="s">
        <v>40</v>
      </c>
      <c r="D174" s="2">
        <v>7.76403</v>
      </c>
      <c r="E174" s="2">
        <v>89</v>
      </c>
      <c r="F174" s="2">
        <v>2061</v>
      </c>
      <c r="G174" s="2">
        <v>10</v>
      </c>
      <c r="H174" s="2">
        <f t="shared" si="10"/>
        <v>1</v>
      </c>
      <c r="I174" s="2">
        <f t="shared" si="11"/>
        <v>0</v>
      </c>
      <c r="J174" s="2">
        <f t="shared" si="12"/>
        <v>0</v>
      </c>
      <c r="K174" s="2">
        <f t="shared" si="13"/>
        <v>0</v>
      </c>
      <c r="L174" s="2">
        <f t="shared" si="14"/>
        <v>0</v>
      </c>
      <c r="M174" s="2">
        <v>0</v>
      </c>
      <c r="N174" s="2">
        <v>6.7</v>
      </c>
    </row>
    <row r="175" spans="1:14" ht="16" x14ac:dyDescent="0.2">
      <c r="A175" s="2" t="s">
        <v>346</v>
      </c>
      <c r="B175" s="2" t="s">
        <v>11</v>
      </c>
      <c r="C175" s="2" t="s">
        <v>31</v>
      </c>
      <c r="D175" s="2">
        <v>21.564599999999999</v>
      </c>
      <c r="E175" s="2">
        <v>96</v>
      </c>
      <c r="F175" s="2">
        <v>8097</v>
      </c>
      <c r="G175" s="2">
        <v>8.5</v>
      </c>
      <c r="H175" s="2">
        <f t="shared" si="10"/>
        <v>0</v>
      </c>
      <c r="I175" s="2">
        <f t="shared" si="11"/>
        <v>1</v>
      </c>
      <c r="J175" s="2">
        <f t="shared" si="12"/>
        <v>0</v>
      </c>
      <c r="K175" s="2">
        <f t="shared" si="13"/>
        <v>0</v>
      </c>
      <c r="L175" s="2">
        <f t="shared" si="14"/>
        <v>0</v>
      </c>
      <c r="M175" s="2">
        <v>68</v>
      </c>
      <c r="N175" s="2">
        <v>5</v>
      </c>
    </row>
    <row r="176" spans="1:14" ht="16" x14ac:dyDescent="0.2">
      <c r="A176" s="2" t="s">
        <v>348</v>
      </c>
      <c r="B176" s="2" t="s">
        <v>15</v>
      </c>
      <c r="C176" s="2" t="s">
        <v>24</v>
      </c>
      <c r="D176" s="2">
        <v>14.2948</v>
      </c>
      <c r="E176" s="2">
        <v>91</v>
      </c>
      <c r="F176" s="2">
        <v>1846</v>
      </c>
      <c r="G176" s="2">
        <v>70</v>
      </c>
      <c r="H176" s="2">
        <f t="shared" si="10"/>
        <v>1</v>
      </c>
      <c r="I176" s="2">
        <f t="shared" si="11"/>
        <v>0</v>
      </c>
      <c r="J176" s="2">
        <f t="shared" si="12"/>
        <v>0</v>
      </c>
      <c r="K176" s="2">
        <f t="shared" si="13"/>
        <v>0</v>
      </c>
      <c r="L176" s="2">
        <f t="shared" si="14"/>
        <v>0</v>
      </c>
      <c r="M176" s="2">
        <v>8</v>
      </c>
      <c r="N176" s="2">
        <v>3.6</v>
      </c>
    </row>
    <row r="177" spans="1:14" ht="16" x14ac:dyDescent="0.2">
      <c r="A177" s="2" t="s">
        <v>60</v>
      </c>
      <c r="B177" s="2" t="s">
        <v>15</v>
      </c>
      <c r="C177" s="2" t="s">
        <v>40</v>
      </c>
      <c r="D177" s="2">
        <v>2.18527</v>
      </c>
      <c r="E177" s="2">
        <v>135</v>
      </c>
      <c r="F177" s="2">
        <v>4266</v>
      </c>
      <c r="G177" s="2">
        <v>10</v>
      </c>
      <c r="H177" s="2">
        <f t="shared" si="10"/>
        <v>1</v>
      </c>
      <c r="I177" s="2">
        <f t="shared" si="11"/>
        <v>0</v>
      </c>
      <c r="J177" s="2">
        <f t="shared" si="12"/>
        <v>0</v>
      </c>
      <c r="K177" s="2">
        <f t="shared" si="13"/>
        <v>0</v>
      </c>
      <c r="L177" s="2">
        <f t="shared" si="14"/>
        <v>0</v>
      </c>
      <c r="M177" s="2">
        <v>0</v>
      </c>
      <c r="N177" s="2">
        <v>6.5</v>
      </c>
    </row>
    <row r="178" spans="1:14" ht="16" x14ac:dyDescent="0.2">
      <c r="A178" s="2" t="s">
        <v>248</v>
      </c>
      <c r="B178" s="2" t="s">
        <v>11</v>
      </c>
      <c r="C178" s="2" t="s">
        <v>40</v>
      </c>
      <c r="D178" s="2">
        <v>41.523299999999999</v>
      </c>
      <c r="E178" s="2">
        <v>123</v>
      </c>
      <c r="F178" s="2">
        <v>13934</v>
      </c>
      <c r="G178" s="2">
        <v>80</v>
      </c>
      <c r="H178" s="2">
        <f t="shared" si="10"/>
        <v>0</v>
      </c>
      <c r="I178" s="2">
        <f t="shared" si="11"/>
        <v>0</v>
      </c>
      <c r="J178" s="2">
        <f t="shared" si="12"/>
        <v>0</v>
      </c>
      <c r="K178" s="2">
        <f t="shared" si="13"/>
        <v>0</v>
      </c>
      <c r="L178" s="2">
        <f t="shared" si="14"/>
        <v>0</v>
      </c>
      <c r="M178" s="2">
        <v>272</v>
      </c>
      <c r="N178" s="2">
        <v>6.6</v>
      </c>
    </row>
    <row r="179" spans="1:14" ht="16" x14ac:dyDescent="0.2">
      <c r="A179" s="2" t="s">
        <v>352</v>
      </c>
      <c r="B179" s="2" t="s">
        <v>51</v>
      </c>
      <c r="C179" s="2" t="s">
        <v>40</v>
      </c>
      <c r="D179" s="2">
        <v>5.2053399999999996</v>
      </c>
      <c r="E179" s="2">
        <v>111</v>
      </c>
      <c r="F179" s="2">
        <v>1573</v>
      </c>
      <c r="G179" s="2">
        <v>20</v>
      </c>
      <c r="H179" s="2">
        <f t="shared" si="10"/>
        <v>0</v>
      </c>
      <c r="I179" s="2">
        <f t="shared" si="11"/>
        <v>0</v>
      </c>
      <c r="J179" s="2">
        <f t="shared" si="12"/>
        <v>0</v>
      </c>
      <c r="K179" s="2">
        <f t="shared" si="13"/>
        <v>0</v>
      </c>
      <c r="L179" s="2">
        <f t="shared" si="14"/>
        <v>0</v>
      </c>
      <c r="M179" s="2">
        <v>650</v>
      </c>
      <c r="N179" s="2">
        <v>6.4</v>
      </c>
    </row>
    <row r="180" spans="1:14" ht="16" x14ac:dyDescent="0.2">
      <c r="A180" s="2" t="s">
        <v>354</v>
      </c>
      <c r="B180" s="2" t="s">
        <v>15</v>
      </c>
      <c r="C180" s="2" t="s">
        <v>24</v>
      </c>
      <c r="D180" s="2">
        <v>15.2797</v>
      </c>
      <c r="E180" s="2">
        <v>99</v>
      </c>
      <c r="F180" s="2">
        <v>12166</v>
      </c>
      <c r="G180" s="2">
        <v>40</v>
      </c>
      <c r="H180" s="2">
        <f t="shared" si="10"/>
        <v>1</v>
      </c>
      <c r="I180" s="2">
        <f t="shared" si="11"/>
        <v>0</v>
      </c>
      <c r="J180" s="2">
        <f t="shared" si="12"/>
        <v>0</v>
      </c>
      <c r="K180" s="2">
        <f t="shared" si="13"/>
        <v>0</v>
      </c>
      <c r="L180" s="2">
        <f t="shared" si="14"/>
        <v>0</v>
      </c>
      <c r="M180" s="2">
        <v>15</v>
      </c>
      <c r="N180" s="2">
        <v>5.4</v>
      </c>
    </row>
    <row r="181" spans="1:14" ht="16" x14ac:dyDescent="0.2">
      <c r="A181" s="2" t="s">
        <v>356</v>
      </c>
      <c r="B181" s="2" t="s">
        <v>11</v>
      </c>
      <c r="C181" s="2" t="s">
        <v>40</v>
      </c>
      <c r="D181" s="2">
        <v>75.075000000000003</v>
      </c>
      <c r="E181" s="2">
        <v>102</v>
      </c>
      <c r="F181" s="2">
        <v>2754</v>
      </c>
      <c r="G181" s="2">
        <v>12</v>
      </c>
      <c r="H181" s="2">
        <f t="shared" si="10"/>
        <v>0</v>
      </c>
      <c r="I181" s="2">
        <f t="shared" si="11"/>
        <v>0</v>
      </c>
      <c r="J181" s="2">
        <f t="shared" si="12"/>
        <v>0</v>
      </c>
      <c r="K181" s="2">
        <f t="shared" si="13"/>
        <v>0</v>
      </c>
      <c r="L181" s="2">
        <f t="shared" si="14"/>
        <v>0</v>
      </c>
      <c r="M181" s="2">
        <v>167</v>
      </c>
      <c r="N181" s="2">
        <v>6.3</v>
      </c>
    </row>
    <row r="182" spans="1:14" ht="16" x14ac:dyDescent="0.2">
      <c r="A182" s="2" t="s">
        <v>358</v>
      </c>
      <c r="B182" s="2" t="s">
        <v>11</v>
      </c>
      <c r="C182" s="2" t="s">
        <v>40</v>
      </c>
      <c r="D182" s="2">
        <v>64.956000000000003</v>
      </c>
      <c r="E182" s="2">
        <v>106</v>
      </c>
      <c r="F182" s="2">
        <v>3956</v>
      </c>
      <c r="G182" s="2">
        <v>18</v>
      </c>
      <c r="H182" s="2">
        <f t="shared" si="10"/>
        <v>0</v>
      </c>
      <c r="I182" s="2">
        <f t="shared" si="11"/>
        <v>0</v>
      </c>
      <c r="J182" s="2">
        <f t="shared" si="12"/>
        <v>0</v>
      </c>
      <c r="K182" s="2">
        <f t="shared" si="13"/>
        <v>0</v>
      </c>
      <c r="L182" s="2">
        <f t="shared" si="14"/>
        <v>0</v>
      </c>
      <c r="M182" s="2">
        <v>8</v>
      </c>
      <c r="N182" s="2">
        <v>5.7</v>
      </c>
    </row>
    <row r="183" spans="1:14" ht="16" x14ac:dyDescent="0.2">
      <c r="A183" s="2" t="s">
        <v>360</v>
      </c>
      <c r="B183" s="2" t="s">
        <v>11</v>
      </c>
      <c r="C183" s="2" t="s">
        <v>19</v>
      </c>
      <c r="D183" s="2">
        <v>205.34399999999999</v>
      </c>
      <c r="E183" s="2">
        <v>128</v>
      </c>
      <c r="F183" s="2">
        <v>59558</v>
      </c>
      <c r="G183" s="2">
        <v>150</v>
      </c>
      <c r="H183" s="2">
        <f t="shared" si="10"/>
        <v>0</v>
      </c>
      <c r="I183" s="2">
        <f t="shared" si="11"/>
        <v>0</v>
      </c>
      <c r="J183" s="2">
        <f t="shared" si="12"/>
        <v>0</v>
      </c>
      <c r="K183" s="2">
        <f t="shared" si="13"/>
        <v>0</v>
      </c>
      <c r="L183" s="2">
        <f t="shared" si="14"/>
        <v>1</v>
      </c>
      <c r="M183" s="2">
        <v>22000</v>
      </c>
      <c r="N183" s="2">
        <v>8.3000000000000007</v>
      </c>
    </row>
    <row r="184" spans="1:14" ht="16" x14ac:dyDescent="0.2">
      <c r="A184" s="2" t="s">
        <v>72</v>
      </c>
      <c r="B184" s="2" t="s">
        <v>11</v>
      </c>
      <c r="C184" s="2" t="s">
        <v>19</v>
      </c>
      <c r="D184" s="2">
        <v>330.24900000000002</v>
      </c>
      <c r="E184" s="2">
        <v>183</v>
      </c>
      <c r="F184" s="2">
        <v>24450</v>
      </c>
      <c r="G184" s="2">
        <v>250</v>
      </c>
      <c r="H184" s="2">
        <f t="shared" si="10"/>
        <v>0</v>
      </c>
      <c r="I184" s="2">
        <f t="shared" si="11"/>
        <v>0</v>
      </c>
      <c r="J184" s="2">
        <f t="shared" si="12"/>
        <v>0</v>
      </c>
      <c r="K184" s="2">
        <f t="shared" si="13"/>
        <v>0</v>
      </c>
      <c r="L184" s="2">
        <f t="shared" si="14"/>
        <v>1</v>
      </c>
      <c r="M184" s="2">
        <v>0</v>
      </c>
      <c r="N184" s="2">
        <v>6.9</v>
      </c>
    </row>
    <row r="185" spans="1:14" ht="16" x14ac:dyDescent="0.2">
      <c r="A185" s="2" t="s">
        <v>363</v>
      </c>
      <c r="B185" s="2" t="s">
        <v>11</v>
      </c>
      <c r="C185" s="2" t="s">
        <v>24</v>
      </c>
      <c r="D185" s="2">
        <v>83.552400000000006</v>
      </c>
      <c r="E185" s="2">
        <v>116</v>
      </c>
      <c r="F185" s="2">
        <v>4001</v>
      </c>
      <c r="G185" s="2">
        <v>70</v>
      </c>
      <c r="H185" s="2">
        <f t="shared" si="10"/>
        <v>0</v>
      </c>
      <c r="I185" s="2">
        <f t="shared" si="11"/>
        <v>0</v>
      </c>
      <c r="J185" s="2">
        <f t="shared" si="12"/>
        <v>0</v>
      </c>
      <c r="K185" s="2">
        <f t="shared" si="13"/>
        <v>0</v>
      </c>
      <c r="L185" s="2">
        <f t="shared" si="14"/>
        <v>0</v>
      </c>
      <c r="M185" s="2">
        <v>473</v>
      </c>
      <c r="N185" s="2">
        <v>5.8</v>
      </c>
    </row>
    <row r="186" spans="1:14" ht="16" x14ac:dyDescent="0.2">
      <c r="A186" s="2" t="s">
        <v>365</v>
      </c>
      <c r="B186" s="2" t="s">
        <v>11</v>
      </c>
      <c r="C186" s="2" t="s">
        <v>12</v>
      </c>
      <c r="D186" s="2">
        <v>8.8883600000000005</v>
      </c>
      <c r="E186" s="2">
        <v>110</v>
      </c>
      <c r="F186" s="2">
        <v>3177</v>
      </c>
      <c r="G186" s="2">
        <v>20</v>
      </c>
      <c r="H186" s="2">
        <f t="shared" si="10"/>
        <v>0</v>
      </c>
      <c r="I186" s="2">
        <f t="shared" si="11"/>
        <v>0</v>
      </c>
      <c r="J186" s="2">
        <f t="shared" si="12"/>
        <v>0</v>
      </c>
      <c r="K186" s="2">
        <f t="shared" si="13"/>
        <v>0</v>
      </c>
      <c r="L186" s="2">
        <f t="shared" si="14"/>
        <v>0</v>
      </c>
      <c r="M186" s="2">
        <v>9</v>
      </c>
      <c r="N186" s="2">
        <v>5</v>
      </c>
    </row>
    <row r="187" spans="1:14" ht="16" x14ac:dyDescent="0.2">
      <c r="A187" s="2" t="s">
        <v>367</v>
      </c>
      <c r="B187" s="2" t="s">
        <v>11</v>
      </c>
      <c r="C187" s="2" t="s">
        <v>19</v>
      </c>
      <c r="D187" s="2">
        <v>21.471699999999998</v>
      </c>
      <c r="E187" s="2">
        <v>119</v>
      </c>
      <c r="F187" s="2">
        <v>971</v>
      </c>
      <c r="G187" s="2">
        <v>44</v>
      </c>
      <c r="H187" s="2">
        <f t="shared" si="10"/>
        <v>0</v>
      </c>
      <c r="I187" s="2">
        <f t="shared" si="11"/>
        <v>0</v>
      </c>
      <c r="J187" s="2">
        <f t="shared" si="12"/>
        <v>0</v>
      </c>
      <c r="K187" s="2">
        <f t="shared" si="13"/>
        <v>0</v>
      </c>
      <c r="L187" s="2">
        <f t="shared" si="14"/>
        <v>1</v>
      </c>
      <c r="M187" s="2">
        <v>64</v>
      </c>
      <c r="N187" s="2">
        <v>2.4</v>
      </c>
    </row>
    <row r="188" spans="1:14" ht="16" x14ac:dyDescent="0.2">
      <c r="A188" s="2" t="s">
        <v>369</v>
      </c>
      <c r="B188" s="2" t="s">
        <v>11</v>
      </c>
      <c r="C188" s="2" t="s">
        <v>19</v>
      </c>
      <c r="D188" s="2">
        <v>65.173199999999994</v>
      </c>
      <c r="E188" s="2">
        <v>131</v>
      </c>
      <c r="F188" s="2">
        <v>26679</v>
      </c>
      <c r="G188" s="2">
        <v>209</v>
      </c>
      <c r="H188" s="2">
        <f t="shared" si="10"/>
        <v>0</v>
      </c>
      <c r="I188" s="2">
        <f t="shared" si="11"/>
        <v>0</v>
      </c>
      <c r="J188" s="2">
        <f t="shared" si="12"/>
        <v>0</v>
      </c>
      <c r="K188" s="2">
        <f t="shared" si="13"/>
        <v>0</v>
      </c>
      <c r="L188" s="2">
        <f t="shared" si="14"/>
        <v>1</v>
      </c>
      <c r="M188" s="2">
        <v>532</v>
      </c>
      <c r="N188" s="2">
        <v>5.9</v>
      </c>
    </row>
    <row r="189" spans="1:14" ht="16" x14ac:dyDescent="0.2">
      <c r="A189" s="2" t="s">
        <v>126</v>
      </c>
      <c r="B189" s="2" t="s">
        <v>11</v>
      </c>
      <c r="C189" s="2" t="s">
        <v>31</v>
      </c>
      <c r="D189" s="2">
        <v>55.808700000000002</v>
      </c>
      <c r="E189" s="2">
        <v>118</v>
      </c>
      <c r="F189" s="2">
        <v>15889</v>
      </c>
      <c r="G189" s="2">
        <v>53</v>
      </c>
      <c r="H189" s="2">
        <f t="shared" si="10"/>
        <v>0</v>
      </c>
      <c r="I189" s="2">
        <f t="shared" si="11"/>
        <v>1</v>
      </c>
      <c r="J189" s="2">
        <f t="shared" si="12"/>
        <v>0</v>
      </c>
      <c r="K189" s="2">
        <f t="shared" si="13"/>
        <v>0</v>
      </c>
      <c r="L189" s="2">
        <f t="shared" si="14"/>
        <v>0</v>
      </c>
      <c r="M189" s="2">
        <v>473</v>
      </c>
      <c r="N189" s="2">
        <v>5.7</v>
      </c>
    </row>
    <row r="190" spans="1:14" ht="16" x14ac:dyDescent="0.2">
      <c r="A190" s="2" t="s">
        <v>372</v>
      </c>
      <c r="B190" s="2" t="s">
        <v>11</v>
      </c>
      <c r="C190" s="2" t="s">
        <v>12</v>
      </c>
      <c r="D190" s="2">
        <v>27.854900000000001</v>
      </c>
      <c r="E190" s="2">
        <v>86</v>
      </c>
      <c r="F190" s="2">
        <v>17396</v>
      </c>
      <c r="G190" s="2">
        <v>17</v>
      </c>
      <c r="H190" s="2">
        <f t="shared" si="10"/>
        <v>0</v>
      </c>
      <c r="I190" s="2">
        <f t="shared" si="11"/>
        <v>0</v>
      </c>
      <c r="J190" s="2">
        <f t="shared" si="12"/>
        <v>0</v>
      </c>
      <c r="K190" s="2">
        <f t="shared" si="13"/>
        <v>0</v>
      </c>
      <c r="L190" s="2">
        <f t="shared" si="14"/>
        <v>0</v>
      </c>
      <c r="M190" s="2">
        <v>33</v>
      </c>
      <c r="N190" s="2">
        <v>5.6</v>
      </c>
    </row>
    <row r="191" spans="1:14" ht="16" x14ac:dyDescent="0.2">
      <c r="A191" s="2" t="s">
        <v>374</v>
      </c>
      <c r="B191" s="2" t="s">
        <v>11</v>
      </c>
      <c r="C191" s="2" t="s">
        <v>12</v>
      </c>
      <c r="D191" s="2">
        <v>12.7844</v>
      </c>
      <c r="E191" s="2">
        <v>93</v>
      </c>
      <c r="F191" s="2">
        <v>2658</v>
      </c>
      <c r="G191" s="2">
        <v>1.8</v>
      </c>
      <c r="H191" s="2">
        <f t="shared" si="10"/>
        <v>0</v>
      </c>
      <c r="I191" s="2">
        <f t="shared" si="11"/>
        <v>0</v>
      </c>
      <c r="J191" s="2">
        <f t="shared" si="12"/>
        <v>0</v>
      </c>
      <c r="K191" s="2">
        <f t="shared" si="13"/>
        <v>0</v>
      </c>
      <c r="L191" s="2">
        <f t="shared" si="14"/>
        <v>0</v>
      </c>
      <c r="M191" s="2">
        <v>188</v>
      </c>
      <c r="N191" s="2">
        <v>7.3</v>
      </c>
    </row>
    <row r="192" spans="1:14" ht="16" x14ac:dyDescent="0.2">
      <c r="A192" s="2" t="s">
        <v>376</v>
      </c>
      <c r="B192" s="2" t="s">
        <v>11</v>
      </c>
      <c r="C192" s="2" t="s">
        <v>12</v>
      </c>
      <c r="D192" s="2">
        <v>19.4452</v>
      </c>
      <c r="E192" s="2">
        <v>124</v>
      </c>
      <c r="F192" s="2">
        <v>3580</v>
      </c>
      <c r="G192" s="2">
        <v>60</v>
      </c>
      <c r="H192" s="2">
        <f t="shared" si="10"/>
        <v>0</v>
      </c>
      <c r="I192" s="2">
        <f t="shared" si="11"/>
        <v>0</v>
      </c>
      <c r="J192" s="2">
        <f t="shared" si="12"/>
        <v>0</v>
      </c>
      <c r="K192" s="2">
        <f t="shared" si="13"/>
        <v>0</v>
      </c>
      <c r="L192" s="2">
        <f t="shared" si="14"/>
        <v>0</v>
      </c>
      <c r="M192" s="2">
        <v>98</v>
      </c>
      <c r="N192" s="2">
        <v>6.2</v>
      </c>
    </row>
    <row r="193" spans="1:14" ht="16" x14ac:dyDescent="0.2">
      <c r="A193" s="2" t="s">
        <v>378</v>
      </c>
      <c r="B193" s="2" t="s">
        <v>51</v>
      </c>
      <c r="C193" s="2" t="s">
        <v>40</v>
      </c>
      <c r="D193" s="2">
        <v>32.645499999999998</v>
      </c>
      <c r="E193" s="2">
        <v>106</v>
      </c>
      <c r="F193" s="2">
        <v>3462</v>
      </c>
      <c r="G193" s="2">
        <v>14</v>
      </c>
      <c r="H193" s="2">
        <f t="shared" si="10"/>
        <v>0</v>
      </c>
      <c r="I193" s="2">
        <f t="shared" si="11"/>
        <v>0</v>
      </c>
      <c r="J193" s="2">
        <f t="shared" si="12"/>
        <v>0</v>
      </c>
      <c r="K193" s="2">
        <f t="shared" si="13"/>
        <v>0</v>
      </c>
      <c r="L193" s="2">
        <f t="shared" si="14"/>
        <v>0</v>
      </c>
      <c r="M193" s="2">
        <v>61</v>
      </c>
      <c r="N193" s="2">
        <v>6.4</v>
      </c>
    </row>
    <row r="194" spans="1:14" ht="16" x14ac:dyDescent="0.2">
      <c r="A194" s="2" t="s">
        <v>254</v>
      </c>
      <c r="B194" s="2" t="s">
        <v>11</v>
      </c>
      <c r="C194" s="2" t="s">
        <v>31</v>
      </c>
      <c r="D194" s="2">
        <v>37.880000000000003</v>
      </c>
      <c r="E194" s="2">
        <v>93</v>
      </c>
      <c r="F194" s="2">
        <v>5390</v>
      </c>
      <c r="G194" s="2">
        <v>48</v>
      </c>
      <c r="H194" s="2">
        <f t="shared" ref="H194:H257" si="15">IF(B194="R",1,0)</f>
        <v>0</v>
      </c>
      <c r="I194" s="2">
        <f t="shared" ref="I194:I257" si="16">IF(C194="Comedy",1,0)</f>
        <v>1</v>
      </c>
      <c r="J194" s="2">
        <f t="shared" ref="J194:J257" si="17">IF(C194="Thriller_Horror",1,0)</f>
        <v>0</v>
      </c>
      <c r="K194" s="2">
        <f t="shared" ref="K194:K257" si="18">IF(C194="Animation",1,0)</f>
        <v>0</v>
      </c>
      <c r="L194" s="2">
        <f t="shared" ref="L194:L257" si="19">IF(C194="Adventure_Sci_fi",1,0)</f>
        <v>0</v>
      </c>
      <c r="M194" s="2">
        <v>11000</v>
      </c>
      <c r="N194" s="2">
        <v>6</v>
      </c>
    </row>
    <row r="195" spans="1:14" ht="16" x14ac:dyDescent="0.2">
      <c r="A195" s="2" t="s">
        <v>150</v>
      </c>
      <c r="B195" s="2" t="s">
        <v>51</v>
      </c>
      <c r="C195" s="2" t="s">
        <v>31</v>
      </c>
      <c r="D195" s="2">
        <v>109.994</v>
      </c>
      <c r="E195" s="2">
        <v>99</v>
      </c>
      <c r="F195" s="2">
        <v>12831</v>
      </c>
      <c r="G195" s="2">
        <v>80</v>
      </c>
      <c r="H195" s="2">
        <f t="shared" si="15"/>
        <v>0</v>
      </c>
      <c r="I195" s="2">
        <f t="shared" si="16"/>
        <v>1</v>
      </c>
      <c r="J195" s="2">
        <f t="shared" si="17"/>
        <v>0</v>
      </c>
      <c r="K195" s="2">
        <f t="shared" si="18"/>
        <v>0</v>
      </c>
      <c r="L195" s="2">
        <f t="shared" si="19"/>
        <v>0</v>
      </c>
      <c r="M195" s="2">
        <v>163</v>
      </c>
      <c r="N195" s="2">
        <v>6.1</v>
      </c>
    </row>
    <row r="196" spans="1:14" ht="16" x14ac:dyDescent="0.2">
      <c r="A196" s="2" t="s">
        <v>382</v>
      </c>
      <c r="B196" s="2" t="s">
        <v>51</v>
      </c>
      <c r="C196" s="2" t="s">
        <v>97</v>
      </c>
      <c r="D196" s="2">
        <v>126.59699999999999</v>
      </c>
      <c r="E196" s="2">
        <v>91</v>
      </c>
      <c r="F196" s="2">
        <v>6576</v>
      </c>
      <c r="G196" s="2">
        <v>150</v>
      </c>
      <c r="H196" s="2">
        <f t="shared" si="15"/>
        <v>0</v>
      </c>
      <c r="I196" s="2">
        <f t="shared" si="16"/>
        <v>0</v>
      </c>
      <c r="J196" s="2">
        <f t="shared" si="17"/>
        <v>0</v>
      </c>
      <c r="K196" s="2">
        <f t="shared" si="18"/>
        <v>1</v>
      </c>
      <c r="L196" s="2">
        <f t="shared" si="19"/>
        <v>0</v>
      </c>
      <c r="M196" s="2">
        <v>58</v>
      </c>
      <c r="N196" s="2">
        <v>6.2</v>
      </c>
    </row>
    <row r="197" spans="1:14" ht="16" x14ac:dyDescent="0.2">
      <c r="A197" s="2" t="s">
        <v>384</v>
      </c>
      <c r="B197" s="2" t="s">
        <v>15</v>
      </c>
      <c r="C197" s="2" t="s">
        <v>31</v>
      </c>
      <c r="D197" s="2">
        <v>0.47499999999999998</v>
      </c>
      <c r="E197" s="2">
        <v>86</v>
      </c>
      <c r="F197" s="2">
        <v>2753</v>
      </c>
      <c r="G197" s="2">
        <v>2.8</v>
      </c>
      <c r="H197" s="2">
        <f t="shared" si="15"/>
        <v>1</v>
      </c>
      <c r="I197" s="2">
        <f t="shared" si="16"/>
        <v>1</v>
      </c>
      <c r="J197" s="2">
        <f t="shared" si="17"/>
        <v>0</v>
      </c>
      <c r="K197" s="2">
        <f t="shared" si="18"/>
        <v>0</v>
      </c>
      <c r="L197" s="2">
        <f t="shared" si="19"/>
        <v>0</v>
      </c>
      <c r="M197" s="2">
        <v>3</v>
      </c>
      <c r="N197" s="2">
        <v>6</v>
      </c>
    </row>
    <row r="198" spans="1:14" ht="16" x14ac:dyDescent="0.2">
      <c r="A198" s="2" t="s">
        <v>386</v>
      </c>
      <c r="B198" s="2" t="s">
        <v>15</v>
      </c>
      <c r="C198" s="2" t="s">
        <v>31</v>
      </c>
      <c r="D198" s="2">
        <v>19.18</v>
      </c>
      <c r="E198" s="2">
        <v>110</v>
      </c>
      <c r="F198" s="2">
        <v>35345</v>
      </c>
      <c r="G198" s="2">
        <v>17.5</v>
      </c>
      <c r="H198" s="2">
        <f t="shared" si="15"/>
        <v>1</v>
      </c>
      <c r="I198" s="2">
        <f t="shared" si="16"/>
        <v>1</v>
      </c>
      <c r="J198" s="2">
        <f t="shared" si="17"/>
        <v>0</v>
      </c>
      <c r="K198" s="2">
        <f t="shared" si="18"/>
        <v>0</v>
      </c>
      <c r="L198" s="2">
        <f t="shared" si="19"/>
        <v>0</v>
      </c>
      <c r="M198" s="2">
        <v>422</v>
      </c>
      <c r="N198" s="2">
        <v>6.3</v>
      </c>
    </row>
    <row r="199" spans="1:14" ht="16" x14ac:dyDescent="0.2">
      <c r="A199" s="2" t="s">
        <v>138</v>
      </c>
      <c r="B199" s="2" t="s">
        <v>15</v>
      </c>
      <c r="C199" s="2" t="s">
        <v>12</v>
      </c>
      <c r="D199" s="2">
        <v>8.1145099999999992</v>
      </c>
      <c r="E199" s="2">
        <v>109</v>
      </c>
      <c r="F199" s="2">
        <v>328</v>
      </c>
      <c r="G199" s="2">
        <v>3</v>
      </c>
      <c r="H199" s="2">
        <f t="shared" si="15"/>
        <v>1</v>
      </c>
      <c r="I199" s="2">
        <f t="shared" si="16"/>
        <v>0</v>
      </c>
      <c r="J199" s="2">
        <f t="shared" si="17"/>
        <v>0</v>
      </c>
      <c r="K199" s="2">
        <f t="shared" si="18"/>
        <v>0</v>
      </c>
      <c r="L199" s="2">
        <f t="shared" si="19"/>
        <v>0</v>
      </c>
      <c r="M199" s="2">
        <v>0</v>
      </c>
      <c r="N199" s="2">
        <v>7.9</v>
      </c>
    </row>
    <row r="200" spans="1:14" ht="16" x14ac:dyDescent="0.2">
      <c r="A200" s="2" t="s">
        <v>138</v>
      </c>
      <c r="B200" s="2" t="s">
        <v>15</v>
      </c>
      <c r="C200" s="2" t="s">
        <v>12</v>
      </c>
      <c r="D200" s="2">
        <v>5.7928199999999999</v>
      </c>
      <c r="E200" s="2">
        <v>80</v>
      </c>
      <c r="F200" s="2">
        <v>65</v>
      </c>
      <c r="G200" s="2">
        <v>2.7</v>
      </c>
      <c r="H200" s="2">
        <f t="shared" si="15"/>
        <v>1</v>
      </c>
      <c r="I200" s="2">
        <f t="shared" si="16"/>
        <v>0</v>
      </c>
      <c r="J200" s="2">
        <f t="shared" si="17"/>
        <v>0</v>
      </c>
      <c r="K200" s="2">
        <f t="shared" si="18"/>
        <v>0</v>
      </c>
      <c r="L200" s="2">
        <f t="shared" si="19"/>
        <v>0</v>
      </c>
      <c r="M200" s="2">
        <v>0</v>
      </c>
      <c r="N200" s="2">
        <v>8</v>
      </c>
    </row>
    <row r="201" spans="1:14" ht="16" x14ac:dyDescent="0.2">
      <c r="A201" s="2" t="s">
        <v>390</v>
      </c>
      <c r="B201" s="2" t="s">
        <v>15</v>
      </c>
      <c r="C201" s="2" t="s">
        <v>12</v>
      </c>
      <c r="D201" s="2">
        <v>16.168700000000001</v>
      </c>
      <c r="E201" s="2">
        <v>104</v>
      </c>
      <c r="F201" s="2">
        <v>517</v>
      </c>
      <c r="G201" s="2">
        <v>8</v>
      </c>
      <c r="H201" s="2">
        <f t="shared" si="15"/>
        <v>1</v>
      </c>
      <c r="I201" s="2">
        <f t="shared" si="16"/>
        <v>0</v>
      </c>
      <c r="J201" s="2">
        <f t="shared" si="17"/>
        <v>0</v>
      </c>
      <c r="K201" s="2">
        <f t="shared" si="18"/>
        <v>0</v>
      </c>
      <c r="L201" s="2">
        <f t="shared" si="19"/>
        <v>0</v>
      </c>
      <c r="M201" s="2">
        <v>109</v>
      </c>
      <c r="N201" s="2">
        <v>7.4</v>
      </c>
    </row>
    <row r="202" spans="1:14" ht="16" x14ac:dyDescent="0.2">
      <c r="A202" s="2" t="s">
        <v>392</v>
      </c>
      <c r="B202" s="2" t="s">
        <v>15</v>
      </c>
      <c r="C202" s="2" t="s">
        <v>40</v>
      </c>
      <c r="D202" s="2">
        <v>5.7763099999999996</v>
      </c>
      <c r="E202" s="2">
        <v>105</v>
      </c>
      <c r="F202" s="2">
        <v>2016</v>
      </c>
      <c r="G202" s="2">
        <v>3.2</v>
      </c>
      <c r="H202" s="2">
        <f t="shared" si="15"/>
        <v>1</v>
      </c>
      <c r="I202" s="2">
        <f t="shared" si="16"/>
        <v>0</v>
      </c>
      <c r="J202" s="2">
        <f t="shared" si="17"/>
        <v>0</v>
      </c>
      <c r="K202" s="2">
        <f t="shared" si="18"/>
        <v>0</v>
      </c>
      <c r="L202" s="2">
        <f t="shared" si="19"/>
        <v>0</v>
      </c>
      <c r="M202" s="2">
        <v>101</v>
      </c>
      <c r="N202" s="2">
        <v>7.2</v>
      </c>
    </row>
    <row r="203" spans="1:14" ht="16" x14ac:dyDescent="0.2">
      <c r="A203" s="2" t="s">
        <v>108</v>
      </c>
      <c r="B203" s="2" t="s">
        <v>11</v>
      </c>
      <c r="C203" s="2" t="s">
        <v>24</v>
      </c>
      <c r="D203" s="2">
        <v>59.068800000000003</v>
      </c>
      <c r="E203" s="2">
        <v>106</v>
      </c>
      <c r="F203" s="2">
        <v>2544</v>
      </c>
      <c r="G203" s="2">
        <v>40</v>
      </c>
      <c r="H203" s="2">
        <f t="shared" si="15"/>
        <v>0</v>
      </c>
      <c r="I203" s="2">
        <f t="shared" si="16"/>
        <v>0</v>
      </c>
      <c r="J203" s="2">
        <f t="shared" si="17"/>
        <v>0</v>
      </c>
      <c r="K203" s="2">
        <f t="shared" si="18"/>
        <v>0</v>
      </c>
      <c r="L203" s="2">
        <f t="shared" si="19"/>
        <v>0</v>
      </c>
      <c r="M203" s="2">
        <v>212</v>
      </c>
      <c r="N203" s="2">
        <v>6.4</v>
      </c>
    </row>
    <row r="204" spans="1:14" ht="16" x14ac:dyDescent="0.2">
      <c r="A204" s="2" t="s">
        <v>395</v>
      </c>
      <c r="B204" s="2" t="s">
        <v>11</v>
      </c>
      <c r="C204" s="2" t="s">
        <v>12</v>
      </c>
      <c r="D204" s="2">
        <v>8.10825</v>
      </c>
      <c r="E204" s="2">
        <v>91</v>
      </c>
      <c r="F204" s="2">
        <v>2747</v>
      </c>
      <c r="G204" s="2">
        <v>3.3</v>
      </c>
      <c r="H204" s="2">
        <f t="shared" si="15"/>
        <v>0</v>
      </c>
      <c r="I204" s="2">
        <f t="shared" si="16"/>
        <v>0</v>
      </c>
      <c r="J204" s="2">
        <f t="shared" si="17"/>
        <v>0</v>
      </c>
      <c r="K204" s="2">
        <f t="shared" si="18"/>
        <v>0</v>
      </c>
      <c r="L204" s="2">
        <f t="shared" si="19"/>
        <v>0</v>
      </c>
      <c r="M204" s="2">
        <v>38</v>
      </c>
      <c r="N204" s="2">
        <v>7.4</v>
      </c>
    </row>
    <row r="205" spans="1:14" ht="16" x14ac:dyDescent="0.2">
      <c r="A205" s="2" t="s">
        <v>104</v>
      </c>
      <c r="B205" s="2" t="s">
        <v>11</v>
      </c>
      <c r="C205" s="2" t="s">
        <v>97</v>
      </c>
      <c r="D205" s="2">
        <v>82.162000000000006</v>
      </c>
      <c r="E205" s="2">
        <v>115</v>
      </c>
      <c r="F205" s="2">
        <v>31523</v>
      </c>
      <c r="G205" s="2">
        <v>150</v>
      </c>
      <c r="H205" s="2">
        <f t="shared" si="15"/>
        <v>0</v>
      </c>
      <c r="I205" s="2">
        <f t="shared" si="16"/>
        <v>0</v>
      </c>
      <c r="J205" s="2">
        <f t="shared" si="17"/>
        <v>0</v>
      </c>
      <c r="K205" s="2">
        <f t="shared" si="18"/>
        <v>1</v>
      </c>
      <c r="L205" s="2">
        <f t="shared" si="19"/>
        <v>0</v>
      </c>
      <c r="M205" s="2">
        <v>0</v>
      </c>
      <c r="N205" s="2">
        <v>6.3</v>
      </c>
    </row>
    <row r="206" spans="1:14" ht="16" x14ac:dyDescent="0.2">
      <c r="A206" s="2" t="s">
        <v>138</v>
      </c>
      <c r="B206" s="2" t="s">
        <v>11</v>
      </c>
      <c r="C206" s="2" t="s">
        <v>40</v>
      </c>
      <c r="D206" s="2">
        <v>9.2031899999999993</v>
      </c>
      <c r="E206" s="2">
        <v>99</v>
      </c>
      <c r="F206" s="2">
        <v>11328</v>
      </c>
      <c r="G206" s="2">
        <v>5</v>
      </c>
      <c r="H206" s="2">
        <f t="shared" si="15"/>
        <v>0</v>
      </c>
      <c r="I206" s="2">
        <f t="shared" si="16"/>
        <v>0</v>
      </c>
      <c r="J206" s="2">
        <f t="shared" si="17"/>
        <v>0</v>
      </c>
      <c r="K206" s="2">
        <f t="shared" si="18"/>
        <v>0</v>
      </c>
      <c r="L206" s="2">
        <f t="shared" si="19"/>
        <v>0</v>
      </c>
      <c r="M206" s="2">
        <v>0</v>
      </c>
      <c r="N206" s="2">
        <v>6.8</v>
      </c>
    </row>
    <row r="207" spans="1:14" ht="16" x14ac:dyDescent="0.2">
      <c r="A207" s="2" t="s">
        <v>399</v>
      </c>
      <c r="B207" s="2" t="s">
        <v>11</v>
      </c>
      <c r="C207" s="2" t="s">
        <v>31</v>
      </c>
      <c r="D207" s="2">
        <v>18.621200000000002</v>
      </c>
      <c r="E207" s="2">
        <v>90</v>
      </c>
      <c r="F207" s="2">
        <v>4611</v>
      </c>
      <c r="G207" s="2">
        <v>6</v>
      </c>
      <c r="H207" s="2">
        <f t="shared" si="15"/>
        <v>0</v>
      </c>
      <c r="I207" s="2">
        <f t="shared" si="16"/>
        <v>1</v>
      </c>
      <c r="J207" s="2">
        <f t="shared" si="17"/>
        <v>0</v>
      </c>
      <c r="K207" s="2">
        <f t="shared" si="18"/>
        <v>0</v>
      </c>
      <c r="L207" s="2">
        <f t="shared" si="19"/>
        <v>0</v>
      </c>
      <c r="M207" s="2">
        <v>378</v>
      </c>
      <c r="N207" s="2">
        <v>7.5</v>
      </c>
    </row>
    <row r="208" spans="1:14" ht="16" x14ac:dyDescent="0.2">
      <c r="A208" s="2" t="s">
        <v>401</v>
      </c>
      <c r="B208" s="2" t="s">
        <v>15</v>
      </c>
      <c r="C208" s="2" t="s">
        <v>12</v>
      </c>
      <c r="D208" s="2">
        <v>3.7993399999999999</v>
      </c>
      <c r="E208" s="2">
        <v>98</v>
      </c>
      <c r="F208" s="2">
        <v>139</v>
      </c>
      <c r="G208" s="2">
        <v>0.25</v>
      </c>
      <c r="H208" s="2">
        <f t="shared" si="15"/>
        <v>1</v>
      </c>
      <c r="I208" s="2">
        <f t="shared" si="16"/>
        <v>0</v>
      </c>
      <c r="J208" s="2">
        <f t="shared" si="17"/>
        <v>0</v>
      </c>
      <c r="K208" s="2">
        <f t="shared" si="18"/>
        <v>0</v>
      </c>
      <c r="L208" s="2">
        <f t="shared" si="19"/>
        <v>0</v>
      </c>
      <c r="M208" s="2">
        <v>681</v>
      </c>
      <c r="N208" s="2">
        <v>7.2</v>
      </c>
    </row>
    <row r="209" spans="1:14" ht="16" x14ac:dyDescent="0.2">
      <c r="A209" s="2" t="s">
        <v>403</v>
      </c>
      <c r="B209" s="2" t="s">
        <v>51</v>
      </c>
      <c r="C209" s="2" t="s">
        <v>19</v>
      </c>
      <c r="D209" s="2">
        <v>94.497299999999996</v>
      </c>
      <c r="E209" s="2">
        <v>91</v>
      </c>
      <c r="F209" s="2">
        <v>4729</v>
      </c>
      <c r="G209" s="2">
        <v>20</v>
      </c>
      <c r="H209" s="2">
        <f t="shared" si="15"/>
        <v>0</v>
      </c>
      <c r="I209" s="2">
        <f t="shared" si="16"/>
        <v>0</v>
      </c>
      <c r="J209" s="2">
        <f t="shared" si="17"/>
        <v>0</v>
      </c>
      <c r="K209" s="2">
        <f t="shared" si="18"/>
        <v>0</v>
      </c>
      <c r="L209" s="2">
        <f t="shared" si="19"/>
        <v>1</v>
      </c>
      <c r="M209" s="2">
        <v>67</v>
      </c>
      <c r="N209" s="2">
        <v>3.7</v>
      </c>
    </row>
    <row r="210" spans="1:14" ht="16" x14ac:dyDescent="0.2">
      <c r="A210" s="2" t="s">
        <v>405</v>
      </c>
      <c r="B210" s="2" t="s">
        <v>15</v>
      </c>
      <c r="C210" s="2" t="s">
        <v>19</v>
      </c>
      <c r="D210" s="2">
        <v>4.4263000000000003</v>
      </c>
      <c r="E210" s="2">
        <v>127</v>
      </c>
      <c r="F210" s="2">
        <v>12947</v>
      </c>
      <c r="G210" s="2">
        <v>35</v>
      </c>
      <c r="H210" s="2">
        <f t="shared" si="15"/>
        <v>1</v>
      </c>
      <c r="I210" s="2">
        <f t="shared" si="16"/>
        <v>0</v>
      </c>
      <c r="J210" s="2">
        <f t="shared" si="17"/>
        <v>0</v>
      </c>
      <c r="K210" s="2">
        <f t="shared" si="18"/>
        <v>0</v>
      </c>
      <c r="L210" s="2">
        <f t="shared" si="19"/>
        <v>1</v>
      </c>
      <c r="M210" s="2">
        <v>258</v>
      </c>
      <c r="N210" s="2">
        <v>6.5</v>
      </c>
    </row>
    <row r="211" spans="1:14" ht="16" x14ac:dyDescent="0.2">
      <c r="A211" s="2" t="s">
        <v>407</v>
      </c>
      <c r="B211" s="2" t="s">
        <v>11</v>
      </c>
      <c r="C211" s="2" t="s">
        <v>12</v>
      </c>
      <c r="D211" s="2">
        <v>14.6128</v>
      </c>
      <c r="E211" s="2">
        <v>116</v>
      </c>
      <c r="F211" s="2">
        <v>3110</v>
      </c>
      <c r="G211" s="2">
        <v>7</v>
      </c>
      <c r="H211" s="2">
        <f t="shared" si="15"/>
        <v>0</v>
      </c>
      <c r="I211" s="2">
        <f t="shared" si="16"/>
        <v>0</v>
      </c>
      <c r="J211" s="2">
        <f t="shared" si="17"/>
        <v>0</v>
      </c>
      <c r="K211" s="2">
        <f t="shared" si="18"/>
        <v>0</v>
      </c>
      <c r="L211" s="2">
        <f t="shared" si="19"/>
        <v>0</v>
      </c>
      <c r="M211" s="2">
        <v>107</v>
      </c>
      <c r="N211" s="2">
        <v>6.9</v>
      </c>
    </row>
    <row r="212" spans="1:14" ht="16" x14ac:dyDescent="0.2">
      <c r="A212" s="2" t="s">
        <v>409</v>
      </c>
      <c r="B212" s="2" t="s">
        <v>11</v>
      </c>
      <c r="C212" s="2" t="s">
        <v>12</v>
      </c>
      <c r="D212" s="2">
        <v>6.1448099999999997</v>
      </c>
      <c r="E212" s="2">
        <v>118</v>
      </c>
      <c r="F212" s="2">
        <v>23689</v>
      </c>
      <c r="G212" s="2">
        <v>23</v>
      </c>
      <c r="H212" s="2">
        <f t="shared" si="15"/>
        <v>0</v>
      </c>
      <c r="I212" s="2">
        <f t="shared" si="16"/>
        <v>0</v>
      </c>
      <c r="J212" s="2">
        <f t="shared" si="17"/>
        <v>0</v>
      </c>
      <c r="K212" s="2">
        <f t="shared" si="18"/>
        <v>0</v>
      </c>
      <c r="L212" s="2">
        <f t="shared" si="19"/>
        <v>0</v>
      </c>
      <c r="M212" s="2">
        <v>18000</v>
      </c>
      <c r="N212" s="2">
        <v>6.7</v>
      </c>
    </row>
    <row r="213" spans="1:14" ht="16" x14ac:dyDescent="0.2">
      <c r="A213" s="2" t="s">
        <v>191</v>
      </c>
      <c r="B213" s="2" t="s">
        <v>11</v>
      </c>
      <c r="C213" s="2" t="s">
        <v>12</v>
      </c>
      <c r="D213" s="2">
        <v>14.479799999999999</v>
      </c>
      <c r="E213" s="2">
        <v>106</v>
      </c>
      <c r="F213" s="2">
        <v>12418</v>
      </c>
      <c r="G213" s="2">
        <v>10</v>
      </c>
      <c r="H213" s="2">
        <f t="shared" si="15"/>
        <v>0</v>
      </c>
      <c r="I213" s="2">
        <f t="shared" si="16"/>
        <v>0</v>
      </c>
      <c r="J213" s="2">
        <f t="shared" si="17"/>
        <v>0</v>
      </c>
      <c r="K213" s="2">
        <f t="shared" si="18"/>
        <v>0</v>
      </c>
      <c r="L213" s="2">
        <f t="shared" si="19"/>
        <v>0</v>
      </c>
      <c r="M213" s="2">
        <v>13000</v>
      </c>
      <c r="N213" s="2">
        <v>7</v>
      </c>
    </row>
    <row r="214" spans="1:14" ht="16" x14ac:dyDescent="0.2">
      <c r="A214" s="2" t="s">
        <v>412</v>
      </c>
      <c r="B214" s="2" t="s">
        <v>51</v>
      </c>
      <c r="C214" s="2" t="s">
        <v>19</v>
      </c>
      <c r="D214" s="2">
        <v>47.811300000000003</v>
      </c>
      <c r="E214" s="2">
        <v>88</v>
      </c>
      <c r="F214" s="2">
        <v>3707</v>
      </c>
      <c r="G214" s="2">
        <v>15</v>
      </c>
      <c r="H214" s="2">
        <f t="shared" si="15"/>
        <v>0</v>
      </c>
      <c r="I214" s="2">
        <f t="shared" si="16"/>
        <v>0</v>
      </c>
      <c r="J214" s="2">
        <f t="shared" si="17"/>
        <v>0</v>
      </c>
      <c r="K214" s="2">
        <f t="shared" si="18"/>
        <v>0</v>
      </c>
      <c r="L214" s="2">
        <f t="shared" si="19"/>
        <v>1</v>
      </c>
      <c r="M214" s="2">
        <v>189</v>
      </c>
      <c r="N214" s="2">
        <v>5.4</v>
      </c>
    </row>
    <row r="215" spans="1:14" ht="16" x14ac:dyDescent="0.2">
      <c r="A215" s="2" t="s">
        <v>191</v>
      </c>
      <c r="B215" s="2" t="s">
        <v>11</v>
      </c>
      <c r="C215" s="2" t="s">
        <v>19</v>
      </c>
      <c r="D215" s="2">
        <v>66.257000000000005</v>
      </c>
      <c r="E215" s="2">
        <v>125</v>
      </c>
      <c r="F215" s="2">
        <v>16138</v>
      </c>
      <c r="G215" s="2">
        <v>70</v>
      </c>
      <c r="H215" s="2">
        <f t="shared" si="15"/>
        <v>0</v>
      </c>
      <c r="I215" s="2">
        <f t="shared" si="16"/>
        <v>0</v>
      </c>
      <c r="J215" s="2">
        <f t="shared" si="17"/>
        <v>0</v>
      </c>
      <c r="K215" s="2">
        <f t="shared" si="18"/>
        <v>0</v>
      </c>
      <c r="L215" s="2">
        <f t="shared" si="19"/>
        <v>1</v>
      </c>
      <c r="M215" s="2">
        <v>13000</v>
      </c>
      <c r="N215" s="2">
        <v>8</v>
      </c>
    </row>
    <row r="216" spans="1:14" ht="16" x14ac:dyDescent="0.2">
      <c r="A216" s="2" t="s">
        <v>415</v>
      </c>
      <c r="B216" s="2" t="s">
        <v>51</v>
      </c>
      <c r="C216" s="2" t="s">
        <v>97</v>
      </c>
      <c r="D216" s="2">
        <v>222.488</v>
      </c>
      <c r="E216" s="2">
        <v>102</v>
      </c>
      <c r="F216" s="2">
        <v>2963</v>
      </c>
      <c r="G216" s="2">
        <v>165</v>
      </c>
      <c r="H216" s="2">
        <f t="shared" si="15"/>
        <v>0</v>
      </c>
      <c r="I216" s="2">
        <f t="shared" si="16"/>
        <v>0</v>
      </c>
      <c r="J216" s="2">
        <f t="shared" si="17"/>
        <v>0</v>
      </c>
      <c r="K216" s="2">
        <f t="shared" si="18"/>
        <v>1</v>
      </c>
      <c r="L216" s="2">
        <f t="shared" si="19"/>
        <v>0</v>
      </c>
      <c r="M216" s="2">
        <v>38</v>
      </c>
      <c r="N216" s="2">
        <v>7.9</v>
      </c>
    </row>
    <row r="217" spans="1:14" ht="16" x14ac:dyDescent="0.2">
      <c r="A217" s="2" t="s">
        <v>417</v>
      </c>
      <c r="B217" s="2" t="s">
        <v>51</v>
      </c>
      <c r="C217" s="2" t="s">
        <v>12</v>
      </c>
      <c r="D217" s="2">
        <v>20.114000000000001</v>
      </c>
      <c r="E217" s="2">
        <v>107</v>
      </c>
      <c r="F217" s="2">
        <v>1702</v>
      </c>
      <c r="G217" s="2">
        <v>40</v>
      </c>
      <c r="H217" s="2">
        <f t="shared" si="15"/>
        <v>0</v>
      </c>
      <c r="I217" s="2">
        <f t="shared" si="16"/>
        <v>0</v>
      </c>
      <c r="J217" s="2">
        <f t="shared" si="17"/>
        <v>0</v>
      </c>
      <c r="K217" s="2">
        <f t="shared" si="18"/>
        <v>0</v>
      </c>
      <c r="L217" s="2">
        <f t="shared" si="19"/>
        <v>0</v>
      </c>
      <c r="M217" s="2">
        <v>42</v>
      </c>
      <c r="N217" s="2">
        <v>6.5</v>
      </c>
    </row>
    <row r="218" spans="1:14" ht="16" x14ac:dyDescent="0.2">
      <c r="A218" s="2" t="s">
        <v>403</v>
      </c>
      <c r="B218" s="2" t="s">
        <v>11</v>
      </c>
      <c r="C218" s="2" t="s">
        <v>24</v>
      </c>
      <c r="D218" s="2">
        <v>117.559</v>
      </c>
      <c r="E218" s="2">
        <v>99</v>
      </c>
      <c r="F218" s="2">
        <v>1790</v>
      </c>
      <c r="G218" s="2">
        <v>30</v>
      </c>
      <c r="H218" s="2">
        <f t="shared" si="15"/>
        <v>0</v>
      </c>
      <c r="I218" s="2">
        <f t="shared" si="16"/>
        <v>0</v>
      </c>
      <c r="J218" s="2">
        <f t="shared" si="17"/>
        <v>0</v>
      </c>
      <c r="K218" s="2">
        <f t="shared" si="18"/>
        <v>0</v>
      </c>
      <c r="L218" s="2">
        <f t="shared" si="19"/>
        <v>0</v>
      </c>
      <c r="M218" s="2">
        <v>67</v>
      </c>
      <c r="N218" s="2">
        <v>5.0999999999999996</v>
      </c>
    </row>
    <row r="219" spans="1:14" ht="16" x14ac:dyDescent="0.2">
      <c r="A219" s="2" t="s">
        <v>420</v>
      </c>
      <c r="B219" s="2" t="s">
        <v>11</v>
      </c>
      <c r="C219" s="2" t="s">
        <v>31</v>
      </c>
      <c r="D219" s="2">
        <v>70.163700000000006</v>
      </c>
      <c r="E219" s="2">
        <v>99</v>
      </c>
      <c r="F219" s="2">
        <v>19334</v>
      </c>
      <c r="G219" s="2">
        <v>40</v>
      </c>
      <c r="H219" s="2">
        <f t="shared" si="15"/>
        <v>0</v>
      </c>
      <c r="I219" s="2">
        <f t="shared" si="16"/>
        <v>1</v>
      </c>
      <c r="J219" s="2">
        <f t="shared" si="17"/>
        <v>0</v>
      </c>
      <c r="K219" s="2">
        <f t="shared" si="18"/>
        <v>0</v>
      </c>
      <c r="L219" s="2">
        <f t="shared" si="19"/>
        <v>0</v>
      </c>
      <c r="M219" s="2">
        <v>14</v>
      </c>
      <c r="N219" s="2">
        <v>4.5999999999999996</v>
      </c>
    </row>
    <row r="220" spans="1:14" ht="16" x14ac:dyDescent="0.2">
      <c r="A220" s="2" t="s">
        <v>420</v>
      </c>
      <c r="B220" s="2" t="s">
        <v>11</v>
      </c>
      <c r="C220" s="2" t="s">
        <v>24</v>
      </c>
      <c r="D220" s="2">
        <v>37.911900000000003</v>
      </c>
      <c r="E220" s="2">
        <v>113</v>
      </c>
      <c r="F220" s="2">
        <v>3500</v>
      </c>
      <c r="G220" s="2">
        <v>32</v>
      </c>
      <c r="H220" s="2">
        <f t="shared" si="15"/>
        <v>0</v>
      </c>
      <c r="I220" s="2">
        <f t="shared" si="16"/>
        <v>0</v>
      </c>
      <c r="J220" s="2">
        <f t="shared" si="17"/>
        <v>0</v>
      </c>
      <c r="K220" s="2">
        <f t="shared" si="18"/>
        <v>0</v>
      </c>
      <c r="L220" s="2">
        <f t="shared" si="19"/>
        <v>0</v>
      </c>
      <c r="M220" s="2">
        <v>14</v>
      </c>
      <c r="N220" s="2">
        <v>4.4000000000000004</v>
      </c>
    </row>
    <row r="221" spans="1:14" ht="16" x14ac:dyDescent="0.2">
      <c r="A221" s="2" t="s">
        <v>423</v>
      </c>
      <c r="B221" s="2" t="s">
        <v>11</v>
      </c>
      <c r="C221" s="2" t="s">
        <v>31</v>
      </c>
      <c r="D221" s="2">
        <v>7.2622900000000001</v>
      </c>
      <c r="E221" s="2">
        <v>74</v>
      </c>
      <c r="F221" s="2">
        <v>13917</v>
      </c>
      <c r="G221" s="2">
        <v>40</v>
      </c>
      <c r="H221" s="2">
        <f t="shared" si="15"/>
        <v>0</v>
      </c>
      <c r="I221" s="2">
        <f t="shared" si="16"/>
        <v>1</v>
      </c>
      <c r="J221" s="2">
        <f t="shared" si="17"/>
        <v>0</v>
      </c>
      <c r="K221" s="2">
        <f t="shared" si="18"/>
        <v>0</v>
      </c>
      <c r="L221" s="2">
        <f t="shared" si="19"/>
        <v>0</v>
      </c>
      <c r="M221" s="2">
        <v>188</v>
      </c>
      <c r="N221" s="2">
        <v>6.5</v>
      </c>
    </row>
    <row r="222" spans="1:14" ht="16" x14ac:dyDescent="0.2">
      <c r="A222" s="2" t="s">
        <v>55</v>
      </c>
      <c r="B222" s="2" t="s">
        <v>15</v>
      </c>
      <c r="C222" s="2" t="s">
        <v>40</v>
      </c>
      <c r="D222" s="2">
        <v>42.335700000000003</v>
      </c>
      <c r="E222" s="2">
        <v>119</v>
      </c>
      <c r="F222" s="2">
        <v>21668</v>
      </c>
      <c r="G222" s="2">
        <v>18</v>
      </c>
      <c r="H222" s="2">
        <f t="shared" si="15"/>
        <v>1</v>
      </c>
      <c r="I222" s="2">
        <f t="shared" si="16"/>
        <v>0</v>
      </c>
      <c r="J222" s="2">
        <f t="shared" si="17"/>
        <v>0</v>
      </c>
      <c r="K222" s="2">
        <f t="shared" si="18"/>
        <v>0</v>
      </c>
      <c r="L222" s="2">
        <f t="shared" si="19"/>
        <v>0</v>
      </c>
      <c r="M222" s="2">
        <v>0</v>
      </c>
      <c r="N222" s="2">
        <v>7.8</v>
      </c>
    </row>
    <row r="223" spans="1:14" ht="16" x14ac:dyDescent="0.2">
      <c r="A223" s="2" t="s">
        <v>426</v>
      </c>
      <c r="B223" s="2" t="s">
        <v>15</v>
      </c>
      <c r="C223" s="2" t="s">
        <v>12</v>
      </c>
      <c r="D223" s="2">
        <v>5.0058800000000003</v>
      </c>
      <c r="E223" s="2">
        <v>100</v>
      </c>
      <c r="F223" s="2">
        <v>2295</v>
      </c>
      <c r="G223" s="2">
        <v>20</v>
      </c>
      <c r="H223" s="2">
        <f t="shared" si="15"/>
        <v>1</v>
      </c>
      <c r="I223" s="2">
        <f t="shared" si="16"/>
        <v>0</v>
      </c>
      <c r="J223" s="2">
        <f t="shared" si="17"/>
        <v>0</v>
      </c>
      <c r="K223" s="2">
        <f t="shared" si="18"/>
        <v>0</v>
      </c>
      <c r="L223" s="2">
        <f t="shared" si="19"/>
        <v>0</v>
      </c>
      <c r="M223" s="2">
        <v>143</v>
      </c>
      <c r="N223" s="2">
        <v>6.1</v>
      </c>
    </row>
    <row r="224" spans="1:14" ht="16" x14ac:dyDescent="0.2">
      <c r="A224" s="2" t="s">
        <v>428</v>
      </c>
      <c r="B224" s="2" t="s">
        <v>15</v>
      </c>
      <c r="C224" s="2" t="s">
        <v>35</v>
      </c>
      <c r="D224" s="2">
        <v>16.235299999999999</v>
      </c>
      <c r="E224" s="2">
        <v>94</v>
      </c>
      <c r="F224" s="2">
        <v>1611</v>
      </c>
      <c r="G224" s="2">
        <v>9</v>
      </c>
      <c r="H224" s="2">
        <f t="shared" si="15"/>
        <v>1</v>
      </c>
      <c r="I224" s="2">
        <f t="shared" si="16"/>
        <v>0</v>
      </c>
      <c r="J224" s="2">
        <f t="shared" si="17"/>
        <v>1</v>
      </c>
      <c r="K224" s="2">
        <f t="shared" si="18"/>
        <v>0</v>
      </c>
      <c r="L224" s="2">
        <f t="shared" si="19"/>
        <v>0</v>
      </c>
      <c r="M224" s="2">
        <v>17</v>
      </c>
      <c r="N224" s="2">
        <v>4.5</v>
      </c>
    </row>
    <row r="225" spans="1:14" ht="16" x14ac:dyDescent="0.2">
      <c r="A225" s="2" t="s">
        <v>110</v>
      </c>
      <c r="B225" s="2" t="s">
        <v>15</v>
      </c>
      <c r="C225" s="2" t="s">
        <v>12</v>
      </c>
      <c r="D225" s="2">
        <v>108.639</v>
      </c>
      <c r="E225" s="2">
        <v>152</v>
      </c>
      <c r="F225" s="2">
        <v>4270</v>
      </c>
      <c r="G225" s="2">
        <v>92</v>
      </c>
      <c r="H225" s="2">
        <f t="shared" si="15"/>
        <v>1</v>
      </c>
      <c r="I225" s="2">
        <f t="shared" si="16"/>
        <v>0</v>
      </c>
      <c r="J225" s="2">
        <f t="shared" si="17"/>
        <v>0</v>
      </c>
      <c r="K225" s="2">
        <f t="shared" si="18"/>
        <v>0</v>
      </c>
      <c r="L225" s="2">
        <f t="shared" si="19"/>
        <v>0</v>
      </c>
      <c r="M225" s="2">
        <v>0</v>
      </c>
      <c r="N225" s="2">
        <v>7.7</v>
      </c>
    </row>
    <row r="226" spans="1:14" ht="16" x14ac:dyDescent="0.2">
      <c r="A226" s="2" t="s">
        <v>431</v>
      </c>
      <c r="B226" s="2" t="s">
        <v>11</v>
      </c>
      <c r="C226" s="2" t="s">
        <v>19</v>
      </c>
      <c r="D226" s="2">
        <v>33.422800000000002</v>
      </c>
      <c r="E226" s="2">
        <v>95</v>
      </c>
      <c r="F226" s="2">
        <v>2643</v>
      </c>
      <c r="G226" s="2">
        <v>50</v>
      </c>
      <c r="H226" s="2">
        <f t="shared" si="15"/>
        <v>0</v>
      </c>
      <c r="I226" s="2">
        <f t="shared" si="16"/>
        <v>0</v>
      </c>
      <c r="J226" s="2">
        <f t="shared" si="17"/>
        <v>0</v>
      </c>
      <c r="K226" s="2">
        <f t="shared" si="18"/>
        <v>0</v>
      </c>
      <c r="L226" s="2">
        <f t="shared" si="19"/>
        <v>1</v>
      </c>
      <c r="M226" s="2">
        <v>19</v>
      </c>
      <c r="N226" s="2">
        <v>4.8</v>
      </c>
    </row>
    <row r="227" spans="1:14" ht="16" x14ac:dyDescent="0.2">
      <c r="A227" s="2" t="s">
        <v>433</v>
      </c>
      <c r="B227" s="2" t="s">
        <v>15</v>
      </c>
      <c r="C227" s="2" t="s">
        <v>12</v>
      </c>
      <c r="D227" s="2">
        <v>62.563499999999998</v>
      </c>
      <c r="E227" s="2">
        <v>123</v>
      </c>
      <c r="F227" s="2">
        <v>63769</v>
      </c>
      <c r="G227" s="2">
        <v>53</v>
      </c>
      <c r="H227" s="2">
        <f t="shared" si="15"/>
        <v>1</v>
      </c>
      <c r="I227" s="2">
        <f t="shared" si="16"/>
        <v>0</v>
      </c>
      <c r="J227" s="2">
        <f t="shared" si="17"/>
        <v>0</v>
      </c>
      <c r="K227" s="2">
        <f t="shared" si="18"/>
        <v>0</v>
      </c>
      <c r="L227" s="2">
        <f t="shared" si="19"/>
        <v>0</v>
      </c>
      <c r="M227" s="2">
        <v>108</v>
      </c>
      <c r="N227" s="2">
        <v>7</v>
      </c>
    </row>
    <row r="228" spans="1:14" ht="16" x14ac:dyDescent="0.2">
      <c r="A228" s="2" t="s">
        <v>435</v>
      </c>
      <c r="B228" s="2" t="s">
        <v>51</v>
      </c>
      <c r="C228" s="2" t="s">
        <v>12</v>
      </c>
      <c r="D228" s="2">
        <v>7.0171799999999998</v>
      </c>
      <c r="E228" s="2">
        <v>93</v>
      </c>
      <c r="F228" s="2">
        <v>1373</v>
      </c>
      <c r="G228" s="2">
        <v>17.5</v>
      </c>
      <c r="H228" s="2">
        <f t="shared" si="15"/>
        <v>0</v>
      </c>
      <c r="I228" s="2">
        <f t="shared" si="16"/>
        <v>0</v>
      </c>
      <c r="J228" s="2">
        <f t="shared" si="17"/>
        <v>0</v>
      </c>
      <c r="K228" s="2">
        <f t="shared" si="18"/>
        <v>0</v>
      </c>
      <c r="L228" s="2">
        <f t="shared" si="19"/>
        <v>0</v>
      </c>
      <c r="M228" s="2">
        <v>148</v>
      </c>
      <c r="N228" s="2">
        <v>4.4000000000000004</v>
      </c>
    </row>
    <row r="229" spans="1:14" ht="16" x14ac:dyDescent="0.2">
      <c r="A229" s="2" t="s">
        <v>437</v>
      </c>
      <c r="B229" s="2" t="s">
        <v>11</v>
      </c>
      <c r="C229" s="2" t="s">
        <v>12</v>
      </c>
      <c r="D229" s="2">
        <v>21.568999999999999</v>
      </c>
      <c r="E229" s="2">
        <v>121</v>
      </c>
      <c r="F229" s="2">
        <v>3745</v>
      </c>
      <c r="G229" s="2">
        <v>9</v>
      </c>
      <c r="H229" s="2">
        <f t="shared" si="15"/>
        <v>0</v>
      </c>
      <c r="I229" s="2">
        <f t="shared" si="16"/>
        <v>0</v>
      </c>
      <c r="J229" s="2">
        <f t="shared" si="17"/>
        <v>0</v>
      </c>
      <c r="K229" s="2">
        <f t="shared" si="18"/>
        <v>0</v>
      </c>
      <c r="L229" s="2">
        <f t="shared" si="19"/>
        <v>0</v>
      </c>
      <c r="M229" s="2">
        <v>57</v>
      </c>
      <c r="N229" s="2">
        <v>6.6</v>
      </c>
    </row>
    <row r="230" spans="1:14" ht="16" x14ac:dyDescent="0.2">
      <c r="A230" s="2" t="s">
        <v>439</v>
      </c>
      <c r="B230" s="2" t="s">
        <v>15</v>
      </c>
      <c r="C230" s="2" t="s">
        <v>12</v>
      </c>
      <c r="D230" s="2">
        <v>9.39649</v>
      </c>
      <c r="E230" s="2">
        <v>116</v>
      </c>
      <c r="F230" s="2">
        <v>5012</v>
      </c>
      <c r="G230" s="2">
        <v>15</v>
      </c>
      <c r="H230" s="2">
        <f t="shared" si="15"/>
        <v>1</v>
      </c>
      <c r="I230" s="2">
        <f t="shared" si="16"/>
        <v>0</v>
      </c>
      <c r="J230" s="2">
        <f t="shared" si="17"/>
        <v>0</v>
      </c>
      <c r="K230" s="2">
        <f t="shared" si="18"/>
        <v>0</v>
      </c>
      <c r="L230" s="2">
        <f t="shared" si="19"/>
        <v>0</v>
      </c>
      <c r="M230" s="2">
        <v>153</v>
      </c>
      <c r="N230" s="2">
        <v>7</v>
      </c>
    </row>
    <row r="231" spans="1:14" ht="16" x14ac:dyDescent="0.2">
      <c r="A231" s="2" t="s">
        <v>441</v>
      </c>
      <c r="B231" s="2" t="s">
        <v>15</v>
      </c>
      <c r="C231" s="2" t="s">
        <v>12</v>
      </c>
      <c r="D231" s="2">
        <v>106.952</v>
      </c>
      <c r="E231" s="2">
        <v>108</v>
      </c>
      <c r="F231" s="2">
        <v>38072</v>
      </c>
      <c r="G231" s="2">
        <v>13</v>
      </c>
      <c r="H231" s="2">
        <f t="shared" si="15"/>
        <v>1</v>
      </c>
      <c r="I231" s="2">
        <f t="shared" si="16"/>
        <v>0</v>
      </c>
      <c r="J231" s="2">
        <f t="shared" si="17"/>
        <v>0</v>
      </c>
      <c r="K231" s="2">
        <f t="shared" si="18"/>
        <v>0</v>
      </c>
      <c r="L231" s="2">
        <f t="shared" si="19"/>
        <v>0</v>
      </c>
      <c r="M231" s="2">
        <v>0</v>
      </c>
      <c r="N231" s="2">
        <v>8</v>
      </c>
    </row>
    <row r="232" spans="1:14" ht="16" x14ac:dyDescent="0.2">
      <c r="A232" s="2" t="s">
        <v>189</v>
      </c>
      <c r="B232" s="2" t="s">
        <v>15</v>
      </c>
      <c r="C232" s="2" t="s">
        <v>24</v>
      </c>
      <c r="D232" s="2">
        <v>7.0971299999999999</v>
      </c>
      <c r="E232" s="2">
        <v>133</v>
      </c>
      <c r="F232" s="2">
        <v>28129</v>
      </c>
      <c r="G232" s="2">
        <v>70</v>
      </c>
      <c r="H232" s="2">
        <f t="shared" si="15"/>
        <v>1</v>
      </c>
      <c r="I232" s="2">
        <f t="shared" si="16"/>
        <v>0</v>
      </c>
      <c r="J232" s="2">
        <f t="shared" si="17"/>
        <v>0</v>
      </c>
      <c r="K232" s="2">
        <f t="shared" si="18"/>
        <v>0</v>
      </c>
      <c r="L232" s="2">
        <f t="shared" si="19"/>
        <v>0</v>
      </c>
      <c r="M232" s="2">
        <v>0</v>
      </c>
      <c r="N232" s="2">
        <v>5.4</v>
      </c>
    </row>
    <row r="233" spans="1:14" ht="16" x14ac:dyDescent="0.2">
      <c r="A233" s="2" t="s">
        <v>444</v>
      </c>
      <c r="B233" s="2" t="s">
        <v>15</v>
      </c>
      <c r="C233" s="2" t="s">
        <v>24</v>
      </c>
      <c r="D233" s="2">
        <v>81.645200000000003</v>
      </c>
      <c r="E233" s="2">
        <v>117</v>
      </c>
      <c r="F233" s="2">
        <v>15371</v>
      </c>
      <c r="G233" s="2">
        <v>54</v>
      </c>
      <c r="H233" s="2">
        <f t="shared" si="15"/>
        <v>1</v>
      </c>
      <c r="I233" s="2">
        <f t="shared" si="16"/>
        <v>0</v>
      </c>
      <c r="J233" s="2">
        <f t="shared" si="17"/>
        <v>0</v>
      </c>
      <c r="K233" s="2">
        <f t="shared" si="18"/>
        <v>0</v>
      </c>
      <c r="L233" s="2">
        <f t="shared" si="19"/>
        <v>0</v>
      </c>
      <c r="M233" s="2">
        <v>0</v>
      </c>
      <c r="N233" s="2">
        <v>6.7</v>
      </c>
    </row>
    <row r="234" spans="1:14" ht="16" x14ac:dyDescent="0.2">
      <c r="A234" s="2" t="s">
        <v>446</v>
      </c>
      <c r="B234" s="2" t="s">
        <v>15</v>
      </c>
      <c r="C234" s="2" t="s">
        <v>19</v>
      </c>
      <c r="D234" s="2">
        <v>52.397399999999998</v>
      </c>
      <c r="E234" s="2">
        <v>122</v>
      </c>
      <c r="F234" s="2">
        <v>19764</v>
      </c>
      <c r="G234" s="2">
        <v>65</v>
      </c>
      <c r="H234" s="2">
        <f t="shared" si="15"/>
        <v>1</v>
      </c>
      <c r="I234" s="2">
        <f t="shared" si="16"/>
        <v>0</v>
      </c>
      <c r="J234" s="2">
        <f t="shared" si="17"/>
        <v>0</v>
      </c>
      <c r="K234" s="2">
        <f t="shared" si="18"/>
        <v>0</v>
      </c>
      <c r="L234" s="2">
        <f t="shared" si="19"/>
        <v>1</v>
      </c>
      <c r="M234" s="2">
        <v>687</v>
      </c>
      <c r="N234" s="2">
        <v>5.9</v>
      </c>
    </row>
    <row r="235" spans="1:14" ht="16" x14ac:dyDescent="0.2">
      <c r="A235" s="2" t="s">
        <v>448</v>
      </c>
      <c r="B235" s="2" t="s">
        <v>11</v>
      </c>
      <c r="C235" s="2" t="s">
        <v>31</v>
      </c>
      <c r="D235" s="2">
        <v>118.154</v>
      </c>
      <c r="E235" s="2">
        <v>93</v>
      </c>
      <c r="F235" s="2">
        <v>13232</v>
      </c>
      <c r="G235" s="2">
        <v>61</v>
      </c>
      <c r="H235" s="2">
        <f t="shared" si="15"/>
        <v>0</v>
      </c>
      <c r="I235" s="2">
        <f t="shared" si="16"/>
        <v>1</v>
      </c>
      <c r="J235" s="2">
        <f t="shared" si="17"/>
        <v>0</v>
      </c>
      <c r="K235" s="2">
        <f t="shared" si="18"/>
        <v>0</v>
      </c>
      <c r="L235" s="2">
        <f t="shared" si="19"/>
        <v>0</v>
      </c>
      <c r="M235" s="2">
        <v>8</v>
      </c>
      <c r="N235" s="2">
        <v>6.3</v>
      </c>
    </row>
    <row r="236" spans="1:14" ht="16" x14ac:dyDescent="0.2">
      <c r="A236" s="2" t="s">
        <v>295</v>
      </c>
      <c r="B236" s="2" t="s">
        <v>11</v>
      </c>
      <c r="C236" s="2" t="s">
        <v>31</v>
      </c>
      <c r="D236" s="2">
        <v>46.280500000000004</v>
      </c>
      <c r="E236" s="2">
        <v>117</v>
      </c>
      <c r="F236" s="2">
        <v>49743</v>
      </c>
      <c r="G236" s="2">
        <v>40</v>
      </c>
      <c r="H236" s="2">
        <f t="shared" si="15"/>
        <v>0</v>
      </c>
      <c r="I236" s="2">
        <f t="shared" si="16"/>
        <v>1</v>
      </c>
      <c r="J236" s="2">
        <f t="shared" si="17"/>
        <v>0</v>
      </c>
      <c r="K236" s="2">
        <f t="shared" si="18"/>
        <v>0</v>
      </c>
      <c r="L236" s="2">
        <f t="shared" si="19"/>
        <v>0</v>
      </c>
      <c r="M236" s="2">
        <v>153</v>
      </c>
      <c r="N236" s="2">
        <v>6.5</v>
      </c>
    </row>
    <row r="237" spans="1:14" ht="16" x14ac:dyDescent="0.2">
      <c r="A237" s="2" t="s">
        <v>451</v>
      </c>
      <c r="B237" s="2" t="s">
        <v>15</v>
      </c>
      <c r="C237" s="2" t="s">
        <v>12</v>
      </c>
      <c r="D237" s="2">
        <v>29.374199999999998</v>
      </c>
      <c r="E237" s="2">
        <v>107</v>
      </c>
      <c r="F237" s="2">
        <v>4565</v>
      </c>
      <c r="G237" s="2">
        <v>40</v>
      </c>
      <c r="H237" s="2">
        <f t="shared" si="15"/>
        <v>1</v>
      </c>
      <c r="I237" s="2">
        <f t="shared" si="16"/>
        <v>0</v>
      </c>
      <c r="J237" s="2">
        <f t="shared" si="17"/>
        <v>0</v>
      </c>
      <c r="K237" s="2">
        <f t="shared" si="18"/>
        <v>0</v>
      </c>
      <c r="L237" s="2">
        <f t="shared" si="19"/>
        <v>0</v>
      </c>
      <c r="M237" s="2">
        <v>55</v>
      </c>
      <c r="N237" s="2">
        <v>5.0999999999999996</v>
      </c>
    </row>
    <row r="238" spans="1:14" ht="16" x14ac:dyDescent="0.2">
      <c r="A238" s="2" t="s">
        <v>453</v>
      </c>
      <c r="B238" s="2" t="s">
        <v>11</v>
      </c>
      <c r="C238" s="2" t="s">
        <v>31</v>
      </c>
      <c r="D238" s="2">
        <v>5.561E-3</v>
      </c>
      <c r="E238" s="2">
        <v>93</v>
      </c>
      <c r="F238" s="2">
        <v>4725</v>
      </c>
      <c r="G238" s="2">
        <v>10</v>
      </c>
      <c r="H238" s="2">
        <f t="shared" si="15"/>
        <v>0</v>
      </c>
      <c r="I238" s="2">
        <f t="shared" si="16"/>
        <v>1</v>
      </c>
      <c r="J238" s="2">
        <f t="shared" si="17"/>
        <v>0</v>
      </c>
      <c r="K238" s="2">
        <f t="shared" si="18"/>
        <v>0</v>
      </c>
      <c r="L238" s="2">
        <f t="shared" si="19"/>
        <v>0</v>
      </c>
      <c r="M238" s="2">
        <v>7</v>
      </c>
      <c r="N238" s="2">
        <v>3.9</v>
      </c>
    </row>
    <row r="239" spans="1:14" ht="16" x14ac:dyDescent="0.2">
      <c r="A239" s="2" t="s">
        <v>240</v>
      </c>
      <c r="B239" s="2" t="s">
        <v>15</v>
      </c>
      <c r="C239" s="2" t="s">
        <v>24</v>
      </c>
      <c r="D239" s="2">
        <v>26.1995</v>
      </c>
      <c r="E239" s="2">
        <v>110</v>
      </c>
      <c r="F239" s="2">
        <v>18635</v>
      </c>
      <c r="G239" s="2">
        <v>50</v>
      </c>
      <c r="H239" s="2">
        <f t="shared" si="15"/>
        <v>1</v>
      </c>
      <c r="I239" s="2">
        <f t="shared" si="16"/>
        <v>0</v>
      </c>
      <c r="J239" s="2">
        <f t="shared" si="17"/>
        <v>0</v>
      </c>
      <c r="K239" s="2">
        <f t="shared" si="18"/>
        <v>0</v>
      </c>
      <c r="L239" s="2">
        <f t="shared" si="19"/>
        <v>0</v>
      </c>
      <c r="M239" s="2">
        <v>16000</v>
      </c>
      <c r="N239" s="2">
        <v>6.4</v>
      </c>
    </row>
    <row r="240" spans="1:14" ht="16" x14ac:dyDescent="0.2">
      <c r="A240" s="2" t="s">
        <v>456</v>
      </c>
      <c r="B240" s="2" t="s">
        <v>15</v>
      </c>
      <c r="C240" s="2" t="s">
        <v>19</v>
      </c>
      <c r="D240" s="2">
        <v>1.55</v>
      </c>
      <c r="E240" s="2">
        <v>92</v>
      </c>
      <c r="F240" s="2">
        <v>2930</v>
      </c>
      <c r="G240" s="2">
        <v>25</v>
      </c>
      <c r="H240" s="2">
        <f t="shared" si="15"/>
        <v>1</v>
      </c>
      <c r="I240" s="2">
        <f t="shared" si="16"/>
        <v>0</v>
      </c>
      <c r="J240" s="2">
        <f t="shared" si="17"/>
        <v>0</v>
      </c>
      <c r="K240" s="2">
        <f t="shared" si="18"/>
        <v>0</v>
      </c>
      <c r="L240" s="2">
        <f t="shared" si="19"/>
        <v>1</v>
      </c>
      <c r="M240" s="2">
        <v>892</v>
      </c>
      <c r="N240" s="2">
        <v>2.9</v>
      </c>
    </row>
    <row r="241" spans="1:14" ht="16" x14ac:dyDescent="0.2">
      <c r="A241" s="2" t="s">
        <v>458</v>
      </c>
      <c r="B241" s="2" t="s">
        <v>15</v>
      </c>
      <c r="C241" s="2" t="s">
        <v>12</v>
      </c>
      <c r="D241" s="2">
        <v>52.937100000000001</v>
      </c>
      <c r="E241" s="2">
        <v>124</v>
      </c>
      <c r="F241" s="2">
        <v>43453</v>
      </c>
      <c r="G241" s="2">
        <v>30</v>
      </c>
      <c r="H241" s="2">
        <f t="shared" si="15"/>
        <v>1</v>
      </c>
      <c r="I241" s="2">
        <f t="shared" si="16"/>
        <v>0</v>
      </c>
      <c r="J241" s="2">
        <f t="shared" si="17"/>
        <v>0</v>
      </c>
      <c r="K241" s="2">
        <f t="shared" si="18"/>
        <v>0</v>
      </c>
      <c r="L241" s="2">
        <f t="shared" si="19"/>
        <v>0</v>
      </c>
      <c r="M241" s="2">
        <v>47</v>
      </c>
      <c r="N241" s="2">
        <v>7.6</v>
      </c>
    </row>
    <row r="242" spans="1:14" ht="16" x14ac:dyDescent="0.2">
      <c r="A242" s="2" t="s">
        <v>460</v>
      </c>
      <c r="B242" s="2" t="s">
        <v>15</v>
      </c>
      <c r="C242" s="2" t="s">
        <v>12</v>
      </c>
      <c r="D242" s="2">
        <v>0.46412599999999998</v>
      </c>
      <c r="E242" s="2">
        <v>88</v>
      </c>
      <c r="F242" s="2">
        <v>1641</v>
      </c>
      <c r="G242" s="2">
        <v>1</v>
      </c>
      <c r="H242" s="2">
        <f t="shared" si="15"/>
        <v>1</v>
      </c>
      <c r="I242" s="2">
        <f t="shared" si="16"/>
        <v>0</v>
      </c>
      <c r="J242" s="2">
        <f t="shared" si="17"/>
        <v>0</v>
      </c>
      <c r="K242" s="2">
        <f t="shared" si="18"/>
        <v>0</v>
      </c>
      <c r="L242" s="2">
        <f t="shared" si="19"/>
        <v>0</v>
      </c>
      <c r="M242" s="2">
        <v>22</v>
      </c>
      <c r="N242" s="2">
        <v>6.7</v>
      </c>
    </row>
    <row r="243" spans="1:14" ht="16" x14ac:dyDescent="0.2">
      <c r="A243" s="2" t="s">
        <v>462</v>
      </c>
      <c r="B243" s="2" t="s">
        <v>11</v>
      </c>
      <c r="C243" s="2" t="s">
        <v>12</v>
      </c>
      <c r="D243" s="2">
        <v>40.118400000000001</v>
      </c>
      <c r="E243" s="2">
        <v>104</v>
      </c>
      <c r="F243" s="2">
        <v>1165</v>
      </c>
      <c r="G243" s="2">
        <v>30</v>
      </c>
      <c r="H243" s="2">
        <f t="shared" si="15"/>
        <v>0</v>
      </c>
      <c r="I243" s="2">
        <f t="shared" si="16"/>
        <v>0</v>
      </c>
      <c r="J243" s="2">
        <f t="shared" si="17"/>
        <v>0</v>
      </c>
      <c r="K243" s="2">
        <f t="shared" si="18"/>
        <v>0</v>
      </c>
      <c r="L243" s="2">
        <f t="shared" si="19"/>
        <v>0</v>
      </c>
      <c r="M243" s="2">
        <v>134</v>
      </c>
      <c r="N243" s="2">
        <v>5.6</v>
      </c>
    </row>
    <row r="244" spans="1:14" ht="16" x14ac:dyDescent="0.2">
      <c r="A244" s="2" t="s">
        <v>277</v>
      </c>
      <c r="B244" s="2" t="s">
        <v>11</v>
      </c>
      <c r="C244" s="2" t="s">
        <v>12</v>
      </c>
      <c r="D244" s="2">
        <v>33.404899999999998</v>
      </c>
      <c r="E244" s="2">
        <v>98</v>
      </c>
      <c r="F244" s="2">
        <v>1353</v>
      </c>
      <c r="G244" s="2">
        <v>18</v>
      </c>
      <c r="H244" s="2">
        <f t="shared" si="15"/>
        <v>0</v>
      </c>
      <c r="I244" s="2">
        <f t="shared" si="16"/>
        <v>0</v>
      </c>
      <c r="J244" s="2">
        <f t="shared" si="17"/>
        <v>0</v>
      </c>
      <c r="K244" s="2">
        <f t="shared" si="18"/>
        <v>0</v>
      </c>
      <c r="L244" s="2">
        <f t="shared" si="19"/>
        <v>0</v>
      </c>
      <c r="M244" s="2">
        <v>11000</v>
      </c>
      <c r="N244" s="2">
        <v>7.3</v>
      </c>
    </row>
    <row r="245" spans="1:14" ht="16" x14ac:dyDescent="0.2">
      <c r="A245" s="2" t="s">
        <v>465</v>
      </c>
      <c r="B245" s="2" t="s">
        <v>11</v>
      </c>
      <c r="C245" s="2" t="s">
        <v>40</v>
      </c>
      <c r="D245" s="2">
        <v>0.59490399999999999</v>
      </c>
      <c r="E245" s="2">
        <v>108</v>
      </c>
      <c r="F245" s="2">
        <v>1805</v>
      </c>
      <c r="G245" s="2">
        <v>1.2</v>
      </c>
      <c r="H245" s="2">
        <f t="shared" si="15"/>
        <v>0</v>
      </c>
      <c r="I245" s="2">
        <f t="shared" si="16"/>
        <v>0</v>
      </c>
      <c r="J245" s="2">
        <f t="shared" si="17"/>
        <v>0</v>
      </c>
      <c r="K245" s="2">
        <f t="shared" si="18"/>
        <v>0</v>
      </c>
      <c r="L245" s="2">
        <f t="shared" si="19"/>
        <v>0</v>
      </c>
      <c r="M245" s="2">
        <v>14</v>
      </c>
      <c r="N245" s="2">
        <v>6</v>
      </c>
    </row>
    <row r="246" spans="1:14" ht="16" x14ac:dyDescent="0.2">
      <c r="A246" s="2" t="s">
        <v>467</v>
      </c>
      <c r="B246" s="2" t="s">
        <v>15</v>
      </c>
      <c r="C246" s="2" t="s">
        <v>12</v>
      </c>
      <c r="D246" s="2">
        <v>0.25811299999999998</v>
      </c>
      <c r="E246" s="2">
        <v>90</v>
      </c>
      <c r="F246" s="2">
        <v>1528</v>
      </c>
      <c r="G246" s="2">
        <v>1.0661700000000001</v>
      </c>
      <c r="H246" s="2">
        <f t="shared" si="15"/>
        <v>1</v>
      </c>
      <c r="I246" s="2">
        <f t="shared" si="16"/>
        <v>0</v>
      </c>
      <c r="J246" s="2">
        <f t="shared" si="17"/>
        <v>0</v>
      </c>
      <c r="K246" s="2">
        <f t="shared" si="18"/>
        <v>0</v>
      </c>
      <c r="L246" s="2">
        <f t="shared" si="19"/>
        <v>0</v>
      </c>
      <c r="M246" s="2">
        <v>57</v>
      </c>
      <c r="N246" s="2">
        <v>7.1</v>
      </c>
    </row>
    <row r="247" spans="1:14" ht="16" x14ac:dyDescent="0.2">
      <c r="A247" s="2" t="s">
        <v>469</v>
      </c>
      <c r="B247" s="2" t="s">
        <v>15</v>
      </c>
      <c r="C247" s="2" t="s">
        <v>12</v>
      </c>
      <c r="D247" s="2">
        <v>9.7015600000000006</v>
      </c>
      <c r="E247" s="2">
        <v>112</v>
      </c>
      <c r="F247" s="2">
        <v>35941</v>
      </c>
      <c r="G247" s="2">
        <v>3.5</v>
      </c>
      <c r="H247" s="2">
        <f t="shared" si="15"/>
        <v>1</v>
      </c>
      <c r="I247" s="2">
        <f t="shared" si="16"/>
        <v>0</v>
      </c>
      <c r="J247" s="2">
        <f t="shared" si="17"/>
        <v>0</v>
      </c>
      <c r="K247" s="2">
        <f t="shared" si="18"/>
        <v>0</v>
      </c>
      <c r="L247" s="2">
        <f t="shared" si="19"/>
        <v>0</v>
      </c>
      <c r="M247" s="2">
        <v>310</v>
      </c>
      <c r="N247" s="2">
        <v>7.4</v>
      </c>
    </row>
    <row r="248" spans="1:14" ht="16" x14ac:dyDescent="0.2">
      <c r="A248" s="2" t="s">
        <v>471</v>
      </c>
      <c r="B248" s="2" t="s">
        <v>15</v>
      </c>
      <c r="C248" s="2" t="s">
        <v>31</v>
      </c>
      <c r="D248" s="2">
        <v>8.5863800000000001</v>
      </c>
      <c r="E248" s="2">
        <v>97</v>
      </c>
      <c r="F248" s="2">
        <v>3161</v>
      </c>
      <c r="G248" s="2">
        <v>20</v>
      </c>
      <c r="H248" s="2">
        <f t="shared" si="15"/>
        <v>1</v>
      </c>
      <c r="I248" s="2">
        <f t="shared" si="16"/>
        <v>1</v>
      </c>
      <c r="J248" s="2">
        <f t="shared" si="17"/>
        <v>0</v>
      </c>
      <c r="K248" s="2">
        <f t="shared" si="18"/>
        <v>0</v>
      </c>
      <c r="L248" s="2">
        <f t="shared" si="19"/>
        <v>0</v>
      </c>
      <c r="M248" s="2">
        <v>2</v>
      </c>
      <c r="N248" s="2">
        <v>4.9000000000000004</v>
      </c>
    </row>
    <row r="249" spans="1:14" ht="16" x14ac:dyDescent="0.2">
      <c r="A249" s="2" t="s">
        <v>473</v>
      </c>
      <c r="B249" s="2" t="s">
        <v>15</v>
      </c>
      <c r="C249" s="2" t="s">
        <v>12</v>
      </c>
      <c r="D249" s="2">
        <v>11.204499999999999</v>
      </c>
      <c r="E249" s="2">
        <v>112</v>
      </c>
      <c r="F249" s="2">
        <v>13528</v>
      </c>
      <c r="G249" s="2">
        <v>14</v>
      </c>
      <c r="H249" s="2">
        <f t="shared" si="15"/>
        <v>1</v>
      </c>
      <c r="I249" s="2">
        <f t="shared" si="16"/>
        <v>0</v>
      </c>
      <c r="J249" s="2">
        <f t="shared" si="17"/>
        <v>0</v>
      </c>
      <c r="K249" s="2">
        <f t="shared" si="18"/>
        <v>0</v>
      </c>
      <c r="L249" s="2">
        <f t="shared" si="19"/>
        <v>0</v>
      </c>
      <c r="M249" s="2">
        <v>0</v>
      </c>
      <c r="N249" s="2">
        <v>7</v>
      </c>
    </row>
    <row r="250" spans="1:14" ht="16" x14ac:dyDescent="0.2">
      <c r="A250" s="2" t="s">
        <v>110</v>
      </c>
      <c r="B250" s="2" t="s">
        <v>15</v>
      </c>
      <c r="C250" s="2" t="s">
        <v>24</v>
      </c>
      <c r="D250" s="2">
        <v>39.380400000000002</v>
      </c>
      <c r="E250" s="2">
        <v>128</v>
      </c>
      <c r="F250" s="2">
        <v>29824</v>
      </c>
      <c r="G250" s="2">
        <v>70</v>
      </c>
      <c r="H250" s="2">
        <f t="shared" si="15"/>
        <v>1</v>
      </c>
      <c r="I250" s="2">
        <f t="shared" si="16"/>
        <v>0</v>
      </c>
      <c r="J250" s="2">
        <f t="shared" si="17"/>
        <v>0</v>
      </c>
      <c r="K250" s="2">
        <f t="shared" si="18"/>
        <v>0</v>
      </c>
      <c r="L250" s="2">
        <f t="shared" si="19"/>
        <v>0</v>
      </c>
      <c r="M250" s="2">
        <v>0</v>
      </c>
      <c r="N250" s="2">
        <v>7.1</v>
      </c>
    </row>
    <row r="251" spans="1:14" ht="16" x14ac:dyDescent="0.2">
      <c r="A251" s="2" t="s">
        <v>476</v>
      </c>
      <c r="B251" s="2" t="s">
        <v>15</v>
      </c>
      <c r="C251" s="2" t="s">
        <v>12</v>
      </c>
      <c r="D251" s="2">
        <v>16.938199999999998</v>
      </c>
      <c r="E251" s="2">
        <v>120</v>
      </c>
      <c r="F251" s="2">
        <v>17336</v>
      </c>
      <c r="G251" s="2">
        <v>8</v>
      </c>
      <c r="H251" s="2">
        <f t="shared" si="15"/>
        <v>1</v>
      </c>
      <c r="I251" s="2">
        <f t="shared" si="16"/>
        <v>0</v>
      </c>
      <c r="J251" s="2">
        <f t="shared" si="17"/>
        <v>0</v>
      </c>
      <c r="K251" s="2">
        <f t="shared" si="18"/>
        <v>0</v>
      </c>
      <c r="L251" s="2">
        <f t="shared" si="19"/>
        <v>0</v>
      </c>
      <c r="M251" s="2">
        <v>46</v>
      </c>
      <c r="N251" s="2">
        <v>7</v>
      </c>
    </row>
    <row r="252" spans="1:14" ht="16" x14ac:dyDescent="0.2">
      <c r="A252" s="2" t="s">
        <v>478</v>
      </c>
      <c r="B252" s="2" t="s">
        <v>51</v>
      </c>
      <c r="C252" s="2" t="s">
        <v>97</v>
      </c>
      <c r="D252" s="2">
        <v>114.054</v>
      </c>
      <c r="E252" s="2">
        <v>96</v>
      </c>
      <c r="F252" s="2">
        <v>20007</v>
      </c>
      <c r="G252" s="2">
        <v>150</v>
      </c>
      <c r="H252" s="2">
        <f t="shared" si="15"/>
        <v>0</v>
      </c>
      <c r="I252" s="2">
        <f t="shared" si="16"/>
        <v>0</v>
      </c>
      <c r="J252" s="2">
        <f t="shared" si="17"/>
        <v>0</v>
      </c>
      <c r="K252" s="2">
        <f t="shared" si="18"/>
        <v>1</v>
      </c>
      <c r="L252" s="2">
        <f t="shared" si="19"/>
        <v>0</v>
      </c>
      <c r="M252" s="2">
        <v>59</v>
      </c>
      <c r="N252" s="2">
        <v>6.9</v>
      </c>
    </row>
    <row r="253" spans="1:14" ht="16" x14ac:dyDescent="0.2">
      <c r="A253" s="2" t="s">
        <v>480</v>
      </c>
      <c r="B253" s="2" t="s">
        <v>11</v>
      </c>
      <c r="C253" s="2" t="s">
        <v>12</v>
      </c>
      <c r="D253" s="2">
        <v>46.363100000000003</v>
      </c>
      <c r="E253" s="2">
        <v>89</v>
      </c>
      <c r="F253" s="2">
        <v>1383</v>
      </c>
      <c r="G253" s="2">
        <v>20</v>
      </c>
      <c r="H253" s="2">
        <f t="shared" si="15"/>
        <v>0</v>
      </c>
      <c r="I253" s="2">
        <f t="shared" si="16"/>
        <v>0</v>
      </c>
      <c r="J253" s="2">
        <f t="shared" si="17"/>
        <v>0</v>
      </c>
      <c r="K253" s="2">
        <f t="shared" si="18"/>
        <v>0</v>
      </c>
      <c r="L253" s="2">
        <f t="shared" si="19"/>
        <v>0</v>
      </c>
      <c r="M253" s="2">
        <v>19</v>
      </c>
      <c r="N253" s="2">
        <v>4.0999999999999996</v>
      </c>
    </row>
    <row r="254" spans="1:14" ht="16" x14ac:dyDescent="0.2">
      <c r="A254" s="2" t="s">
        <v>482</v>
      </c>
      <c r="B254" s="2" t="s">
        <v>15</v>
      </c>
      <c r="C254" s="2" t="s">
        <v>19</v>
      </c>
      <c r="D254" s="2">
        <v>26.421299999999999</v>
      </c>
      <c r="E254" s="2">
        <v>90</v>
      </c>
      <c r="F254" s="2">
        <v>608</v>
      </c>
      <c r="G254" s="2">
        <v>15</v>
      </c>
      <c r="H254" s="2">
        <f t="shared" si="15"/>
        <v>1</v>
      </c>
      <c r="I254" s="2">
        <f t="shared" si="16"/>
        <v>0</v>
      </c>
      <c r="J254" s="2">
        <f t="shared" si="17"/>
        <v>0</v>
      </c>
      <c r="K254" s="2">
        <f t="shared" si="18"/>
        <v>0</v>
      </c>
      <c r="L254" s="2">
        <f t="shared" si="19"/>
        <v>1</v>
      </c>
      <c r="M254" s="2">
        <v>31</v>
      </c>
      <c r="N254" s="2">
        <v>4</v>
      </c>
    </row>
    <row r="255" spans="1:14" ht="16" x14ac:dyDescent="0.2">
      <c r="A255" s="2" t="s">
        <v>484</v>
      </c>
      <c r="B255" s="2" t="s">
        <v>15</v>
      </c>
      <c r="C255" s="2" t="s">
        <v>31</v>
      </c>
      <c r="D255" s="2">
        <v>128.506</v>
      </c>
      <c r="E255" s="2">
        <v>82</v>
      </c>
      <c r="F255" s="2">
        <v>505</v>
      </c>
      <c r="G255" s="2">
        <v>18</v>
      </c>
      <c r="H255" s="2">
        <f t="shared" si="15"/>
        <v>1</v>
      </c>
      <c r="I255" s="2">
        <f t="shared" si="16"/>
        <v>1</v>
      </c>
      <c r="J255" s="2">
        <f t="shared" si="17"/>
        <v>0</v>
      </c>
      <c r="K255" s="2">
        <f t="shared" si="18"/>
        <v>0</v>
      </c>
      <c r="L255" s="2">
        <f t="shared" si="19"/>
        <v>0</v>
      </c>
      <c r="M255" s="2">
        <v>119</v>
      </c>
      <c r="N255" s="2">
        <v>7.3</v>
      </c>
    </row>
    <row r="256" spans="1:14" ht="16" x14ac:dyDescent="0.2">
      <c r="A256" s="2" t="s">
        <v>486</v>
      </c>
      <c r="B256" s="2" t="s">
        <v>11</v>
      </c>
      <c r="C256" s="2" t="s">
        <v>40</v>
      </c>
      <c r="D256" s="2">
        <v>4.0405899999999999</v>
      </c>
      <c r="E256" s="2">
        <v>110</v>
      </c>
      <c r="F256" s="2">
        <v>25676</v>
      </c>
      <c r="G256" s="2">
        <v>5</v>
      </c>
      <c r="H256" s="2">
        <f t="shared" si="15"/>
        <v>0</v>
      </c>
      <c r="I256" s="2">
        <f t="shared" si="16"/>
        <v>0</v>
      </c>
      <c r="J256" s="2">
        <f t="shared" si="17"/>
        <v>0</v>
      </c>
      <c r="K256" s="2">
        <f t="shared" si="18"/>
        <v>0</v>
      </c>
      <c r="L256" s="2">
        <f t="shared" si="19"/>
        <v>0</v>
      </c>
      <c r="M256" s="2">
        <v>19</v>
      </c>
      <c r="N256" s="2">
        <v>6.8</v>
      </c>
    </row>
    <row r="257" spans="1:14" ht="16" x14ac:dyDescent="0.2">
      <c r="A257" s="2" t="s">
        <v>138</v>
      </c>
      <c r="B257" s="2" t="s">
        <v>15</v>
      </c>
      <c r="C257" s="2" t="s">
        <v>12</v>
      </c>
      <c r="D257" s="2">
        <v>25.359200000000001</v>
      </c>
      <c r="E257" s="2">
        <v>165</v>
      </c>
      <c r="F257" s="2">
        <v>673</v>
      </c>
      <c r="G257" s="2">
        <v>4</v>
      </c>
      <c r="H257" s="2">
        <f t="shared" si="15"/>
        <v>1</v>
      </c>
      <c r="I257" s="2">
        <f t="shared" si="16"/>
        <v>0</v>
      </c>
      <c r="J257" s="2">
        <f t="shared" si="17"/>
        <v>0</v>
      </c>
      <c r="K257" s="2">
        <f t="shared" si="18"/>
        <v>0</v>
      </c>
      <c r="L257" s="2">
        <f t="shared" si="19"/>
        <v>0</v>
      </c>
      <c r="M257" s="2">
        <v>0</v>
      </c>
      <c r="N257" s="2">
        <v>8</v>
      </c>
    </row>
    <row r="258" spans="1:14" ht="16" x14ac:dyDescent="0.2">
      <c r="A258" s="2" t="s">
        <v>489</v>
      </c>
      <c r="B258" s="2" t="s">
        <v>15</v>
      </c>
      <c r="C258" s="2" t="s">
        <v>31</v>
      </c>
      <c r="D258" s="2">
        <v>3.1237499999999998</v>
      </c>
      <c r="E258" s="2">
        <v>105</v>
      </c>
      <c r="F258" s="2">
        <v>1231</v>
      </c>
      <c r="G258" s="2">
        <v>1.5</v>
      </c>
      <c r="H258" s="2">
        <f t="shared" ref="H258:H321" si="20">IF(B258="R",1,0)</f>
        <v>1</v>
      </c>
      <c r="I258" s="2">
        <f t="shared" ref="I258:I321" si="21">IF(C258="Comedy",1,0)</f>
        <v>1</v>
      </c>
      <c r="J258" s="2">
        <f t="shared" ref="J258:J321" si="22">IF(C258="Thriller_Horror",1,0)</f>
        <v>0</v>
      </c>
      <c r="K258" s="2">
        <f t="shared" ref="K258:K321" si="23">IF(C258="Animation",1,0)</f>
        <v>0</v>
      </c>
      <c r="L258" s="2">
        <f t="shared" ref="L258:L321" si="24">IF(C258="Adventure_Sci_fi",1,0)</f>
        <v>0</v>
      </c>
      <c r="M258" s="2">
        <v>39</v>
      </c>
      <c r="N258" s="2">
        <v>6.5</v>
      </c>
    </row>
    <row r="259" spans="1:14" ht="16" x14ac:dyDescent="0.2">
      <c r="A259" s="2" t="s">
        <v>491</v>
      </c>
      <c r="B259" s="2" t="s">
        <v>11</v>
      </c>
      <c r="C259" s="2" t="s">
        <v>40</v>
      </c>
      <c r="D259" s="2">
        <v>20.627400000000002</v>
      </c>
      <c r="E259" s="2">
        <v>94</v>
      </c>
      <c r="F259" s="2">
        <v>3451</v>
      </c>
      <c r="G259" s="2">
        <v>16</v>
      </c>
      <c r="H259" s="2">
        <f t="shared" si="20"/>
        <v>0</v>
      </c>
      <c r="I259" s="2">
        <f t="shared" si="21"/>
        <v>0</v>
      </c>
      <c r="J259" s="2">
        <f t="shared" si="22"/>
        <v>0</v>
      </c>
      <c r="K259" s="2">
        <f t="shared" si="23"/>
        <v>0</v>
      </c>
      <c r="L259" s="2">
        <f t="shared" si="24"/>
        <v>0</v>
      </c>
      <c r="M259" s="2">
        <v>7</v>
      </c>
      <c r="N259" s="2">
        <v>5.3</v>
      </c>
    </row>
    <row r="260" spans="1:14" ht="16" x14ac:dyDescent="0.2">
      <c r="A260" s="2" t="s">
        <v>493</v>
      </c>
      <c r="B260" s="2" t="s">
        <v>51</v>
      </c>
      <c r="C260" s="2" t="s">
        <v>97</v>
      </c>
      <c r="D260" s="2">
        <v>237.28200000000001</v>
      </c>
      <c r="E260" s="2">
        <v>93</v>
      </c>
      <c r="F260" s="2">
        <v>5005</v>
      </c>
      <c r="G260" s="2">
        <v>185</v>
      </c>
      <c r="H260" s="2">
        <f t="shared" si="20"/>
        <v>0</v>
      </c>
      <c r="I260" s="2">
        <f t="shared" si="21"/>
        <v>0</v>
      </c>
      <c r="J260" s="2">
        <f t="shared" si="22"/>
        <v>0</v>
      </c>
      <c r="K260" s="2">
        <f t="shared" si="23"/>
        <v>1</v>
      </c>
      <c r="L260" s="2">
        <f t="shared" si="24"/>
        <v>0</v>
      </c>
      <c r="M260" s="2">
        <v>56</v>
      </c>
      <c r="N260" s="2">
        <v>7.2</v>
      </c>
    </row>
    <row r="261" spans="1:14" ht="16" x14ac:dyDescent="0.2">
      <c r="A261" s="2" t="s">
        <v>29</v>
      </c>
      <c r="B261" s="2" t="s">
        <v>51</v>
      </c>
      <c r="C261" s="2" t="s">
        <v>31</v>
      </c>
      <c r="D261" s="2">
        <v>58.715499999999999</v>
      </c>
      <c r="E261" s="2">
        <v>89</v>
      </c>
      <c r="F261" s="2">
        <v>13794</v>
      </c>
      <c r="G261" s="2">
        <v>30</v>
      </c>
      <c r="H261" s="2">
        <f t="shared" si="20"/>
        <v>0</v>
      </c>
      <c r="I261" s="2">
        <f t="shared" si="21"/>
        <v>1</v>
      </c>
      <c r="J261" s="2">
        <f t="shared" si="22"/>
        <v>0</v>
      </c>
      <c r="K261" s="2">
        <f t="shared" si="23"/>
        <v>0</v>
      </c>
      <c r="L261" s="2">
        <f t="shared" si="24"/>
        <v>0</v>
      </c>
      <c r="M261" s="2">
        <v>56</v>
      </c>
      <c r="N261" s="2">
        <v>5.4</v>
      </c>
    </row>
    <row r="262" spans="1:14" ht="16" x14ac:dyDescent="0.2">
      <c r="A262" s="2" t="s">
        <v>496</v>
      </c>
      <c r="B262" s="2" t="s">
        <v>15</v>
      </c>
      <c r="C262" s="2" t="s">
        <v>31</v>
      </c>
      <c r="D262" s="2">
        <v>169.077</v>
      </c>
      <c r="E262" s="2">
        <v>131</v>
      </c>
      <c r="F262" s="2">
        <v>3229</v>
      </c>
      <c r="G262" s="2">
        <v>32.5</v>
      </c>
      <c r="H262" s="2">
        <f t="shared" si="20"/>
        <v>1</v>
      </c>
      <c r="I262" s="2">
        <f t="shared" si="21"/>
        <v>1</v>
      </c>
      <c r="J262" s="2">
        <f t="shared" si="22"/>
        <v>0</v>
      </c>
      <c r="K262" s="2">
        <f t="shared" si="23"/>
        <v>0</v>
      </c>
      <c r="L262" s="2">
        <f t="shared" si="24"/>
        <v>0</v>
      </c>
      <c r="M262" s="2">
        <v>176</v>
      </c>
      <c r="N262" s="2">
        <v>6.8</v>
      </c>
    </row>
    <row r="263" spans="1:14" ht="16" x14ac:dyDescent="0.2">
      <c r="A263" s="2" t="s">
        <v>152</v>
      </c>
      <c r="B263" s="2" t="s">
        <v>11</v>
      </c>
      <c r="C263" s="2" t="s">
        <v>12</v>
      </c>
      <c r="D263" s="2">
        <v>72.306100000000001</v>
      </c>
      <c r="E263" s="2">
        <v>142</v>
      </c>
      <c r="F263" s="2">
        <v>16944</v>
      </c>
      <c r="G263" s="2">
        <v>40</v>
      </c>
      <c r="H263" s="2">
        <f t="shared" si="20"/>
        <v>0</v>
      </c>
      <c r="I263" s="2">
        <f t="shared" si="21"/>
        <v>0</v>
      </c>
      <c r="J263" s="2">
        <f t="shared" si="22"/>
        <v>0</v>
      </c>
      <c r="K263" s="2">
        <f t="shared" si="23"/>
        <v>0</v>
      </c>
      <c r="L263" s="2">
        <f t="shared" si="24"/>
        <v>0</v>
      </c>
      <c r="M263" s="2">
        <v>14000</v>
      </c>
      <c r="N263" s="2">
        <v>7.6</v>
      </c>
    </row>
    <row r="264" spans="1:14" ht="16" x14ac:dyDescent="0.2">
      <c r="A264" s="2" t="s">
        <v>499</v>
      </c>
      <c r="B264" s="2" t="s">
        <v>51</v>
      </c>
      <c r="C264" s="2" t="s">
        <v>19</v>
      </c>
      <c r="D264" s="2">
        <v>82.234099999999998</v>
      </c>
      <c r="E264" s="2">
        <v>96</v>
      </c>
      <c r="F264" s="2">
        <v>28071</v>
      </c>
      <c r="G264" s="2">
        <v>17</v>
      </c>
      <c r="H264" s="2">
        <f t="shared" si="20"/>
        <v>0</v>
      </c>
      <c r="I264" s="2">
        <f t="shared" si="21"/>
        <v>0</v>
      </c>
      <c r="J264" s="2">
        <f t="shared" si="22"/>
        <v>0</v>
      </c>
      <c r="K264" s="2">
        <f t="shared" si="23"/>
        <v>0</v>
      </c>
      <c r="L264" s="2">
        <f t="shared" si="24"/>
        <v>1</v>
      </c>
      <c r="M264" s="2">
        <v>47</v>
      </c>
      <c r="N264" s="2">
        <v>7.2</v>
      </c>
    </row>
    <row r="265" spans="1:14" ht="16" x14ac:dyDescent="0.2">
      <c r="A265" s="2" t="s">
        <v>501</v>
      </c>
      <c r="B265" s="2" t="s">
        <v>11</v>
      </c>
      <c r="C265" s="2" t="s">
        <v>12</v>
      </c>
      <c r="D265" s="2">
        <v>0.79834099999999997</v>
      </c>
      <c r="E265" s="2">
        <v>119</v>
      </c>
      <c r="F265" s="2">
        <v>1107</v>
      </c>
      <c r="G265" s="2">
        <v>1</v>
      </c>
      <c r="H265" s="2">
        <f t="shared" si="20"/>
        <v>0</v>
      </c>
      <c r="I265" s="2">
        <f t="shared" si="21"/>
        <v>0</v>
      </c>
      <c r="J265" s="2">
        <f t="shared" si="22"/>
        <v>0</v>
      </c>
      <c r="K265" s="2">
        <f t="shared" si="23"/>
        <v>0</v>
      </c>
      <c r="L265" s="2">
        <f t="shared" si="24"/>
        <v>0</v>
      </c>
      <c r="M265" s="2">
        <v>13</v>
      </c>
      <c r="N265" s="2">
        <v>7.2</v>
      </c>
    </row>
    <row r="266" spans="1:14" ht="16" x14ac:dyDescent="0.2">
      <c r="A266" s="2" t="s">
        <v>271</v>
      </c>
      <c r="B266" s="2" t="s">
        <v>11</v>
      </c>
      <c r="C266" s="2" t="s">
        <v>31</v>
      </c>
      <c r="D266" s="2">
        <v>68.353499999999997</v>
      </c>
      <c r="E266" s="2">
        <v>98</v>
      </c>
      <c r="F266" s="2">
        <v>5270</v>
      </c>
      <c r="G266" s="2">
        <v>10</v>
      </c>
      <c r="H266" s="2">
        <f t="shared" si="20"/>
        <v>0</v>
      </c>
      <c r="I266" s="2">
        <f t="shared" si="21"/>
        <v>1</v>
      </c>
      <c r="J266" s="2">
        <f t="shared" si="22"/>
        <v>0</v>
      </c>
      <c r="K266" s="2">
        <f t="shared" si="23"/>
        <v>0</v>
      </c>
      <c r="L266" s="2">
        <f t="shared" si="24"/>
        <v>0</v>
      </c>
      <c r="M266" s="2">
        <v>235</v>
      </c>
      <c r="N266" s="2">
        <v>5.9</v>
      </c>
    </row>
    <row r="267" spans="1:14" ht="16" x14ac:dyDescent="0.2">
      <c r="A267" s="2" t="s">
        <v>150</v>
      </c>
      <c r="B267" s="2" t="s">
        <v>11</v>
      </c>
      <c r="C267" s="2" t="s">
        <v>31</v>
      </c>
      <c r="D267" s="2">
        <v>132.541</v>
      </c>
      <c r="E267" s="2">
        <v>105</v>
      </c>
      <c r="F267" s="2">
        <v>2505</v>
      </c>
      <c r="G267" s="2">
        <v>33</v>
      </c>
      <c r="H267" s="2">
        <f t="shared" si="20"/>
        <v>0</v>
      </c>
      <c r="I267" s="2">
        <f t="shared" si="21"/>
        <v>1</v>
      </c>
      <c r="J267" s="2">
        <f t="shared" si="22"/>
        <v>0</v>
      </c>
      <c r="K267" s="2">
        <f t="shared" si="23"/>
        <v>0</v>
      </c>
      <c r="L267" s="2">
        <f t="shared" si="24"/>
        <v>0</v>
      </c>
      <c r="M267" s="2">
        <v>163</v>
      </c>
      <c r="N267" s="2">
        <v>5.5</v>
      </c>
    </row>
    <row r="268" spans="1:14" ht="16" x14ac:dyDescent="0.2">
      <c r="A268" s="2" t="s">
        <v>505</v>
      </c>
      <c r="B268" s="2" t="s">
        <v>15</v>
      </c>
      <c r="C268" s="2" t="s">
        <v>12</v>
      </c>
      <c r="D268" s="2">
        <v>83.025899999999993</v>
      </c>
      <c r="E268" s="2">
        <v>134</v>
      </c>
      <c r="F268" s="2">
        <v>39789</v>
      </c>
      <c r="G268" s="2">
        <v>14</v>
      </c>
      <c r="H268" s="2">
        <f t="shared" si="20"/>
        <v>1</v>
      </c>
      <c r="I268" s="2">
        <f t="shared" si="21"/>
        <v>0</v>
      </c>
      <c r="J268" s="2">
        <f t="shared" si="22"/>
        <v>0</v>
      </c>
      <c r="K268" s="2">
        <f t="shared" si="23"/>
        <v>0</v>
      </c>
      <c r="L268" s="2">
        <f t="shared" si="24"/>
        <v>0</v>
      </c>
      <c r="M268" s="2">
        <v>0</v>
      </c>
      <c r="N268" s="2">
        <v>7.7</v>
      </c>
    </row>
    <row r="269" spans="1:14" ht="16" x14ac:dyDescent="0.2">
      <c r="A269" s="2" t="s">
        <v>507</v>
      </c>
      <c r="B269" s="2" t="s">
        <v>15</v>
      </c>
      <c r="C269" s="2" t="s">
        <v>12</v>
      </c>
      <c r="D269" s="2">
        <v>19.692599999999999</v>
      </c>
      <c r="E269" s="2">
        <v>109</v>
      </c>
      <c r="F269" s="2">
        <v>2073</v>
      </c>
      <c r="G269" s="2">
        <v>35</v>
      </c>
      <c r="H269" s="2">
        <f t="shared" si="20"/>
        <v>1</v>
      </c>
      <c r="I269" s="2">
        <f t="shared" si="21"/>
        <v>0</v>
      </c>
      <c r="J269" s="2">
        <f t="shared" si="22"/>
        <v>0</v>
      </c>
      <c r="K269" s="2">
        <f t="shared" si="23"/>
        <v>0</v>
      </c>
      <c r="L269" s="2">
        <f t="shared" si="24"/>
        <v>0</v>
      </c>
      <c r="M269" s="2">
        <v>90</v>
      </c>
      <c r="N269" s="2">
        <v>6.2</v>
      </c>
    </row>
    <row r="270" spans="1:14" ht="16" x14ac:dyDescent="0.2">
      <c r="A270" s="2" t="s">
        <v>509</v>
      </c>
      <c r="B270" s="2" t="s">
        <v>15</v>
      </c>
      <c r="C270" s="2" t="s">
        <v>12</v>
      </c>
      <c r="D270" s="2">
        <v>0.39842</v>
      </c>
      <c r="E270" s="2">
        <v>99</v>
      </c>
      <c r="F270" s="2">
        <v>1234</v>
      </c>
      <c r="G270" s="2">
        <v>8</v>
      </c>
      <c r="H270" s="2">
        <f t="shared" si="20"/>
        <v>1</v>
      </c>
      <c r="I270" s="2">
        <f t="shared" si="21"/>
        <v>0</v>
      </c>
      <c r="J270" s="2">
        <f t="shared" si="22"/>
        <v>0</v>
      </c>
      <c r="K270" s="2">
        <f t="shared" si="23"/>
        <v>0</v>
      </c>
      <c r="L270" s="2">
        <f t="shared" si="24"/>
        <v>0</v>
      </c>
      <c r="M270" s="2">
        <v>30</v>
      </c>
      <c r="N270" s="2">
        <v>6.4</v>
      </c>
    </row>
    <row r="271" spans="1:14" ht="16" x14ac:dyDescent="0.2">
      <c r="A271" s="2" t="s">
        <v>511</v>
      </c>
      <c r="B271" s="2" t="s">
        <v>15</v>
      </c>
      <c r="C271" s="2" t="s">
        <v>12</v>
      </c>
      <c r="D271" s="2">
        <v>27.154399999999999</v>
      </c>
      <c r="E271" s="2">
        <v>132</v>
      </c>
      <c r="F271" s="2">
        <v>6317</v>
      </c>
      <c r="G271" s="2">
        <v>17</v>
      </c>
      <c r="H271" s="2">
        <f t="shared" si="20"/>
        <v>1</v>
      </c>
      <c r="I271" s="2">
        <f t="shared" si="21"/>
        <v>0</v>
      </c>
      <c r="J271" s="2">
        <f t="shared" si="22"/>
        <v>0</v>
      </c>
      <c r="K271" s="2">
        <f t="shared" si="23"/>
        <v>0</v>
      </c>
      <c r="L271" s="2">
        <f t="shared" si="24"/>
        <v>0</v>
      </c>
      <c r="M271" s="2">
        <v>847</v>
      </c>
      <c r="N271" s="2">
        <v>6.7</v>
      </c>
    </row>
    <row r="272" spans="1:14" ht="16" x14ac:dyDescent="0.2">
      <c r="A272" s="2" t="s">
        <v>513</v>
      </c>
      <c r="B272" s="2" t="s">
        <v>15</v>
      </c>
      <c r="C272" s="2" t="s">
        <v>12</v>
      </c>
      <c r="D272" s="2">
        <v>0.44774999999999998</v>
      </c>
      <c r="E272" s="2">
        <v>114</v>
      </c>
      <c r="F272" s="2">
        <v>2126</v>
      </c>
      <c r="G272" s="2">
        <v>10</v>
      </c>
      <c r="H272" s="2">
        <f t="shared" si="20"/>
        <v>1</v>
      </c>
      <c r="I272" s="2">
        <f t="shared" si="21"/>
        <v>0</v>
      </c>
      <c r="J272" s="2">
        <f t="shared" si="22"/>
        <v>0</v>
      </c>
      <c r="K272" s="2">
        <f t="shared" si="23"/>
        <v>0</v>
      </c>
      <c r="L272" s="2">
        <f t="shared" si="24"/>
        <v>0</v>
      </c>
      <c r="M272" s="2">
        <v>0</v>
      </c>
      <c r="N272" s="2">
        <v>7.2</v>
      </c>
    </row>
    <row r="273" spans="1:14" ht="16" x14ac:dyDescent="0.2">
      <c r="A273" s="2" t="s">
        <v>515</v>
      </c>
      <c r="B273" s="2" t="s">
        <v>15</v>
      </c>
      <c r="C273" s="2" t="s">
        <v>12</v>
      </c>
      <c r="D273" s="2">
        <v>0.44404399999999999</v>
      </c>
      <c r="E273" s="2">
        <v>89</v>
      </c>
      <c r="F273" s="2">
        <v>4249</v>
      </c>
      <c r="G273" s="2">
        <v>1.9</v>
      </c>
      <c r="H273" s="2">
        <f t="shared" si="20"/>
        <v>1</v>
      </c>
      <c r="I273" s="2">
        <f t="shared" si="21"/>
        <v>0</v>
      </c>
      <c r="J273" s="2">
        <f t="shared" si="22"/>
        <v>0</v>
      </c>
      <c r="K273" s="2">
        <f t="shared" si="23"/>
        <v>0</v>
      </c>
      <c r="L273" s="2">
        <f t="shared" si="24"/>
        <v>0</v>
      </c>
      <c r="M273" s="2">
        <v>47</v>
      </c>
      <c r="N273" s="2">
        <v>7.2</v>
      </c>
    </row>
    <row r="274" spans="1:14" ht="16" x14ac:dyDescent="0.2">
      <c r="A274" s="2" t="s">
        <v>517</v>
      </c>
      <c r="B274" s="2" t="s">
        <v>15</v>
      </c>
      <c r="C274" s="2" t="s">
        <v>12</v>
      </c>
      <c r="D274" s="2">
        <v>28.5017</v>
      </c>
      <c r="E274" s="2">
        <v>105</v>
      </c>
      <c r="F274" s="2">
        <v>39473</v>
      </c>
      <c r="G274" s="2">
        <v>26</v>
      </c>
      <c r="H274" s="2">
        <f t="shared" si="20"/>
        <v>1</v>
      </c>
      <c r="I274" s="2">
        <f t="shared" si="21"/>
        <v>0</v>
      </c>
      <c r="J274" s="2">
        <f t="shared" si="22"/>
        <v>0</v>
      </c>
      <c r="K274" s="2">
        <f t="shared" si="23"/>
        <v>0</v>
      </c>
      <c r="L274" s="2">
        <f t="shared" si="24"/>
        <v>0</v>
      </c>
      <c r="M274" s="2">
        <v>260</v>
      </c>
      <c r="N274" s="2">
        <v>7.1</v>
      </c>
    </row>
    <row r="275" spans="1:14" ht="16" x14ac:dyDescent="0.2">
      <c r="A275" s="2" t="s">
        <v>519</v>
      </c>
      <c r="B275" s="2" t="s">
        <v>11</v>
      </c>
      <c r="C275" s="2" t="s">
        <v>40</v>
      </c>
      <c r="D275" s="2">
        <v>27.3627</v>
      </c>
      <c r="E275" s="2">
        <v>109</v>
      </c>
      <c r="F275" s="2">
        <v>3199</v>
      </c>
      <c r="G275" s="2">
        <v>8</v>
      </c>
      <c r="H275" s="2">
        <f t="shared" si="20"/>
        <v>0</v>
      </c>
      <c r="I275" s="2">
        <f t="shared" si="21"/>
        <v>0</v>
      </c>
      <c r="J275" s="2">
        <f t="shared" si="22"/>
        <v>0</v>
      </c>
      <c r="K275" s="2">
        <f t="shared" si="23"/>
        <v>0</v>
      </c>
      <c r="L275" s="2">
        <f t="shared" si="24"/>
        <v>0</v>
      </c>
      <c r="M275" s="2">
        <v>44</v>
      </c>
      <c r="N275" s="2">
        <v>6.5</v>
      </c>
    </row>
    <row r="276" spans="1:14" ht="16" x14ac:dyDescent="0.2">
      <c r="A276" s="2" t="s">
        <v>521</v>
      </c>
      <c r="B276" s="2" t="s">
        <v>11</v>
      </c>
      <c r="C276" s="2" t="s">
        <v>40</v>
      </c>
      <c r="D276" s="2">
        <v>242.59</v>
      </c>
      <c r="E276" s="2">
        <v>101</v>
      </c>
      <c r="F276" s="2">
        <v>21276</v>
      </c>
      <c r="G276" s="2">
        <v>81</v>
      </c>
      <c r="H276" s="2">
        <f t="shared" si="20"/>
        <v>0</v>
      </c>
      <c r="I276" s="2">
        <f t="shared" si="21"/>
        <v>0</v>
      </c>
      <c r="J276" s="2">
        <f t="shared" si="22"/>
        <v>0</v>
      </c>
      <c r="K276" s="2">
        <f t="shared" si="23"/>
        <v>0</v>
      </c>
      <c r="L276" s="2">
        <f t="shared" si="24"/>
        <v>0</v>
      </c>
      <c r="M276" s="2">
        <v>293</v>
      </c>
      <c r="N276" s="2">
        <v>6.7</v>
      </c>
    </row>
    <row r="277" spans="1:14" ht="16" x14ac:dyDescent="0.2">
      <c r="A277" s="2" t="s">
        <v>484</v>
      </c>
      <c r="B277" s="2" t="s">
        <v>15</v>
      </c>
      <c r="C277" s="2" t="s">
        <v>31</v>
      </c>
      <c r="D277" s="2">
        <v>59.992800000000003</v>
      </c>
      <c r="E277" s="2">
        <v>81</v>
      </c>
      <c r="F277" s="2">
        <v>2134</v>
      </c>
      <c r="G277" s="2">
        <v>42</v>
      </c>
      <c r="H277" s="2">
        <f t="shared" si="20"/>
        <v>1</v>
      </c>
      <c r="I277" s="2">
        <f t="shared" si="21"/>
        <v>1</v>
      </c>
      <c r="J277" s="2">
        <f t="shared" si="22"/>
        <v>0</v>
      </c>
      <c r="K277" s="2">
        <f t="shared" si="23"/>
        <v>0</v>
      </c>
      <c r="L277" s="2">
        <f t="shared" si="24"/>
        <v>0</v>
      </c>
      <c r="M277" s="2">
        <v>119</v>
      </c>
      <c r="N277" s="2">
        <v>5.8</v>
      </c>
    </row>
    <row r="278" spans="1:14" ht="16" x14ac:dyDescent="0.2">
      <c r="A278" s="2" t="s">
        <v>524</v>
      </c>
      <c r="B278" s="2" t="s">
        <v>11</v>
      </c>
      <c r="C278" s="2" t="s">
        <v>19</v>
      </c>
      <c r="D278" s="2">
        <v>5.0023099999999996</v>
      </c>
      <c r="E278" s="2">
        <v>84</v>
      </c>
      <c r="F278" s="2">
        <v>18864</v>
      </c>
      <c r="G278" s="2">
        <v>13</v>
      </c>
      <c r="H278" s="2">
        <f t="shared" si="20"/>
        <v>0</v>
      </c>
      <c r="I278" s="2">
        <f t="shared" si="21"/>
        <v>0</v>
      </c>
      <c r="J278" s="2">
        <f t="shared" si="22"/>
        <v>0</v>
      </c>
      <c r="K278" s="2">
        <f t="shared" si="23"/>
        <v>0</v>
      </c>
      <c r="L278" s="2">
        <f t="shared" si="24"/>
        <v>1</v>
      </c>
      <c r="M278" s="2">
        <v>2</v>
      </c>
      <c r="N278" s="2">
        <v>5.6</v>
      </c>
    </row>
    <row r="279" spans="1:14" ht="16" x14ac:dyDescent="0.2">
      <c r="A279" s="2" t="s">
        <v>526</v>
      </c>
      <c r="B279" s="2" t="s">
        <v>15</v>
      </c>
      <c r="C279" s="2" t="s">
        <v>31</v>
      </c>
      <c r="D279" s="2">
        <v>2.3313199999999998</v>
      </c>
      <c r="E279" s="2">
        <v>97</v>
      </c>
      <c r="F279" s="2">
        <v>2603</v>
      </c>
      <c r="G279" s="2">
        <v>10</v>
      </c>
      <c r="H279" s="2">
        <f t="shared" si="20"/>
        <v>1</v>
      </c>
      <c r="I279" s="2">
        <f t="shared" si="21"/>
        <v>1</v>
      </c>
      <c r="J279" s="2">
        <f t="shared" si="22"/>
        <v>0</v>
      </c>
      <c r="K279" s="2">
        <f t="shared" si="23"/>
        <v>0</v>
      </c>
      <c r="L279" s="2">
        <f t="shared" si="24"/>
        <v>0</v>
      </c>
      <c r="M279" s="2">
        <v>105</v>
      </c>
      <c r="N279" s="2">
        <v>3.3</v>
      </c>
    </row>
    <row r="280" spans="1:14" ht="16" x14ac:dyDescent="0.2">
      <c r="A280" s="2" t="s">
        <v>528</v>
      </c>
      <c r="B280" s="2" t="s">
        <v>15</v>
      </c>
      <c r="C280" s="2" t="s">
        <v>24</v>
      </c>
      <c r="D280" s="2">
        <v>9.4838199999999997</v>
      </c>
      <c r="E280" s="2">
        <v>92</v>
      </c>
      <c r="F280" s="2">
        <v>25418</v>
      </c>
      <c r="G280" s="2">
        <v>55</v>
      </c>
      <c r="H280" s="2">
        <f t="shared" si="20"/>
        <v>1</v>
      </c>
      <c r="I280" s="2">
        <f t="shared" si="21"/>
        <v>0</v>
      </c>
      <c r="J280" s="2">
        <f t="shared" si="22"/>
        <v>0</v>
      </c>
      <c r="K280" s="2">
        <f t="shared" si="23"/>
        <v>0</v>
      </c>
      <c r="L280" s="2">
        <f t="shared" si="24"/>
        <v>0</v>
      </c>
      <c r="M280" s="2">
        <v>394</v>
      </c>
      <c r="N280" s="2">
        <v>5.7</v>
      </c>
    </row>
    <row r="281" spans="1:14" ht="16" x14ac:dyDescent="0.2">
      <c r="A281" s="2" t="s">
        <v>530</v>
      </c>
      <c r="B281" s="2" t="s">
        <v>11</v>
      </c>
      <c r="C281" s="2" t="s">
        <v>24</v>
      </c>
      <c r="D281" s="2">
        <v>23.020499999999998</v>
      </c>
      <c r="E281" s="2">
        <v>104</v>
      </c>
      <c r="F281" s="2">
        <v>2422</v>
      </c>
      <c r="G281" s="2">
        <v>52</v>
      </c>
      <c r="H281" s="2">
        <f t="shared" si="20"/>
        <v>0</v>
      </c>
      <c r="I281" s="2">
        <f t="shared" si="21"/>
        <v>0</v>
      </c>
      <c r="J281" s="2">
        <f t="shared" si="22"/>
        <v>0</v>
      </c>
      <c r="K281" s="2">
        <f t="shared" si="23"/>
        <v>0</v>
      </c>
      <c r="L281" s="2">
        <f t="shared" si="24"/>
        <v>0</v>
      </c>
      <c r="M281" s="2">
        <v>13</v>
      </c>
      <c r="N281" s="2">
        <v>5.5</v>
      </c>
    </row>
    <row r="282" spans="1:14" ht="16" x14ac:dyDescent="0.2">
      <c r="A282" s="2" t="s">
        <v>532</v>
      </c>
      <c r="B282" s="2" t="s">
        <v>11</v>
      </c>
      <c r="C282" s="2" t="s">
        <v>12</v>
      </c>
      <c r="D282" s="2">
        <v>39.4407</v>
      </c>
      <c r="E282" s="2">
        <v>119</v>
      </c>
      <c r="F282" s="2">
        <v>4315</v>
      </c>
      <c r="G282" s="2">
        <v>55</v>
      </c>
      <c r="H282" s="2">
        <f t="shared" si="20"/>
        <v>0</v>
      </c>
      <c r="I282" s="2">
        <f t="shared" si="21"/>
        <v>0</v>
      </c>
      <c r="J282" s="2">
        <f t="shared" si="22"/>
        <v>0</v>
      </c>
      <c r="K282" s="2">
        <f t="shared" si="23"/>
        <v>0</v>
      </c>
      <c r="L282" s="2">
        <f t="shared" si="24"/>
        <v>0</v>
      </c>
      <c r="M282" s="2">
        <v>59</v>
      </c>
      <c r="N282" s="2">
        <v>6.4</v>
      </c>
    </row>
    <row r="283" spans="1:14" ht="16" x14ac:dyDescent="0.2">
      <c r="A283" s="2" t="s">
        <v>140</v>
      </c>
      <c r="B283" s="2" t="s">
        <v>15</v>
      </c>
      <c r="C283" s="2" t="s">
        <v>40</v>
      </c>
      <c r="D283" s="2">
        <v>60.338900000000002</v>
      </c>
      <c r="E283" s="2">
        <v>96</v>
      </c>
      <c r="F283" s="2">
        <v>36093</v>
      </c>
      <c r="G283" s="2">
        <v>37</v>
      </c>
      <c r="H283" s="2">
        <f t="shared" si="20"/>
        <v>1</v>
      </c>
      <c r="I283" s="2">
        <f t="shared" si="21"/>
        <v>0</v>
      </c>
      <c r="J283" s="2">
        <f t="shared" si="22"/>
        <v>0</v>
      </c>
      <c r="K283" s="2">
        <f t="shared" si="23"/>
        <v>0</v>
      </c>
      <c r="L283" s="2">
        <f t="shared" si="24"/>
        <v>0</v>
      </c>
      <c r="M283" s="2">
        <v>1000</v>
      </c>
      <c r="N283" s="2">
        <v>7</v>
      </c>
    </row>
    <row r="284" spans="1:14" ht="16" x14ac:dyDescent="0.2">
      <c r="A284" s="2" t="s">
        <v>309</v>
      </c>
      <c r="B284" s="2" t="s">
        <v>15</v>
      </c>
      <c r="C284" s="2" t="s">
        <v>40</v>
      </c>
      <c r="D284" s="2">
        <v>13.650700000000001</v>
      </c>
      <c r="E284" s="2">
        <v>101</v>
      </c>
      <c r="F284" s="2">
        <v>16926</v>
      </c>
      <c r="G284" s="2">
        <v>20</v>
      </c>
      <c r="H284" s="2">
        <f t="shared" si="20"/>
        <v>1</v>
      </c>
      <c r="I284" s="2">
        <f t="shared" si="21"/>
        <v>0</v>
      </c>
      <c r="J284" s="2">
        <f t="shared" si="22"/>
        <v>0</v>
      </c>
      <c r="K284" s="2">
        <f t="shared" si="23"/>
        <v>0</v>
      </c>
      <c r="L284" s="2">
        <f t="shared" si="24"/>
        <v>0</v>
      </c>
      <c r="M284" s="2">
        <v>53</v>
      </c>
      <c r="N284" s="2">
        <v>6.6</v>
      </c>
    </row>
    <row r="285" spans="1:14" ht="16" x14ac:dyDescent="0.2">
      <c r="A285" s="2" t="s">
        <v>536</v>
      </c>
      <c r="B285" s="2" t="s">
        <v>15</v>
      </c>
      <c r="C285" s="2" t="s">
        <v>12</v>
      </c>
      <c r="D285" s="2">
        <v>0.53100899999999995</v>
      </c>
      <c r="E285" s="2">
        <v>122</v>
      </c>
      <c r="F285" s="2">
        <v>22319</v>
      </c>
      <c r="G285" s="2">
        <v>10</v>
      </c>
      <c r="H285" s="2">
        <f t="shared" si="20"/>
        <v>1</v>
      </c>
      <c r="I285" s="2">
        <f t="shared" si="21"/>
        <v>0</v>
      </c>
      <c r="J285" s="2">
        <f t="shared" si="22"/>
        <v>0</v>
      </c>
      <c r="K285" s="2">
        <f t="shared" si="23"/>
        <v>0</v>
      </c>
      <c r="L285" s="2">
        <f t="shared" si="24"/>
        <v>0</v>
      </c>
      <c r="M285" s="2">
        <v>11000</v>
      </c>
      <c r="N285" s="2">
        <v>5.3</v>
      </c>
    </row>
    <row r="286" spans="1:14" ht="16" x14ac:dyDescent="0.2">
      <c r="A286" s="2" t="s">
        <v>538</v>
      </c>
      <c r="B286" s="2" t="s">
        <v>15</v>
      </c>
      <c r="C286" s="2" t="s">
        <v>31</v>
      </c>
      <c r="D286" s="2">
        <v>4.6450999999999999E-2</v>
      </c>
      <c r="E286" s="2">
        <v>118</v>
      </c>
      <c r="F286" s="2">
        <v>27756</v>
      </c>
      <c r="G286" s="2">
        <v>7</v>
      </c>
      <c r="H286" s="2">
        <f t="shared" si="20"/>
        <v>1</v>
      </c>
      <c r="I286" s="2">
        <f t="shared" si="21"/>
        <v>1</v>
      </c>
      <c r="J286" s="2">
        <f t="shared" si="22"/>
        <v>0</v>
      </c>
      <c r="K286" s="2">
        <f t="shared" si="23"/>
        <v>0</v>
      </c>
      <c r="L286" s="2">
        <f t="shared" si="24"/>
        <v>0</v>
      </c>
      <c r="M286" s="2">
        <v>0</v>
      </c>
      <c r="N286" s="2">
        <v>6</v>
      </c>
    </row>
    <row r="287" spans="1:14" ht="16" x14ac:dyDescent="0.2">
      <c r="A287" s="2" t="s">
        <v>540</v>
      </c>
      <c r="B287" s="2" t="s">
        <v>15</v>
      </c>
      <c r="C287" s="2" t="s">
        <v>12</v>
      </c>
      <c r="D287" s="2">
        <v>8.1342199999999991</v>
      </c>
      <c r="E287" s="2">
        <v>109</v>
      </c>
      <c r="F287" s="2">
        <v>1141</v>
      </c>
      <c r="G287" s="2">
        <v>12</v>
      </c>
      <c r="H287" s="2">
        <f t="shared" si="20"/>
        <v>1</v>
      </c>
      <c r="I287" s="2">
        <f t="shared" si="21"/>
        <v>0</v>
      </c>
      <c r="J287" s="2">
        <f t="shared" si="22"/>
        <v>0</v>
      </c>
      <c r="K287" s="2">
        <f t="shared" si="23"/>
        <v>0</v>
      </c>
      <c r="L287" s="2">
        <f t="shared" si="24"/>
        <v>0</v>
      </c>
      <c r="M287" s="2">
        <v>67</v>
      </c>
      <c r="N287" s="2">
        <v>7</v>
      </c>
    </row>
    <row r="288" spans="1:14" ht="16" x14ac:dyDescent="0.2">
      <c r="A288" s="2" t="s">
        <v>542</v>
      </c>
      <c r="B288" s="2" t="s">
        <v>11</v>
      </c>
      <c r="C288" s="2" t="s">
        <v>47</v>
      </c>
      <c r="D288" s="2">
        <v>0.21518499999999999</v>
      </c>
      <c r="E288" s="2">
        <v>86</v>
      </c>
      <c r="F288" s="2">
        <v>279</v>
      </c>
      <c r="G288" s="2">
        <v>0.2</v>
      </c>
      <c r="H288" s="2">
        <f t="shared" si="20"/>
        <v>0</v>
      </c>
      <c r="I288" s="2">
        <f t="shared" si="21"/>
        <v>0</v>
      </c>
      <c r="J288" s="2">
        <f t="shared" si="22"/>
        <v>0</v>
      </c>
      <c r="K288" s="2">
        <f t="shared" si="23"/>
        <v>0</v>
      </c>
      <c r="L288" s="2">
        <f t="shared" si="24"/>
        <v>0</v>
      </c>
      <c r="M288" s="2">
        <v>0</v>
      </c>
      <c r="N288" s="2">
        <v>7.5</v>
      </c>
    </row>
    <row r="289" spans="1:14" ht="16" x14ac:dyDescent="0.2">
      <c r="A289" s="2" t="s">
        <v>544</v>
      </c>
      <c r="B289" s="2" t="s">
        <v>11</v>
      </c>
      <c r="C289" s="2" t="s">
        <v>19</v>
      </c>
      <c r="D289" s="2">
        <v>407.197</v>
      </c>
      <c r="E289" s="2">
        <v>147</v>
      </c>
      <c r="F289" s="2">
        <v>64798</v>
      </c>
      <c r="G289" s="2">
        <v>250</v>
      </c>
      <c r="H289" s="2">
        <f t="shared" si="20"/>
        <v>0</v>
      </c>
      <c r="I289" s="2">
        <f t="shared" si="21"/>
        <v>0</v>
      </c>
      <c r="J289" s="2">
        <f t="shared" si="22"/>
        <v>0</v>
      </c>
      <c r="K289" s="2">
        <f t="shared" si="23"/>
        <v>0</v>
      </c>
      <c r="L289" s="2">
        <f t="shared" si="24"/>
        <v>1</v>
      </c>
      <c r="M289" s="2">
        <v>94</v>
      </c>
      <c r="N289" s="2">
        <v>8.1999999999999993</v>
      </c>
    </row>
    <row r="290" spans="1:14" ht="16" x14ac:dyDescent="0.2">
      <c r="A290" s="2" t="s">
        <v>546</v>
      </c>
      <c r="B290" s="2" t="s">
        <v>11</v>
      </c>
      <c r="C290" s="2" t="s">
        <v>19</v>
      </c>
      <c r="D290" s="2">
        <v>176.637</v>
      </c>
      <c r="E290" s="2">
        <v>124</v>
      </c>
      <c r="F290" s="2">
        <v>19761</v>
      </c>
      <c r="G290" s="2">
        <v>140</v>
      </c>
      <c r="H290" s="2">
        <f t="shared" si="20"/>
        <v>0</v>
      </c>
      <c r="I290" s="2">
        <f t="shared" si="21"/>
        <v>0</v>
      </c>
      <c r="J290" s="2">
        <f t="shared" si="22"/>
        <v>0</v>
      </c>
      <c r="K290" s="2">
        <f t="shared" si="23"/>
        <v>0</v>
      </c>
      <c r="L290" s="2">
        <f t="shared" si="24"/>
        <v>1</v>
      </c>
      <c r="M290" s="2">
        <v>394</v>
      </c>
      <c r="N290" s="2">
        <v>6.9</v>
      </c>
    </row>
    <row r="291" spans="1:14" ht="16" x14ac:dyDescent="0.2">
      <c r="A291" s="2" t="s">
        <v>544</v>
      </c>
      <c r="B291" s="2" t="s">
        <v>11</v>
      </c>
      <c r="C291" s="2" t="s">
        <v>19</v>
      </c>
      <c r="D291" s="2">
        <v>259.74700000000001</v>
      </c>
      <c r="E291" s="2">
        <v>136</v>
      </c>
      <c r="F291" s="2">
        <v>36188</v>
      </c>
      <c r="G291" s="2">
        <v>170</v>
      </c>
      <c r="H291" s="2">
        <f t="shared" si="20"/>
        <v>0</v>
      </c>
      <c r="I291" s="2">
        <f t="shared" si="21"/>
        <v>0</v>
      </c>
      <c r="J291" s="2">
        <f t="shared" si="22"/>
        <v>0</v>
      </c>
      <c r="K291" s="2">
        <f t="shared" si="23"/>
        <v>0</v>
      </c>
      <c r="L291" s="2">
        <f t="shared" si="24"/>
        <v>1</v>
      </c>
      <c r="M291" s="2">
        <v>94</v>
      </c>
      <c r="N291" s="2">
        <v>7.8</v>
      </c>
    </row>
    <row r="292" spans="1:14" ht="16" x14ac:dyDescent="0.2">
      <c r="A292" s="2" t="s">
        <v>549</v>
      </c>
      <c r="B292" s="2" t="s">
        <v>11</v>
      </c>
      <c r="C292" s="2" t="s">
        <v>12</v>
      </c>
      <c r="D292" s="2">
        <v>107.101</v>
      </c>
      <c r="E292" s="2">
        <v>134</v>
      </c>
      <c r="F292" s="2">
        <v>16281</v>
      </c>
      <c r="G292" s="2">
        <v>55</v>
      </c>
      <c r="H292" s="2">
        <f t="shared" si="20"/>
        <v>0</v>
      </c>
      <c r="I292" s="2">
        <f t="shared" si="21"/>
        <v>0</v>
      </c>
      <c r="J292" s="2">
        <f t="shared" si="22"/>
        <v>0</v>
      </c>
      <c r="K292" s="2">
        <f t="shared" si="23"/>
        <v>0</v>
      </c>
      <c r="L292" s="2">
        <f t="shared" si="24"/>
        <v>0</v>
      </c>
      <c r="M292" s="2">
        <v>521</v>
      </c>
      <c r="N292" s="2">
        <v>7.9</v>
      </c>
    </row>
    <row r="293" spans="1:14" ht="16" x14ac:dyDescent="0.2">
      <c r="A293" s="2" t="s">
        <v>551</v>
      </c>
      <c r="B293" s="2" t="s">
        <v>11</v>
      </c>
      <c r="C293" s="2" t="s">
        <v>12</v>
      </c>
      <c r="D293" s="2">
        <v>2.5576699999999999</v>
      </c>
      <c r="E293" s="2">
        <v>97</v>
      </c>
      <c r="F293" s="2">
        <v>2739</v>
      </c>
      <c r="G293" s="2">
        <v>2</v>
      </c>
      <c r="H293" s="2">
        <f t="shared" si="20"/>
        <v>0</v>
      </c>
      <c r="I293" s="2">
        <f t="shared" si="21"/>
        <v>0</v>
      </c>
      <c r="J293" s="2">
        <f t="shared" si="22"/>
        <v>0</v>
      </c>
      <c r="K293" s="2">
        <f t="shared" si="23"/>
        <v>0</v>
      </c>
      <c r="L293" s="2">
        <f t="shared" si="24"/>
        <v>0</v>
      </c>
      <c r="M293" s="2">
        <v>5</v>
      </c>
      <c r="N293" s="2">
        <v>5.3</v>
      </c>
    </row>
    <row r="294" spans="1:14" ht="16" x14ac:dyDescent="0.2">
      <c r="A294" s="2" t="s">
        <v>553</v>
      </c>
      <c r="B294" s="2" t="s">
        <v>15</v>
      </c>
      <c r="C294" s="2" t="s">
        <v>12</v>
      </c>
      <c r="D294" s="2">
        <v>35.266599999999997</v>
      </c>
      <c r="E294" s="2">
        <v>100</v>
      </c>
      <c r="F294" s="2">
        <v>20051</v>
      </c>
      <c r="G294" s="2">
        <v>30</v>
      </c>
      <c r="H294" s="2">
        <f t="shared" si="20"/>
        <v>1</v>
      </c>
      <c r="I294" s="2">
        <f t="shared" si="21"/>
        <v>0</v>
      </c>
      <c r="J294" s="2">
        <f t="shared" si="22"/>
        <v>0</v>
      </c>
      <c r="K294" s="2">
        <f t="shared" si="23"/>
        <v>0</v>
      </c>
      <c r="L294" s="2">
        <f t="shared" si="24"/>
        <v>0</v>
      </c>
      <c r="M294" s="2">
        <v>108</v>
      </c>
      <c r="N294" s="2">
        <v>5.9</v>
      </c>
    </row>
    <row r="295" spans="1:14" ht="16" x14ac:dyDescent="0.2">
      <c r="A295" s="2" t="s">
        <v>555</v>
      </c>
      <c r="B295" s="2" t="s">
        <v>18</v>
      </c>
      <c r="C295" s="2" t="s">
        <v>97</v>
      </c>
      <c r="D295" s="2">
        <v>244.053</v>
      </c>
      <c r="E295" s="2">
        <v>117</v>
      </c>
      <c r="F295" s="2">
        <v>4905</v>
      </c>
      <c r="G295" s="2">
        <v>120</v>
      </c>
      <c r="H295" s="2">
        <f t="shared" si="20"/>
        <v>0</v>
      </c>
      <c r="I295" s="2">
        <f t="shared" si="21"/>
        <v>0</v>
      </c>
      <c r="J295" s="2">
        <f t="shared" si="22"/>
        <v>0</v>
      </c>
      <c r="K295" s="2">
        <f t="shared" si="23"/>
        <v>1</v>
      </c>
      <c r="L295" s="2">
        <f t="shared" si="24"/>
        <v>0</v>
      </c>
      <c r="M295" s="2">
        <v>487</v>
      </c>
      <c r="N295" s="2">
        <v>7.2</v>
      </c>
    </row>
    <row r="296" spans="1:14" ht="16" x14ac:dyDescent="0.2">
      <c r="A296" s="2" t="s">
        <v>555</v>
      </c>
      <c r="B296" s="2" t="s">
        <v>18</v>
      </c>
      <c r="C296" s="2" t="s">
        <v>97</v>
      </c>
      <c r="D296" s="2">
        <v>191.45099999999999</v>
      </c>
      <c r="E296" s="2">
        <v>106</v>
      </c>
      <c r="F296" s="2">
        <v>4482</v>
      </c>
      <c r="G296" s="2">
        <v>200</v>
      </c>
      <c r="H296" s="2">
        <f t="shared" si="20"/>
        <v>0</v>
      </c>
      <c r="I296" s="2">
        <f t="shared" si="21"/>
        <v>0</v>
      </c>
      <c r="J296" s="2">
        <f t="shared" si="22"/>
        <v>0</v>
      </c>
      <c r="K296" s="2">
        <f t="shared" si="23"/>
        <v>1</v>
      </c>
      <c r="L296" s="2">
        <f t="shared" si="24"/>
        <v>0</v>
      </c>
      <c r="M296" s="2">
        <v>487</v>
      </c>
      <c r="N296" s="2">
        <v>6.3</v>
      </c>
    </row>
    <row r="297" spans="1:14" ht="16" x14ac:dyDescent="0.2">
      <c r="A297" s="2" t="s">
        <v>558</v>
      </c>
      <c r="B297" s="2" t="s">
        <v>15</v>
      </c>
      <c r="C297" s="2" t="s">
        <v>35</v>
      </c>
      <c r="D297" s="2">
        <v>13.2485</v>
      </c>
      <c r="E297" s="2">
        <v>109</v>
      </c>
      <c r="F297" s="2">
        <v>15790</v>
      </c>
      <c r="G297" s="2">
        <v>27</v>
      </c>
      <c r="H297" s="2">
        <f t="shared" si="20"/>
        <v>1</v>
      </c>
      <c r="I297" s="2">
        <f t="shared" si="21"/>
        <v>0</v>
      </c>
      <c r="J297" s="2">
        <f t="shared" si="22"/>
        <v>1</v>
      </c>
      <c r="K297" s="2">
        <f t="shared" si="23"/>
        <v>0</v>
      </c>
      <c r="L297" s="2">
        <f t="shared" si="24"/>
        <v>0</v>
      </c>
      <c r="M297" s="2">
        <v>22</v>
      </c>
      <c r="N297" s="2">
        <v>6.2</v>
      </c>
    </row>
    <row r="298" spans="1:14" ht="16" x14ac:dyDescent="0.2">
      <c r="A298" s="2" t="s">
        <v>104</v>
      </c>
      <c r="B298" s="2" t="s">
        <v>11</v>
      </c>
      <c r="C298" s="2" t="s">
        <v>19</v>
      </c>
      <c r="D298" s="2">
        <v>233.63</v>
      </c>
      <c r="E298" s="2">
        <v>143</v>
      </c>
      <c r="F298" s="2">
        <v>15838</v>
      </c>
      <c r="G298" s="2">
        <v>90</v>
      </c>
      <c r="H298" s="2">
        <f t="shared" si="20"/>
        <v>0</v>
      </c>
      <c r="I298" s="2">
        <f t="shared" si="21"/>
        <v>0</v>
      </c>
      <c r="J298" s="2">
        <f t="shared" si="22"/>
        <v>0</v>
      </c>
      <c r="K298" s="2">
        <f t="shared" si="23"/>
        <v>0</v>
      </c>
      <c r="L298" s="2">
        <f t="shared" si="24"/>
        <v>1</v>
      </c>
      <c r="M298" s="2">
        <v>0</v>
      </c>
      <c r="N298" s="2">
        <v>7.7</v>
      </c>
    </row>
    <row r="299" spans="1:14" ht="16" x14ac:dyDescent="0.2">
      <c r="A299" s="2" t="s">
        <v>152</v>
      </c>
      <c r="B299" s="2" t="s">
        <v>11</v>
      </c>
      <c r="C299" s="2" t="s">
        <v>12</v>
      </c>
      <c r="D299" s="2">
        <v>164.435</v>
      </c>
      <c r="E299" s="2">
        <v>141</v>
      </c>
      <c r="F299" s="2">
        <v>48153</v>
      </c>
      <c r="G299" s="2">
        <v>52</v>
      </c>
      <c r="H299" s="2">
        <f t="shared" si="20"/>
        <v>0</v>
      </c>
      <c r="I299" s="2">
        <f t="shared" si="21"/>
        <v>0</v>
      </c>
      <c r="J299" s="2">
        <f t="shared" si="22"/>
        <v>0</v>
      </c>
      <c r="K299" s="2">
        <f t="shared" si="23"/>
        <v>0</v>
      </c>
      <c r="L299" s="2">
        <f t="shared" si="24"/>
        <v>0</v>
      </c>
      <c r="M299" s="2">
        <v>14000</v>
      </c>
      <c r="N299" s="2">
        <v>8</v>
      </c>
    </row>
    <row r="300" spans="1:14" ht="16" x14ac:dyDescent="0.2">
      <c r="A300" s="2" t="s">
        <v>562</v>
      </c>
      <c r="B300" s="2" t="s">
        <v>51</v>
      </c>
      <c r="C300" s="2" t="s">
        <v>31</v>
      </c>
      <c r="D300" s="2">
        <v>16.7029</v>
      </c>
      <c r="E300" s="2">
        <v>91</v>
      </c>
      <c r="F300" s="2">
        <v>18711</v>
      </c>
      <c r="G300" s="2">
        <v>18</v>
      </c>
      <c r="H300" s="2">
        <f t="shared" si="20"/>
        <v>0</v>
      </c>
      <c r="I300" s="2">
        <f t="shared" si="21"/>
        <v>1</v>
      </c>
      <c r="J300" s="2">
        <f t="shared" si="22"/>
        <v>0</v>
      </c>
      <c r="K300" s="2">
        <f t="shared" si="23"/>
        <v>0</v>
      </c>
      <c r="L300" s="2">
        <f t="shared" si="24"/>
        <v>0</v>
      </c>
      <c r="M300" s="2">
        <v>38</v>
      </c>
      <c r="N300" s="2">
        <v>5.2</v>
      </c>
    </row>
    <row r="301" spans="1:14" ht="16" x14ac:dyDescent="0.2">
      <c r="A301" s="2" t="s">
        <v>564</v>
      </c>
      <c r="B301" s="2" t="s">
        <v>51</v>
      </c>
      <c r="C301" s="2" t="s">
        <v>24</v>
      </c>
      <c r="D301" s="2">
        <v>93.375200000000007</v>
      </c>
      <c r="E301" s="2">
        <v>87</v>
      </c>
      <c r="F301" s="2">
        <v>4171</v>
      </c>
      <c r="G301" s="2">
        <v>60</v>
      </c>
      <c r="H301" s="2">
        <f t="shared" si="20"/>
        <v>0</v>
      </c>
      <c r="I301" s="2">
        <f t="shared" si="21"/>
        <v>0</v>
      </c>
      <c r="J301" s="2">
        <f t="shared" si="22"/>
        <v>0</v>
      </c>
      <c r="K301" s="2">
        <f t="shared" si="23"/>
        <v>0</v>
      </c>
      <c r="L301" s="2">
        <f t="shared" si="24"/>
        <v>0</v>
      </c>
      <c r="M301" s="2">
        <v>6</v>
      </c>
      <c r="N301" s="2">
        <v>5.2</v>
      </c>
    </row>
    <row r="302" spans="1:14" ht="16" x14ac:dyDescent="0.2">
      <c r="A302" s="2" t="s">
        <v>566</v>
      </c>
      <c r="B302" s="2" t="s">
        <v>51</v>
      </c>
      <c r="C302" s="2" t="s">
        <v>24</v>
      </c>
      <c r="D302" s="2">
        <v>43.575699999999998</v>
      </c>
      <c r="E302" s="2">
        <v>82</v>
      </c>
      <c r="F302" s="2">
        <v>3326</v>
      </c>
      <c r="G302" s="2">
        <v>85</v>
      </c>
      <c r="H302" s="2">
        <f t="shared" si="20"/>
        <v>0</v>
      </c>
      <c r="I302" s="2">
        <f t="shared" si="21"/>
        <v>0</v>
      </c>
      <c r="J302" s="2">
        <f t="shared" si="22"/>
        <v>0</v>
      </c>
      <c r="K302" s="2">
        <f t="shared" si="23"/>
        <v>0</v>
      </c>
      <c r="L302" s="2">
        <f t="shared" si="24"/>
        <v>0</v>
      </c>
      <c r="M302" s="2">
        <v>62</v>
      </c>
      <c r="N302" s="2">
        <v>4.3</v>
      </c>
    </row>
    <row r="303" spans="1:14" ht="16" x14ac:dyDescent="0.2">
      <c r="A303" s="2" t="s">
        <v>568</v>
      </c>
      <c r="B303" s="2" t="s">
        <v>11</v>
      </c>
      <c r="C303" s="2" t="s">
        <v>24</v>
      </c>
      <c r="D303" s="2">
        <v>40.198700000000002</v>
      </c>
      <c r="E303" s="2">
        <v>87</v>
      </c>
      <c r="F303" s="2">
        <v>3144</v>
      </c>
      <c r="G303" s="2">
        <v>100</v>
      </c>
      <c r="H303" s="2">
        <f t="shared" si="20"/>
        <v>0</v>
      </c>
      <c r="I303" s="2">
        <f t="shared" si="21"/>
        <v>0</v>
      </c>
      <c r="J303" s="2">
        <f t="shared" si="22"/>
        <v>0</v>
      </c>
      <c r="K303" s="2">
        <f t="shared" si="23"/>
        <v>0</v>
      </c>
      <c r="L303" s="2">
        <f t="shared" si="24"/>
        <v>0</v>
      </c>
      <c r="M303" s="2">
        <v>26</v>
      </c>
      <c r="N303" s="2">
        <v>3.3</v>
      </c>
    </row>
    <row r="304" spans="1:14" ht="16" x14ac:dyDescent="0.2">
      <c r="A304" s="2" t="s">
        <v>570</v>
      </c>
      <c r="B304" s="2" t="s">
        <v>11</v>
      </c>
      <c r="C304" s="2" t="s">
        <v>24</v>
      </c>
      <c r="D304" s="2">
        <v>32.003599999999999</v>
      </c>
      <c r="E304" s="2">
        <v>94</v>
      </c>
      <c r="F304" s="2">
        <v>1102</v>
      </c>
      <c r="G304" s="2">
        <v>25</v>
      </c>
      <c r="H304" s="2">
        <f t="shared" si="20"/>
        <v>0</v>
      </c>
      <c r="I304" s="2">
        <f t="shared" si="21"/>
        <v>0</v>
      </c>
      <c r="J304" s="2">
        <f t="shared" si="22"/>
        <v>0</v>
      </c>
      <c r="K304" s="2">
        <f t="shared" si="23"/>
        <v>0</v>
      </c>
      <c r="L304" s="2">
        <f t="shared" si="24"/>
        <v>0</v>
      </c>
      <c r="M304" s="2">
        <v>160</v>
      </c>
      <c r="N304" s="2">
        <v>6.5</v>
      </c>
    </row>
    <row r="305" spans="1:14" ht="16" x14ac:dyDescent="0.2">
      <c r="A305" s="2" t="s">
        <v>572</v>
      </c>
      <c r="B305" s="2" t="s">
        <v>11</v>
      </c>
      <c r="C305" s="2" t="s">
        <v>12</v>
      </c>
      <c r="D305" s="2">
        <v>17.174900000000001</v>
      </c>
      <c r="E305" s="2">
        <v>115</v>
      </c>
      <c r="F305" s="2">
        <v>1201</v>
      </c>
      <c r="G305" s="2">
        <v>18</v>
      </c>
      <c r="H305" s="2">
        <f t="shared" si="20"/>
        <v>0</v>
      </c>
      <c r="I305" s="2">
        <f t="shared" si="21"/>
        <v>0</v>
      </c>
      <c r="J305" s="2">
        <f t="shared" si="22"/>
        <v>0</v>
      </c>
      <c r="K305" s="2">
        <f t="shared" si="23"/>
        <v>0</v>
      </c>
      <c r="L305" s="2">
        <f t="shared" si="24"/>
        <v>0</v>
      </c>
      <c r="M305" s="2">
        <v>13</v>
      </c>
      <c r="N305" s="2">
        <v>6.7</v>
      </c>
    </row>
    <row r="306" spans="1:14" ht="16" x14ac:dyDescent="0.2">
      <c r="A306" s="2" t="s">
        <v>574</v>
      </c>
      <c r="B306" s="2" t="s">
        <v>11</v>
      </c>
      <c r="C306" s="2" t="s">
        <v>24</v>
      </c>
      <c r="D306" s="2">
        <v>126.089</v>
      </c>
      <c r="E306" s="2">
        <v>107</v>
      </c>
      <c r="F306" s="2">
        <v>14569</v>
      </c>
      <c r="G306" s="2">
        <v>50</v>
      </c>
      <c r="H306" s="2">
        <f t="shared" si="20"/>
        <v>0</v>
      </c>
      <c r="I306" s="2">
        <f t="shared" si="21"/>
        <v>0</v>
      </c>
      <c r="J306" s="2">
        <f t="shared" si="22"/>
        <v>0</v>
      </c>
      <c r="K306" s="2">
        <f t="shared" si="23"/>
        <v>0</v>
      </c>
      <c r="L306" s="2">
        <f t="shared" si="24"/>
        <v>0</v>
      </c>
      <c r="M306" s="2">
        <v>43</v>
      </c>
      <c r="N306" s="2">
        <v>6.6</v>
      </c>
    </row>
    <row r="307" spans="1:14" ht="16" x14ac:dyDescent="0.2">
      <c r="A307" s="2" t="s">
        <v>576</v>
      </c>
      <c r="B307" s="2" t="s">
        <v>15</v>
      </c>
      <c r="C307" s="2" t="s">
        <v>35</v>
      </c>
      <c r="D307" s="2">
        <v>0.14299999999999999</v>
      </c>
      <c r="E307" s="2">
        <v>88</v>
      </c>
      <c r="F307" s="2">
        <v>1495</v>
      </c>
      <c r="G307" s="2">
        <v>5</v>
      </c>
      <c r="H307" s="2">
        <f t="shared" si="20"/>
        <v>1</v>
      </c>
      <c r="I307" s="2">
        <f t="shared" si="21"/>
        <v>0</v>
      </c>
      <c r="J307" s="2">
        <f t="shared" si="22"/>
        <v>1</v>
      </c>
      <c r="K307" s="2">
        <f t="shared" si="23"/>
        <v>0</v>
      </c>
      <c r="L307" s="2">
        <f t="shared" si="24"/>
        <v>0</v>
      </c>
      <c r="M307" s="2">
        <v>26</v>
      </c>
      <c r="N307" s="2">
        <v>4.0999999999999996</v>
      </c>
    </row>
    <row r="308" spans="1:14" ht="16" x14ac:dyDescent="0.2">
      <c r="A308" s="2" t="s">
        <v>240</v>
      </c>
      <c r="B308" s="2" t="s">
        <v>15</v>
      </c>
      <c r="C308" s="2" t="s">
        <v>12</v>
      </c>
      <c r="D308" s="2">
        <v>35.707299999999996</v>
      </c>
      <c r="E308" s="2">
        <v>141</v>
      </c>
      <c r="F308" s="2">
        <v>12840</v>
      </c>
      <c r="G308" s="2">
        <v>55</v>
      </c>
      <c r="H308" s="2">
        <f t="shared" si="20"/>
        <v>1</v>
      </c>
      <c r="I308" s="2">
        <f t="shared" si="21"/>
        <v>0</v>
      </c>
      <c r="J308" s="2">
        <f t="shared" si="22"/>
        <v>0</v>
      </c>
      <c r="K308" s="2">
        <f t="shared" si="23"/>
        <v>0</v>
      </c>
      <c r="L308" s="2">
        <f t="shared" si="24"/>
        <v>0</v>
      </c>
      <c r="M308" s="2">
        <v>16000</v>
      </c>
      <c r="N308" s="2">
        <v>7.8</v>
      </c>
    </row>
    <row r="309" spans="1:14" ht="16" x14ac:dyDescent="0.2">
      <c r="A309" s="2" t="s">
        <v>579</v>
      </c>
      <c r="B309" s="2" t="s">
        <v>15</v>
      </c>
      <c r="C309" s="2" t="s">
        <v>12</v>
      </c>
      <c r="D309" s="2">
        <v>66.790199999999999</v>
      </c>
      <c r="E309" s="2">
        <v>91</v>
      </c>
      <c r="F309" s="2">
        <v>758</v>
      </c>
      <c r="G309" s="2">
        <v>45</v>
      </c>
      <c r="H309" s="2">
        <f t="shared" si="20"/>
        <v>1</v>
      </c>
      <c r="I309" s="2">
        <f t="shared" si="21"/>
        <v>0</v>
      </c>
      <c r="J309" s="2">
        <f t="shared" si="22"/>
        <v>0</v>
      </c>
      <c r="K309" s="2">
        <f t="shared" si="23"/>
        <v>0</v>
      </c>
      <c r="L309" s="2">
        <f t="shared" si="24"/>
        <v>0</v>
      </c>
      <c r="M309" s="2">
        <v>50</v>
      </c>
      <c r="N309" s="2">
        <v>6.5</v>
      </c>
    </row>
    <row r="310" spans="1:14" ht="16" x14ac:dyDescent="0.2">
      <c r="A310" s="2" t="s">
        <v>581</v>
      </c>
      <c r="B310" s="2" t="s">
        <v>15</v>
      </c>
      <c r="C310" s="2" t="s">
        <v>24</v>
      </c>
      <c r="D310" s="2">
        <v>31.569299999999998</v>
      </c>
      <c r="E310" s="2">
        <v>120</v>
      </c>
      <c r="F310" s="2">
        <v>23051</v>
      </c>
      <c r="G310" s="2">
        <v>49</v>
      </c>
      <c r="H310" s="2">
        <f t="shared" si="20"/>
        <v>1</v>
      </c>
      <c r="I310" s="2">
        <f t="shared" si="21"/>
        <v>0</v>
      </c>
      <c r="J310" s="2">
        <f t="shared" si="22"/>
        <v>0</v>
      </c>
      <c r="K310" s="2">
        <f t="shared" si="23"/>
        <v>0</v>
      </c>
      <c r="L310" s="2">
        <f t="shared" si="24"/>
        <v>0</v>
      </c>
      <c r="M310" s="2">
        <v>662</v>
      </c>
      <c r="N310" s="2">
        <v>6.9</v>
      </c>
    </row>
    <row r="311" spans="1:14" ht="16" x14ac:dyDescent="0.2">
      <c r="A311" s="2" t="s">
        <v>191</v>
      </c>
      <c r="B311" s="2" t="s">
        <v>51</v>
      </c>
      <c r="C311" s="2" t="s">
        <v>19</v>
      </c>
      <c r="D311" s="2">
        <v>206.45599999999999</v>
      </c>
      <c r="E311" s="2">
        <v>115</v>
      </c>
      <c r="F311" s="2">
        <v>57844</v>
      </c>
      <c r="G311" s="2">
        <v>150</v>
      </c>
      <c r="H311" s="2">
        <f t="shared" si="20"/>
        <v>0</v>
      </c>
      <c r="I311" s="2">
        <f t="shared" si="21"/>
        <v>0</v>
      </c>
      <c r="J311" s="2">
        <f t="shared" si="22"/>
        <v>0</v>
      </c>
      <c r="K311" s="2">
        <f t="shared" si="23"/>
        <v>0</v>
      </c>
      <c r="L311" s="2">
        <f t="shared" si="24"/>
        <v>1</v>
      </c>
      <c r="M311" s="2">
        <v>13000</v>
      </c>
      <c r="N311" s="2">
        <v>6.7</v>
      </c>
    </row>
    <row r="312" spans="1:14" ht="16" x14ac:dyDescent="0.2">
      <c r="A312" s="2" t="s">
        <v>584</v>
      </c>
      <c r="B312" s="2" t="s">
        <v>15</v>
      </c>
      <c r="C312" s="2" t="s">
        <v>40</v>
      </c>
      <c r="D312" s="2">
        <v>3.9502899999999999</v>
      </c>
      <c r="E312" s="2">
        <v>97</v>
      </c>
      <c r="F312" s="2">
        <v>22577</v>
      </c>
      <c r="G312" s="2">
        <v>12</v>
      </c>
      <c r="H312" s="2">
        <f t="shared" si="20"/>
        <v>1</v>
      </c>
      <c r="I312" s="2">
        <f t="shared" si="21"/>
        <v>0</v>
      </c>
      <c r="J312" s="2">
        <f t="shared" si="22"/>
        <v>0</v>
      </c>
      <c r="K312" s="2">
        <f t="shared" si="23"/>
        <v>0</v>
      </c>
      <c r="L312" s="2">
        <f t="shared" si="24"/>
        <v>0</v>
      </c>
      <c r="M312" s="2">
        <v>20</v>
      </c>
      <c r="N312" s="2">
        <v>7</v>
      </c>
    </row>
    <row r="313" spans="1:14" ht="16" x14ac:dyDescent="0.2">
      <c r="A313" s="2" t="s">
        <v>38</v>
      </c>
      <c r="B313" s="2" t="s">
        <v>11</v>
      </c>
      <c r="C313" s="2" t="s">
        <v>12</v>
      </c>
      <c r="D313" s="2">
        <v>31.136900000000001</v>
      </c>
      <c r="E313" s="2">
        <v>99</v>
      </c>
      <c r="F313" s="2">
        <v>1066</v>
      </c>
      <c r="G313" s="2">
        <v>44</v>
      </c>
      <c r="H313" s="2">
        <f t="shared" si="20"/>
        <v>0</v>
      </c>
      <c r="I313" s="2">
        <f t="shared" si="21"/>
        <v>0</v>
      </c>
      <c r="J313" s="2">
        <f t="shared" si="22"/>
        <v>0</v>
      </c>
      <c r="K313" s="2">
        <f t="shared" si="23"/>
        <v>0</v>
      </c>
      <c r="L313" s="2">
        <f t="shared" si="24"/>
        <v>0</v>
      </c>
      <c r="M313" s="2">
        <v>23</v>
      </c>
      <c r="N313" s="2">
        <v>6.5</v>
      </c>
    </row>
    <row r="314" spans="1:14" ht="16" x14ac:dyDescent="0.2">
      <c r="A314" s="2" t="s">
        <v>587</v>
      </c>
      <c r="B314" s="2" t="s">
        <v>15</v>
      </c>
      <c r="C314" s="2" t="s">
        <v>40</v>
      </c>
      <c r="D314" s="2">
        <v>66.636399999999995</v>
      </c>
      <c r="E314" s="2">
        <v>102</v>
      </c>
      <c r="F314" s="2">
        <v>60646</v>
      </c>
      <c r="G314" s="2">
        <v>75</v>
      </c>
      <c r="H314" s="2">
        <f t="shared" si="20"/>
        <v>1</v>
      </c>
      <c r="I314" s="2">
        <f t="shared" si="21"/>
        <v>0</v>
      </c>
      <c r="J314" s="2">
        <f t="shared" si="22"/>
        <v>0</v>
      </c>
      <c r="K314" s="2">
        <f t="shared" si="23"/>
        <v>0</v>
      </c>
      <c r="L314" s="2">
        <f t="shared" si="24"/>
        <v>0</v>
      </c>
      <c r="M314" s="2">
        <v>0</v>
      </c>
      <c r="N314" s="2">
        <v>7.1</v>
      </c>
    </row>
    <row r="315" spans="1:14" ht="16" x14ac:dyDescent="0.2">
      <c r="A315" s="2" t="s">
        <v>66</v>
      </c>
      <c r="B315" s="2" t="s">
        <v>11</v>
      </c>
      <c r="C315" s="2" t="s">
        <v>19</v>
      </c>
      <c r="D315" s="2">
        <v>125.306</v>
      </c>
      <c r="E315" s="2">
        <v>94</v>
      </c>
      <c r="F315" s="2">
        <v>15419</v>
      </c>
      <c r="G315" s="2">
        <v>92</v>
      </c>
      <c r="H315" s="2">
        <f t="shared" si="20"/>
        <v>0</v>
      </c>
      <c r="I315" s="2">
        <f t="shared" si="21"/>
        <v>0</v>
      </c>
      <c r="J315" s="2">
        <f t="shared" si="22"/>
        <v>0</v>
      </c>
      <c r="K315" s="2">
        <f t="shared" si="23"/>
        <v>0</v>
      </c>
      <c r="L315" s="2">
        <f t="shared" si="24"/>
        <v>1</v>
      </c>
      <c r="M315" s="2">
        <v>368</v>
      </c>
      <c r="N315" s="2">
        <v>5.5</v>
      </c>
    </row>
    <row r="316" spans="1:14" ht="16" x14ac:dyDescent="0.2">
      <c r="A316" s="2" t="s">
        <v>66</v>
      </c>
      <c r="B316" s="2" t="s">
        <v>11</v>
      </c>
      <c r="C316" s="2" t="s">
        <v>19</v>
      </c>
      <c r="D316" s="2">
        <v>100.68600000000001</v>
      </c>
      <c r="E316" s="2">
        <v>107</v>
      </c>
      <c r="F316" s="2">
        <v>4046</v>
      </c>
      <c r="G316" s="2">
        <v>120</v>
      </c>
      <c r="H316" s="2">
        <f t="shared" si="20"/>
        <v>0</v>
      </c>
      <c r="I316" s="2">
        <f t="shared" si="21"/>
        <v>0</v>
      </c>
      <c r="J316" s="2">
        <f t="shared" si="22"/>
        <v>0</v>
      </c>
      <c r="K316" s="2">
        <f t="shared" si="23"/>
        <v>0</v>
      </c>
      <c r="L316" s="2">
        <f t="shared" si="24"/>
        <v>1</v>
      </c>
      <c r="M316" s="2">
        <v>368</v>
      </c>
      <c r="N316" s="2">
        <v>4.8</v>
      </c>
    </row>
    <row r="317" spans="1:14" ht="16" x14ac:dyDescent="0.2">
      <c r="A317" s="2" t="s">
        <v>591</v>
      </c>
      <c r="B317" s="2" t="s">
        <v>11</v>
      </c>
      <c r="C317" s="2" t="s">
        <v>31</v>
      </c>
      <c r="D317" s="2">
        <v>12.189500000000001</v>
      </c>
      <c r="E317" s="2">
        <v>101</v>
      </c>
      <c r="F317" s="2">
        <v>842</v>
      </c>
      <c r="G317" s="2">
        <v>23</v>
      </c>
      <c r="H317" s="2">
        <f t="shared" si="20"/>
        <v>0</v>
      </c>
      <c r="I317" s="2">
        <f t="shared" si="21"/>
        <v>1</v>
      </c>
      <c r="J317" s="2">
        <f t="shared" si="22"/>
        <v>0</v>
      </c>
      <c r="K317" s="2">
        <f t="shared" si="23"/>
        <v>0</v>
      </c>
      <c r="L317" s="2">
        <f t="shared" si="24"/>
        <v>0</v>
      </c>
      <c r="M317" s="2">
        <v>3</v>
      </c>
      <c r="N317" s="2">
        <v>6.1</v>
      </c>
    </row>
    <row r="318" spans="1:14" ht="16" x14ac:dyDescent="0.2">
      <c r="A318" s="2" t="s">
        <v>593</v>
      </c>
      <c r="B318" s="2" t="s">
        <v>51</v>
      </c>
      <c r="C318" s="2" t="s">
        <v>12</v>
      </c>
      <c r="D318" s="2">
        <v>6.0027600000000003</v>
      </c>
      <c r="E318" s="2">
        <v>116</v>
      </c>
      <c r="F318" s="2">
        <v>21200</v>
      </c>
      <c r="G318" s="2">
        <v>20</v>
      </c>
      <c r="H318" s="2">
        <f t="shared" si="20"/>
        <v>0</v>
      </c>
      <c r="I318" s="2">
        <f t="shared" si="21"/>
        <v>0</v>
      </c>
      <c r="J318" s="2">
        <f t="shared" si="22"/>
        <v>0</v>
      </c>
      <c r="K318" s="2">
        <f t="shared" si="23"/>
        <v>0</v>
      </c>
      <c r="L318" s="2">
        <f t="shared" si="24"/>
        <v>0</v>
      </c>
      <c r="M318" s="2">
        <v>150</v>
      </c>
      <c r="N318" s="2">
        <v>7.2</v>
      </c>
    </row>
    <row r="319" spans="1:14" ht="16" x14ac:dyDescent="0.2">
      <c r="A319" s="2" t="s">
        <v>412</v>
      </c>
      <c r="B319" s="2" t="s">
        <v>51</v>
      </c>
      <c r="C319" s="2" t="s">
        <v>31</v>
      </c>
      <c r="D319" s="2">
        <v>138.61500000000001</v>
      </c>
      <c r="E319" s="2">
        <v>94</v>
      </c>
      <c r="F319" s="2">
        <v>7014</v>
      </c>
      <c r="G319" s="2">
        <v>40</v>
      </c>
      <c r="H319" s="2">
        <f t="shared" si="20"/>
        <v>0</v>
      </c>
      <c r="I319" s="2">
        <f t="shared" si="21"/>
        <v>1</v>
      </c>
      <c r="J319" s="2">
        <f t="shared" si="22"/>
        <v>0</v>
      </c>
      <c r="K319" s="2">
        <f t="shared" si="23"/>
        <v>0</v>
      </c>
      <c r="L319" s="2">
        <f t="shared" si="24"/>
        <v>0</v>
      </c>
      <c r="M319" s="2">
        <v>189</v>
      </c>
      <c r="N319" s="2">
        <v>5.8</v>
      </c>
    </row>
    <row r="320" spans="1:14" ht="16" x14ac:dyDescent="0.2">
      <c r="A320" s="2" t="s">
        <v>150</v>
      </c>
      <c r="B320" s="2" t="s">
        <v>51</v>
      </c>
      <c r="C320" s="2" t="s">
        <v>19</v>
      </c>
      <c r="D320" s="2">
        <v>82.569500000000005</v>
      </c>
      <c r="E320" s="2">
        <v>94</v>
      </c>
      <c r="F320" s="2">
        <v>20348</v>
      </c>
      <c r="G320" s="2">
        <v>60</v>
      </c>
      <c r="H320" s="2">
        <f t="shared" si="20"/>
        <v>0</v>
      </c>
      <c r="I320" s="2">
        <f t="shared" si="21"/>
        <v>0</v>
      </c>
      <c r="J320" s="2">
        <f t="shared" si="22"/>
        <v>0</v>
      </c>
      <c r="K320" s="2">
        <f t="shared" si="23"/>
        <v>0</v>
      </c>
      <c r="L320" s="2">
        <f t="shared" si="24"/>
        <v>1</v>
      </c>
      <c r="M320" s="2">
        <v>163</v>
      </c>
      <c r="N320" s="2">
        <v>5.4</v>
      </c>
    </row>
    <row r="321" spans="1:14" ht="16" x14ac:dyDescent="0.2">
      <c r="A321" s="2" t="s">
        <v>597</v>
      </c>
      <c r="B321" s="2" t="s">
        <v>15</v>
      </c>
      <c r="C321" s="2" t="s">
        <v>35</v>
      </c>
      <c r="D321" s="2">
        <v>18.1129</v>
      </c>
      <c r="E321" s="2">
        <v>86</v>
      </c>
      <c r="F321" s="2">
        <v>2665</v>
      </c>
      <c r="G321" s="2">
        <v>1</v>
      </c>
      <c r="H321" s="2">
        <f t="shared" si="20"/>
        <v>1</v>
      </c>
      <c r="I321" s="2">
        <f t="shared" si="21"/>
        <v>0</v>
      </c>
      <c r="J321" s="2">
        <f t="shared" si="22"/>
        <v>1</v>
      </c>
      <c r="K321" s="2">
        <f t="shared" si="23"/>
        <v>0</v>
      </c>
      <c r="L321" s="2">
        <f t="shared" si="24"/>
        <v>0</v>
      </c>
      <c r="M321" s="2">
        <v>18</v>
      </c>
      <c r="N321" s="2">
        <v>5</v>
      </c>
    </row>
    <row r="322" spans="1:14" ht="16" x14ac:dyDescent="0.2">
      <c r="A322" s="2" t="s">
        <v>599</v>
      </c>
      <c r="B322" s="2" t="s">
        <v>11</v>
      </c>
      <c r="C322" s="2" t="s">
        <v>31</v>
      </c>
      <c r="D322" s="2">
        <v>170.685</v>
      </c>
      <c r="E322" s="2">
        <v>113</v>
      </c>
      <c r="F322" s="2">
        <v>813</v>
      </c>
      <c r="G322" s="2">
        <v>45</v>
      </c>
      <c r="H322" s="2">
        <f t="shared" ref="H322:H385" si="25">IF(B322="R",1,0)</f>
        <v>0</v>
      </c>
      <c r="I322" s="2">
        <f t="shared" ref="I322:I385" si="26">IF(C322="Comedy",1,0)</f>
        <v>1</v>
      </c>
      <c r="J322" s="2">
        <f t="shared" ref="J322:J385" si="27">IF(C322="Thriller_Horror",1,0)</f>
        <v>0</v>
      </c>
      <c r="K322" s="2">
        <f t="shared" ref="K322:K385" si="28">IF(C322="Animation",1,0)</f>
        <v>0</v>
      </c>
      <c r="L322" s="2">
        <f t="shared" ref="L322:L385" si="29">IF(C322="Adventure_Sci_fi",1,0)</f>
        <v>0</v>
      </c>
      <c r="M322" s="2">
        <v>252</v>
      </c>
      <c r="N322" s="2">
        <v>7.2</v>
      </c>
    </row>
    <row r="323" spans="1:14" ht="16" x14ac:dyDescent="0.2">
      <c r="A323" s="2" t="s">
        <v>601</v>
      </c>
      <c r="B323" s="2" t="s">
        <v>18</v>
      </c>
      <c r="C323" s="2" t="s">
        <v>97</v>
      </c>
      <c r="D323" s="2">
        <v>135.38200000000001</v>
      </c>
      <c r="E323" s="2">
        <v>81</v>
      </c>
      <c r="F323" s="2">
        <v>2252</v>
      </c>
      <c r="G323" s="2">
        <v>150</v>
      </c>
      <c r="H323" s="2">
        <f t="shared" si="25"/>
        <v>0</v>
      </c>
      <c r="I323" s="2">
        <f t="shared" si="26"/>
        <v>0</v>
      </c>
      <c r="J323" s="2">
        <f t="shared" si="27"/>
        <v>0</v>
      </c>
      <c r="K323" s="2">
        <f t="shared" si="28"/>
        <v>1</v>
      </c>
      <c r="L323" s="2">
        <f t="shared" si="29"/>
        <v>0</v>
      </c>
      <c r="M323" s="2">
        <v>10</v>
      </c>
      <c r="N323" s="2">
        <v>5.8</v>
      </c>
    </row>
    <row r="324" spans="1:14" ht="16" x14ac:dyDescent="0.2">
      <c r="A324" s="2" t="s">
        <v>603</v>
      </c>
      <c r="B324" s="2" t="s">
        <v>15</v>
      </c>
      <c r="C324" s="2" t="s">
        <v>12</v>
      </c>
      <c r="D324" s="2">
        <v>35.2864</v>
      </c>
      <c r="E324" s="2">
        <v>109</v>
      </c>
      <c r="F324" s="2">
        <v>16479</v>
      </c>
      <c r="G324" s="2">
        <v>76</v>
      </c>
      <c r="H324" s="2">
        <f t="shared" si="25"/>
        <v>1</v>
      </c>
      <c r="I324" s="2">
        <f t="shared" si="26"/>
        <v>0</v>
      </c>
      <c r="J324" s="2">
        <f t="shared" si="27"/>
        <v>0</v>
      </c>
      <c r="K324" s="2">
        <f t="shared" si="28"/>
        <v>0</v>
      </c>
      <c r="L324" s="2">
        <f t="shared" si="29"/>
        <v>0</v>
      </c>
      <c r="M324" s="2">
        <v>0</v>
      </c>
      <c r="N324" s="2">
        <v>7.9</v>
      </c>
    </row>
    <row r="325" spans="1:14" ht="16" x14ac:dyDescent="0.2">
      <c r="A325" s="2" t="s">
        <v>605</v>
      </c>
      <c r="B325" s="2" t="s">
        <v>15</v>
      </c>
      <c r="C325" s="2" t="s">
        <v>12</v>
      </c>
      <c r="D325" s="2">
        <v>3.07484</v>
      </c>
      <c r="E325" s="2">
        <v>96</v>
      </c>
      <c r="F325" s="2">
        <v>14372</v>
      </c>
      <c r="G325" s="2">
        <v>11</v>
      </c>
      <c r="H325" s="2">
        <f t="shared" si="25"/>
        <v>1</v>
      </c>
      <c r="I325" s="2">
        <f t="shared" si="26"/>
        <v>0</v>
      </c>
      <c r="J325" s="2">
        <f t="shared" si="27"/>
        <v>0</v>
      </c>
      <c r="K325" s="2">
        <f t="shared" si="28"/>
        <v>0</v>
      </c>
      <c r="L325" s="2">
        <f t="shared" si="29"/>
        <v>0</v>
      </c>
      <c r="M325" s="2">
        <v>460</v>
      </c>
      <c r="N325" s="2">
        <v>6.3</v>
      </c>
    </row>
    <row r="326" spans="1:14" ht="16" x14ac:dyDescent="0.2">
      <c r="A326" s="2" t="s">
        <v>607</v>
      </c>
      <c r="B326" s="2" t="s">
        <v>15</v>
      </c>
      <c r="C326" s="2" t="s">
        <v>40</v>
      </c>
      <c r="D326" s="2">
        <v>2.9265699999999999</v>
      </c>
      <c r="E326" s="2">
        <v>92</v>
      </c>
      <c r="F326" s="2">
        <v>3608</v>
      </c>
      <c r="G326" s="2">
        <v>3</v>
      </c>
      <c r="H326" s="2">
        <f t="shared" si="25"/>
        <v>1</v>
      </c>
      <c r="I326" s="2">
        <f t="shared" si="26"/>
        <v>0</v>
      </c>
      <c r="J326" s="2">
        <f t="shared" si="27"/>
        <v>0</v>
      </c>
      <c r="K326" s="2">
        <f t="shared" si="28"/>
        <v>0</v>
      </c>
      <c r="L326" s="2">
        <f t="shared" si="29"/>
        <v>0</v>
      </c>
      <c r="M326" s="2">
        <v>0</v>
      </c>
      <c r="N326" s="2">
        <v>6.5</v>
      </c>
    </row>
    <row r="327" spans="1:14" ht="16" x14ac:dyDescent="0.2">
      <c r="A327" s="2" t="s">
        <v>226</v>
      </c>
      <c r="B327" s="2" t="s">
        <v>51</v>
      </c>
      <c r="C327" s="2" t="s">
        <v>31</v>
      </c>
      <c r="D327" s="2">
        <v>73.701899999999995</v>
      </c>
      <c r="E327" s="2">
        <v>99</v>
      </c>
      <c r="F327" s="2">
        <v>6729</v>
      </c>
      <c r="G327" s="2">
        <v>60</v>
      </c>
      <c r="H327" s="2">
        <f t="shared" si="25"/>
        <v>0</v>
      </c>
      <c r="I327" s="2">
        <f t="shared" si="26"/>
        <v>1</v>
      </c>
      <c r="J327" s="2">
        <f t="shared" si="27"/>
        <v>0</v>
      </c>
      <c r="K327" s="2">
        <f t="shared" si="28"/>
        <v>0</v>
      </c>
      <c r="L327" s="2">
        <f t="shared" si="29"/>
        <v>0</v>
      </c>
      <c r="M327" s="2">
        <v>148</v>
      </c>
      <c r="N327" s="2">
        <v>5.2</v>
      </c>
    </row>
    <row r="328" spans="1:14" ht="16" x14ac:dyDescent="0.2">
      <c r="A328" s="2" t="s">
        <v>610</v>
      </c>
      <c r="B328" s="2" t="s">
        <v>11</v>
      </c>
      <c r="C328" s="2" t="s">
        <v>12</v>
      </c>
      <c r="D328" s="2">
        <v>64.572500000000005</v>
      </c>
      <c r="E328" s="2">
        <v>89</v>
      </c>
      <c r="F328" s="2">
        <v>2054</v>
      </c>
      <c r="G328" s="2">
        <v>12</v>
      </c>
      <c r="H328" s="2">
        <f t="shared" si="25"/>
        <v>0</v>
      </c>
      <c r="I328" s="2">
        <f t="shared" si="26"/>
        <v>0</v>
      </c>
      <c r="J328" s="2">
        <f t="shared" si="27"/>
        <v>0</v>
      </c>
      <c r="K328" s="2">
        <f t="shared" si="28"/>
        <v>0</v>
      </c>
      <c r="L328" s="2">
        <f t="shared" si="29"/>
        <v>0</v>
      </c>
      <c r="M328" s="2">
        <v>128</v>
      </c>
      <c r="N328" s="2">
        <v>7.1</v>
      </c>
    </row>
    <row r="329" spans="1:14" ht="16" x14ac:dyDescent="0.2">
      <c r="A329" s="2" t="s">
        <v>187</v>
      </c>
      <c r="B329" s="2" t="s">
        <v>15</v>
      </c>
      <c r="C329" s="2" t="s">
        <v>40</v>
      </c>
      <c r="D329" s="2">
        <v>1.0506</v>
      </c>
      <c r="E329" s="2">
        <v>96</v>
      </c>
      <c r="F329" s="2">
        <v>1378</v>
      </c>
      <c r="G329" s="2">
        <v>0.25</v>
      </c>
      <c r="H329" s="2">
        <f t="shared" si="25"/>
        <v>1</v>
      </c>
      <c r="I329" s="2">
        <f t="shared" si="26"/>
        <v>0</v>
      </c>
      <c r="J329" s="2">
        <f t="shared" si="27"/>
        <v>0</v>
      </c>
      <c r="K329" s="2">
        <f t="shared" si="28"/>
        <v>0</v>
      </c>
      <c r="L329" s="2">
        <f t="shared" si="29"/>
        <v>0</v>
      </c>
      <c r="M329" s="2">
        <v>44</v>
      </c>
      <c r="N329" s="2">
        <v>6.6</v>
      </c>
    </row>
    <row r="330" spans="1:14" ht="16" x14ac:dyDescent="0.2">
      <c r="A330" s="2" t="s">
        <v>613</v>
      </c>
      <c r="B330" s="2" t="s">
        <v>51</v>
      </c>
      <c r="C330" s="2" t="s">
        <v>12</v>
      </c>
      <c r="D330" s="2">
        <v>201.148</v>
      </c>
      <c r="E330" s="2">
        <v>105</v>
      </c>
      <c r="F330" s="2">
        <v>4671</v>
      </c>
      <c r="G330" s="2">
        <v>95</v>
      </c>
      <c r="H330" s="2">
        <f t="shared" si="25"/>
        <v>0</v>
      </c>
      <c r="I330" s="2">
        <f t="shared" si="26"/>
        <v>0</v>
      </c>
      <c r="J330" s="2">
        <f t="shared" si="27"/>
        <v>0</v>
      </c>
      <c r="K330" s="2">
        <f t="shared" si="28"/>
        <v>0</v>
      </c>
      <c r="L330" s="2">
        <f t="shared" si="29"/>
        <v>0</v>
      </c>
      <c r="M330" s="2">
        <v>0</v>
      </c>
      <c r="N330" s="2">
        <v>7</v>
      </c>
    </row>
    <row r="331" spans="1:14" ht="16" x14ac:dyDescent="0.2">
      <c r="A331" s="2" t="s">
        <v>100</v>
      </c>
      <c r="B331" s="2" t="s">
        <v>11</v>
      </c>
      <c r="C331" s="2" t="s">
        <v>12</v>
      </c>
      <c r="D331" s="2">
        <v>61.644300000000001</v>
      </c>
      <c r="E331" s="2">
        <v>144</v>
      </c>
      <c r="F331" s="2">
        <v>2523</v>
      </c>
      <c r="G331" s="2">
        <v>88</v>
      </c>
      <c r="H331" s="2">
        <f t="shared" si="25"/>
        <v>0</v>
      </c>
      <c r="I331" s="2">
        <f t="shared" si="26"/>
        <v>0</v>
      </c>
      <c r="J331" s="2">
        <f t="shared" si="27"/>
        <v>0</v>
      </c>
      <c r="K331" s="2">
        <f t="shared" si="28"/>
        <v>0</v>
      </c>
      <c r="L331" s="2">
        <f t="shared" si="29"/>
        <v>0</v>
      </c>
      <c r="M331" s="2">
        <v>2000</v>
      </c>
      <c r="N331" s="2">
        <v>8</v>
      </c>
    </row>
    <row r="332" spans="1:14" ht="16" x14ac:dyDescent="0.2">
      <c r="A332" s="2" t="s">
        <v>169</v>
      </c>
      <c r="B332" s="2" t="s">
        <v>11</v>
      </c>
      <c r="C332" s="2" t="s">
        <v>19</v>
      </c>
      <c r="D332" s="2">
        <v>13.838100000000001</v>
      </c>
      <c r="E332" s="2">
        <v>109</v>
      </c>
      <c r="F332" s="2">
        <v>20503</v>
      </c>
      <c r="G332" s="2">
        <v>40</v>
      </c>
      <c r="H332" s="2">
        <f t="shared" si="25"/>
        <v>0</v>
      </c>
      <c r="I332" s="2">
        <f t="shared" si="26"/>
        <v>0</v>
      </c>
      <c r="J332" s="2">
        <f t="shared" si="27"/>
        <v>0</v>
      </c>
      <c r="K332" s="2">
        <f t="shared" si="28"/>
        <v>0</v>
      </c>
      <c r="L332" s="2">
        <f t="shared" si="29"/>
        <v>1</v>
      </c>
      <c r="M332" s="2">
        <v>80</v>
      </c>
      <c r="N332" s="2">
        <v>5.9</v>
      </c>
    </row>
    <row r="333" spans="1:14" ht="16" x14ac:dyDescent="0.2">
      <c r="A333" s="2" t="s">
        <v>617</v>
      </c>
      <c r="B333" s="2" t="s">
        <v>15</v>
      </c>
      <c r="C333" s="2" t="s">
        <v>12</v>
      </c>
      <c r="D333" s="2">
        <v>22.433900000000001</v>
      </c>
      <c r="E333" s="2">
        <v>108</v>
      </c>
      <c r="F333" s="2">
        <v>34377</v>
      </c>
      <c r="G333" s="2">
        <v>60</v>
      </c>
      <c r="H333" s="2">
        <f t="shared" si="25"/>
        <v>1</v>
      </c>
      <c r="I333" s="2">
        <f t="shared" si="26"/>
        <v>0</v>
      </c>
      <c r="J333" s="2">
        <f t="shared" si="27"/>
        <v>0</v>
      </c>
      <c r="K333" s="2">
        <f t="shared" si="28"/>
        <v>0</v>
      </c>
      <c r="L333" s="2">
        <f t="shared" si="29"/>
        <v>0</v>
      </c>
      <c r="M333" s="2">
        <v>105</v>
      </c>
      <c r="N333" s="2">
        <v>6.2</v>
      </c>
    </row>
    <row r="334" spans="1:14" ht="16" x14ac:dyDescent="0.2">
      <c r="A334" s="2" t="s">
        <v>619</v>
      </c>
      <c r="B334" s="2" t="s">
        <v>11</v>
      </c>
      <c r="C334" s="2" t="s">
        <v>40</v>
      </c>
      <c r="D334" s="2">
        <v>6.6707099999999997</v>
      </c>
      <c r="E334" s="2">
        <v>104</v>
      </c>
      <c r="F334" s="2">
        <v>3825</v>
      </c>
      <c r="G334" s="2">
        <v>6</v>
      </c>
      <c r="H334" s="2">
        <f t="shared" si="25"/>
        <v>0</v>
      </c>
      <c r="I334" s="2">
        <f t="shared" si="26"/>
        <v>0</v>
      </c>
      <c r="J334" s="2">
        <f t="shared" si="27"/>
        <v>0</v>
      </c>
      <c r="K334" s="2">
        <f t="shared" si="28"/>
        <v>0</v>
      </c>
      <c r="L334" s="2">
        <f t="shared" si="29"/>
        <v>0</v>
      </c>
      <c r="M334" s="2">
        <v>20</v>
      </c>
      <c r="N334" s="2">
        <v>7.4</v>
      </c>
    </row>
    <row r="335" spans="1:14" ht="16" x14ac:dyDescent="0.2">
      <c r="A335" s="2" t="s">
        <v>621</v>
      </c>
      <c r="B335" s="2" t="s">
        <v>51</v>
      </c>
      <c r="C335" s="2" t="s">
        <v>19</v>
      </c>
      <c r="D335" s="2">
        <v>7.8716900000000001</v>
      </c>
      <c r="E335" s="2">
        <v>90</v>
      </c>
      <c r="F335" s="2">
        <v>15494</v>
      </c>
      <c r="G335" s="2">
        <v>55</v>
      </c>
      <c r="H335" s="2">
        <f t="shared" si="25"/>
        <v>0</v>
      </c>
      <c r="I335" s="2">
        <f t="shared" si="26"/>
        <v>0</v>
      </c>
      <c r="J335" s="2">
        <f t="shared" si="27"/>
        <v>0</v>
      </c>
      <c r="K335" s="2">
        <f t="shared" si="28"/>
        <v>0</v>
      </c>
      <c r="L335" s="2">
        <f t="shared" si="29"/>
        <v>1</v>
      </c>
      <c r="M335" s="2">
        <v>27</v>
      </c>
      <c r="N335" s="2">
        <v>6.5</v>
      </c>
    </row>
    <row r="336" spans="1:14" ht="16" x14ac:dyDescent="0.2">
      <c r="A336" s="2" t="s">
        <v>623</v>
      </c>
      <c r="B336" s="2" t="s">
        <v>15</v>
      </c>
      <c r="C336" s="2" t="s">
        <v>12</v>
      </c>
      <c r="D336" s="2">
        <v>0.32549099999999997</v>
      </c>
      <c r="E336" s="2">
        <v>116</v>
      </c>
      <c r="F336" s="2">
        <v>245</v>
      </c>
      <c r="G336" s="2">
        <v>17.5</v>
      </c>
      <c r="H336" s="2">
        <f t="shared" si="25"/>
        <v>1</v>
      </c>
      <c r="I336" s="2">
        <f t="shared" si="26"/>
        <v>0</v>
      </c>
      <c r="J336" s="2">
        <f t="shared" si="27"/>
        <v>0</v>
      </c>
      <c r="K336" s="2">
        <f t="shared" si="28"/>
        <v>0</v>
      </c>
      <c r="L336" s="2">
        <f t="shared" si="29"/>
        <v>0</v>
      </c>
      <c r="M336" s="2">
        <v>0</v>
      </c>
      <c r="N336" s="2">
        <v>6</v>
      </c>
    </row>
    <row r="337" spans="1:14" ht="16" x14ac:dyDescent="0.2">
      <c r="A337" s="2" t="s">
        <v>625</v>
      </c>
      <c r="B337" s="2" t="s">
        <v>15</v>
      </c>
      <c r="C337" s="2" t="s">
        <v>12</v>
      </c>
      <c r="D337" s="2">
        <v>0.24334700000000001</v>
      </c>
      <c r="E337" s="2">
        <v>91</v>
      </c>
      <c r="F337" s="2">
        <v>2555</v>
      </c>
      <c r="G337" s="2">
        <v>0.5</v>
      </c>
      <c r="H337" s="2">
        <f t="shared" si="25"/>
        <v>1</v>
      </c>
      <c r="I337" s="2">
        <f t="shared" si="26"/>
        <v>0</v>
      </c>
      <c r="J337" s="2">
        <f t="shared" si="27"/>
        <v>0</v>
      </c>
      <c r="K337" s="2">
        <f t="shared" si="28"/>
        <v>0</v>
      </c>
      <c r="L337" s="2">
        <f t="shared" si="29"/>
        <v>0</v>
      </c>
      <c r="M337" s="2">
        <v>21</v>
      </c>
      <c r="N337" s="2">
        <v>5.3</v>
      </c>
    </row>
    <row r="338" spans="1:14" ht="16" x14ac:dyDescent="0.2">
      <c r="A338" s="2" t="s">
        <v>627</v>
      </c>
      <c r="B338" s="2" t="s">
        <v>11</v>
      </c>
      <c r="C338" s="2" t="s">
        <v>19</v>
      </c>
      <c r="D338" s="2">
        <v>163.19200000000001</v>
      </c>
      <c r="E338" s="2">
        <v>106</v>
      </c>
      <c r="F338" s="2">
        <v>18003</v>
      </c>
      <c r="G338" s="2">
        <v>125</v>
      </c>
      <c r="H338" s="2">
        <f t="shared" si="25"/>
        <v>0</v>
      </c>
      <c r="I338" s="2">
        <f t="shared" si="26"/>
        <v>0</v>
      </c>
      <c r="J338" s="2">
        <f t="shared" si="27"/>
        <v>0</v>
      </c>
      <c r="K338" s="2">
        <f t="shared" si="28"/>
        <v>0</v>
      </c>
      <c r="L338" s="2">
        <f t="shared" si="29"/>
        <v>1</v>
      </c>
      <c r="M338" s="2">
        <v>255</v>
      </c>
      <c r="N338" s="2">
        <v>5.8</v>
      </c>
    </row>
    <row r="339" spans="1:14" ht="16" x14ac:dyDescent="0.2">
      <c r="A339" s="2" t="s">
        <v>629</v>
      </c>
      <c r="B339" s="2" t="s">
        <v>15</v>
      </c>
      <c r="C339" s="2" t="s">
        <v>31</v>
      </c>
      <c r="D339" s="2">
        <v>24.1388</v>
      </c>
      <c r="E339" s="2">
        <v>97</v>
      </c>
      <c r="F339" s="2">
        <v>2990</v>
      </c>
      <c r="G339" s="2">
        <v>5</v>
      </c>
      <c r="H339" s="2">
        <f t="shared" si="25"/>
        <v>1</v>
      </c>
      <c r="I339" s="2">
        <f t="shared" si="26"/>
        <v>1</v>
      </c>
      <c r="J339" s="2">
        <f t="shared" si="27"/>
        <v>0</v>
      </c>
      <c r="K339" s="2">
        <f t="shared" si="28"/>
        <v>0</v>
      </c>
      <c r="L339" s="2">
        <f t="shared" si="29"/>
        <v>0</v>
      </c>
      <c r="M339" s="2">
        <v>0</v>
      </c>
      <c r="N339" s="2">
        <v>7.4</v>
      </c>
    </row>
    <row r="340" spans="1:14" ht="16" x14ac:dyDescent="0.2">
      <c r="A340" s="2" t="s">
        <v>295</v>
      </c>
      <c r="B340" s="2" t="s">
        <v>11</v>
      </c>
      <c r="C340" s="2" t="s">
        <v>40</v>
      </c>
      <c r="D340" s="2">
        <v>137.34</v>
      </c>
      <c r="E340" s="2">
        <v>107</v>
      </c>
      <c r="F340" s="2">
        <v>12700</v>
      </c>
      <c r="G340" s="2">
        <v>70</v>
      </c>
      <c r="H340" s="2">
        <f t="shared" si="25"/>
        <v>0</v>
      </c>
      <c r="I340" s="2">
        <f t="shared" si="26"/>
        <v>0</v>
      </c>
      <c r="J340" s="2">
        <f t="shared" si="27"/>
        <v>0</v>
      </c>
      <c r="K340" s="2">
        <f t="shared" si="28"/>
        <v>0</v>
      </c>
      <c r="L340" s="2">
        <f t="shared" si="29"/>
        <v>0</v>
      </c>
      <c r="M340" s="2">
        <v>153</v>
      </c>
      <c r="N340" s="2">
        <v>6.4</v>
      </c>
    </row>
    <row r="341" spans="1:14" ht="16" x14ac:dyDescent="0.2">
      <c r="A341" s="2" t="s">
        <v>632</v>
      </c>
      <c r="B341" s="2" t="s">
        <v>51</v>
      </c>
      <c r="C341" s="2" t="s">
        <v>19</v>
      </c>
      <c r="D341" s="2">
        <v>36.985500000000002</v>
      </c>
      <c r="E341" s="2">
        <v>94</v>
      </c>
      <c r="F341" s="2">
        <v>3917</v>
      </c>
      <c r="G341" s="2">
        <v>26</v>
      </c>
      <c r="H341" s="2">
        <f t="shared" si="25"/>
        <v>0</v>
      </c>
      <c r="I341" s="2">
        <f t="shared" si="26"/>
        <v>0</v>
      </c>
      <c r="J341" s="2">
        <f t="shared" si="27"/>
        <v>0</v>
      </c>
      <c r="K341" s="2">
        <f t="shared" si="28"/>
        <v>0</v>
      </c>
      <c r="L341" s="2">
        <f t="shared" si="29"/>
        <v>1</v>
      </c>
      <c r="M341" s="2">
        <v>906</v>
      </c>
      <c r="N341" s="2">
        <v>5.2</v>
      </c>
    </row>
    <row r="342" spans="1:14" ht="16" x14ac:dyDescent="0.2">
      <c r="A342" s="2" t="s">
        <v>587</v>
      </c>
      <c r="B342" s="2" t="s">
        <v>15</v>
      </c>
      <c r="C342" s="2" t="s">
        <v>12</v>
      </c>
      <c r="D342" s="2">
        <v>33.9878</v>
      </c>
      <c r="E342" s="2">
        <v>98</v>
      </c>
      <c r="F342" s="2">
        <v>28027</v>
      </c>
      <c r="G342" s="2">
        <v>27</v>
      </c>
      <c r="H342" s="2">
        <f t="shared" si="25"/>
        <v>1</v>
      </c>
      <c r="I342" s="2">
        <f t="shared" si="26"/>
        <v>0</v>
      </c>
      <c r="J342" s="2">
        <f t="shared" si="27"/>
        <v>0</v>
      </c>
      <c r="K342" s="2">
        <f t="shared" si="28"/>
        <v>0</v>
      </c>
      <c r="L342" s="2">
        <f t="shared" si="29"/>
        <v>0</v>
      </c>
      <c r="M342" s="2">
        <v>0</v>
      </c>
      <c r="N342" s="2">
        <v>7.3</v>
      </c>
    </row>
    <row r="343" spans="1:14" ht="16" x14ac:dyDescent="0.2">
      <c r="A343" s="2" t="s">
        <v>57</v>
      </c>
      <c r="B343" s="2" t="s">
        <v>51</v>
      </c>
      <c r="C343" s="2" t="s">
        <v>97</v>
      </c>
      <c r="D343" s="2">
        <v>124.87</v>
      </c>
      <c r="E343" s="2">
        <v>90</v>
      </c>
      <c r="F343" s="2">
        <v>1227</v>
      </c>
      <c r="G343" s="2">
        <v>100</v>
      </c>
      <c r="H343" s="2">
        <f t="shared" si="25"/>
        <v>0</v>
      </c>
      <c r="I343" s="2">
        <f t="shared" si="26"/>
        <v>0</v>
      </c>
      <c r="J343" s="2">
        <f t="shared" si="27"/>
        <v>0</v>
      </c>
      <c r="K343" s="2">
        <f t="shared" si="28"/>
        <v>1</v>
      </c>
      <c r="L343" s="2">
        <f t="shared" si="29"/>
        <v>0</v>
      </c>
      <c r="M343" s="2">
        <v>97</v>
      </c>
      <c r="N343" s="2">
        <v>7</v>
      </c>
    </row>
    <row r="344" spans="1:14" ht="16" x14ac:dyDescent="0.2">
      <c r="A344" s="2" t="s">
        <v>636</v>
      </c>
      <c r="B344" s="2" t="s">
        <v>51</v>
      </c>
      <c r="C344" s="2" t="s">
        <v>97</v>
      </c>
      <c r="D344" s="2">
        <v>119.794</v>
      </c>
      <c r="E344" s="2">
        <v>95</v>
      </c>
      <c r="F344" s="2">
        <v>848</v>
      </c>
      <c r="G344" s="2">
        <v>78</v>
      </c>
      <c r="H344" s="2">
        <f t="shared" si="25"/>
        <v>0</v>
      </c>
      <c r="I344" s="2">
        <f t="shared" si="26"/>
        <v>0</v>
      </c>
      <c r="J344" s="2">
        <f t="shared" si="27"/>
        <v>0</v>
      </c>
      <c r="K344" s="2">
        <f t="shared" si="28"/>
        <v>1</v>
      </c>
      <c r="L344" s="2">
        <f t="shared" si="29"/>
        <v>0</v>
      </c>
      <c r="M344" s="2">
        <v>18</v>
      </c>
      <c r="N344" s="2">
        <v>6.5</v>
      </c>
    </row>
    <row r="345" spans="1:14" ht="16" x14ac:dyDescent="0.2">
      <c r="A345" s="2" t="s">
        <v>638</v>
      </c>
      <c r="B345" s="2" t="s">
        <v>11</v>
      </c>
      <c r="C345" s="2" t="s">
        <v>19</v>
      </c>
      <c r="D345" s="2">
        <v>80.034300000000002</v>
      </c>
      <c r="E345" s="2">
        <v>85</v>
      </c>
      <c r="F345" s="2">
        <v>3958</v>
      </c>
      <c r="G345" s="2">
        <v>25</v>
      </c>
      <c r="H345" s="2">
        <f t="shared" si="25"/>
        <v>0</v>
      </c>
      <c r="I345" s="2">
        <f t="shared" si="26"/>
        <v>0</v>
      </c>
      <c r="J345" s="2">
        <f t="shared" si="27"/>
        <v>0</v>
      </c>
      <c r="K345" s="2">
        <f t="shared" si="28"/>
        <v>0</v>
      </c>
      <c r="L345" s="2">
        <f t="shared" si="29"/>
        <v>1</v>
      </c>
      <c r="M345" s="2">
        <v>198</v>
      </c>
      <c r="N345" s="2">
        <v>7</v>
      </c>
    </row>
    <row r="346" spans="1:14" ht="16" x14ac:dyDescent="0.2">
      <c r="A346" s="2" t="s">
        <v>386</v>
      </c>
      <c r="B346" s="2" t="s">
        <v>15</v>
      </c>
      <c r="C346" s="2" t="s">
        <v>31</v>
      </c>
      <c r="D346" s="2">
        <v>4.9921600000000002</v>
      </c>
      <c r="E346" s="2">
        <v>119</v>
      </c>
      <c r="F346" s="2">
        <v>3306</v>
      </c>
      <c r="G346" s="2">
        <v>8.5500000000000007</v>
      </c>
      <c r="H346" s="2">
        <f t="shared" si="25"/>
        <v>1</v>
      </c>
      <c r="I346" s="2">
        <f t="shared" si="26"/>
        <v>1</v>
      </c>
      <c r="J346" s="2">
        <f t="shared" si="27"/>
        <v>0</v>
      </c>
      <c r="K346" s="2">
        <f t="shared" si="28"/>
        <v>0</v>
      </c>
      <c r="L346" s="2">
        <f t="shared" si="29"/>
        <v>0</v>
      </c>
      <c r="M346" s="2">
        <v>422</v>
      </c>
      <c r="N346" s="2">
        <v>5.6</v>
      </c>
    </row>
    <row r="347" spans="1:14" ht="16" x14ac:dyDescent="0.2">
      <c r="A347" s="2" t="s">
        <v>641</v>
      </c>
      <c r="B347" s="2" t="s">
        <v>11</v>
      </c>
      <c r="C347" s="2" t="s">
        <v>12</v>
      </c>
      <c r="D347" s="2">
        <v>67.253100000000003</v>
      </c>
      <c r="E347" s="2">
        <v>136</v>
      </c>
      <c r="F347" s="2">
        <v>20299</v>
      </c>
      <c r="G347" s="2">
        <v>30</v>
      </c>
      <c r="H347" s="2">
        <f t="shared" si="25"/>
        <v>0</v>
      </c>
      <c r="I347" s="2">
        <f t="shared" si="26"/>
        <v>0</v>
      </c>
      <c r="J347" s="2">
        <f t="shared" si="27"/>
        <v>0</v>
      </c>
      <c r="K347" s="2">
        <f t="shared" si="28"/>
        <v>0</v>
      </c>
      <c r="L347" s="2">
        <f t="shared" si="29"/>
        <v>0</v>
      </c>
      <c r="M347" s="2">
        <v>49</v>
      </c>
      <c r="N347" s="2">
        <v>7.2</v>
      </c>
    </row>
    <row r="348" spans="1:14" ht="16" x14ac:dyDescent="0.2">
      <c r="A348" s="2" t="s">
        <v>232</v>
      </c>
      <c r="B348" s="2" t="s">
        <v>11</v>
      </c>
      <c r="C348" s="2" t="s">
        <v>24</v>
      </c>
      <c r="D348" s="2">
        <v>8.1040700000000001</v>
      </c>
      <c r="E348" s="2">
        <v>91</v>
      </c>
      <c r="F348" s="2">
        <v>2700</v>
      </c>
      <c r="G348" s="2">
        <v>20</v>
      </c>
      <c r="H348" s="2">
        <f t="shared" si="25"/>
        <v>0</v>
      </c>
      <c r="I348" s="2">
        <f t="shared" si="26"/>
        <v>0</v>
      </c>
      <c r="J348" s="2">
        <f t="shared" si="27"/>
        <v>0</v>
      </c>
      <c r="K348" s="2">
        <f t="shared" si="28"/>
        <v>0</v>
      </c>
      <c r="L348" s="2">
        <f t="shared" si="29"/>
        <v>0</v>
      </c>
      <c r="M348" s="2">
        <v>10</v>
      </c>
      <c r="N348" s="2">
        <v>4.5</v>
      </c>
    </row>
    <row r="349" spans="1:14" ht="16" x14ac:dyDescent="0.2">
      <c r="A349" s="2" t="s">
        <v>644</v>
      </c>
      <c r="B349" s="2" t="s">
        <v>15</v>
      </c>
      <c r="C349" s="2" t="s">
        <v>19</v>
      </c>
      <c r="D349" s="2">
        <v>95.632599999999996</v>
      </c>
      <c r="E349" s="2">
        <v>154</v>
      </c>
      <c r="F349" s="2">
        <v>61110</v>
      </c>
      <c r="G349" s="2">
        <v>79</v>
      </c>
      <c r="H349" s="2">
        <f t="shared" si="25"/>
        <v>1</v>
      </c>
      <c r="I349" s="2">
        <f t="shared" si="26"/>
        <v>0</v>
      </c>
      <c r="J349" s="2">
        <f t="shared" si="27"/>
        <v>0</v>
      </c>
      <c r="K349" s="2">
        <f t="shared" si="28"/>
        <v>0</v>
      </c>
      <c r="L349" s="2">
        <f t="shared" si="29"/>
        <v>1</v>
      </c>
      <c r="M349" s="2">
        <v>333</v>
      </c>
      <c r="N349" s="2">
        <v>7.2</v>
      </c>
    </row>
    <row r="350" spans="1:14" ht="16" x14ac:dyDescent="0.2">
      <c r="A350" s="2" t="s">
        <v>189</v>
      </c>
      <c r="B350" s="2" t="s">
        <v>15</v>
      </c>
      <c r="C350" s="2" t="s">
        <v>12</v>
      </c>
      <c r="D350" s="2">
        <v>100.003</v>
      </c>
      <c r="E350" s="2">
        <v>120</v>
      </c>
      <c r="F350" s="2">
        <v>13581</v>
      </c>
      <c r="G350" s="2">
        <v>65</v>
      </c>
      <c r="H350" s="2">
        <f t="shared" si="25"/>
        <v>1</v>
      </c>
      <c r="I350" s="2">
        <f t="shared" si="26"/>
        <v>0</v>
      </c>
      <c r="J350" s="2">
        <f t="shared" si="27"/>
        <v>0</v>
      </c>
      <c r="K350" s="2">
        <f t="shared" si="28"/>
        <v>0</v>
      </c>
      <c r="L350" s="2">
        <f t="shared" si="29"/>
        <v>0</v>
      </c>
      <c r="M350" s="2">
        <v>0</v>
      </c>
      <c r="N350" s="2">
        <v>7.6</v>
      </c>
    </row>
    <row r="351" spans="1:14" ht="16" x14ac:dyDescent="0.2">
      <c r="A351" s="2" t="s">
        <v>647</v>
      </c>
      <c r="B351" s="2" t="s">
        <v>15</v>
      </c>
      <c r="C351" s="2" t="s">
        <v>24</v>
      </c>
      <c r="D351" s="2">
        <v>40.048299999999998</v>
      </c>
      <c r="E351" s="2">
        <v>108</v>
      </c>
      <c r="F351" s="2">
        <v>1460</v>
      </c>
      <c r="G351" s="2">
        <v>85</v>
      </c>
      <c r="H351" s="2">
        <f t="shared" si="25"/>
        <v>1</v>
      </c>
      <c r="I351" s="2">
        <f t="shared" si="26"/>
        <v>0</v>
      </c>
      <c r="J351" s="2">
        <f t="shared" si="27"/>
        <v>0</v>
      </c>
      <c r="K351" s="2">
        <f t="shared" si="28"/>
        <v>0</v>
      </c>
      <c r="L351" s="2">
        <f t="shared" si="29"/>
        <v>0</v>
      </c>
      <c r="M351" s="2">
        <v>99</v>
      </c>
      <c r="N351" s="2">
        <v>5.5</v>
      </c>
    </row>
    <row r="352" spans="1:14" ht="16" x14ac:dyDescent="0.2">
      <c r="A352" s="2" t="s">
        <v>649</v>
      </c>
      <c r="B352" s="2" t="s">
        <v>15</v>
      </c>
      <c r="C352" s="2" t="s">
        <v>31</v>
      </c>
      <c r="D352" s="2">
        <v>4.6939200000000003</v>
      </c>
      <c r="E352" s="2">
        <v>94</v>
      </c>
      <c r="F352" s="2">
        <v>4484</v>
      </c>
      <c r="G352" s="2">
        <v>6.5</v>
      </c>
      <c r="H352" s="2">
        <f t="shared" si="25"/>
        <v>1</v>
      </c>
      <c r="I352" s="2">
        <f t="shared" si="26"/>
        <v>1</v>
      </c>
      <c r="J352" s="2">
        <f t="shared" si="27"/>
        <v>0</v>
      </c>
      <c r="K352" s="2">
        <f t="shared" si="28"/>
        <v>0</v>
      </c>
      <c r="L352" s="2">
        <f t="shared" si="29"/>
        <v>0</v>
      </c>
      <c r="M352" s="2">
        <v>0</v>
      </c>
      <c r="N352" s="2">
        <v>4.5999999999999996</v>
      </c>
    </row>
    <row r="353" spans="1:14" ht="16" x14ac:dyDescent="0.2">
      <c r="A353" s="2" t="s">
        <v>651</v>
      </c>
      <c r="B353" s="2" t="s">
        <v>15</v>
      </c>
      <c r="C353" s="2" t="s">
        <v>12</v>
      </c>
      <c r="D353" s="2">
        <v>0.11756</v>
      </c>
      <c r="E353" s="2">
        <v>97</v>
      </c>
      <c r="F353" s="2">
        <v>1081</v>
      </c>
      <c r="G353" s="2">
        <v>6</v>
      </c>
      <c r="H353" s="2">
        <f t="shared" si="25"/>
        <v>1</v>
      </c>
      <c r="I353" s="2">
        <f t="shared" si="26"/>
        <v>0</v>
      </c>
      <c r="J353" s="2">
        <f t="shared" si="27"/>
        <v>0</v>
      </c>
      <c r="K353" s="2">
        <f t="shared" si="28"/>
        <v>0</v>
      </c>
      <c r="L353" s="2">
        <f t="shared" si="29"/>
        <v>0</v>
      </c>
      <c r="M353" s="2">
        <v>781</v>
      </c>
      <c r="N353" s="2">
        <v>6.2</v>
      </c>
    </row>
    <row r="354" spans="1:14" ht="16" x14ac:dyDescent="0.2">
      <c r="A354" s="2" t="s">
        <v>653</v>
      </c>
      <c r="B354" s="2" t="s">
        <v>15</v>
      </c>
      <c r="C354" s="2" t="s">
        <v>12</v>
      </c>
      <c r="D354" s="2">
        <v>0.31862200000000002</v>
      </c>
      <c r="E354" s="2">
        <v>90</v>
      </c>
      <c r="F354" s="2">
        <v>1734</v>
      </c>
      <c r="G354" s="2">
        <v>0.27</v>
      </c>
      <c r="H354" s="2">
        <f t="shared" si="25"/>
        <v>1</v>
      </c>
      <c r="I354" s="2">
        <f t="shared" si="26"/>
        <v>0</v>
      </c>
      <c r="J354" s="2">
        <f t="shared" si="27"/>
        <v>0</v>
      </c>
      <c r="K354" s="2">
        <f t="shared" si="28"/>
        <v>0</v>
      </c>
      <c r="L354" s="2">
        <f t="shared" si="29"/>
        <v>0</v>
      </c>
      <c r="M354" s="2">
        <v>25</v>
      </c>
      <c r="N354" s="2">
        <v>6.4</v>
      </c>
    </row>
    <row r="355" spans="1:14" ht="16" x14ac:dyDescent="0.2">
      <c r="A355" s="2" t="s">
        <v>655</v>
      </c>
      <c r="B355" s="2" t="s">
        <v>15</v>
      </c>
      <c r="C355" s="2" t="s">
        <v>35</v>
      </c>
      <c r="D355" s="2">
        <v>12.212400000000001</v>
      </c>
      <c r="E355" s="2">
        <v>97</v>
      </c>
      <c r="F355" s="2">
        <v>1172</v>
      </c>
      <c r="G355" s="2">
        <v>15</v>
      </c>
      <c r="H355" s="2">
        <f t="shared" si="25"/>
        <v>1</v>
      </c>
      <c r="I355" s="2">
        <f t="shared" si="26"/>
        <v>0</v>
      </c>
      <c r="J355" s="2">
        <f t="shared" si="27"/>
        <v>1</v>
      </c>
      <c r="K355" s="2">
        <f t="shared" si="28"/>
        <v>0</v>
      </c>
      <c r="L355" s="2">
        <f t="shared" si="29"/>
        <v>0</v>
      </c>
      <c r="M355" s="2">
        <v>164</v>
      </c>
      <c r="N355" s="2">
        <v>6.7</v>
      </c>
    </row>
    <row r="356" spans="1:14" ht="16" x14ac:dyDescent="0.2">
      <c r="A356" s="2" t="s">
        <v>657</v>
      </c>
      <c r="B356" s="2" t="s">
        <v>11</v>
      </c>
      <c r="C356" s="2" t="s">
        <v>31</v>
      </c>
      <c r="D356" s="2">
        <v>8.0542800000000003</v>
      </c>
      <c r="E356" s="2">
        <v>108</v>
      </c>
      <c r="F356" s="2">
        <v>2730</v>
      </c>
      <c r="G356" s="2">
        <v>20</v>
      </c>
      <c r="H356" s="2">
        <f t="shared" si="25"/>
        <v>0</v>
      </c>
      <c r="I356" s="2">
        <f t="shared" si="26"/>
        <v>1</v>
      </c>
      <c r="J356" s="2">
        <f t="shared" si="27"/>
        <v>0</v>
      </c>
      <c r="K356" s="2">
        <f t="shared" si="28"/>
        <v>0</v>
      </c>
      <c r="L356" s="2">
        <f t="shared" si="29"/>
        <v>0</v>
      </c>
      <c r="M356" s="2">
        <v>54</v>
      </c>
      <c r="N356" s="2">
        <v>6.3</v>
      </c>
    </row>
    <row r="357" spans="1:14" ht="16" x14ac:dyDescent="0.2">
      <c r="A357" s="2" t="s">
        <v>659</v>
      </c>
      <c r="B357" s="2" t="s">
        <v>11</v>
      </c>
      <c r="C357" s="2" t="s">
        <v>12</v>
      </c>
      <c r="D357" s="2">
        <v>75.6387</v>
      </c>
      <c r="E357" s="2">
        <v>106</v>
      </c>
      <c r="F357" s="2">
        <v>13634</v>
      </c>
      <c r="G357" s="2">
        <v>60</v>
      </c>
      <c r="H357" s="2">
        <f t="shared" si="25"/>
        <v>0</v>
      </c>
      <c r="I357" s="2">
        <f t="shared" si="26"/>
        <v>0</v>
      </c>
      <c r="J357" s="2">
        <f t="shared" si="27"/>
        <v>0</v>
      </c>
      <c r="K357" s="2">
        <f t="shared" si="28"/>
        <v>0</v>
      </c>
      <c r="L357" s="2">
        <f t="shared" si="29"/>
        <v>0</v>
      </c>
      <c r="M357" s="2">
        <v>0</v>
      </c>
      <c r="N357" s="2">
        <v>6.6</v>
      </c>
    </row>
    <row r="358" spans="1:14" ht="16" x14ac:dyDescent="0.2">
      <c r="A358" s="2" t="s">
        <v>43</v>
      </c>
      <c r="B358" s="2" t="s">
        <v>15</v>
      </c>
      <c r="C358" s="2" t="s">
        <v>24</v>
      </c>
      <c r="D358" s="2">
        <v>66.489400000000003</v>
      </c>
      <c r="E358" s="2">
        <v>109</v>
      </c>
      <c r="F358" s="2">
        <v>26625</v>
      </c>
      <c r="G358" s="2">
        <v>25</v>
      </c>
      <c r="H358" s="2">
        <f t="shared" si="25"/>
        <v>1</v>
      </c>
      <c r="I358" s="2">
        <f t="shared" si="26"/>
        <v>0</v>
      </c>
      <c r="J358" s="2">
        <f t="shared" si="27"/>
        <v>0</v>
      </c>
      <c r="K358" s="2">
        <f t="shared" si="28"/>
        <v>0</v>
      </c>
      <c r="L358" s="2">
        <f t="shared" si="29"/>
        <v>0</v>
      </c>
      <c r="M358" s="2">
        <v>175</v>
      </c>
      <c r="N358" s="2">
        <v>6.5</v>
      </c>
    </row>
    <row r="359" spans="1:14" ht="16" x14ac:dyDescent="0.2">
      <c r="A359" s="2" t="s">
        <v>629</v>
      </c>
      <c r="B359" s="2" t="s">
        <v>15</v>
      </c>
      <c r="C359" s="2" t="s">
        <v>24</v>
      </c>
      <c r="D359" s="2">
        <v>44.8673</v>
      </c>
      <c r="E359" s="2">
        <v>107</v>
      </c>
      <c r="F359" s="2">
        <v>14483</v>
      </c>
      <c r="G359" s="2">
        <v>37</v>
      </c>
      <c r="H359" s="2">
        <f t="shared" si="25"/>
        <v>1</v>
      </c>
      <c r="I359" s="2">
        <f t="shared" si="26"/>
        <v>0</v>
      </c>
      <c r="J359" s="2">
        <f t="shared" si="27"/>
        <v>0</v>
      </c>
      <c r="K359" s="2">
        <f t="shared" si="28"/>
        <v>0</v>
      </c>
      <c r="L359" s="2">
        <f t="shared" si="29"/>
        <v>0</v>
      </c>
      <c r="M359" s="2">
        <v>0</v>
      </c>
      <c r="N359" s="2">
        <v>5.6</v>
      </c>
    </row>
    <row r="360" spans="1:14" ht="16" x14ac:dyDescent="0.2">
      <c r="A360" s="2" t="s">
        <v>663</v>
      </c>
      <c r="B360" s="2" t="s">
        <v>11</v>
      </c>
      <c r="C360" s="2" t="s">
        <v>12</v>
      </c>
      <c r="D360" s="2">
        <v>0.35278599999999999</v>
      </c>
      <c r="E360" s="2">
        <v>104</v>
      </c>
      <c r="F360" s="2">
        <v>150</v>
      </c>
      <c r="G360" s="2">
        <v>11</v>
      </c>
      <c r="H360" s="2">
        <f t="shared" si="25"/>
        <v>0</v>
      </c>
      <c r="I360" s="2">
        <f t="shared" si="26"/>
        <v>0</v>
      </c>
      <c r="J360" s="2">
        <f t="shared" si="27"/>
        <v>0</v>
      </c>
      <c r="K360" s="2">
        <f t="shared" si="28"/>
        <v>0</v>
      </c>
      <c r="L360" s="2">
        <f t="shared" si="29"/>
        <v>0</v>
      </c>
      <c r="M360" s="2">
        <v>238</v>
      </c>
      <c r="N360" s="2">
        <v>6.8</v>
      </c>
    </row>
    <row r="361" spans="1:14" ht="16" x14ac:dyDescent="0.2">
      <c r="A361" s="2" t="s">
        <v>665</v>
      </c>
      <c r="B361" s="2" t="s">
        <v>51</v>
      </c>
      <c r="C361" s="2" t="s">
        <v>97</v>
      </c>
      <c r="D361" s="2">
        <v>75.280100000000004</v>
      </c>
      <c r="E361" s="2">
        <v>100</v>
      </c>
      <c r="F361" s="2">
        <v>647</v>
      </c>
      <c r="G361" s="2">
        <v>60</v>
      </c>
      <c r="H361" s="2">
        <f t="shared" si="25"/>
        <v>0</v>
      </c>
      <c r="I361" s="2">
        <f t="shared" si="26"/>
        <v>0</v>
      </c>
      <c r="J361" s="2">
        <f t="shared" si="27"/>
        <v>0</v>
      </c>
      <c r="K361" s="2">
        <f t="shared" si="28"/>
        <v>1</v>
      </c>
      <c r="L361" s="2">
        <f t="shared" si="29"/>
        <v>0</v>
      </c>
      <c r="M361" s="2">
        <v>253</v>
      </c>
      <c r="N361" s="2">
        <v>7.7</v>
      </c>
    </row>
    <row r="362" spans="1:14" ht="16" x14ac:dyDescent="0.2">
      <c r="A362" s="2" t="s">
        <v>667</v>
      </c>
      <c r="B362" s="2" t="s">
        <v>11</v>
      </c>
      <c r="C362" s="2" t="s">
        <v>31</v>
      </c>
      <c r="D362" s="2">
        <v>23.978400000000001</v>
      </c>
      <c r="E362" s="2">
        <v>86</v>
      </c>
      <c r="F362" s="2">
        <v>3850</v>
      </c>
      <c r="G362" s="2">
        <v>11</v>
      </c>
      <c r="H362" s="2">
        <f t="shared" si="25"/>
        <v>0</v>
      </c>
      <c r="I362" s="2">
        <f t="shared" si="26"/>
        <v>1</v>
      </c>
      <c r="J362" s="2">
        <f t="shared" si="27"/>
        <v>0</v>
      </c>
      <c r="K362" s="2">
        <f t="shared" si="28"/>
        <v>0</v>
      </c>
      <c r="L362" s="2">
        <f t="shared" si="29"/>
        <v>0</v>
      </c>
      <c r="M362" s="2">
        <v>5</v>
      </c>
      <c r="N362" s="2">
        <v>4.5999999999999996</v>
      </c>
    </row>
    <row r="363" spans="1:14" ht="16" x14ac:dyDescent="0.2">
      <c r="A363" s="2" t="s">
        <v>191</v>
      </c>
      <c r="B363" s="2" t="s">
        <v>51</v>
      </c>
      <c r="C363" s="2" t="s">
        <v>97</v>
      </c>
      <c r="D363" s="2">
        <v>53.337600000000002</v>
      </c>
      <c r="E363" s="2">
        <v>77</v>
      </c>
      <c r="F363" s="2">
        <v>60683</v>
      </c>
      <c r="G363" s="2">
        <v>40</v>
      </c>
      <c r="H363" s="2">
        <f t="shared" si="25"/>
        <v>0</v>
      </c>
      <c r="I363" s="2">
        <f t="shared" si="26"/>
        <v>0</v>
      </c>
      <c r="J363" s="2">
        <f t="shared" si="27"/>
        <v>0</v>
      </c>
      <c r="K363" s="2">
        <f t="shared" si="28"/>
        <v>1</v>
      </c>
      <c r="L363" s="2">
        <f t="shared" si="29"/>
        <v>0</v>
      </c>
      <c r="M363" s="2">
        <v>13000</v>
      </c>
      <c r="N363" s="2">
        <v>7.4</v>
      </c>
    </row>
    <row r="364" spans="1:14" ht="16" x14ac:dyDescent="0.2">
      <c r="A364" s="2" t="s">
        <v>670</v>
      </c>
      <c r="B364" s="2" t="s">
        <v>11</v>
      </c>
      <c r="C364" s="2" t="s">
        <v>31</v>
      </c>
      <c r="D364" s="2">
        <v>109.176</v>
      </c>
      <c r="E364" s="2">
        <v>113</v>
      </c>
      <c r="F364" s="2">
        <v>8172</v>
      </c>
      <c r="G364" s="2">
        <v>60</v>
      </c>
      <c r="H364" s="2">
        <f t="shared" si="25"/>
        <v>0</v>
      </c>
      <c r="I364" s="2">
        <f t="shared" si="26"/>
        <v>1</v>
      </c>
      <c r="J364" s="2">
        <f t="shared" si="27"/>
        <v>0</v>
      </c>
      <c r="K364" s="2">
        <f t="shared" si="28"/>
        <v>0</v>
      </c>
      <c r="L364" s="2">
        <f t="shared" si="29"/>
        <v>0</v>
      </c>
      <c r="M364" s="2">
        <v>0</v>
      </c>
      <c r="N364" s="2">
        <v>5.5</v>
      </c>
    </row>
    <row r="365" spans="1:14" ht="16" x14ac:dyDescent="0.2">
      <c r="A365" s="2" t="s">
        <v>672</v>
      </c>
      <c r="B365" s="2" t="s">
        <v>51</v>
      </c>
      <c r="C365" s="2" t="s">
        <v>12</v>
      </c>
      <c r="D365" s="2">
        <v>2.246</v>
      </c>
      <c r="E365" s="2">
        <v>118</v>
      </c>
      <c r="F365" s="2">
        <v>3384</v>
      </c>
      <c r="G365" s="2">
        <v>20</v>
      </c>
      <c r="H365" s="2">
        <f t="shared" si="25"/>
        <v>0</v>
      </c>
      <c r="I365" s="2">
        <f t="shared" si="26"/>
        <v>0</v>
      </c>
      <c r="J365" s="2">
        <f t="shared" si="27"/>
        <v>0</v>
      </c>
      <c r="K365" s="2">
        <f t="shared" si="28"/>
        <v>0</v>
      </c>
      <c r="L365" s="2">
        <f t="shared" si="29"/>
        <v>0</v>
      </c>
      <c r="M365" s="2">
        <v>14</v>
      </c>
      <c r="N365" s="2">
        <v>7</v>
      </c>
    </row>
    <row r="366" spans="1:14" ht="16" x14ac:dyDescent="0.2">
      <c r="A366" s="2" t="s">
        <v>674</v>
      </c>
      <c r="B366" s="2" t="s">
        <v>11</v>
      </c>
      <c r="C366" s="2" t="s">
        <v>12</v>
      </c>
      <c r="D366" s="2">
        <v>34.522199999999998</v>
      </c>
      <c r="E366" s="2">
        <v>129</v>
      </c>
      <c r="F366" s="2">
        <v>2300</v>
      </c>
      <c r="G366" s="2">
        <v>2</v>
      </c>
      <c r="H366" s="2">
        <f t="shared" si="25"/>
        <v>0</v>
      </c>
      <c r="I366" s="2">
        <f t="shared" si="26"/>
        <v>0</v>
      </c>
      <c r="J366" s="2">
        <f t="shared" si="27"/>
        <v>0</v>
      </c>
      <c r="K366" s="2">
        <f t="shared" si="28"/>
        <v>0</v>
      </c>
      <c r="L366" s="2">
        <f t="shared" si="29"/>
        <v>0</v>
      </c>
      <c r="M366" s="2">
        <v>589</v>
      </c>
      <c r="N366" s="2">
        <v>7</v>
      </c>
    </row>
    <row r="367" spans="1:14" ht="16" x14ac:dyDescent="0.2">
      <c r="A367" s="2" t="s">
        <v>676</v>
      </c>
      <c r="B367" s="2" t="s">
        <v>11</v>
      </c>
      <c r="C367" s="2" t="s">
        <v>40</v>
      </c>
      <c r="D367" s="2">
        <v>60.786299999999997</v>
      </c>
      <c r="E367" s="2">
        <v>107</v>
      </c>
      <c r="F367" s="2">
        <v>3106</v>
      </c>
      <c r="G367" s="2">
        <v>45</v>
      </c>
      <c r="H367" s="2">
        <f t="shared" si="25"/>
        <v>0</v>
      </c>
      <c r="I367" s="2">
        <f t="shared" si="26"/>
        <v>0</v>
      </c>
      <c r="J367" s="2">
        <f t="shared" si="27"/>
        <v>0</v>
      </c>
      <c r="K367" s="2">
        <f t="shared" si="28"/>
        <v>0</v>
      </c>
      <c r="L367" s="2">
        <f t="shared" si="29"/>
        <v>0</v>
      </c>
      <c r="M367" s="2">
        <v>18</v>
      </c>
      <c r="N367" s="2">
        <v>5.6</v>
      </c>
    </row>
    <row r="368" spans="1:14" ht="16" x14ac:dyDescent="0.2">
      <c r="A368" s="2" t="s">
        <v>678</v>
      </c>
      <c r="B368" s="2" t="s">
        <v>15</v>
      </c>
      <c r="C368" s="2" t="s">
        <v>24</v>
      </c>
      <c r="D368" s="2">
        <v>34.604100000000003</v>
      </c>
      <c r="E368" s="2">
        <v>101</v>
      </c>
      <c r="F368" s="2">
        <v>6867</v>
      </c>
      <c r="G368" s="2">
        <v>30</v>
      </c>
      <c r="H368" s="2">
        <f t="shared" si="25"/>
        <v>1</v>
      </c>
      <c r="I368" s="2">
        <f t="shared" si="26"/>
        <v>0</v>
      </c>
      <c r="J368" s="2">
        <f t="shared" si="27"/>
        <v>0</v>
      </c>
      <c r="K368" s="2">
        <f t="shared" si="28"/>
        <v>0</v>
      </c>
      <c r="L368" s="2">
        <f t="shared" si="29"/>
        <v>0</v>
      </c>
      <c r="M368" s="2">
        <v>43</v>
      </c>
      <c r="N368" s="2">
        <v>5.8</v>
      </c>
    </row>
    <row r="369" spans="1:14" ht="16" x14ac:dyDescent="0.2">
      <c r="A369" s="2" t="s">
        <v>680</v>
      </c>
      <c r="B369" s="2" t="s">
        <v>15</v>
      </c>
      <c r="C369" s="2" t="s">
        <v>24</v>
      </c>
      <c r="D369" s="2">
        <v>27.829899999999999</v>
      </c>
      <c r="E369" s="2">
        <v>93</v>
      </c>
      <c r="F369" s="2">
        <v>28767</v>
      </c>
      <c r="G369" s="2">
        <v>12</v>
      </c>
      <c r="H369" s="2">
        <f t="shared" si="25"/>
        <v>1</v>
      </c>
      <c r="I369" s="2">
        <f t="shared" si="26"/>
        <v>0</v>
      </c>
      <c r="J369" s="2">
        <f t="shared" si="27"/>
        <v>0</v>
      </c>
      <c r="K369" s="2">
        <f t="shared" si="28"/>
        <v>0</v>
      </c>
      <c r="L369" s="2">
        <f t="shared" si="29"/>
        <v>0</v>
      </c>
      <c r="M369" s="2">
        <v>83</v>
      </c>
      <c r="N369" s="2">
        <v>7</v>
      </c>
    </row>
    <row r="370" spans="1:14" ht="16" x14ac:dyDescent="0.2">
      <c r="A370" s="2" t="s">
        <v>680</v>
      </c>
      <c r="B370" s="2" t="s">
        <v>15</v>
      </c>
      <c r="C370" s="2" t="s">
        <v>24</v>
      </c>
      <c r="D370" s="2">
        <v>13.6302</v>
      </c>
      <c r="E370" s="2">
        <v>96</v>
      </c>
      <c r="F370" s="2">
        <v>30541</v>
      </c>
      <c r="G370" s="2">
        <v>20</v>
      </c>
      <c r="H370" s="2">
        <f t="shared" si="25"/>
        <v>1</v>
      </c>
      <c r="I370" s="2">
        <f t="shared" si="26"/>
        <v>0</v>
      </c>
      <c r="J370" s="2">
        <f t="shared" si="27"/>
        <v>0</v>
      </c>
      <c r="K370" s="2">
        <f t="shared" si="28"/>
        <v>0</v>
      </c>
      <c r="L370" s="2">
        <f t="shared" si="29"/>
        <v>0</v>
      </c>
      <c r="M370" s="2">
        <v>83</v>
      </c>
      <c r="N370" s="2">
        <v>6.2</v>
      </c>
    </row>
    <row r="371" spans="1:14" ht="16" x14ac:dyDescent="0.2">
      <c r="A371" s="2" t="s">
        <v>433</v>
      </c>
      <c r="B371" s="2" t="s">
        <v>15</v>
      </c>
      <c r="C371" s="2" t="s">
        <v>12</v>
      </c>
      <c r="D371" s="2">
        <v>39.462400000000002</v>
      </c>
      <c r="E371" s="2">
        <v>112</v>
      </c>
      <c r="F371" s="2">
        <v>13172</v>
      </c>
      <c r="G371" s="2">
        <v>7</v>
      </c>
      <c r="H371" s="2">
        <f t="shared" si="25"/>
        <v>1</v>
      </c>
      <c r="I371" s="2">
        <f t="shared" si="26"/>
        <v>0</v>
      </c>
      <c r="J371" s="2">
        <f t="shared" si="27"/>
        <v>0</v>
      </c>
      <c r="K371" s="2">
        <f t="shared" si="28"/>
        <v>0</v>
      </c>
      <c r="L371" s="2">
        <f t="shared" si="29"/>
        <v>0</v>
      </c>
      <c r="M371" s="2">
        <v>108</v>
      </c>
      <c r="N371" s="2">
        <v>7.3</v>
      </c>
    </row>
    <row r="372" spans="1:14" ht="16" x14ac:dyDescent="0.2">
      <c r="A372" s="2" t="s">
        <v>684</v>
      </c>
      <c r="B372" s="2" t="s">
        <v>11</v>
      </c>
      <c r="C372" s="2" t="s">
        <v>40</v>
      </c>
      <c r="D372" s="2">
        <v>84.244900000000001</v>
      </c>
      <c r="E372" s="2">
        <v>118</v>
      </c>
      <c r="F372" s="2">
        <v>57426</v>
      </c>
      <c r="G372" s="2">
        <v>50</v>
      </c>
      <c r="H372" s="2">
        <f t="shared" si="25"/>
        <v>0</v>
      </c>
      <c r="I372" s="2">
        <f t="shared" si="26"/>
        <v>0</v>
      </c>
      <c r="J372" s="2">
        <f t="shared" si="27"/>
        <v>0</v>
      </c>
      <c r="K372" s="2">
        <f t="shared" si="28"/>
        <v>0</v>
      </c>
      <c r="L372" s="2">
        <f t="shared" si="29"/>
        <v>0</v>
      </c>
      <c r="M372" s="2">
        <v>43</v>
      </c>
      <c r="N372" s="2">
        <v>7.4</v>
      </c>
    </row>
    <row r="373" spans="1:14" ht="16" x14ac:dyDescent="0.2">
      <c r="A373" s="2" t="s">
        <v>462</v>
      </c>
      <c r="B373" s="2" t="s">
        <v>11</v>
      </c>
      <c r="C373" s="2" t="s">
        <v>12</v>
      </c>
      <c r="D373" s="2">
        <v>16.929099999999998</v>
      </c>
      <c r="E373" s="2">
        <v>135</v>
      </c>
      <c r="F373" s="2">
        <v>6214</v>
      </c>
      <c r="G373" s="2">
        <v>14</v>
      </c>
      <c r="H373" s="2">
        <f t="shared" si="25"/>
        <v>0</v>
      </c>
      <c r="I373" s="2">
        <f t="shared" si="26"/>
        <v>0</v>
      </c>
      <c r="J373" s="2">
        <f t="shared" si="27"/>
        <v>0</v>
      </c>
      <c r="K373" s="2">
        <f t="shared" si="28"/>
        <v>0</v>
      </c>
      <c r="L373" s="2">
        <f t="shared" si="29"/>
        <v>0</v>
      </c>
      <c r="M373" s="2">
        <v>134</v>
      </c>
      <c r="N373" s="2">
        <v>6.5</v>
      </c>
    </row>
    <row r="374" spans="1:14" ht="16" x14ac:dyDescent="0.2">
      <c r="A374" s="2" t="s">
        <v>687</v>
      </c>
      <c r="B374" s="2" t="s">
        <v>15</v>
      </c>
      <c r="C374" s="2" t="s">
        <v>12</v>
      </c>
      <c r="D374" s="2">
        <v>6.2480000000000001E-2</v>
      </c>
      <c r="E374" s="2">
        <v>97</v>
      </c>
      <c r="F374" s="2">
        <v>928</v>
      </c>
      <c r="G374" s="2">
        <v>1</v>
      </c>
      <c r="H374" s="2">
        <f t="shared" si="25"/>
        <v>1</v>
      </c>
      <c r="I374" s="2">
        <f t="shared" si="26"/>
        <v>0</v>
      </c>
      <c r="J374" s="2">
        <f t="shared" si="27"/>
        <v>0</v>
      </c>
      <c r="K374" s="2">
        <f t="shared" si="28"/>
        <v>0</v>
      </c>
      <c r="L374" s="2">
        <f t="shared" si="29"/>
        <v>0</v>
      </c>
      <c r="M374" s="2">
        <v>4</v>
      </c>
      <c r="N374" s="2">
        <v>5.5</v>
      </c>
    </row>
    <row r="375" spans="1:14" ht="16" x14ac:dyDescent="0.2">
      <c r="A375" s="2" t="s">
        <v>689</v>
      </c>
      <c r="B375" s="2" t="s">
        <v>11</v>
      </c>
      <c r="C375" s="2" t="s">
        <v>12</v>
      </c>
      <c r="D375" s="2">
        <v>109.71299999999999</v>
      </c>
      <c r="E375" s="2">
        <v>133</v>
      </c>
      <c r="F375" s="2">
        <v>15106</v>
      </c>
      <c r="G375" s="2">
        <v>35</v>
      </c>
      <c r="H375" s="2">
        <f t="shared" si="25"/>
        <v>0</v>
      </c>
      <c r="I375" s="2">
        <f t="shared" si="26"/>
        <v>0</v>
      </c>
      <c r="J375" s="2">
        <f t="shared" si="27"/>
        <v>0</v>
      </c>
      <c r="K375" s="2">
        <f t="shared" si="28"/>
        <v>0</v>
      </c>
      <c r="L375" s="2">
        <f t="shared" si="29"/>
        <v>0</v>
      </c>
      <c r="M375" s="2">
        <v>0</v>
      </c>
      <c r="N375" s="2">
        <v>7.7</v>
      </c>
    </row>
    <row r="376" spans="1:14" ht="16" x14ac:dyDescent="0.2">
      <c r="A376" s="2" t="s">
        <v>691</v>
      </c>
      <c r="B376" s="2" t="s">
        <v>11</v>
      </c>
      <c r="C376" s="2" t="s">
        <v>24</v>
      </c>
      <c r="D376" s="2">
        <v>7.0096699999999998</v>
      </c>
      <c r="E376" s="2">
        <v>95</v>
      </c>
      <c r="F376" s="2">
        <v>2000</v>
      </c>
      <c r="G376" s="2">
        <v>5.6</v>
      </c>
      <c r="H376" s="2">
        <f t="shared" si="25"/>
        <v>0</v>
      </c>
      <c r="I376" s="2">
        <f t="shared" si="26"/>
        <v>0</v>
      </c>
      <c r="J376" s="2">
        <f t="shared" si="27"/>
        <v>0</v>
      </c>
      <c r="K376" s="2">
        <f t="shared" si="28"/>
        <v>0</v>
      </c>
      <c r="L376" s="2">
        <f t="shared" si="29"/>
        <v>0</v>
      </c>
      <c r="M376" s="2">
        <v>17</v>
      </c>
      <c r="N376" s="2">
        <v>2.1</v>
      </c>
    </row>
    <row r="377" spans="1:14" ht="16" x14ac:dyDescent="0.2">
      <c r="A377" s="2" t="s">
        <v>693</v>
      </c>
      <c r="B377" s="2" t="s">
        <v>11</v>
      </c>
      <c r="C377" s="2" t="s">
        <v>40</v>
      </c>
      <c r="D377" s="2">
        <v>37.188699999999997</v>
      </c>
      <c r="E377" s="2">
        <v>93</v>
      </c>
      <c r="F377" s="2">
        <v>1531</v>
      </c>
      <c r="G377" s="2">
        <v>12</v>
      </c>
      <c r="H377" s="2">
        <f t="shared" si="25"/>
        <v>0</v>
      </c>
      <c r="I377" s="2">
        <f t="shared" si="26"/>
        <v>0</v>
      </c>
      <c r="J377" s="2">
        <f t="shared" si="27"/>
        <v>0</v>
      </c>
      <c r="K377" s="2">
        <f t="shared" si="28"/>
        <v>0</v>
      </c>
      <c r="L377" s="2">
        <f t="shared" si="29"/>
        <v>0</v>
      </c>
      <c r="M377" s="2">
        <v>33</v>
      </c>
      <c r="N377" s="2">
        <v>3.3</v>
      </c>
    </row>
    <row r="378" spans="1:14" ht="16" x14ac:dyDescent="0.2">
      <c r="A378" s="2" t="s">
        <v>695</v>
      </c>
      <c r="B378" s="2" t="s">
        <v>11</v>
      </c>
      <c r="C378" s="2" t="s">
        <v>12</v>
      </c>
      <c r="D378" s="2">
        <v>10.042299999999999</v>
      </c>
      <c r="E378" s="2">
        <v>90</v>
      </c>
      <c r="F378" s="2">
        <v>3155</v>
      </c>
      <c r="G378" s="2">
        <v>1</v>
      </c>
      <c r="H378" s="2">
        <f t="shared" si="25"/>
        <v>0</v>
      </c>
      <c r="I378" s="2">
        <f t="shared" si="26"/>
        <v>0</v>
      </c>
      <c r="J378" s="2">
        <f t="shared" si="27"/>
        <v>0</v>
      </c>
      <c r="K378" s="2">
        <f t="shared" si="28"/>
        <v>0</v>
      </c>
      <c r="L378" s="2">
        <f t="shared" si="29"/>
        <v>0</v>
      </c>
      <c r="M378" s="2">
        <v>65</v>
      </c>
      <c r="N378" s="2">
        <v>5.9</v>
      </c>
    </row>
    <row r="379" spans="1:14" ht="16" x14ac:dyDescent="0.2">
      <c r="A379" s="2" t="s">
        <v>697</v>
      </c>
      <c r="B379" s="2" t="s">
        <v>18</v>
      </c>
      <c r="C379" s="2" t="s">
        <v>97</v>
      </c>
      <c r="D379" s="2">
        <v>58.336599999999997</v>
      </c>
      <c r="E379" s="2">
        <v>78</v>
      </c>
      <c r="F379" s="2">
        <v>11124</v>
      </c>
      <c r="G379" s="2">
        <v>50</v>
      </c>
      <c r="H379" s="2">
        <f t="shared" si="25"/>
        <v>0</v>
      </c>
      <c r="I379" s="2">
        <f t="shared" si="26"/>
        <v>0</v>
      </c>
      <c r="J379" s="2">
        <f t="shared" si="27"/>
        <v>0</v>
      </c>
      <c r="K379" s="2">
        <f t="shared" si="28"/>
        <v>1</v>
      </c>
      <c r="L379" s="2">
        <f t="shared" si="29"/>
        <v>0</v>
      </c>
      <c r="M379" s="2">
        <v>5</v>
      </c>
      <c r="N379" s="2">
        <v>6.6</v>
      </c>
    </row>
    <row r="380" spans="1:14" ht="16" x14ac:dyDescent="0.2">
      <c r="A380" s="2" t="s">
        <v>699</v>
      </c>
      <c r="B380" s="2" t="s">
        <v>11</v>
      </c>
      <c r="C380" s="2" t="s">
        <v>31</v>
      </c>
      <c r="D380" s="2">
        <v>19.294899999999998</v>
      </c>
      <c r="E380" s="2">
        <v>99</v>
      </c>
      <c r="F380" s="2">
        <v>2535</v>
      </c>
      <c r="G380" s="2">
        <v>35</v>
      </c>
      <c r="H380" s="2">
        <f t="shared" si="25"/>
        <v>0</v>
      </c>
      <c r="I380" s="2">
        <f t="shared" si="26"/>
        <v>1</v>
      </c>
      <c r="J380" s="2">
        <f t="shared" si="27"/>
        <v>0</v>
      </c>
      <c r="K380" s="2">
        <f t="shared" si="28"/>
        <v>0</v>
      </c>
      <c r="L380" s="2">
        <f t="shared" si="29"/>
        <v>0</v>
      </c>
      <c r="M380" s="2">
        <v>0</v>
      </c>
      <c r="N380" s="2">
        <v>5</v>
      </c>
    </row>
    <row r="381" spans="1:14" ht="16" x14ac:dyDescent="0.2">
      <c r="A381" s="2" t="s">
        <v>701</v>
      </c>
      <c r="B381" s="2" t="s">
        <v>15</v>
      </c>
      <c r="C381" s="2" t="s">
        <v>40</v>
      </c>
      <c r="D381" s="2">
        <v>7.4554499999999999</v>
      </c>
      <c r="E381" s="2">
        <v>91</v>
      </c>
      <c r="F381" s="2">
        <v>1136</v>
      </c>
      <c r="G381" s="2">
        <v>7</v>
      </c>
      <c r="H381" s="2">
        <f t="shared" si="25"/>
        <v>1</v>
      </c>
      <c r="I381" s="2">
        <f t="shared" si="26"/>
        <v>0</v>
      </c>
      <c r="J381" s="2">
        <f t="shared" si="27"/>
        <v>0</v>
      </c>
      <c r="K381" s="2">
        <f t="shared" si="28"/>
        <v>0</v>
      </c>
      <c r="L381" s="2">
        <f t="shared" si="29"/>
        <v>0</v>
      </c>
      <c r="M381" s="2">
        <v>157</v>
      </c>
      <c r="N381" s="2">
        <v>6.3</v>
      </c>
    </row>
    <row r="382" spans="1:14" ht="16" x14ac:dyDescent="0.2">
      <c r="A382" s="2" t="s">
        <v>703</v>
      </c>
      <c r="B382" s="2" t="s">
        <v>11</v>
      </c>
      <c r="C382" s="2" t="s">
        <v>24</v>
      </c>
      <c r="D382" s="2">
        <v>9.6793000000000004E-2</v>
      </c>
      <c r="E382" s="2">
        <v>91</v>
      </c>
      <c r="F382" s="2">
        <v>6380</v>
      </c>
      <c r="G382" s="2">
        <v>3.5</v>
      </c>
      <c r="H382" s="2">
        <f t="shared" si="25"/>
        <v>0</v>
      </c>
      <c r="I382" s="2">
        <f t="shared" si="26"/>
        <v>0</v>
      </c>
      <c r="J382" s="2">
        <f t="shared" si="27"/>
        <v>0</v>
      </c>
      <c r="K382" s="2">
        <f t="shared" si="28"/>
        <v>0</v>
      </c>
      <c r="L382" s="2">
        <f t="shared" si="29"/>
        <v>0</v>
      </c>
      <c r="M382" s="2">
        <v>23</v>
      </c>
      <c r="N382" s="2">
        <v>5.3</v>
      </c>
    </row>
    <row r="383" spans="1:14" ht="16" x14ac:dyDescent="0.2">
      <c r="A383" s="2" t="s">
        <v>705</v>
      </c>
      <c r="B383" s="2" t="s">
        <v>51</v>
      </c>
      <c r="C383" s="2" t="s">
        <v>31</v>
      </c>
      <c r="D383" s="2">
        <v>13.235300000000001</v>
      </c>
      <c r="E383" s="2">
        <v>89</v>
      </c>
      <c r="F383" s="2">
        <v>1752</v>
      </c>
      <c r="G383" s="2">
        <v>6</v>
      </c>
      <c r="H383" s="2">
        <f t="shared" si="25"/>
        <v>0</v>
      </c>
      <c r="I383" s="2">
        <f t="shared" si="26"/>
        <v>1</v>
      </c>
      <c r="J383" s="2">
        <f t="shared" si="27"/>
        <v>0</v>
      </c>
      <c r="K383" s="2">
        <f t="shared" si="28"/>
        <v>0</v>
      </c>
      <c r="L383" s="2">
        <f t="shared" si="29"/>
        <v>0</v>
      </c>
      <c r="M383" s="2">
        <v>0</v>
      </c>
      <c r="N383" s="2">
        <v>2.9</v>
      </c>
    </row>
    <row r="384" spans="1:14" ht="16" x14ac:dyDescent="0.2">
      <c r="A384" s="2" t="s">
        <v>707</v>
      </c>
      <c r="B384" s="2" t="s">
        <v>51</v>
      </c>
      <c r="C384" s="2" t="s">
        <v>31</v>
      </c>
      <c r="D384" s="2">
        <v>104.149</v>
      </c>
      <c r="E384" s="2">
        <v>92</v>
      </c>
      <c r="F384" s="2">
        <v>4050</v>
      </c>
      <c r="G384" s="2">
        <v>60</v>
      </c>
      <c r="H384" s="2">
        <f t="shared" si="25"/>
        <v>0</v>
      </c>
      <c r="I384" s="2">
        <f t="shared" si="26"/>
        <v>1</v>
      </c>
      <c r="J384" s="2">
        <f t="shared" si="27"/>
        <v>0</v>
      </c>
      <c r="K384" s="2">
        <f t="shared" si="28"/>
        <v>0</v>
      </c>
      <c r="L384" s="2">
        <f t="shared" si="29"/>
        <v>0</v>
      </c>
      <c r="M384" s="2">
        <v>41</v>
      </c>
      <c r="N384" s="2">
        <v>5.5</v>
      </c>
    </row>
    <row r="385" spans="1:14" ht="16" x14ac:dyDescent="0.2">
      <c r="A385" s="2" t="s">
        <v>709</v>
      </c>
      <c r="B385" s="2" t="s">
        <v>11</v>
      </c>
      <c r="C385" s="2" t="s">
        <v>31</v>
      </c>
      <c r="D385" s="2">
        <v>150.315</v>
      </c>
      <c r="E385" s="2">
        <v>96</v>
      </c>
      <c r="F385" s="2">
        <v>10886</v>
      </c>
      <c r="G385" s="2">
        <v>50</v>
      </c>
      <c r="H385" s="2">
        <f t="shared" si="25"/>
        <v>0</v>
      </c>
      <c r="I385" s="2">
        <f t="shared" si="26"/>
        <v>1</v>
      </c>
      <c r="J385" s="2">
        <f t="shared" si="27"/>
        <v>0</v>
      </c>
      <c r="K385" s="2">
        <f t="shared" si="28"/>
        <v>0</v>
      </c>
      <c r="L385" s="2">
        <f t="shared" si="29"/>
        <v>0</v>
      </c>
      <c r="M385" s="2">
        <v>51</v>
      </c>
      <c r="N385" s="2">
        <v>6.1</v>
      </c>
    </row>
    <row r="386" spans="1:14" ht="16" x14ac:dyDescent="0.2">
      <c r="A386" s="2" t="s">
        <v>711</v>
      </c>
      <c r="B386" s="2" t="s">
        <v>15</v>
      </c>
      <c r="C386" s="2" t="s">
        <v>12</v>
      </c>
      <c r="D386" s="2">
        <v>27.296500000000002</v>
      </c>
      <c r="E386" s="2">
        <v>117</v>
      </c>
      <c r="F386" s="2">
        <v>17738</v>
      </c>
      <c r="G386" s="2">
        <v>5</v>
      </c>
      <c r="H386" s="2">
        <f t="shared" ref="H386:H449" si="30">IF(B386="R",1,0)</f>
        <v>1</v>
      </c>
      <c r="I386" s="2">
        <f t="shared" ref="I386:I449" si="31">IF(C386="Comedy",1,0)</f>
        <v>0</v>
      </c>
      <c r="J386" s="2">
        <f t="shared" ref="J386:J449" si="32">IF(C386="Thriller_Horror",1,0)</f>
        <v>0</v>
      </c>
      <c r="K386" s="2">
        <f t="shared" ref="K386:K449" si="33">IF(C386="Animation",1,0)</f>
        <v>0</v>
      </c>
      <c r="L386" s="2">
        <f t="shared" ref="L386:L449" si="34">IF(C386="Adventure_Sci_fi",1,0)</f>
        <v>0</v>
      </c>
      <c r="M386" s="2">
        <v>212</v>
      </c>
      <c r="N386" s="2">
        <v>8</v>
      </c>
    </row>
    <row r="387" spans="1:14" ht="16" x14ac:dyDescent="0.2">
      <c r="A387" s="2" t="s">
        <v>713</v>
      </c>
      <c r="B387" s="2" t="s">
        <v>11</v>
      </c>
      <c r="C387" s="2" t="s">
        <v>24</v>
      </c>
      <c r="D387" s="2">
        <v>25.6158</v>
      </c>
      <c r="E387" s="2">
        <v>88</v>
      </c>
      <c r="F387" s="2">
        <v>4378</v>
      </c>
      <c r="G387" s="2">
        <v>25</v>
      </c>
      <c r="H387" s="2">
        <f t="shared" si="30"/>
        <v>0</v>
      </c>
      <c r="I387" s="2">
        <f t="shared" si="31"/>
        <v>0</v>
      </c>
      <c r="J387" s="2">
        <f t="shared" si="32"/>
        <v>0</v>
      </c>
      <c r="K387" s="2">
        <f t="shared" si="33"/>
        <v>0</v>
      </c>
      <c r="L387" s="2">
        <f t="shared" si="34"/>
        <v>0</v>
      </c>
      <c r="M387" s="2">
        <v>82</v>
      </c>
      <c r="N387" s="2">
        <v>3.5</v>
      </c>
    </row>
    <row r="388" spans="1:14" ht="16" x14ac:dyDescent="0.2">
      <c r="A388" s="2" t="s">
        <v>715</v>
      </c>
      <c r="B388" s="2" t="s">
        <v>15</v>
      </c>
      <c r="C388" s="2" t="s">
        <v>40</v>
      </c>
      <c r="D388" s="2">
        <v>5.3483200000000002</v>
      </c>
      <c r="E388" s="2">
        <v>106</v>
      </c>
      <c r="F388" s="2">
        <v>18712</v>
      </c>
      <c r="G388" s="2">
        <v>10</v>
      </c>
      <c r="H388" s="2">
        <f t="shared" si="30"/>
        <v>1</v>
      </c>
      <c r="I388" s="2">
        <f t="shared" si="31"/>
        <v>0</v>
      </c>
      <c r="J388" s="2">
        <f t="shared" si="32"/>
        <v>0</v>
      </c>
      <c r="K388" s="2">
        <f t="shared" si="33"/>
        <v>0</v>
      </c>
      <c r="L388" s="2">
        <f t="shared" si="34"/>
        <v>0</v>
      </c>
      <c r="M388" s="2">
        <v>102</v>
      </c>
      <c r="N388" s="2">
        <v>7.1</v>
      </c>
    </row>
    <row r="389" spans="1:14" ht="16" x14ac:dyDescent="0.2">
      <c r="A389" s="2" t="s">
        <v>717</v>
      </c>
      <c r="B389" s="2" t="s">
        <v>15</v>
      </c>
      <c r="C389" s="2" t="s">
        <v>12</v>
      </c>
      <c r="D389" s="2">
        <v>9.05959</v>
      </c>
      <c r="E389" s="2">
        <v>118</v>
      </c>
      <c r="F389" s="2">
        <v>1873</v>
      </c>
      <c r="G389" s="2">
        <v>15</v>
      </c>
      <c r="H389" s="2">
        <f t="shared" si="30"/>
        <v>1</v>
      </c>
      <c r="I389" s="2">
        <f t="shared" si="31"/>
        <v>0</v>
      </c>
      <c r="J389" s="2">
        <f t="shared" si="32"/>
        <v>0</v>
      </c>
      <c r="K389" s="2">
        <f t="shared" si="33"/>
        <v>0</v>
      </c>
      <c r="L389" s="2">
        <f t="shared" si="34"/>
        <v>0</v>
      </c>
      <c r="M389" s="2">
        <v>41</v>
      </c>
      <c r="N389" s="2">
        <v>6.6</v>
      </c>
    </row>
    <row r="390" spans="1:14" ht="16" x14ac:dyDescent="0.2">
      <c r="A390" s="2" t="s">
        <v>191</v>
      </c>
      <c r="B390" s="2" t="s">
        <v>11</v>
      </c>
      <c r="C390" s="2" t="s">
        <v>31</v>
      </c>
      <c r="D390" s="2">
        <v>79.711699999999993</v>
      </c>
      <c r="E390" s="2">
        <v>113</v>
      </c>
      <c r="F390" s="2">
        <v>80849</v>
      </c>
      <c r="G390" s="2">
        <v>100</v>
      </c>
      <c r="H390" s="2">
        <f t="shared" si="30"/>
        <v>0</v>
      </c>
      <c r="I390" s="2">
        <f t="shared" si="31"/>
        <v>1</v>
      </c>
      <c r="J390" s="2">
        <f t="shared" si="32"/>
        <v>0</v>
      </c>
      <c r="K390" s="2">
        <f t="shared" si="33"/>
        <v>0</v>
      </c>
      <c r="L390" s="2">
        <f t="shared" si="34"/>
        <v>0</v>
      </c>
      <c r="M390" s="2">
        <v>13000</v>
      </c>
      <c r="N390" s="2">
        <v>6.2</v>
      </c>
    </row>
    <row r="391" spans="1:14" ht="16" x14ac:dyDescent="0.2">
      <c r="A391" s="2" t="s">
        <v>720</v>
      </c>
      <c r="B391" s="2" t="s">
        <v>11</v>
      </c>
      <c r="C391" s="2" t="s">
        <v>12</v>
      </c>
      <c r="D391" s="2">
        <v>25.472999999999999</v>
      </c>
      <c r="E391" s="2">
        <v>103</v>
      </c>
      <c r="F391" s="2">
        <v>1467</v>
      </c>
      <c r="G391" s="2">
        <v>30</v>
      </c>
      <c r="H391" s="2">
        <f t="shared" si="30"/>
        <v>0</v>
      </c>
      <c r="I391" s="2">
        <f t="shared" si="31"/>
        <v>0</v>
      </c>
      <c r="J391" s="2">
        <f t="shared" si="32"/>
        <v>0</v>
      </c>
      <c r="K391" s="2">
        <f t="shared" si="33"/>
        <v>0</v>
      </c>
      <c r="L391" s="2">
        <f t="shared" si="34"/>
        <v>0</v>
      </c>
      <c r="M391" s="2">
        <v>179</v>
      </c>
      <c r="N391" s="2">
        <v>5.6</v>
      </c>
    </row>
    <row r="392" spans="1:14" ht="16" x14ac:dyDescent="0.2">
      <c r="A392" s="2" t="s">
        <v>722</v>
      </c>
      <c r="B392" s="2" t="s">
        <v>11</v>
      </c>
      <c r="C392" s="2" t="s">
        <v>35</v>
      </c>
      <c r="D392" s="2">
        <v>22.1601</v>
      </c>
      <c r="E392" s="2">
        <v>103</v>
      </c>
      <c r="F392" s="2">
        <v>1228</v>
      </c>
      <c r="G392" s="2">
        <v>10.6</v>
      </c>
      <c r="H392" s="2">
        <f t="shared" si="30"/>
        <v>0</v>
      </c>
      <c r="I392" s="2">
        <f t="shared" si="31"/>
        <v>0</v>
      </c>
      <c r="J392" s="2">
        <f t="shared" si="32"/>
        <v>1</v>
      </c>
      <c r="K392" s="2">
        <f t="shared" si="33"/>
        <v>0</v>
      </c>
      <c r="L392" s="2">
        <f t="shared" si="34"/>
        <v>0</v>
      </c>
      <c r="M392" s="2">
        <v>57</v>
      </c>
      <c r="N392" s="2">
        <v>5.4</v>
      </c>
    </row>
    <row r="393" spans="1:14" ht="16" x14ac:dyDescent="0.2">
      <c r="A393" s="2" t="s">
        <v>363</v>
      </c>
      <c r="B393" s="2" t="s">
        <v>11</v>
      </c>
      <c r="C393" s="2" t="s">
        <v>35</v>
      </c>
      <c r="D393" s="2">
        <v>32.131500000000003</v>
      </c>
      <c r="E393" s="2">
        <v>96</v>
      </c>
      <c r="F393" s="2">
        <v>2212</v>
      </c>
      <c r="G393" s="2">
        <v>11</v>
      </c>
      <c r="H393" s="2">
        <f t="shared" si="30"/>
        <v>0</v>
      </c>
      <c r="I393" s="2">
        <f t="shared" si="31"/>
        <v>0</v>
      </c>
      <c r="J393" s="2">
        <f t="shared" si="32"/>
        <v>1</v>
      </c>
      <c r="K393" s="2">
        <f t="shared" si="33"/>
        <v>0</v>
      </c>
      <c r="L393" s="2">
        <f t="shared" si="34"/>
        <v>0</v>
      </c>
      <c r="M393" s="2">
        <v>474</v>
      </c>
      <c r="N393" s="2">
        <v>4.9000000000000004</v>
      </c>
    </row>
    <row r="394" spans="1:14" ht="16" x14ac:dyDescent="0.2">
      <c r="A394" s="2" t="s">
        <v>725</v>
      </c>
      <c r="B394" s="2" t="s">
        <v>11</v>
      </c>
      <c r="C394" s="2" t="s">
        <v>31</v>
      </c>
      <c r="D394" s="2">
        <v>48.546599999999998</v>
      </c>
      <c r="E394" s="2">
        <v>85</v>
      </c>
      <c r="F394" s="2">
        <v>6539</v>
      </c>
      <c r="G394" s="2">
        <v>20</v>
      </c>
      <c r="H394" s="2">
        <f t="shared" si="30"/>
        <v>0</v>
      </c>
      <c r="I394" s="2">
        <f t="shared" si="31"/>
        <v>1</v>
      </c>
      <c r="J394" s="2">
        <f t="shared" si="32"/>
        <v>0</v>
      </c>
      <c r="K394" s="2">
        <f t="shared" si="33"/>
        <v>0</v>
      </c>
      <c r="L394" s="2">
        <f t="shared" si="34"/>
        <v>0</v>
      </c>
      <c r="M394" s="2">
        <v>64</v>
      </c>
      <c r="N394" s="2">
        <v>2.7</v>
      </c>
    </row>
    <row r="395" spans="1:14" ht="16" x14ac:dyDescent="0.2">
      <c r="A395" s="2" t="s">
        <v>412</v>
      </c>
      <c r="B395" s="2" t="s">
        <v>11</v>
      </c>
      <c r="C395" s="2" t="s">
        <v>31</v>
      </c>
      <c r="D395" s="2">
        <v>98.711399999999998</v>
      </c>
      <c r="E395" s="2">
        <v>101</v>
      </c>
      <c r="F395" s="2">
        <v>39822</v>
      </c>
      <c r="G395" s="2">
        <v>55</v>
      </c>
      <c r="H395" s="2">
        <f t="shared" si="30"/>
        <v>0</v>
      </c>
      <c r="I395" s="2">
        <f t="shared" si="31"/>
        <v>1</v>
      </c>
      <c r="J395" s="2">
        <f t="shared" si="32"/>
        <v>0</v>
      </c>
      <c r="K395" s="2">
        <f t="shared" si="33"/>
        <v>0</v>
      </c>
      <c r="L395" s="2">
        <f t="shared" si="34"/>
        <v>0</v>
      </c>
      <c r="M395" s="2">
        <v>189</v>
      </c>
      <c r="N395" s="2">
        <v>6.3</v>
      </c>
    </row>
    <row r="396" spans="1:14" ht="16" x14ac:dyDescent="0.2">
      <c r="A396" s="2" t="s">
        <v>728</v>
      </c>
      <c r="B396" s="2" t="s">
        <v>15</v>
      </c>
      <c r="C396" s="2" t="s">
        <v>31</v>
      </c>
      <c r="D396" s="2">
        <v>11.6945</v>
      </c>
      <c r="E396" s="2">
        <v>100</v>
      </c>
      <c r="F396" s="2">
        <v>2165</v>
      </c>
      <c r="G396" s="2">
        <v>3</v>
      </c>
      <c r="H396" s="2">
        <f t="shared" si="30"/>
        <v>1</v>
      </c>
      <c r="I396" s="2">
        <f t="shared" si="31"/>
        <v>1</v>
      </c>
      <c r="J396" s="2">
        <f t="shared" si="32"/>
        <v>0</v>
      </c>
      <c r="K396" s="2">
        <f t="shared" si="33"/>
        <v>0</v>
      </c>
      <c r="L396" s="2">
        <f t="shared" si="34"/>
        <v>0</v>
      </c>
      <c r="M396" s="2">
        <v>1000</v>
      </c>
      <c r="N396" s="2">
        <v>7.2</v>
      </c>
    </row>
    <row r="397" spans="1:14" ht="16" x14ac:dyDescent="0.2">
      <c r="A397" s="2" t="s">
        <v>72</v>
      </c>
      <c r="B397" s="2" t="s">
        <v>15</v>
      </c>
      <c r="C397" s="2" t="s">
        <v>24</v>
      </c>
      <c r="D397" s="2">
        <v>58.885599999999997</v>
      </c>
      <c r="E397" s="2">
        <v>110</v>
      </c>
      <c r="F397" s="2">
        <v>10438</v>
      </c>
      <c r="G397" s="2">
        <v>26</v>
      </c>
      <c r="H397" s="2">
        <f t="shared" si="30"/>
        <v>1</v>
      </c>
      <c r="I397" s="2">
        <f t="shared" si="31"/>
        <v>0</v>
      </c>
      <c r="J397" s="2">
        <f t="shared" si="32"/>
        <v>0</v>
      </c>
      <c r="K397" s="2">
        <f t="shared" si="33"/>
        <v>0</v>
      </c>
      <c r="L397" s="2">
        <f t="shared" si="34"/>
        <v>0</v>
      </c>
      <c r="M397" s="2">
        <v>0</v>
      </c>
      <c r="N397" s="2">
        <v>7.4</v>
      </c>
    </row>
    <row r="398" spans="1:14" ht="16" x14ac:dyDescent="0.2">
      <c r="A398" s="2" t="s">
        <v>638</v>
      </c>
      <c r="B398" s="2" t="s">
        <v>11</v>
      </c>
      <c r="C398" s="2" t="s">
        <v>19</v>
      </c>
      <c r="D398" s="2">
        <v>208.54400000000001</v>
      </c>
      <c r="E398" s="2">
        <v>130</v>
      </c>
      <c r="F398" s="2">
        <v>14363</v>
      </c>
      <c r="G398" s="2">
        <v>170</v>
      </c>
      <c r="H398" s="2">
        <f t="shared" si="30"/>
        <v>0</v>
      </c>
      <c r="I398" s="2">
        <f t="shared" si="31"/>
        <v>0</v>
      </c>
      <c r="J398" s="2">
        <f t="shared" si="32"/>
        <v>0</v>
      </c>
      <c r="K398" s="2">
        <f t="shared" si="33"/>
        <v>0</v>
      </c>
      <c r="L398" s="2">
        <f t="shared" si="34"/>
        <v>1</v>
      </c>
      <c r="M398" s="2">
        <v>198</v>
      </c>
      <c r="N398" s="2">
        <v>7.6</v>
      </c>
    </row>
    <row r="399" spans="1:14" ht="16" x14ac:dyDescent="0.2">
      <c r="A399" s="2" t="s">
        <v>732</v>
      </c>
      <c r="B399" s="2" t="s">
        <v>11</v>
      </c>
      <c r="C399" s="2" t="s">
        <v>12</v>
      </c>
      <c r="D399" s="2">
        <v>13.337300000000001</v>
      </c>
      <c r="E399" s="2">
        <v>125</v>
      </c>
      <c r="F399" s="2">
        <v>729</v>
      </c>
      <c r="G399" s="2">
        <v>20</v>
      </c>
      <c r="H399" s="2">
        <f t="shared" si="30"/>
        <v>0</v>
      </c>
      <c r="I399" s="2">
        <f t="shared" si="31"/>
        <v>0</v>
      </c>
      <c r="J399" s="2">
        <f t="shared" si="32"/>
        <v>0</v>
      </c>
      <c r="K399" s="2">
        <f t="shared" si="33"/>
        <v>0</v>
      </c>
      <c r="L399" s="2">
        <f t="shared" si="34"/>
        <v>0</v>
      </c>
      <c r="M399" s="2">
        <v>34</v>
      </c>
      <c r="N399" s="2">
        <v>6.6</v>
      </c>
    </row>
    <row r="400" spans="1:14" ht="16" x14ac:dyDescent="0.2">
      <c r="A400" s="2" t="s">
        <v>734</v>
      </c>
      <c r="B400" s="2" t="s">
        <v>15</v>
      </c>
      <c r="C400" s="2" t="s">
        <v>24</v>
      </c>
      <c r="D400" s="2">
        <v>10.8809</v>
      </c>
      <c r="E400" s="2">
        <v>118</v>
      </c>
      <c r="F400" s="2">
        <v>4253</v>
      </c>
      <c r="G400" s="2">
        <v>30</v>
      </c>
      <c r="H400" s="2">
        <f t="shared" si="30"/>
        <v>1</v>
      </c>
      <c r="I400" s="2">
        <f t="shared" si="31"/>
        <v>0</v>
      </c>
      <c r="J400" s="2">
        <f t="shared" si="32"/>
        <v>0</v>
      </c>
      <c r="K400" s="2">
        <f t="shared" si="33"/>
        <v>0</v>
      </c>
      <c r="L400" s="2">
        <f t="shared" si="34"/>
        <v>0</v>
      </c>
      <c r="M400" s="2">
        <v>76</v>
      </c>
      <c r="N400" s="2">
        <v>6.5</v>
      </c>
    </row>
    <row r="401" spans="1:14" ht="16" x14ac:dyDescent="0.2">
      <c r="A401" s="2" t="s">
        <v>736</v>
      </c>
      <c r="B401" s="2" t="s">
        <v>15</v>
      </c>
      <c r="C401" s="2" t="s">
        <v>12</v>
      </c>
      <c r="D401" s="2">
        <v>6.5804000000000001E-2</v>
      </c>
      <c r="E401" s="2">
        <v>95</v>
      </c>
      <c r="F401" s="2">
        <v>27575</v>
      </c>
      <c r="G401" s="2">
        <v>12</v>
      </c>
      <c r="H401" s="2">
        <f t="shared" si="30"/>
        <v>1</v>
      </c>
      <c r="I401" s="2">
        <f t="shared" si="31"/>
        <v>0</v>
      </c>
      <c r="J401" s="2">
        <f t="shared" si="32"/>
        <v>0</v>
      </c>
      <c r="K401" s="2">
        <f t="shared" si="33"/>
        <v>0</v>
      </c>
      <c r="L401" s="2">
        <f t="shared" si="34"/>
        <v>0</v>
      </c>
      <c r="M401" s="2">
        <v>24</v>
      </c>
      <c r="N401" s="2">
        <v>6.3</v>
      </c>
    </row>
    <row r="402" spans="1:14" ht="16" x14ac:dyDescent="0.2">
      <c r="A402" s="2" t="s">
        <v>738</v>
      </c>
      <c r="B402" s="2" t="s">
        <v>15</v>
      </c>
      <c r="C402" s="2" t="s">
        <v>19</v>
      </c>
      <c r="D402" s="2">
        <v>363.024</v>
      </c>
      <c r="E402" s="2">
        <v>108</v>
      </c>
      <c r="F402" s="2">
        <v>18239</v>
      </c>
      <c r="G402" s="2">
        <v>58</v>
      </c>
      <c r="H402" s="2">
        <f t="shared" si="30"/>
        <v>1</v>
      </c>
      <c r="I402" s="2">
        <f t="shared" si="31"/>
        <v>0</v>
      </c>
      <c r="J402" s="2">
        <f t="shared" si="32"/>
        <v>0</v>
      </c>
      <c r="K402" s="2">
        <f t="shared" si="33"/>
        <v>0</v>
      </c>
      <c r="L402" s="2">
        <f t="shared" si="34"/>
        <v>1</v>
      </c>
      <c r="M402" s="2">
        <v>84</v>
      </c>
      <c r="N402" s="2">
        <v>8.1</v>
      </c>
    </row>
    <row r="403" spans="1:14" ht="16" x14ac:dyDescent="0.2">
      <c r="A403" s="2" t="s">
        <v>250</v>
      </c>
      <c r="B403" s="2" t="s">
        <v>11</v>
      </c>
      <c r="C403" s="2" t="s">
        <v>12</v>
      </c>
      <c r="D403" s="2">
        <v>80.014799999999994</v>
      </c>
      <c r="E403" s="2">
        <v>108</v>
      </c>
      <c r="F403" s="2">
        <v>19945</v>
      </c>
      <c r="G403" s="2">
        <v>25</v>
      </c>
      <c r="H403" s="2">
        <f t="shared" si="30"/>
        <v>0</v>
      </c>
      <c r="I403" s="2">
        <f t="shared" si="31"/>
        <v>0</v>
      </c>
      <c r="J403" s="2">
        <f t="shared" si="32"/>
        <v>0</v>
      </c>
      <c r="K403" s="2">
        <f t="shared" si="33"/>
        <v>0</v>
      </c>
      <c r="L403" s="2">
        <f t="shared" si="34"/>
        <v>0</v>
      </c>
      <c r="M403" s="2">
        <v>529</v>
      </c>
      <c r="N403" s="2">
        <v>6.3</v>
      </c>
    </row>
    <row r="404" spans="1:14" ht="16" x14ac:dyDescent="0.2">
      <c r="A404" s="2" t="s">
        <v>741</v>
      </c>
      <c r="B404" s="2" t="s">
        <v>15</v>
      </c>
      <c r="C404" s="2" t="s">
        <v>31</v>
      </c>
      <c r="D404" s="2">
        <v>8.5796799999999998</v>
      </c>
      <c r="E404" s="2">
        <v>87</v>
      </c>
      <c r="F404" s="2">
        <v>24324</v>
      </c>
      <c r="G404" s="2">
        <v>9</v>
      </c>
      <c r="H404" s="2">
        <f t="shared" si="30"/>
        <v>1</v>
      </c>
      <c r="I404" s="2">
        <f t="shared" si="31"/>
        <v>1</v>
      </c>
      <c r="J404" s="2">
        <f t="shared" si="32"/>
        <v>0</v>
      </c>
      <c r="K404" s="2">
        <f t="shared" si="33"/>
        <v>0</v>
      </c>
      <c r="L404" s="2">
        <f t="shared" si="34"/>
        <v>0</v>
      </c>
      <c r="M404" s="2">
        <v>0</v>
      </c>
      <c r="N404" s="2">
        <v>7.4</v>
      </c>
    </row>
    <row r="405" spans="1:14" ht="16" x14ac:dyDescent="0.2">
      <c r="A405" s="2" t="s">
        <v>321</v>
      </c>
      <c r="B405" s="2" t="s">
        <v>15</v>
      </c>
      <c r="C405" s="2" t="s">
        <v>24</v>
      </c>
      <c r="D405" s="2">
        <v>36.064900000000002</v>
      </c>
      <c r="E405" s="2">
        <v>111</v>
      </c>
      <c r="F405" s="2">
        <v>28643</v>
      </c>
      <c r="G405" s="2">
        <v>45</v>
      </c>
      <c r="H405" s="2">
        <f t="shared" si="30"/>
        <v>1</v>
      </c>
      <c r="I405" s="2">
        <f t="shared" si="31"/>
        <v>0</v>
      </c>
      <c r="J405" s="2">
        <f t="shared" si="32"/>
        <v>0</v>
      </c>
      <c r="K405" s="2">
        <f t="shared" si="33"/>
        <v>0</v>
      </c>
      <c r="L405" s="2">
        <f t="shared" si="34"/>
        <v>0</v>
      </c>
      <c r="M405" s="2">
        <v>545</v>
      </c>
      <c r="N405" s="2">
        <v>6.4</v>
      </c>
    </row>
    <row r="406" spans="1:14" ht="16" x14ac:dyDescent="0.2">
      <c r="A406" s="2" t="s">
        <v>744</v>
      </c>
      <c r="B406" s="2" t="s">
        <v>15</v>
      </c>
      <c r="C406" s="2" t="s">
        <v>24</v>
      </c>
      <c r="D406" s="2">
        <v>9.5252800000000004</v>
      </c>
      <c r="E406" s="2">
        <v>111</v>
      </c>
      <c r="F406" s="2">
        <v>3309</v>
      </c>
      <c r="G406" s="2">
        <v>20</v>
      </c>
      <c r="H406" s="2">
        <f t="shared" si="30"/>
        <v>1</v>
      </c>
      <c r="I406" s="2">
        <f t="shared" si="31"/>
        <v>0</v>
      </c>
      <c r="J406" s="2">
        <f t="shared" si="32"/>
        <v>0</v>
      </c>
      <c r="K406" s="2">
        <f t="shared" si="33"/>
        <v>0</v>
      </c>
      <c r="L406" s="2">
        <f t="shared" si="34"/>
        <v>0</v>
      </c>
      <c r="M406" s="2">
        <v>0</v>
      </c>
      <c r="N406" s="2">
        <v>6.8</v>
      </c>
    </row>
    <row r="407" spans="1:14" ht="16" x14ac:dyDescent="0.2">
      <c r="A407" s="2" t="s">
        <v>746</v>
      </c>
      <c r="B407" s="2" t="s">
        <v>51</v>
      </c>
      <c r="C407" s="2" t="s">
        <v>97</v>
      </c>
      <c r="D407" s="2">
        <v>0.51192000000000004</v>
      </c>
      <c r="E407" s="2">
        <v>94</v>
      </c>
      <c r="F407" s="2">
        <v>2449</v>
      </c>
      <c r="G407" s="2">
        <v>40</v>
      </c>
      <c r="H407" s="2">
        <f t="shared" si="30"/>
        <v>0</v>
      </c>
      <c r="I407" s="2">
        <f t="shared" si="31"/>
        <v>0</v>
      </c>
      <c r="J407" s="2">
        <f t="shared" si="32"/>
        <v>0</v>
      </c>
      <c r="K407" s="2">
        <f t="shared" si="33"/>
        <v>1</v>
      </c>
      <c r="L407" s="2">
        <f t="shared" si="34"/>
        <v>0</v>
      </c>
      <c r="M407" s="2">
        <v>0</v>
      </c>
      <c r="N407" s="2">
        <v>4.4000000000000004</v>
      </c>
    </row>
    <row r="408" spans="1:14" ht="16" x14ac:dyDescent="0.2">
      <c r="A408" s="2" t="s">
        <v>748</v>
      </c>
      <c r="B408" s="2" t="s">
        <v>15</v>
      </c>
      <c r="C408" s="2" t="s">
        <v>35</v>
      </c>
      <c r="D408" s="2">
        <v>30.523599999999998</v>
      </c>
      <c r="E408" s="2">
        <v>118</v>
      </c>
      <c r="F408" s="2">
        <v>5697</v>
      </c>
      <c r="G408" s="2">
        <v>30</v>
      </c>
      <c r="H408" s="2">
        <f t="shared" si="30"/>
        <v>1</v>
      </c>
      <c r="I408" s="2">
        <f t="shared" si="31"/>
        <v>0</v>
      </c>
      <c r="J408" s="2">
        <f t="shared" si="32"/>
        <v>1</v>
      </c>
      <c r="K408" s="2">
        <f t="shared" si="33"/>
        <v>0</v>
      </c>
      <c r="L408" s="2">
        <f t="shared" si="34"/>
        <v>0</v>
      </c>
      <c r="M408" s="2">
        <v>301</v>
      </c>
      <c r="N408" s="2">
        <v>6.2</v>
      </c>
    </row>
    <row r="409" spans="1:14" ht="16" x14ac:dyDescent="0.2">
      <c r="A409" s="2" t="s">
        <v>750</v>
      </c>
      <c r="B409" s="2" t="s">
        <v>11</v>
      </c>
      <c r="C409" s="2" t="s">
        <v>40</v>
      </c>
      <c r="D409" s="2">
        <v>30.659800000000001</v>
      </c>
      <c r="E409" s="2">
        <v>105</v>
      </c>
      <c r="F409" s="2">
        <v>1006</v>
      </c>
      <c r="G409" s="2">
        <v>26</v>
      </c>
      <c r="H409" s="2">
        <f t="shared" si="30"/>
        <v>0</v>
      </c>
      <c r="I409" s="2">
        <f t="shared" si="31"/>
        <v>0</v>
      </c>
      <c r="J409" s="2">
        <f t="shared" si="32"/>
        <v>0</v>
      </c>
      <c r="K409" s="2">
        <f t="shared" si="33"/>
        <v>0</v>
      </c>
      <c r="L409" s="2">
        <f t="shared" si="34"/>
        <v>0</v>
      </c>
      <c r="M409" s="2">
        <v>31</v>
      </c>
      <c r="N409" s="2">
        <v>6.4</v>
      </c>
    </row>
    <row r="410" spans="1:14" ht="16" x14ac:dyDescent="0.2">
      <c r="A410" s="2" t="s">
        <v>34</v>
      </c>
      <c r="B410" s="2" t="s">
        <v>15</v>
      </c>
      <c r="C410" s="2" t="s">
        <v>12</v>
      </c>
      <c r="D410" s="2">
        <v>36.020099999999999</v>
      </c>
      <c r="E410" s="2">
        <v>112</v>
      </c>
      <c r="F410" s="2">
        <v>2019</v>
      </c>
      <c r="G410" s="2">
        <v>22</v>
      </c>
      <c r="H410" s="2">
        <f t="shared" si="30"/>
        <v>1</v>
      </c>
      <c r="I410" s="2">
        <f t="shared" si="31"/>
        <v>0</v>
      </c>
      <c r="J410" s="2">
        <f t="shared" si="32"/>
        <v>0</v>
      </c>
      <c r="K410" s="2">
        <f t="shared" si="33"/>
        <v>0</v>
      </c>
      <c r="L410" s="2">
        <f t="shared" si="34"/>
        <v>0</v>
      </c>
      <c r="M410" s="2">
        <v>101</v>
      </c>
      <c r="N410" s="2">
        <v>6.6</v>
      </c>
    </row>
    <row r="411" spans="1:14" ht="16" x14ac:dyDescent="0.2">
      <c r="A411" s="2" t="s">
        <v>753</v>
      </c>
      <c r="B411" s="2" t="s">
        <v>51</v>
      </c>
      <c r="C411" s="2" t="s">
        <v>97</v>
      </c>
      <c r="D411" s="2">
        <v>251.50200000000001</v>
      </c>
      <c r="E411" s="2">
        <v>87</v>
      </c>
      <c r="F411" s="2">
        <v>11608</v>
      </c>
      <c r="G411" s="2">
        <v>69</v>
      </c>
      <c r="H411" s="2">
        <f t="shared" si="30"/>
        <v>0</v>
      </c>
      <c r="I411" s="2">
        <f t="shared" si="31"/>
        <v>0</v>
      </c>
      <c r="J411" s="2">
        <f t="shared" si="32"/>
        <v>0</v>
      </c>
      <c r="K411" s="2">
        <f t="shared" si="33"/>
        <v>1</v>
      </c>
      <c r="L411" s="2">
        <f t="shared" si="34"/>
        <v>0</v>
      </c>
      <c r="M411" s="2">
        <v>275</v>
      </c>
      <c r="N411" s="2">
        <v>7.7</v>
      </c>
    </row>
    <row r="412" spans="1:14" ht="16" x14ac:dyDescent="0.2">
      <c r="A412" s="2" t="s">
        <v>753</v>
      </c>
      <c r="B412" s="2" t="s">
        <v>51</v>
      </c>
      <c r="C412" s="2" t="s">
        <v>97</v>
      </c>
      <c r="D412" s="2">
        <v>368.05</v>
      </c>
      <c r="E412" s="2">
        <v>98</v>
      </c>
      <c r="F412" s="2">
        <v>11905</v>
      </c>
      <c r="G412" s="2">
        <v>76</v>
      </c>
      <c r="H412" s="2">
        <f t="shared" si="30"/>
        <v>0</v>
      </c>
      <c r="I412" s="2">
        <f t="shared" si="31"/>
        <v>0</v>
      </c>
      <c r="J412" s="2">
        <f t="shared" si="32"/>
        <v>0</v>
      </c>
      <c r="K412" s="2">
        <f t="shared" si="33"/>
        <v>1</v>
      </c>
      <c r="L412" s="2">
        <f t="shared" si="34"/>
        <v>0</v>
      </c>
      <c r="M412" s="2">
        <v>275</v>
      </c>
      <c r="N412" s="2">
        <v>7.5</v>
      </c>
    </row>
    <row r="413" spans="1:14" ht="16" x14ac:dyDescent="0.2">
      <c r="A413" s="2" t="s">
        <v>756</v>
      </c>
      <c r="B413" s="2" t="s">
        <v>15</v>
      </c>
      <c r="C413" s="2" t="s">
        <v>31</v>
      </c>
      <c r="D413" s="2">
        <v>22.264500000000002</v>
      </c>
      <c r="E413" s="2">
        <v>83</v>
      </c>
      <c r="F413" s="2">
        <v>1729</v>
      </c>
      <c r="G413" s="2">
        <v>22</v>
      </c>
      <c r="H413" s="2">
        <f t="shared" si="30"/>
        <v>1</v>
      </c>
      <c r="I413" s="2">
        <f t="shared" si="31"/>
        <v>1</v>
      </c>
      <c r="J413" s="2">
        <f t="shared" si="32"/>
        <v>0</v>
      </c>
      <c r="K413" s="2">
        <f t="shared" si="33"/>
        <v>0</v>
      </c>
      <c r="L413" s="2">
        <f t="shared" si="34"/>
        <v>0</v>
      </c>
      <c r="M413" s="2">
        <v>2</v>
      </c>
      <c r="N413" s="2">
        <v>4.5999999999999996</v>
      </c>
    </row>
    <row r="414" spans="1:14" ht="16" x14ac:dyDescent="0.2">
      <c r="A414" s="2" t="s">
        <v>758</v>
      </c>
      <c r="B414" s="2" t="s">
        <v>15</v>
      </c>
      <c r="C414" s="2" t="s">
        <v>24</v>
      </c>
      <c r="D414" s="2">
        <v>6.0446200000000001</v>
      </c>
      <c r="E414" s="2">
        <v>96</v>
      </c>
      <c r="F414" s="2">
        <v>26961</v>
      </c>
      <c r="G414" s="2">
        <v>10</v>
      </c>
      <c r="H414" s="2">
        <f t="shared" si="30"/>
        <v>1</v>
      </c>
      <c r="I414" s="2">
        <f t="shared" si="31"/>
        <v>0</v>
      </c>
      <c r="J414" s="2">
        <f t="shared" si="32"/>
        <v>0</v>
      </c>
      <c r="K414" s="2">
        <f t="shared" si="33"/>
        <v>0</v>
      </c>
      <c r="L414" s="2">
        <f t="shared" si="34"/>
        <v>0</v>
      </c>
      <c r="M414" s="2">
        <v>9</v>
      </c>
      <c r="N414" s="2">
        <v>5.6</v>
      </c>
    </row>
    <row r="415" spans="1:14" ht="16" x14ac:dyDescent="0.2">
      <c r="A415" s="2" t="s">
        <v>297</v>
      </c>
      <c r="B415" s="2" t="s">
        <v>11</v>
      </c>
      <c r="C415" s="2" t="s">
        <v>35</v>
      </c>
      <c r="D415" s="2">
        <v>33.583199999999998</v>
      </c>
      <c r="E415" s="2">
        <v>80</v>
      </c>
      <c r="F415" s="2">
        <v>5628</v>
      </c>
      <c r="G415" s="2">
        <v>10</v>
      </c>
      <c r="H415" s="2">
        <f t="shared" si="30"/>
        <v>0</v>
      </c>
      <c r="I415" s="2">
        <f t="shared" si="31"/>
        <v>0</v>
      </c>
      <c r="J415" s="2">
        <f t="shared" si="32"/>
        <v>1</v>
      </c>
      <c r="K415" s="2">
        <f t="shared" si="33"/>
        <v>0</v>
      </c>
      <c r="L415" s="2">
        <f t="shared" si="34"/>
        <v>0</v>
      </c>
      <c r="M415" s="2">
        <v>66</v>
      </c>
      <c r="N415" s="2">
        <v>6.3</v>
      </c>
    </row>
    <row r="416" spans="1:14" ht="16" x14ac:dyDescent="0.2">
      <c r="A416" s="2" t="s">
        <v>761</v>
      </c>
      <c r="B416" s="2" t="s">
        <v>15</v>
      </c>
      <c r="C416" s="2" t="s">
        <v>35</v>
      </c>
      <c r="D416" s="2">
        <v>15.819000000000001</v>
      </c>
      <c r="E416" s="2">
        <v>89</v>
      </c>
      <c r="F416" s="2">
        <v>2517</v>
      </c>
      <c r="G416" s="2">
        <v>7</v>
      </c>
      <c r="H416" s="2">
        <f t="shared" si="30"/>
        <v>1</v>
      </c>
      <c r="I416" s="2">
        <f t="shared" si="31"/>
        <v>0</v>
      </c>
      <c r="J416" s="2">
        <f t="shared" si="32"/>
        <v>1</v>
      </c>
      <c r="K416" s="2">
        <f t="shared" si="33"/>
        <v>0</v>
      </c>
      <c r="L416" s="2">
        <f t="shared" si="34"/>
        <v>0</v>
      </c>
      <c r="M416" s="2">
        <v>14</v>
      </c>
      <c r="N416" s="2">
        <v>4</v>
      </c>
    </row>
    <row r="417" spans="1:14" ht="16" x14ac:dyDescent="0.2">
      <c r="A417" s="2" t="s">
        <v>763</v>
      </c>
      <c r="B417" s="2" t="s">
        <v>11</v>
      </c>
      <c r="C417" s="2" t="s">
        <v>40</v>
      </c>
      <c r="D417" s="2">
        <v>50.382100000000001</v>
      </c>
      <c r="E417" s="2">
        <v>116</v>
      </c>
      <c r="F417" s="2">
        <v>2723</v>
      </c>
      <c r="G417" s="2">
        <v>5.5</v>
      </c>
      <c r="H417" s="2">
        <f t="shared" si="30"/>
        <v>0</v>
      </c>
      <c r="I417" s="2">
        <f t="shared" si="31"/>
        <v>0</v>
      </c>
      <c r="J417" s="2">
        <f t="shared" si="32"/>
        <v>0</v>
      </c>
      <c r="K417" s="2">
        <f t="shared" si="33"/>
        <v>0</v>
      </c>
      <c r="L417" s="2">
        <f t="shared" si="34"/>
        <v>0</v>
      </c>
      <c r="M417" s="2">
        <v>0</v>
      </c>
      <c r="N417" s="2">
        <v>5.6</v>
      </c>
    </row>
    <row r="418" spans="1:14" ht="16" x14ac:dyDescent="0.2">
      <c r="A418" s="2" t="s">
        <v>765</v>
      </c>
      <c r="B418" s="2" t="s">
        <v>51</v>
      </c>
      <c r="C418" s="2" t="s">
        <v>31</v>
      </c>
      <c r="D418" s="2">
        <v>64.001300000000001</v>
      </c>
      <c r="E418" s="2">
        <v>94</v>
      </c>
      <c r="F418" s="2">
        <v>20154</v>
      </c>
      <c r="G418" s="2">
        <v>15</v>
      </c>
      <c r="H418" s="2">
        <f t="shared" si="30"/>
        <v>0</v>
      </c>
      <c r="I418" s="2">
        <f t="shared" si="31"/>
        <v>1</v>
      </c>
      <c r="J418" s="2">
        <f t="shared" si="32"/>
        <v>0</v>
      </c>
      <c r="K418" s="2">
        <f t="shared" si="33"/>
        <v>0</v>
      </c>
      <c r="L418" s="2">
        <f t="shared" si="34"/>
        <v>0</v>
      </c>
      <c r="M418" s="2">
        <v>87</v>
      </c>
      <c r="N418" s="2">
        <v>6.2</v>
      </c>
    </row>
    <row r="419" spans="1:14" ht="16" x14ac:dyDescent="0.2">
      <c r="A419" s="2" t="s">
        <v>767</v>
      </c>
      <c r="B419" s="2" t="s">
        <v>51</v>
      </c>
      <c r="C419" s="2" t="s">
        <v>31</v>
      </c>
      <c r="D419" s="2">
        <v>49.002800000000001</v>
      </c>
      <c r="E419" s="2">
        <v>94</v>
      </c>
      <c r="F419" s="2">
        <v>3153</v>
      </c>
      <c r="G419" s="2">
        <v>22</v>
      </c>
      <c r="H419" s="2">
        <f t="shared" si="30"/>
        <v>0</v>
      </c>
      <c r="I419" s="2">
        <f t="shared" si="31"/>
        <v>1</v>
      </c>
      <c r="J419" s="2">
        <f t="shared" si="32"/>
        <v>0</v>
      </c>
      <c r="K419" s="2">
        <f t="shared" si="33"/>
        <v>0</v>
      </c>
      <c r="L419" s="2">
        <f t="shared" si="34"/>
        <v>0</v>
      </c>
      <c r="M419" s="2">
        <v>42</v>
      </c>
      <c r="N419" s="2">
        <v>6.4</v>
      </c>
    </row>
    <row r="420" spans="1:14" ht="16" x14ac:dyDescent="0.2">
      <c r="A420" s="2" t="s">
        <v>767</v>
      </c>
      <c r="B420" s="2" t="s">
        <v>51</v>
      </c>
      <c r="C420" s="2" t="s">
        <v>31</v>
      </c>
      <c r="D420" s="2">
        <v>52.691000000000003</v>
      </c>
      <c r="E420" s="2">
        <v>99</v>
      </c>
      <c r="F420" s="2">
        <v>3567</v>
      </c>
      <c r="G420" s="2">
        <v>21</v>
      </c>
      <c r="H420" s="2">
        <f t="shared" si="30"/>
        <v>0</v>
      </c>
      <c r="I420" s="2">
        <f t="shared" si="31"/>
        <v>1</v>
      </c>
      <c r="J420" s="2">
        <f t="shared" si="32"/>
        <v>0</v>
      </c>
      <c r="K420" s="2">
        <f t="shared" si="33"/>
        <v>0</v>
      </c>
      <c r="L420" s="2">
        <f t="shared" si="34"/>
        <v>0</v>
      </c>
      <c r="M420" s="2">
        <v>42</v>
      </c>
      <c r="N420" s="2">
        <v>6.6</v>
      </c>
    </row>
    <row r="421" spans="1:14" ht="16" x14ac:dyDescent="0.2">
      <c r="A421" s="2" t="s">
        <v>770</v>
      </c>
      <c r="B421" s="2" t="s">
        <v>15</v>
      </c>
      <c r="C421" s="2" t="s">
        <v>35</v>
      </c>
      <c r="D421" s="2">
        <v>0.95262000000000002</v>
      </c>
      <c r="E421" s="2">
        <v>95</v>
      </c>
      <c r="F421" s="2">
        <v>1797</v>
      </c>
      <c r="G421" s="2">
        <v>2</v>
      </c>
      <c r="H421" s="2">
        <f t="shared" si="30"/>
        <v>1</v>
      </c>
      <c r="I421" s="2">
        <f t="shared" si="31"/>
        <v>0</v>
      </c>
      <c r="J421" s="2">
        <f t="shared" si="32"/>
        <v>1</v>
      </c>
      <c r="K421" s="2">
        <f t="shared" si="33"/>
        <v>0</v>
      </c>
      <c r="L421" s="2">
        <f t="shared" si="34"/>
        <v>0</v>
      </c>
      <c r="M421" s="2">
        <v>0</v>
      </c>
      <c r="N421" s="2">
        <v>5.7</v>
      </c>
    </row>
    <row r="422" spans="1:14" ht="16" x14ac:dyDescent="0.2">
      <c r="A422" s="2" t="s">
        <v>772</v>
      </c>
      <c r="B422" s="2" t="s">
        <v>11</v>
      </c>
      <c r="C422" s="2" t="s">
        <v>31</v>
      </c>
      <c r="D422" s="2">
        <v>22.734500000000001</v>
      </c>
      <c r="E422" s="2">
        <v>98</v>
      </c>
      <c r="F422" s="2">
        <v>2713</v>
      </c>
      <c r="G422" s="2">
        <v>17</v>
      </c>
      <c r="H422" s="2">
        <f t="shared" si="30"/>
        <v>0</v>
      </c>
      <c r="I422" s="2">
        <f t="shared" si="31"/>
        <v>1</v>
      </c>
      <c r="J422" s="2">
        <f t="shared" si="32"/>
        <v>0</v>
      </c>
      <c r="K422" s="2">
        <f t="shared" si="33"/>
        <v>0</v>
      </c>
      <c r="L422" s="2">
        <f t="shared" si="34"/>
        <v>0</v>
      </c>
      <c r="M422" s="2">
        <v>39</v>
      </c>
      <c r="N422" s="2">
        <v>5.6</v>
      </c>
    </row>
    <row r="423" spans="1:14" ht="16" x14ac:dyDescent="0.2">
      <c r="A423" s="2" t="s">
        <v>774</v>
      </c>
      <c r="B423" s="2" t="s">
        <v>11</v>
      </c>
      <c r="C423" s="2" t="s">
        <v>40</v>
      </c>
      <c r="D423" s="2">
        <v>29.580100000000002</v>
      </c>
      <c r="E423" s="2">
        <v>103</v>
      </c>
      <c r="F423" s="2">
        <v>3150</v>
      </c>
      <c r="G423" s="2">
        <v>58</v>
      </c>
      <c r="H423" s="2">
        <f t="shared" si="30"/>
        <v>0</v>
      </c>
      <c r="I423" s="2">
        <f t="shared" si="31"/>
        <v>0</v>
      </c>
      <c r="J423" s="2">
        <f t="shared" si="32"/>
        <v>0</v>
      </c>
      <c r="K423" s="2">
        <f t="shared" si="33"/>
        <v>0</v>
      </c>
      <c r="L423" s="2">
        <f t="shared" si="34"/>
        <v>0</v>
      </c>
      <c r="M423" s="2">
        <v>30</v>
      </c>
      <c r="N423" s="2">
        <v>4.7</v>
      </c>
    </row>
    <row r="424" spans="1:14" ht="16" x14ac:dyDescent="0.2">
      <c r="A424" s="2" t="s">
        <v>776</v>
      </c>
      <c r="B424" s="2" t="s">
        <v>51</v>
      </c>
      <c r="C424" s="2" t="s">
        <v>97</v>
      </c>
      <c r="D424" s="2">
        <v>9.6287500000000001</v>
      </c>
      <c r="E424" s="2">
        <v>82</v>
      </c>
      <c r="F424" s="2">
        <v>315</v>
      </c>
      <c r="G424" s="2">
        <v>5</v>
      </c>
      <c r="H424" s="2">
        <f t="shared" si="30"/>
        <v>0</v>
      </c>
      <c r="I424" s="2">
        <f t="shared" si="31"/>
        <v>0</v>
      </c>
      <c r="J424" s="2">
        <f t="shared" si="32"/>
        <v>0</v>
      </c>
      <c r="K424" s="2">
        <f t="shared" si="33"/>
        <v>1</v>
      </c>
      <c r="L424" s="2">
        <f t="shared" si="34"/>
        <v>0</v>
      </c>
      <c r="M424" s="2">
        <v>99</v>
      </c>
      <c r="N424" s="2">
        <v>5.9</v>
      </c>
    </row>
    <row r="425" spans="1:14" ht="16" x14ac:dyDescent="0.2">
      <c r="A425" s="2" t="s">
        <v>778</v>
      </c>
      <c r="B425" s="2" t="s">
        <v>51</v>
      </c>
      <c r="C425" s="2" t="s">
        <v>97</v>
      </c>
      <c r="D425" s="2">
        <v>137.74799999999999</v>
      </c>
      <c r="E425" s="2">
        <v>82</v>
      </c>
      <c r="F425" s="2">
        <v>2945</v>
      </c>
      <c r="G425" s="2">
        <v>127.5</v>
      </c>
      <c r="H425" s="2">
        <f t="shared" si="30"/>
        <v>0</v>
      </c>
      <c r="I425" s="2">
        <f t="shared" si="31"/>
        <v>0</v>
      </c>
      <c r="J425" s="2">
        <f t="shared" si="32"/>
        <v>0</v>
      </c>
      <c r="K425" s="2">
        <f t="shared" si="33"/>
        <v>1</v>
      </c>
      <c r="L425" s="2">
        <f t="shared" si="34"/>
        <v>0</v>
      </c>
      <c r="M425" s="2">
        <v>0</v>
      </c>
      <c r="N425" s="2">
        <v>6.5</v>
      </c>
    </row>
    <row r="426" spans="1:14" ht="16" x14ac:dyDescent="0.2">
      <c r="A426" s="2" t="s">
        <v>780</v>
      </c>
      <c r="B426" s="2" t="s">
        <v>15</v>
      </c>
      <c r="C426" s="2" t="s">
        <v>31</v>
      </c>
      <c r="D426" s="2">
        <v>35.537599999999998</v>
      </c>
      <c r="E426" s="2">
        <v>109</v>
      </c>
      <c r="F426" s="2">
        <v>24063</v>
      </c>
      <c r="G426" s="2">
        <v>11.5</v>
      </c>
      <c r="H426" s="2">
        <f t="shared" si="30"/>
        <v>1</v>
      </c>
      <c r="I426" s="2">
        <f t="shared" si="31"/>
        <v>1</v>
      </c>
      <c r="J426" s="2">
        <f t="shared" si="32"/>
        <v>0</v>
      </c>
      <c r="K426" s="2">
        <f t="shared" si="33"/>
        <v>0</v>
      </c>
      <c r="L426" s="2">
        <f t="shared" si="34"/>
        <v>0</v>
      </c>
      <c r="M426" s="2">
        <v>11</v>
      </c>
      <c r="N426" s="2">
        <v>6</v>
      </c>
    </row>
    <row r="427" spans="1:14" ht="16" x14ac:dyDescent="0.2">
      <c r="A427" s="2" t="s">
        <v>782</v>
      </c>
      <c r="B427" s="2" t="s">
        <v>11</v>
      </c>
      <c r="C427" s="2" t="s">
        <v>31</v>
      </c>
      <c r="D427" s="2">
        <v>14.1747</v>
      </c>
      <c r="E427" s="2">
        <v>88</v>
      </c>
      <c r="F427" s="2">
        <v>2857</v>
      </c>
      <c r="G427" s="2">
        <v>25</v>
      </c>
      <c r="H427" s="2">
        <f t="shared" si="30"/>
        <v>0</v>
      </c>
      <c r="I427" s="2">
        <f t="shared" si="31"/>
        <v>1</v>
      </c>
      <c r="J427" s="2">
        <f t="shared" si="32"/>
        <v>0</v>
      </c>
      <c r="K427" s="2">
        <f t="shared" si="33"/>
        <v>0</v>
      </c>
      <c r="L427" s="2">
        <f t="shared" si="34"/>
        <v>0</v>
      </c>
      <c r="M427" s="2">
        <v>82</v>
      </c>
      <c r="N427" s="2">
        <v>1.9</v>
      </c>
    </row>
    <row r="428" spans="1:14" ht="16" x14ac:dyDescent="0.2">
      <c r="A428" s="2" t="s">
        <v>784</v>
      </c>
      <c r="B428" s="2" t="s">
        <v>11</v>
      </c>
      <c r="C428" s="2" t="s">
        <v>12</v>
      </c>
      <c r="D428" s="2">
        <v>80.050200000000004</v>
      </c>
      <c r="E428" s="2">
        <v>105</v>
      </c>
      <c r="F428" s="2">
        <v>2287</v>
      </c>
      <c r="G428" s="2">
        <v>20</v>
      </c>
      <c r="H428" s="2">
        <f t="shared" si="30"/>
        <v>0</v>
      </c>
      <c r="I428" s="2">
        <f t="shared" si="31"/>
        <v>0</v>
      </c>
      <c r="J428" s="2">
        <f t="shared" si="32"/>
        <v>0</v>
      </c>
      <c r="K428" s="2">
        <f t="shared" si="33"/>
        <v>0</v>
      </c>
      <c r="L428" s="2">
        <f t="shared" si="34"/>
        <v>0</v>
      </c>
      <c r="M428" s="2">
        <v>154</v>
      </c>
      <c r="N428" s="2">
        <v>6.9</v>
      </c>
    </row>
    <row r="429" spans="1:14" ht="16" x14ac:dyDescent="0.2">
      <c r="A429" s="2" t="s">
        <v>786</v>
      </c>
      <c r="B429" s="2" t="s">
        <v>11</v>
      </c>
      <c r="C429" s="2" t="s">
        <v>19</v>
      </c>
      <c r="D429" s="2">
        <v>150.83199999999999</v>
      </c>
      <c r="E429" s="2">
        <v>139</v>
      </c>
      <c r="F429" s="2">
        <v>22226</v>
      </c>
      <c r="G429" s="2">
        <v>85</v>
      </c>
      <c r="H429" s="2">
        <f t="shared" si="30"/>
        <v>0</v>
      </c>
      <c r="I429" s="2">
        <f t="shared" si="31"/>
        <v>0</v>
      </c>
      <c r="J429" s="2">
        <f t="shared" si="32"/>
        <v>0</v>
      </c>
      <c r="K429" s="2">
        <f t="shared" si="33"/>
        <v>0</v>
      </c>
      <c r="L429" s="2">
        <f t="shared" si="34"/>
        <v>1</v>
      </c>
      <c r="M429" s="2">
        <v>168</v>
      </c>
      <c r="N429" s="2">
        <v>6.7</v>
      </c>
    </row>
    <row r="430" spans="1:14" ht="16" x14ac:dyDescent="0.2">
      <c r="A430" s="2" t="s">
        <v>788</v>
      </c>
      <c r="B430" s="2" t="s">
        <v>11</v>
      </c>
      <c r="C430" s="2" t="s">
        <v>12</v>
      </c>
      <c r="D430" s="2">
        <v>69.586500000000001</v>
      </c>
      <c r="E430" s="2">
        <v>116</v>
      </c>
      <c r="F430" s="2">
        <v>3845</v>
      </c>
      <c r="G430" s="2">
        <v>27</v>
      </c>
      <c r="H430" s="2">
        <f t="shared" si="30"/>
        <v>0</v>
      </c>
      <c r="I430" s="2">
        <f t="shared" si="31"/>
        <v>0</v>
      </c>
      <c r="J430" s="2">
        <f t="shared" si="32"/>
        <v>0</v>
      </c>
      <c r="K430" s="2">
        <f t="shared" si="33"/>
        <v>0</v>
      </c>
      <c r="L430" s="2">
        <f t="shared" si="34"/>
        <v>0</v>
      </c>
      <c r="M430" s="2">
        <v>144</v>
      </c>
      <c r="N430" s="2">
        <v>6</v>
      </c>
    </row>
    <row r="431" spans="1:14" ht="16" x14ac:dyDescent="0.2">
      <c r="A431" s="2" t="s">
        <v>790</v>
      </c>
      <c r="B431" s="2" t="s">
        <v>15</v>
      </c>
      <c r="C431" s="2" t="s">
        <v>12</v>
      </c>
      <c r="D431" s="2">
        <v>162.80500000000001</v>
      </c>
      <c r="E431" s="2">
        <v>165</v>
      </c>
      <c r="F431" s="2">
        <v>40978</v>
      </c>
      <c r="G431" s="2">
        <v>100</v>
      </c>
      <c r="H431" s="2">
        <f t="shared" si="30"/>
        <v>1</v>
      </c>
      <c r="I431" s="2">
        <f t="shared" si="31"/>
        <v>0</v>
      </c>
      <c r="J431" s="2">
        <f t="shared" si="32"/>
        <v>0</v>
      </c>
      <c r="K431" s="2">
        <f t="shared" si="33"/>
        <v>0</v>
      </c>
      <c r="L431" s="2">
        <f t="shared" si="34"/>
        <v>0</v>
      </c>
      <c r="M431" s="2">
        <v>16000</v>
      </c>
      <c r="N431" s="2">
        <v>8.5</v>
      </c>
    </row>
    <row r="432" spans="1:14" ht="16" x14ac:dyDescent="0.2">
      <c r="A432" s="2" t="s">
        <v>792</v>
      </c>
      <c r="B432" s="2" t="s">
        <v>11</v>
      </c>
      <c r="C432" s="2" t="s">
        <v>12</v>
      </c>
      <c r="D432" s="2">
        <v>12.985300000000001</v>
      </c>
      <c r="E432" s="2">
        <v>120</v>
      </c>
      <c r="F432" s="2">
        <v>6752</v>
      </c>
      <c r="G432" s="2">
        <v>2.2999999999999998</v>
      </c>
      <c r="H432" s="2">
        <f t="shared" si="30"/>
        <v>0</v>
      </c>
      <c r="I432" s="2">
        <f t="shared" si="31"/>
        <v>0</v>
      </c>
      <c r="J432" s="2">
        <f t="shared" si="32"/>
        <v>0</v>
      </c>
      <c r="K432" s="2">
        <f t="shared" si="33"/>
        <v>0</v>
      </c>
      <c r="L432" s="2">
        <f t="shared" si="34"/>
        <v>0</v>
      </c>
      <c r="M432" s="2">
        <v>16</v>
      </c>
      <c r="N432" s="2">
        <v>5.9</v>
      </c>
    </row>
    <row r="433" spans="1:14" ht="16" x14ac:dyDescent="0.2">
      <c r="A433" s="2" t="s">
        <v>794</v>
      </c>
      <c r="B433" s="2" t="s">
        <v>11</v>
      </c>
      <c r="C433" s="2" t="s">
        <v>19</v>
      </c>
      <c r="D433" s="2">
        <v>0.48031400000000002</v>
      </c>
      <c r="E433" s="2">
        <v>87</v>
      </c>
      <c r="F433" s="2">
        <v>4473</v>
      </c>
      <c r="G433" s="2">
        <v>21</v>
      </c>
      <c r="H433" s="2">
        <f t="shared" si="30"/>
        <v>0</v>
      </c>
      <c r="I433" s="2">
        <f t="shared" si="31"/>
        <v>0</v>
      </c>
      <c r="J433" s="2">
        <f t="shared" si="32"/>
        <v>0</v>
      </c>
      <c r="K433" s="2">
        <f t="shared" si="33"/>
        <v>0</v>
      </c>
      <c r="L433" s="2">
        <f t="shared" si="34"/>
        <v>1</v>
      </c>
      <c r="M433" s="2">
        <v>23</v>
      </c>
      <c r="N433" s="2">
        <v>4.8</v>
      </c>
    </row>
    <row r="434" spans="1:14" ht="16" x14ac:dyDescent="0.2">
      <c r="A434" s="2" t="s">
        <v>574</v>
      </c>
      <c r="B434" s="2" t="s">
        <v>11</v>
      </c>
      <c r="C434" s="2" t="s">
        <v>31</v>
      </c>
      <c r="D434" s="2">
        <v>114.324</v>
      </c>
      <c r="E434" s="2">
        <v>92</v>
      </c>
      <c r="F434" s="2">
        <v>4730</v>
      </c>
      <c r="G434" s="2">
        <v>20</v>
      </c>
      <c r="H434" s="2">
        <f t="shared" si="30"/>
        <v>0</v>
      </c>
      <c r="I434" s="2">
        <f t="shared" si="31"/>
        <v>1</v>
      </c>
      <c r="J434" s="2">
        <f t="shared" si="32"/>
        <v>0</v>
      </c>
      <c r="K434" s="2">
        <f t="shared" si="33"/>
        <v>0</v>
      </c>
      <c r="L434" s="2">
        <f t="shared" si="34"/>
        <v>0</v>
      </c>
      <c r="M434" s="2">
        <v>43</v>
      </c>
      <c r="N434" s="2">
        <v>6.7</v>
      </c>
    </row>
    <row r="435" spans="1:14" ht="16" x14ac:dyDescent="0.2">
      <c r="A435" s="2" t="s">
        <v>797</v>
      </c>
      <c r="B435" s="2" t="s">
        <v>51</v>
      </c>
      <c r="C435" s="2" t="s">
        <v>12</v>
      </c>
      <c r="D435" s="2">
        <v>72.279700000000005</v>
      </c>
      <c r="E435" s="2">
        <v>113</v>
      </c>
      <c r="F435" s="2">
        <v>14209</v>
      </c>
      <c r="G435" s="2">
        <v>37</v>
      </c>
      <c r="H435" s="2">
        <f t="shared" si="30"/>
        <v>0</v>
      </c>
      <c r="I435" s="2">
        <f t="shared" si="31"/>
        <v>0</v>
      </c>
      <c r="J435" s="2">
        <f t="shared" si="32"/>
        <v>0</v>
      </c>
      <c r="K435" s="2">
        <f t="shared" si="33"/>
        <v>0</v>
      </c>
      <c r="L435" s="2">
        <f t="shared" si="34"/>
        <v>0</v>
      </c>
      <c r="M435" s="2">
        <v>188</v>
      </c>
      <c r="N435" s="2">
        <v>6.9</v>
      </c>
    </row>
    <row r="436" spans="1:14" ht="16" x14ac:dyDescent="0.2">
      <c r="A436" s="2" t="s">
        <v>797</v>
      </c>
      <c r="B436" s="2" t="s">
        <v>51</v>
      </c>
      <c r="C436" s="2" t="s">
        <v>12</v>
      </c>
      <c r="D436" s="2">
        <v>42.019500000000001</v>
      </c>
      <c r="E436" s="2">
        <v>107</v>
      </c>
      <c r="F436" s="2">
        <v>13904</v>
      </c>
      <c r="G436" s="2">
        <v>36</v>
      </c>
      <c r="H436" s="2">
        <f t="shared" si="30"/>
        <v>0</v>
      </c>
      <c r="I436" s="2">
        <f t="shared" si="31"/>
        <v>0</v>
      </c>
      <c r="J436" s="2">
        <f t="shared" si="32"/>
        <v>0</v>
      </c>
      <c r="K436" s="2">
        <f t="shared" si="33"/>
        <v>0</v>
      </c>
      <c r="L436" s="2">
        <f t="shared" si="34"/>
        <v>0</v>
      </c>
      <c r="M436" s="2">
        <v>188</v>
      </c>
      <c r="N436" s="2">
        <v>6.4</v>
      </c>
    </row>
    <row r="437" spans="1:14" ht="16" x14ac:dyDescent="0.2">
      <c r="A437" s="2" t="s">
        <v>800</v>
      </c>
      <c r="B437" s="2" t="s">
        <v>11</v>
      </c>
      <c r="C437" s="2" t="s">
        <v>35</v>
      </c>
      <c r="D437" s="2">
        <v>45.207099999999997</v>
      </c>
      <c r="E437" s="2">
        <v>89</v>
      </c>
      <c r="F437" s="2">
        <v>13390</v>
      </c>
      <c r="G437" s="2">
        <v>53</v>
      </c>
      <c r="H437" s="2">
        <f t="shared" si="30"/>
        <v>0</v>
      </c>
      <c r="I437" s="2">
        <f t="shared" si="31"/>
        <v>0</v>
      </c>
      <c r="J437" s="2">
        <f t="shared" si="32"/>
        <v>1</v>
      </c>
      <c r="K437" s="2">
        <f t="shared" si="33"/>
        <v>0</v>
      </c>
      <c r="L437" s="2">
        <f t="shared" si="34"/>
        <v>0</v>
      </c>
      <c r="M437" s="2">
        <v>17</v>
      </c>
      <c r="N437" s="2">
        <v>5.5</v>
      </c>
    </row>
    <row r="438" spans="1:14" ht="16" x14ac:dyDescent="0.2">
      <c r="A438" s="2" t="s">
        <v>802</v>
      </c>
      <c r="B438" s="2" t="s">
        <v>15</v>
      </c>
      <c r="C438" s="2" t="s">
        <v>40</v>
      </c>
      <c r="D438" s="2">
        <v>24.475200000000001</v>
      </c>
      <c r="E438" s="2">
        <v>90</v>
      </c>
      <c r="F438" s="2">
        <v>44265</v>
      </c>
      <c r="G438" s="2">
        <v>3</v>
      </c>
      <c r="H438" s="2">
        <f t="shared" si="30"/>
        <v>1</v>
      </c>
      <c r="I438" s="2">
        <f t="shared" si="31"/>
        <v>0</v>
      </c>
      <c r="J438" s="2">
        <f t="shared" si="32"/>
        <v>0</v>
      </c>
      <c r="K438" s="2">
        <f t="shared" si="33"/>
        <v>0</v>
      </c>
      <c r="L438" s="2">
        <f t="shared" si="34"/>
        <v>0</v>
      </c>
      <c r="M438" s="2">
        <v>23000</v>
      </c>
      <c r="N438" s="2">
        <v>6.6</v>
      </c>
    </row>
    <row r="439" spans="1:14" ht="16" x14ac:dyDescent="0.2">
      <c r="A439" s="2" t="s">
        <v>804</v>
      </c>
      <c r="B439" s="2" t="s">
        <v>15</v>
      </c>
      <c r="C439" s="2" t="s">
        <v>35</v>
      </c>
      <c r="D439" s="2">
        <v>24.0425</v>
      </c>
      <c r="E439" s="2">
        <v>99</v>
      </c>
      <c r="F439" s="2">
        <v>3744</v>
      </c>
      <c r="G439" s="2">
        <v>25</v>
      </c>
      <c r="H439" s="2">
        <f t="shared" si="30"/>
        <v>1</v>
      </c>
      <c r="I439" s="2">
        <f t="shared" si="31"/>
        <v>0</v>
      </c>
      <c r="J439" s="2">
        <f t="shared" si="32"/>
        <v>1</v>
      </c>
      <c r="K439" s="2">
        <f t="shared" si="33"/>
        <v>0</v>
      </c>
      <c r="L439" s="2">
        <f t="shared" si="34"/>
        <v>0</v>
      </c>
      <c r="M439" s="2">
        <v>24</v>
      </c>
      <c r="N439" s="2">
        <v>5.6</v>
      </c>
    </row>
    <row r="440" spans="1:14" ht="16" x14ac:dyDescent="0.2">
      <c r="A440" s="2" t="s">
        <v>806</v>
      </c>
      <c r="B440" s="2" t="s">
        <v>15</v>
      </c>
      <c r="C440" s="2" t="s">
        <v>12</v>
      </c>
      <c r="D440" s="2">
        <v>54.997500000000002</v>
      </c>
      <c r="E440" s="2">
        <v>113</v>
      </c>
      <c r="F440" s="2">
        <v>3341</v>
      </c>
      <c r="G440" s="2">
        <v>50</v>
      </c>
      <c r="H440" s="2">
        <f t="shared" si="30"/>
        <v>1</v>
      </c>
      <c r="I440" s="2">
        <f t="shared" si="31"/>
        <v>0</v>
      </c>
      <c r="J440" s="2">
        <f t="shared" si="32"/>
        <v>0</v>
      </c>
      <c r="K440" s="2">
        <f t="shared" si="33"/>
        <v>0</v>
      </c>
      <c r="L440" s="2">
        <f t="shared" si="34"/>
        <v>0</v>
      </c>
      <c r="M440" s="2">
        <v>39</v>
      </c>
      <c r="N440" s="2">
        <v>6.3</v>
      </c>
    </row>
    <row r="441" spans="1:14" ht="16" x14ac:dyDescent="0.2">
      <c r="A441" s="2" t="s">
        <v>808</v>
      </c>
      <c r="B441" s="2" t="s">
        <v>15</v>
      </c>
      <c r="C441" s="2" t="s">
        <v>12</v>
      </c>
      <c r="D441" s="2">
        <v>0.72788299999999995</v>
      </c>
      <c r="E441" s="2">
        <v>133</v>
      </c>
      <c r="F441" s="2">
        <v>17040</v>
      </c>
      <c r="G441" s="2">
        <v>4.5</v>
      </c>
      <c r="H441" s="2">
        <f t="shared" si="30"/>
        <v>1</v>
      </c>
      <c r="I441" s="2">
        <f t="shared" si="31"/>
        <v>0</v>
      </c>
      <c r="J441" s="2">
        <f t="shared" si="32"/>
        <v>0</v>
      </c>
      <c r="K441" s="2">
        <f t="shared" si="33"/>
        <v>0</v>
      </c>
      <c r="L441" s="2">
        <f t="shared" si="34"/>
        <v>0</v>
      </c>
      <c r="M441" s="2">
        <v>219</v>
      </c>
      <c r="N441" s="2">
        <v>8.1</v>
      </c>
    </row>
    <row r="442" spans="1:14" ht="16" x14ac:dyDescent="0.2">
      <c r="A442" s="2" t="s">
        <v>810</v>
      </c>
      <c r="B442" s="2" t="s">
        <v>18</v>
      </c>
      <c r="C442" s="2" t="s">
        <v>97</v>
      </c>
      <c r="D442" s="2">
        <v>7.3829900000000004</v>
      </c>
      <c r="E442" s="2">
        <v>77</v>
      </c>
      <c r="F442" s="2">
        <v>2185</v>
      </c>
      <c r="G442" s="2">
        <v>20</v>
      </c>
      <c r="H442" s="2">
        <f t="shared" si="30"/>
        <v>0</v>
      </c>
      <c r="I442" s="2">
        <f t="shared" si="31"/>
        <v>0</v>
      </c>
      <c r="J442" s="2">
        <f t="shared" si="32"/>
        <v>0</v>
      </c>
      <c r="K442" s="2">
        <f t="shared" si="33"/>
        <v>1</v>
      </c>
      <c r="L442" s="2">
        <f t="shared" si="34"/>
        <v>0</v>
      </c>
      <c r="M442" s="2">
        <v>3</v>
      </c>
      <c r="N442" s="2">
        <v>2.8</v>
      </c>
    </row>
    <row r="443" spans="1:14" ht="16" x14ac:dyDescent="0.2">
      <c r="A443" s="2" t="s">
        <v>519</v>
      </c>
      <c r="B443" s="2" t="s">
        <v>15</v>
      </c>
      <c r="C443" s="2" t="s">
        <v>40</v>
      </c>
      <c r="D443" s="2">
        <v>17.4741</v>
      </c>
      <c r="E443" s="2">
        <v>103</v>
      </c>
      <c r="F443" s="2">
        <v>1342</v>
      </c>
      <c r="G443" s="2">
        <v>7</v>
      </c>
      <c r="H443" s="2">
        <f t="shared" si="30"/>
        <v>1</v>
      </c>
      <c r="I443" s="2">
        <f t="shared" si="31"/>
        <v>0</v>
      </c>
      <c r="J443" s="2">
        <f t="shared" si="32"/>
        <v>0</v>
      </c>
      <c r="K443" s="2">
        <f t="shared" si="33"/>
        <v>0</v>
      </c>
      <c r="L443" s="2">
        <f t="shared" si="34"/>
        <v>0</v>
      </c>
      <c r="M443" s="2">
        <v>44</v>
      </c>
      <c r="N443" s="2">
        <v>7.3</v>
      </c>
    </row>
    <row r="444" spans="1:14" ht="16" x14ac:dyDescent="0.2">
      <c r="A444" s="2" t="s">
        <v>813</v>
      </c>
      <c r="B444" s="2" t="s">
        <v>11</v>
      </c>
      <c r="C444" s="2" t="s">
        <v>24</v>
      </c>
      <c r="D444" s="2">
        <v>2.0218E-2</v>
      </c>
      <c r="E444" s="2">
        <v>88</v>
      </c>
      <c r="F444" s="2">
        <v>2557</v>
      </c>
      <c r="G444" s="2">
        <v>24</v>
      </c>
      <c r="H444" s="2">
        <f t="shared" si="30"/>
        <v>0</v>
      </c>
      <c r="I444" s="2">
        <f t="shared" si="31"/>
        <v>0</v>
      </c>
      <c r="J444" s="2">
        <f t="shared" si="32"/>
        <v>0</v>
      </c>
      <c r="K444" s="2">
        <f t="shared" si="33"/>
        <v>0</v>
      </c>
      <c r="L444" s="2">
        <f t="shared" si="34"/>
        <v>0</v>
      </c>
      <c r="M444" s="2">
        <v>269</v>
      </c>
      <c r="N444" s="2">
        <v>5.3</v>
      </c>
    </row>
    <row r="445" spans="1:14" ht="16" x14ac:dyDescent="0.2">
      <c r="A445" s="2" t="s">
        <v>815</v>
      </c>
      <c r="B445" s="2" t="s">
        <v>11</v>
      </c>
      <c r="C445" s="2" t="s">
        <v>12</v>
      </c>
      <c r="D445" s="2">
        <v>33.422600000000003</v>
      </c>
      <c r="E445" s="2">
        <v>104</v>
      </c>
      <c r="F445" s="2">
        <v>33903</v>
      </c>
      <c r="G445" s="2">
        <v>20</v>
      </c>
      <c r="H445" s="2">
        <f t="shared" si="30"/>
        <v>0</v>
      </c>
      <c r="I445" s="2">
        <f t="shared" si="31"/>
        <v>0</v>
      </c>
      <c r="J445" s="2">
        <f t="shared" si="32"/>
        <v>0</v>
      </c>
      <c r="K445" s="2">
        <f t="shared" si="33"/>
        <v>0</v>
      </c>
      <c r="L445" s="2">
        <f t="shared" si="34"/>
        <v>0</v>
      </c>
      <c r="M445" s="2">
        <v>53</v>
      </c>
      <c r="N445" s="2">
        <v>7.5</v>
      </c>
    </row>
    <row r="446" spans="1:14" ht="16" x14ac:dyDescent="0.2">
      <c r="A446" s="2" t="s">
        <v>817</v>
      </c>
      <c r="B446" s="2" t="s">
        <v>15</v>
      </c>
      <c r="C446" s="2" t="s">
        <v>31</v>
      </c>
      <c r="D446" s="2">
        <v>5.8936000000000002E-2</v>
      </c>
      <c r="E446" s="2">
        <v>88</v>
      </c>
      <c r="F446" s="2">
        <v>318</v>
      </c>
      <c r="G446" s="2">
        <v>1.2</v>
      </c>
      <c r="H446" s="2">
        <f t="shared" si="30"/>
        <v>1</v>
      </c>
      <c r="I446" s="2">
        <f t="shared" si="31"/>
        <v>1</v>
      </c>
      <c r="J446" s="2">
        <f t="shared" si="32"/>
        <v>0</v>
      </c>
      <c r="K446" s="2">
        <f t="shared" si="33"/>
        <v>0</v>
      </c>
      <c r="L446" s="2">
        <f t="shared" si="34"/>
        <v>0</v>
      </c>
      <c r="M446" s="2">
        <v>0</v>
      </c>
      <c r="N446" s="2">
        <v>6.1</v>
      </c>
    </row>
    <row r="447" spans="1:14" ht="16" x14ac:dyDescent="0.2">
      <c r="A447" s="2" t="s">
        <v>819</v>
      </c>
      <c r="B447" s="2" t="s">
        <v>15</v>
      </c>
      <c r="C447" s="2" t="s">
        <v>12</v>
      </c>
      <c r="D447" s="2">
        <v>0.56869499999999995</v>
      </c>
      <c r="E447" s="2">
        <v>108</v>
      </c>
      <c r="F447" s="2">
        <v>3921</v>
      </c>
      <c r="G447" s="2">
        <v>8</v>
      </c>
      <c r="H447" s="2">
        <f t="shared" si="30"/>
        <v>1</v>
      </c>
      <c r="I447" s="2">
        <f t="shared" si="31"/>
        <v>0</v>
      </c>
      <c r="J447" s="2">
        <f t="shared" si="32"/>
        <v>0</v>
      </c>
      <c r="K447" s="2">
        <f t="shared" si="33"/>
        <v>0</v>
      </c>
      <c r="L447" s="2">
        <f t="shared" si="34"/>
        <v>0</v>
      </c>
      <c r="M447" s="2">
        <v>12</v>
      </c>
      <c r="N447" s="2">
        <v>6.5</v>
      </c>
    </row>
    <row r="448" spans="1:14" ht="16" x14ac:dyDescent="0.2">
      <c r="A448" s="2" t="s">
        <v>102</v>
      </c>
      <c r="B448" s="2" t="s">
        <v>11</v>
      </c>
      <c r="C448" s="2" t="s">
        <v>31</v>
      </c>
      <c r="D448" s="2">
        <v>64.172300000000007</v>
      </c>
      <c r="E448" s="2">
        <v>87</v>
      </c>
      <c r="F448" s="2">
        <v>2911</v>
      </c>
      <c r="G448" s="2">
        <v>30</v>
      </c>
      <c r="H448" s="2">
        <f t="shared" si="30"/>
        <v>0</v>
      </c>
      <c r="I448" s="2">
        <f t="shared" si="31"/>
        <v>1</v>
      </c>
      <c r="J448" s="2">
        <f t="shared" si="32"/>
        <v>0</v>
      </c>
      <c r="K448" s="2">
        <f t="shared" si="33"/>
        <v>0</v>
      </c>
      <c r="L448" s="2">
        <f t="shared" si="34"/>
        <v>0</v>
      </c>
      <c r="M448" s="2">
        <v>129</v>
      </c>
      <c r="N448" s="2">
        <v>5.4</v>
      </c>
    </row>
    <row r="449" spans="1:14" ht="16" x14ac:dyDescent="0.2">
      <c r="A449" s="2" t="s">
        <v>822</v>
      </c>
      <c r="B449" s="2" t="s">
        <v>11</v>
      </c>
      <c r="C449" s="2" t="s">
        <v>40</v>
      </c>
      <c r="D449" s="2">
        <v>20.035299999999999</v>
      </c>
      <c r="E449" s="2">
        <v>91</v>
      </c>
      <c r="F449" s="2">
        <v>4409</v>
      </c>
      <c r="G449" s="2">
        <v>9</v>
      </c>
      <c r="H449" s="2">
        <f t="shared" si="30"/>
        <v>0</v>
      </c>
      <c r="I449" s="2">
        <f t="shared" si="31"/>
        <v>0</v>
      </c>
      <c r="J449" s="2">
        <f t="shared" si="32"/>
        <v>0</v>
      </c>
      <c r="K449" s="2">
        <f t="shared" si="33"/>
        <v>0</v>
      </c>
      <c r="L449" s="2">
        <f t="shared" si="34"/>
        <v>0</v>
      </c>
      <c r="M449" s="2">
        <v>0</v>
      </c>
      <c r="N449" s="2">
        <v>4.9000000000000004</v>
      </c>
    </row>
    <row r="450" spans="1:14" ht="16" x14ac:dyDescent="0.2">
      <c r="A450" s="2" t="s">
        <v>707</v>
      </c>
      <c r="B450" s="2" t="s">
        <v>51</v>
      </c>
      <c r="C450" s="2" t="s">
        <v>31</v>
      </c>
      <c r="D450" s="2">
        <v>112.95099999999999</v>
      </c>
      <c r="E450" s="2">
        <v>87</v>
      </c>
      <c r="F450" s="2">
        <v>3287</v>
      </c>
      <c r="G450" s="2">
        <v>72</v>
      </c>
      <c r="H450" s="2">
        <f t="shared" ref="H450:H513" si="35">IF(B450="R",1,0)</f>
        <v>0</v>
      </c>
      <c r="I450" s="2">
        <f t="shared" ref="I450:I513" si="36">IF(C450="Comedy",1,0)</f>
        <v>1</v>
      </c>
      <c r="J450" s="2">
        <f t="shared" ref="J450:J513" si="37">IF(C450="Thriller_Horror",1,0)</f>
        <v>0</v>
      </c>
      <c r="K450" s="2">
        <f t="shared" ref="K450:K513" si="38">IF(C450="Animation",1,0)</f>
        <v>0</v>
      </c>
      <c r="L450" s="2">
        <f t="shared" ref="L450:L513" si="39">IF(C450="Adventure_Sci_fi",1,0)</f>
        <v>0</v>
      </c>
      <c r="M450" s="2">
        <v>41</v>
      </c>
      <c r="N450" s="2">
        <v>4.5999999999999996</v>
      </c>
    </row>
    <row r="451" spans="1:14" ht="16" x14ac:dyDescent="0.2">
      <c r="A451" s="2" t="s">
        <v>825</v>
      </c>
      <c r="B451" s="2" t="s">
        <v>15</v>
      </c>
      <c r="C451" s="2" t="s">
        <v>24</v>
      </c>
      <c r="D451" s="2">
        <v>33.000399999999999</v>
      </c>
      <c r="E451" s="2">
        <v>99</v>
      </c>
      <c r="F451" s="2">
        <v>23344</v>
      </c>
      <c r="G451" s="2">
        <v>28</v>
      </c>
      <c r="H451" s="2">
        <f t="shared" si="35"/>
        <v>1</v>
      </c>
      <c r="I451" s="2">
        <f t="shared" si="36"/>
        <v>0</v>
      </c>
      <c r="J451" s="2">
        <f t="shared" si="37"/>
        <v>0</v>
      </c>
      <c r="K451" s="2">
        <f t="shared" si="38"/>
        <v>0</v>
      </c>
      <c r="L451" s="2">
        <f t="shared" si="39"/>
        <v>0</v>
      </c>
      <c r="M451" s="2">
        <v>71</v>
      </c>
      <c r="N451" s="2">
        <v>4.9000000000000004</v>
      </c>
    </row>
    <row r="452" spans="1:14" ht="16" x14ac:dyDescent="0.2">
      <c r="A452" s="2" t="s">
        <v>827</v>
      </c>
      <c r="B452" s="2" t="s">
        <v>11</v>
      </c>
      <c r="C452" s="2" t="s">
        <v>24</v>
      </c>
      <c r="D452" s="2">
        <v>55.942799999999998</v>
      </c>
      <c r="E452" s="2">
        <v>92</v>
      </c>
      <c r="F452" s="2">
        <v>5178</v>
      </c>
      <c r="G452" s="2">
        <v>70</v>
      </c>
      <c r="H452" s="2">
        <f t="shared" si="35"/>
        <v>0</v>
      </c>
      <c r="I452" s="2">
        <f t="shared" si="36"/>
        <v>0</v>
      </c>
      <c r="J452" s="2">
        <f t="shared" si="37"/>
        <v>0</v>
      </c>
      <c r="K452" s="2">
        <f t="shared" si="38"/>
        <v>0</v>
      </c>
      <c r="L452" s="2">
        <f t="shared" si="39"/>
        <v>0</v>
      </c>
      <c r="M452" s="2">
        <v>28</v>
      </c>
      <c r="N452" s="2">
        <v>6.3</v>
      </c>
    </row>
    <row r="453" spans="1:14" ht="16" x14ac:dyDescent="0.2">
      <c r="A453" s="2" t="s">
        <v>829</v>
      </c>
      <c r="B453" s="2" t="s">
        <v>15</v>
      </c>
      <c r="C453" s="2" t="s">
        <v>12</v>
      </c>
      <c r="D453" s="2">
        <v>28.831099999999999</v>
      </c>
      <c r="E453" s="2">
        <v>110</v>
      </c>
      <c r="F453" s="2">
        <v>3757</v>
      </c>
      <c r="G453" s="2">
        <v>25</v>
      </c>
      <c r="H453" s="2">
        <f t="shared" si="35"/>
        <v>1</v>
      </c>
      <c r="I453" s="2">
        <f t="shared" si="36"/>
        <v>0</v>
      </c>
      <c r="J453" s="2">
        <f t="shared" si="37"/>
        <v>0</v>
      </c>
      <c r="K453" s="2">
        <f t="shared" si="38"/>
        <v>0</v>
      </c>
      <c r="L453" s="2">
        <f t="shared" si="39"/>
        <v>0</v>
      </c>
      <c r="M453" s="2">
        <v>425</v>
      </c>
      <c r="N453" s="2">
        <v>6.8</v>
      </c>
    </row>
    <row r="454" spans="1:14" ht="16" x14ac:dyDescent="0.2">
      <c r="A454" s="2" t="s">
        <v>831</v>
      </c>
      <c r="B454" s="2" t="s">
        <v>11</v>
      </c>
      <c r="C454" s="2" t="s">
        <v>35</v>
      </c>
      <c r="D454" s="2">
        <v>42.057299999999998</v>
      </c>
      <c r="E454" s="2">
        <v>99</v>
      </c>
      <c r="F454" s="2">
        <v>5642</v>
      </c>
      <c r="G454" s="2">
        <v>30</v>
      </c>
      <c r="H454" s="2">
        <f t="shared" si="35"/>
        <v>0</v>
      </c>
      <c r="I454" s="2">
        <f t="shared" si="36"/>
        <v>0</v>
      </c>
      <c r="J454" s="2">
        <f t="shared" si="37"/>
        <v>1</v>
      </c>
      <c r="K454" s="2">
        <f t="shared" si="38"/>
        <v>0</v>
      </c>
      <c r="L454" s="2">
        <f t="shared" si="39"/>
        <v>0</v>
      </c>
      <c r="M454" s="2">
        <v>0</v>
      </c>
      <c r="N454" s="2">
        <v>6.6</v>
      </c>
    </row>
    <row r="455" spans="1:14" ht="16" x14ac:dyDescent="0.2">
      <c r="A455" s="2" t="s">
        <v>833</v>
      </c>
      <c r="B455" s="2" t="s">
        <v>51</v>
      </c>
      <c r="C455" s="2" t="s">
        <v>19</v>
      </c>
      <c r="D455" s="2">
        <v>9.3535699999999995</v>
      </c>
      <c r="E455" s="2">
        <v>100</v>
      </c>
      <c r="F455" s="2">
        <v>1100</v>
      </c>
      <c r="G455" s="2">
        <v>45</v>
      </c>
      <c r="H455" s="2">
        <f t="shared" si="35"/>
        <v>0</v>
      </c>
      <c r="I455" s="2">
        <f t="shared" si="36"/>
        <v>0</v>
      </c>
      <c r="J455" s="2">
        <f t="shared" si="37"/>
        <v>0</v>
      </c>
      <c r="K455" s="2">
        <f t="shared" si="38"/>
        <v>0</v>
      </c>
      <c r="L455" s="2">
        <f t="shared" si="39"/>
        <v>1</v>
      </c>
      <c r="M455" s="2">
        <v>70</v>
      </c>
      <c r="N455" s="2">
        <v>2.7</v>
      </c>
    </row>
    <row r="456" spans="1:14" ht="16" x14ac:dyDescent="0.2">
      <c r="A456" s="2" t="s">
        <v>521</v>
      </c>
      <c r="B456" s="2" t="s">
        <v>11</v>
      </c>
      <c r="C456" s="2" t="s">
        <v>12</v>
      </c>
      <c r="D456" s="2">
        <v>30.063800000000001</v>
      </c>
      <c r="E456" s="2">
        <v>104</v>
      </c>
      <c r="F456" s="2">
        <v>2109</v>
      </c>
      <c r="G456" s="2">
        <v>60</v>
      </c>
      <c r="H456" s="2">
        <f t="shared" si="35"/>
        <v>0</v>
      </c>
      <c r="I456" s="2">
        <f t="shared" si="36"/>
        <v>0</v>
      </c>
      <c r="J456" s="2">
        <f t="shared" si="37"/>
        <v>0</v>
      </c>
      <c r="K456" s="2">
        <f t="shared" si="38"/>
        <v>0</v>
      </c>
      <c r="L456" s="2">
        <f t="shared" si="39"/>
        <v>0</v>
      </c>
      <c r="M456" s="2">
        <v>293</v>
      </c>
      <c r="N456" s="2">
        <v>6.1</v>
      </c>
    </row>
    <row r="457" spans="1:14" ht="16" x14ac:dyDescent="0.2">
      <c r="A457" s="2" t="s">
        <v>517</v>
      </c>
      <c r="B457" s="2" t="s">
        <v>11</v>
      </c>
      <c r="C457" s="2" t="s">
        <v>12</v>
      </c>
      <c r="D457" s="2">
        <v>21.2834</v>
      </c>
      <c r="E457" s="2">
        <v>84</v>
      </c>
      <c r="F457" s="2">
        <v>8018</v>
      </c>
      <c r="G457" s="2">
        <v>55</v>
      </c>
      <c r="H457" s="2">
        <f t="shared" si="35"/>
        <v>0</v>
      </c>
      <c r="I457" s="2">
        <f t="shared" si="36"/>
        <v>0</v>
      </c>
      <c r="J457" s="2">
        <f t="shared" si="37"/>
        <v>0</v>
      </c>
      <c r="K457" s="2">
        <f t="shared" si="38"/>
        <v>0</v>
      </c>
      <c r="L457" s="2">
        <f t="shared" si="39"/>
        <v>0</v>
      </c>
      <c r="M457" s="2">
        <v>260</v>
      </c>
      <c r="N457" s="2">
        <v>6</v>
      </c>
    </row>
    <row r="458" spans="1:14" ht="16" x14ac:dyDescent="0.2">
      <c r="A458" s="2" t="s">
        <v>837</v>
      </c>
      <c r="B458" s="2" t="s">
        <v>15</v>
      </c>
      <c r="C458" s="2" t="s">
        <v>12</v>
      </c>
      <c r="D458" s="2">
        <v>33.685299999999998</v>
      </c>
      <c r="E458" s="2">
        <v>136</v>
      </c>
      <c r="F458" s="2">
        <v>12194</v>
      </c>
      <c r="G458" s="2">
        <v>68</v>
      </c>
      <c r="H458" s="2">
        <f t="shared" si="35"/>
        <v>1</v>
      </c>
      <c r="I458" s="2">
        <f t="shared" si="36"/>
        <v>0</v>
      </c>
      <c r="J458" s="2">
        <f t="shared" si="37"/>
        <v>0</v>
      </c>
      <c r="K458" s="2">
        <f t="shared" si="38"/>
        <v>0</v>
      </c>
      <c r="L458" s="2">
        <f t="shared" si="39"/>
        <v>0</v>
      </c>
      <c r="M458" s="2">
        <v>759</v>
      </c>
      <c r="N458" s="2">
        <v>5.5</v>
      </c>
    </row>
    <row r="459" spans="1:14" ht="16" x14ac:dyDescent="0.2">
      <c r="A459" s="2" t="s">
        <v>839</v>
      </c>
      <c r="B459" s="2" t="s">
        <v>51</v>
      </c>
      <c r="C459" s="2" t="s">
        <v>12</v>
      </c>
      <c r="D459" s="2">
        <v>32.701099999999997</v>
      </c>
      <c r="E459" s="2">
        <v>98</v>
      </c>
      <c r="F459" s="2">
        <v>1400</v>
      </c>
      <c r="G459" s="2">
        <v>32</v>
      </c>
      <c r="H459" s="2">
        <f t="shared" si="35"/>
        <v>0</v>
      </c>
      <c r="I459" s="2">
        <f t="shared" si="36"/>
        <v>0</v>
      </c>
      <c r="J459" s="2">
        <f t="shared" si="37"/>
        <v>0</v>
      </c>
      <c r="K459" s="2">
        <f t="shared" si="38"/>
        <v>0</v>
      </c>
      <c r="L459" s="2">
        <f t="shared" si="39"/>
        <v>0</v>
      </c>
      <c r="M459" s="2">
        <v>61</v>
      </c>
      <c r="N459" s="2">
        <v>6.9</v>
      </c>
    </row>
    <row r="460" spans="1:14" ht="16" x14ac:dyDescent="0.2">
      <c r="A460" s="2" t="s">
        <v>841</v>
      </c>
      <c r="B460" s="2" t="s">
        <v>11</v>
      </c>
      <c r="C460" s="2" t="s">
        <v>12</v>
      </c>
      <c r="D460" s="2">
        <v>103.33799999999999</v>
      </c>
      <c r="E460" s="2">
        <v>130</v>
      </c>
      <c r="F460" s="2">
        <v>2856</v>
      </c>
      <c r="G460" s="2">
        <v>70</v>
      </c>
      <c r="H460" s="2">
        <f t="shared" si="35"/>
        <v>0</v>
      </c>
      <c r="I460" s="2">
        <f t="shared" si="36"/>
        <v>0</v>
      </c>
      <c r="J460" s="2">
        <f t="shared" si="37"/>
        <v>0</v>
      </c>
      <c r="K460" s="2">
        <f t="shared" si="38"/>
        <v>0</v>
      </c>
      <c r="L460" s="2">
        <f t="shared" si="39"/>
        <v>0</v>
      </c>
      <c r="M460" s="2">
        <v>386</v>
      </c>
      <c r="N460" s="2">
        <v>6.5</v>
      </c>
    </row>
    <row r="461" spans="1:14" ht="16" x14ac:dyDescent="0.2">
      <c r="A461" s="2" t="s">
        <v>843</v>
      </c>
      <c r="B461" s="2" t="s">
        <v>11</v>
      </c>
      <c r="C461" s="2" t="s">
        <v>40</v>
      </c>
      <c r="D461" s="2">
        <v>32.8536</v>
      </c>
      <c r="E461" s="2">
        <v>102</v>
      </c>
      <c r="F461" s="2">
        <v>3239</v>
      </c>
      <c r="G461" s="2">
        <v>40</v>
      </c>
      <c r="H461" s="2">
        <f t="shared" si="35"/>
        <v>0</v>
      </c>
      <c r="I461" s="2">
        <f t="shared" si="36"/>
        <v>0</v>
      </c>
      <c r="J461" s="2">
        <f t="shared" si="37"/>
        <v>0</v>
      </c>
      <c r="K461" s="2">
        <f t="shared" si="38"/>
        <v>0</v>
      </c>
      <c r="L461" s="2">
        <f t="shared" si="39"/>
        <v>0</v>
      </c>
      <c r="M461" s="2">
        <v>65</v>
      </c>
      <c r="N461" s="2">
        <v>5.7</v>
      </c>
    </row>
    <row r="462" spans="1:14" ht="16" x14ac:dyDescent="0.2">
      <c r="A462" s="2" t="s">
        <v>845</v>
      </c>
      <c r="B462" s="2" t="s">
        <v>15</v>
      </c>
      <c r="C462" s="2" t="s">
        <v>12</v>
      </c>
      <c r="D462" s="2">
        <v>35.054900000000004</v>
      </c>
      <c r="E462" s="2">
        <v>100</v>
      </c>
      <c r="F462" s="2">
        <v>34337</v>
      </c>
      <c r="G462" s="2">
        <v>15</v>
      </c>
      <c r="H462" s="2">
        <f t="shared" si="35"/>
        <v>1</v>
      </c>
      <c r="I462" s="2">
        <f t="shared" si="36"/>
        <v>0</v>
      </c>
      <c r="J462" s="2">
        <f t="shared" si="37"/>
        <v>0</v>
      </c>
      <c r="K462" s="2">
        <f t="shared" si="38"/>
        <v>0</v>
      </c>
      <c r="L462" s="2">
        <f t="shared" si="39"/>
        <v>0</v>
      </c>
      <c r="M462" s="2">
        <v>0</v>
      </c>
      <c r="N462" s="2">
        <v>7.8</v>
      </c>
    </row>
    <row r="463" spans="1:14" ht="16" x14ac:dyDescent="0.2">
      <c r="A463" s="2" t="s">
        <v>825</v>
      </c>
      <c r="B463" s="2" t="s">
        <v>15</v>
      </c>
      <c r="C463" s="2" t="s">
        <v>24</v>
      </c>
      <c r="D463" s="2">
        <v>10.706799999999999</v>
      </c>
      <c r="E463" s="2">
        <v>104</v>
      </c>
      <c r="F463" s="2">
        <v>16481</v>
      </c>
      <c r="G463" s="2">
        <v>50</v>
      </c>
      <c r="H463" s="2">
        <f t="shared" si="35"/>
        <v>1</v>
      </c>
      <c r="I463" s="2">
        <f t="shared" si="36"/>
        <v>0</v>
      </c>
      <c r="J463" s="2">
        <f t="shared" si="37"/>
        <v>0</v>
      </c>
      <c r="K463" s="2">
        <f t="shared" si="38"/>
        <v>0</v>
      </c>
      <c r="L463" s="2">
        <f t="shared" si="39"/>
        <v>0</v>
      </c>
      <c r="M463" s="2">
        <v>71</v>
      </c>
      <c r="N463" s="2">
        <v>5.5</v>
      </c>
    </row>
    <row r="464" spans="1:14" ht="16" x14ac:dyDescent="0.2">
      <c r="A464" s="2" t="s">
        <v>22</v>
      </c>
      <c r="B464" s="2" t="s">
        <v>11</v>
      </c>
      <c r="C464" s="2" t="s">
        <v>24</v>
      </c>
      <c r="D464" s="2">
        <v>32.616900000000001</v>
      </c>
      <c r="E464" s="2">
        <v>116</v>
      </c>
      <c r="F464" s="2">
        <v>14780</v>
      </c>
      <c r="G464" s="2">
        <v>72</v>
      </c>
      <c r="H464" s="2">
        <f t="shared" si="35"/>
        <v>0</v>
      </c>
      <c r="I464" s="2">
        <f t="shared" si="36"/>
        <v>0</v>
      </c>
      <c r="J464" s="2">
        <f t="shared" si="37"/>
        <v>0</v>
      </c>
      <c r="K464" s="2">
        <f t="shared" si="38"/>
        <v>0</v>
      </c>
      <c r="L464" s="2">
        <f t="shared" si="39"/>
        <v>0</v>
      </c>
      <c r="M464" s="2">
        <v>212</v>
      </c>
      <c r="N464" s="2">
        <v>4.5</v>
      </c>
    </row>
    <row r="465" spans="1:14" ht="16" x14ac:dyDescent="0.2">
      <c r="A465" s="2" t="s">
        <v>849</v>
      </c>
      <c r="B465" s="2" t="s">
        <v>11</v>
      </c>
      <c r="C465" s="2" t="s">
        <v>31</v>
      </c>
      <c r="D465" s="2">
        <v>15.427199999999999</v>
      </c>
      <c r="E465" s="2">
        <v>96</v>
      </c>
      <c r="F465" s="2">
        <v>11078</v>
      </c>
      <c r="G465" s="2">
        <v>16</v>
      </c>
      <c r="H465" s="2">
        <f t="shared" si="35"/>
        <v>0</v>
      </c>
      <c r="I465" s="2">
        <f t="shared" si="36"/>
        <v>1</v>
      </c>
      <c r="J465" s="2">
        <f t="shared" si="37"/>
        <v>0</v>
      </c>
      <c r="K465" s="2">
        <f t="shared" si="38"/>
        <v>0</v>
      </c>
      <c r="L465" s="2">
        <f t="shared" si="39"/>
        <v>0</v>
      </c>
      <c r="M465" s="2">
        <v>22</v>
      </c>
      <c r="N465" s="2">
        <v>5.6</v>
      </c>
    </row>
    <row r="466" spans="1:14" ht="16" x14ac:dyDescent="0.2">
      <c r="A466" s="2" t="s">
        <v>851</v>
      </c>
      <c r="B466" s="2" t="s">
        <v>11</v>
      </c>
      <c r="C466" s="2" t="s">
        <v>40</v>
      </c>
      <c r="D466" s="2">
        <v>56.398200000000003</v>
      </c>
      <c r="E466" s="2">
        <v>118</v>
      </c>
      <c r="F466" s="2">
        <v>2390</v>
      </c>
      <c r="G466" s="2">
        <v>20</v>
      </c>
      <c r="H466" s="2">
        <f t="shared" si="35"/>
        <v>0</v>
      </c>
      <c r="I466" s="2">
        <f t="shared" si="36"/>
        <v>0</v>
      </c>
      <c r="J466" s="2">
        <f t="shared" si="37"/>
        <v>0</v>
      </c>
      <c r="K466" s="2">
        <f t="shared" si="38"/>
        <v>0</v>
      </c>
      <c r="L466" s="2">
        <f t="shared" si="39"/>
        <v>0</v>
      </c>
      <c r="M466" s="2">
        <v>30</v>
      </c>
      <c r="N466" s="2">
        <v>5.7</v>
      </c>
    </row>
    <row r="467" spans="1:14" ht="16" x14ac:dyDescent="0.2">
      <c r="A467" s="2" t="s">
        <v>853</v>
      </c>
      <c r="B467" s="2" t="s">
        <v>11</v>
      </c>
      <c r="C467" s="2" t="s">
        <v>31</v>
      </c>
      <c r="D467" s="2">
        <v>46.729399999999998</v>
      </c>
      <c r="E467" s="2">
        <v>83</v>
      </c>
      <c r="F467" s="2">
        <v>6454</v>
      </c>
      <c r="G467" s="2">
        <v>13</v>
      </c>
      <c r="H467" s="2">
        <f t="shared" si="35"/>
        <v>0</v>
      </c>
      <c r="I467" s="2">
        <f t="shared" si="36"/>
        <v>1</v>
      </c>
      <c r="J467" s="2">
        <f t="shared" si="37"/>
        <v>0</v>
      </c>
      <c r="K467" s="2">
        <f t="shared" si="38"/>
        <v>0</v>
      </c>
      <c r="L467" s="2">
        <f t="shared" si="39"/>
        <v>0</v>
      </c>
      <c r="M467" s="2">
        <v>8</v>
      </c>
      <c r="N467" s="2">
        <v>5.5</v>
      </c>
    </row>
    <row r="468" spans="1:14" ht="16" x14ac:dyDescent="0.2">
      <c r="A468" s="2" t="s">
        <v>855</v>
      </c>
      <c r="B468" s="2" t="s">
        <v>15</v>
      </c>
      <c r="C468" s="2" t="s">
        <v>40</v>
      </c>
      <c r="D468" s="2">
        <v>100.44799999999999</v>
      </c>
      <c r="E468" s="2">
        <v>95</v>
      </c>
      <c r="F468" s="2">
        <v>23018</v>
      </c>
      <c r="G468" s="2">
        <v>65</v>
      </c>
      <c r="H468" s="2">
        <f t="shared" si="35"/>
        <v>1</v>
      </c>
      <c r="I468" s="2">
        <f t="shared" si="36"/>
        <v>0</v>
      </c>
      <c r="J468" s="2">
        <f t="shared" si="37"/>
        <v>0</v>
      </c>
      <c r="K468" s="2">
        <f t="shared" si="38"/>
        <v>0</v>
      </c>
      <c r="L468" s="2">
        <f t="shared" si="39"/>
        <v>0</v>
      </c>
      <c r="M468" s="2">
        <v>480</v>
      </c>
      <c r="N468" s="2">
        <v>6.6</v>
      </c>
    </row>
    <row r="469" spans="1:14" ht="16" x14ac:dyDescent="0.2">
      <c r="A469" s="2" t="s">
        <v>857</v>
      </c>
      <c r="B469" s="2" t="s">
        <v>15</v>
      </c>
      <c r="C469" s="2" t="s">
        <v>40</v>
      </c>
      <c r="D469" s="2">
        <v>4.7342300000000002</v>
      </c>
      <c r="E469" s="2">
        <v>112</v>
      </c>
      <c r="F469" s="2">
        <v>1227</v>
      </c>
      <c r="G469" s="2">
        <v>15</v>
      </c>
      <c r="H469" s="2">
        <f t="shared" si="35"/>
        <v>1</v>
      </c>
      <c r="I469" s="2">
        <f t="shared" si="36"/>
        <v>0</v>
      </c>
      <c r="J469" s="2">
        <f t="shared" si="37"/>
        <v>0</v>
      </c>
      <c r="K469" s="2">
        <f t="shared" si="38"/>
        <v>0</v>
      </c>
      <c r="L469" s="2">
        <f t="shared" si="39"/>
        <v>0</v>
      </c>
      <c r="M469" s="2">
        <v>28</v>
      </c>
      <c r="N469" s="2">
        <v>6</v>
      </c>
    </row>
    <row r="470" spans="1:14" ht="16" x14ac:dyDescent="0.2">
      <c r="A470" s="2" t="s">
        <v>859</v>
      </c>
      <c r="B470" s="2" t="s">
        <v>51</v>
      </c>
      <c r="C470" s="2" t="s">
        <v>19</v>
      </c>
      <c r="D470" s="2">
        <v>0.86000200000000004</v>
      </c>
      <c r="E470" s="2">
        <v>100</v>
      </c>
      <c r="F470" s="2">
        <v>1579</v>
      </c>
      <c r="G470" s="2">
        <v>12</v>
      </c>
      <c r="H470" s="2">
        <f t="shared" si="35"/>
        <v>0</v>
      </c>
      <c r="I470" s="2">
        <f t="shared" si="36"/>
        <v>0</v>
      </c>
      <c r="J470" s="2">
        <f t="shared" si="37"/>
        <v>0</v>
      </c>
      <c r="K470" s="2">
        <f t="shared" si="38"/>
        <v>0</v>
      </c>
      <c r="L470" s="2">
        <f t="shared" si="39"/>
        <v>1</v>
      </c>
      <c r="M470" s="2">
        <v>19</v>
      </c>
      <c r="N470" s="2">
        <v>7.3</v>
      </c>
    </row>
    <row r="471" spans="1:14" ht="16" x14ac:dyDescent="0.2">
      <c r="A471" s="2" t="s">
        <v>861</v>
      </c>
      <c r="B471" s="2" t="s">
        <v>11</v>
      </c>
      <c r="C471" s="2" t="s">
        <v>31</v>
      </c>
      <c r="D471" s="2">
        <v>86.207999999999998</v>
      </c>
      <c r="E471" s="2">
        <v>109</v>
      </c>
      <c r="F471" s="2">
        <v>16179</v>
      </c>
      <c r="G471" s="2">
        <v>35</v>
      </c>
      <c r="H471" s="2">
        <f t="shared" si="35"/>
        <v>0</v>
      </c>
      <c r="I471" s="2">
        <f t="shared" si="36"/>
        <v>1</v>
      </c>
      <c r="J471" s="2">
        <f t="shared" si="37"/>
        <v>0</v>
      </c>
      <c r="K471" s="2">
        <f t="shared" si="38"/>
        <v>0</v>
      </c>
      <c r="L471" s="2">
        <f t="shared" si="39"/>
        <v>0</v>
      </c>
      <c r="M471" s="2">
        <v>101</v>
      </c>
      <c r="N471" s="2">
        <v>5.7</v>
      </c>
    </row>
    <row r="472" spans="1:14" ht="16" x14ac:dyDescent="0.2">
      <c r="A472" s="2" t="s">
        <v>863</v>
      </c>
      <c r="B472" s="2" t="s">
        <v>11</v>
      </c>
      <c r="C472" s="2" t="s">
        <v>31</v>
      </c>
      <c r="D472" s="2">
        <v>26.096599999999999</v>
      </c>
      <c r="E472" s="2">
        <v>85</v>
      </c>
      <c r="F472" s="2">
        <v>1653</v>
      </c>
      <c r="G472" s="2">
        <v>19</v>
      </c>
      <c r="H472" s="2">
        <f t="shared" si="35"/>
        <v>0</v>
      </c>
      <c r="I472" s="2">
        <f t="shared" si="36"/>
        <v>1</v>
      </c>
      <c r="J472" s="2">
        <f t="shared" si="37"/>
        <v>0</v>
      </c>
      <c r="K472" s="2">
        <f t="shared" si="38"/>
        <v>0</v>
      </c>
      <c r="L472" s="2">
        <f t="shared" si="39"/>
        <v>0</v>
      </c>
      <c r="M472" s="2">
        <v>14</v>
      </c>
      <c r="N472" s="2">
        <v>3.4</v>
      </c>
    </row>
    <row r="473" spans="1:14" ht="16" x14ac:dyDescent="0.2">
      <c r="A473" s="2" t="s">
        <v>865</v>
      </c>
      <c r="B473" s="2" t="s">
        <v>11</v>
      </c>
      <c r="C473" s="2" t="s">
        <v>31</v>
      </c>
      <c r="D473" s="2">
        <v>9.6519999999999992</v>
      </c>
      <c r="E473" s="2">
        <v>89</v>
      </c>
      <c r="F473" s="2">
        <v>3096</v>
      </c>
      <c r="G473" s="2">
        <v>40</v>
      </c>
      <c r="H473" s="2">
        <f t="shared" si="35"/>
        <v>0</v>
      </c>
      <c r="I473" s="2">
        <f t="shared" si="36"/>
        <v>1</v>
      </c>
      <c r="J473" s="2">
        <f t="shared" si="37"/>
        <v>0</v>
      </c>
      <c r="K473" s="2">
        <f t="shared" si="38"/>
        <v>0</v>
      </c>
      <c r="L473" s="2">
        <f t="shared" si="39"/>
        <v>0</v>
      </c>
      <c r="M473" s="2">
        <v>0</v>
      </c>
      <c r="N473" s="2">
        <v>5.8</v>
      </c>
    </row>
    <row r="474" spans="1:14" ht="16" x14ac:dyDescent="0.2">
      <c r="A474" s="2" t="s">
        <v>867</v>
      </c>
      <c r="B474" s="2" t="s">
        <v>11</v>
      </c>
      <c r="C474" s="2" t="s">
        <v>31</v>
      </c>
      <c r="D474" s="2">
        <v>40.559899999999999</v>
      </c>
      <c r="E474" s="2">
        <v>125</v>
      </c>
      <c r="F474" s="2">
        <v>10623</v>
      </c>
      <c r="G474" s="2">
        <v>60</v>
      </c>
      <c r="H474" s="2">
        <f t="shared" si="35"/>
        <v>0</v>
      </c>
      <c r="I474" s="2">
        <f t="shared" si="36"/>
        <v>1</v>
      </c>
      <c r="J474" s="2">
        <f t="shared" si="37"/>
        <v>0</v>
      </c>
      <c r="K474" s="2">
        <f t="shared" si="38"/>
        <v>0</v>
      </c>
      <c r="L474" s="2">
        <f t="shared" si="39"/>
        <v>0</v>
      </c>
      <c r="M474" s="2">
        <v>209</v>
      </c>
      <c r="N474" s="2">
        <v>6.2</v>
      </c>
    </row>
    <row r="475" spans="1:14" ht="16" x14ac:dyDescent="0.2">
      <c r="A475" s="2" t="s">
        <v>869</v>
      </c>
      <c r="B475" s="2" t="s">
        <v>11</v>
      </c>
      <c r="C475" s="2" t="s">
        <v>24</v>
      </c>
      <c r="D475" s="2">
        <v>1.1833499999999999</v>
      </c>
      <c r="E475" s="2">
        <v>107</v>
      </c>
      <c r="F475" s="2">
        <v>1577</v>
      </c>
      <c r="G475" s="2">
        <v>20</v>
      </c>
      <c r="H475" s="2">
        <f t="shared" si="35"/>
        <v>0</v>
      </c>
      <c r="I475" s="2">
        <f t="shared" si="36"/>
        <v>0</v>
      </c>
      <c r="J475" s="2">
        <f t="shared" si="37"/>
        <v>0</v>
      </c>
      <c r="K475" s="2">
        <f t="shared" si="38"/>
        <v>0</v>
      </c>
      <c r="L475" s="2">
        <f t="shared" si="39"/>
        <v>0</v>
      </c>
      <c r="M475" s="2">
        <v>14</v>
      </c>
      <c r="N475" s="2">
        <v>5.0999999999999996</v>
      </c>
    </row>
    <row r="476" spans="1:14" ht="16" x14ac:dyDescent="0.2">
      <c r="A476" s="2" t="s">
        <v>813</v>
      </c>
      <c r="B476" s="2" t="s">
        <v>15</v>
      </c>
      <c r="C476" s="2" t="s">
        <v>31</v>
      </c>
      <c r="D476" s="2">
        <v>2.2239900000000001</v>
      </c>
      <c r="E476" s="2">
        <v>89</v>
      </c>
      <c r="F476" s="2">
        <v>539</v>
      </c>
      <c r="G476" s="2">
        <v>3</v>
      </c>
      <c r="H476" s="2">
        <f t="shared" si="35"/>
        <v>1</v>
      </c>
      <c r="I476" s="2">
        <f t="shared" si="36"/>
        <v>1</v>
      </c>
      <c r="J476" s="2">
        <f t="shared" si="37"/>
        <v>0</v>
      </c>
      <c r="K476" s="2">
        <f t="shared" si="38"/>
        <v>0</v>
      </c>
      <c r="L476" s="2">
        <f t="shared" si="39"/>
        <v>0</v>
      </c>
      <c r="M476" s="2">
        <v>269</v>
      </c>
      <c r="N476" s="2">
        <v>6.6</v>
      </c>
    </row>
    <row r="477" spans="1:14" ht="16" x14ac:dyDescent="0.2">
      <c r="A477" s="2" t="s">
        <v>784</v>
      </c>
      <c r="B477" s="2" t="s">
        <v>11</v>
      </c>
      <c r="C477" s="2" t="s">
        <v>24</v>
      </c>
      <c r="D477" s="2">
        <v>101.11199999999999</v>
      </c>
      <c r="E477" s="2">
        <v>118</v>
      </c>
      <c r="F477" s="2">
        <v>5637</v>
      </c>
      <c r="G477" s="2">
        <v>80</v>
      </c>
      <c r="H477" s="2">
        <f t="shared" si="35"/>
        <v>0</v>
      </c>
      <c r="I477" s="2">
        <f t="shared" si="36"/>
        <v>0</v>
      </c>
      <c r="J477" s="2">
        <f t="shared" si="37"/>
        <v>0</v>
      </c>
      <c r="K477" s="2">
        <f t="shared" si="38"/>
        <v>0</v>
      </c>
      <c r="L477" s="2">
        <f t="shared" si="39"/>
        <v>0</v>
      </c>
      <c r="M477" s="2">
        <v>154</v>
      </c>
      <c r="N477" s="2">
        <v>6.6</v>
      </c>
    </row>
    <row r="478" spans="1:14" ht="16" x14ac:dyDescent="0.2">
      <c r="A478" s="2" t="s">
        <v>873</v>
      </c>
      <c r="B478" s="2" t="s">
        <v>51</v>
      </c>
      <c r="C478" s="2" t="s">
        <v>19</v>
      </c>
      <c r="D478" s="2">
        <v>38.916899999999998</v>
      </c>
      <c r="E478" s="2">
        <v>91</v>
      </c>
      <c r="F478" s="2">
        <v>1921</v>
      </c>
      <c r="G478" s="2">
        <v>13</v>
      </c>
      <c r="H478" s="2">
        <f t="shared" si="35"/>
        <v>0</v>
      </c>
      <c r="I478" s="2">
        <f t="shared" si="36"/>
        <v>0</v>
      </c>
      <c r="J478" s="2">
        <f t="shared" si="37"/>
        <v>0</v>
      </c>
      <c r="K478" s="2">
        <f t="shared" si="38"/>
        <v>0</v>
      </c>
      <c r="L478" s="2">
        <f t="shared" si="39"/>
        <v>1</v>
      </c>
      <c r="M478" s="2">
        <v>13</v>
      </c>
      <c r="N478" s="2">
        <v>5.8</v>
      </c>
    </row>
    <row r="479" spans="1:14" ht="16" x14ac:dyDescent="0.2">
      <c r="A479" s="2" t="s">
        <v>117</v>
      </c>
      <c r="B479" s="2" t="s">
        <v>15</v>
      </c>
      <c r="C479" s="2" t="s">
        <v>35</v>
      </c>
      <c r="D479" s="2">
        <v>17.114899999999999</v>
      </c>
      <c r="E479" s="2">
        <v>96</v>
      </c>
      <c r="F479" s="2">
        <v>17211</v>
      </c>
      <c r="G479" s="2">
        <v>25</v>
      </c>
      <c r="H479" s="2">
        <f t="shared" si="35"/>
        <v>1</v>
      </c>
      <c r="I479" s="2">
        <f t="shared" si="36"/>
        <v>0</v>
      </c>
      <c r="J479" s="2">
        <f t="shared" si="37"/>
        <v>1</v>
      </c>
      <c r="K479" s="2">
        <f t="shared" si="38"/>
        <v>0</v>
      </c>
      <c r="L479" s="2">
        <f t="shared" si="39"/>
        <v>0</v>
      </c>
      <c r="M479" s="2">
        <v>0</v>
      </c>
      <c r="N479" s="2">
        <v>7.7</v>
      </c>
    </row>
    <row r="480" spans="1:14" ht="16" x14ac:dyDescent="0.2">
      <c r="A480" s="2" t="s">
        <v>265</v>
      </c>
      <c r="B480" s="2" t="s">
        <v>11</v>
      </c>
      <c r="C480" s="2" t="s">
        <v>31</v>
      </c>
      <c r="D480" s="2">
        <v>58.401499999999999</v>
      </c>
      <c r="E480" s="2">
        <v>92</v>
      </c>
      <c r="F480" s="2">
        <v>16982</v>
      </c>
      <c r="G480" s="2">
        <v>8</v>
      </c>
      <c r="H480" s="2">
        <f t="shared" si="35"/>
        <v>0</v>
      </c>
      <c r="I480" s="2">
        <f t="shared" si="36"/>
        <v>1</v>
      </c>
      <c r="J480" s="2">
        <f t="shared" si="37"/>
        <v>0</v>
      </c>
      <c r="K480" s="2">
        <f t="shared" si="38"/>
        <v>0</v>
      </c>
      <c r="L480" s="2">
        <f t="shared" si="39"/>
        <v>0</v>
      </c>
      <c r="M480" s="2">
        <v>87</v>
      </c>
      <c r="N480" s="2">
        <v>7.1</v>
      </c>
    </row>
    <row r="481" spans="1:14" ht="16" x14ac:dyDescent="0.2">
      <c r="A481" s="2" t="s">
        <v>877</v>
      </c>
      <c r="B481" s="2" t="s">
        <v>11</v>
      </c>
      <c r="C481" s="2" t="s">
        <v>12</v>
      </c>
      <c r="D481" s="2">
        <v>80.573999999999998</v>
      </c>
      <c r="E481" s="2">
        <v>140</v>
      </c>
      <c r="F481" s="2">
        <v>20440</v>
      </c>
      <c r="G481" s="2">
        <v>60</v>
      </c>
      <c r="H481" s="2">
        <f t="shared" si="35"/>
        <v>0</v>
      </c>
      <c r="I481" s="2">
        <f t="shared" si="36"/>
        <v>0</v>
      </c>
      <c r="J481" s="2">
        <f t="shared" si="37"/>
        <v>0</v>
      </c>
      <c r="K481" s="2">
        <f t="shared" si="38"/>
        <v>0</v>
      </c>
      <c r="L481" s="2">
        <f t="shared" si="39"/>
        <v>0</v>
      </c>
      <c r="M481" s="2">
        <v>708</v>
      </c>
      <c r="N481" s="2">
        <v>5.7</v>
      </c>
    </row>
    <row r="482" spans="1:14" ht="16" x14ac:dyDescent="0.2">
      <c r="A482" s="2" t="s">
        <v>879</v>
      </c>
      <c r="B482" s="2" t="s">
        <v>11</v>
      </c>
      <c r="C482" s="2" t="s">
        <v>19</v>
      </c>
      <c r="D482" s="2">
        <v>100.19</v>
      </c>
      <c r="E482" s="2">
        <v>113</v>
      </c>
      <c r="F482" s="2">
        <v>12652</v>
      </c>
      <c r="G482" s="2">
        <v>178</v>
      </c>
      <c r="H482" s="2">
        <f t="shared" si="35"/>
        <v>0</v>
      </c>
      <c r="I482" s="2">
        <f t="shared" si="36"/>
        <v>0</v>
      </c>
      <c r="J482" s="2">
        <f t="shared" si="37"/>
        <v>0</v>
      </c>
      <c r="K482" s="2">
        <f t="shared" si="38"/>
        <v>0</v>
      </c>
      <c r="L482" s="2">
        <f t="shared" si="39"/>
        <v>1</v>
      </c>
      <c r="M482" s="2">
        <v>218</v>
      </c>
      <c r="N482" s="2">
        <v>7.9</v>
      </c>
    </row>
    <row r="483" spans="1:14" ht="16" x14ac:dyDescent="0.2">
      <c r="A483" s="2" t="s">
        <v>881</v>
      </c>
      <c r="B483" s="2" t="s">
        <v>15</v>
      </c>
      <c r="C483" s="2" t="s">
        <v>12</v>
      </c>
      <c r="D483" s="2">
        <v>0.13161700000000001</v>
      </c>
      <c r="E483" s="2">
        <v>82</v>
      </c>
      <c r="F483" s="2">
        <v>5761</v>
      </c>
      <c r="G483" s="2">
        <v>10</v>
      </c>
      <c r="H483" s="2">
        <f t="shared" si="35"/>
        <v>1</v>
      </c>
      <c r="I483" s="2">
        <f t="shared" si="36"/>
        <v>0</v>
      </c>
      <c r="J483" s="2">
        <f t="shared" si="37"/>
        <v>0</v>
      </c>
      <c r="K483" s="2">
        <f t="shared" si="38"/>
        <v>0</v>
      </c>
      <c r="L483" s="2">
        <f t="shared" si="39"/>
        <v>0</v>
      </c>
      <c r="M483" s="2">
        <v>216</v>
      </c>
      <c r="N483" s="2">
        <v>6.3</v>
      </c>
    </row>
    <row r="484" spans="1:14" ht="16" x14ac:dyDescent="0.2">
      <c r="A484" s="2" t="s">
        <v>883</v>
      </c>
      <c r="B484" s="2" t="s">
        <v>51</v>
      </c>
      <c r="C484" s="2" t="s">
        <v>19</v>
      </c>
      <c r="D484" s="2">
        <v>81.593500000000006</v>
      </c>
      <c r="E484" s="2">
        <v>120</v>
      </c>
      <c r="F484" s="2">
        <v>24300</v>
      </c>
      <c r="G484" s="2">
        <v>40</v>
      </c>
      <c r="H484" s="2">
        <f t="shared" si="35"/>
        <v>0</v>
      </c>
      <c r="I484" s="2">
        <f t="shared" si="36"/>
        <v>0</v>
      </c>
      <c r="J484" s="2">
        <f t="shared" si="37"/>
        <v>0</v>
      </c>
      <c r="K484" s="2">
        <f t="shared" si="38"/>
        <v>0</v>
      </c>
      <c r="L484" s="2">
        <f t="shared" si="39"/>
        <v>1</v>
      </c>
      <c r="M484" s="2">
        <v>155</v>
      </c>
      <c r="N484" s="2">
        <v>7.3</v>
      </c>
    </row>
    <row r="485" spans="1:14" ht="16" x14ac:dyDescent="0.2">
      <c r="A485" s="2" t="s">
        <v>885</v>
      </c>
      <c r="B485" s="2" t="s">
        <v>11</v>
      </c>
      <c r="C485" s="2" t="s">
        <v>24</v>
      </c>
      <c r="D485" s="2">
        <v>17.266500000000001</v>
      </c>
      <c r="E485" s="2">
        <v>99</v>
      </c>
      <c r="F485" s="2">
        <v>22554</v>
      </c>
      <c r="G485" s="2">
        <v>30</v>
      </c>
      <c r="H485" s="2">
        <f t="shared" si="35"/>
        <v>0</v>
      </c>
      <c r="I485" s="2">
        <f t="shared" si="36"/>
        <v>0</v>
      </c>
      <c r="J485" s="2">
        <f t="shared" si="37"/>
        <v>0</v>
      </c>
      <c r="K485" s="2">
        <f t="shared" si="38"/>
        <v>0</v>
      </c>
      <c r="L485" s="2">
        <f t="shared" si="39"/>
        <v>0</v>
      </c>
      <c r="M485" s="2">
        <v>11</v>
      </c>
      <c r="N485" s="2">
        <v>5.4</v>
      </c>
    </row>
    <row r="486" spans="1:14" ht="16" x14ac:dyDescent="0.2">
      <c r="A486" s="2" t="s">
        <v>887</v>
      </c>
      <c r="B486" s="2" t="s">
        <v>51</v>
      </c>
      <c r="C486" s="2" t="s">
        <v>31</v>
      </c>
      <c r="D486" s="2">
        <v>173.381</v>
      </c>
      <c r="E486" s="2">
        <v>97</v>
      </c>
      <c r="F486" s="2">
        <v>43354</v>
      </c>
      <c r="G486" s="2">
        <v>33</v>
      </c>
      <c r="H486" s="2">
        <f t="shared" si="35"/>
        <v>0</v>
      </c>
      <c r="I486" s="2">
        <f t="shared" si="36"/>
        <v>1</v>
      </c>
      <c r="J486" s="2">
        <f t="shared" si="37"/>
        <v>0</v>
      </c>
      <c r="K486" s="2">
        <f t="shared" si="38"/>
        <v>0</v>
      </c>
      <c r="L486" s="2">
        <f t="shared" si="39"/>
        <v>0</v>
      </c>
      <c r="M486" s="2">
        <v>4000</v>
      </c>
      <c r="N486" s="2">
        <v>6.9</v>
      </c>
    </row>
    <row r="487" spans="1:14" ht="16" x14ac:dyDescent="0.2">
      <c r="A487" s="2" t="s">
        <v>210</v>
      </c>
      <c r="B487" s="2" t="s">
        <v>11</v>
      </c>
      <c r="C487" s="2" t="s">
        <v>40</v>
      </c>
      <c r="D487" s="2">
        <v>26.8384</v>
      </c>
      <c r="E487" s="2">
        <v>123</v>
      </c>
      <c r="F487" s="2">
        <v>12700</v>
      </c>
      <c r="G487" s="2">
        <v>57</v>
      </c>
      <c r="H487" s="2">
        <f t="shared" si="35"/>
        <v>0</v>
      </c>
      <c r="I487" s="2">
        <f t="shared" si="36"/>
        <v>0</v>
      </c>
      <c r="J487" s="2">
        <f t="shared" si="37"/>
        <v>0</v>
      </c>
      <c r="K487" s="2">
        <f t="shared" si="38"/>
        <v>0</v>
      </c>
      <c r="L487" s="2">
        <f t="shared" si="39"/>
        <v>0</v>
      </c>
      <c r="M487" s="2">
        <v>488</v>
      </c>
      <c r="N487" s="2">
        <v>6.4</v>
      </c>
    </row>
    <row r="488" spans="1:14" ht="16" x14ac:dyDescent="0.2">
      <c r="A488" s="2" t="s">
        <v>890</v>
      </c>
      <c r="B488" s="2" t="s">
        <v>51</v>
      </c>
      <c r="C488" s="2" t="s">
        <v>31</v>
      </c>
      <c r="D488" s="2">
        <v>22.913699999999999</v>
      </c>
      <c r="E488" s="2">
        <v>96</v>
      </c>
      <c r="F488" s="2">
        <v>17292</v>
      </c>
      <c r="G488" s="2">
        <v>35</v>
      </c>
      <c r="H488" s="2">
        <f t="shared" si="35"/>
        <v>0</v>
      </c>
      <c r="I488" s="2">
        <f t="shared" si="36"/>
        <v>1</v>
      </c>
      <c r="J488" s="2">
        <f t="shared" si="37"/>
        <v>0</v>
      </c>
      <c r="K488" s="2">
        <f t="shared" si="38"/>
        <v>0</v>
      </c>
      <c r="L488" s="2">
        <f t="shared" si="39"/>
        <v>0</v>
      </c>
      <c r="M488" s="2">
        <v>13</v>
      </c>
      <c r="N488" s="2">
        <v>6.3</v>
      </c>
    </row>
    <row r="489" spans="1:14" ht="16" x14ac:dyDescent="0.2">
      <c r="A489" s="2" t="s">
        <v>581</v>
      </c>
      <c r="B489" s="2" t="s">
        <v>15</v>
      </c>
      <c r="C489" s="2" t="s">
        <v>24</v>
      </c>
      <c r="D489" s="2">
        <v>93.0501</v>
      </c>
      <c r="E489" s="2">
        <v>109</v>
      </c>
      <c r="F489" s="2">
        <v>17689</v>
      </c>
      <c r="G489" s="2">
        <v>115</v>
      </c>
      <c r="H489" s="2">
        <f t="shared" si="35"/>
        <v>1</v>
      </c>
      <c r="I489" s="2">
        <f t="shared" si="36"/>
        <v>0</v>
      </c>
      <c r="J489" s="2">
        <f t="shared" si="37"/>
        <v>0</v>
      </c>
      <c r="K489" s="2">
        <f t="shared" si="38"/>
        <v>0</v>
      </c>
      <c r="L489" s="2">
        <f t="shared" si="39"/>
        <v>0</v>
      </c>
      <c r="M489" s="2">
        <v>662</v>
      </c>
      <c r="N489" s="2">
        <v>6.6</v>
      </c>
    </row>
    <row r="490" spans="1:14" ht="16" x14ac:dyDescent="0.2">
      <c r="A490" s="2" t="s">
        <v>893</v>
      </c>
      <c r="B490" s="2" t="s">
        <v>11</v>
      </c>
      <c r="C490" s="2" t="s">
        <v>31</v>
      </c>
      <c r="D490" s="2">
        <v>28.435400000000001</v>
      </c>
      <c r="E490" s="2">
        <v>103</v>
      </c>
      <c r="F490" s="2">
        <v>4441</v>
      </c>
      <c r="G490" s="2">
        <v>12</v>
      </c>
      <c r="H490" s="2">
        <f t="shared" si="35"/>
        <v>0</v>
      </c>
      <c r="I490" s="2">
        <f t="shared" si="36"/>
        <v>1</v>
      </c>
      <c r="J490" s="2">
        <f t="shared" si="37"/>
        <v>0</v>
      </c>
      <c r="K490" s="2">
        <f t="shared" si="38"/>
        <v>0</v>
      </c>
      <c r="L490" s="2">
        <f t="shared" si="39"/>
        <v>0</v>
      </c>
      <c r="M490" s="2">
        <v>27</v>
      </c>
      <c r="N490" s="2">
        <v>5.5</v>
      </c>
    </row>
    <row r="491" spans="1:14" ht="16" x14ac:dyDescent="0.2">
      <c r="A491" s="2" t="s">
        <v>16</v>
      </c>
      <c r="B491" s="2" t="s">
        <v>51</v>
      </c>
      <c r="C491" s="2" t="s">
        <v>97</v>
      </c>
      <c r="D491" s="2">
        <v>127.70699999999999</v>
      </c>
      <c r="E491" s="2">
        <v>107</v>
      </c>
      <c r="F491" s="2">
        <v>662</v>
      </c>
      <c r="G491" s="2">
        <v>85</v>
      </c>
      <c r="H491" s="2">
        <f t="shared" si="35"/>
        <v>0</v>
      </c>
      <c r="I491" s="2">
        <f t="shared" si="36"/>
        <v>0</v>
      </c>
      <c r="J491" s="2">
        <f t="shared" si="37"/>
        <v>0</v>
      </c>
      <c r="K491" s="2">
        <f t="shared" si="38"/>
        <v>1</v>
      </c>
      <c r="L491" s="2">
        <f t="shared" si="39"/>
        <v>0</v>
      </c>
      <c r="M491" s="2">
        <v>36</v>
      </c>
      <c r="N491" s="2">
        <v>7.1</v>
      </c>
    </row>
    <row r="492" spans="1:14" ht="16" x14ac:dyDescent="0.2">
      <c r="A492" s="2" t="s">
        <v>896</v>
      </c>
      <c r="B492" s="2" t="s">
        <v>11</v>
      </c>
      <c r="C492" s="2" t="s">
        <v>19</v>
      </c>
      <c r="D492" s="2">
        <v>11.7033</v>
      </c>
      <c r="E492" s="2">
        <v>108</v>
      </c>
      <c r="F492" s="2">
        <v>1058</v>
      </c>
      <c r="G492" s="2">
        <v>10</v>
      </c>
      <c r="H492" s="2">
        <f t="shared" si="35"/>
        <v>0</v>
      </c>
      <c r="I492" s="2">
        <f t="shared" si="36"/>
        <v>0</v>
      </c>
      <c r="J492" s="2">
        <f t="shared" si="37"/>
        <v>0</v>
      </c>
      <c r="K492" s="2">
        <f t="shared" si="38"/>
        <v>0</v>
      </c>
      <c r="L492" s="2">
        <f t="shared" si="39"/>
        <v>1</v>
      </c>
      <c r="M492" s="2">
        <v>2</v>
      </c>
      <c r="N492" s="2">
        <v>7</v>
      </c>
    </row>
    <row r="493" spans="1:14" ht="16" x14ac:dyDescent="0.2">
      <c r="A493" s="2" t="s">
        <v>898</v>
      </c>
      <c r="B493" s="2" t="s">
        <v>15</v>
      </c>
      <c r="C493" s="2" t="s">
        <v>12</v>
      </c>
      <c r="D493" s="2">
        <v>40.982999999999997</v>
      </c>
      <c r="E493" s="2">
        <v>109</v>
      </c>
      <c r="F493" s="2">
        <v>27788</v>
      </c>
      <c r="G493" s="2">
        <v>7</v>
      </c>
      <c r="H493" s="2">
        <f t="shared" si="35"/>
        <v>1</v>
      </c>
      <c r="I493" s="2">
        <f t="shared" si="36"/>
        <v>0</v>
      </c>
      <c r="J493" s="2">
        <f t="shared" si="37"/>
        <v>0</v>
      </c>
      <c r="K493" s="2">
        <f t="shared" si="38"/>
        <v>0</v>
      </c>
      <c r="L493" s="2">
        <f t="shared" si="39"/>
        <v>0</v>
      </c>
      <c r="M493" s="2">
        <v>453</v>
      </c>
      <c r="N493" s="2">
        <v>7.7</v>
      </c>
    </row>
    <row r="494" spans="1:14" ht="16" x14ac:dyDescent="0.2">
      <c r="A494" s="2" t="s">
        <v>900</v>
      </c>
      <c r="B494" s="2" t="s">
        <v>11</v>
      </c>
      <c r="C494" s="2" t="s">
        <v>24</v>
      </c>
      <c r="D494" s="2">
        <v>61.656799999999997</v>
      </c>
      <c r="E494" s="2">
        <v>114</v>
      </c>
      <c r="F494" s="2">
        <v>12908</v>
      </c>
      <c r="G494" s="2">
        <v>110</v>
      </c>
      <c r="H494" s="2">
        <f t="shared" si="35"/>
        <v>0</v>
      </c>
      <c r="I494" s="2">
        <f t="shared" si="36"/>
        <v>0</v>
      </c>
      <c r="J494" s="2">
        <f t="shared" si="37"/>
        <v>0</v>
      </c>
      <c r="K494" s="2">
        <f t="shared" si="38"/>
        <v>0</v>
      </c>
      <c r="L494" s="2">
        <f t="shared" si="39"/>
        <v>0</v>
      </c>
      <c r="M494" s="2">
        <v>151</v>
      </c>
      <c r="N494" s="2">
        <v>6.7</v>
      </c>
    </row>
    <row r="495" spans="1:14" ht="16" x14ac:dyDescent="0.2">
      <c r="A495" s="2" t="s">
        <v>902</v>
      </c>
      <c r="B495" s="2" t="s">
        <v>11</v>
      </c>
      <c r="C495" s="2" t="s">
        <v>12</v>
      </c>
      <c r="D495" s="2">
        <v>23.393799999999999</v>
      </c>
      <c r="E495" s="2">
        <v>104</v>
      </c>
      <c r="F495" s="2">
        <v>18760</v>
      </c>
      <c r="G495" s="2">
        <v>20</v>
      </c>
      <c r="H495" s="2">
        <f t="shared" si="35"/>
        <v>0</v>
      </c>
      <c r="I495" s="2">
        <f t="shared" si="36"/>
        <v>0</v>
      </c>
      <c r="J495" s="2">
        <f t="shared" si="37"/>
        <v>0</v>
      </c>
      <c r="K495" s="2">
        <f t="shared" si="38"/>
        <v>0</v>
      </c>
      <c r="L495" s="2">
        <f t="shared" si="39"/>
        <v>0</v>
      </c>
      <c r="M495" s="2">
        <v>19</v>
      </c>
      <c r="N495" s="2">
        <v>6.3</v>
      </c>
    </row>
    <row r="496" spans="1:14" ht="16" x14ac:dyDescent="0.2">
      <c r="A496" s="2" t="s">
        <v>904</v>
      </c>
      <c r="B496" s="2" t="s">
        <v>15</v>
      </c>
      <c r="C496" s="2" t="s">
        <v>12</v>
      </c>
      <c r="D496" s="2">
        <v>51.396799999999999</v>
      </c>
      <c r="E496" s="2">
        <v>131</v>
      </c>
      <c r="F496" s="2">
        <v>5103</v>
      </c>
      <c r="G496" s="2">
        <v>68</v>
      </c>
      <c r="H496" s="2">
        <f t="shared" si="35"/>
        <v>1</v>
      </c>
      <c r="I496" s="2">
        <f t="shared" si="36"/>
        <v>0</v>
      </c>
      <c r="J496" s="2">
        <f t="shared" si="37"/>
        <v>0</v>
      </c>
      <c r="K496" s="2">
        <f t="shared" si="38"/>
        <v>0</v>
      </c>
      <c r="L496" s="2">
        <f t="shared" si="39"/>
        <v>0</v>
      </c>
      <c r="M496" s="2">
        <v>218</v>
      </c>
      <c r="N496" s="2">
        <v>7.6</v>
      </c>
    </row>
    <row r="497" spans="1:14" ht="16" x14ac:dyDescent="0.2">
      <c r="A497" s="2" t="s">
        <v>593</v>
      </c>
      <c r="B497" s="2" t="s">
        <v>11</v>
      </c>
      <c r="C497" s="2" t="s">
        <v>12</v>
      </c>
      <c r="D497" s="2">
        <v>39.177199999999999</v>
      </c>
      <c r="E497" s="2">
        <v>115</v>
      </c>
      <c r="F497" s="2">
        <v>3770</v>
      </c>
      <c r="G497" s="2">
        <v>38</v>
      </c>
      <c r="H497" s="2">
        <f t="shared" si="35"/>
        <v>0</v>
      </c>
      <c r="I497" s="2">
        <f t="shared" si="36"/>
        <v>0</v>
      </c>
      <c r="J497" s="2">
        <f t="shared" si="37"/>
        <v>0</v>
      </c>
      <c r="K497" s="2">
        <f t="shared" si="38"/>
        <v>0</v>
      </c>
      <c r="L497" s="2">
        <f t="shared" si="39"/>
        <v>0</v>
      </c>
      <c r="M497" s="2">
        <v>150</v>
      </c>
      <c r="N497" s="2">
        <v>5.6</v>
      </c>
    </row>
    <row r="498" spans="1:14" ht="16" x14ac:dyDescent="0.2">
      <c r="A498" s="2" t="s">
        <v>907</v>
      </c>
      <c r="B498" s="2" t="s">
        <v>11</v>
      </c>
      <c r="C498" s="2" t="s">
        <v>40</v>
      </c>
      <c r="D498" s="2">
        <v>17.536799999999999</v>
      </c>
      <c r="E498" s="2">
        <v>93</v>
      </c>
      <c r="F498" s="2">
        <v>1183</v>
      </c>
      <c r="G498" s="2">
        <v>8</v>
      </c>
      <c r="H498" s="2">
        <f t="shared" si="35"/>
        <v>0</v>
      </c>
      <c r="I498" s="2">
        <f t="shared" si="36"/>
        <v>0</v>
      </c>
      <c r="J498" s="2">
        <f t="shared" si="37"/>
        <v>0</v>
      </c>
      <c r="K498" s="2">
        <f t="shared" si="38"/>
        <v>0</v>
      </c>
      <c r="L498" s="2">
        <f t="shared" si="39"/>
        <v>0</v>
      </c>
      <c r="M498" s="2">
        <v>132</v>
      </c>
      <c r="N498" s="2">
        <v>7.1</v>
      </c>
    </row>
    <row r="499" spans="1:14" ht="16" x14ac:dyDescent="0.2">
      <c r="A499" s="2" t="s">
        <v>248</v>
      </c>
      <c r="B499" s="2" t="s">
        <v>11</v>
      </c>
      <c r="C499" s="2" t="s">
        <v>31</v>
      </c>
      <c r="D499" s="2">
        <v>12.1815</v>
      </c>
      <c r="E499" s="2">
        <v>99</v>
      </c>
      <c r="F499" s="2">
        <v>1189</v>
      </c>
      <c r="G499" s="2">
        <v>40</v>
      </c>
      <c r="H499" s="2">
        <f t="shared" si="35"/>
        <v>0</v>
      </c>
      <c r="I499" s="2">
        <f t="shared" si="36"/>
        <v>1</v>
      </c>
      <c r="J499" s="2">
        <f t="shared" si="37"/>
        <v>0</v>
      </c>
      <c r="K499" s="2">
        <f t="shared" si="38"/>
        <v>0</v>
      </c>
      <c r="L499" s="2">
        <f t="shared" si="39"/>
        <v>0</v>
      </c>
      <c r="M499" s="2">
        <v>272</v>
      </c>
      <c r="N499" s="2">
        <v>4.8</v>
      </c>
    </row>
    <row r="500" spans="1:14" ht="16" x14ac:dyDescent="0.2">
      <c r="A500" s="2" t="s">
        <v>910</v>
      </c>
      <c r="B500" s="2" t="s">
        <v>51</v>
      </c>
      <c r="C500" s="2" t="s">
        <v>97</v>
      </c>
      <c r="D500" s="2">
        <v>107.515</v>
      </c>
      <c r="E500" s="2">
        <v>102</v>
      </c>
      <c r="F500" s="2">
        <v>14552</v>
      </c>
      <c r="G500" s="2">
        <v>100</v>
      </c>
      <c r="H500" s="2">
        <f t="shared" si="35"/>
        <v>0</v>
      </c>
      <c r="I500" s="2">
        <f t="shared" si="36"/>
        <v>0</v>
      </c>
      <c r="J500" s="2">
        <f t="shared" si="37"/>
        <v>0</v>
      </c>
      <c r="K500" s="2">
        <f t="shared" si="38"/>
        <v>1</v>
      </c>
      <c r="L500" s="2">
        <f t="shared" si="39"/>
        <v>0</v>
      </c>
      <c r="M500" s="2">
        <v>77</v>
      </c>
      <c r="N500" s="2">
        <v>6.7</v>
      </c>
    </row>
    <row r="501" spans="1:14" ht="16" x14ac:dyDescent="0.2">
      <c r="A501" s="2" t="s">
        <v>782</v>
      </c>
      <c r="B501" s="2" t="s">
        <v>11</v>
      </c>
      <c r="C501" s="2" t="s">
        <v>19</v>
      </c>
      <c r="D501" s="2">
        <v>39.7376</v>
      </c>
      <c r="E501" s="2">
        <v>93</v>
      </c>
      <c r="F501" s="2">
        <v>4293</v>
      </c>
      <c r="G501" s="2">
        <v>20</v>
      </c>
      <c r="H501" s="2">
        <f t="shared" si="35"/>
        <v>0</v>
      </c>
      <c r="I501" s="2">
        <f t="shared" si="36"/>
        <v>0</v>
      </c>
      <c r="J501" s="2">
        <f t="shared" si="37"/>
        <v>0</v>
      </c>
      <c r="K501" s="2">
        <f t="shared" si="38"/>
        <v>0</v>
      </c>
      <c r="L501" s="2">
        <f t="shared" si="39"/>
        <v>1</v>
      </c>
      <c r="M501" s="2">
        <v>82</v>
      </c>
      <c r="N501" s="2">
        <v>2.2999999999999998</v>
      </c>
    </row>
    <row r="502" spans="1:14" ht="16" x14ac:dyDescent="0.2">
      <c r="A502" s="2" t="s">
        <v>913</v>
      </c>
      <c r="B502" s="2" t="s">
        <v>15</v>
      </c>
      <c r="C502" s="2" t="s">
        <v>24</v>
      </c>
      <c r="D502" s="2">
        <v>1.1900200000000001</v>
      </c>
      <c r="E502" s="2">
        <v>107</v>
      </c>
      <c r="F502" s="2">
        <v>25088</v>
      </c>
      <c r="G502" s="2">
        <v>20</v>
      </c>
      <c r="H502" s="2">
        <f t="shared" si="35"/>
        <v>1</v>
      </c>
      <c r="I502" s="2">
        <f t="shared" si="36"/>
        <v>0</v>
      </c>
      <c r="J502" s="2">
        <f t="shared" si="37"/>
        <v>0</v>
      </c>
      <c r="K502" s="2">
        <f t="shared" si="38"/>
        <v>0</v>
      </c>
      <c r="L502" s="2">
        <f t="shared" si="39"/>
        <v>0</v>
      </c>
      <c r="M502" s="2">
        <v>110</v>
      </c>
      <c r="N502" s="2">
        <v>7.5</v>
      </c>
    </row>
    <row r="503" spans="1:14" ht="16" x14ac:dyDescent="0.2">
      <c r="A503" s="2" t="s">
        <v>915</v>
      </c>
      <c r="B503" s="2" t="s">
        <v>51</v>
      </c>
      <c r="C503" s="2" t="s">
        <v>19</v>
      </c>
      <c r="D503" s="2">
        <v>75.030199999999994</v>
      </c>
      <c r="E503" s="2">
        <v>104</v>
      </c>
      <c r="F503" s="2">
        <v>4487</v>
      </c>
      <c r="G503" s="2">
        <v>100</v>
      </c>
      <c r="H503" s="2">
        <f t="shared" si="35"/>
        <v>0</v>
      </c>
      <c r="I503" s="2">
        <f t="shared" si="36"/>
        <v>0</v>
      </c>
      <c r="J503" s="2">
        <f t="shared" si="37"/>
        <v>0</v>
      </c>
      <c r="K503" s="2">
        <f t="shared" si="38"/>
        <v>0</v>
      </c>
      <c r="L503" s="2">
        <f t="shared" si="39"/>
        <v>1</v>
      </c>
      <c r="M503" s="2">
        <v>14</v>
      </c>
      <c r="N503" s="2">
        <v>5.0999999999999996</v>
      </c>
    </row>
    <row r="504" spans="1:14" ht="16" x14ac:dyDescent="0.2">
      <c r="A504" s="2" t="s">
        <v>659</v>
      </c>
      <c r="B504" s="2" t="s">
        <v>15</v>
      </c>
      <c r="C504" s="2" t="s">
        <v>12</v>
      </c>
      <c r="D504" s="2">
        <v>125.54900000000001</v>
      </c>
      <c r="E504" s="2">
        <v>131</v>
      </c>
      <c r="F504" s="2">
        <v>10003</v>
      </c>
      <c r="G504" s="2">
        <v>52</v>
      </c>
      <c r="H504" s="2">
        <f t="shared" si="35"/>
        <v>1</v>
      </c>
      <c r="I504" s="2">
        <f t="shared" si="36"/>
        <v>0</v>
      </c>
      <c r="J504" s="2">
        <f t="shared" si="37"/>
        <v>0</v>
      </c>
      <c r="K504" s="2">
        <f t="shared" si="38"/>
        <v>0</v>
      </c>
      <c r="L504" s="2">
        <f t="shared" si="39"/>
        <v>0</v>
      </c>
      <c r="M504" s="2">
        <v>0</v>
      </c>
      <c r="N504" s="2">
        <v>7.3</v>
      </c>
    </row>
    <row r="505" spans="1:14" ht="16" x14ac:dyDescent="0.2">
      <c r="A505" s="2" t="s">
        <v>918</v>
      </c>
      <c r="B505" s="2" t="s">
        <v>51</v>
      </c>
      <c r="C505" s="2" t="s">
        <v>97</v>
      </c>
      <c r="D505" s="2">
        <v>57.011800000000001</v>
      </c>
      <c r="E505" s="2">
        <v>89</v>
      </c>
      <c r="F505" s="2">
        <v>3361</v>
      </c>
      <c r="G505" s="2">
        <v>40</v>
      </c>
      <c r="H505" s="2">
        <f t="shared" si="35"/>
        <v>0</v>
      </c>
      <c r="I505" s="2">
        <f t="shared" si="36"/>
        <v>0</v>
      </c>
      <c r="J505" s="2">
        <f t="shared" si="37"/>
        <v>0</v>
      </c>
      <c r="K505" s="2">
        <f t="shared" si="38"/>
        <v>1</v>
      </c>
      <c r="L505" s="2">
        <f t="shared" si="39"/>
        <v>0</v>
      </c>
      <c r="M505" s="2">
        <v>7</v>
      </c>
      <c r="N505" s="2">
        <v>5.9</v>
      </c>
    </row>
    <row r="506" spans="1:14" ht="16" x14ac:dyDescent="0.2">
      <c r="A506" s="2" t="s">
        <v>34</v>
      </c>
      <c r="B506" s="2" t="s">
        <v>15</v>
      </c>
      <c r="C506" s="2" t="s">
        <v>24</v>
      </c>
      <c r="D506" s="2">
        <v>25.121300000000002</v>
      </c>
      <c r="E506" s="2">
        <v>115</v>
      </c>
      <c r="F506" s="2">
        <v>15708</v>
      </c>
      <c r="G506" s="2">
        <v>50</v>
      </c>
      <c r="H506" s="2">
        <f t="shared" si="35"/>
        <v>1</v>
      </c>
      <c r="I506" s="2">
        <f t="shared" si="36"/>
        <v>0</v>
      </c>
      <c r="J506" s="2">
        <f t="shared" si="37"/>
        <v>0</v>
      </c>
      <c r="K506" s="2">
        <f t="shared" si="38"/>
        <v>0</v>
      </c>
      <c r="L506" s="2">
        <f t="shared" si="39"/>
        <v>0</v>
      </c>
      <c r="M506" s="2">
        <v>101</v>
      </c>
      <c r="N506" s="2">
        <v>6.7</v>
      </c>
    </row>
    <row r="507" spans="1:14" ht="16" x14ac:dyDescent="0.2">
      <c r="A507" s="2" t="s">
        <v>728</v>
      </c>
      <c r="B507" s="2" t="s">
        <v>15</v>
      </c>
      <c r="C507" s="2" t="s">
        <v>12</v>
      </c>
      <c r="D507" s="2">
        <v>34.126100000000001</v>
      </c>
      <c r="E507" s="2">
        <v>108</v>
      </c>
      <c r="F507" s="2">
        <v>19364</v>
      </c>
      <c r="G507" s="2">
        <v>20</v>
      </c>
      <c r="H507" s="2">
        <f t="shared" si="35"/>
        <v>1</v>
      </c>
      <c r="I507" s="2">
        <f t="shared" si="36"/>
        <v>0</v>
      </c>
      <c r="J507" s="2">
        <f t="shared" si="37"/>
        <v>0</v>
      </c>
      <c r="K507" s="2">
        <f t="shared" si="38"/>
        <v>0</v>
      </c>
      <c r="L507" s="2">
        <f t="shared" si="39"/>
        <v>0</v>
      </c>
      <c r="M507" s="2">
        <v>1000</v>
      </c>
      <c r="N507" s="2">
        <v>8.3000000000000007</v>
      </c>
    </row>
    <row r="508" spans="1:14" ht="16" x14ac:dyDescent="0.2">
      <c r="A508" s="2" t="s">
        <v>922</v>
      </c>
      <c r="B508" s="2" t="s">
        <v>15</v>
      </c>
      <c r="C508" s="2" t="s">
        <v>40</v>
      </c>
      <c r="D508" s="2">
        <v>7.0527000000000006E-2</v>
      </c>
      <c r="E508" s="2">
        <v>85</v>
      </c>
      <c r="F508" s="2">
        <v>14656</v>
      </c>
      <c r="G508" s="2">
        <v>6.5</v>
      </c>
      <c r="H508" s="2">
        <f t="shared" si="35"/>
        <v>1</v>
      </c>
      <c r="I508" s="2">
        <f t="shared" si="36"/>
        <v>0</v>
      </c>
      <c r="J508" s="2">
        <f t="shared" si="37"/>
        <v>0</v>
      </c>
      <c r="K508" s="2">
        <f t="shared" si="38"/>
        <v>0</v>
      </c>
      <c r="L508" s="2">
        <f t="shared" si="39"/>
        <v>0</v>
      </c>
      <c r="M508" s="2">
        <v>0</v>
      </c>
      <c r="N508" s="2">
        <v>6.7</v>
      </c>
    </row>
    <row r="509" spans="1:14" ht="16" x14ac:dyDescent="0.2">
      <c r="A509" s="2" t="s">
        <v>924</v>
      </c>
      <c r="B509" s="2" t="s">
        <v>15</v>
      </c>
      <c r="C509" s="2" t="s">
        <v>31</v>
      </c>
      <c r="D509" s="2">
        <v>17.7182</v>
      </c>
      <c r="E509" s="2">
        <v>93</v>
      </c>
      <c r="F509" s="2">
        <v>14180</v>
      </c>
      <c r="G509" s="2">
        <v>25</v>
      </c>
      <c r="H509" s="2">
        <f t="shared" si="35"/>
        <v>1</v>
      </c>
      <c r="I509" s="2">
        <f t="shared" si="36"/>
        <v>1</v>
      </c>
      <c r="J509" s="2">
        <f t="shared" si="37"/>
        <v>0</v>
      </c>
      <c r="K509" s="2">
        <f t="shared" si="38"/>
        <v>0</v>
      </c>
      <c r="L509" s="2">
        <f t="shared" si="39"/>
        <v>0</v>
      </c>
      <c r="M509" s="2">
        <v>17</v>
      </c>
      <c r="N509" s="2">
        <v>6.6</v>
      </c>
    </row>
    <row r="510" spans="1:14" ht="16" x14ac:dyDescent="0.2">
      <c r="A510" s="2" t="s">
        <v>521</v>
      </c>
      <c r="B510" s="2" t="s">
        <v>51</v>
      </c>
      <c r="C510" s="2" t="s">
        <v>31</v>
      </c>
      <c r="D510" s="2">
        <v>100.29</v>
      </c>
      <c r="E510" s="2">
        <v>96</v>
      </c>
      <c r="F510" s="2">
        <v>108016</v>
      </c>
      <c r="G510" s="2">
        <v>175</v>
      </c>
      <c r="H510" s="2">
        <f t="shared" si="35"/>
        <v>0</v>
      </c>
      <c r="I510" s="2">
        <f t="shared" si="36"/>
        <v>1</v>
      </c>
      <c r="J510" s="2">
        <f t="shared" si="37"/>
        <v>0</v>
      </c>
      <c r="K510" s="2">
        <f t="shared" si="38"/>
        <v>0</v>
      </c>
      <c r="L510" s="2">
        <f t="shared" si="39"/>
        <v>0</v>
      </c>
      <c r="M510" s="2">
        <v>293</v>
      </c>
      <c r="N510" s="2">
        <v>5.4</v>
      </c>
    </row>
    <row r="511" spans="1:14" ht="16" x14ac:dyDescent="0.2">
      <c r="A511" s="2" t="s">
        <v>927</v>
      </c>
      <c r="B511" s="2" t="s">
        <v>11</v>
      </c>
      <c r="C511" s="2" t="s">
        <v>19</v>
      </c>
      <c r="D511" s="2">
        <v>8.8556500000000007</v>
      </c>
      <c r="E511" s="2">
        <v>99</v>
      </c>
      <c r="F511" s="2">
        <v>23409</v>
      </c>
      <c r="G511" s="2">
        <v>21</v>
      </c>
      <c r="H511" s="2">
        <f t="shared" si="35"/>
        <v>0</v>
      </c>
      <c r="I511" s="2">
        <f t="shared" si="36"/>
        <v>0</v>
      </c>
      <c r="J511" s="2">
        <f t="shared" si="37"/>
        <v>0</v>
      </c>
      <c r="K511" s="2">
        <f t="shared" si="38"/>
        <v>0</v>
      </c>
      <c r="L511" s="2">
        <f t="shared" si="39"/>
        <v>1</v>
      </c>
      <c r="M511" s="2">
        <v>52</v>
      </c>
      <c r="N511" s="2">
        <v>7.2</v>
      </c>
    </row>
    <row r="512" spans="1:14" ht="16" x14ac:dyDescent="0.2">
      <c r="A512" s="2" t="s">
        <v>929</v>
      </c>
      <c r="B512" s="2" t="s">
        <v>15</v>
      </c>
      <c r="C512" s="2" t="s">
        <v>40</v>
      </c>
      <c r="D512" s="2">
        <v>2.7112099999999999</v>
      </c>
      <c r="E512" s="2">
        <v>97</v>
      </c>
      <c r="F512" s="2">
        <v>10517</v>
      </c>
      <c r="G512" s="2">
        <v>5</v>
      </c>
      <c r="H512" s="2">
        <f t="shared" si="35"/>
        <v>1</v>
      </c>
      <c r="I512" s="2">
        <f t="shared" si="36"/>
        <v>0</v>
      </c>
      <c r="J512" s="2">
        <f t="shared" si="37"/>
        <v>0</v>
      </c>
      <c r="K512" s="2">
        <f t="shared" si="38"/>
        <v>0</v>
      </c>
      <c r="L512" s="2">
        <f t="shared" si="39"/>
        <v>0</v>
      </c>
      <c r="M512" s="2">
        <v>7</v>
      </c>
      <c r="N512" s="2">
        <v>6.4</v>
      </c>
    </row>
    <row r="513" spans="1:14" ht="16" x14ac:dyDescent="0.2">
      <c r="A513" s="2" t="s">
        <v>931</v>
      </c>
      <c r="B513" s="2" t="s">
        <v>15</v>
      </c>
      <c r="C513" s="2" t="s">
        <v>35</v>
      </c>
      <c r="D513" s="2">
        <v>54.239899999999999</v>
      </c>
      <c r="E513" s="2">
        <v>96</v>
      </c>
      <c r="F513" s="2">
        <v>673</v>
      </c>
      <c r="G513" s="2">
        <v>17</v>
      </c>
      <c r="H513" s="2">
        <f t="shared" si="35"/>
        <v>1</v>
      </c>
      <c r="I513" s="2">
        <f t="shared" si="36"/>
        <v>0</v>
      </c>
      <c r="J513" s="2">
        <f t="shared" si="37"/>
        <v>1</v>
      </c>
      <c r="K513" s="2">
        <f t="shared" si="38"/>
        <v>0</v>
      </c>
      <c r="L513" s="2">
        <f t="shared" si="39"/>
        <v>0</v>
      </c>
      <c r="M513" s="2">
        <v>201</v>
      </c>
      <c r="N513" s="2">
        <v>6.5</v>
      </c>
    </row>
    <row r="514" spans="1:14" ht="16" x14ac:dyDescent="0.2">
      <c r="A514" s="2" t="s">
        <v>678</v>
      </c>
      <c r="B514" s="2" t="s">
        <v>15</v>
      </c>
      <c r="C514" s="2" t="s">
        <v>24</v>
      </c>
      <c r="D514" s="2">
        <v>51.758600000000001</v>
      </c>
      <c r="E514" s="2">
        <v>101</v>
      </c>
      <c r="F514" s="2">
        <v>5942</v>
      </c>
      <c r="G514" s="2">
        <v>33</v>
      </c>
      <c r="H514" s="2">
        <f t="shared" ref="H514:H577" si="40">IF(B514="R",1,0)</f>
        <v>1</v>
      </c>
      <c r="I514" s="2">
        <f t="shared" ref="I514:I577" si="41">IF(C514="Comedy",1,0)</f>
        <v>0</v>
      </c>
      <c r="J514" s="2">
        <f t="shared" ref="J514:J577" si="42">IF(C514="Thriller_Horror",1,0)</f>
        <v>0</v>
      </c>
      <c r="K514" s="2">
        <f t="shared" ref="K514:K577" si="43">IF(C514="Animation",1,0)</f>
        <v>0</v>
      </c>
      <c r="L514" s="2">
        <f t="shared" ref="L514:L577" si="44">IF(C514="Adventure_Sci_fi",1,0)</f>
        <v>0</v>
      </c>
      <c r="M514" s="2">
        <v>43</v>
      </c>
      <c r="N514" s="2">
        <v>5.5</v>
      </c>
    </row>
    <row r="515" spans="1:14" ht="16" x14ac:dyDescent="0.2">
      <c r="A515" s="2" t="s">
        <v>22</v>
      </c>
      <c r="B515" s="2" t="s">
        <v>15</v>
      </c>
      <c r="C515" s="2" t="s">
        <v>35</v>
      </c>
      <c r="D515" s="2">
        <v>41.814900000000002</v>
      </c>
      <c r="E515" s="2">
        <v>125</v>
      </c>
      <c r="F515" s="2">
        <v>1970</v>
      </c>
      <c r="G515" s="2">
        <v>50</v>
      </c>
      <c r="H515" s="2">
        <f t="shared" si="40"/>
        <v>1</v>
      </c>
      <c r="I515" s="2">
        <f t="shared" si="41"/>
        <v>0</v>
      </c>
      <c r="J515" s="2">
        <f t="shared" si="42"/>
        <v>1</v>
      </c>
      <c r="K515" s="2">
        <f t="shared" si="43"/>
        <v>0</v>
      </c>
      <c r="L515" s="2">
        <f t="shared" si="44"/>
        <v>0</v>
      </c>
      <c r="M515" s="2">
        <v>212</v>
      </c>
      <c r="N515" s="2">
        <v>5.0999999999999996</v>
      </c>
    </row>
    <row r="516" spans="1:14" ht="16" x14ac:dyDescent="0.2">
      <c r="A516" s="2" t="s">
        <v>935</v>
      </c>
      <c r="B516" s="2" t="s">
        <v>15</v>
      </c>
      <c r="C516" s="2" t="s">
        <v>31</v>
      </c>
      <c r="D516" s="2">
        <v>10.8142</v>
      </c>
      <c r="E516" s="2">
        <v>92</v>
      </c>
      <c r="F516" s="2">
        <v>41867</v>
      </c>
      <c r="G516" s="2">
        <v>8</v>
      </c>
      <c r="H516" s="2">
        <f t="shared" si="40"/>
        <v>1</v>
      </c>
      <c r="I516" s="2">
        <f t="shared" si="41"/>
        <v>1</v>
      </c>
      <c r="J516" s="2">
        <f t="shared" si="42"/>
        <v>0</v>
      </c>
      <c r="K516" s="2">
        <f t="shared" si="43"/>
        <v>0</v>
      </c>
      <c r="L516" s="2">
        <f t="shared" si="44"/>
        <v>0</v>
      </c>
      <c r="M516" s="2">
        <v>406</v>
      </c>
      <c r="N516" s="2">
        <v>6.2</v>
      </c>
    </row>
    <row r="517" spans="1:14" ht="16" x14ac:dyDescent="0.2">
      <c r="A517" s="2" t="s">
        <v>937</v>
      </c>
      <c r="B517" s="2" t="s">
        <v>51</v>
      </c>
      <c r="C517" s="2" t="s">
        <v>12</v>
      </c>
      <c r="D517" s="2">
        <v>11.854699999999999</v>
      </c>
      <c r="E517" s="2">
        <v>106</v>
      </c>
      <c r="F517" s="2">
        <v>17560</v>
      </c>
      <c r="G517" s="2">
        <v>31</v>
      </c>
      <c r="H517" s="2">
        <f t="shared" si="40"/>
        <v>0</v>
      </c>
      <c r="I517" s="2">
        <f t="shared" si="41"/>
        <v>0</v>
      </c>
      <c r="J517" s="2">
        <f t="shared" si="42"/>
        <v>0</v>
      </c>
      <c r="K517" s="2">
        <f t="shared" si="43"/>
        <v>0</v>
      </c>
      <c r="L517" s="2">
        <f t="shared" si="44"/>
        <v>0</v>
      </c>
      <c r="M517" s="2">
        <v>12</v>
      </c>
      <c r="N517" s="2">
        <v>6.5</v>
      </c>
    </row>
    <row r="518" spans="1:14" ht="16" x14ac:dyDescent="0.2">
      <c r="A518" s="2" t="s">
        <v>939</v>
      </c>
      <c r="B518" s="2" t="s">
        <v>11</v>
      </c>
      <c r="C518" s="2" t="s">
        <v>19</v>
      </c>
      <c r="D518" s="2">
        <v>31.8367</v>
      </c>
      <c r="E518" s="2">
        <v>129</v>
      </c>
      <c r="F518" s="2">
        <v>15595</v>
      </c>
      <c r="G518" s="2">
        <v>40</v>
      </c>
      <c r="H518" s="2">
        <f t="shared" si="40"/>
        <v>0</v>
      </c>
      <c r="I518" s="2">
        <f t="shared" si="41"/>
        <v>0</v>
      </c>
      <c r="J518" s="2">
        <f t="shared" si="42"/>
        <v>0</v>
      </c>
      <c r="K518" s="2">
        <f t="shared" si="43"/>
        <v>0</v>
      </c>
      <c r="L518" s="2">
        <f t="shared" si="44"/>
        <v>1</v>
      </c>
      <c r="M518" s="2">
        <v>335</v>
      </c>
      <c r="N518" s="2">
        <v>6.9</v>
      </c>
    </row>
    <row r="519" spans="1:14" ht="16" x14ac:dyDescent="0.2">
      <c r="A519" s="2" t="s">
        <v>941</v>
      </c>
      <c r="B519" s="2" t="s">
        <v>11</v>
      </c>
      <c r="C519" s="2" t="s">
        <v>40</v>
      </c>
      <c r="D519" s="2">
        <v>7.1903999999999996E-2</v>
      </c>
      <c r="E519" s="2">
        <v>100</v>
      </c>
      <c r="F519" s="2">
        <v>1491</v>
      </c>
      <c r="G519" s="2">
        <v>2.5</v>
      </c>
      <c r="H519" s="2">
        <f t="shared" si="40"/>
        <v>0</v>
      </c>
      <c r="I519" s="2">
        <f t="shared" si="41"/>
        <v>0</v>
      </c>
      <c r="J519" s="2">
        <f t="shared" si="42"/>
        <v>0</v>
      </c>
      <c r="K519" s="2">
        <f t="shared" si="43"/>
        <v>0</v>
      </c>
      <c r="L519" s="2">
        <f t="shared" si="44"/>
        <v>0</v>
      </c>
      <c r="M519" s="2">
        <v>0</v>
      </c>
      <c r="N519" s="2">
        <v>5.7</v>
      </c>
    </row>
    <row r="520" spans="1:14" ht="16" x14ac:dyDescent="0.2">
      <c r="A520" s="2" t="s">
        <v>674</v>
      </c>
      <c r="B520" s="2" t="s">
        <v>51</v>
      </c>
      <c r="C520" s="2" t="s">
        <v>12</v>
      </c>
      <c r="D520" s="2">
        <v>10.1747</v>
      </c>
      <c r="E520" s="2">
        <v>111</v>
      </c>
      <c r="F520" s="2">
        <v>916</v>
      </c>
      <c r="G520" s="2">
        <v>0.1</v>
      </c>
      <c r="H520" s="2">
        <f t="shared" si="40"/>
        <v>0</v>
      </c>
      <c r="I520" s="2">
        <f t="shared" si="41"/>
        <v>0</v>
      </c>
      <c r="J520" s="2">
        <f t="shared" si="42"/>
        <v>0</v>
      </c>
      <c r="K520" s="2">
        <f t="shared" si="43"/>
        <v>0</v>
      </c>
      <c r="L520" s="2">
        <f t="shared" si="44"/>
        <v>0</v>
      </c>
      <c r="M520" s="2">
        <v>589</v>
      </c>
      <c r="N520" s="2">
        <v>6.7</v>
      </c>
    </row>
    <row r="521" spans="1:14" ht="16" x14ac:dyDescent="0.2">
      <c r="A521" s="2" t="s">
        <v>944</v>
      </c>
      <c r="B521" s="2" t="s">
        <v>15</v>
      </c>
      <c r="C521" s="2" t="s">
        <v>12</v>
      </c>
      <c r="D521" s="2">
        <v>1.6543699999999999</v>
      </c>
      <c r="E521" s="2">
        <v>99</v>
      </c>
      <c r="F521" s="2">
        <v>6526</v>
      </c>
      <c r="G521" s="2">
        <v>7</v>
      </c>
      <c r="H521" s="2">
        <f t="shared" si="40"/>
        <v>1</v>
      </c>
      <c r="I521" s="2">
        <f t="shared" si="41"/>
        <v>0</v>
      </c>
      <c r="J521" s="2">
        <f t="shared" si="42"/>
        <v>0</v>
      </c>
      <c r="K521" s="2">
        <f t="shared" si="43"/>
        <v>0</v>
      </c>
      <c r="L521" s="2">
        <f t="shared" si="44"/>
        <v>0</v>
      </c>
      <c r="M521" s="2">
        <v>60</v>
      </c>
      <c r="N521" s="2">
        <v>6.4</v>
      </c>
    </row>
    <row r="522" spans="1:14" ht="16" x14ac:dyDescent="0.2">
      <c r="A522" s="2" t="s">
        <v>946</v>
      </c>
      <c r="B522" s="2" t="s">
        <v>15</v>
      </c>
      <c r="C522" s="2" t="s">
        <v>12</v>
      </c>
      <c r="D522" s="2">
        <v>119.078</v>
      </c>
      <c r="E522" s="2">
        <v>122</v>
      </c>
      <c r="F522" s="2">
        <v>1448</v>
      </c>
      <c r="G522" s="2">
        <v>6</v>
      </c>
      <c r="H522" s="2">
        <f t="shared" si="40"/>
        <v>1</v>
      </c>
      <c r="I522" s="2">
        <f t="shared" si="41"/>
        <v>0</v>
      </c>
      <c r="J522" s="2">
        <f t="shared" si="42"/>
        <v>0</v>
      </c>
      <c r="K522" s="2">
        <f t="shared" si="43"/>
        <v>0</v>
      </c>
      <c r="L522" s="2">
        <f t="shared" si="44"/>
        <v>0</v>
      </c>
      <c r="M522" s="2">
        <v>909</v>
      </c>
      <c r="N522" s="2">
        <v>7.5</v>
      </c>
    </row>
    <row r="523" spans="1:14" ht="16" x14ac:dyDescent="0.2">
      <c r="A523" s="2" t="s">
        <v>948</v>
      </c>
      <c r="B523" s="2" t="s">
        <v>11</v>
      </c>
      <c r="C523" s="2" t="s">
        <v>31</v>
      </c>
      <c r="D523" s="2">
        <v>88.658199999999994</v>
      </c>
      <c r="E523" s="2">
        <v>95</v>
      </c>
      <c r="F523" s="2">
        <v>37967</v>
      </c>
      <c r="G523" s="2">
        <v>50</v>
      </c>
      <c r="H523" s="2">
        <f t="shared" si="40"/>
        <v>0</v>
      </c>
      <c r="I523" s="2">
        <f t="shared" si="41"/>
        <v>1</v>
      </c>
      <c r="J523" s="2">
        <f t="shared" si="42"/>
        <v>0</v>
      </c>
      <c r="K523" s="2">
        <f t="shared" si="43"/>
        <v>0</v>
      </c>
      <c r="L523" s="2">
        <f t="shared" si="44"/>
        <v>0</v>
      </c>
      <c r="M523" s="2">
        <v>9</v>
      </c>
      <c r="N523" s="2">
        <v>5.6</v>
      </c>
    </row>
    <row r="524" spans="1:14" ht="16" x14ac:dyDescent="0.2">
      <c r="A524" s="2" t="s">
        <v>879</v>
      </c>
      <c r="B524" s="2" t="s">
        <v>11</v>
      </c>
      <c r="C524" s="2" t="s">
        <v>12</v>
      </c>
      <c r="D524" s="2">
        <v>9.5280900000000006</v>
      </c>
      <c r="E524" s="2">
        <v>108</v>
      </c>
      <c r="F524" s="2">
        <v>10191</v>
      </c>
      <c r="G524" s="2">
        <v>22</v>
      </c>
      <c r="H524" s="2">
        <f t="shared" si="40"/>
        <v>0</v>
      </c>
      <c r="I524" s="2">
        <f t="shared" si="41"/>
        <v>0</v>
      </c>
      <c r="J524" s="2">
        <f t="shared" si="42"/>
        <v>0</v>
      </c>
      <c r="K524" s="2">
        <f t="shared" si="43"/>
        <v>0</v>
      </c>
      <c r="L524" s="2">
        <f t="shared" si="44"/>
        <v>0</v>
      </c>
      <c r="M524" s="2">
        <v>218</v>
      </c>
      <c r="N524" s="2">
        <v>6.8</v>
      </c>
    </row>
    <row r="525" spans="1:14" ht="16" x14ac:dyDescent="0.2">
      <c r="A525" s="2" t="s">
        <v>951</v>
      </c>
      <c r="B525" s="2" t="s">
        <v>15</v>
      </c>
      <c r="C525" s="2" t="s">
        <v>19</v>
      </c>
      <c r="D525" s="2">
        <v>8.6910000000000008E-3</v>
      </c>
      <c r="E525" s="2">
        <v>103</v>
      </c>
      <c r="F525" s="2">
        <v>3089</v>
      </c>
      <c r="G525" s="2">
        <v>4.5</v>
      </c>
      <c r="H525" s="2">
        <f t="shared" si="40"/>
        <v>1</v>
      </c>
      <c r="I525" s="2">
        <f t="shared" si="41"/>
        <v>0</v>
      </c>
      <c r="J525" s="2">
        <f t="shared" si="42"/>
        <v>0</v>
      </c>
      <c r="K525" s="2">
        <f t="shared" si="43"/>
        <v>0</v>
      </c>
      <c r="L525" s="2">
        <f t="shared" si="44"/>
        <v>1</v>
      </c>
      <c r="M525" s="2">
        <v>249</v>
      </c>
      <c r="N525" s="2">
        <v>5.8</v>
      </c>
    </row>
    <row r="526" spans="1:14" ht="16" x14ac:dyDescent="0.2">
      <c r="A526" s="2" t="s">
        <v>953</v>
      </c>
      <c r="B526" s="2" t="s">
        <v>51</v>
      </c>
      <c r="C526" s="2" t="s">
        <v>40</v>
      </c>
      <c r="D526" s="2">
        <v>22.452200000000001</v>
      </c>
      <c r="E526" s="2">
        <v>123</v>
      </c>
      <c r="F526" s="2">
        <v>5734</v>
      </c>
      <c r="G526" s="2">
        <v>18</v>
      </c>
      <c r="H526" s="2">
        <f t="shared" si="40"/>
        <v>0</v>
      </c>
      <c r="I526" s="2">
        <f t="shared" si="41"/>
        <v>0</v>
      </c>
      <c r="J526" s="2">
        <f t="shared" si="42"/>
        <v>0</v>
      </c>
      <c r="K526" s="2">
        <f t="shared" si="43"/>
        <v>0</v>
      </c>
      <c r="L526" s="2">
        <f t="shared" si="44"/>
        <v>0</v>
      </c>
      <c r="M526" s="2">
        <v>64</v>
      </c>
      <c r="N526" s="2">
        <v>5</v>
      </c>
    </row>
    <row r="527" spans="1:14" ht="16" x14ac:dyDescent="0.2">
      <c r="A527" s="2" t="s">
        <v>356</v>
      </c>
      <c r="B527" s="2" t="s">
        <v>51</v>
      </c>
      <c r="C527" s="2" t="s">
        <v>19</v>
      </c>
      <c r="D527" s="2">
        <v>131.91999999999999</v>
      </c>
      <c r="E527" s="2">
        <v>92</v>
      </c>
      <c r="F527" s="2">
        <v>15302</v>
      </c>
      <c r="G527" s="2">
        <v>130</v>
      </c>
      <c r="H527" s="2">
        <f t="shared" si="40"/>
        <v>0</v>
      </c>
      <c r="I527" s="2">
        <f t="shared" si="41"/>
        <v>0</v>
      </c>
      <c r="J527" s="2">
        <f t="shared" si="42"/>
        <v>0</v>
      </c>
      <c r="K527" s="2">
        <f t="shared" si="43"/>
        <v>0</v>
      </c>
      <c r="L527" s="2">
        <f t="shared" si="44"/>
        <v>1</v>
      </c>
      <c r="M527" s="2">
        <v>167</v>
      </c>
      <c r="N527" s="2">
        <v>5.6</v>
      </c>
    </row>
    <row r="528" spans="1:14" ht="16" x14ac:dyDescent="0.2">
      <c r="A528" s="2" t="s">
        <v>610</v>
      </c>
      <c r="B528" s="2" t="s">
        <v>11</v>
      </c>
      <c r="C528" s="2" t="s">
        <v>19</v>
      </c>
      <c r="D528" s="2">
        <v>56.114199999999997</v>
      </c>
      <c r="E528" s="2">
        <v>100</v>
      </c>
      <c r="F528" s="2">
        <v>1261</v>
      </c>
      <c r="G528" s="2">
        <v>120</v>
      </c>
      <c r="H528" s="2">
        <f t="shared" si="40"/>
        <v>0</v>
      </c>
      <c r="I528" s="2">
        <f t="shared" si="41"/>
        <v>0</v>
      </c>
      <c r="J528" s="2">
        <f t="shared" si="42"/>
        <v>0</v>
      </c>
      <c r="K528" s="2">
        <f t="shared" si="43"/>
        <v>0</v>
      </c>
      <c r="L528" s="2">
        <f t="shared" si="44"/>
        <v>1</v>
      </c>
      <c r="M528" s="2">
        <v>128</v>
      </c>
      <c r="N528" s="2">
        <v>4.3</v>
      </c>
    </row>
    <row r="529" spans="1:14" ht="16" x14ac:dyDescent="0.2">
      <c r="A529" s="2" t="s">
        <v>957</v>
      </c>
      <c r="B529" s="2" t="s">
        <v>51</v>
      </c>
      <c r="C529" s="2" t="s">
        <v>97</v>
      </c>
      <c r="D529" s="2">
        <v>20.999099999999999</v>
      </c>
      <c r="E529" s="2">
        <v>87</v>
      </c>
      <c r="F529" s="2">
        <v>24770</v>
      </c>
      <c r="G529" s="2">
        <v>40</v>
      </c>
      <c r="H529" s="2">
        <f t="shared" si="40"/>
        <v>0</v>
      </c>
      <c r="I529" s="2">
        <f t="shared" si="41"/>
        <v>0</v>
      </c>
      <c r="J529" s="2">
        <f t="shared" si="42"/>
        <v>0</v>
      </c>
      <c r="K529" s="2">
        <f t="shared" si="43"/>
        <v>1</v>
      </c>
      <c r="L529" s="2">
        <f t="shared" si="44"/>
        <v>0</v>
      </c>
      <c r="M529" s="2">
        <v>0</v>
      </c>
      <c r="N529" s="2">
        <v>7.8</v>
      </c>
    </row>
    <row r="530" spans="1:14" ht="16" x14ac:dyDescent="0.2">
      <c r="A530" s="2" t="s">
        <v>959</v>
      </c>
      <c r="B530" s="2" t="s">
        <v>11</v>
      </c>
      <c r="C530" s="2" t="s">
        <v>12</v>
      </c>
      <c r="D530" s="2">
        <v>15.855</v>
      </c>
      <c r="E530" s="2">
        <v>107</v>
      </c>
      <c r="F530" s="2">
        <v>2447</v>
      </c>
      <c r="G530" s="2">
        <v>13.5</v>
      </c>
      <c r="H530" s="2">
        <f t="shared" si="40"/>
        <v>0</v>
      </c>
      <c r="I530" s="2">
        <f t="shared" si="41"/>
        <v>0</v>
      </c>
      <c r="J530" s="2">
        <f t="shared" si="42"/>
        <v>0</v>
      </c>
      <c r="K530" s="2">
        <f t="shared" si="43"/>
        <v>0</v>
      </c>
      <c r="L530" s="2">
        <f t="shared" si="44"/>
        <v>0</v>
      </c>
      <c r="M530" s="2">
        <v>162</v>
      </c>
      <c r="N530" s="2">
        <v>7.4</v>
      </c>
    </row>
    <row r="531" spans="1:14" ht="16" x14ac:dyDescent="0.2">
      <c r="A531" s="2" t="s">
        <v>401</v>
      </c>
      <c r="B531" s="2" t="s">
        <v>11</v>
      </c>
      <c r="C531" s="2" t="s">
        <v>24</v>
      </c>
      <c r="D531" s="2">
        <v>209.80500000000001</v>
      </c>
      <c r="E531" s="2">
        <v>132</v>
      </c>
      <c r="F531" s="2">
        <v>55345</v>
      </c>
      <c r="G531" s="2">
        <v>125</v>
      </c>
      <c r="H531" s="2">
        <f t="shared" si="40"/>
        <v>0</v>
      </c>
      <c r="I531" s="2">
        <f t="shared" si="41"/>
        <v>0</v>
      </c>
      <c r="J531" s="2">
        <f t="shared" si="42"/>
        <v>0</v>
      </c>
      <c r="K531" s="2">
        <f t="shared" si="43"/>
        <v>0</v>
      </c>
      <c r="L531" s="2">
        <f t="shared" si="44"/>
        <v>0</v>
      </c>
      <c r="M531" s="2">
        <v>681</v>
      </c>
      <c r="N531" s="2">
        <v>7.3</v>
      </c>
    </row>
    <row r="532" spans="1:14" ht="16" x14ac:dyDescent="0.2">
      <c r="A532" s="2" t="s">
        <v>962</v>
      </c>
      <c r="B532" s="2" t="s">
        <v>15</v>
      </c>
      <c r="C532" s="2" t="s">
        <v>24</v>
      </c>
      <c r="D532" s="2">
        <v>23.225899999999999</v>
      </c>
      <c r="E532" s="2">
        <v>98</v>
      </c>
      <c r="F532" s="2">
        <v>14699</v>
      </c>
      <c r="G532" s="2">
        <v>24</v>
      </c>
      <c r="H532" s="2">
        <f t="shared" si="40"/>
        <v>1</v>
      </c>
      <c r="I532" s="2">
        <f t="shared" si="41"/>
        <v>0</v>
      </c>
      <c r="J532" s="2">
        <f t="shared" si="42"/>
        <v>0</v>
      </c>
      <c r="K532" s="2">
        <f t="shared" si="43"/>
        <v>0</v>
      </c>
      <c r="L532" s="2">
        <f t="shared" si="44"/>
        <v>0</v>
      </c>
      <c r="M532" s="2">
        <v>88</v>
      </c>
      <c r="N532" s="2">
        <v>6.5</v>
      </c>
    </row>
    <row r="533" spans="1:14" ht="16" x14ac:dyDescent="0.2">
      <c r="A533" s="2" t="s">
        <v>964</v>
      </c>
      <c r="B533" s="2" t="s">
        <v>51</v>
      </c>
      <c r="C533" s="2" t="s">
        <v>31</v>
      </c>
      <c r="D533" s="2">
        <v>48.114600000000003</v>
      </c>
      <c r="E533" s="2">
        <v>93</v>
      </c>
      <c r="F533" s="2">
        <v>4604</v>
      </c>
      <c r="G533" s="2">
        <v>26</v>
      </c>
      <c r="H533" s="2">
        <f t="shared" si="40"/>
        <v>0</v>
      </c>
      <c r="I533" s="2">
        <f t="shared" si="41"/>
        <v>1</v>
      </c>
      <c r="J533" s="2">
        <f t="shared" si="42"/>
        <v>0</v>
      </c>
      <c r="K533" s="2">
        <f t="shared" si="43"/>
        <v>0</v>
      </c>
      <c r="L533" s="2">
        <f t="shared" si="44"/>
        <v>0</v>
      </c>
      <c r="M533" s="2">
        <v>38</v>
      </c>
      <c r="N533" s="2">
        <v>4.3</v>
      </c>
    </row>
    <row r="534" spans="1:14" ht="16" x14ac:dyDescent="0.2">
      <c r="A534" s="2" t="s">
        <v>861</v>
      </c>
      <c r="B534" s="2" t="s">
        <v>11</v>
      </c>
      <c r="C534" s="2" t="s">
        <v>40</v>
      </c>
      <c r="D534" s="2">
        <v>42.071100000000001</v>
      </c>
      <c r="E534" s="2">
        <v>104</v>
      </c>
      <c r="F534" s="2">
        <v>1827</v>
      </c>
      <c r="G534" s="2">
        <v>30</v>
      </c>
      <c r="H534" s="2">
        <f t="shared" si="40"/>
        <v>0</v>
      </c>
      <c r="I534" s="2">
        <f t="shared" si="41"/>
        <v>0</v>
      </c>
      <c r="J534" s="2">
        <f t="shared" si="42"/>
        <v>0</v>
      </c>
      <c r="K534" s="2">
        <f t="shared" si="43"/>
        <v>0</v>
      </c>
      <c r="L534" s="2">
        <f t="shared" si="44"/>
        <v>0</v>
      </c>
      <c r="M534" s="2">
        <v>101</v>
      </c>
      <c r="N534" s="2">
        <v>6.2</v>
      </c>
    </row>
    <row r="535" spans="1:14" ht="16" x14ac:dyDescent="0.2">
      <c r="A535" s="2" t="s">
        <v>114</v>
      </c>
      <c r="B535" s="2" t="s">
        <v>15</v>
      </c>
      <c r="C535" s="2" t="s">
        <v>31</v>
      </c>
      <c r="D535" s="2">
        <v>11.6752</v>
      </c>
      <c r="E535" s="2">
        <v>92</v>
      </c>
      <c r="F535" s="2">
        <v>2848</v>
      </c>
      <c r="G535" s="2">
        <v>5</v>
      </c>
      <c r="H535" s="2">
        <f t="shared" si="40"/>
        <v>1</v>
      </c>
      <c r="I535" s="2">
        <f t="shared" si="41"/>
        <v>1</v>
      </c>
      <c r="J535" s="2">
        <f t="shared" si="42"/>
        <v>0</v>
      </c>
      <c r="K535" s="2">
        <f t="shared" si="43"/>
        <v>0</v>
      </c>
      <c r="L535" s="2">
        <f t="shared" si="44"/>
        <v>0</v>
      </c>
      <c r="M535" s="2">
        <v>89</v>
      </c>
      <c r="N535" s="2">
        <v>3.5</v>
      </c>
    </row>
    <row r="536" spans="1:14" ht="16" x14ac:dyDescent="0.2">
      <c r="A536" s="2" t="s">
        <v>968</v>
      </c>
      <c r="B536" s="2" t="s">
        <v>15</v>
      </c>
      <c r="C536" s="2" t="s">
        <v>12</v>
      </c>
      <c r="D536" s="2">
        <v>166.148</v>
      </c>
      <c r="E536" s="2">
        <v>129</v>
      </c>
      <c r="F536" s="2">
        <v>4585</v>
      </c>
      <c r="G536" s="2">
        <v>40</v>
      </c>
      <c r="H536" s="2">
        <f t="shared" si="40"/>
        <v>1</v>
      </c>
      <c r="I536" s="2">
        <f t="shared" si="41"/>
        <v>0</v>
      </c>
      <c r="J536" s="2">
        <f t="shared" si="42"/>
        <v>0</v>
      </c>
      <c r="K536" s="2">
        <f t="shared" si="43"/>
        <v>0</v>
      </c>
      <c r="L536" s="2">
        <f t="shared" si="44"/>
        <v>0</v>
      </c>
      <c r="M536" s="2">
        <v>456</v>
      </c>
      <c r="N536" s="2">
        <v>4.0999999999999996</v>
      </c>
    </row>
    <row r="537" spans="1:14" ht="16" x14ac:dyDescent="0.2">
      <c r="A537" s="2" t="s">
        <v>970</v>
      </c>
      <c r="B537" s="2" t="s">
        <v>15</v>
      </c>
      <c r="C537" s="2" t="s">
        <v>12</v>
      </c>
      <c r="D537" s="2">
        <v>5.1989999999999996E-3</v>
      </c>
      <c r="E537" s="2">
        <v>109</v>
      </c>
      <c r="F537" s="2">
        <v>185</v>
      </c>
      <c r="G537" s="2">
        <v>0.2</v>
      </c>
      <c r="H537" s="2">
        <f t="shared" si="40"/>
        <v>1</v>
      </c>
      <c r="I537" s="2">
        <f t="shared" si="41"/>
        <v>0</v>
      </c>
      <c r="J537" s="2">
        <f t="shared" si="42"/>
        <v>0</v>
      </c>
      <c r="K537" s="2">
        <f t="shared" si="43"/>
        <v>0</v>
      </c>
      <c r="L537" s="2">
        <f t="shared" si="44"/>
        <v>0</v>
      </c>
      <c r="M537" s="2">
        <v>3</v>
      </c>
      <c r="N537" s="2">
        <v>6.6</v>
      </c>
    </row>
    <row r="538" spans="1:14" ht="16" x14ac:dyDescent="0.2">
      <c r="A538" s="2" t="s">
        <v>972</v>
      </c>
      <c r="B538" s="2" t="s">
        <v>15</v>
      </c>
      <c r="C538" s="2" t="s">
        <v>12</v>
      </c>
      <c r="D538" s="2">
        <v>2.83338</v>
      </c>
      <c r="E538" s="2">
        <v>80</v>
      </c>
      <c r="F538" s="2">
        <v>2459</v>
      </c>
      <c r="G538" s="2">
        <v>0.42699999999999999</v>
      </c>
      <c r="H538" s="2">
        <f t="shared" si="40"/>
        <v>1</v>
      </c>
      <c r="I538" s="2">
        <f t="shared" si="41"/>
        <v>0</v>
      </c>
      <c r="J538" s="2">
        <f t="shared" si="42"/>
        <v>0</v>
      </c>
      <c r="K538" s="2">
        <f t="shared" si="43"/>
        <v>0</v>
      </c>
      <c r="L538" s="2">
        <f t="shared" si="44"/>
        <v>0</v>
      </c>
      <c r="M538" s="2">
        <v>8</v>
      </c>
      <c r="N538" s="2">
        <v>5.7</v>
      </c>
    </row>
    <row r="539" spans="1:14" ht="16" x14ac:dyDescent="0.2">
      <c r="A539" s="2" t="s">
        <v>833</v>
      </c>
      <c r="B539" s="2" t="s">
        <v>15</v>
      </c>
      <c r="C539" s="2" t="s">
        <v>35</v>
      </c>
      <c r="D539" s="2">
        <v>53.302300000000002</v>
      </c>
      <c r="E539" s="2">
        <v>98</v>
      </c>
      <c r="F539" s="2">
        <v>3345</v>
      </c>
      <c r="G539" s="2">
        <v>23</v>
      </c>
      <c r="H539" s="2">
        <f t="shared" si="40"/>
        <v>1</v>
      </c>
      <c r="I539" s="2">
        <f t="shared" si="41"/>
        <v>0</v>
      </c>
      <c r="J539" s="2">
        <f t="shared" si="42"/>
        <v>1</v>
      </c>
      <c r="K539" s="2">
        <f t="shared" si="43"/>
        <v>0</v>
      </c>
      <c r="L539" s="2">
        <f t="shared" si="44"/>
        <v>0</v>
      </c>
      <c r="M539" s="2">
        <v>70</v>
      </c>
      <c r="N539" s="2">
        <v>6.7</v>
      </c>
    </row>
    <row r="540" spans="1:14" ht="16" x14ac:dyDescent="0.2">
      <c r="A540" s="2" t="s">
        <v>570</v>
      </c>
      <c r="B540" s="2" t="s">
        <v>15</v>
      </c>
      <c r="C540" s="2" t="s">
        <v>35</v>
      </c>
      <c r="D540" s="2">
        <v>46.455800000000004</v>
      </c>
      <c r="E540" s="2">
        <v>90</v>
      </c>
      <c r="F540" s="2">
        <v>3172</v>
      </c>
      <c r="G540" s="2">
        <v>26</v>
      </c>
      <c r="H540" s="2">
        <f t="shared" si="40"/>
        <v>1</v>
      </c>
      <c r="I540" s="2">
        <f t="shared" si="41"/>
        <v>0</v>
      </c>
      <c r="J540" s="2">
        <f t="shared" si="42"/>
        <v>1</v>
      </c>
      <c r="K540" s="2">
        <f t="shared" si="43"/>
        <v>0</v>
      </c>
      <c r="L540" s="2">
        <f t="shared" si="44"/>
        <v>0</v>
      </c>
      <c r="M540" s="2">
        <v>160</v>
      </c>
      <c r="N540" s="2">
        <v>6.2</v>
      </c>
    </row>
    <row r="541" spans="1:14" ht="16" x14ac:dyDescent="0.2">
      <c r="A541" s="2" t="s">
        <v>976</v>
      </c>
      <c r="B541" s="2" t="s">
        <v>15</v>
      </c>
      <c r="C541" s="2" t="s">
        <v>35</v>
      </c>
      <c r="D541" s="2">
        <v>42.575699999999998</v>
      </c>
      <c r="E541" s="2">
        <v>92</v>
      </c>
      <c r="F541" s="2">
        <v>3074</v>
      </c>
      <c r="G541" s="2">
        <v>40</v>
      </c>
      <c r="H541" s="2">
        <f t="shared" si="40"/>
        <v>1</v>
      </c>
      <c r="I541" s="2">
        <f t="shared" si="41"/>
        <v>0</v>
      </c>
      <c r="J541" s="2">
        <f t="shared" si="42"/>
        <v>1</v>
      </c>
      <c r="K541" s="2">
        <f t="shared" si="43"/>
        <v>0</v>
      </c>
      <c r="L541" s="2">
        <f t="shared" si="44"/>
        <v>0</v>
      </c>
      <c r="M541" s="2">
        <v>77</v>
      </c>
      <c r="N541" s="2">
        <v>5.9</v>
      </c>
    </row>
    <row r="542" spans="1:14" ht="16" x14ac:dyDescent="0.2">
      <c r="A542" s="2" t="s">
        <v>978</v>
      </c>
      <c r="B542" s="2" t="s">
        <v>11</v>
      </c>
      <c r="C542" s="2" t="s">
        <v>97</v>
      </c>
      <c r="D542" s="2">
        <v>32.131799999999998</v>
      </c>
      <c r="E542" s="2">
        <v>106</v>
      </c>
      <c r="F542" s="2">
        <v>15015</v>
      </c>
      <c r="G542" s="2">
        <v>137</v>
      </c>
      <c r="H542" s="2">
        <f t="shared" si="40"/>
        <v>0</v>
      </c>
      <c r="I542" s="2">
        <f t="shared" si="41"/>
        <v>0</v>
      </c>
      <c r="J542" s="2">
        <f t="shared" si="42"/>
        <v>0</v>
      </c>
      <c r="K542" s="2">
        <f t="shared" si="43"/>
        <v>1</v>
      </c>
      <c r="L542" s="2">
        <f t="shared" si="44"/>
        <v>0</v>
      </c>
      <c r="M542" s="2">
        <v>6</v>
      </c>
      <c r="N542" s="2">
        <v>6.4</v>
      </c>
    </row>
    <row r="543" spans="1:14" ht="16" x14ac:dyDescent="0.2">
      <c r="A543" s="2" t="s">
        <v>980</v>
      </c>
      <c r="B543" s="2" t="s">
        <v>11</v>
      </c>
      <c r="C543" s="2" t="s">
        <v>12</v>
      </c>
      <c r="D543" s="2">
        <v>51.768599999999999</v>
      </c>
      <c r="E543" s="2">
        <v>136</v>
      </c>
      <c r="F543" s="2">
        <v>1801</v>
      </c>
      <c r="G543" s="2">
        <v>43</v>
      </c>
      <c r="H543" s="2">
        <f t="shared" si="40"/>
        <v>0</v>
      </c>
      <c r="I543" s="2">
        <f t="shared" si="41"/>
        <v>0</v>
      </c>
      <c r="J543" s="2">
        <f t="shared" si="42"/>
        <v>0</v>
      </c>
      <c r="K543" s="2">
        <f t="shared" si="43"/>
        <v>0</v>
      </c>
      <c r="L543" s="2">
        <f t="shared" si="44"/>
        <v>0</v>
      </c>
      <c r="M543" s="2">
        <v>835</v>
      </c>
      <c r="N543" s="2">
        <v>7.3</v>
      </c>
    </row>
    <row r="544" spans="1:14" ht="16" x14ac:dyDescent="0.2">
      <c r="A544" s="2" t="s">
        <v>982</v>
      </c>
      <c r="B544" s="2" t="s">
        <v>18</v>
      </c>
      <c r="C544" s="2" t="s">
        <v>97</v>
      </c>
      <c r="D544" s="2">
        <v>380.839</v>
      </c>
      <c r="E544" s="2">
        <v>100</v>
      </c>
      <c r="F544" s="2">
        <v>5641</v>
      </c>
      <c r="G544" s="2">
        <v>94</v>
      </c>
      <c r="H544" s="2">
        <f t="shared" si="40"/>
        <v>0</v>
      </c>
      <c r="I544" s="2">
        <f t="shared" si="41"/>
        <v>0</v>
      </c>
      <c r="J544" s="2">
        <f t="shared" si="42"/>
        <v>0</v>
      </c>
      <c r="K544" s="2">
        <f t="shared" si="43"/>
        <v>1</v>
      </c>
      <c r="L544" s="2">
        <f t="shared" si="44"/>
        <v>0</v>
      </c>
      <c r="M544" s="2">
        <v>475</v>
      </c>
      <c r="N544" s="2">
        <v>8.1999999999999993</v>
      </c>
    </row>
    <row r="545" spans="1:14" ht="16" x14ac:dyDescent="0.2">
      <c r="A545" s="2" t="s">
        <v>984</v>
      </c>
      <c r="B545" s="2" t="s">
        <v>51</v>
      </c>
      <c r="C545" s="2" t="s">
        <v>12</v>
      </c>
      <c r="D545" s="2">
        <v>51.676600000000001</v>
      </c>
      <c r="E545" s="2">
        <v>101</v>
      </c>
      <c r="F545" s="2">
        <v>58823</v>
      </c>
      <c r="G545" s="2">
        <v>25</v>
      </c>
      <c r="H545" s="2">
        <f t="shared" si="40"/>
        <v>0</v>
      </c>
      <c r="I545" s="2">
        <f t="shared" si="41"/>
        <v>0</v>
      </c>
      <c r="J545" s="2">
        <f t="shared" si="42"/>
        <v>0</v>
      </c>
      <c r="K545" s="2">
        <f t="shared" si="43"/>
        <v>0</v>
      </c>
      <c r="L545" s="2">
        <f t="shared" si="44"/>
        <v>0</v>
      </c>
      <c r="M545" s="2">
        <v>395</v>
      </c>
      <c r="N545" s="2">
        <v>7.8</v>
      </c>
    </row>
    <row r="546" spans="1:14" ht="16" x14ac:dyDescent="0.2">
      <c r="A546" s="2" t="s">
        <v>674</v>
      </c>
      <c r="B546" s="2" t="s">
        <v>51</v>
      </c>
      <c r="C546" s="2" t="s">
        <v>12</v>
      </c>
      <c r="D546" s="2">
        <v>33.451500000000003</v>
      </c>
      <c r="E546" s="2">
        <v>122</v>
      </c>
      <c r="F546" s="2">
        <v>1164</v>
      </c>
      <c r="G546" s="2">
        <v>0.5</v>
      </c>
      <c r="H546" s="2">
        <f t="shared" si="40"/>
        <v>0</v>
      </c>
      <c r="I546" s="2">
        <f t="shared" si="41"/>
        <v>0</v>
      </c>
      <c r="J546" s="2">
        <f t="shared" si="42"/>
        <v>0</v>
      </c>
      <c r="K546" s="2">
        <f t="shared" si="43"/>
        <v>0</v>
      </c>
      <c r="L546" s="2">
        <f t="shared" si="44"/>
        <v>0</v>
      </c>
      <c r="M546" s="2">
        <v>589</v>
      </c>
      <c r="N546" s="2">
        <v>6.5</v>
      </c>
    </row>
    <row r="547" spans="1:14" ht="16" x14ac:dyDescent="0.2">
      <c r="A547" s="2" t="s">
        <v>987</v>
      </c>
      <c r="B547" s="2" t="s">
        <v>11</v>
      </c>
      <c r="C547" s="2" t="s">
        <v>35</v>
      </c>
      <c r="D547" s="2">
        <v>48.745199999999997</v>
      </c>
      <c r="E547" s="2">
        <v>105</v>
      </c>
      <c r="F547" s="2">
        <v>101383</v>
      </c>
      <c r="G547" s="2">
        <v>50</v>
      </c>
      <c r="H547" s="2">
        <f t="shared" si="40"/>
        <v>0</v>
      </c>
      <c r="I547" s="2">
        <f t="shared" si="41"/>
        <v>0</v>
      </c>
      <c r="J547" s="2">
        <f t="shared" si="42"/>
        <v>1</v>
      </c>
      <c r="K547" s="2">
        <f t="shared" si="43"/>
        <v>0</v>
      </c>
      <c r="L547" s="2">
        <f t="shared" si="44"/>
        <v>0</v>
      </c>
      <c r="M547" s="2">
        <v>12</v>
      </c>
      <c r="N547" s="2">
        <v>5.8</v>
      </c>
    </row>
    <row r="548" spans="1:14" ht="16" x14ac:dyDescent="0.2">
      <c r="A548" s="2" t="s">
        <v>240</v>
      </c>
      <c r="B548" s="2" t="s">
        <v>15</v>
      </c>
      <c r="C548" s="2" t="s">
        <v>12</v>
      </c>
      <c r="D548" s="2">
        <v>33.574300000000001</v>
      </c>
      <c r="E548" s="2">
        <v>135</v>
      </c>
      <c r="F548" s="2">
        <v>24468</v>
      </c>
      <c r="G548" s="2">
        <v>90</v>
      </c>
      <c r="H548" s="2">
        <f t="shared" si="40"/>
        <v>1</v>
      </c>
      <c r="I548" s="2">
        <f t="shared" si="41"/>
        <v>0</v>
      </c>
      <c r="J548" s="2">
        <f t="shared" si="42"/>
        <v>0</v>
      </c>
      <c r="K548" s="2">
        <f t="shared" si="43"/>
        <v>0</v>
      </c>
      <c r="L548" s="2">
        <f t="shared" si="44"/>
        <v>0</v>
      </c>
      <c r="M548" s="2">
        <v>16000</v>
      </c>
      <c r="N548" s="2">
        <v>7.1</v>
      </c>
    </row>
    <row r="549" spans="1:14" ht="16" x14ac:dyDescent="0.2">
      <c r="A549" s="2" t="s">
        <v>990</v>
      </c>
      <c r="B549" s="2" t="s">
        <v>11</v>
      </c>
      <c r="C549" s="2" t="s">
        <v>12</v>
      </c>
      <c r="D549" s="2">
        <v>4.2340400000000002</v>
      </c>
      <c r="E549" s="2">
        <v>119</v>
      </c>
      <c r="F549" s="2">
        <v>64</v>
      </c>
      <c r="G549" s="2">
        <v>20</v>
      </c>
      <c r="H549" s="2">
        <f t="shared" si="40"/>
        <v>0</v>
      </c>
      <c r="I549" s="2">
        <f t="shared" si="41"/>
        <v>0</v>
      </c>
      <c r="J549" s="2">
        <f t="shared" si="42"/>
        <v>0</v>
      </c>
      <c r="K549" s="2">
        <f t="shared" si="43"/>
        <v>0</v>
      </c>
      <c r="L549" s="2">
        <f t="shared" si="44"/>
        <v>0</v>
      </c>
      <c r="M549" s="2">
        <v>18</v>
      </c>
      <c r="N549" s="2">
        <v>7</v>
      </c>
    </row>
    <row r="550" spans="1:14" ht="16" x14ac:dyDescent="0.2">
      <c r="A550" s="2" t="s">
        <v>119</v>
      </c>
      <c r="B550" s="2" t="s">
        <v>51</v>
      </c>
      <c r="C550" s="2" t="s">
        <v>19</v>
      </c>
      <c r="D550" s="2">
        <v>20.998699999999999</v>
      </c>
      <c r="E550" s="2">
        <v>95</v>
      </c>
      <c r="F550" s="2">
        <v>3845</v>
      </c>
      <c r="G550" s="2">
        <v>15</v>
      </c>
      <c r="H550" s="2">
        <f t="shared" si="40"/>
        <v>0</v>
      </c>
      <c r="I550" s="2">
        <f t="shared" si="41"/>
        <v>0</v>
      </c>
      <c r="J550" s="2">
        <f t="shared" si="42"/>
        <v>0</v>
      </c>
      <c r="K550" s="2">
        <f t="shared" si="43"/>
        <v>0</v>
      </c>
      <c r="L550" s="2">
        <f t="shared" si="44"/>
        <v>1</v>
      </c>
      <c r="M550" s="2">
        <v>15</v>
      </c>
      <c r="N550" s="2">
        <v>6.2</v>
      </c>
    </row>
    <row r="551" spans="1:14" ht="16" x14ac:dyDescent="0.2">
      <c r="A551" s="2" t="s">
        <v>104</v>
      </c>
      <c r="B551" s="2" t="s">
        <v>15</v>
      </c>
      <c r="C551" s="2" t="s">
        <v>12</v>
      </c>
      <c r="D551" s="2">
        <v>93.749200000000002</v>
      </c>
      <c r="E551" s="2">
        <v>138</v>
      </c>
      <c r="F551" s="2">
        <v>20952</v>
      </c>
      <c r="G551" s="2">
        <v>31</v>
      </c>
      <c r="H551" s="2">
        <f t="shared" si="40"/>
        <v>1</v>
      </c>
      <c r="I551" s="2">
        <f t="shared" si="41"/>
        <v>0</v>
      </c>
      <c r="J551" s="2">
        <f t="shared" si="42"/>
        <v>0</v>
      </c>
      <c r="K551" s="2">
        <f t="shared" si="43"/>
        <v>0</v>
      </c>
      <c r="L551" s="2">
        <f t="shared" si="44"/>
        <v>0</v>
      </c>
      <c r="M551" s="2">
        <v>0</v>
      </c>
      <c r="N551" s="2">
        <v>7.3</v>
      </c>
    </row>
    <row r="552" spans="1:14" ht="16" x14ac:dyDescent="0.2">
      <c r="A552" s="2" t="s">
        <v>108</v>
      </c>
      <c r="B552" s="2" t="s">
        <v>11</v>
      </c>
      <c r="C552" s="2" t="s">
        <v>19</v>
      </c>
      <c r="D552" s="2">
        <v>21.0092</v>
      </c>
      <c r="E552" s="2">
        <v>113</v>
      </c>
      <c r="F552" s="2">
        <v>4397</v>
      </c>
      <c r="G552" s="2">
        <v>45</v>
      </c>
      <c r="H552" s="2">
        <f t="shared" si="40"/>
        <v>0</v>
      </c>
      <c r="I552" s="2">
        <f t="shared" si="41"/>
        <v>0</v>
      </c>
      <c r="J552" s="2">
        <f t="shared" si="42"/>
        <v>0</v>
      </c>
      <c r="K552" s="2">
        <f t="shared" si="43"/>
        <v>0</v>
      </c>
      <c r="L552" s="2">
        <f t="shared" si="44"/>
        <v>1</v>
      </c>
      <c r="M552" s="2">
        <v>212</v>
      </c>
      <c r="N552" s="2">
        <v>6.1</v>
      </c>
    </row>
    <row r="553" spans="1:14" ht="16" x14ac:dyDescent="0.2">
      <c r="A553" s="2" t="s">
        <v>208</v>
      </c>
      <c r="B553" s="2" t="s">
        <v>11</v>
      </c>
      <c r="C553" s="2" t="s">
        <v>12</v>
      </c>
      <c r="D553" s="2">
        <v>89.706999999999994</v>
      </c>
      <c r="E553" s="2">
        <v>98</v>
      </c>
      <c r="F553" s="2">
        <v>2287</v>
      </c>
      <c r="G553" s="2">
        <v>55</v>
      </c>
      <c r="H553" s="2">
        <f t="shared" si="40"/>
        <v>0</v>
      </c>
      <c r="I553" s="2">
        <f t="shared" si="41"/>
        <v>0</v>
      </c>
      <c r="J553" s="2">
        <f t="shared" si="42"/>
        <v>0</v>
      </c>
      <c r="K553" s="2">
        <f t="shared" si="43"/>
        <v>0</v>
      </c>
      <c r="L553" s="2">
        <f t="shared" si="44"/>
        <v>0</v>
      </c>
      <c r="M553" s="2">
        <v>124</v>
      </c>
      <c r="N553" s="2">
        <v>6.2</v>
      </c>
    </row>
    <row r="554" spans="1:14" ht="16" x14ac:dyDescent="0.2">
      <c r="A554" s="2" t="s">
        <v>183</v>
      </c>
      <c r="B554" s="2" t="s">
        <v>51</v>
      </c>
      <c r="C554" s="2" t="s">
        <v>40</v>
      </c>
      <c r="D554" s="2">
        <v>1.75221</v>
      </c>
      <c r="E554" s="2">
        <v>90</v>
      </c>
      <c r="F554" s="2">
        <v>4377</v>
      </c>
      <c r="G554" s="2">
        <v>14</v>
      </c>
      <c r="H554" s="2">
        <f t="shared" si="40"/>
        <v>0</v>
      </c>
      <c r="I554" s="2">
        <f t="shared" si="41"/>
        <v>0</v>
      </c>
      <c r="J554" s="2">
        <f t="shared" si="42"/>
        <v>0</v>
      </c>
      <c r="K554" s="2">
        <f t="shared" si="43"/>
        <v>0</v>
      </c>
      <c r="L554" s="2">
        <f t="shared" si="44"/>
        <v>0</v>
      </c>
      <c r="M554" s="2">
        <v>0</v>
      </c>
      <c r="N554" s="2">
        <v>7.7</v>
      </c>
    </row>
    <row r="555" spans="1:14" ht="16" x14ac:dyDescent="0.2">
      <c r="A555" s="2" t="s">
        <v>684</v>
      </c>
      <c r="B555" s="2" t="s">
        <v>15</v>
      </c>
      <c r="C555" s="2" t="s">
        <v>40</v>
      </c>
      <c r="D555" s="2">
        <v>53.846899999999998</v>
      </c>
      <c r="E555" s="2">
        <v>105</v>
      </c>
      <c r="F555" s="2">
        <v>11943</v>
      </c>
      <c r="G555" s="2">
        <v>50.1</v>
      </c>
      <c r="H555" s="2">
        <f t="shared" si="40"/>
        <v>1</v>
      </c>
      <c r="I555" s="2">
        <f t="shared" si="41"/>
        <v>0</v>
      </c>
      <c r="J555" s="2">
        <f t="shared" si="42"/>
        <v>0</v>
      </c>
      <c r="K555" s="2">
        <f t="shared" si="43"/>
        <v>0</v>
      </c>
      <c r="L555" s="2">
        <f t="shared" si="44"/>
        <v>0</v>
      </c>
      <c r="M555" s="2">
        <v>43</v>
      </c>
      <c r="N555" s="2">
        <v>6.6</v>
      </c>
    </row>
    <row r="556" spans="1:14" ht="16" x14ac:dyDescent="0.2">
      <c r="A556" s="2" t="s">
        <v>998</v>
      </c>
      <c r="B556" s="2" t="s">
        <v>11</v>
      </c>
      <c r="C556" s="2" t="s">
        <v>19</v>
      </c>
      <c r="D556" s="2">
        <v>70.224199999999996</v>
      </c>
      <c r="E556" s="2">
        <v>112</v>
      </c>
      <c r="F556" s="2">
        <v>13827</v>
      </c>
      <c r="G556" s="2">
        <v>70</v>
      </c>
      <c r="H556" s="2">
        <f t="shared" si="40"/>
        <v>0</v>
      </c>
      <c r="I556" s="2">
        <f t="shared" si="41"/>
        <v>0</v>
      </c>
      <c r="J556" s="2">
        <f t="shared" si="42"/>
        <v>0</v>
      </c>
      <c r="K556" s="2">
        <f t="shared" si="43"/>
        <v>0</v>
      </c>
      <c r="L556" s="2">
        <f t="shared" si="44"/>
        <v>1</v>
      </c>
      <c r="M556" s="2">
        <v>72</v>
      </c>
      <c r="N556" s="2">
        <v>5.6</v>
      </c>
    </row>
    <row r="557" spans="1:14" ht="16" x14ac:dyDescent="0.2">
      <c r="A557" s="2" t="s">
        <v>1000</v>
      </c>
      <c r="B557" s="2" t="s">
        <v>15</v>
      </c>
      <c r="C557" s="2" t="s">
        <v>31</v>
      </c>
      <c r="D557" s="2">
        <v>1.24396</v>
      </c>
      <c r="E557" s="2">
        <v>88</v>
      </c>
      <c r="F557" s="2">
        <v>3770</v>
      </c>
      <c r="G557" s="2">
        <v>0.85</v>
      </c>
      <c r="H557" s="2">
        <f t="shared" si="40"/>
        <v>1</v>
      </c>
      <c r="I557" s="2">
        <f t="shared" si="41"/>
        <v>1</v>
      </c>
      <c r="J557" s="2">
        <f t="shared" si="42"/>
        <v>0</v>
      </c>
      <c r="K557" s="2">
        <f t="shared" si="43"/>
        <v>0</v>
      </c>
      <c r="L557" s="2">
        <f t="shared" si="44"/>
        <v>0</v>
      </c>
      <c r="M557" s="2">
        <v>15</v>
      </c>
      <c r="N557" s="2">
        <v>6</v>
      </c>
    </row>
    <row r="558" spans="1:14" ht="16" x14ac:dyDescent="0.2">
      <c r="A558" s="2" t="s">
        <v>399</v>
      </c>
      <c r="B558" s="2" t="s">
        <v>11</v>
      </c>
      <c r="C558" s="2" t="s">
        <v>31</v>
      </c>
      <c r="D558" s="2">
        <v>5.5420199999999999</v>
      </c>
      <c r="E558" s="2">
        <v>86</v>
      </c>
      <c r="F558" s="2">
        <v>3535</v>
      </c>
      <c r="G558" s="2">
        <v>12</v>
      </c>
      <c r="H558" s="2">
        <f t="shared" si="40"/>
        <v>0</v>
      </c>
      <c r="I558" s="2">
        <f t="shared" si="41"/>
        <v>1</v>
      </c>
      <c r="J558" s="2">
        <f t="shared" si="42"/>
        <v>0</v>
      </c>
      <c r="K558" s="2">
        <f t="shared" si="43"/>
        <v>0</v>
      </c>
      <c r="L558" s="2">
        <f t="shared" si="44"/>
        <v>0</v>
      </c>
      <c r="M558" s="2">
        <v>378</v>
      </c>
      <c r="N558" s="2">
        <v>6.3</v>
      </c>
    </row>
    <row r="559" spans="1:14" ht="16" x14ac:dyDescent="0.2">
      <c r="A559" s="2" t="s">
        <v>1003</v>
      </c>
      <c r="B559" s="2" t="s">
        <v>15</v>
      </c>
      <c r="C559" s="2" t="s">
        <v>40</v>
      </c>
      <c r="D559" s="2">
        <v>62.877200000000002</v>
      </c>
      <c r="E559" s="2">
        <v>118</v>
      </c>
      <c r="F559" s="2">
        <v>16758</v>
      </c>
      <c r="G559" s="2">
        <v>30</v>
      </c>
      <c r="H559" s="2">
        <f t="shared" si="40"/>
        <v>1</v>
      </c>
      <c r="I559" s="2">
        <f t="shared" si="41"/>
        <v>0</v>
      </c>
      <c r="J559" s="2">
        <f t="shared" si="42"/>
        <v>0</v>
      </c>
      <c r="K559" s="2">
        <f t="shared" si="43"/>
        <v>0</v>
      </c>
      <c r="L559" s="2">
        <f t="shared" si="44"/>
        <v>0</v>
      </c>
      <c r="M559" s="2">
        <v>89</v>
      </c>
      <c r="N559" s="2">
        <v>7.2</v>
      </c>
    </row>
    <row r="560" spans="1:14" ht="16" x14ac:dyDescent="0.2">
      <c r="A560" s="2" t="s">
        <v>1005</v>
      </c>
      <c r="B560" s="2" t="s">
        <v>15</v>
      </c>
      <c r="C560" s="2" t="s">
        <v>12</v>
      </c>
      <c r="D560" s="2">
        <v>7.3677999999999993E-2</v>
      </c>
      <c r="E560" s="2">
        <v>100</v>
      </c>
      <c r="F560" s="2">
        <v>4374</v>
      </c>
      <c r="G560" s="2">
        <v>3</v>
      </c>
      <c r="H560" s="2">
        <f t="shared" si="40"/>
        <v>1</v>
      </c>
      <c r="I560" s="2">
        <f t="shared" si="41"/>
        <v>0</v>
      </c>
      <c r="J560" s="2">
        <f t="shared" si="42"/>
        <v>0</v>
      </c>
      <c r="K560" s="2">
        <f t="shared" si="43"/>
        <v>0</v>
      </c>
      <c r="L560" s="2">
        <f t="shared" si="44"/>
        <v>0</v>
      </c>
      <c r="M560" s="2">
        <v>27</v>
      </c>
      <c r="N560" s="2">
        <v>5.9</v>
      </c>
    </row>
    <row r="561" spans="1:14" ht="16" x14ac:dyDescent="0.2">
      <c r="A561" s="2" t="s">
        <v>41</v>
      </c>
      <c r="B561" s="2" t="s">
        <v>15</v>
      </c>
      <c r="C561" s="2" t="s">
        <v>24</v>
      </c>
      <c r="D561" s="2">
        <v>74.484200000000001</v>
      </c>
      <c r="E561" s="2">
        <v>109</v>
      </c>
      <c r="F561" s="2">
        <v>2740</v>
      </c>
      <c r="G561" s="2">
        <v>45</v>
      </c>
      <c r="H561" s="2">
        <f t="shared" si="40"/>
        <v>1</v>
      </c>
      <c r="I561" s="2">
        <f t="shared" si="41"/>
        <v>0</v>
      </c>
      <c r="J561" s="2">
        <f t="shared" si="42"/>
        <v>0</v>
      </c>
      <c r="K561" s="2">
        <f t="shared" si="43"/>
        <v>0</v>
      </c>
      <c r="L561" s="2">
        <f t="shared" si="44"/>
        <v>0</v>
      </c>
      <c r="M561" s="2">
        <v>309</v>
      </c>
      <c r="N561" s="2">
        <v>6.9</v>
      </c>
    </row>
    <row r="562" spans="1:14" ht="16" x14ac:dyDescent="0.2">
      <c r="A562" s="2" t="s">
        <v>1008</v>
      </c>
      <c r="B562" s="2" t="s">
        <v>15</v>
      </c>
      <c r="C562" s="2" t="s">
        <v>12</v>
      </c>
      <c r="D562" s="2">
        <v>13.1038</v>
      </c>
      <c r="E562" s="2">
        <v>100</v>
      </c>
      <c r="F562" s="2">
        <v>12237</v>
      </c>
      <c r="G562" s="2">
        <v>11</v>
      </c>
      <c r="H562" s="2">
        <f t="shared" si="40"/>
        <v>1</v>
      </c>
      <c r="I562" s="2">
        <f t="shared" si="41"/>
        <v>0</v>
      </c>
      <c r="J562" s="2">
        <f t="shared" si="42"/>
        <v>0</v>
      </c>
      <c r="K562" s="2">
        <f t="shared" si="43"/>
        <v>0</v>
      </c>
      <c r="L562" s="2">
        <f t="shared" si="44"/>
        <v>0</v>
      </c>
      <c r="M562" s="2">
        <v>0</v>
      </c>
      <c r="N562" s="2">
        <v>7.3</v>
      </c>
    </row>
    <row r="563" spans="1:14" ht="16" x14ac:dyDescent="0.2">
      <c r="A563" s="2" t="s">
        <v>191</v>
      </c>
      <c r="B563" s="2" t="s">
        <v>51</v>
      </c>
      <c r="C563" s="2" t="s">
        <v>97</v>
      </c>
      <c r="D563" s="2">
        <v>35.287799999999997</v>
      </c>
      <c r="E563" s="2">
        <v>87</v>
      </c>
      <c r="F563" s="2">
        <v>4774</v>
      </c>
      <c r="G563" s="2">
        <v>39</v>
      </c>
      <c r="H563" s="2">
        <f t="shared" si="40"/>
        <v>0</v>
      </c>
      <c r="I563" s="2">
        <f t="shared" si="41"/>
        <v>0</v>
      </c>
      <c r="J563" s="2">
        <f t="shared" si="42"/>
        <v>0</v>
      </c>
      <c r="K563" s="2">
        <f t="shared" si="43"/>
        <v>1</v>
      </c>
      <c r="L563" s="2">
        <f t="shared" si="44"/>
        <v>0</v>
      </c>
      <c r="M563" s="2">
        <v>13000</v>
      </c>
      <c r="N563" s="2">
        <v>7</v>
      </c>
    </row>
    <row r="564" spans="1:14" ht="16" x14ac:dyDescent="0.2">
      <c r="A564" s="2" t="s">
        <v>1011</v>
      </c>
      <c r="B564" s="2" t="s">
        <v>11</v>
      </c>
      <c r="C564" s="2" t="s">
        <v>47</v>
      </c>
      <c r="D564" s="2">
        <v>0.100675</v>
      </c>
      <c r="E564" s="2">
        <v>93</v>
      </c>
      <c r="F564" s="2">
        <v>2305</v>
      </c>
      <c r="G564" s="2">
        <v>3</v>
      </c>
      <c r="H564" s="2">
        <f t="shared" si="40"/>
        <v>0</v>
      </c>
      <c r="I564" s="2">
        <f t="shared" si="41"/>
        <v>0</v>
      </c>
      <c r="J564" s="2">
        <f t="shared" si="42"/>
        <v>0</v>
      </c>
      <c r="K564" s="2">
        <f t="shared" si="43"/>
        <v>0</v>
      </c>
      <c r="L564" s="2">
        <f t="shared" si="44"/>
        <v>0</v>
      </c>
      <c r="M564" s="2">
        <v>4</v>
      </c>
      <c r="N564" s="2">
        <v>6.4</v>
      </c>
    </row>
    <row r="565" spans="1:14" ht="16" x14ac:dyDescent="0.2">
      <c r="A565" s="2" t="s">
        <v>1013</v>
      </c>
      <c r="B565" s="2" t="s">
        <v>51</v>
      </c>
      <c r="C565" s="2" t="s">
        <v>31</v>
      </c>
      <c r="D565" s="2">
        <v>110.22199999999999</v>
      </c>
      <c r="E565" s="2">
        <v>97</v>
      </c>
      <c r="F565" s="2">
        <v>3984</v>
      </c>
      <c r="G565" s="2">
        <v>26</v>
      </c>
      <c r="H565" s="2">
        <f t="shared" si="40"/>
        <v>0</v>
      </c>
      <c r="I565" s="2">
        <f t="shared" si="41"/>
        <v>1</v>
      </c>
      <c r="J565" s="2">
        <f t="shared" si="42"/>
        <v>0</v>
      </c>
      <c r="K565" s="2">
        <f t="shared" si="43"/>
        <v>0</v>
      </c>
      <c r="L565" s="2">
        <f t="shared" si="44"/>
        <v>0</v>
      </c>
      <c r="M565" s="2">
        <v>70</v>
      </c>
      <c r="N565" s="2">
        <v>6.1</v>
      </c>
    </row>
    <row r="566" spans="1:14" ht="16" x14ac:dyDescent="0.2">
      <c r="A566" s="2" t="s">
        <v>1015</v>
      </c>
      <c r="B566" s="2" t="s">
        <v>15</v>
      </c>
      <c r="C566" s="2" t="s">
        <v>31</v>
      </c>
      <c r="D566" s="2">
        <v>14.249000000000001</v>
      </c>
      <c r="E566" s="2">
        <v>87</v>
      </c>
      <c r="F566" s="2">
        <v>2689</v>
      </c>
      <c r="G566" s="2">
        <v>15</v>
      </c>
      <c r="H566" s="2">
        <f t="shared" si="40"/>
        <v>1</v>
      </c>
      <c r="I566" s="2">
        <f t="shared" si="41"/>
        <v>1</v>
      </c>
      <c r="J566" s="2">
        <f t="shared" si="42"/>
        <v>0</v>
      </c>
      <c r="K566" s="2">
        <f t="shared" si="43"/>
        <v>0</v>
      </c>
      <c r="L566" s="2">
        <f t="shared" si="44"/>
        <v>0</v>
      </c>
      <c r="M566" s="2">
        <v>374</v>
      </c>
      <c r="N566" s="2">
        <v>4.5</v>
      </c>
    </row>
    <row r="567" spans="1:14" ht="16" x14ac:dyDescent="0.2">
      <c r="A567" s="2" t="s">
        <v>1017</v>
      </c>
      <c r="B567" s="2" t="s">
        <v>15</v>
      </c>
      <c r="C567" s="2" t="s">
        <v>24</v>
      </c>
      <c r="D567" s="2">
        <v>82.163300000000007</v>
      </c>
      <c r="E567" s="2">
        <v>97</v>
      </c>
      <c r="F567" s="2">
        <v>4692</v>
      </c>
      <c r="G567" s="2">
        <v>30</v>
      </c>
      <c r="H567" s="2">
        <f t="shared" si="40"/>
        <v>1</v>
      </c>
      <c r="I567" s="2">
        <f t="shared" si="41"/>
        <v>0</v>
      </c>
      <c r="J567" s="2">
        <f t="shared" si="42"/>
        <v>0</v>
      </c>
      <c r="K567" s="2">
        <f t="shared" si="43"/>
        <v>0</v>
      </c>
      <c r="L567" s="2">
        <f t="shared" si="44"/>
        <v>0</v>
      </c>
      <c r="M567" s="2">
        <v>31</v>
      </c>
      <c r="N567" s="2">
        <v>5.8</v>
      </c>
    </row>
    <row r="568" spans="1:14" ht="16" x14ac:dyDescent="0.2">
      <c r="A568" s="2" t="s">
        <v>1019</v>
      </c>
      <c r="B568" s="2" t="s">
        <v>51</v>
      </c>
      <c r="C568" s="2" t="s">
        <v>97</v>
      </c>
      <c r="D568" s="2">
        <v>55.747700000000002</v>
      </c>
      <c r="E568" s="2">
        <v>91</v>
      </c>
      <c r="F568" s="2">
        <v>3104</v>
      </c>
      <c r="G568" s="2">
        <v>55</v>
      </c>
      <c r="H568" s="2">
        <f t="shared" si="40"/>
        <v>0</v>
      </c>
      <c r="I568" s="2">
        <f t="shared" si="41"/>
        <v>0</v>
      </c>
      <c r="J568" s="2">
        <f t="shared" si="42"/>
        <v>0</v>
      </c>
      <c r="K568" s="2">
        <f t="shared" si="43"/>
        <v>1</v>
      </c>
      <c r="L568" s="2">
        <f t="shared" si="44"/>
        <v>0</v>
      </c>
      <c r="M568" s="2">
        <v>39</v>
      </c>
      <c r="N568" s="2">
        <v>5.9</v>
      </c>
    </row>
    <row r="569" spans="1:14" ht="16" x14ac:dyDescent="0.2">
      <c r="A569" s="2" t="s">
        <v>1021</v>
      </c>
      <c r="B569" s="2" t="s">
        <v>15</v>
      </c>
      <c r="C569" s="2" t="s">
        <v>24</v>
      </c>
      <c r="D569" s="2">
        <v>20.39</v>
      </c>
      <c r="E569" s="2">
        <v>139</v>
      </c>
      <c r="F569" s="2">
        <v>12786</v>
      </c>
      <c r="G569" s="2">
        <v>50</v>
      </c>
      <c r="H569" s="2">
        <f t="shared" si="40"/>
        <v>1</v>
      </c>
      <c r="I569" s="2">
        <f t="shared" si="41"/>
        <v>0</v>
      </c>
      <c r="J569" s="2">
        <f t="shared" si="42"/>
        <v>0</v>
      </c>
      <c r="K569" s="2">
        <f t="shared" si="43"/>
        <v>0</v>
      </c>
      <c r="L569" s="2">
        <f t="shared" si="44"/>
        <v>0</v>
      </c>
      <c r="M569" s="2">
        <v>378</v>
      </c>
      <c r="N569" s="2">
        <v>6.7</v>
      </c>
    </row>
    <row r="570" spans="1:14" ht="16" x14ac:dyDescent="0.2">
      <c r="A570" s="2" t="s">
        <v>1023</v>
      </c>
      <c r="B570" s="2" t="s">
        <v>11</v>
      </c>
      <c r="C570" s="2" t="s">
        <v>12</v>
      </c>
      <c r="D570" s="2">
        <v>0.53298800000000002</v>
      </c>
      <c r="E570" s="2">
        <v>103</v>
      </c>
      <c r="F570" s="2">
        <v>9660</v>
      </c>
      <c r="G570" s="2">
        <v>7</v>
      </c>
      <c r="H570" s="2">
        <f t="shared" si="40"/>
        <v>0</v>
      </c>
      <c r="I570" s="2">
        <f t="shared" si="41"/>
        <v>0</v>
      </c>
      <c r="J570" s="2">
        <f t="shared" si="42"/>
        <v>0</v>
      </c>
      <c r="K570" s="2">
        <f t="shared" si="43"/>
        <v>0</v>
      </c>
      <c r="L570" s="2">
        <f t="shared" si="44"/>
        <v>0</v>
      </c>
      <c r="M570" s="2">
        <v>6</v>
      </c>
      <c r="N570" s="2">
        <v>6.5</v>
      </c>
    </row>
    <row r="571" spans="1:14" ht="16" x14ac:dyDescent="0.2">
      <c r="A571" s="2" t="s">
        <v>1025</v>
      </c>
      <c r="B571" s="2" t="s">
        <v>11</v>
      </c>
      <c r="C571" s="2" t="s">
        <v>12</v>
      </c>
      <c r="D571" s="2">
        <v>44.983699999999999</v>
      </c>
      <c r="E571" s="2">
        <v>118</v>
      </c>
      <c r="F571" s="2">
        <v>4045</v>
      </c>
      <c r="G571" s="2">
        <v>31</v>
      </c>
      <c r="H571" s="2">
        <f t="shared" si="40"/>
        <v>0</v>
      </c>
      <c r="I571" s="2">
        <f t="shared" si="41"/>
        <v>0</v>
      </c>
      <c r="J571" s="2">
        <f t="shared" si="42"/>
        <v>0</v>
      </c>
      <c r="K571" s="2">
        <f t="shared" si="43"/>
        <v>0</v>
      </c>
      <c r="L571" s="2">
        <f t="shared" si="44"/>
        <v>0</v>
      </c>
      <c r="M571" s="2">
        <v>40</v>
      </c>
      <c r="N571" s="2">
        <v>7.3</v>
      </c>
    </row>
    <row r="572" spans="1:14" ht="16" x14ac:dyDescent="0.2">
      <c r="A572" s="2" t="s">
        <v>163</v>
      </c>
      <c r="B572" s="2" t="s">
        <v>15</v>
      </c>
      <c r="C572" s="2" t="s">
        <v>12</v>
      </c>
      <c r="D572" s="2">
        <v>25.7761</v>
      </c>
      <c r="E572" s="2">
        <v>123</v>
      </c>
      <c r="F572" s="2">
        <v>7072</v>
      </c>
      <c r="G572" s="2">
        <v>12</v>
      </c>
      <c r="H572" s="2">
        <f t="shared" si="40"/>
        <v>1</v>
      </c>
      <c r="I572" s="2">
        <f t="shared" si="41"/>
        <v>0</v>
      </c>
      <c r="J572" s="2">
        <f t="shared" si="42"/>
        <v>0</v>
      </c>
      <c r="K572" s="2">
        <f t="shared" si="43"/>
        <v>0</v>
      </c>
      <c r="L572" s="2">
        <f t="shared" si="44"/>
        <v>0</v>
      </c>
      <c r="M572" s="2">
        <v>278</v>
      </c>
      <c r="N572" s="2">
        <v>7.4</v>
      </c>
    </row>
    <row r="573" spans="1:14" ht="16" x14ac:dyDescent="0.2">
      <c r="A573" s="2" t="s">
        <v>1028</v>
      </c>
      <c r="B573" s="2" t="s">
        <v>15</v>
      </c>
      <c r="C573" s="2" t="s">
        <v>40</v>
      </c>
      <c r="D573" s="2">
        <v>32.983699999999999</v>
      </c>
      <c r="E573" s="2">
        <v>85</v>
      </c>
      <c r="F573" s="2">
        <v>3712</v>
      </c>
      <c r="G573" s="2">
        <v>20</v>
      </c>
      <c r="H573" s="2">
        <f t="shared" si="40"/>
        <v>1</v>
      </c>
      <c r="I573" s="2">
        <f t="shared" si="41"/>
        <v>0</v>
      </c>
      <c r="J573" s="2">
        <f t="shared" si="42"/>
        <v>0</v>
      </c>
      <c r="K573" s="2">
        <f t="shared" si="43"/>
        <v>0</v>
      </c>
      <c r="L573" s="2">
        <f t="shared" si="44"/>
        <v>0</v>
      </c>
      <c r="M573" s="2">
        <v>7</v>
      </c>
      <c r="N573" s="2">
        <v>5.8</v>
      </c>
    </row>
    <row r="574" spans="1:14" ht="16" x14ac:dyDescent="0.2">
      <c r="A574" s="2" t="s">
        <v>265</v>
      </c>
      <c r="B574" s="2" t="s">
        <v>15</v>
      </c>
      <c r="C574" s="2" t="s">
        <v>31</v>
      </c>
      <c r="D574" s="2">
        <v>55.802799999999998</v>
      </c>
      <c r="E574" s="2">
        <v>109</v>
      </c>
      <c r="F574" s="2">
        <v>20956</v>
      </c>
      <c r="G574" s="2">
        <v>35</v>
      </c>
      <c r="H574" s="2">
        <f t="shared" si="40"/>
        <v>1</v>
      </c>
      <c r="I574" s="2">
        <f t="shared" si="41"/>
        <v>1</v>
      </c>
      <c r="J574" s="2">
        <f t="shared" si="42"/>
        <v>0</v>
      </c>
      <c r="K574" s="2">
        <f t="shared" si="43"/>
        <v>0</v>
      </c>
      <c r="L574" s="2">
        <f t="shared" si="44"/>
        <v>0</v>
      </c>
      <c r="M574" s="2">
        <v>87</v>
      </c>
      <c r="N574" s="2">
        <v>6.6</v>
      </c>
    </row>
    <row r="575" spans="1:14" ht="16" x14ac:dyDescent="0.2">
      <c r="A575" s="2" t="s">
        <v>907</v>
      </c>
      <c r="B575" s="2" t="s">
        <v>15</v>
      </c>
      <c r="C575" s="2" t="s">
        <v>40</v>
      </c>
      <c r="D575" s="2">
        <v>13.367100000000001</v>
      </c>
      <c r="E575" s="2">
        <v>88</v>
      </c>
      <c r="F575" s="2">
        <v>1140</v>
      </c>
      <c r="G575" s="2">
        <v>6.5</v>
      </c>
      <c r="H575" s="2">
        <f t="shared" si="40"/>
        <v>1</v>
      </c>
      <c r="I575" s="2">
        <f t="shared" si="41"/>
        <v>0</v>
      </c>
      <c r="J575" s="2">
        <f t="shared" si="42"/>
        <v>0</v>
      </c>
      <c r="K575" s="2">
        <f t="shared" si="43"/>
        <v>0</v>
      </c>
      <c r="L575" s="2">
        <f t="shared" si="44"/>
        <v>0</v>
      </c>
      <c r="M575" s="2">
        <v>132</v>
      </c>
      <c r="N575" s="2">
        <v>5.9</v>
      </c>
    </row>
    <row r="576" spans="1:14" ht="16" x14ac:dyDescent="0.2">
      <c r="A576" s="2" t="s">
        <v>1032</v>
      </c>
      <c r="B576" s="2" t="s">
        <v>15</v>
      </c>
      <c r="C576" s="2" t="s">
        <v>31</v>
      </c>
      <c r="D576" s="2">
        <v>18.2986</v>
      </c>
      <c r="E576" s="2">
        <v>106</v>
      </c>
      <c r="F576" s="2">
        <v>1393</v>
      </c>
      <c r="G576" s="2">
        <v>30</v>
      </c>
      <c r="H576" s="2">
        <f t="shared" si="40"/>
        <v>1</v>
      </c>
      <c r="I576" s="2">
        <f t="shared" si="41"/>
        <v>1</v>
      </c>
      <c r="J576" s="2">
        <f t="shared" si="42"/>
        <v>0</v>
      </c>
      <c r="K576" s="2">
        <f t="shared" si="43"/>
        <v>0</v>
      </c>
      <c r="L576" s="2">
        <f t="shared" si="44"/>
        <v>0</v>
      </c>
      <c r="M576" s="2">
        <v>44</v>
      </c>
      <c r="N576" s="2">
        <v>6.4</v>
      </c>
    </row>
    <row r="577" spans="1:14" ht="16" x14ac:dyDescent="0.2">
      <c r="A577" s="2" t="s">
        <v>1034</v>
      </c>
      <c r="B577" s="2" t="s">
        <v>15</v>
      </c>
      <c r="C577" s="2" t="s">
        <v>35</v>
      </c>
      <c r="D577" s="2">
        <v>31.598299999999998</v>
      </c>
      <c r="E577" s="2">
        <v>122</v>
      </c>
      <c r="F577" s="2">
        <v>41636</v>
      </c>
      <c r="G577" s="2">
        <v>35</v>
      </c>
      <c r="H577" s="2">
        <f t="shared" si="40"/>
        <v>1</v>
      </c>
      <c r="I577" s="2">
        <f t="shared" si="41"/>
        <v>0</v>
      </c>
      <c r="J577" s="2">
        <f t="shared" si="42"/>
        <v>1</v>
      </c>
      <c r="K577" s="2">
        <f t="shared" si="43"/>
        <v>0</v>
      </c>
      <c r="L577" s="2">
        <f t="shared" si="44"/>
        <v>0</v>
      </c>
      <c r="M577" s="2">
        <v>117</v>
      </c>
      <c r="N577" s="2">
        <v>6.8</v>
      </c>
    </row>
    <row r="578" spans="1:14" ht="16" x14ac:dyDescent="0.2">
      <c r="A578" s="2" t="s">
        <v>491</v>
      </c>
      <c r="B578" s="2" t="s">
        <v>51</v>
      </c>
      <c r="C578" s="2" t="s">
        <v>31</v>
      </c>
      <c r="D578" s="2">
        <v>4.9221700000000004</v>
      </c>
      <c r="E578" s="2">
        <v>90</v>
      </c>
      <c r="F578" s="2">
        <v>1445</v>
      </c>
      <c r="G578" s="2">
        <v>12</v>
      </c>
      <c r="H578" s="2">
        <f t="shared" ref="H578:H641" si="45">IF(B578="R",1,0)</f>
        <v>0</v>
      </c>
      <c r="I578" s="2">
        <f t="shared" ref="I578:I641" si="46">IF(C578="Comedy",1,0)</f>
        <v>1</v>
      </c>
      <c r="J578" s="2">
        <f t="shared" ref="J578:J641" si="47">IF(C578="Thriller_Horror",1,0)</f>
        <v>0</v>
      </c>
      <c r="K578" s="2">
        <f t="shared" ref="K578:K641" si="48">IF(C578="Animation",1,0)</f>
        <v>0</v>
      </c>
      <c r="L578" s="2">
        <f t="shared" ref="L578:L641" si="49">IF(C578="Adventure_Sci_fi",1,0)</f>
        <v>0</v>
      </c>
      <c r="M578" s="2">
        <v>7</v>
      </c>
      <c r="N578" s="2">
        <v>2.1</v>
      </c>
    </row>
    <row r="579" spans="1:14" ht="16" x14ac:dyDescent="0.2">
      <c r="A579" s="2" t="s">
        <v>100</v>
      </c>
      <c r="B579" s="2" t="s">
        <v>15</v>
      </c>
      <c r="C579" s="2" t="s">
        <v>12</v>
      </c>
      <c r="D579" s="2">
        <v>18.5932</v>
      </c>
      <c r="E579" s="2">
        <v>122</v>
      </c>
      <c r="F579" s="2">
        <v>6161</v>
      </c>
      <c r="G579" s="2">
        <v>35</v>
      </c>
      <c r="H579" s="2">
        <f t="shared" si="45"/>
        <v>1</v>
      </c>
      <c r="I579" s="2">
        <f t="shared" si="46"/>
        <v>0</v>
      </c>
      <c r="J579" s="2">
        <f t="shared" si="47"/>
        <v>0</v>
      </c>
      <c r="K579" s="2">
        <f t="shared" si="48"/>
        <v>0</v>
      </c>
      <c r="L579" s="2">
        <f t="shared" si="49"/>
        <v>0</v>
      </c>
      <c r="M579" s="2">
        <v>2000</v>
      </c>
      <c r="N579" s="2">
        <v>7.7</v>
      </c>
    </row>
    <row r="580" spans="1:14" ht="16" x14ac:dyDescent="0.2">
      <c r="A580" s="2" t="s">
        <v>1038</v>
      </c>
      <c r="B580" s="2" t="s">
        <v>51</v>
      </c>
      <c r="C580" s="2" t="s">
        <v>97</v>
      </c>
      <c r="D580" s="2">
        <v>400.73700000000002</v>
      </c>
      <c r="E580" s="2">
        <v>102</v>
      </c>
      <c r="F580" s="2">
        <v>2582</v>
      </c>
      <c r="G580" s="2">
        <v>150</v>
      </c>
      <c r="H580" s="2">
        <f t="shared" si="45"/>
        <v>0</v>
      </c>
      <c r="I580" s="2">
        <f t="shared" si="46"/>
        <v>0</v>
      </c>
      <c r="J580" s="2">
        <f t="shared" si="47"/>
        <v>0</v>
      </c>
      <c r="K580" s="2">
        <f t="shared" si="48"/>
        <v>1</v>
      </c>
      <c r="L580" s="2">
        <f t="shared" si="49"/>
        <v>0</v>
      </c>
      <c r="M580" s="2">
        <v>69</v>
      </c>
      <c r="N580" s="2">
        <v>7.6</v>
      </c>
    </row>
    <row r="581" spans="1:14" ht="16" x14ac:dyDescent="0.2">
      <c r="A581" s="2" t="s">
        <v>1040</v>
      </c>
      <c r="B581" s="2" t="s">
        <v>15</v>
      </c>
      <c r="C581" s="2" t="s">
        <v>12</v>
      </c>
      <c r="D581" s="2">
        <v>2.5088400000000002</v>
      </c>
      <c r="E581" s="2">
        <v>97</v>
      </c>
      <c r="F581" s="2">
        <v>994</v>
      </c>
      <c r="G581" s="2">
        <v>1</v>
      </c>
      <c r="H581" s="2">
        <f t="shared" si="45"/>
        <v>1</v>
      </c>
      <c r="I581" s="2">
        <f t="shared" si="46"/>
        <v>0</v>
      </c>
      <c r="J581" s="2">
        <f t="shared" si="47"/>
        <v>0</v>
      </c>
      <c r="K581" s="2">
        <f t="shared" si="48"/>
        <v>0</v>
      </c>
      <c r="L581" s="2">
        <f t="shared" si="49"/>
        <v>0</v>
      </c>
      <c r="M581" s="2">
        <v>33</v>
      </c>
      <c r="N581" s="2">
        <v>7.2</v>
      </c>
    </row>
    <row r="582" spans="1:14" ht="16" x14ac:dyDescent="0.2">
      <c r="A582" s="2" t="s">
        <v>689</v>
      </c>
      <c r="B582" s="2" t="s">
        <v>15</v>
      </c>
      <c r="C582" s="2" t="s">
        <v>12</v>
      </c>
      <c r="D582" s="2">
        <v>16.097799999999999</v>
      </c>
      <c r="E582" s="2">
        <v>85</v>
      </c>
      <c r="F582" s="2">
        <v>687</v>
      </c>
      <c r="G582" s="2">
        <v>0.9</v>
      </c>
      <c r="H582" s="2">
        <f t="shared" si="45"/>
        <v>1</v>
      </c>
      <c r="I582" s="2">
        <f t="shared" si="46"/>
        <v>0</v>
      </c>
      <c r="J582" s="2">
        <f t="shared" si="47"/>
        <v>0</v>
      </c>
      <c r="K582" s="2">
        <f t="shared" si="48"/>
        <v>0</v>
      </c>
      <c r="L582" s="2">
        <f t="shared" si="49"/>
        <v>0</v>
      </c>
      <c r="M582" s="2">
        <v>0</v>
      </c>
      <c r="N582" s="2">
        <v>7.5</v>
      </c>
    </row>
    <row r="583" spans="1:14" ht="16" x14ac:dyDescent="0.2">
      <c r="A583" s="2" t="s">
        <v>659</v>
      </c>
      <c r="B583" s="2" t="s">
        <v>15</v>
      </c>
      <c r="C583" s="2" t="s">
        <v>31</v>
      </c>
      <c r="D583" s="2">
        <v>2.5064500000000001</v>
      </c>
      <c r="E583" s="2">
        <v>101</v>
      </c>
      <c r="F583" s="2">
        <v>11327</v>
      </c>
      <c r="G583" s="2">
        <v>2</v>
      </c>
      <c r="H583" s="2">
        <f t="shared" si="45"/>
        <v>1</v>
      </c>
      <c r="I583" s="2">
        <f t="shared" si="46"/>
        <v>1</v>
      </c>
      <c r="J583" s="2">
        <f t="shared" si="47"/>
        <v>0</v>
      </c>
      <c r="K583" s="2">
        <f t="shared" si="48"/>
        <v>0</v>
      </c>
      <c r="L583" s="2">
        <f t="shared" si="49"/>
        <v>0</v>
      </c>
      <c r="M583" s="2">
        <v>0</v>
      </c>
      <c r="N583" s="2">
        <v>4.7</v>
      </c>
    </row>
    <row r="584" spans="1:14" ht="16" x14ac:dyDescent="0.2">
      <c r="A584" s="2" t="s">
        <v>1044</v>
      </c>
      <c r="B584" s="2" t="s">
        <v>11</v>
      </c>
      <c r="C584" s="2" t="s">
        <v>19</v>
      </c>
      <c r="D584" s="2">
        <v>9.4024099999999997</v>
      </c>
      <c r="E584" s="2">
        <v>86</v>
      </c>
      <c r="F584" s="2">
        <v>3715</v>
      </c>
      <c r="G584" s="2">
        <v>14</v>
      </c>
      <c r="H584" s="2">
        <f t="shared" si="45"/>
        <v>0</v>
      </c>
      <c r="I584" s="2">
        <f t="shared" si="46"/>
        <v>0</v>
      </c>
      <c r="J584" s="2">
        <f t="shared" si="47"/>
        <v>0</v>
      </c>
      <c r="K584" s="2">
        <f t="shared" si="48"/>
        <v>0</v>
      </c>
      <c r="L584" s="2">
        <f t="shared" si="49"/>
        <v>1</v>
      </c>
      <c r="M584" s="2">
        <v>90</v>
      </c>
      <c r="N584" s="2">
        <v>5.4</v>
      </c>
    </row>
    <row r="585" spans="1:14" ht="16" x14ac:dyDescent="0.2">
      <c r="A585" s="2" t="s">
        <v>1046</v>
      </c>
      <c r="B585" s="2" t="s">
        <v>11</v>
      </c>
      <c r="C585" s="2" t="s">
        <v>31</v>
      </c>
      <c r="D585" s="2">
        <v>110.333</v>
      </c>
      <c r="E585" s="2">
        <v>90</v>
      </c>
      <c r="F585" s="2">
        <v>1997</v>
      </c>
      <c r="G585" s="2">
        <v>100</v>
      </c>
      <c r="H585" s="2">
        <f t="shared" si="45"/>
        <v>0</v>
      </c>
      <c r="I585" s="2">
        <f t="shared" si="46"/>
        <v>1</v>
      </c>
      <c r="J585" s="2">
        <f t="shared" si="47"/>
        <v>0</v>
      </c>
      <c r="K585" s="2">
        <f t="shared" si="48"/>
        <v>0</v>
      </c>
      <c r="L585" s="2">
        <f t="shared" si="49"/>
        <v>0</v>
      </c>
      <c r="M585" s="2">
        <v>23</v>
      </c>
      <c r="N585" s="2">
        <v>6.1</v>
      </c>
    </row>
    <row r="586" spans="1:14" ht="16" x14ac:dyDescent="0.2">
      <c r="A586" s="2" t="s">
        <v>1048</v>
      </c>
      <c r="B586" s="2" t="s">
        <v>15</v>
      </c>
      <c r="C586" s="2" t="s">
        <v>12</v>
      </c>
      <c r="D586" s="2">
        <v>1.29464</v>
      </c>
      <c r="E586" s="2">
        <v>111</v>
      </c>
      <c r="F586" s="2">
        <v>6748</v>
      </c>
      <c r="G586" s="2">
        <v>15</v>
      </c>
      <c r="H586" s="2">
        <f t="shared" si="45"/>
        <v>1</v>
      </c>
      <c r="I586" s="2">
        <f t="shared" si="46"/>
        <v>0</v>
      </c>
      <c r="J586" s="2">
        <f t="shared" si="47"/>
        <v>0</v>
      </c>
      <c r="K586" s="2">
        <f t="shared" si="48"/>
        <v>0</v>
      </c>
      <c r="L586" s="2">
        <f t="shared" si="49"/>
        <v>0</v>
      </c>
      <c r="M586" s="2">
        <v>0</v>
      </c>
      <c r="N586" s="2">
        <v>6.5</v>
      </c>
    </row>
    <row r="587" spans="1:14" ht="16" x14ac:dyDescent="0.2">
      <c r="A587" s="2" t="s">
        <v>1050</v>
      </c>
      <c r="B587" s="2" t="s">
        <v>15</v>
      </c>
      <c r="C587" s="2" t="s">
        <v>40</v>
      </c>
      <c r="D587" s="2">
        <v>51.8142</v>
      </c>
      <c r="E587" s="2">
        <v>153</v>
      </c>
      <c r="F587" s="2">
        <v>11852</v>
      </c>
      <c r="G587" s="2">
        <v>75</v>
      </c>
      <c r="H587" s="2">
        <f t="shared" si="45"/>
        <v>1</v>
      </c>
      <c r="I587" s="2">
        <f t="shared" si="46"/>
        <v>0</v>
      </c>
      <c r="J587" s="2">
        <f t="shared" si="47"/>
        <v>0</v>
      </c>
      <c r="K587" s="2">
        <f t="shared" si="48"/>
        <v>0</v>
      </c>
      <c r="L587" s="2">
        <f t="shared" si="49"/>
        <v>0</v>
      </c>
      <c r="M587" s="2">
        <v>0</v>
      </c>
      <c r="N587" s="2">
        <v>6.4</v>
      </c>
    </row>
    <row r="588" spans="1:14" ht="16" x14ac:dyDescent="0.2">
      <c r="A588" s="2" t="s">
        <v>1052</v>
      </c>
      <c r="B588" s="2" t="s">
        <v>15</v>
      </c>
      <c r="C588" s="2" t="s">
        <v>12</v>
      </c>
      <c r="D588" s="2">
        <v>0.220914</v>
      </c>
      <c r="E588" s="2">
        <v>122</v>
      </c>
      <c r="F588" s="2">
        <v>25173</v>
      </c>
      <c r="G588" s="2">
        <v>16.8</v>
      </c>
      <c r="H588" s="2">
        <f t="shared" si="45"/>
        <v>1</v>
      </c>
      <c r="I588" s="2">
        <f t="shared" si="46"/>
        <v>0</v>
      </c>
      <c r="J588" s="2">
        <f t="shared" si="47"/>
        <v>0</v>
      </c>
      <c r="K588" s="2">
        <f t="shared" si="48"/>
        <v>0</v>
      </c>
      <c r="L588" s="2">
        <f t="shared" si="49"/>
        <v>0</v>
      </c>
      <c r="M588" s="2">
        <v>30</v>
      </c>
      <c r="N588" s="2">
        <v>6.5</v>
      </c>
    </row>
    <row r="589" spans="1:14" ht="16" x14ac:dyDescent="0.2">
      <c r="A589" s="2" t="s">
        <v>744</v>
      </c>
      <c r="B589" s="2" t="s">
        <v>11</v>
      </c>
      <c r="C589" s="2" t="s">
        <v>24</v>
      </c>
      <c r="D589" s="2">
        <v>350.03399999999999</v>
      </c>
      <c r="E589" s="2">
        <v>140</v>
      </c>
      <c r="F589" s="2">
        <v>79150</v>
      </c>
      <c r="G589" s="2">
        <v>190</v>
      </c>
      <c r="H589" s="2">
        <f t="shared" si="45"/>
        <v>0</v>
      </c>
      <c r="I589" s="2">
        <f t="shared" si="46"/>
        <v>0</v>
      </c>
      <c r="J589" s="2">
        <f t="shared" si="47"/>
        <v>0</v>
      </c>
      <c r="K589" s="2">
        <f t="shared" si="48"/>
        <v>0</v>
      </c>
      <c r="L589" s="2">
        <f t="shared" si="49"/>
        <v>0</v>
      </c>
      <c r="M589" s="2">
        <v>0</v>
      </c>
      <c r="N589" s="2">
        <v>7.2</v>
      </c>
    </row>
    <row r="590" spans="1:14" ht="16" x14ac:dyDescent="0.2">
      <c r="A590" s="2" t="s">
        <v>1055</v>
      </c>
      <c r="B590" s="2" t="s">
        <v>51</v>
      </c>
      <c r="C590" s="2" t="s">
        <v>31</v>
      </c>
      <c r="D590" s="2">
        <v>17.596299999999999</v>
      </c>
      <c r="E590" s="2">
        <v>92</v>
      </c>
      <c r="F590" s="2">
        <v>6327</v>
      </c>
      <c r="G590" s="2">
        <v>35</v>
      </c>
      <c r="H590" s="2">
        <f t="shared" si="45"/>
        <v>0</v>
      </c>
      <c r="I590" s="2">
        <f t="shared" si="46"/>
        <v>1</v>
      </c>
      <c r="J590" s="2">
        <f t="shared" si="47"/>
        <v>0</v>
      </c>
      <c r="K590" s="2">
        <f t="shared" si="48"/>
        <v>0</v>
      </c>
      <c r="L590" s="2">
        <f t="shared" si="49"/>
        <v>0</v>
      </c>
      <c r="M590" s="2">
        <v>16</v>
      </c>
      <c r="N590" s="2">
        <v>3.8</v>
      </c>
    </row>
    <row r="591" spans="1:14" ht="16" x14ac:dyDescent="0.2">
      <c r="A591" s="2" t="s">
        <v>898</v>
      </c>
      <c r="B591" s="2" t="s">
        <v>15</v>
      </c>
      <c r="C591" s="2" t="s">
        <v>24</v>
      </c>
      <c r="D591" s="2">
        <v>85.707099999999997</v>
      </c>
      <c r="E591" s="2">
        <v>134</v>
      </c>
      <c r="F591" s="2">
        <v>20411</v>
      </c>
      <c r="G591" s="2">
        <v>68</v>
      </c>
      <c r="H591" s="2">
        <f t="shared" si="45"/>
        <v>1</v>
      </c>
      <c r="I591" s="2">
        <f t="shared" si="46"/>
        <v>0</v>
      </c>
      <c r="J591" s="2">
        <f t="shared" si="47"/>
        <v>0</v>
      </c>
      <c r="K591" s="2">
        <f t="shared" si="48"/>
        <v>0</v>
      </c>
      <c r="L591" s="2">
        <f t="shared" si="49"/>
        <v>0</v>
      </c>
      <c r="M591" s="2">
        <v>452</v>
      </c>
      <c r="N591" s="2">
        <v>7.6</v>
      </c>
    </row>
    <row r="592" spans="1:14" ht="16" x14ac:dyDescent="0.2">
      <c r="A592" s="2" t="s">
        <v>1058</v>
      </c>
      <c r="B592" s="2" t="s">
        <v>51</v>
      </c>
      <c r="C592" s="2" t="s">
        <v>97</v>
      </c>
      <c r="D592" s="2">
        <v>119.42</v>
      </c>
      <c r="E592" s="2">
        <v>88</v>
      </c>
      <c r="F592" s="2">
        <v>2217</v>
      </c>
      <c r="G592" s="2">
        <v>150</v>
      </c>
      <c r="H592" s="2">
        <f t="shared" si="45"/>
        <v>0</v>
      </c>
      <c r="I592" s="2">
        <f t="shared" si="46"/>
        <v>0</v>
      </c>
      <c r="J592" s="2">
        <f t="shared" si="47"/>
        <v>0</v>
      </c>
      <c r="K592" s="2">
        <f t="shared" si="48"/>
        <v>1</v>
      </c>
      <c r="L592" s="2">
        <f t="shared" si="49"/>
        <v>0</v>
      </c>
      <c r="M592" s="2">
        <v>12</v>
      </c>
      <c r="N592" s="2">
        <v>5.0999999999999996</v>
      </c>
    </row>
    <row r="593" spans="1:14" ht="16" x14ac:dyDescent="0.2">
      <c r="A593" s="2" t="s">
        <v>1060</v>
      </c>
      <c r="B593" s="2" t="s">
        <v>11</v>
      </c>
      <c r="C593" s="2" t="s">
        <v>19</v>
      </c>
      <c r="D593" s="2">
        <v>122.512</v>
      </c>
      <c r="E593" s="2">
        <v>122</v>
      </c>
      <c r="F593" s="2">
        <v>31958</v>
      </c>
      <c r="G593" s="2">
        <v>130</v>
      </c>
      <c r="H593" s="2">
        <f t="shared" si="45"/>
        <v>0</v>
      </c>
      <c r="I593" s="2">
        <f t="shared" si="46"/>
        <v>0</v>
      </c>
      <c r="J593" s="2">
        <f t="shared" si="47"/>
        <v>0</v>
      </c>
      <c r="K593" s="2">
        <f t="shared" si="48"/>
        <v>0</v>
      </c>
      <c r="L593" s="2">
        <f t="shared" si="49"/>
        <v>1</v>
      </c>
      <c r="M593" s="2">
        <v>209</v>
      </c>
      <c r="N593" s="2">
        <v>5.8</v>
      </c>
    </row>
    <row r="594" spans="1:14" ht="16" x14ac:dyDescent="0.2">
      <c r="A594" s="2" t="s">
        <v>1062</v>
      </c>
      <c r="B594" s="2" t="s">
        <v>11</v>
      </c>
      <c r="C594" s="2" t="s">
        <v>19</v>
      </c>
      <c r="D594" s="2">
        <v>150.16800000000001</v>
      </c>
      <c r="E594" s="2">
        <v>118</v>
      </c>
      <c r="F594" s="2">
        <v>26683</v>
      </c>
      <c r="G594" s="2">
        <v>175</v>
      </c>
      <c r="H594" s="2">
        <f t="shared" si="45"/>
        <v>0</v>
      </c>
      <c r="I594" s="2">
        <f t="shared" si="46"/>
        <v>0</v>
      </c>
      <c r="J594" s="2">
        <f t="shared" si="47"/>
        <v>0</v>
      </c>
      <c r="K594" s="2">
        <f t="shared" si="48"/>
        <v>0</v>
      </c>
      <c r="L594" s="2">
        <f t="shared" si="49"/>
        <v>1</v>
      </c>
      <c r="M594" s="2">
        <v>208</v>
      </c>
      <c r="N594" s="2">
        <v>5.8</v>
      </c>
    </row>
    <row r="595" spans="1:14" ht="16" x14ac:dyDescent="0.2">
      <c r="A595" s="2" t="s">
        <v>680</v>
      </c>
      <c r="B595" s="2" t="s">
        <v>15</v>
      </c>
      <c r="C595" s="2" t="s">
        <v>24</v>
      </c>
      <c r="D595" s="2">
        <v>20.488600000000002</v>
      </c>
      <c r="E595" s="2">
        <v>95</v>
      </c>
      <c r="F595" s="2">
        <v>29926</v>
      </c>
      <c r="G595" s="2">
        <v>50</v>
      </c>
      <c r="H595" s="2">
        <f t="shared" si="45"/>
        <v>1</v>
      </c>
      <c r="I595" s="2">
        <f t="shared" si="46"/>
        <v>0</v>
      </c>
      <c r="J595" s="2">
        <f t="shared" si="47"/>
        <v>0</v>
      </c>
      <c r="K595" s="2">
        <f t="shared" si="48"/>
        <v>0</v>
      </c>
      <c r="L595" s="2">
        <f t="shared" si="49"/>
        <v>0</v>
      </c>
      <c r="M595" s="2">
        <v>83</v>
      </c>
      <c r="N595" s="2">
        <v>5.8</v>
      </c>
    </row>
    <row r="596" spans="1:14" ht="16" x14ac:dyDescent="0.2">
      <c r="A596" s="2" t="s">
        <v>1065</v>
      </c>
      <c r="B596" s="2" t="s">
        <v>15</v>
      </c>
      <c r="C596" s="2" t="s">
        <v>12</v>
      </c>
      <c r="D596" s="2">
        <v>77.679599999999994</v>
      </c>
      <c r="E596" s="2">
        <v>216</v>
      </c>
      <c r="F596" s="2">
        <v>47657</v>
      </c>
      <c r="G596" s="2">
        <v>100</v>
      </c>
      <c r="H596" s="2">
        <f t="shared" si="45"/>
        <v>1</v>
      </c>
      <c r="I596" s="2">
        <f t="shared" si="46"/>
        <v>0</v>
      </c>
      <c r="J596" s="2">
        <f t="shared" si="47"/>
        <v>0</v>
      </c>
      <c r="K596" s="2">
        <f t="shared" si="48"/>
        <v>0</v>
      </c>
      <c r="L596" s="2">
        <f t="shared" si="49"/>
        <v>0</v>
      </c>
      <c r="M596" s="2">
        <v>17000</v>
      </c>
      <c r="N596" s="2">
        <v>7.5</v>
      </c>
    </row>
    <row r="597" spans="1:14" ht="16" x14ac:dyDescent="0.2">
      <c r="A597" s="2" t="s">
        <v>1067</v>
      </c>
      <c r="B597" s="2" t="s">
        <v>15</v>
      </c>
      <c r="C597" s="2" t="s">
        <v>24</v>
      </c>
      <c r="D597" s="2">
        <v>45.996699999999997</v>
      </c>
      <c r="E597" s="2">
        <v>113</v>
      </c>
      <c r="F597" s="2">
        <v>34738</v>
      </c>
      <c r="G597" s="2">
        <v>60</v>
      </c>
      <c r="H597" s="2">
        <f t="shared" si="45"/>
        <v>1</v>
      </c>
      <c r="I597" s="2">
        <f t="shared" si="46"/>
        <v>0</v>
      </c>
      <c r="J597" s="2">
        <f t="shared" si="47"/>
        <v>0</v>
      </c>
      <c r="K597" s="2">
        <f t="shared" si="48"/>
        <v>0</v>
      </c>
      <c r="L597" s="2">
        <f t="shared" si="49"/>
        <v>0</v>
      </c>
      <c r="M597" s="2">
        <v>181</v>
      </c>
      <c r="N597" s="2">
        <v>6.7</v>
      </c>
    </row>
    <row r="598" spans="1:14" ht="16" x14ac:dyDescent="0.2">
      <c r="A598" s="2" t="s">
        <v>1069</v>
      </c>
      <c r="B598" s="2" t="s">
        <v>15</v>
      </c>
      <c r="C598" s="2" t="s">
        <v>40</v>
      </c>
      <c r="D598" s="2">
        <v>26.781700000000001</v>
      </c>
      <c r="E598" s="2">
        <v>102</v>
      </c>
      <c r="F598" s="2">
        <v>1655</v>
      </c>
      <c r="G598" s="2">
        <v>2.5</v>
      </c>
      <c r="H598" s="2">
        <f t="shared" si="45"/>
        <v>1</v>
      </c>
      <c r="I598" s="2">
        <f t="shared" si="46"/>
        <v>0</v>
      </c>
      <c r="J598" s="2">
        <f t="shared" si="47"/>
        <v>0</v>
      </c>
      <c r="K598" s="2">
        <f t="shared" si="48"/>
        <v>0</v>
      </c>
      <c r="L598" s="2">
        <f t="shared" si="49"/>
        <v>0</v>
      </c>
      <c r="M598" s="2">
        <v>0</v>
      </c>
      <c r="N598" s="2">
        <v>7.6</v>
      </c>
    </row>
    <row r="599" spans="1:14" ht="16" x14ac:dyDescent="0.2">
      <c r="A599" s="2" t="s">
        <v>1071</v>
      </c>
      <c r="B599" s="2" t="s">
        <v>51</v>
      </c>
      <c r="C599" s="2" t="s">
        <v>97</v>
      </c>
      <c r="D599" s="2">
        <v>75.367699999999999</v>
      </c>
      <c r="E599" s="2">
        <v>80</v>
      </c>
      <c r="F599" s="2">
        <v>13430</v>
      </c>
      <c r="G599" s="2">
        <v>35</v>
      </c>
      <c r="H599" s="2">
        <f t="shared" si="45"/>
        <v>0</v>
      </c>
      <c r="I599" s="2">
        <f t="shared" si="46"/>
        <v>0</v>
      </c>
      <c r="J599" s="2">
        <f t="shared" si="47"/>
        <v>0</v>
      </c>
      <c r="K599" s="2">
        <f t="shared" si="48"/>
        <v>1</v>
      </c>
      <c r="L599" s="2">
        <f t="shared" si="49"/>
        <v>0</v>
      </c>
      <c r="M599" s="2">
        <v>12</v>
      </c>
      <c r="N599" s="2">
        <v>5</v>
      </c>
    </row>
    <row r="600" spans="1:14" ht="16" x14ac:dyDescent="0.2">
      <c r="A600" s="2" t="s">
        <v>1073</v>
      </c>
      <c r="B600" s="2" t="s">
        <v>15</v>
      </c>
      <c r="C600" s="2" t="s">
        <v>40</v>
      </c>
      <c r="D600" s="2">
        <v>18.882899999999999</v>
      </c>
      <c r="E600" s="2">
        <v>113</v>
      </c>
      <c r="F600" s="2">
        <v>4039</v>
      </c>
      <c r="G600" s="2">
        <v>20</v>
      </c>
      <c r="H600" s="2">
        <f t="shared" si="45"/>
        <v>1</v>
      </c>
      <c r="I600" s="2">
        <f t="shared" si="46"/>
        <v>0</v>
      </c>
      <c r="J600" s="2">
        <f t="shared" si="47"/>
        <v>0</v>
      </c>
      <c r="K600" s="2">
        <f t="shared" si="48"/>
        <v>0</v>
      </c>
      <c r="L600" s="2">
        <f t="shared" si="49"/>
        <v>0</v>
      </c>
      <c r="M600" s="2">
        <v>0</v>
      </c>
      <c r="N600" s="2">
        <v>5.9</v>
      </c>
    </row>
    <row r="601" spans="1:14" ht="16" x14ac:dyDescent="0.2">
      <c r="A601" s="2" t="s">
        <v>980</v>
      </c>
      <c r="B601" s="2" t="s">
        <v>15</v>
      </c>
      <c r="C601" s="2" t="s">
        <v>19</v>
      </c>
      <c r="D601" s="2">
        <v>0.236266</v>
      </c>
      <c r="E601" s="2">
        <v>103</v>
      </c>
      <c r="F601" s="2">
        <v>13000</v>
      </c>
      <c r="G601" s="2">
        <v>3.5</v>
      </c>
      <c r="H601" s="2">
        <f t="shared" si="45"/>
        <v>1</v>
      </c>
      <c r="I601" s="2">
        <f t="shared" si="46"/>
        <v>0</v>
      </c>
      <c r="J601" s="2">
        <f t="shared" si="47"/>
        <v>0</v>
      </c>
      <c r="K601" s="2">
        <f t="shared" si="48"/>
        <v>0</v>
      </c>
      <c r="L601" s="2">
        <f t="shared" si="49"/>
        <v>1</v>
      </c>
      <c r="M601" s="2">
        <v>835</v>
      </c>
      <c r="N601" s="2">
        <v>6.2</v>
      </c>
    </row>
    <row r="602" spans="1:14" ht="16" x14ac:dyDescent="0.2">
      <c r="A602" s="2" t="s">
        <v>480</v>
      </c>
      <c r="B602" s="2" t="s">
        <v>15</v>
      </c>
      <c r="C602" s="2" t="s">
        <v>24</v>
      </c>
      <c r="D602" s="2">
        <v>14.9672</v>
      </c>
      <c r="E602" s="2">
        <v>102</v>
      </c>
      <c r="F602" s="2">
        <v>14463</v>
      </c>
      <c r="G602" s="2">
        <v>40</v>
      </c>
      <c r="H602" s="2">
        <f t="shared" si="45"/>
        <v>1</v>
      </c>
      <c r="I602" s="2">
        <f t="shared" si="46"/>
        <v>0</v>
      </c>
      <c r="J602" s="2">
        <f t="shared" si="47"/>
        <v>0</v>
      </c>
      <c r="K602" s="2">
        <f t="shared" si="48"/>
        <v>0</v>
      </c>
      <c r="L602" s="2">
        <f t="shared" si="49"/>
        <v>0</v>
      </c>
      <c r="M602" s="2">
        <v>19</v>
      </c>
      <c r="N602" s="2">
        <v>5.0999999999999996</v>
      </c>
    </row>
    <row r="603" spans="1:14" ht="16" x14ac:dyDescent="0.2">
      <c r="A603" s="2" t="s">
        <v>1077</v>
      </c>
      <c r="B603" s="2" t="s">
        <v>15</v>
      </c>
      <c r="C603" s="2" t="s">
        <v>31</v>
      </c>
      <c r="D603" s="2">
        <v>90.353800000000007</v>
      </c>
      <c r="E603" s="2">
        <v>107</v>
      </c>
      <c r="F603" s="2">
        <v>12556</v>
      </c>
      <c r="G603" s="2">
        <v>40</v>
      </c>
      <c r="H603" s="2">
        <f t="shared" si="45"/>
        <v>1</v>
      </c>
      <c r="I603" s="2">
        <f t="shared" si="46"/>
        <v>1</v>
      </c>
      <c r="J603" s="2">
        <f t="shared" si="47"/>
        <v>0</v>
      </c>
      <c r="K603" s="2">
        <f t="shared" si="48"/>
        <v>0</v>
      </c>
      <c r="L603" s="2">
        <f t="shared" si="49"/>
        <v>0</v>
      </c>
      <c r="M603" s="2">
        <v>164</v>
      </c>
      <c r="N603" s="2">
        <v>6</v>
      </c>
    </row>
    <row r="604" spans="1:14" ht="16" x14ac:dyDescent="0.2">
      <c r="A604" s="2" t="s">
        <v>1079</v>
      </c>
      <c r="B604" s="2" t="s">
        <v>11</v>
      </c>
      <c r="C604" s="2" t="s">
        <v>12</v>
      </c>
      <c r="D604" s="2">
        <v>9.1765500000000007</v>
      </c>
      <c r="E604" s="2">
        <v>100</v>
      </c>
      <c r="F604" s="2">
        <v>19330</v>
      </c>
      <c r="G604" s="2">
        <v>7.5</v>
      </c>
      <c r="H604" s="2">
        <f t="shared" si="45"/>
        <v>0</v>
      </c>
      <c r="I604" s="2">
        <f t="shared" si="46"/>
        <v>0</v>
      </c>
      <c r="J604" s="2">
        <f t="shared" si="47"/>
        <v>0</v>
      </c>
      <c r="K604" s="2">
        <f t="shared" si="48"/>
        <v>0</v>
      </c>
      <c r="L604" s="2">
        <f t="shared" si="49"/>
        <v>0</v>
      </c>
      <c r="M604" s="2">
        <v>11</v>
      </c>
      <c r="N604" s="2">
        <v>7.1</v>
      </c>
    </row>
    <row r="605" spans="1:14" ht="16" x14ac:dyDescent="0.2">
      <c r="A605" s="2" t="s">
        <v>1081</v>
      </c>
      <c r="B605" s="2" t="s">
        <v>11</v>
      </c>
      <c r="C605" s="2" t="s">
        <v>12</v>
      </c>
      <c r="D605" s="2">
        <v>30.5139</v>
      </c>
      <c r="E605" s="2">
        <v>139</v>
      </c>
      <c r="F605" s="2">
        <v>2060</v>
      </c>
      <c r="G605" s="2">
        <v>30</v>
      </c>
      <c r="H605" s="2">
        <f t="shared" si="45"/>
        <v>0</v>
      </c>
      <c r="I605" s="2">
        <f t="shared" si="46"/>
        <v>0</v>
      </c>
      <c r="J605" s="2">
        <f t="shared" si="47"/>
        <v>0</v>
      </c>
      <c r="K605" s="2">
        <f t="shared" si="48"/>
        <v>0</v>
      </c>
      <c r="L605" s="2">
        <f t="shared" si="49"/>
        <v>0</v>
      </c>
      <c r="M605" s="2">
        <v>150</v>
      </c>
      <c r="N605" s="2">
        <v>6.9</v>
      </c>
    </row>
    <row r="606" spans="1:14" ht="16" x14ac:dyDescent="0.2">
      <c r="A606" s="2" t="s">
        <v>890</v>
      </c>
      <c r="B606" s="2" t="s">
        <v>11</v>
      </c>
      <c r="C606" s="2" t="s">
        <v>31</v>
      </c>
      <c r="D606" s="2">
        <v>11.5603</v>
      </c>
      <c r="E606" s="2">
        <v>87</v>
      </c>
      <c r="F606" s="2">
        <v>22485</v>
      </c>
      <c r="G606" s="2">
        <v>22</v>
      </c>
      <c r="H606" s="2">
        <f t="shared" si="45"/>
        <v>0</v>
      </c>
      <c r="I606" s="2">
        <f t="shared" si="46"/>
        <v>1</v>
      </c>
      <c r="J606" s="2">
        <f t="shared" si="47"/>
        <v>0</v>
      </c>
      <c r="K606" s="2">
        <f t="shared" si="48"/>
        <v>0</v>
      </c>
      <c r="L606" s="2">
        <f t="shared" si="49"/>
        <v>0</v>
      </c>
      <c r="M606" s="2">
        <v>13</v>
      </c>
      <c r="N606" s="2">
        <v>5.8</v>
      </c>
    </row>
    <row r="607" spans="1:14" ht="16" x14ac:dyDescent="0.2">
      <c r="A607" s="2" t="s">
        <v>517</v>
      </c>
      <c r="B607" s="2" t="s">
        <v>15</v>
      </c>
      <c r="C607" s="2" t="s">
        <v>12</v>
      </c>
      <c r="D607" s="2">
        <v>30.9819</v>
      </c>
      <c r="E607" s="2">
        <v>117</v>
      </c>
      <c r="F607" s="2">
        <v>3969</v>
      </c>
      <c r="G607" s="2">
        <v>40</v>
      </c>
      <c r="H607" s="2">
        <f t="shared" si="45"/>
        <v>1</v>
      </c>
      <c r="I607" s="2">
        <f t="shared" si="46"/>
        <v>0</v>
      </c>
      <c r="J607" s="2">
        <f t="shared" si="47"/>
        <v>0</v>
      </c>
      <c r="K607" s="2">
        <f t="shared" si="48"/>
        <v>0</v>
      </c>
      <c r="L607" s="2">
        <f t="shared" si="49"/>
        <v>0</v>
      </c>
      <c r="M607" s="2">
        <v>260</v>
      </c>
      <c r="N607" s="2">
        <v>5</v>
      </c>
    </row>
    <row r="608" spans="1:14" ht="16" x14ac:dyDescent="0.2">
      <c r="A608" s="2" t="s">
        <v>84</v>
      </c>
      <c r="B608" s="2" t="s">
        <v>11</v>
      </c>
      <c r="C608" s="2" t="s">
        <v>19</v>
      </c>
      <c r="D608" s="2">
        <v>130.31299999999999</v>
      </c>
      <c r="E608" s="2">
        <v>110</v>
      </c>
      <c r="F608" s="2">
        <v>44798</v>
      </c>
      <c r="G608" s="2">
        <v>80</v>
      </c>
      <c r="H608" s="2">
        <f t="shared" si="45"/>
        <v>0</v>
      </c>
      <c r="I608" s="2">
        <f t="shared" si="46"/>
        <v>0</v>
      </c>
      <c r="J608" s="2">
        <f t="shared" si="47"/>
        <v>0</v>
      </c>
      <c r="K608" s="2">
        <f t="shared" si="48"/>
        <v>0</v>
      </c>
      <c r="L608" s="2">
        <f t="shared" si="49"/>
        <v>1</v>
      </c>
      <c r="M608" s="2">
        <v>88</v>
      </c>
      <c r="N608" s="2">
        <v>6.5</v>
      </c>
    </row>
    <row r="609" spans="1:14" ht="16" x14ac:dyDescent="0.2">
      <c r="A609" s="2" t="s">
        <v>1086</v>
      </c>
      <c r="B609" s="2" t="s">
        <v>11</v>
      </c>
      <c r="C609" s="2" t="s">
        <v>24</v>
      </c>
      <c r="D609" s="2">
        <v>10.4945</v>
      </c>
      <c r="E609" s="2">
        <v>90</v>
      </c>
      <c r="F609" s="2">
        <v>676</v>
      </c>
      <c r="G609" s="2">
        <v>18</v>
      </c>
      <c r="H609" s="2">
        <f t="shared" si="45"/>
        <v>0</v>
      </c>
      <c r="I609" s="2">
        <f t="shared" si="46"/>
        <v>0</v>
      </c>
      <c r="J609" s="2">
        <f t="shared" si="47"/>
        <v>0</v>
      </c>
      <c r="K609" s="2">
        <f t="shared" si="48"/>
        <v>0</v>
      </c>
      <c r="L609" s="2">
        <f t="shared" si="49"/>
        <v>0</v>
      </c>
      <c r="M609" s="2">
        <v>31</v>
      </c>
      <c r="N609" s="2">
        <v>4.4000000000000004</v>
      </c>
    </row>
    <row r="610" spans="1:14" ht="16" x14ac:dyDescent="0.2">
      <c r="A610" s="2" t="s">
        <v>1088</v>
      </c>
      <c r="B610" s="2" t="s">
        <v>11</v>
      </c>
      <c r="C610" s="2" t="s">
        <v>24</v>
      </c>
      <c r="D610" s="2">
        <v>115.803</v>
      </c>
      <c r="E610" s="2">
        <v>123</v>
      </c>
      <c r="F610" s="2">
        <v>14017</v>
      </c>
      <c r="G610" s="2">
        <v>110</v>
      </c>
      <c r="H610" s="2">
        <f t="shared" si="45"/>
        <v>0</v>
      </c>
      <c r="I610" s="2">
        <f t="shared" si="46"/>
        <v>0</v>
      </c>
      <c r="J610" s="2">
        <f t="shared" si="47"/>
        <v>0</v>
      </c>
      <c r="K610" s="2">
        <f t="shared" si="48"/>
        <v>0</v>
      </c>
      <c r="L610" s="2">
        <f t="shared" si="49"/>
        <v>0</v>
      </c>
      <c r="M610" s="2">
        <v>160</v>
      </c>
      <c r="N610" s="2">
        <v>5.2</v>
      </c>
    </row>
    <row r="611" spans="1:14" ht="16" x14ac:dyDescent="0.2">
      <c r="A611" s="2" t="s">
        <v>680</v>
      </c>
      <c r="B611" s="2" t="s">
        <v>11</v>
      </c>
      <c r="C611" s="2" t="s">
        <v>24</v>
      </c>
      <c r="D611" s="2">
        <v>51.774000000000001</v>
      </c>
      <c r="E611" s="2">
        <v>96</v>
      </c>
      <c r="F611" s="2">
        <v>16121</v>
      </c>
      <c r="G611" s="2">
        <v>57</v>
      </c>
      <c r="H611" s="2">
        <f t="shared" si="45"/>
        <v>0</v>
      </c>
      <c r="I611" s="2">
        <f t="shared" si="46"/>
        <v>0</v>
      </c>
      <c r="J611" s="2">
        <f t="shared" si="47"/>
        <v>0</v>
      </c>
      <c r="K611" s="2">
        <f t="shared" si="48"/>
        <v>0</v>
      </c>
      <c r="L611" s="2">
        <f t="shared" si="49"/>
        <v>0</v>
      </c>
      <c r="M611" s="2">
        <v>83</v>
      </c>
      <c r="N611" s="2">
        <v>4.3</v>
      </c>
    </row>
    <row r="612" spans="1:14" ht="16" x14ac:dyDescent="0.2">
      <c r="A612" s="2" t="s">
        <v>1091</v>
      </c>
      <c r="B612" s="2" t="s">
        <v>15</v>
      </c>
      <c r="C612" s="2" t="s">
        <v>35</v>
      </c>
      <c r="D612" s="2">
        <v>30.0793</v>
      </c>
      <c r="E612" s="2">
        <v>91</v>
      </c>
      <c r="F612" s="2">
        <v>1083</v>
      </c>
      <c r="G612" s="2">
        <v>35</v>
      </c>
      <c r="H612" s="2">
        <f t="shared" si="45"/>
        <v>1</v>
      </c>
      <c r="I612" s="2">
        <f t="shared" si="46"/>
        <v>0</v>
      </c>
      <c r="J612" s="2">
        <f t="shared" si="47"/>
        <v>1</v>
      </c>
      <c r="K612" s="2">
        <f t="shared" si="48"/>
        <v>0</v>
      </c>
      <c r="L612" s="2">
        <f t="shared" si="49"/>
        <v>0</v>
      </c>
      <c r="M612" s="2">
        <v>17</v>
      </c>
      <c r="N612" s="2">
        <v>5.5</v>
      </c>
    </row>
    <row r="613" spans="1:14" ht="16" x14ac:dyDescent="0.2">
      <c r="A613" s="2" t="s">
        <v>1093</v>
      </c>
      <c r="B613" s="2" t="s">
        <v>11</v>
      </c>
      <c r="C613" s="2" t="s">
        <v>40</v>
      </c>
      <c r="D613" s="2">
        <v>13.214</v>
      </c>
      <c r="E613" s="2">
        <v>102</v>
      </c>
      <c r="F613" s="2">
        <v>500</v>
      </c>
      <c r="G613" s="2">
        <v>20</v>
      </c>
      <c r="H613" s="2">
        <f t="shared" si="45"/>
        <v>0</v>
      </c>
      <c r="I613" s="2">
        <f t="shared" si="46"/>
        <v>0</v>
      </c>
      <c r="J613" s="2">
        <f t="shared" si="47"/>
        <v>0</v>
      </c>
      <c r="K613" s="2">
        <f t="shared" si="48"/>
        <v>0</v>
      </c>
      <c r="L613" s="2">
        <f t="shared" si="49"/>
        <v>0</v>
      </c>
      <c r="M613" s="2">
        <v>192</v>
      </c>
      <c r="N613" s="2">
        <v>6.7</v>
      </c>
    </row>
    <row r="614" spans="1:14" ht="16" x14ac:dyDescent="0.2">
      <c r="A614" s="2" t="s">
        <v>340</v>
      </c>
      <c r="B614" s="2" t="s">
        <v>15</v>
      </c>
      <c r="C614" s="2" t="s">
        <v>40</v>
      </c>
      <c r="D614" s="2">
        <v>6.2007599999999998</v>
      </c>
      <c r="E614" s="2">
        <v>111</v>
      </c>
      <c r="F614" s="2">
        <v>34106</v>
      </c>
      <c r="G614" s="2">
        <v>7</v>
      </c>
      <c r="H614" s="2">
        <f t="shared" si="45"/>
        <v>1</v>
      </c>
      <c r="I614" s="2">
        <f t="shared" si="46"/>
        <v>0</v>
      </c>
      <c r="J614" s="2">
        <f t="shared" si="47"/>
        <v>0</v>
      </c>
      <c r="K614" s="2">
        <f t="shared" si="48"/>
        <v>0</v>
      </c>
      <c r="L614" s="2">
        <f t="shared" si="49"/>
        <v>0</v>
      </c>
      <c r="M614" s="2">
        <v>72</v>
      </c>
      <c r="N614" s="2">
        <v>7.4</v>
      </c>
    </row>
    <row r="615" spans="1:14" ht="16" x14ac:dyDescent="0.2">
      <c r="A615" s="2" t="s">
        <v>496</v>
      </c>
      <c r="B615" s="2" t="s">
        <v>11</v>
      </c>
      <c r="C615" s="2" t="s">
        <v>24</v>
      </c>
      <c r="D615" s="2">
        <v>118.1</v>
      </c>
      <c r="E615" s="2">
        <v>116</v>
      </c>
      <c r="F615" s="2">
        <v>2097</v>
      </c>
      <c r="G615" s="2">
        <v>144</v>
      </c>
      <c r="H615" s="2">
        <f t="shared" si="45"/>
        <v>0</v>
      </c>
      <c r="I615" s="2">
        <f t="shared" si="46"/>
        <v>0</v>
      </c>
      <c r="J615" s="2">
        <f t="shared" si="47"/>
        <v>0</v>
      </c>
      <c r="K615" s="2">
        <f t="shared" si="48"/>
        <v>0</v>
      </c>
      <c r="L615" s="2">
        <f t="shared" si="49"/>
        <v>0</v>
      </c>
      <c r="M615" s="2">
        <v>176</v>
      </c>
      <c r="N615" s="2">
        <v>5.5</v>
      </c>
    </row>
    <row r="616" spans="1:14" ht="16" x14ac:dyDescent="0.2">
      <c r="A616" s="2" t="s">
        <v>1097</v>
      </c>
      <c r="B616" s="2" t="s">
        <v>15</v>
      </c>
      <c r="C616" s="2" t="s">
        <v>24</v>
      </c>
      <c r="D616" s="2">
        <v>8.4345999999999997</v>
      </c>
      <c r="E616" s="2">
        <v>98</v>
      </c>
      <c r="F616" s="2">
        <v>28867</v>
      </c>
      <c r="G616" s="2">
        <v>28</v>
      </c>
      <c r="H616" s="2">
        <f t="shared" si="45"/>
        <v>1</v>
      </c>
      <c r="I616" s="2">
        <f t="shared" si="46"/>
        <v>0</v>
      </c>
      <c r="J616" s="2">
        <f t="shared" si="47"/>
        <v>0</v>
      </c>
      <c r="K616" s="2">
        <f t="shared" si="48"/>
        <v>0</v>
      </c>
      <c r="L616" s="2">
        <f t="shared" si="49"/>
        <v>0</v>
      </c>
      <c r="M616" s="2">
        <v>0</v>
      </c>
      <c r="N616" s="2">
        <v>4.9000000000000004</v>
      </c>
    </row>
    <row r="617" spans="1:14" ht="16" x14ac:dyDescent="0.2">
      <c r="A617" s="2" t="s">
        <v>1099</v>
      </c>
      <c r="B617" s="2" t="s">
        <v>15</v>
      </c>
      <c r="C617" s="2" t="s">
        <v>31</v>
      </c>
      <c r="D617" s="2">
        <v>5.6600799999999998</v>
      </c>
      <c r="E617" s="2">
        <v>121</v>
      </c>
      <c r="F617" s="2">
        <v>286</v>
      </c>
      <c r="G617" s="2">
        <v>54</v>
      </c>
      <c r="H617" s="2">
        <f t="shared" si="45"/>
        <v>1</v>
      </c>
      <c r="I617" s="2">
        <f t="shared" si="46"/>
        <v>1</v>
      </c>
      <c r="J617" s="2">
        <f t="shared" si="47"/>
        <v>0</v>
      </c>
      <c r="K617" s="2">
        <f t="shared" si="48"/>
        <v>0</v>
      </c>
      <c r="L617" s="2">
        <f t="shared" si="49"/>
        <v>0</v>
      </c>
      <c r="M617" s="2">
        <v>102</v>
      </c>
      <c r="N617" s="2">
        <v>2.4</v>
      </c>
    </row>
    <row r="618" spans="1:14" ht="16" x14ac:dyDescent="0.2">
      <c r="A618" s="2" t="s">
        <v>110</v>
      </c>
      <c r="B618" s="2" t="s">
        <v>15</v>
      </c>
      <c r="C618" s="2" t="s">
        <v>24</v>
      </c>
      <c r="D618" s="2">
        <v>187.67099999999999</v>
      </c>
      <c r="E618" s="2">
        <v>171</v>
      </c>
      <c r="F618" s="2">
        <v>6521</v>
      </c>
      <c r="G618" s="2">
        <v>103</v>
      </c>
      <c r="H618" s="2">
        <f t="shared" si="45"/>
        <v>1</v>
      </c>
      <c r="I618" s="2">
        <f t="shared" si="46"/>
        <v>0</v>
      </c>
      <c r="J618" s="2">
        <f t="shared" si="47"/>
        <v>0</v>
      </c>
      <c r="K618" s="2">
        <f t="shared" si="48"/>
        <v>0</v>
      </c>
      <c r="L618" s="2">
        <f t="shared" si="49"/>
        <v>0</v>
      </c>
      <c r="M618" s="2">
        <v>0</v>
      </c>
      <c r="N618" s="2">
        <v>8.5</v>
      </c>
    </row>
    <row r="619" spans="1:14" ht="16" x14ac:dyDescent="0.2">
      <c r="A619" s="2" t="s">
        <v>953</v>
      </c>
      <c r="B619" s="2" t="s">
        <v>51</v>
      </c>
      <c r="C619" s="2" t="s">
        <v>47</v>
      </c>
      <c r="D619" s="2">
        <v>11.860799999999999</v>
      </c>
      <c r="E619" s="2">
        <v>84</v>
      </c>
      <c r="F619" s="2">
        <v>4617</v>
      </c>
      <c r="G619" s="2">
        <v>9</v>
      </c>
      <c r="H619" s="2">
        <f t="shared" si="45"/>
        <v>0</v>
      </c>
      <c r="I619" s="2">
        <f t="shared" si="46"/>
        <v>0</v>
      </c>
      <c r="J619" s="2">
        <f t="shared" si="47"/>
        <v>0</v>
      </c>
      <c r="K619" s="2">
        <f t="shared" si="48"/>
        <v>0</v>
      </c>
      <c r="L619" s="2">
        <f t="shared" si="49"/>
        <v>0</v>
      </c>
      <c r="M619" s="2">
        <v>64</v>
      </c>
      <c r="N619" s="2">
        <v>5.4</v>
      </c>
    </row>
    <row r="620" spans="1:14" ht="16" x14ac:dyDescent="0.2">
      <c r="A620" s="2" t="s">
        <v>1103</v>
      </c>
      <c r="B620" s="2" t="s">
        <v>11</v>
      </c>
      <c r="C620" s="2" t="s">
        <v>12</v>
      </c>
      <c r="D620" s="2">
        <v>4.2733699999999999</v>
      </c>
      <c r="E620" s="2">
        <v>104</v>
      </c>
      <c r="F620" s="2">
        <v>1854</v>
      </c>
      <c r="G620" s="2">
        <v>22</v>
      </c>
      <c r="H620" s="2">
        <f t="shared" si="45"/>
        <v>0</v>
      </c>
      <c r="I620" s="2">
        <f t="shared" si="46"/>
        <v>0</v>
      </c>
      <c r="J620" s="2">
        <f t="shared" si="47"/>
        <v>0</v>
      </c>
      <c r="K620" s="2">
        <f t="shared" si="48"/>
        <v>0</v>
      </c>
      <c r="L620" s="2">
        <f t="shared" si="49"/>
        <v>0</v>
      </c>
      <c r="M620" s="2">
        <v>170</v>
      </c>
      <c r="N620" s="2">
        <v>2.1</v>
      </c>
    </row>
    <row r="621" spans="1:14" ht="16" x14ac:dyDescent="0.2">
      <c r="A621" s="2" t="s">
        <v>1105</v>
      </c>
      <c r="B621" s="2" t="s">
        <v>11</v>
      </c>
      <c r="C621" s="2" t="s">
        <v>12</v>
      </c>
      <c r="D621" s="2">
        <v>0.17873900000000001</v>
      </c>
      <c r="E621" s="2">
        <v>105</v>
      </c>
      <c r="F621" s="2">
        <v>1668</v>
      </c>
      <c r="G621" s="2">
        <v>2.4500000000000002</v>
      </c>
      <c r="H621" s="2">
        <f t="shared" si="45"/>
        <v>0</v>
      </c>
      <c r="I621" s="2">
        <f t="shared" si="46"/>
        <v>0</v>
      </c>
      <c r="J621" s="2">
        <f t="shared" si="47"/>
        <v>0</v>
      </c>
      <c r="K621" s="2">
        <f t="shared" si="48"/>
        <v>0</v>
      </c>
      <c r="L621" s="2">
        <f t="shared" si="49"/>
        <v>0</v>
      </c>
      <c r="M621" s="2">
        <v>29</v>
      </c>
      <c r="N621" s="2">
        <v>3.9</v>
      </c>
    </row>
    <row r="622" spans="1:14" ht="16" x14ac:dyDescent="0.2">
      <c r="A622" s="2" t="s">
        <v>1107</v>
      </c>
      <c r="B622" s="2" t="s">
        <v>11</v>
      </c>
      <c r="C622" s="2" t="s">
        <v>12</v>
      </c>
      <c r="D622" s="2">
        <v>4.2805799999999996</v>
      </c>
      <c r="E622" s="2">
        <v>118</v>
      </c>
      <c r="F622" s="2">
        <v>2859</v>
      </c>
      <c r="G622" s="2">
        <v>10</v>
      </c>
      <c r="H622" s="2">
        <f t="shared" si="45"/>
        <v>0</v>
      </c>
      <c r="I622" s="2">
        <f t="shared" si="46"/>
        <v>0</v>
      </c>
      <c r="J622" s="2">
        <f t="shared" si="47"/>
        <v>0</v>
      </c>
      <c r="K622" s="2">
        <f t="shared" si="48"/>
        <v>0</v>
      </c>
      <c r="L622" s="2">
        <f t="shared" si="49"/>
        <v>0</v>
      </c>
      <c r="M622" s="2">
        <v>41</v>
      </c>
      <c r="N622" s="2">
        <v>6.8</v>
      </c>
    </row>
    <row r="623" spans="1:14" ht="16" x14ac:dyDescent="0.2">
      <c r="A623" s="2" t="s">
        <v>1109</v>
      </c>
      <c r="B623" s="2" t="s">
        <v>51</v>
      </c>
      <c r="C623" s="2" t="s">
        <v>12</v>
      </c>
      <c r="D623" s="2">
        <v>20.773099999999999</v>
      </c>
      <c r="E623" s="2">
        <v>120</v>
      </c>
      <c r="F623" s="2">
        <v>1810</v>
      </c>
      <c r="G623" s="2">
        <v>5</v>
      </c>
      <c r="H623" s="2">
        <f t="shared" si="45"/>
        <v>0</v>
      </c>
      <c r="I623" s="2">
        <f t="shared" si="46"/>
        <v>0</v>
      </c>
      <c r="J623" s="2">
        <f t="shared" si="47"/>
        <v>0</v>
      </c>
      <c r="K623" s="2">
        <f t="shared" si="48"/>
        <v>0</v>
      </c>
      <c r="L623" s="2">
        <f t="shared" si="49"/>
        <v>0</v>
      </c>
      <c r="M623" s="2">
        <v>18</v>
      </c>
      <c r="N623" s="2">
        <v>3.4</v>
      </c>
    </row>
    <row r="624" spans="1:14" ht="16" x14ac:dyDescent="0.2">
      <c r="A624" s="2" t="s">
        <v>1111</v>
      </c>
      <c r="B624" s="2" t="s">
        <v>11</v>
      </c>
      <c r="C624" s="2" t="s">
        <v>12</v>
      </c>
      <c r="D624" s="2">
        <v>12.8706</v>
      </c>
      <c r="E624" s="2">
        <v>280</v>
      </c>
      <c r="F624" s="2">
        <v>1671</v>
      </c>
      <c r="G624" s="2">
        <v>56</v>
      </c>
      <c r="H624" s="2">
        <f t="shared" si="45"/>
        <v>0</v>
      </c>
      <c r="I624" s="2">
        <f t="shared" si="46"/>
        <v>0</v>
      </c>
      <c r="J624" s="2">
        <f t="shared" si="47"/>
        <v>0</v>
      </c>
      <c r="K624" s="2">
        <f t="shared" si="48"/>
        <v>0</v>
      </c>
      <c r="L624" s="2">
        <f t="shared" si="49"/>
        <v>0</v>
      </c>
      <c r="M624" s="2">
        <v>33</v>
      </c>
      <c r="N624" s="2">
        <v>6.3</v>
      </c>
    </row>
    <row r="625" spans="1:14" ht="16" x14ac:dyDescent="0.2">
      <c r="A625" s="2" t="s">
        <v>1113</v>
      </c>
      <c r="B625" s="2" t="s">
        <v>11</v>
      </c>
      <c r="C625" s="2" t="s">
        <v>19</v>
      </c>
      <c r="D625" s="2">
        <v>31.141100000000002</v>
      </c>
      <c r="E625" s="2">
        <v>126</v>
      </c>
      <c r="F625" s="2">
        <v>19769</v>
      </c>
      <c r="G625" s="2">
        <v>140</v>
      </c>
      <c r="H625" s="2">
        <f t="shared" si="45"/>
        <v>0</v>
      </c>
      <c r="I625" s="2">
        <f t="shared" si="46"/>
        <v>0</v>
      </c>
      <c r="J625" s="2">
        <f t="shared" si="47"/>
        <v>0</v>
      </c>
      <c r="K625" s="2">
        <f t="shared" si="48"/>
        <v>0</v>
      </c>
      <c r="L625" s="2">
        <f t="shared" si="49"/>
        <v>1</v>
      </c>
      <c r="M625" s="2">
        <v>295</v>
      </c>
      <c r="N625" s="2">
        <v>5.5</v>
      </c>
    </row>
    <row r="626" spans="1:14" ht="16" x14ac:dyDescent="0.2">
      <c r="A626" s="2" t="s">
        <v>1115</v>
      </c>
      <c r="B626" s="2" t="s">
        <v>11</v>
      </c>
      <c r="C626" s="2" t="s">
        <v>12</v>
      </c>
      <c r="D626" s="2">
        <v>14.3346</v>
      </c>
      <c r="E626" s="2">
        <v>102</v>
      </c>
      <c r="F626" s="2">
        <v>23352</v>
      </c>
      <c r="G626" s="2">
        <v>25</v>
      </c>
      <c r="H626" s="2">
        <f t="shared" si="45"/>
        <v>0</v>
      </c>
      <c r="I626" s="2">
        <f t="shared" si="46"/>
        <v>0</v>
      </c>
      <c r="J626" s="2">
        <f t="shared" si="47"/>
        <v>0</v>
      </c>
      <c r="K626" s="2">
        <f t="shared" si="48"/>
        <v>0</v>
      </c>
      <c r="L626" s="2">
        <f t="shared" si="49"/>
        <v>0</v>
      </c>
      <c r="M626" s="2">
        <v>6</v>
      </c>
      <c r="N626" s="2">
        <v>4.8</v>
      </c>
    </row>
    <row r="627" spans="1:14" ht="16" x14ac:dyDescent="0.2">
      <c r="A627" s="2" t="s">
        <v>1117</v>
      </c>
      <c r="B627" s="2" t="s">
        <v>15</v>
      </c>
      <c r="C627" s="2" t="s">
        <v>31</v>
      </c>
      <c r="D627" s="2">
        <v>17.7973</v>
      </c>
      <c r="E627" s="2">
        <v>102</v>
      </c>
      <c r="F627" s="2">
        <v>2961</v>
      </c>
      <c r="G627" s="2">
        <v>32</v>
      </c>
      <c r="H627" s="2">
        <f t="shared" si="45"/>
        <v>1</v>
      </c>
      <c r="I627" s="2">
        <f t="shared" si="46"/>
        <v>1</v>
      </c>
      <c r="J627" s="2">
        <f t="shared" si="47"/>
        <v>0</v>
      </c>
      <c r="K627" s="2">
        <f t="shared" si="48"/>
        <v>0</v>
      </c>
      <c r="L627" s="2">
        <f t="shared" si="49"/>
        <v>0</v>
      </c>
      <c r="M627" s="2">
        <v>8</v>
      </c>
      <c r="N627" s="2">
        <v>6.3</v>
      </c>
    </row>
    <row r="628" spans="1:14" ht="16" x14ac:dyDescent="0.2">
      <c r="A628" s="2" t="s">
        <v>1119</v>
      </c>
      <c r="B628" s="2" t="s">
        <v>15</v>
      </c>
      <c r="C628" s="2" t="s">
        <v>12</v>
      </c>
      <c r="D628" s="2">
        <v>167.73500000000001</v>
      </c>
      <c r="E628" s="2">
        <v>149</v>
      </c>
      <c r="F628" s="2">
        <v>4348</v>
      </c>
      <c r="G628" s="2">
        <v>61</v>
      </c>
      <c r="H628" s="2">
        <f t="shared" si="45"/>
        <v>1</v>
      </c>
      <c r="I628" s="2">
        <f t="shared" si="46"/>
        <v>0</v>
      </c>
      <c r="J628" s="2">
        <f t="shared" si="47"/>
        <v>0</v>
      </c>
      <c r="K628" s="2">
        <f t="shared" si="48"/>
        <v>0</v>
      </c>
      <c r="L628" s="2">
        <f t="shared" si="49"/>
        <v>0</v>
      </c>
      <c r="M628" s="2">
        <v>21000</v>
      </c>
      <c r="N628" s="2">
        <v>8.1</v>
      </c>
    </row>
    <row r="629" spans="1:14" ht="16" x14ac:dyDescent="0.2">
      <c r="A629" s="2" t="s">
        <v>1121</v>
      </c>
      <c r="B629" s="2" t="s">
        <v>11</v>
      </c>
      <c r="C629" s="2" t="s">
        <v>24</v>
      </c>
      <c r="D629" s="2">
        <v>101.643</v>
      </c>
      <c r="E629" s="2">
        <v>127</v>
      </c>
      <c r="F629" s="2">
        <v>29069</v>
      </c>
      <c r="G629" s="2">
        <v>90</v>
      </c>
      <c r="H629" s="2">
        <f t="shared" si="45"/>
        <v>0</v>
      </c>
      <c r="I629" s="2">
        <f t="shared" si="46"/>
        <v>0</v>
      </c>
      <c r="J629" s="2">
        <f t="shared" si="47"/>
        <v>0</v>
      </c>
      <c r="K629" s="2">
        <f t="shared" si="48"/>
        <v>0</v>
      </c>
      <c r="L629" s="2">
        <f t="shared" si="49"/>
        <v>0</v>
      </c>
      <c r="M629" s="2">
        <v>57</v>
      </c>
      <c r="N629" s="2">
        <v>6.5</v>
      </c>
    </row>
    <row r="630" spans="1:14" ht="16" x14ac:dyDescent="0.2">
      <c r="A630" s="2" t="s">
        <v>1123</v>
      </c>
      <c r="B630" s="2" t="s">
        <v>51</v>
      </c>
      <c r="C630" s="2" t="s">
        <v>40</v>
      </c>
      <c r="D630" s="2">
        <v>37.566200000000002</v>
      </c>
      <c r="E630" s="2">
        <v>87</v>
      </c>
      <c r="F630" s="2">
        <v>2164</v>
      </c>
      <c r="G630" s="2">
        <v>17</v>
      </c>
      <c r="H630" s="2">
        <f t="shared" si="45"/>
        <v>0</v>
      </c>
      <c r="I630" s="2">
        <f t="shared" si="46"/>
        <v>0</v>
      </c>
      <c r="J630" s="2">
        <f t="shared" si="47"/>
        <v>0</v>
      </c>
      <c r="K630" s="2">
        <f t="shared" si="48"/>
        <v>0</v>
      </c>
      <c r="L630" s="2">
        <f t="shared" si="49"/>
        <v>0</v>
      </c>
      <c r="M630" s="2">
        <v>9</v>
      </c>
      <c r="N630" s="2">
        <v>5.0999999999999996</v>
      </c>
    </row>
    <row r="631" spans="1:14" ht="16" x14ac:dyDescent="0.2">
      <c r="A631" s="2" t="s">
        <v>1125</v>
      </c>
      <c r="B631" s="2" t="s">
        <v>15</v>
      </c>
      <c r="C631" s="2" t="s">
        <v>31</v>
      </c>
      <c r="D631" s="2">
        <v>35.000599999999999</v>
      </c>
      <c r="E631" s="2">
        <v>101</v>
      </c>
      <c r="F631" s="2">
        <v>2822</v>
      </c>
      <c r="G631" s="2">
        <v>25</v>
      </c>
      <c r="H631" s="2">
        <f t="shared" si="45"/>
        <v>1</v>
      </c>
      <c r="I631" s="2">
        <f t="shared" si="46"/>
        <v>1</v>
      </c>
      <c r="J631" s="2">
        <f t="shared" si="47"/>
        <v>0</v>
      </c>
      <c r="K631" s="2">
        <f t="shared" si="48"/>
        <v>0</v>
      </c>
      <c r="L631" s="2">
        <f t="shared" si="49"/>
        <v>0</v>
      </c>
      <c r="M631" s="2">
        <v>7</v>
      </c>
      <c r="N631" s="2">
        <v>5.6</v>
      </c>
    </row>
    <row r="632" spans="1:14" ht="16" x14ac:dyDescent="0.2">
      <c r="A632" s="2" t="s">
        <v>1127</v>
      </c>
      <c r="B632" s="2" t="s">
        <v>51</v>
      </c>
      <c r="C632" s="2" t="s">
        <v>12</v>
      </c>
      <c r="D632" s="2">
        <v>31.501200000000001</v>
      </c>
      <c r="E632" s="2">
        <v>93</v>
      </c>
      <c r="F632" s="2">
        <v>22745</v>
      </c>
      <c r="G632" s="2">
        <v>7.5</v>
      </c>
      <c r="H632" s="2">
        <f t="shared" si="45"/>
        <v>0</v>
      </c>
      <c r="I632" s="2">
        <f t="shared" si="46"/>
        <v>0</v>
      </c>
      <c r="J632" s="2">
        <f t="shared" si="47"/>
        <v>0</v>
      </c>
      <c r="K632" s="2">
        <f t="shared" si="48"/>
        <v>0</v>
      </c>
      <c r="L632" s="2">
        <f t="shared" si="49"/>
        <v>0</v>
      </c>
      <c r="M632" s="2">
        <v>0</v>
      </c>
      <c r="N632" s="2">
        <v>7.5</v>
      </c>
    </row>
    <row r="633" spans="1:14" ht="16" x14ac:dyDescent="0.2">
      <c r="A633" s="2" t="s">
        <v>1129</v>
      </c>
      <c r="B633" s="2" t="s">
        <v>51</v>
      </c>
      <c r="C633" s="2" t="s">
        <v>19</v>
      </c>
      <c r="D633" s="2">
        <v>80.021699999999996</v>
      </c>
      <c r="E633" s="2">
        <v>103</v>
      </c>
      <c r="F633" s="2">
        <v>5497</v>
      </c>
      <c r="G633" s="2">
        <v>58</v>
      </c>
      <c r="H633" s="2">
        <f t="shared" si="45"/>
        <v>0</v>
      </c>
      <c r="I633" s="2">
        <f t="shared" si="46"/>
        <v>0</v>
      </c>
      <c r="J633" s="2">
        <f t="shared" si="47"/>
        <v>0</v>
      </c>
      <c r="K633" s="2">
        <f t="shared" si="48"/>
        <v>0</v>
      </c>
      <c r="L633" s="2">
        <f t="shared" si="49"/>
        <v>1</v>
      </c>
      <c r="M633" s="2">
        <v>11</v>
      </c>
      <c r="N633" s="2">
        <v>6.4</v>
      </c>
    </row>
    <row r="634" spans="1:14" ht="16" x14ac:dyDescent="0.2">
      <c r="A634" s="2" t="s">
        <v>1131</v>
      </c>
      <c r="B634" s="2" t="s">
        <v>15</v>
      </c>
      <c r="C634" s="2" t="s">
        <v>12</v>
      </c>
      <c r="D634" s="2">
        <v>5.1088199999999997</v>
      </c>
      <c r="E634" s="2">
        <v>90</v>
      </c>
      <c r="F634" s="2">
        <v>12776</v>
      </c>
      <c r="G634" s="2">
        <v>24</v>
      </c>
      <c r="H634" s="2">
        <f t="shared" si="45"/>
        <v>1</v>
      </c>
      <c r="I634" s="2">
        <f t="shared" si="46"/>
        <v>0</v>
      </c>
      <c r="J634" s="2">
        <f t="shared" si="47"/>
        <v>0</v>
      </c>
      <c r="K634" s="2">
        <f t="shared" si="48"/>
        <v>0</v>
      </c>
      <c r="L634" s="2">
        <f t="shared" si="49"/>
        <v>0</v>
      </c>
      <c r="M634" s="2">
        <v>49</v>
      </c>
      <c r="N634" s="2">
        <v>5.9</v>
      </c>
    </row>
    <row r="635" spans="1:14" ht="16" x14ac:dyDescent="0.2">
      <c r="A635" s="2" t="s">
        <v>1133</v>
      </c>
      <c r="B635" s="2" t="s">
        <v>15</v>
      </c>
      <c r="C635" s="2" t="s">
        <v>35</v>
      </c>
      <c r="D635" s="2">
        <v>59.588099999999997</v>
      </c>
      <c r="E635" s="2">
        <v>98</v>
      </c>
      <c r="F635" s="2">
        <v>22318</v>
      </c>
      <c r="G635" s="2">
        <v>40</v>
      </c>
      <c r="H635" s="2">
        <f t="shared" si="45"/>
        <v>1</v>
      </c>
      <c r="I635" s="2">
        <f t="shared" si="46"/>
        <v>0</v>
      </c>
      <c r="J635" s="2">
        <f t="shared" si="47"/>
        <v>1</v>
      </c>
      <c r="K635" s="2">
        <f t="shared" si="48"/>
        <v>0</v>
      </c>
      <c r="L635" s="2">
        <f t="shared" si="49"/>
        <v>0</v>
      </c>
      <c r="M635" s="2">
        <v>326</v>
      </c>
      <c r="N635" s="2">
        <v>5.8</v>
      </c>
    </row>
    <row r="636" spans="1:14" ht="16" x14ac:dyDescent="0.2">
      <c r="A636" s="2" t="s">
        <v>1131</v>
      </c>
      <c r="B636" s="2" t="s">
        <v>11</v>
      </c>
      <c r="C636" s="2" t="s">
        <v>12</v>
      </c>
      <c r="D636" s="2">
        <v>2.9550399999999999</v>
      </c>
      <c r="E636" s="2">
        <v>95</v>
      </c>
      <c r="F636" s="2">
        <v>2007</v>
      </c>
      <c r="G636" s="2">
        <v>9</v>
      </c>
      <c r="H636" s="2">
        <f t="shared" si="45"/>
        <v>0</v>
      </c>
      <c r="I636" s="2">
        <f t="shared" si="46"/>
        <v>0</v>
      </c>
      <c r="J636" s="2">
        <f t="shared" si="47"/>
        <v>0</v>
      </c>
      <c r="K636" s="2">
        <f t="shared" si="48"/>
        <v>0</v>
      </c>
      <c r="L636" s="2">
        <f t="shared" si="49"/>
        <v>0</v>
      </c>
      <c r="M636" s="2">
        <v>49</v>
      </c>
      <c r="N636" s="2">
        <v>6.2</v>
      </c>
    </row>
    <row r="637" spans="1:14" ht="16" x14ac:dyDescent="0.2">
      <c r="A637" s="2" t="s">
        <v>240</v>
      </c>
      <c r="B637" s="2" t="s">
        <v>15</v>
      </c>
      <c r="C637" s="2" t="s">
        <v>12</v>
      </c>
      <c r="D637" s="2">
        <v>148.08600000000001</v>
      </c>
      <c r="E637" s="2">
        <v>116</v>
      </c>
      <c r="F637" s="2">
        <v>17347</v>
      </c>
      <c r="G637" s="2">
        <v>33</v>
      </c>
      <c r="H637" s="2">
        <f t="shared" si="45"/>
        <v>1</v>
      </c>
      <c r="I637" s="2">
        <f t="shared" si="46"/>
        <v>0</v>
      </c>
      <c r="J637" s="2">
        <f t="shared" si="47"/>
        <v>0</v>
      </c>
      <c r="K637" s="2">
        <f t="shared" si="48"/>
        <v>0</v>
      </c>
      <c r="L637" s="2">
        <f t="shared" si="49"/>
        <v>0</v>
      </c>
      <c r="M637" s="2">
        <v>16000</v>
      </c>
      <c r="N637" s="2">
        <v>8.1999999999999993</v>
      </c>
    </row>
    <row r="638" spans="1:14" ht="16" x14ac:dyDescent="0.2">
      <c r="A638" s="2" t="s">
        <v>405</v>
      </c>
      <c r="B638" s="2" t="s">
        <v>11</v>
      </c>
      <c r="C638" s="2" t="s">
        <v>19</v>
      </c>
      <c r="D638" s="2">
        <v>116.593</v>
      </c>
      <c r="E638" s="2">
        <v>123</v>
      </c>
      <c r="F638" s="2">
        <v>17657</v>
      </c>
      <c r="G638" s="2">
        <v>200</v>
      </c>
      <c r="H638" s="2">
        <f t="shared" si="45"/>
        <v>0</v>
      </c>
      <c r="I638" s="2">
        <f t="shared" si="46"/>
        <v>0</v>
      </c>
      <c r="J638" s="2">
        <f t="shared" si="47"/>
        <v>0</v>
      </c>
      <c r="K638" s="2">
        <f t="shared" si="48"/>
        <v>0</v>
      </c>
      <c r="L638" s="2">
        <f t="shared" si="49"/>
        <v>1</v>
      </c>
      <c r="M638" s="2">
        <v>258</v>
      </c>
      <c r="N638" s="2">
        <v>5.6</v>
      </c>
    </row>
    <row r="639" spans="1:14" ht="16" x14ac:dyDescent="0.2">
      <c r="A639" s="2" t="s">
        <v>467</v>
      </c>
      <c r="B639" s="2" t="s">
        <v>15</v>
      </c>
      <c r="C639" s="2" t="s">
        <v>35</v>
      </c>
      <c r="D639" s="2">
        <v>3.2190300000000001</v>
      </c>
      <c r="E639" s="2">
        <v>95</v>
      </c>
      <c r="F639" s="2">
        <v>1836</v>
      </c>
      <c r="G639" s="2">
        <v>5</v>
      </c>
      <c r="H639" s="2">
        <f t="shared" si="45"/>
        <v>1</v>
      </c>
      <c r="I639" s="2">
        <f t="shared" si="46"/>
        <v>0</v>
      </c>
      <c r="J639" s="2">
        <f t="shared" si="47"/>
        <v>1</v>
      </c>
      <c r="K639" s="2">
        <f t="shared" si="48"/>
        <v>0</v>
      </c>
      <c r="L639" s="2">
        <f t="shared" si="49"/>
        <v>0</v>
      </c>
      <c r="M639" s="2">
        <v>57</v>
      </c>
      <c r="N639" s="2">
        <v>7.1</v>
      </c>
    </row>
    <row r="640" spans="1:14" ht="16" x14ac:dyDescent="0.2">
      <c r="A640" s="2" t="s">
        <v>1139</v>
      </c>
      <c r="B640" s="2" t="s">
        <v>11</v>
      </c>
      <c r="C640" s="2" t="s">
        <v>12</v>
      </c>
      <c r="D640" s="2">
        <v>38.4328</v>
      </c>
      <c r="E640" s="2">
        <v>125</v>
      </c>
      <c r="F640" s="2">
        <v>15811</v>
      </c>
      <c r="G640" s="2">
        <v>30</v>
      </c>
      <c r="H640" s="2">
        <f t="shared" si="45"/>
        <v>0</v>
      </c>
      <c r="I640" s="2">
        <f t="shared" si="46"/>
        <v>0</v>
      </c>
      <c r="J640" s="2">
        <f t="shared" si="47"/>
        <v>0</v>
      </c>
      <c r="K640" s="2">
        <f t="shared" si="48"/>
        <v>0</v>
      </c>
      <c r="L640" s="2">
        <f t="shared" si="49"/>
        <v>0</v>
      </c>
      <c r="M640" s="2">
        <v>21</v>
      </c>
      <c r="N640" s="2">
        <v>6.9</v>
      </c>
    </row>
    <row r="641" spans="1:14" ht="16" x14ac:dyDescent="0.2">
      <c r="A641" s="2" t="s">
        <v>1141</v>
      </c>
      <c r="B641" s="2" t="s">
        <v>15</v>
      </c>
      <c r="C641" s="2" t="s">
        <v>24</v>
      </c>
      <c r="D641" s="2">
        <v>25.030999999999999</v>
      </c>
      <c r="E641" s="2">
        <v>189</v>
      </c>
      <c r="F641" s="2">
        <v>22186</v>
      </c>
      <c r="G641" s="2">
        <v>53</v>
      </c>
      <c r="H641" s="2">
        <f t="shared" si="45"/>
        <v>1</v>
      </c>
      <c r="I641" s="2">
        <f t="shared" si="46"/>
        <v>0</v>
      </c>
      <c r="J641" s="2">
        <f t="shared" si="47"/>
        <v>0</v>
      </c>
      <c r="K641" s="2">
        <f t="shared" si="48"/>
        <v>0</v>
      </c>
      <c r="L641" s="2">
        <f t="shared" si="49"/>
        <v>0</v>
      </c>
      <c r="M641" s="2">
        <v>0</v>
      </c>
      <c r="N641" s="2">
        <v>7.6</v>
      </c>
    </row>
    <row r="642" spans="1:14" ht="16" x14ac:dyDescent="0.2">
      <c r="A642" s="2" t="s">
        <v>1143</v>
      </c>
      <c r="B642" s="2" t="s">
        <v>15</v>
      </c>
      <c r="C642" s="2" t="s">
        <v>12</v>
      </c>
      <c r="D642" s="2">
        <v>1.11494</v>
      </c>
      <c r="E642" s="2">
        <v>86</v>
      </c>
      <c r="F642" s="2">
        <v>407</v>
      </c>
      <c r="G642" s="2">
        <v>0.5</v>
      </c>
      <c r="H642" s="2">
        <f t="shared" ref="H642:H705" si="50">IF(B642="R",1,0)</f>
        <v>1</v>
      </c>
      <c r="I642" s="2">
        <f t="shared" ref="I642:I705" si="51">IF(C642="Comedy",1,0)</f>
        <v>0</v>
      </c>
      <c r="J642" s="2">
        <f t="shared" ref="J642:J705" si="52">IF(C642="Thriller_Horror",1,0)</f>
        <v>0</v>
      </c>
      <c r="K642" s="2">
        <f t="shared" ref="K642:K705" si="53">IF(C642="Animation",1,0)</f>
        <v>0</v>
      </c>
      <c r="L642" s="2">
        <f t="shared" ref="L642:L705" si="54">IF(C642="Adventure_Sci_fi",1,0)</f>
        <v>0</v>
      </c>
      <c r="M642" s="2">
        <v>7</v>
      </c>
      <c r="N642" s="2">
        <v>6.5</v>
      </c>
    </row>
    <row r="643" spans="1:14" ht="16" x14ac:dyDescent="0.2">
      <c r="A643" s="2" t="s">
        <v>1145</v>
      </c>
      <c r="B643" s="2" t="s">
        <v>11</v>
      </c>
      <c r="C643" s="2" t="s">
        <v>31</v>
      </c>
      <c r="D643" s="2">
        <v>162.001</v>
      </c>
      <c r="E643" s="2">
        <v>102</v>
      </c>
      <c r="F643" s="2">
        <v>28497</v>
      </c>
      <c r="G643" s="2">
        <v>80</v>
      </c>
      <c r="H643" s="2">
        <f t="shared" si="50"/>
        <v>0</v>
      </c>
      <c r="I643" s="2">
        <f t="shared" si="51"/>
        <v>1</v>
      </c>
      <c r="J643" s="2">
        <f t="shared" si="52"/>
        <v>0</v>
      </c>
      <c r="K643" s="2">
        <f t="shared" si="53"/>
        <v>0</v>
      </c>
      <c r="L643" s="2">
        <f t="shared" si="54"/>
        <v>0</v>
      </c>
      <c r="M643" s="2">
        <v>221</v>
      </c>
      <c r="N643" s="2">
        <v>6</v>
      </c>
    </row>
    <row r="644" spans="1:14" ht="16" x14ac:dyDescent="0.2">
      <c r="A644" s="2" t="s">
        <v>1145</v>
      </c>
      <c r="B644" s="2" t="s">
        <v>11</v>
      </c>
      <c r="C644" s="2" t="s">
        <v>31</v>
      </c>
      <c r="D644" s="2">
        <v>133.66900000000001</v>
      </c>
      <c r="E644" s="2">
        <v>101</v>
      </c>
      <c r="F644" s="2">
        <v>39269</v>
      </c>
      <c r="G644" s="2">
        <v>80</v>
      </c>
      <c r="H644" s="2">
        <f t="shared" si="50"/>
        <v>0</v>
      </c>
      <c r="I644" s="2">
        <f t="shared" si="51"/>
        <v>1</v>
      </c>
      <c r="J644" s="2">
        <f t="shared" si="52"/>
        <v>0</v>
      </c>
      <c r="K644" s="2">
        <f t="shared" si="53"/>
        <v>0</v>
      </c>
      <c r="L644" s="2">
        <f t="shared" si="54"/>
        <v>0</v>
      </c>
      <c r="M644" s="2">
        <v>221</v>
      </c>
      <c r="N644" s="2">
        <v>5.4</v>
      </c>
    </row>
    <row r="645" spans="1:14" ht="16" x14ac:dyDescent="0.2">
      <c r="A645" s="2" t="s">
        <v>84</v>
      </c>
      <c r="B645" s="2" t="s">
        <v>11</v>
      </c>
      <c r="C645" s="2" t="s">
        <v>31</v>
      </c>
      <c r="D645" s="2">
        <v>29.802800000000001</v>
      </c>
      <c r="E645" s="2">
        <v>113</v>
      </c>
      <c r="F645" s="2">
        <v>36009</v>
      </c>
      <c r="G645" s="2">
        <v>40</v>
      </c>
      <c r="H645" s="2">
        <f t="shared" si="50"/>
        <v>0</v>
      </c>
      <c r="I645" s="2">
        <f t="shared" si="51"/>
        <v>1</v>
      </c>
      <c r="J645" s="2">
        <f t="shared" si="52"/>
        <v>0</v>
      </c>
      <c r="K645" s="2">
        <f t="shared" si="53"/>
        <v>0</v>
      </c>
      <c r="L645" s="2">
        <f t="shared" si="54"/>
        <v>0</v>
      </c>
      <c r="M645" s="2">
        <v>88</v>
      </c>
      <c r="N645" s="2">
        <v>6.4</v>
      </c>
    </row>
    <row r="646" spans="1:14" ht="16" x14ac:dyDescent="0.2">
      <c r="A646" s="2" t="s">
        <v>1149</v>
      </c>
      <c r="B646" s="2" t="s">
        <v>11</v>
      </c>
      <c r="C646" s="2" t="s">
        <v>19</v>
      </c>
      <c r="D646" s="2">
        <v>333.13099999999997</v>
      </c>
      <c r="E646" s="2">
        <v>121</v>
      </c>
      <c r="F646" s="2">
        <v>32438</v>
      </c>
      <c r="G646" s="2">
        <v>170</v>
      </c>
      <c r="H646" s="2">
        <f t="shared" si="50"/>
        <v>0</v>
      </c>
      <c r="I646" s="2">
        <f t="shared" si="51"/>
        <v>0</v>
      </c>
      <c r="J646" s="2">
        <f t="shared" si="52"/>
        <v>0</v>
      </c>
      <c r="K646" s="2">
        <f t="shared" si="53"/>
        <v>0</v>
      </c>
      <c r="L646" s="2">
        <f t="shared" si="54"/>
        <v>1</v>
      </c>
      <c r="M646" s="2">
        <v>571</v>
      </c>
      <c r="N646" s="2">
        <v>8.1</v>
      </c>
    </row>
    <row r="647" spans="1:14" ht="16" x14ac:dyDescent="0.2">
      <c r="A647" s="2" t="s">
        <v>358</v>
      </c>
      <c r="B647" s="2" t="s">
        <v>11</v>
      </c>
      <c r="C647" s="2" t="s">
        <v>31</v>
      </c>
      <c r="D647" s="2">
        <v>67.962299999999999</v>
      </c>
      <c r="E647" s="2">
        <v>105</v>
      </c>
      <c r="F647" s="2">
        <v>2689</v>
      </c>
      <c r="G647" s="2">
        <v>35</v>
      </c>
      <c r="H647" s="2">
        <f t="shared" si="50"/>
        <v>0</v>
      </c>
      <c r="I647" s="2">
        <f t="shared" si="51"/>
        <v>1</v>
      </c>
      <c r="J647" s="2">
        <f t="shared" si="52"/>
        <v>0</v>
      </c>
      <c r="K647" s="2">
        <f t="shared" si="53"/>
        <v>0</v>
      </c>
      <c r="L647" s="2">
        <f t="shared" si="54"/>
        <v>0</v>
      </c>
      <c r="M647" s="2">
        <v>8</v>
      </c>
      <c r="N647" s="2">
        <v>5.9</v>
      </c>
    </row>
    <row r="648" spans="1:14" ht="16" x14ac:dyDescent="0.2">
      <c r="A648" s="2" t="s">
        <v>1129</v>
      </c>
      <c r="B648" s="2" t="s">
        <v>51</v>
      </c>
      <c r="C648" s="2" t="s">
        <v>19</v>
      </c>
      <c r="D648" s="2">
        <v>42.776299999999999</v>
      </c>
      <c r="E648" s="2">
        <v>85</v>
      </c>
      <c r="F648" s="2">
        <v>1173</v>
      </c>
      <c r="G648" s="2">
        <v>112</v>
      </c>
      <c r="H648" s="2">
        <f t="shared" si="50"/>
        <v>0</v>
      </c>
      <c r="I648" s="2">
        <f t="shared" si="51"/>
        <v>0</v>
      </c>
      <c r="J648" s="2">
        <f t="shared" si="52"/>
        <v>0</v>
      </c>
      <c r="K648" s="2">
        <f t="shared" si="53"/>
        <v>0</v>
      </c>
      <c r="L648" s="2">
        <f t="shared" si="54"/>
        <v>1</v>
      </c>
      <c r="M648" s="2">
        <v>11</v>
      </c>
      <c r="N648" s="2">
        <v>4.9000000000000004</v>
      </c>
    </row>
    <row r="649" spans="1:14" ht="16" x14ac:dyDescent="0.2">
      <c r="A649" s="2" t="s">
        <v>1153</v>
      </c>
      <c r="B649" s="2" t="s">
        <v>15</v>
      </c>
      <c r="C649" s="2" t="s">
        <v>31</v>
      </c>
      <c r="D649" s="2">
        <v>1.63184</v>
      </c>
      <c r="E649" s="2">
        <v>101</v>
      </c>
      <c r="F649" s="2">
        <v>17665</v>
      </c>
      <c r="G649" s="2">
        <v>10</v>
      </c>
      <c r="H649" s="2">
        <f t="shared" si="50"/>
        <v>1</v>
      </c>
      <c r="I649" s="2">
        <f t="shared" si="51"/>
        <v>1</v>
      </c>
      <c r="J649" s="2">
        <f t="shared" si="52"/>
        <v>0</v>
      </c>
      <c r="K649" s="2">
        <f t="shared" si="53"/>
        <v>0</v>
      </c>
      <c r="L649" s="2">
        <f t="shared" si="54"/>
        <v>0</v>
      </c>
      <c r="M649" s="2">
        <v>3</v>
      </c>
      <c r="N649" s="2">
        <v>5.7</v>
      </c>
    </row>
    <row r="650" spans="1:14" ht="16" x14ac:dyDescent="0.2">
      <c r="A650" s="2" t="s">
        <v>150</v>
      </c>
      <c r="B650" s="2" t="s">
        <v>51</v>
      </c>
      <c r="C650" s="2" t="s">
        <v>40</v>
      </c>
      <c r="D650" s="2">
        <v>118.82299999999999</v>
      </c>
      <c r="E650" s="2">
        <v>117</v>
      </c>
      <c r="F650" s="2">
        <v>1673</v>
      </c>
      <c r="G650" s="2">
        <v>75</v>
      </c>
      <c r="H650" s="2">
        <f t="shared" si="50"/>
        <v>0</v>
      </c>
      <c r="I650" s="2">
        <f t="shared" si="51"/>
        <v>0</v>
      </c>
      <c r="J650" s="2">
        <f t="shared" si="52"/>
        <v>0</v>
      </c>
      <c r="K650" s="2">
        <f t="shared" si="53"/>
        <v>0</v>
      </c>
      <c r="L650" s="2">
        <f t="shared" si="54"/>
        <v>0</v>
      </c>
      <c r="M650" s="2">
        <v>163</v>
      </c>
      <c r="N650" s="2">
        <v>6.7</v>
      </c>
    </row>
    <row r="651" spans="1:14" ht="16" x14ac:dyDescent="0.2">
      <c r="A651" s="2" t="s">
        <v>1156</v>
      </c>
      <c r="B651" s="2" t="s">
        <v>15</v>
      </c>
      <c r="C651" s="2" t="s">
        <v>12</v>
      </c>
      <c r="D651" s="2">
        <v>2.6949700000000001</v>
      </c>
      <c r="E651" s="2">
        <v>106</v>
      </c>
      <c r="F651" s="2">
        <v>33734</v>
      </c>
      <c r="G651" s="2">
        <v>0.7</v>
      </c>
      <c r="H651" s="2">
        <f t="shared" si="50"/>
        <v>1</v>
      </c>
      <c r="I651" s="2">
        <f t="shared" si="51"/>
        <v>0</v>
      </c>
      <c r="J651" s="2">
        <f t="shared" si="52"/>
        <v>0</v>
      </c>
      <c r="K651" s="2">
        <f t="shared" si="53"/>
        <v>0</v>
      </c>
      <c r="L651" s="2">
        <f t="shared" si="54"/>
        <v>0</v>
      </c>
      <c r="M651" s="2">
        <v>31</v>
      </c>
      <c r="N651" s="2">
        <v>7.2</v>
      </c>
    </row>
    <row r="652" spans="1:14" ht="16" x14ac:dyDescent="0.2">
      <c r="A652" s="2" t="s">
        <v>861</v>
      </c>
      <c r="B652" s="2" t="s">
        <v>15</v>
      </c>
      <c r="C652" s="2" t="s">
        <v>31</v>
      </c>
      <c r="D652" s="2">
        <v>45.045000000000002</v>
      </c>
      <c r="E652" s="2">
        <v>111</v>
      </c>
      <c r="F652" s="2">
        <v>3393</v>
      </c>
      <c r="G652" s="2">
        <v>36</v>
      </c>
      <c r="H652" s="2">
        <f t="shared" si="50"/>
        <v>1</v>
      </c>
      <c r="I652" s="2">
        <f t="shared" si="51"/>
        <v>1</v>
      </c>
      <c r="J652" s="2">
        <f t="shared" si="52"/>
        <v>0</v>
      </c>
      <c r="K652" s="2">
        <f t="shared" si="53"/>
        <v>0</v>
      </c>
      <c r="L652" s="2">
        <f t="shared" si="54"/>
        <v>0</v>
      </c>
      <c r="M652" s="2">
        <v>101</v>
      </c>
      <c r="N652" s="2">
        <v>5.9</v>
      </c>
    </row>
    <row r="653" spans="1:14" ht="16" x14ac:dyDescent="0.2">
      <c r="A653" s="2" t="s">
        <v>1159</v>
      </c>
      <c r="B653" s="2" t="s">
        <v>15</v>
      </c>
      <c r="C653" s="2" t="s">
        <v>35</v>
      </c>
      <c r="D653" s="2">
        <v>33.386099999999999</v>
      </c>
      <c r="E653" s="2">
        <v>119</v>
      </c>
      <c r="F653" s="2">
        <v>3226</v>
      </c>
      <c r="G653" s="2">
        <v>15</v>
      </c>
      <c r="H653" s="2">
        <f t="shared" si="50"/>
        <v>1</v>
      </c>
      <c r="I653" s="2">
        <f t="shared" si="51"/>
        <v>0</v>
      </c>
      <c r="J653" s="2">
        <f t="shared" si="52"/>
        <v>1</v>
      </c>
      <c r="K653" s="2">
        <f t="shared" si="53"/>
        <v>0</v>
      </c>
      <c r="L653" s="2">
        <f t="shared" si="54"/>
        <v>0</v>
      </c>
      <c r="M653" s="2">
        <v>0</v>
      </c>
      <c r="N653" s="2">
        <v>4.9000000000000004</v>
      </c>
    </row>
    <row r="654" spans="1:14" ht="16" x14ac:dyDescent="0.2">
      <c r="A654" s="2" t="s">
        <v>1161</v>
      </c>
      <c r="B654" s="2" t="s">
        <v>15</v>
      </c>
      <c r="C654" s="2" t="s">
        <v>31</v>
      </c>
      <c r="D654" s="2">
        <v>30.259699999999999</v>
      </c>
      <c r="E654" s="2">
        <v>94</v>
      </c>
      <c r="F654" s="2">
        <v>5440</v>
      </c>
      <c r="G654" s="2">
        <v>15</v>
      </c>
      <c r="H654" s="2">
        <f t="shared" si="50"/>
        <v>1</v>
      </c>
      <c r="I654" s="2">
        <f t="shared" si="51"/>
        <v>1</v>
      </c>
      <c r="J654" s="2">
        <f t="shared" si="52"/>
        <v>0</v>
      </c>
      <c r="K654" s="2">
        <f t="shared" si="53"/>
        <v>0</v>
      </c>
      <c r="L654" s="2">
        <f t="shared" si="54"/>
        <v>0</v>
      </c>
      <c r="M654" s="2">
        <v>28</v>
      </c>
      <c r="N654" s="2">
        <v>4.0999999999999996</v>
      </c>
    </row>
    <row r="655" spans="1:14" ht="16" x14ac:dyDescent="0.2">
      <c r="A655" s="2" t="s">
        <v>1163</v>
      </c>
      <c r="B655" s="2" t="s">
        <v>15</v>
      </c>
      <c r="C655" s="2" t="s">
        <v>31</v>
      </c>
      <c r="D655" s="2">
        <v>4.8818700000000002</v>
      </c>
      <c r="E655" s="2">
        <v>92</v>
      </c>
      <c r="F655" s="2">
        <v>3767</v>
      </c>
      <c r="G655" s="2">
        <v>9</v>
      </c>
      <c r="H655" s="2">
        <f t="shared" si="50"/>
        <v>1</v>
      </c>
      <c r="I655" s="2">
        <f t="shared" si="51"/>
        <v>1</v>
      </c>
      <c r="J655" s="2">
        <f t="shared" si="52"/>
        <v>0</v>
      </c>
      <c r="K655" s="2">
        <f t="shared" si="53"/>
        <v>0</v>
      </c>
      <c r="L655" s="2">
        <f t="shared" si="54"/>
        <v>0</v>
      </c>
      <c r="M655" s="2">
        <v>26</v>
      </c>
      <c r="N655" s="2">
        <v>6.4</v>
      </c>
    </row>
    <row r="656" spans="1:14" ht="16" x14ac:dyDescent="0.2">
      <c r="A656" s="2" t="s">
        <v>369</v>
      </c>
      <c r="B656" s="2" t="s">
        <v>11</v>
      </c>
      <c r="C656" s="2" t="s">
        <v>24</v>
      </c>
      <c r="D656" s="2">
        <v>227.946</v>
      </c>
      <c r="E656" s="2">
        <v>102</v>
      </c>
      <c r="F656" s="2">
        <v>21584</v>
      </c>
      <c r="G656" s="2">
        <v>150</v>
      </c>
      <c r="H656" s="2">
        <f t="shared" si="50"/>
        <v>0</v>
      </c>
      <c r="I656" s="2">
        <f t="shared" si="51"/>
        <v>0</v>
      </c>
      <c r="J656" s="2">
        <f t="shared" si="52"/>
        <v>0</v>
      </c>
      <c r="K656" s="2">
        <f t="shared" si="53"/>
        <v>0</v>
      </c>
      <c r="L656" s="2">
        <f t="shared" si="54"/>
        <v>0</v>
      </c>
      <c r="M656" s="2">
        <v>532</v>
      </c>
      <c r="N656" s="2">
        <v>6.4</v>
      </c>
    </row>
    <row r="657" spans="1:14" ht="16" x14ac:dyDescent="0.2">
      <c r="A657" s="2" t="s">
        <v>1166</v>
      </c>
      <c r="B657" s="2" t="s">
        <v>11</v>
      </c>
      <c r="C657" s="2" t="s">
        <v>24</v>
      </c>
      <c r="D657" s="2">
        <v>40.247500000000002</v>
      </c>
      <c r="E657" s="2">
        <v>111</v>
      </c>
      <c r="F657" s="2">
        <v>257</v>
      </c>
      <c r="G657" s="2">
        <v>30</v>
      </c>
      <c r="H657" s="2">
        <f t="shared" si="50"/>
        <v>0</v>
      </c>
      <c r="I657" s="2">
        <f t="shared" si="51"/>
        <v>0</v>
      </c>
      <c r="J657" s="2">
        <f t="shared" si="52"/>
        <v>0</v>
      </c>
      <c r="K657" s="2">
        <f t="shared" si="53"/>
        <v>0</v>
      </c>
      <c r="L657" s="2">
        <f t="shared" si="54"/>
        <v>0</v>
      </c>
      <c r="M657" s="2">
        <v>456</v>
      </c>
      <c r="N657" s="2">
        <v>6.8</v>
      </c>
    </row>
    <row r="658" spans="1:14" ht="16" x14ac:dyDescent="0.2">
      <c r="A658" s="2" t="s">
        <v>1168</v>
      </c>
      <c r="B658" s="2" t="s">
        <v>18</v>
      </c>
      <c r="C658" s="2" t="s">
        <v>40</v>
      </c>
      <c r="D658" s="2">
        <v>79.566900000000004</v>
      </c>
      <c r="E658" s="2">
        <v>102</v>
      </c>
      <c r="F658" s="2">
        <v>4516</v>
      </c>
      <c r="G658" s="2">
        <v>30</v>
      </c>
      <c r="H658" s="2">
        <f t="shared" si="50"/>
        <v>0</v>
      </c>
      <c r="I658" s="2">
        <f t="shared" si="51"/>
        <v>0</v>
      </c>
      <c r="J658" s="2">
        <f t="shared" si="52"/>
        <v>0</v>
      </c>
      <c r="K658" s="2">
        <f t="shared" si="53"/>
        <v>0</v>
      </c>
      <c r="L658" s="2">
        <f t="shared" si="54"/>
        <v>0</v>
      </c>
      <c r="M658" s="2">
        <v>23</v>
      </c>
      <c r="N658" s="2">
        <v>4.2</v>
      </c>
    </row>
    <row r="659" spans="1:14" ht="16" x14ac:dyDescent="0.2">
      <c r="A659" s="2" t="s">
        <v>1170</v>
      </c>
      <c r="B659" s="2" t="s">
        <v>51</v>
      </c>
      <c r="C659" s="2" t="s">
        <v>97</v>
      </c>
      <c r="D659" s="2">
        <v>15.5198</v>
      </c>
      <c r="E659" s="2">
        <v>75</v>
      </c>
      <c r="F659" s="2">
        <v>6863</v>
      </c>
      <c r="G659" s="2">
        <v>47</v>
      </c>
      <c r="H659" s="2">
        <f t="shared" si="50"/>
        <v>0</v>
      </c>
      <c r="I659" s="2">
        <f t="shared" si="51"/>
        <v>0</v>
      </c>
      <c r="J659" s="2">
        <f t="shared" si="52"/>
        <v>0</v>
      </c>
      <c r="K659" s="2">
        <f t="shared" si="53"/>
        <v>1</v>
      </c>
      <c r="L659" s="2">
        <f t="shared" si="54"/>
        <v>0</v>
      </c>
      <c r="M659" s="2">
        <v>0</v>
      </c>
      <c r="N659" s="2">
        <v>4.5</v>
      </c>
    </row>
    <row r="660" spans="1:14" ht="16" x14ac:dyDescent="0.2">
      <c r="A660" s="2" t="s">
        <v>1172</v>
      </c>
      <c r="B660" s="2" t="s">
        <v>15</v>
      </c>
      <c r="C660" s="2" t="s">
        <v>40</v>
      </c>
      <c r="D660" s="2">
        <v>3.0084E-2</v>
      </c>
      <c r="E660" s="2">
        <v>82</v>
      </c>
      <c r="F660" s="2">
        <v>11642</v>
      </c>
      <c r="G660" s="2">
        <v>7.0000000000000007E-2</v>
      </c>
      <c r="H660" s="2">
        <f t="shared" si="50"/>
        <v>1</v>
      </c>
      <c r="I660" s="2">
        <f t="shared" si="51"/>
        <v>0</v>
      </c>
      <c r="J660" s="2">
        <f t="shared" si="52"/>
        <v>0</v>
      </c>
      <c r="K660" s="2">
        <f t="shared" si="53"/>
        <v>0</v>
      </c>
      <c r="L660" s="2">
        <f t="shared" si="54"/>
        <v>0</v>
      </c>
      <c r="M660" s="2">
        <v>217</v>
      </c>
      <c r="N660" s="2">
        <v>5.6</v>
      </c>
    </row>
    <row r="661" spans="1:14" ht="16" x14ac:dyDescent="0.2">
      <c r="A661" s="2" t="s">
        <v>1174</v>
      </c>
      <c r="B661" s="2" t="s">
        <v>51</v>
      </c>
      <c r="C661" s="2" t="s">
        <v>97</v>
      </c>
      <c r="D661" s="2">
        <v>197.99299999999999</v>
      </c>
      <c r="E661" s="2">
        <v>108</v>
      </c>
      <c r="F661" s="2">
        <v>70996</v>
      </c>
      <c r="G661" s="2">
        <v>100</v>
      </c>
      <c r="H661" s="2">
        <f t="shared" si="50"/>
        <v>0</v>
      </c>
      <c r="I661" s="2">
        <f t="shared" si="51"/>
        <v>0</v>
      </c>
      <c r="J661" s="2">
        <f t="shared" si="52"/>
        <v>0</v>
      </c>
      <c r="K661" s="2">
        <f t="shared" si="53"/>
        <v>1</v>
      </c>
      <c r="L661" s="2">
        <f t="shared" si="54"/>
        <v>0</v>
      </c>
      <c r="M661" s="2">
        <v>750</v>
      </c>
      <c r="N661" s="2">
        <v>6.5</v>
      </c>
    </row>
    <row r="662" spans="1:14" ht="16" x14ac:dyDescent="0.2">
      <c r="A662" s="2" t="s">
        <v>70</v>
      </c>
      <c r="B662" s="2" t="s">
        <v>15</v>
      </c>
      <c r="C662" s="2" t="s">
        <v>12</v>
      </c>
      <c r="D662" s="2">
        <v>1.00796</v>
      </c>
      <c r="E662" s="2">
        <v>104</v>
      </c>
      <c r="F662" s="2">
        <v>117</v>
      </c>
      <c r="G662" s="2">
        <v>0.95</v>
      </c>
      <c r="H662" s="2">
        <f t="shared" si="50"/>
        <v>1</v>
      </c>
      <c r="I662" s="2">
        <f t="shared" si="51"/>
        <v>0</v>
      </c>
      <c r="J662" s="2">
        <f t="shared" si="52"/>
        <v>0</v>
      </c>
      <c r="K662" s="2">
        <f t="shared" si="53"/>
        <v>0</v>
      </c>
      <c r="L662" s="2">
        <f t="shared" si="54"/>
        <v>0</v>
      </c>
      <c r="M662" s="2">
        <v>171</v>
      </c>
      <c r="N662" s="2">
        <v>7.1</v>
      </c>
    </row>
    <row r="663" spans="1:14" ht="16" x14ac:dyDescent="0.2">
      <c r="A663" s="2" t="s">
        <v>144</v>
      </c>
      <c r="B663" s="2" t="s">
        <v>11</v>
      </c>
      <c r="C663" s="2" t="s">
        <v>12</v>
      </c>
      <c r="D663" s="2">
        <v>40.219700000000003</v>
      </c>
      <c r="E663" s="2">
        <v>106</v>
      </c>
      <c r="F663" s="2">
        <v>18630</v>
      </c>
      <c r="G663" s="2">
        <v>21</v>
      </c>
      <c r="H663" s="2">
        <f t="shared" si="50"/>
        <v>0</v>
      </c>
      <c r="I663" s="2">
        <f t="shared" si="51"/>
        <v>0</v>
      </c>
      <c r="J663" s="2">
        <f t="shared" si="52"/>
        <v>0</v>
      </c>
      <c r="K663" s="2">
        <f t="shared" si="53"/>
        <v>0</v>
      </c>
      <c r="L663" s="2">
        <f t="shared" si="54"/>
        <v>0</v>
      </c>
      <c r="M663" s="2">
        <v>48</v>
      </c>
      <c r="N663" s="2">
        <v>6.3</v>
      </c>
    </row>
    <row r="664" spans="1:14" ht="16" x14ac:dyDescent="0.2">
      <c r="A664" s="2" t="s">
        <v>1178</v>
      </c>
      <c r="B664" s="2" t="s">
        <v>11</v>
      </c>
      <c r="C664" s="2" t="s">
        <v>24</v>
      </c>
      <c r="D664" s="2">
        <v>9.6734000000000001E-2</v>
      </c>
      <c r="E664" s="2">
        <v>112</v>
      </c>
      <c r="F664" s="2">
        <v>263584</v>
      </c>
      <c r="G664" s="2">
        <v>1</v>
      </c>
      <c r="H664" s="2">
        <f t="shared" si="50"/>
        <v>0</v>
      </c>
      <c r="I664" s="2">
        <f t="shared" si="51"/>
        <v>0</v>
      </c>
      <c r="J664" s="2">
        <f t="shared" si="52"/>
        <v>0</v>
      </c>
      <c r="K664" s="2">
        <f t="shared" si="53"/>
        <v>0</v>
      </c>
      <c r="L664" s="2">
        <f t="shared" si="54"/>
        <v>0</v>
      </c>
      <c r="M664" s="2">
        <v>74</v>
      </c>
      <c r="N664" s="2">
        <v>5.6</v>
      </c>
    </row>
    <row r="665" spans="1:14" ht="16" x14ac:dyDescent="0.2">
      <c r="A665" s="2" t="s">
        <v>238</v>
      </c>
      <c r="B665" s="2" t="s">
        <v>15</v>
      </c>
      <c r="C665" s="2" t="s">
        <v>19</v>
      </c>
      <c r="D665" s="2">
        <v>38.087400000000002</v>
      </c>
      <c r="E665" s="2">
        <v>102</v>
      </c>
      <c r="F665" s="2">
        <v>4065</v>
      </c>
      <c r="G665" s="2">
        <v>12</v>
      </c>
      <c r="H665" s="2">
        <f t="shared" si="50"/>
        <v>1</v>
      </c>
      <c r="I665" s="2">
        <f t="shared" si="51"/>
        <v>0</v>
      </c>
      <c r="J665" s="2">
        <f t="shared" si="52"/>
        <v>0</v>
      </c>
      <c r="K665" s="2">
        <f t="shared" si="53"/>
        <v>0</v>
      </c>
      <c r="L665" s="2">
        <f t="shared" si="54"/>
        <v>1</v>
      </c>
      <c r="M665" s="2">
        <v>22</v>
      </c>
      <c r="N665" s="2">
        <v>6.6</v>
      </c>
    </row>
    <row r="666" spans="1:14" ht="16" x14ac:dyDescent="0.2">
      <c r="A666" s="2" t="s">
        <v>853</v>
      </c>
      <c r="B666" s="2" t="s">
        <v>15</v>
      </c>
      <c r="C666" s="2" t="s">
        <v>19</v>
      </c>
      <c r="D666" s="2">
        <v>18.225200000000001</v>
      </c>
      <c r="E666" s="2">
        <v>88</v>
      </c>
      <c r="F666" s="2">
        <v>3114</v>
      </c>
      <c r="G666" s="2">
        <v>9</v>
      </c>
      <c r="H666" s="2">
        <f t="shared" si="50"/>
        <v>1</v>
      </c>
      <c r="I666" s="2">
        <f t="shared" si="51"/>
        <v>0</v>
      </c>
      <c r="J666" s="2">
        <f t="shared" si="52"/>
        <v>0</v>
      </c>
      <c r="K666" s="2">
        <f t="shared" si="53"/>
        <v>0</v>
      </c>
      <c r="L666" s="2">
        <f t="shared" si="54"/>
        <v>1</v>
      </c>
      <c r="M666" s="2">
        <v>8</v>
      </c>
      <c r="N666" s="2">
        <v>7.1</v>
      </c>
    </row>
    <row r="667" spans="1:14" ht="16" x14ac:dyDescent="0.2">
      <c r="A667" s="2" t="s">
        <v>898</v>
      </c>
      <c r="B667" s="2" t="s">
        <v>15</v>
      </c>
      <c r="C667" s="2" t="s">
        <v>24</v>
      </c>
      <c r="D667" s="2">
        <v>3.3358400000000001</v>
      </c>
      <c r="E667" s="2">
        <v>116</v>
      </c>
      <c r="F667" s="2">
        <v>50313</v>
      </c>
      <c r="G667" s="2">
        <v>2</v>
      </c>
      <c r="H667" s="2">
        <f t="shared" si="50"/>
        <v>1</v>
      </c>
      <c r="I667" s="2">
        <f t="shared" si="51"/>
        <v>0</v>
      </c>
      <c r="J667" s="2">
        <f t="shared" si="52"/>
        <v>0</v>
      </c>
      <c r="K667" s="2">
        <f t="shared" si="53"/>
        <v>0</v>
      </c>
      <c r="L667" s="2">
        <f t="shared" si="54"/>
        <v>0</v>
      </c>
      <c r="M667" s="2">
        <v>453</v>
      </c>
      <c r="N667" s="2">
        <v>7</v>
      </c>
    </row>
    <row r="668" spans="1:14" ht="16" x14ac:dyDescent="0.2">
      <c r="A668" s="2" t="s">
        <v>1025</v>
      </c>
      <c r="B668" s="2" t="s">
        <v>15</v>
      </c>
      <c r="C668" s="2" t="s">
        <v>12</v>
      </c>
      <c r="D668" s="2">
        <v>19.076799999999999</v>
      </c>
      <c r="E668" s="2">
        <v>125</v>
      </c>
      <c r="F668" s="2">
        <v>15916</v>
      </c>
      <c r="G668" s="2">
        <v>60</v>
      </c>
      <c r="H668" s="2">
        <f t="shared" si="50"/>
        <v>1</v>
      </c>
      <c r="I668" s="2">
        <f t="shared" si="51"/>
        <v>0</v>
      </c>
      <c r="J668" s="2">
        <f t="shared" si="52"/>
        <v>0</v>
      </c>
      <c r="K668" s="2">
        <f t="shared" si="53"/>
        <v>0</v>
      </c>
      <c r="L668" s="2">
        <f t="shared" si="54"/>
        <v>0</v>
      </c>
      <c r="M668" s="2">
        <v>40</v>
      </c>
      <c r="N668" s="2">
        <v>6.3</v>
      </c>
    </row>
    <row r="669" spans="1:14" ht="16" x14ac:dyDescent="0.2">
      <c r="A669" s="2" t="s">
        <v>1184</v>
      </c>
      <c r="B669" s="2" t="s">
        <v>15</v>
      </c>
      <c r="C669" s="2" t="s">
        <v>40</v>
      </c>
      <c r="D669" s="2">
        <v>5.6007000000000001E-2</v>
      </c>
      <c r="E669" s="2">
        <v>99</v>
      </c>
      <c r="F669" s="2">
        <v>6776</v>
      </c>
      <c r="G669" s="2">
        <v>5.5</v>
      </c>
      <c r="H669" s="2">
        <f t="shared" si="50"/>
        <v>1</v>
      </c>
      <c r="I669" s="2">
        <f t="shared" si="51"/>
        <v>0</v>
      </c>
      <c r="J669" s="2">
        <f t="shared" si="52"/>
        <v>0</v>
      </c>
      <c r="K669" s="2">
        <f t="shared" si="53"/>
        <v>0</v>
      </c>
      <c r="L669" s="2">
        <f t="shared" si="54"/>
        <v>0</v>
      </c>
      <c r="M669" s="2">
        <v>56</v>
      </c>
      <c r="N669" s="2">
        <v>4.9000000000000004</v>
      </c>
    </row>
    <row r="670" spans="1:14" ht="16" x14ac:dyDescent="0.2">
      <c r="A670" s="2" t="s">
        <v>417</v>
      </c>
      <c r="B670" s="2" t="s">
        <v>11</v>
      </c>
      <c r="C670" s="2" t="s">
        <v>40</v>
      </c>
      <c r="D670" s="2">
        <v>93.952299999999994</v>
      </c>
      <c r="E670" s="2">
        <v>129</v>
      </c>
      <c r="F670" s="2">
        <v>318</v>
      </c>
      <c r="G670" s="2">
        <v>40</v>
      </c>
      <c r="H670" s="2">
        <f t="shared" si="50"/>
        <v>0</v>
      </c>
      <c r="I670" s="2">
        <f t="shared" si="51"/>
        <v>0</v>
      </c>
      <c r="J670" s="2">
        <f t="shared" si="52"/>
        <v>0</v>
      </c>
      <c r="K670" s="2">
        <f t="shared" si="53"/>
        <v>0</v>
      </c>
      <c r="L670" s="2">
        <f t="shared" si="54"/>
        <v>0</v>
      </c>
      <c r="M670" s="2">
        <v>42</v>
      </c>
      <c r="N670" s="2">
        <v>6.4</v>
      </c>
    </row>
    <row r="671" spans="1:14" ht="16" x14ac:dyDescent="0.2">
      <c r="A671" s="2" t="s">
        <v>1187</v>
      </c>
      <c r="B671" s="2" t="s">
        <v>11</v>
      </c>
      <c r="C671" s="2" t="s">
        <v>31</v>
      </c>
      <c r="D671" s="2">
        <v>37.788200000000003</v>
      </c>
      <c r="E671" s="2">
        <v>95</v>
      </c>
      <c r="F671" s="2">
        <v>4537</v>
      </c>
      <c r="G671" s="2">
        <v>35.200000000000003</v>
      </c>
      <c r="H671" s="2">
        <f t="shared" si="50"/>
        <v>0</v>
      </c>
      <c r="I671" s="2">
        <f t="shared" si="51"/>
        <v>1</v>
      </c>
      <c r="J671" s="2">
        <f t="shared" si="52"/>
        <v>0</v>
      </c>
      <c r="K671" s="2">
        <f t="shared" si="53"/>
        <v>0</v>
      </c>
      <c r="L671" s="2">
        <f t="shared" si="54"/>
        <v>0</v>
      </c>
      <c r="M671" s="2">
        <v>0</v>
      </c>
      <c r="N671" s="2">
        <v>5.4</v>
      </c>
    </row>
    <row r="672" spans="1:14" ht="16" x14ac:dyDescent="0.2">
      <c r="A672" s="2" t="s">
        <v>1013</v>
      </c>
      <c r="B672" s="2" t="s">
        <v>11</v>
      </c>
      <c r="C672" s="2" t="s">
        <v>31</v>
      </c>
      <c r="D672" s="2">
        <v>10.397399999999999</v>
      </c>
      <c r="E672" s="2">
        <v>86</v>
      </c>
      <c r="F672" s="2">
        <v>2165</v>
      </c>
      <c r="G672" s="2">
        <v>14</v>
      </c>
      <c r="H672" s="2">
        <f t="shared" si="50"/>
        <v>0</v>
      </c>
      <c r="I672" s="2">
        <f t="shared" si="51"/>
        <v>1</v>
      </c>
      <c r="J672" s="2">
        <f t="shared" si="52"/>
        <v>0</v>
      </c>
      <c r="K672" s="2">
        <f t="shared" si="53"/>
        <v>0</v>
      </c>
      <c r="L672" s="2">
        <f t="shared" si="54"/>
        <v>0</v>
      </c>
      <c r="M672" s="2">
        <v>70</v>
      </c>
      <c r="N672" s="2">
        <v>5.4</v>
      </c>
    </row>
    <row r="673" spans="1:14" ht="16" x14ac:dyDescent="0.2">
      <c r="A673" s="2" t="s">
        <v>1190</v>
      </c>
      <c r="B673" s="2" t="s">
        <v>11</v>
      </c>
      <c r="C673" s="2" t="s">
        <v>31</v>
      </c>
      <c r="D673" s="2">
        <v>40.334000000000003</v>
      </c>
      <c r="E673" s="2">
        <v>123</v>
      </c>
      <c r="F673" s="2">
        <v>2912</v>
      </c>
      <c r="G673" s="2">
        <v>35</v>
      </c>
      <c r="H673" s="2">
        <f t="shared" si="50"/>
        <v>0</v>
      </c>
      <c r="I673" s="2">
        <f t="shared" si="51"/>
        <v>1</v>
      </c>
      <c r="J673" s="2">
        <f t="shared" si="52"/>
        <v>0</v>
      </c>
      <c r="K673" s="2">
        <f t="shared" si="53"/>
        <v>0</v>
      </c>
      <c r="L673" s="2">
        <f t="shared" si="54"/>
        <v>0</v>
      </c>
      <c r="M673" s="2">
        <v>7</v>
      </c>
      <c r="N673" s="2">
        <v>6.2</v>
      </c>
    </row>
    <row r="674" spans="1:14" ht="16" x14ac:dyDescent="0.2">
      <c r="A674" s="2" t="s">
        <v>1192</v>
      </c>
      <c r="B674" s="2" t="s">
        <v>11</v>
      </c>
      <c r="C674" s="2" t="s">
        <v>12</v>
      </c>
      <c r="D674" s="2">
        <v>24.1858</v>
      </c>
      <c r="E674" s="2">
        <v>101</v>
      </c>
      <c r="F674" s="2">
        <v>13811</v>
      </c>
      <c r="G674" s="2">
        <v>31</v>
      </c>
      <c r="H674" s="2">
        <f t="shared" si="50"/>
        <v>0</v>
      </c>
      <c r="I674" s="2">
        <f t="shared" si="51"/>
        <v>0</v>
      </c>
      <c r="J674" s="2">
        <f t="shared" si="52"/>
        <v>0</v>
      </c>
      <c r="K674" s="2">
        <f t="shared" si="53"/>
        <v>0</v>
      </c>
      <c r="L674" s="2">
        <f t="shared" si="54"/>
        <v>0</v>
      </c>
      <c r="M674" s="2">
        <v>96</v>
      </c>
      <c r="N674" s="2">
        <v>6.9</v>
      </c>
    </row>
    <row r="675" spans="1:14" ht="16" x14ac:dyDescent="0.2">
      <c r="A675" s="2" t="s">
        <v>1194</v>
      </c>
      <c r="B675" s="2" t="s">
        <v>51</v>
      </c>
      <c r="C675" s="2" t="s">
        <v>12</v>
      </c>
      <c r="D675" s="2">
        <v>91.443299999999994</v>
      </c>
      <c r="E675" s="2">
        <v>99</v>
      </c>
      <c r="F675" s="2">
        <v>663</v>
      </c>
      <c r="G675" s="2">
        <v>12</v>
      </c>
      <c r="H675" s="2">
        <f t="shared" si="50"/>
        <v>0</v>
      </c>
      <c r="I675" s="2">
        <f t="shared" si="51"/>
        <v>0</v>
      </c>
      <c r="J675" s="2">
        <f t="shared" si="52"/>
        <v>0</v>
      </c>
      <c r="K675" s="2">
        <f t="shared" si="53"/>
        <v>0</v>
      </c>
      <c r="L675" s="2">
        <f t="shared" si="54"/>
        <v>0</v>
      </c>
      <c r="M675" s="2">
        <v>130</v>
      </c>
      <c r="N675" s="2">
        <v>5.8</v>
      </c>
    </row>
    <row r="676" spans="1:14" ht="16" x14ac:dyDescent="0.2">
      <c r="A676" s="2" t="s">
        <v>1196</v>
      </c>
      <c r="B676" s="2" t="s">
        <v>15</v>
      </c>
      <c r="C676" s="2" t="s">
        <v>40</v>
      </c>
      <c r="D676" s="2">
        <v>3.02908</v>
      </c>
      <c r="E676" s="2">
        <v>95</v>
      </c>
      <c r="F676" s="2">
        <v>993</v>
      </c>
      <c r="G676" s="2">
        <v>6</v>
      </c>
      <c r="H676" s="2">
        <f t="shared" si="50"/>
        <v>1</v>
      </c>
      <c r="I676" s="2">
        <f t="shared" si="51"/>
        <v>0</v>
      </c>
      <c r="J676" s="2">
        <f t="shared" si="52"/>
        <v>0</v>
      </c>
      <c r="K676" s="2">
        <f t="shared" si="53"/>
        <v>0</v>
      </c>
      <c r="L676" s="2">
        <f t="shared" si="54"/>
        <v>0</v>
      </c>
      <c r="M676" s="2">
        <v>263</v>
      </c>
      <c r="N676" s="2">
        <v>7.8</v>
      </c>
    </row>
    <row r="677" spans="1:14" ht="16" x14ac:dyDescent="0.2">
      <c r="A677" s="2" t="s">
        <v>444</v>
      </c>
      <c r="B677" s="2" t="s">
        <v>11</v>
      </c>
      <c r="C677" s="2" t="s">
        <v>24</v>
      </c>
      <c r="D677" s="2">
        <v>59.0351</v>
      </c>
      <c r="E677" s="2">
        <v>132</v>
      </c>
      <c r="F677" s="2">
        <v>1112</v>
      </c>
      <c r="G677" s="2">
        <v>66</v>
      </c>
      <c r="H677" s="2">
        <f t="shared" si="50"/>
        <v>0</v>
      </c>
      <c r="I677" s="2">
        <f t="shared" si="51"/>
        <v>0</v>
      </c>
      <c r="J677" s="2">
        <f t="shared" si="52"/>
        <v>0</v>
      </c>
      <c r="K677" s="2">
        <f t="shared" si="53"/>
        <v>0</v>
      </c>
      <c r="L677" s="2">
        <f t="shared" si="54"/>
        <v>0</v>
      </c>
      <c r="M677" s="2">
        <v>0</v>
      </c>
      <c r="N677" s="2">
        <v>6.8</v>
      </c>
    </row>
    <row r="678" spans="1:14" ht="16" x14ac:dyDescent="0.2">
      <c r="A678" s="2" t="s">
        <v>444</v>
      </c>
      <c r="B678" s="2" t="s">
        <v>11</v>
      </c>
      <c r="C678" s="2" t="s">
        <v>19</v>
      </c>
      <c r="D678" s="2">
        <v>75.7547</v>
      </c>
      <c r="E678" s="2">
        <v>120</v>
      </c>
      <c r="F678" s="2">
        <v>3632</v>
      </c>
      <c r="G678" s="2">
        <v>85</v>
      </c>
      <c r="H678" s="2">
        <f t="shared" si="50"/>
        <v>0</v>
      </c>
      <c r="I678" s="2">
        <f t="shared" si="51"/>
        <v>0</v>
      </c>
      <c r="J678" s="2">
        <f t="shared" si="52"/>
        <v>0</v>
      </c>
      <c r="K678" s="2">
        <f t="shared" si="53"/>
        <v>0</v>
      </c>
      <c r="L678" s="2">
        <f t="shared" si="54"/>
        <v>1</v>
      </c>
      <c r="M678" s="2">
        <v>0</v>
      </c>
      <c r="N678" s="2">
        <v>7</v>
      </c>
    </row>
    <row r="679" spans="1:14" ht="16" x14ac:dyDescent="0.2">
      <c r="A679" s="2" t="s">
        <v>167</v>
      </c>
      <c r="B679" s="2" t="s">
        <v>15</v>
      </c>
      <c r="C679" s="2" t="s">
        <v>12</v>
      </c>
      <c r="D679" s="2">
        <v>25.556100000000001</v>
      </c>
      <c r="E679" s="2">
        <v>126</v>
      </c>
      <c r="F679" s="2">
        <v>19359</v>
      </c>
      <c r="G679" s="2">
        <v>23</v>
      </c>
      <c r="H679" s="2">
        <f t="shared" si="50"/>
        <v>1</v>
      </c>
      <c r="I679" s="2">
        <f t="shared" si="51"/>
        <v>0</v>
      </c>
      <c r="J679" s="2">
        <f t="shared" si="52"/>
        <v>0</v>
      </c>
      <c r="K679" s="2">
        <f t="shared" si="53"/>
        <v>0</v>
      </c>
      <c r="L679" s="2">
        <f t="shared" si="54"/>
        <v>0</v>
      </c>
      <c r="M679" s="2">
        <v>0</v>
      </c>
      <c r="N679" s="2">
        <v>8</v>
      </c>
    </row>
    <row r="680" spans="1:14" ht="16" x14ac:dyDescent="0.2">
      <c r="A680" s="2" t="s">
        <v>703</v>
      </c>
      <c r="B680" s="2" t="s">
        <v>18</v>
      </c>
      <c r="C680" s="2" t="s">
        <v>19</v>
      </c>
      <c r="D680" s="2">
        <v>66.001999999999995</v>
      </c>
      <c r="E680" s="2">
        <v>101</v>
      </c>
      <c r="F680" s="2">
        <v>2177</v>
      </c>
      <c r="G680" s="2">
        <v>50</v>
      </c>
      <c r="H680" s="2">
        <f t="shared" si="50"/>
        <v>0</v>
      </c>
      <c r="I680" s="2">
        <f t="shared" si="51"/>
        <v>0</v>
      </c>
      <c r="J680" s="2">
        <f t="shared" si="52"/>
        <v>0</v>
      </c>
      <c r="K680" s="2">
        <f t="shared" si="53"/>
        <v>0</v>
      </c>
      <c r="L680" s="2">
        <f t="shared" si="54"/>
        <v>1</v>
      </c>
      <c r="M680" s="2">
        <v>23</v>
      </c>
      <c r="N680" s="2">
        <v>4.7</v>
      </c>
    </row>
    <row r="681" spans="1:14" ht="16" x14ac:dyDescent="0.2">
      <c r="A681" s="2" t="s">
        <v>173</v>
      </c>
      <c r="B681" s="2" t="s">
        <v>11</v>
      </c>
      <c r="C681" s="2" t="s">
        <v>19</v>
      </c>
      <c r="D681" s="2">
        <v>72.66</v>
      </c>
      <c r="E681" s="2">
        <v>101</v>
      </c>
      <c r="F681" s="2">
        <v>16235</v>
      </c>
      <c r="G681" s="2">
        <v>100</v>
      </c>
      <c r="H681" s="2">
        <f t="shared" si="50"/>
        <v>0</v>
      </c>
      <c r="I681" s="2">
        <f t="shared" si="51"/>
        <v>0</v>
      </c>
      <c r="J681" s="2">
        <f t="shared" si="52"/>
        <v>0</v>
      </c>
      <c r="K681" s="2">
        <f t="shared" si="53"/>
        <v>0</v>
      </c>
      <c r="L681" s="2">
        <f t="shared" si="54"/>
        <v>1</v>
      </c>
      <c r="M681" s="2">
        <v>420</v>
      </c>
      <c r="N681" s="2">
        <v>6</v>
      </c>
    </row>
    <row r="682" spans="1:14" ht="16" x14ac:dyDescent="0.2">
      <c r="A682" s="2" t="s">
        <v>295</v>
      </c>
      <c r="B682" s="2" t="s">
        <v>51</v>
      </c>
      <c r="C682" s="2" t="s">
        <v>24</v>
      </c>
      <c r="D682" s="2">
        <v>45.290300000000002</v>
      </c>
      <c r="E682" s="2">
        <v>105</v>
      </c>
      <c r="F682" s="2">
        <v>6727</v>
      </c>
      <c r="G682" s="2">
        <v>42</v>
      </c>
      <c r="H682" s="2">
        <f t="shared" si="50"/>
        <v>0</v>
      </c>
      <c r="I682" s="2">
        <f t="shared" si="51"/>
        <v>0</v>
      </c>
      <c r="J682" s="2">
        <f t="shared" si="52"/>
        <v>0</v>
      </c>
      <c r="K682" s="2">
        <f t="shared" si="53"/>
        <v>0</v>
      </c>
      <c r="L682" s="2">
        <f t="shared" si="54"/>
        <v>0</v>
      </c>
      <c r="M682" s="2">
        <v>153</v>
      </c>
      <c r="N682" s="2">
        <v>6.5</v>
      </c>
    </row>
    <row r="683" spans="1:14" ht="16" x14ac:dyDescent="0.2">
      <c r="A683" s="2" t="s">
        <v>1204</v>
      </c>
      <c r="B683" s="2" t="s">
        <v>11</v>
      </c>
      <c r="C683" s="2" t="s">
        <v>12</v>
      </c>
      <c r="D683" s="2">
        <v>10.4941</v>
      </c>
      <c r="E683" s="2">
        <v>96</v>
      </c>
      <c r="F683" s="2">
        <v>3142</v>
      </c>
      <c r="G683" s="2">
        <v>15</v>
      </c>
      <c r="H683" s="2">
        <f t="shared" si="50"/>
        <v>0</v>
      </c>
      <c r="I683" s="2">
        <f t="shared" si="51"/>
        <v>0</v>
      </c>
      <c r="J683" s="2">
        <f t="shared" si="52"/>
        <v>0</v>
      </c>
      <c r="K683" s="2">
        <f t="shared" si="53"/>
        <v>0</v>
      </c>
      <c r="L683" s="2">
        <f t="shared" si="54"/>
        <v>0</v>
      </c>
      <c r="M683" s="2">
        <v>4</v>
      </c>
      <c r="N683" s="2">
        <v>5.0999999999999996</v>
      </c>
    </row>
    <row r="684" spans="1:14" ht="16" x14ac:dyDescent="0.2">
      <c r="A684" s="2" t="s">
        <v>240</v>
      </c>
      <c r="B684" s="2" t="s">
        <v>11</v>
      </c>
      <c r="C684" s="2" t="s">
        <v>12</v>
      </c>
      <c r="D684" s="2">
        <v>32.741599999999998</v>
      </c>
      <c r="E684" s="2">
        <v>129</v>
      </c>
      <c r="F684" s="2">
        <v>14344</v>
      </c>
      <c r="G684" s="2">
        <v>50</v>
      </c>
      <c r="H684" s="2">
        <f t="shared" si="50"/>
        <v>0</v>
      </c>
      <c r="I684" s="2">
        <f t="shared" si="51"/>
        <v>0</v>
      </c>
      <c r="J684" s="2">
        <f t="shared" si="52"/>
        <v>0</v>
      </c>
      <c r="K684" s="2">
        <f t="shared" si="53"/>
        <v>0</v>
      </c>
      <c r="L684" s="2">
        <f t="shared" si="54"/>
        <v>0</v>
      </c>
      <c r="M684" s="2">
        <v>16000</v>
      </c>
      <c r="N684" s="2">
        <v>6.5</v>
      </c>
    </row>
    <row r="685" spans="1:14" ht="16" x14ac:dyDescent="0.2">
      <c r="A685" s="2" t="s">
        <v>1207</v>
      </c>
      <c r="B685" s="2" t="s">
        <v>15</v>
      </c>
      <c r="C685" s="2" t="s">
        <v>12</v>
      </c>
      <c r="D685" s="2">
        <v>0.38294600000000001</v>
      </c>
      <c r="E685" s="2">
        <v>106</v>
      </c>
      <c r="F685" s="2">
        <v>44969</v>
      </c>
      <c r="G685" s="2">
        <v>7</v>
      </c>
      <c r="H685" s="2">
        <f t="shared" si="50"/>
        <v>1</v>
      </c>
      <c r="I685" s="2">
        <f t="shared" si="51"/>
        <v>0</v>
      </c>
      <c r="J685" s="2">
        <f t="shared" si="52"/>
        <v>0</v>
      </c>
      <c r="K685" s="2">
        <f t="shared" si="53"/>
        <v>0</v>
      </c>
      <c r="L685" s="2">
        <f t="shared" si="54"/>
        <v>0</v>
      </c>
      <c r="M685" s="2">
        <v>58</v>
      </c>
      <c r="N685" s="2">
        <v>7.1</v>
      </c>
    </row>
    <row r="686" spans="1:14" ht="16" x14ac:dyDescent="0.2">
      <c r="A686" s="2" t="s">
        <v>1209</v>
      </c>
      <c r="B686" s="2" t="s">
        <v>51</v>
      </c>
      <c r="C686" s="2" t="s">
        <v>97</v>
      </c>
      <c r="D686" s="2">
        <v>13.684900000000001</v>
      </c>
      <c r="E686" s="2">
        <v>76</v>
      </c>
      <c r="F686" s="2">
        <v>3752</v>
      </c>
      <c r="G686" s="2">
        <v>3</v>
      </c>
      <c r="H686" s="2">
        <f t="shared" si="50"/>
        <v>0</v>
      </c>
      <c r="I686" s="2">
        <f t="shared" si="51"/>
        <v>0</v>
      </c>
      <c r="J686" s="2">
        <f t="shared" si="52"/>
        <v>0</v>
      </c>
      <c r="K686" s="2">
        <f t="shared" si="53"/>
        <v>1</v>
      </c>
      <c r="L686" s="2">
        <f t="shared" si="54"/>
        <v>0</v>
      </c>
      <c r="M686" s="2">
        <v>14</v>
      </c>
      <c r="N686" s="2">
        <v>5.9</v>
      </c>
    </row>
    <row r="687" spans="1:14" ht="16" x14ac:dyDescent="0.2">
      <c r="A687" s="2" t="s">
        <v>546</v>
      </c>
      <c r="B687" s="2" t="s">
        <v>11</v>
      </c>
      <c r="C687" s="2" t="s">
        <v>19</v>
      </c>
      <c r="D687" s="2">
        <v>67.286699999999996</v>
      </c>
      <c r="E687" s="2">
        <v>136</v>
      </c>
      <c r="F687" s="2">
        <v>36925</v>
      </c>
      <c r="G687" s="2">
        <v>100</v>
      </c>
      <c r="H687" s="2">
        <f t="shared" si="50"/>
        <v>0</v>
      </c>
      <c r="I687" s="2">
        <f t="shared" si="51"/>
        <v>0</v>
      </c>
      <c r="J687" s="2">
        <f t="shared" si="52"/>
        <v>0</v>
      </c>
      <c r="K687" s="2">
        <f t="shared" si="53"/>
        <v>0</v>
      </c>
      <c r="L687" s="2">
        <f t="shared" si="54"/>
        <v>1</v>
      </c>
      <c r="M687" s="2">
        <v>394</v>
      </c>
      <c r="N687" s="2">
        <v>6.7</v>
      </c>
    </row>
    <row r="688" spans="1:14" ht="16" x14ac:dyDescent="0.2">
      <c r="A688" s="2" t="s">
        <v>1212</v>
      </c>
      <c r="B688" s="2" t="s">
        <v>15</v>
      </c>
      <c r="C688" s="2" t="s">
        <v>12</v>
      </c>
      <c r="D688" s="2">
        <v>51.097700000000003</v>
      </c>
      <c r="E688" s="2">
        <v>101</v>
      </c>
      <c r="F688" s="2">
        <v>23328</v>
      </c>
      <c r="G688" s="2">
        <v>30</v>
      </c>
      <c r="H688" s="2">
        <f t="shared" si="50"/>
        <v>1</v>
      </c>
      <c r="I688" s="2">
        <f t="shared" si="51"/>
        <v>0</v>
      </c>
      <c r="J688" s="2">
        <f t="shared" si="52"/>
        <v>0</v>
      </c>
      <c r="K688" s="2">
        <f t="shared" si="53"/>
        <v>0</v>
      </c>
      <c r="L688" s="2">
        <f t="shared" si="54"/>
        <v>0</v>
      </c>
      <c r="M688" s="2">
        <v>21</v>
      </c>
      <c r="N688" s="2">
        <v>5.9</v>
      </c>
    </row>
    <row r="689" spans="1:14" ht="16" x14ac:dyDescent="0.2">
      <c r="A689" s="2" t="s">
        <v>1214</v>
      </c>
      <c r="B689" s="2" t="s">
        <v>11</v>
      </c>
      <c r="C689" s="2" t="s">
        <v>12</v>
      </c>
      <c r="D689" s="2">
        <v>41.543199999999999</v>
      </c>
      <c r="E689" s="2">
        <v>115</v>
      </c>
      <c r="F689" s="2">
        <v>15571</v>
      </c>
      <c r="G689" s="2">
        <v>42</v>
      </c>
      <c r="H689" s="2">
        <f t="shared" si="50"/>
        <v>0</v>
      </c>
      <c r="I689" s="2">
        <f t="shared" si="51"/>
        <v>0</v>
      </c>
      <c r="J689" s="2">
        <f t="shared" si="52"/>
        <v>0</v>
      </c>
      <c r="K689" s="2">
        <f t="shared" si="53"/>
        <v>0</v>
      </c>
      <c r="L689" s="2">
        <f t="shared" si="54"/>
        <v>0</v>
      </c>
      <c r="M689" s="2">
        <v>73</v>
      </c>
      <c r="N689" s="2">
        <v>6.3</v>
      </c>
    </row>
    <row r="690" spans="1:14" ht="16" x14ac:dyDescent="0.2">
      <c r="A690" s="2" t="s">
        <v>1216</v>
      </c>
      <c r="B690" s="2" t="s">
        <v>18</v>
      </c>
      <c r="C690" s="2" t="s">
        <v>40</v>
      </c>
      <c r="D690" s="2">
        <v>90.556399999999996</v>
      </c>
      <c r="E690" s="2">
        <v>112</v>
      </c>
      <c r="F690" s="2">
        <v>3507</v>
      </c>
      <c r="G690" s="2">
        <v>11</v>
      </c>
      <c r="H690" s="2">
        <f t="shared" si="50"/>
        <v>0</v>
      </c>
      <c r="I690" s="2">
        <f t="shared" si="51"/>
        <v>0</v>
      </c>
      <c r="J690" s="2">
        <f t="shared" si="52"/>
        <v>0</v>
      </c>
      <c r="K690" s="2">
        <f t="shared" si="53"/>
        <v>0</v>
      </c>
      <c r="L690" s="2">
        <f t="shared" si="54"/>
        <v>0</v>
      </c>
      <c r="M690" s="2">
        <v>197</v>
      </c>
      <c r="N690" s="2">
        <v>4.5</v>
      </c>
    </row>
    <row r="691" spans="1:14" ht="16" x14ac:dyDescent="0.2">
      <c r="A691" s="2" t="s">
        <v>1218</v>
      </c>
      <c r="B691" s="2" t="s">
        <v>15</v>
      </c>
      <c r="C691" s="2" t="s">
        <v>19</v>
      </c>
      <c r="D691" s="2">
        <v>12.8012</v>
      </c>
      <c r="E691" s="2">
        <v>101</v>
      </c>
      <c r="F691" s="2">
        <v>2764</v>
      </c>
      <c r="G691" s="2">
        <v>15</v>
      </c>
      <c r="H691" s="2">
        <f t="shared" si="50"/>
        <v>1</v>
      </c>
      <c r="I691" s="2">
        <f t="shared" si="51"/>
        <v>0</v>
      </c>
      <c r="J691" s="2">
        <f t="shared" si="52"/>
        <v>0</v>
      </c>
      <c r="K691" s="2">
        <f t="shared" si="53"/>
        <v>0</v>
      </c>
      <c r="L691" s="2">
        <f t="shared" si="54"/>
        <v>1</v>
      </c>
      <c r="M691" s="2">
        <v>36</v>
      </c>
      <c r="N691" s="2">
        <v>4.5999999999999996</v>
      </c>
    </row>
    <row r="692" spans="1:14" ht="16" x14ac:dyDescent="0.2">
      <c r="A692" s="2" t="s">
        <v>1220</v>
      </c>
      <c r="B692" s="2" t="s">
        <v>15</v>
      </c>
      <c r="C692" s="2" t="s">
        <v>24</v>
      </c>
      <c r="D692" s="2">
        <v>13.746499999999999</v>
      </c>
      <c r="E692" s="2">
        <v>100</v>
      </c>
      <c r="F692" s="2">
        <v>15922</v>
      </c>
      <c r="G692" s="2">
        <v>2</v>
      </c>
      <c r="H692" s="2">
        <f t="shared" si="50"/>
        <v>1</v>
      </c>
      <c r="I692" s="2">
        <f t="shared" si="51"/>
        <v>0</v>
      </c>
      <c r="J692" s="2">
        <f t="shared" si="52"/>
        <v>0</v>
      </c>
      <c r="K692" s="2">
        <f t="shared" si="53"/>
        <v>0</v>
      </c>
      <c r="L692" s="2">
        <f t="shared" si="54"/>
        <v>0</v>
      </c>
      <c r="M692" s="2">
        <v>21</v>
      </c>
      <c r="N692" s="2">
        <v>6.1</v>
      </c>
    </row>
    <row r="693" spans="1:14" ht="16" x14ac:dyDescent="0.2">
      <c r="A693" s="2" t="s">
        <v>998</v>
      </c>
      <c r="B693" s="2" t="s">
        <v>11</v>
      </c>
      <c r="C693" s="2" t="s">
        <v>31</v>
      </c>
      <c r="D693" s="2">
        <v>177.57499999999999</v>
      </c>
      <c r="E693" s="2">
        <v>118</v>
      </c>
      <c r="F693" s="2">
        <v>13426</v>
      </c>
      <c r="G693" s="2">
        <v>70</v>
      </c>
      <c r="H693" s="2">
        <f t="shared" si="50"/>
        <v>0</v>
      </c>
      <c r="I693" s="2">
        <f t="shared" si="51"/>
        <v>1</v>
      </c>
      <c r="J693" s="2">
        <f t="shared" si="52"/>
        <v>0</v>
      </c>
      <c r="K693" s="2">
        <f t="shared" si="53"/>
        <v>0</v>
      </c>
      <c r="L693" s="2">
        <f t="shared" si="54"/>
        <v>0</v>
      </c>
      <c r="M693" s="2">
        <v>72</v>
      </c>
      <c r="N693" s="2">
        <v>6.6</v>
      </c>
    </row>
    <row r="694" spans="1:14" ht="16" x14ac:dyDescent="0.2">
      <c r="A694" s="2" t="s">
        <v>647</v>
      </c>
      <c r="B694" s="2" t="s">
        <v>51</v>
      </c>
      <c r="C694" s="2" t="s">
        <v>19</v>
      </c>
      <c r="D694" s="2">
        <v>67.325599999999994</v>
      </c>
      <c r="E694" s="2">
        <v>117</v>
      </c>
      <c r="F694" s="2">
        <v>1293</v>
      </c>
      <c r="G694" s="2">
        <v>20</v>
      </c>
      <c r="H694" s="2">
        <f t="shared" si="50"/>
        <v>0</v>
      </c>
      <c r="I694" s="2">
        <f t="shared" si="51"/>
        <v>0</v>
      </c>
      <c r="J694" s="2">
        <f t="shared" si="52"/>
        <v>0</v>
      </c>
      <c r="K694" s="2">
        <f t="shared" si="53"/>
        <v>0</v>
      </c>
      <c r="L694" s="2">
        <f t="shared" si="54"/>
        <v>1</v>
      </c>
      <c r="M694" s="2">
        <v>99</v>
      </c>
      <c r="N694" s="2">
        <v>7.1</v>
      </c>
    </row>
    <row r="695" spans="1:14" ht="16" x14ac:dyDescent="0.2">
      <c r="A695" s="2" t="s">
        <v>1224</v>
      </c>
      <c r="B695" s="2" t="s">
        <v>15</v>
      </c>
      <c r="C695" s="2" t="s">
        <v>24</v>
      </c>
      <c r="D695" s="2">
        <v>73.209299999999999</v>
      </c>
      <c r="E695" s="2">
        <v>119</v>
      </c>
      <c r="F695" s="2">
        <v>2356</v>
      </c>
      <c r="G695" s="2">
        <v>95</v>
      </c>
      <c r="H695" s="2">
        <f t="shared" si="50"/>
        <v>1</v>
      </c>
      <c r="I695" s="2">
        <f t="shared" si="51"/>
        <v>0</v>
      </c>
      <c r="J695" s="2">
        <f t="shared" si="52"/>
        <v>0</v>
      </c>
      <c r="K695" s="2">
        <f t="shared" si="53"/>
        <v>0</v>
      </c>
      <c r="L695" s="2">
        <f t="shared" si="54"/>
        <v>0</v>
      </c>
      <c r="M695" s="2">
        <v>719</v>
      </c>
      <c r="N695" s="2">
        <v>5.7</v>
      </c>
    </row>
    <row r="696" spans="1:14" ht="16" x14ac:dyDescent="0.2">
      <c r="A696" s="2" t="s">
        <v>277</v>
      </c>
      <c r="B696" s="2" t="s">
        <v>11</v>
      </c>
      <c r="C696" s="2" t="s">
        <v>31</v>
      </c>
      <c r="D696" s="2">
        <v>4.8393800000000002</v>
      </c>
      <c r="E696" s="2">
        <v>112</v>
      </c>
      <c r="F696" s="2">
        <v>12766</v>
      </c>
      <c r="G696" s="2">
        <v>16</v>
      </c>
      <c r="H696" s="2">
        <f t="shared" si="50"/>
        <v>0</v>
      </c>
      <c r="I696" s="2">
        <f t="shared" si="51"/>
        <v>1</v>
      </c>
      <c r="J696" s="2">
        <f t="shared" si="52"/>
        <v>0</v>
      </c>
      <c r="K696" s="2">
        <f t="shared" si="53"/>
        <v>0</v>
      </c>
      <c r="L696" s="2">
        <f t="shared" si="54"/>
        <v>0</v>
      </c>
      <c r="M696" s="2">
        <v>11000</v>
      </c>
      <c r="N696" s="2">
        <v>6.6</v>
      </c>
    </row>
    <row r="697" spans="1:14" ht="16" x14ac:dyDescent="0.2">
      <c r="A697" s="2" t="s">
        <v>717</v>
      </c>
      <c r="B697" s="2" t="s">
        <v>11</v>
      </c>
      <c r="C697" s="2" t="s">
        <v>24</v>
      </c>
      <c r="D697" s="2">
        <v>30.013300000000001</v>
      </c>
      <c r="E697" s="2">
        <v>116</v>
      </c>
      <c r="F697" s="2">
        <v>14028</v>
      </c>
      <c r="G697" s="2">
        <v>75</v>
      </c>
      <c r="H697" s="2">
        <f t="shared" si="50"/>
        <v>0</v>
      </c>
      <c r="I697" s="2">
        <f t="shared" si="51"/>
        <v>0</v>
      </c>
      <c r="J697" s="2">
        <f t="shared" si="52"/>
        <v>0</v>
      </c>
      <c r="K697" s="2">
        <f t="shared" si="53"/>
        <v>0</v>
      </c>
      <c r="L697" s="2">
        <f t="shared" si="54"/>
        <v>0</v>
      </c>
      <c r="M697" s="2">
        <v>41</v>
      </c>
      <c r="N697" s="2">
        <v>5.3</v>
      </c>
    </row>
    <row r="698" spans="1:14" ht="16" x14ac:dyDescent="0.2">
      <c r="A698" s="2" t="s">
        <v>1228</v>
      </c>
      <c r="B698" s="2" t="s">
        <v>51</v>
      </c>
      <c r="C698" s="2" t="s">
        <v>97</v>
      </c>
      <c r="D698" s="2">
        <v>177.34399999999999</v>
      </c>
      <c r="E698" s="2">
        <v>94</v>
      </c>
      <c r="F698" s="2">
        <v>17883</v>
      </c>
      <c r="G698" s="2">
        <v>135</v>
      </c>
      <c r="H698" s="2">
        <f t="shared" si="50"/>
        <v>0</v>
      </c>
      <c r="I698" s="2">
        <f t="shared" si="51"/>
        <v>0</v>
      </c>
      <c r="J698" s="2">
        <f t="shared" si="52"/>
        <v>0</v>
      </c>
      <c r="K698" s="2">
        <f t="shared" si="53"/>
        <v>1</v>
      </c>
      <c r="L698" s="2">
        <f t="shared" si="54"/>
        <v>0</v>
      </c>
      <c r="M698" s="2">
        <v>12</v>
      </c>
      <c r="N698" s="2">
        <v>6.7</v>
      </c>
    </row>
    <row r="699" spans="1:14" ht="16" x14ac:dyDescent="0.2">
      <c r="A699" s="2" t="s">
        <v>1230</v>
      </c>
      <c r="B699" s="2" t="s">
        <v>51</v>
      </c>
      <c r="C699" s="2" t="s">
        <v>97</v>
      </c>
      <c r="D699" s="2">
        <v>50.026400000000002</v>
      </c>
      <c r="E699" s="2">
        <v>76</v>
      </c>
      <c r="F699" s="2">
        <v>13607</v>
      </c>
      <c r="G699" s="2">
        <v>110</v>
      </c>
      <c r="H699" s="2">
        <f t="shared" si="50"/>
        <v>0</v>
      </c>
      <c r="I699" s="2">
        <f t="shared" si="51"/>
        <v>0</v>
      </c>
      <c r="J699" s="2">
        <f t="shared" si="52"/>
        <v>0</v>
      </c>
      <c r="K699" s="2">
        <f t="shared" si="53"/>
        <v>1</v>
      </c>
      <c r="L699" s="2">
        <f t="shared" si="54"/>
        <v>0</v>
      </c>
      <c r="M699" s="2">
        <v>6</v>
      </c>
      <c r="N699" s="2">
        <v>5.4</v>
      </c>
    </row>
    <row r="700" spans="1:14" ht="16" x14ac:dyDescent="0.2">
      <c r="A700" s="2" t="s">
        <v>1232</v>
      </c>
      <c r="B700" s="2" t="s">
        <v>11</v>
      </c>
      <c r="C700" s="2" t="s">
        <v>12</v>
      </c>
      <c r="D700" s="2">
        <v>2.85995</v>
      </c>
      <c r="E700" s="2">
        <v>113</v>
      </c>
      <c r="F700" s="2">
        <v>2681</v>
      </c>
      <c r="G700" s="2">
        <v>1.2</v>
      </c>
      <c r="H700" s="2">
        <f t="shared" si="50"/>
        <v>0</v>
      </c>
      <c r="I700" s="2">
        <f t="shared" si="51"/>
        <v>0</v>
      </c>
      <c r="J700" s="2">
        <f t="shared" si="52"/>
        <v>0</v>
      </c>
      <c r="K700" s="2">
        <f t="shared" si="53"/>
        <v>0</v>
      </c>
      <c r="L700" s="2">
        <f t="shared" si="54"/>
        <v>0</v>
      </c>
      <c r="M700" s="2">
        <v>29</v>
      </c>
      <c r="N700" s="2">
        <v>6</v>
      </c>
    </row>
    <row r="701" spans="1:14" ht="16" x14ac:dyDescent="0.2">
      <c r="A701" s="2" t="s">
        <v>806</v>
      </c>
      <c r="B701" s="2" t="s">
        <v>15</v>
      </c>
      <c r="C701" s="2" t="s">
        <v>24</v>
      </c>
      <c r="D701" s="2">
        <v>19.783799999999999</v>
      </c>
      <c r="E701" s="2">
        <v>100</v>
      </c>
      <c r="F701" s="2">
        <v>39989</v>
      </c>
      <c r="G701" s="2">
        <v>22</v>
      </c>
      <c r="H701" s="2">
        <f t="shared" si="50"/>
        <v>1</v>
      </c>
      <c r="I701" s="2">
        <f t="shared" si="51"/>
        <v>0</v>
      </c>
      <c r="J701" s="2">
        <f t="shared" si="52"/>
        <v>0</v>
      </c>
      <c r="K701" s="2">
        <f t="shared" si="53"/>
        <v>0</v>
      </c>
      <c r="L701" s="2">
        <f t="shared" si="54"/>
        <v>0</v>
      </c>
      <c r="M701" s="2">
        <v>39</v>
      </c>
      <c r="N701" s="2">
        <v>6.5</v>
      </c>
    </row>
    <row r="702" spans="1:14" ht="16" x14ac:dyDescent="0.2">
      <c r="A702" s="2" t="s">
        <v>1235</v>
      </c>
      <c r="B702" s="2" t="s">
        <v>11</v>
      </c>
      <c r="C702" s="2" t="s">
        <v>12</v>
      </c>
      <c r="D702" s="2">
        <v>30.2226</v>
      </c>
      <c r="E702" s="2">
        <v>94</v>
      </c>
      <c r="F702" s="2">
        <v>4868</v>
      </c>
      <c r="G702" s="2">
        <v>25</v>
      </c>
      <c r="H702" s="2">
        <f t="shared" si="50"/>
        <v>0</v>
      </c>
      <c r="I702" s="2">
        <f t="shared" si="51"/>
        <v>0</v>
      </c>
      <c r="J702" s="2">
        <f t="shared" si="52"/>
        <v>0</v>
      </c>
      <c r="K702" s="2">
        <f t="shared" si="53"/>
        <v>0</v>
      </c>
      <c r="L702" s="2">
        <f t="shared" si="54"/>
        <v>0</v>
      </c>
      <c r="M702" s="2">
        <v>23</v>
      </c>
      <c r="N702" s="2">
        <v>5.3</v>
      </c>
    </row>
    <row r="703" spans="1:14" ht="16" x14ac:dyDescent="0.2">
      <c r="A703" s="2" t="s">
        <v>1237</v>
      </c>
      <c r="B703" s="2" t="s">
        <v>51</v>
      </c>
      <c r="C703" s="2" t="s">
        <v>97</v>
      </c>
      <c r="D703" s="2">
        <v>10.1348</v>
      </c>
      <c r="E703" s="2">
        <v>86</v>
      </c>
      <c r="F703" s="2">
        <v>5393</v>
      </c>
      <c r="G703" s="2">
        <v>30</v>
      </c>
      <c r="H703" s="2">
        <f t="shared" si="50"/>
        <v>0</v>
      </c>
      <c r="I703" s="2">
        <f t="shared" si="51"/>
        <v>0</v>
      </c>
      <c r="J703" s="2">
        <f t="shared" si="52"/>
        <v>0</v>
      </c>
      <c r="K703" s="2">
        <f t="shared" si="53"/>
        <v>1</v>
      </c>
      <c r="L703" s="2">
        <f t="shared" si="54"/>
        <v>0</v>
      </c>
      <c r="M703" s="2">
        <v>6</v>
      </c>
      <c r="N703" s="2">
        <v>4.8</v>
      </c>
    </row>
    <row r="704" spans="1:14" ht="16" x14ac:dyDescent="0.2">
      <c r="A704" s="2" t="s">
        <v>1239</v>
      </c>
      <c r="B704" s="2" t="s">
        <v>51</v>
      </c>
      <c r="C704" s="2" t="s">
        <v>97</v>
      </c>
      <c r="D704" s="2">
        <v>51.053800000000003</v>
      </c>
      <c r="E704" s="2">
        <v>80</v>
      </c>
      <c r="F704" s="2">
        <v>14385</v>
      </c>
      <c r="G704" s="2">
        <v>17.5</v>
      </c>
      <c r="H704" s="2">
        <f t="shared" si="50"/>
        <v>0</v>
      </c>
      <c r="I704" s="2">
        <f t="shared" si="51"/>
        <v>0</v>
      </c>
      <c r="J704" s="2">
        <f t="shared" si="52"/>
        <v>0</v>
      </c>
      <c r="K704" s="2">
        <f t="shared" si="53"/>
        <v>1</v>
      </c>
      <c r="L704" s="2">
        <f t="shared" si="54"/>
        <v>0</v>
      </c>
      <c r="M704" s="2">
        <v>19</v>
      </c>
      <c r="N704" s="2">
        <v>6.5</v>
      </c>
    </row>
    <row r="705" spans="1:14" ht="16" x14ac:dyDescent="0.2">
      <c r="A705" s="2" t="s">
        <v>1241</v>
      </c>
      <c r="B705" s="2" t="s">
        <v>51</v>
      </c>
      <c r="C705" s="2" t="s">
        <v>19</v>
      </c>
      <c r="D705" s="2">
        <v>8.0801200000000009</v>
      </c>
      <c r="E705" s="2">
        <v>91</v>
      </c>
      <c r="F705" s="2">
        <v>10732</v>
      </c>
      <c r="G705" s="2">
        <v>15</v>
      </c>
      <c r="H705" s="2">
        <f t="shared" si="50"/>
        <v>0</v>
      </c>
      <c r="I705" s="2">
        <f t="shared" si="51"/>
        <v>0</v>
      </c>
      <c r="J705" s="2">
        <f t="shared" si="52"/>
        <v>0</v>
      </c>
      <c r="K705" s="2">
        <f t="shared" si="53"/>
        <v>0</v>
      </c>
      <c r="L705" s="2">
        <f t="shared" si="54"/>
        <v>1</v>
      </c>
      <c r="M705" s="2">
        <v>6</v>
      </c>
      <c r="N705" s="2">
        <v>5.6</v>
      </c>
    </row>
    <row r="706" spans="1:14" ht="16" x14ac:dyDescent="0.2">
      <c r="A706" s="2" t="s">
        <v>219</v>
      </c>
      <c r="B706" s="2" t="s">
        <v>51</v>
      </c>
      <c r="C706" s="2" t="s">
        <v>97</v>
      </c>
      <c r="D706" s="2">
        <v>108.012</v>
      </c>
      <c r="E706" s="2">
        <v>95</v>
      </c>
      <c r="F706" s="2">
        <v>2558</v>
      </c>
      <c r="G706" s="2">
        <v>63</v>
      </c>
      <c r="H706" s="2">
        <f t="shared" ref="H706:H769" si="55">IF(B706="R",1,0)</f>
        <v>0</v>
      </c>
      <c r="I706" s="2">
        <f t="shared" ref="I706:I769" si="56">IF(C706="Comedy",1,0)</f>
        <v>0</v>
      </c>
      <c r="J706" s="2">
        <f t="shared" ref="J706:J769" si="57">IF(C706="Thriller_Horror",1,0)</f>
        <v>0</v>
      </c>
      <c r="K706" s="2">
        <f t="shared" ref="K706:K769" si="58">IF(C706="Animation",1,0)</f>
        <v>1</v>
      </c>
      <c r="L706" s="2">
        <f t="shared" ref="L706:L769" si="59">IF(C706="Adventure_Sci_fi",1,0)</f>
        <v>0</v>
      </c>
      <c r="M706" s="2">
        <v>25</v>
      </c>
      <c r="N706" s="2">
        <v>5.5</v>
      </c>
    </row>
    <row r="707" spans="1:14" ht="16" x14ac:dyDescent="0.2">
      <c r="A707" s="2" t="s">
        <v>1244</v>
      </c>
      <c r="B707" s="2" t="s">
        <v>11</v>
      </c>
      <c r="C707" s="2" t="s">
        <v>40</v>
      </c>
      <c r="D707" s="2">
        <v>63.536000000000001</v>
      </c>
      <c r="E707" s="2">
        <v>100</v>
      </c>
      <c r="F707" s="2">
        <v>19420</v>
      </c>
      <c r="G707" s="2">
        <v>30</v>
      </c>
      <c r="H707" s="2">
        <f t="shared" si="55"/>
        <v>0</v>
      </c>
      <c r="I707" s="2">
        <f t="shared" si="56"/>
        <v>0</v>
      </c>
      <c r="J707" s="2">
        <f t="shared" si="57"/>
        <v>0</v>
      </c>
      <c r="K707" s="2">
        <f t="shared" si="58"/>
        <v>0</v>
      </c>
      <c r="L707" s="2">
        <f t="shared" si="59"/>
        <v>0</v>
      </c>
      <c r="M707" s="2">
        <v>64</v>
      </c>
      <c r="N707" s="2">
        <v>6.3</v>
      </c>
    </row>
    <row r="708" spans="1:14" ht="16" x14ac:dyDescent="0.2">
      <c r="A708" s="2" t="s">
        <v>1246</v>
      </c>
      <c r="B708" s="2" t="s">
        <v>15</v>
      </c>
      <c r="C708" s="2" t="s">
        <v>31</v>
      </c>
      <c r="D708" s="2">
        <v>117.529</v>
      </c>
      <c r="E708" s="2">
        <v>106</v>
      </c>
      <c r="F708" s="2">
        <v>18669</v>
      </c>
      <c r="G708" s="2">
        <v>35</v>
      </c>
      <c r="H708" s="2">
        <f t="shared" si="55"/>
        <v>1</v>
      </c>
      <c r="I708" s="2">
        <f t="shared" si="56"/>
        <v>1</v>
      </c>
      <c r="J708" s="2">
        <f t="shared" si="57"/>
        <v>0</v>
      </c>
      <c r="K708" s="2">
        <f t="shared" si="58"/>
        <v>0</v>
      </c>
      <c r="L708" s="2">
        <f t="shared" si="59"/>
        <v>0</v>
      </c>
      <c r="M708" s="2">
        <v>91</v>
      </c>
      <c r="N708" s="2">
        <v>6.9</v>
      </c>
    </row>
    <row r="709" spans="1:14" ht="16" x14ac:dyDescent="0.2">
      <c r="A709" s="2" t="s">
        <v>709</v>
      </c>
      <c r="B709" s="2" t="s">
        <v>15</v>
      </c>
      <c r="C709" s="2" t="s">
        <v>31</v>
      </c>
      <c r="D709" s="2">
        <v>54.414700000000003</v>
      </c>
      <c r="E709" s="2">
        <v>116</v>
      </c>
      <c r="F709" s="2">
        <v>30571</v>
      </c>
      <c r="G709" s="2">
        <v>42</v>
      </c>
      <c r="H709" s="2">
        <f t="shared" si="55"/>
        <v>1</v>
      </c>
      <c r="I709" s="2">
        <f t="shared" si="56"/>
        <v>1</v>
      </c>
      <c r="J709" s="2">
        <f t="shared" si="57"/>
        <v>0</v>
      </c>
      <c r="K709" s="2">
        <f t="shared" si="58"/>
        <v>0</v>
      </c>
      <c r="L709" s="2">
        <f t="shared" si="59"/>
        <v>0</v>
      </c>
      <c r="M709" s="2">
        <v>51</v>
      </c>
      <c r="N709" s="2">
        <v>6.3</v>
      </c>
    </row>
    <row r="710" spans="1:14" ht="16" x14ac:dyDescent="0.2">
      <c r="A710" s="2" t="s">
        <v>1249</v>
      </c>
      <c r="B710" s="2" t="s">
        <v>15</v>
      </c>
      <c r="C710" s="2" t="s">
        <v>24</v>
      </c>
      <c r="D710" s="2">
        <v>34.636400000000002</v>
      </c>
      <c r="E710" s="2">
        <v>113</v>
      </c>
      <c r="F710" s="2">
        <v>103354</v>
      </c>
      <c r="G710" s="2">
        <v>52</v>
      </c>
      <c r="H710" s="2">
        <f t="shared" si="55"/>
        <v>1</v>
      </c>
      <c r="I710" s="2">
        <f t="shared" si="56"/>
        <v>0</v>
      </c>
      <c r="J710" s="2">
        <f t="shared" si="57"/>
        <v>0</v>
      </c>
      <c r="K710" s="2">
        <f t="shared" si="58"/>
        <v>0</v>
      </c>
      <c r="L710" s="2">
        <f t="shared" si="59"/>
        <v>0</v>
      </c>
      <c r="M710" s="2">
        <v>17</v>
      </c>
      <c r="N710" s="2">
        <v>6.6</v>
      </c>
    </row>
    <row r="711" spans="1:14" ht="16" x14ac:dyDescent="0.2">
      <c r="A711" s="2" t="s">
        <v>1251</v>
      </c>
      <c r="B711" s="2" t="s">
        <v>15</v>
      </c>
      <c r="C711" s="2" t="s">
        <v>35</v>
      </c>
      <c r="D711" s="2">
        <v>47.277299999999997</v>
      </c>
      <c r="E711" s="2">
        <v>93</v>
      </c>
      <c r="F711" s="2">
        <v>2990</v>
      </c>
      <c r="G711" s="2">
        <v>4.8</v>
      </c>
      <c r="H711" s="2">
        <f t="shared" si="55"/>
        <v>1</v>
      </c>
      <c r="I711" s="2">
        <f t="shared" si="56"/>
        <v>0</v>
      </c>
      <c r="J711" s="2">
        <f t="shared" si="57"/>
        <v>1</v>
      </c>
      <c r="K711" s="2">
        <f t="shared" si="58"/>
        <v>0</v>
      </c>
      <c r="L711" s="2">
        <f t="shared" si="59"/>
        <v>0</v>
      </c>
      <c r="M711" s="2">
        <v>0</v>
      </c>
      <c r="N711" s="2">
        <v>5.9</v>
      </c>
    </row>
    <row r="712" spans="1:14" ht="16" x14ac:dyDescent="0.2">
      <c r="A712" s="2" t="s">
        <v>1251</v>
      </c>
      <c r="B712" s="2" t="s">
        <v>15</v>
      </c>
      <c r="C712" s="2" t="s">
        <v>35</v>
      </c>
      <c r="D712" s="2">
        <v>17.544799999999999</v>
      </c>
      <c r="E712" s="2">
        <v>94</v>
      </c>
      <c r="F712" s="2">
        <v>4707</v>
      </c>
      <c r="G712" s="2">
        <v>10</v>
      </c>
      <c r="H712" s="2">
        <f t="shared" si="55"/>
        <v>1</v>
      </c>
      <c r="I712" s="2">
        <f t="shared" si="56"/>
        <v>0</v>
      </c>
      <c r="J712" s="2">
        <f t="shared" si="57"/>
        <v>1</v>
      </c>
      <c r="K712" s="2">
        <f t="shared" si="58"/>
        <v>0</v>
      </c>
      <c r="L712" s="2">
        <f t="shared" si="59"/>
        <v>0</v>
      </c>
      <c r="M712" s="2">
        <v>0</v>
      </c>
      <c r="N712" s="2">
        <v>5.4</v>
      </c>
    </row>
    <row r="713" spans="1:14" ht="16" x14ac:dyDescent="0.2">
      <c r="A713" s="2" t="s">
        <v>62</v>
      </c>
      <c r="B713" s="2" t="s">
        <v>11</v>
      </c>
      <c r="C713" s="2" t="s">
        <v>24</v>
      </c>
      <c r="D713" s="2">
        <v>34.507100000000001</v>
      </c>
      <c r="E713" s="2">
        <v>87</v>
      </c>
      <c r="F713" s="2">
        <v>1679</v>
      </c>
      <c r="G713" s="2">
        <v>35</v>
      </c>
      <c r="H713" s="2">
        <f t="shared" si="55"/>
        <v>0</v>
      </c>
      <c r="I713" s="2">
        <f t="shared" si="56"/>
        <v>0</v>
      </c>
      <c r="J713" s="2">
        <f t="shared" si="57"/>
        <v>0</v>
      </c>
      <c r="K713" s="2">
        <f t="shared" si="58"/>
        <v>0</v>
      </c>
      <c r="L713" s="2">
        <f t="shared" si="59"/>
        <v>0</v>
      </c>
      <c r="M713" s="2">
        <v>98</v>
      </c>
      <c r="N713" s="2">
        <v>5.0999999999999996</v>
      </c>
    </row>
    <row r="714" spans="1:14" ht="16" x14ac:dyDescent="0.2">
      <c r="A714" s="2" t="s">
        <v>157</v>
      </c>
      <c r="B714" s="2" t="s">
        <v>15</v>
      </c>
      <c r="C714" s="2" t="s">
        <v>31</v>
      </c>
      <c r="D714" s="2">
        <v>50.2136</v>
      </c>
      <c r="E714" s="2">
        <v>101</v>
      </c>
      <c r="F714" s="2">
        <v>1272</v>
      </c>
      <c r="G714" s="2">
        <v>36</v>
      </c>
      <c r="H714" s="2">
        <f t="shared" si="55"/>
        <v>1</v>
      </c>
      <c r="I714" s="2">
        <f t="shared" si="56"/>
        <v>1</v>
      </c>
      <c r="J714" s="2">
        <f t="shared" si="57"/>
        <v>0</v>
      </c>
      <c r="K714" s="2">
        <f t="shared" si="58"/>
        <v>0</v>
      </c>
      <c r="L714" s="2">
        <f t="shared" si="59"/>
        <v>0</v>
      </c>
      <c r="M714" s="2">
        <v>38</v>
      </c>
      <c r="N714" s="2">
        <v>6.4</v>
      </c>
    </row>
    <row r="715" spans="1:14" ht="16" x14ac:dyDescent="0.2">
      <c r="A715" s="2" t="s">
        <v>157</v>
      </c>
      <c r="B715" s="2" t="s">
        <v>15</v>
      </c>
      <c r="C715" s="2" t="s">
        <v>31</v>
      </c>
      <c r="D715" s="2">
        <v>12.2827</v>
      </c>
      <c r="E715" s="2">
        <v>99</v>
      </c>
      <c r="F715" s="2">
        <v>4702</v>
      </c>
      <c r="G715" s="2">
        <v>14</v>
      </c>
      <c r="H715" s="2">
        <f t="shared" si="55"/>
        <v>1</v>
      </c>
      <c r="I715" s="2">
        <f t="shared" si="56"/>
        <v>1</v>
      </c>
      <c r="J715" s="2">
        <f t="shared" si="57"/>
        <v>0</v>
      </c>
      <c r="K715" s="2">
        <f t="shared" si="58"/>
        <v>0</v>
      </c>
      <c r="L715" s="2">
        <f t="shared" si="59"/>
        <v>0</v>
      </c>
      <c r="M715" s="2">
        <v>38</v>
      </c>
      <c r="N715" s="2">
        <v>5.0999999999999996</v>
      </c>
    </row>
    <row r="716" spans="1:14" ht="16" x14ac:dyDescent="0.2">
      <c r="A716" s="2" t="s">
        <v>765</v>
      </c>
      <c r="B716" s="2" t="s">
        <v>51</v>
      </c>
      <c r="C716" s="2" t="s">
        <v>31</v>
      </c>
      <c r="D716" s="2">
        <v>73.023300000000006</v>
      </c>
      <c r="E716" s="2">
        <v>100</v>
      </c>
      <c r="F716" s="2">
        <v>5174</v>
      </c>
      <c r="G716" s="2">
        <v>35</v>
      </c>
      <c r="H716" s="2">
        <f t="shared" si="55"/>
        <v>0</v>
      </c>
      <c r="I716" s="2">
        <f t="shared" si="56"/>
        <v>1</v>
      </c>
      <c r="J716" s="2">
        <f t="shared" si="57"/>
        <v>0</v>
      </c>
      <c r="K716" s="2">
        <f t="shared" si="58"/>
        <v>0</v>
      </c>
      <c r="L716" s="2">
        <f t="shared" si="59"/>
        <v>0</v>
      </c>
      <c r="M716" s="2">
        <v>87</v>
      </c>
      <c r="N716" s="2">
        <v>5.4</v>
      </c>
    </row>
    <row r="717" spans="1:14" ht="16" x14ac:dyDescent="0.2">
      <c r="A717" s="2" t="s">
        <v>1258</v>
      </c>
      <c r="B717" s="2" t="s">
        <v>51</v>
      </c>
      <c r="C717" s="2" t="s">
        <v>97</v>
      </c>
      <c r="D717" s="2">
        <v>148.31299999999999</v>
      </c>
      <c r="E717" s="2">
        <v>91</v>
      </c>
      <c r="F717" s="2">
        <v>37142</v>
      </c>
      <c r="G717" s="2">
        <v>85</v>
      </c>
      <c r="H717" s="2">
        <f t="shared" si="55"/>
        <v>0</v>
      </c>
      <c r="I717" s="2">
        <f t="shared" si="56"/>
        <v>0</v>
      </c>
      <c r="J717" s="2">
        <f t="shared" si="57"/>
        <v>0</v>
      </c>
      <c r="K717" s="2">
        <f t="shared" si="58"/>
        <v>1</v>
      </c>
      <c r="L717" s="2">
        <f t="shared" si="59"/>
        <v>0</v>
      </c>
      <c r="M717" s="2">
        <v>266</v>
      </c>
      <c r="N717" s="2">
        <v>7.1</v>
      </c>
    </row>
    <row r="718" spans="1:14" ht="16" x14ac:dyDescent="0.2">
      <c r="A718" s="2" t="s">
        <v>1258</v>
      </c>
      <c r="B718" s="2" t="s">
        <v>51</v>
      </c>
      <c r="C718" s="2" t="s">
        <v>97</v>
      </c>
      <c r="D718" s="2">
        <v>169.69300000000001</v>
      </c>
      <c r="E718" s="2">
        <v>89</v>
      </c>
      <c r="F718" s="2">
        <v>26839</v>
      </c>
      <c r="G718" s="2">
        <v>80</v>
      </c>
      <c r="H718" s="2">
        <f t="shared" si="55"/>
        <v>0</v>
      </c>
      <c r="I718" s="2">
        <f t="shared" si="56"/>
        <v>0</v>
      </c>
      <c r="J718" s="2">
        <f t="shared" si="57"/>
        <v>0</v>
      </c>
      <c r="K718" s="2">
        <f t="shared" si="58"/>
        <v>1</v>
      </c>
      <c r="L718" s="2">
        <f t="shared" si="59"/>
        <v>0</v>
      </c>
      <c r="M718" s="2">
        <v>266</v>
      </c>
      <c r="N718" s="2">
        <v>6.7</v>
      </c>
    </row>
    <row r="719" spans="1:14" ht="16" x14ac:dyDescent="0.2">
      <c r="A719" s="2" t="s">
        <v>1159</v>
      </c>
      <c r="B719" s="2" t="s">
        <v>15</v>
      </c>
      <c r="C719" s="2" t="s">
        <v>35</v>
      </c>
      <c r="D719" s="2">
        <v>12.583500000000001</v>
      </c>
      <c r="E719" s="2">
        <v>105</v>
      </c>
      <c r="F719" s="2">
        <v>2444</v>
      </c>
      <c r="G719" s="2">
        <v>7</v>
      </c>
      <c r="H719" s="2">
        <f t="shared" si="55"/>
        <v>1</v>
      </c>
      <c r="I719" s="2">
        <f t="shared" si="56"/>
        <v>0</v>
      </c>
      <c r="J719" s="2">
        <f t="shared" si="57"/>
        <v>1</v>
      </c>
      <c r="K719" s="2">
        <f t="shared" si="58"/>
        <v>0</v>
      </c>
      <c r="L719" s="2">
        <f t="shared" si="59"/>
        <v>0</v>
      </c>
      <c r="M719" s="2">
        <v>0</v>
      </c>
      <c r="N719" s="2">
        <v>6</v>
      </c>
    </row>
    <row r="720" spans="1:14" ht="16" x14ac:dyDescent="0.2">
      <c r="A720" s="2" t="s">
        <v>1262</v>
      </c>
      <c r="B720" s="2" t="s">
        <v>11</v>
      </c>
      <c r="C720" s="2" t="s">
        <v>40</v>
      </c>
      <c r="D720" s="2">
        <v>0.37108099999999999</v>
      </c>
      <c r="E720" s="2">
        <v>96</v>
      </c>
      <c r="F720" s="2">
        <v>51441</v>
      </c>
      <c r="G720" s="2">
        <v>6</v>
      </c>
      <c r="H720" s="2">
        <f t="shared" si="55"/>
        <v>0</v>
      </c>
      <c r="I720" s="2">
        <f t="shared" si="56"/>
        <v>0</v>
      </c>
      <c r="J720" s="2">
        <f t="shared" si="57"/>
        <v>0</v>
      </c>
      <c r="K720" s="2">
        <f t="shared" si="58"/>
        <v>0</v>
      </c>
      <c r="L720" s="2">
        <f t="shared" si="59"/>
        <v>0</v>
      </c>
      <c r="M720" s="2">
        <v>0</v>
      </c>
      <c r="N720" s="2">
        <v>7</v>
      </c>
    </row>
    <row r="721" spans="1:14" ht="16" x14ac:dyDescent="0.2">
      <c r="A721" s="2" t="s">
        <v>1264</v>
      </c>
      <c r="B721" s="2" t="s">
        <v>15</v>
      </c>
      <c r="C721" s="2" t="s">
        <v>12</v>
      </c>
      <c r="D721" s="2">
        <v>13.0055</v>
      </c>
      <c r="E721" s="2">
        <v>126</v>
      </c>
      <c r="F721" s="2">
        <v>2282</v>
      </c>
      <c r="G721" s="2">
        <v>15</v>
      </c>
      <c r="H721" s="2">
        <f t="shared" si="55"/>
        <v>1</v>
      </c>
      <c r="I721" s="2">
        <f t="shared" si="56"/>
        <v>0</v>
      </c>
      <c r="J721" s="2">
        <f t="shared" si="57"/>
        <v>0</v>
      </c>
      <c r="K721" s="2">
        <f t="shared" si="58"/>
        <v>0</v>
      </c>
      <c r="L721" s="2">
        <f t="shared" si="59"/>
        <v>0</v>
      </c>
      <c r="M721" s="2">
        <v>26</v>
      </c>
      <c r="N721" s="2">
        <v>7.6</v>
      </c>
    </row>
    <row r="722" spans="1:14" ht="16" x14ac:dyDescent="0.2">
      <c r="A722" s="2" t="s">
        <v>1266</v>
      </c>
      <c r="B722" s="2" t="s">
        <v>11</v>
      </c>
      <c r="C722" s="2" t="s">
        <v>40</v>
      </c>
      <c r="D722" s="2">
        <v>30.212599999999998</v>
      </c>
      <c r="E722" s="2">
        <v>121</v>
      </c>
      <c r="F722" s="2">
        <v>993</v>
      </c>
      <c r="G722" s="2">
        <v>120</v>
      </c>
      <c r="H722" s="2">
        <f t="shared" si="55"/>
        <v>0</v>
      </c>
      <c r="I722" s="2">
        <f t="shared" si="56"/>
        <v>0</v>
      </c>
      <c r="J722" s="2">
        <f t="shared" si="57"/>
        <v>0</v>
      </c>
      <c r="K722" s="2">
        <f t="shared" si="58"/>
        <v>0</v>
      </c>
      <c r="L722" s="2">
        <f t="shared" si="59"/>
        <v>0</v>
      </c>
      <c r="M722" s="2">
        <v>274</v>
      </c>
      <c r="N722" s="2">
        <v>5.3</v>
      </c>
    </row>
    <row r="723" spans="1:14" ht="16" x14ac:dyDescent="0.2">
      <c r="A723" s="2" t="s">
        <v>242</v>
      </c>
      <c r="B723" s="2" t="s">
        <v>15</v>
      </c>
      <c r="C723" s="2" t="s">
        <v>31</v>
      </c>
      <c r="D723" s="2">
        <v>31.1554</v>
      </c>
      <c r="E723" s="2">
        <v>93</v>
      </c>
      <c r="F723" s="2">
        <v>6105</v>
      </c>
      <c r="G723" s="2">
        <v>12</v>
      </c>
      <c r="H723" s="2">
        <f t="shared" si="55"/>
        <v>1</v>
      </c>
      <c r="I723" s="2">
        <f t="shared" si="56"/>
        <v>1</v>
      </c>
      <c r="J723" s="2">
        <f t="shared" si="57"/>
        <v>0</v>
      </c>
      <c r="K723" s="2">
        <f t="shared" si="58"/>
        <v>0</v>
      </c>
      <c r="L723" s="2">
        <f t="shared" si="59"/>
        <v>0</v>
      </c>
      <c r="M723" s="2">
        <v>58</v>
      </c>
      <c r="N723" s="2">
        <v>6.2</v>
      </c>
    </row>
    <row r="724" spans="1:14" ht="16" x14ac:dyDescent="0.2">
      <c r="A724" s="2" t="s">
        <v>100</v>
      </c>
      <c r="B724" s="2" t="s">
        <v>51</v>
      </c>
      <c r="C724" s="2" t="s">
        <v>31</v>
      </c>
      <c r="D724" s="2">
        <v>260.03100000000001</v>
      </c>
      <c r="E724" s="2">
        <v>110</v>
      </c>
      <c r="F724" s="2">
        <v>4146</v>
      </c>
      <c r="G724" s="2">
        <v>123</v>
      </c>
      <c r="H724" s="2">
        <f t="shared" si="55"/>
        <v>0</v>
      </c>
      <c r="I724" s="2">
        <f t="shared" si="56"/>
        <v>1</v>
      </c>
      <c r="J724" s="2">
        <f t="shared" si="57"/>
        <v>0</v>
      </c>
      <c r="K724" s="2">
        <f t="shared" si="58"/>
        <v>0</v>
      </c>
      <c r="L724" s="2">
        <f t="shared" si="59"/>
        <v>0</v>
      </c>
      <c r="M724" s="2">
        <v>2000</v>
      </c>
      <c r="N724" s="2">
        <v>6</v>
      </c>
    </row>
    <row r="725" spans="1:14" ht="16" x14ac:dyDescent="0.2">
      <c r="A725" s="2" t="s">
        <v>1270</v>
      </c>
      <c r="B725" s="2" t="s">
        <v>15</v>
      </c>
      <c r="C725" s="2" t="s">
        <v>31</v>
      </c>
      <c r="D725" s="2">
        <v>46.813400000000001</v>
      </c>
      <c r="E725" s="2">
        <v>110</v>
      </c>
      <c r="F725" s="2">
        <v>4882</v>
      </c>
      <c r="G725" s="2">
        <v>38</v>
      </c>
      <c r="H725" s="2">
        <f t="shared" si="55"/>
        <v>1</v>
      </c>
      <c r="I725" s="2">
        <f t="shared" si="56"/>
        <v>1</v>
      </c>
      <c r="J725" s="2">
        <f t="shared" si="57"/>
        <v>0</v>
      </c>
      <c r="K725" s="2">
        <f t="shared" si="58"/>
        <v>0</v>
      </c>
      <c r="L725" s="2">
        <f t="shared" si="59"/>
        <v>0</v>
      </c>
      <c r="M725" s="2">
        <v>11</v>
      </c>
      <c r="N725" s="2">
        <v>6.1</v>
      </c>
    </row>
    <row r="726" spans="1:14" ht="16" x14ac:dyDescent="0.2">
      <c r="A726" s="2" t="s">
        <v>1272</v>
      </c>
      <c r="B726" s="2" t="s">
        <v>11</v>
      </c>
      <c r="C726" s="2" t="s">
        <v>40</v>
      </c>
      <c r="D726" s="2">
        <v>14.108499999999999</v>
      </c>
      <c r="E726" s="2">
        <v>101</v>
      </c>
      <c r="F726" s="2">
        <v>1882</v>
      </c>
      <c r="G726" s="2">
        <v>16</v>
      </c>
      <c r="H726" s="2">
        <f t="shared" si="55"/>
        <v>0</v>
      </c>
      <c r="I726" s="2">
        <f t="shared" si="56"/>
        <v>0</v>
      </c>
      <c r="J726" s="2">
        <f t="shared" si="57"/>
        <v>0</v>
      </c>
      <c r="K726" s="2">
        <f t="shared" si="58"/>
        <v>0</v>
      </c>
      <c r="L726" s="2">
        <f t="shared" si="59"/>
        <v>0</v>
      </c>
      <c r="M726" s="2">
        <v>6</v>
      </c>
      <c r="N726" s="2">
        <v>5.7</v>
      </c>
    </row>
    <row r="727" spans="1:14" ht="16" x14ac:dyDescent="0.2">
      <c r="A727" s="2" t="s">
        <v>1274</v>
      </c>
      <c r="B727" s="2" t="s">
        <v>11</v>
      </c>
      <c r="C727" s="2" t="s">
        <v>31</v>
      </c>
      <c r="D727" s="2">
        <v>105.80800000000001</v>
      </c>
      <c r="E727" s="2">
        <v>116</v>
      </c>
      <c r="F727" s="2">
        <v>14087</v>
      </c>
      <c r="G727" s="2">
        <v>50</v>
      </c>
      <c r="H727" s="2">
        <f t="shared" si="55"/>
        <v>0</v>
      </c>
      <c r="I727" s="2">
        <f t="shared" si="56"/>
        <v>1</v>
      </c>
      <c r="J727" s="2">
        <f t="shared" si="57"/>
        <v>0</v>
      </c>
      <c r="K727" s="2">
        <f t="shared" si="58"/>
        <v>0</v>
      </c>
      <c r="L727" s="2">
        <f t="shared" si="59"/>
        <v>0</v>
      </c>
      <c r="M727" s="2">
        <v>80</v>
      </c>
      <c r="N727" s="2">
        <v>6.4</v>
      </c>
    </row>
    <row r="728" spans="1:14" ht="16" x14ac:dyDescent="0.2">
      <c r="A728" s="2" t="s">
        <v>1276</v>
      </c>
      <c r="B728" s="2" t="s">
        <v>51</v>
      </c>
      <c r="C728" s="2" t="s">
        <v>97</v>
      </c>
      <c r="D728" s="2">
        <v>217.38800000000001</v>
      </c>
      <c r="E728" s="2">
        <v>98</v>
      </c>
      <c r="F728" s="2">
        <v>20453</v>
      </c>
      <c r="G728" s="2">
        <v>165</v>
      </c>
      <c r="H728" s="2">
        <f t="shared" si="55"/>
        <v>0</v>
      </c>
      <c r="I728" s="2">
        <f t="shared" si="56"/>
        <v>0</v>
      </c>
      <c r="J728" s="2">
        <f t="shared" si="57"/>
        <v>0</v>
      </c>
      <c r="K728" s="2">
        <f t="shared" si="58"/>
        <v>1</v>
      </c>
      <c r="L728" s="2">
        <f t="shared" si="59"/>
        <v>0</v>
      </c>
      <c r="M728" s="2">
        <v>255</v>
      </c>
      <c r="N728" s="2">
        <v>8.1999999999999993</v>
      </c>
    </row>
    <row r="729" spans="1:14" ht="16" x14ac:dyDescent="0.2">
      <c r="A729" s="2" t="s">
        <v>1276</v>
      </c>
      <c r="B729" s="2" t="s">
        <v>51</v>
      </c>
      <c r="C729" s="2" t="s">
        <v>97</v>
      </c>
      <c r="D729" s="2">
        <v>176.99700000000001</v>
      </c>
      <c r="E729" s="2">
        <v>102</v>
      </c>
      <c r="F729" s="2">
        <v>23378</v>
      </c>
      <c r="G729" s="2">
        <v>145</v>
      </c>
      <c r="H729" s="2">
        <f t="shared" si="55"/>
        <v>0</v>
      </c>
      <c r="I729" s="2">
        <f t="shared" si="56"/>
        <v>0</v>
      </c>
      <c r="J729" s="2">
        <f t="shared" si="57"/>
        <v>0</v>
      </c>
      <c r="K729" s="2">
        <f t="shared" si="58"/>
        <v>1</v>
      </c>
      <c r="L729" s="2">
        <f t="shared" si="59"/>
        <v>0</v>
      </c>
      <c r="M729" s="2">
        <v>255</v>
      </c>
      <c r="N729" s="2">
        <v>7.9</v>
      </c>
    </row>
    <row r="730" spans="1:14" ht="16" x14ac:dyDescent="0.2">
      <c r="A730" s="2" t="s">
        <v>1065</v>
      </c>
      <c r="B730" s="2" t="s">
        <v>51</v>
      </c>
      <c r="C730" s="2" t="s">
        <v>19</v>
      </c>
      <c r="D730" s="2">
        <v>73.820099999999996</v>
      </c>
      <c r="E730" s="2">
        <v>126</v>
      </c>
      <c r="F730" s="2">
        <v>36017</v>
      </c>
      <c r="G730" s="2">
        <v>170</v>
      </c>
      <c r="H730" s="2">
        <f t="shared" si="55"/>
        <v>0</v>
      </c>
      <c r="I730" s="2">
        <f t="shared" si="56"/>
        <v>0</v>
      </c>
      <c r="J730" s="2">
        <f t="shared" si="57"/>
        <v>0</v>
      </c>
      <c r="K730" s="2">
        <f t="shared" si="58"/>
        <v>0</v>
      </c>
      <c r="L730" s="2">
        <f t="shared" si="59"/>
        <v>1</v>
      </c>
      <c r="M730" s="2">
        <v>17000</v>
      </c>
      <c r="N730" s="2">
        <v>7.5</v>
      </c>
    </row>
    <row r="731" spans="1:14" ht="16" x14ac:dyDescent="0.2">
      <c r="A731" s="2" t="s">
        <v>505</v>
      </c>
      <c r="B731" s="2" t="s">
        <v>11</v>
      </c>
      <c r="C731" s="2" t="s">
        <v>24</v>
      </c>
      <c r="D731" s="2">
        <v>132.12299999999999</v>
      </c>
      <c r="E731" s="2">
        <v>138</v>
      </c>
      <c r="F731" s="2">
        <v>1814</v>
      </c>
      <c r="G731" s="2">
        <v>137</v>
      </c>
      <c r="H731" s="2">
        <f t="shared" si="55"/>
        <v>0</v>
      </c>
      <c r="I731" s="2">
        <f t="shared" si="56"/>
        <v>0</v>
      </c>
      <c r="J731" s="2">
        <f t="shared" si="57"/>
        <v>0</v>
      </c>
      <c r="K731" s="2">
        <f t="shared" si="58"/>
        <v>0</v>
      </c>
      <c r="L731" s="2">
        <f t="shared" si="59"/>
        <v>0</v>
      </c>
      <c r="M731" s="2">
        <v>0</v>
      </c>
      <c r="N731" s="2">
        <v>5.7</v>
      </c>
    </row>
    <row r="732" spans="1:14" ht="16" x14ac:dyDescent="0.2">
      <c r="A732" s="2" t="s">
        <v>439</v>
      </c>
      <c r="B732" s="2" t="s">
        <v>15</v>
      </c>
      <c r="C732" s="2" t="s">
        <v>12</v>
      </c>
      <c r="D732" s="2">
        <v>22.201599999999999</v>
      </c>
      <c r="E732" s="2">
        <v>116</v>
      </c>
      <c r="F732" s="2">
        <v>727</v>
      </c>
      <c r="G732" s="2">
        <v>8</v>
      </c>
      <c r="H732" s="2">
        <f t="shared" si="55"/>
        <v>1</v>
      </c>
      <c r="I732" s="2">
        <f t="shared" si="56"/>
        <v>0</v>
      </c>
      <c r="J732" s="2">
        <f t="shared" si="57"/>
        <v>0</v>
      </c>
      <c r="K732" s="2">
        <f t="shared" si="58"/>
        <v>0</v>
      </c>
      <c r="L732" s="2">
        <f t="shared" si="59"/>
        <v>0</v>
      </c>
      <c r="M732" s="2">
        <v>153</v>
      </c>
      <c r="N732" s="2">
        <v>7.4</v>
      </c>
    </row>
    <row r="733" spans="1:14" ht="16" x14ac:dyDescent="0.2">
      <c r="A733" s="2" t="s">
        <v>1282</v>
      </c>
      <c r="B733" s="2" t="s">
        <v>11</v>
      </c>
      <c r="C733" s="2" t="s">
        <v>12</v>
      </c>
      <c r="D733" s="2">
        <v>256.38600000000002</v>
      </c>
      <c r="E733" s="2">
        <v>104</v>
      </c>
      <c r="F733" s="2">
        <v>13076</v>
      </c>
      <c r="G733" s="2">
        <v>150</v>
      </c>
      <c r="H733" s="2">
        <f t="shared" si="55"/>
        <v>0</v>
      </c>
      <c r="I733" s="2">
        <f t="shared" si="56"/>
        <v>0</v>
      </c>
      <c r="J733" s="2">
        <f t="shared" si="57"/>
        <v>0</v>
      </c>
      <c r="K733" s="2">
        <f t="shared" si="58"/>
        <v>0</v>
      </c>
      <c r="L733" s="2">
        <f t="shared" si="59"/>
        <v>0</v>
      </c>
      <c r="M733" s="2">
        <v>508</v>
      </c>
      <c r="N733" s="2">
        <v>7.2</v>
      </c>
    </row>
    <row r="734" spans="1:14" ht="16" x14ac:dyDescent="0.2">
      <c r="A734" s="2" t="s">
        <v>784</v>
      </c>
      <c r="B734" s="2" t="s">
        <v>11</v>
      </c>
      <c r="C734" s="2" t="s">
        <v>19</v>
      </c>
      <c r="D734" s="2">
        <v>55.092799999999997</v>
      </c>
      <c r="E734" s="2">
        <v>109</v>
      </c>
      <c r="F734" s="2">
        <v>15608</v>
      </c>
      <c r="G734" s="2">
        <v>60</v>
      </c>
      <c r="H734" s="2">
        <f t="shared" si="55"/>
        <v>0</v>
      </c>
      <c r="I734" s="2">
        <f t="shared" si="56"/>
        <v>0</v>
      </c>
      <c r="J734" s="2">
        <f t="shared" si="57"/>
        <v>0</v>
      </c>
      <c r="K734" s="2">
        <f t="shared" si="58"/>
        <v>0</v>
      </c>
      <c r="L734" s="2">
        <f t="shared" si="59"/>
        <v>1</v>
      </c>
      <c r="M734" s="2">
        <v>154</v>
      </c>
      <c r="N734" s="2">
        <v>6.1</v>
      </c>
    </row>
    <row r="735" spans="1:14" ht="16" x14ac:dyDescent="0.2">
      <c r="A735" s="2" t="s">
        <v>1285</v>
      </c>
      <c r="B735" s="2" t="s">
        <v>11</v>
      </c>
      <c r="C735" s="2" t="s">
        <v>12</v>
      </c>
      <c r="D735" s="2">
        <v>40.270899999999997</v>
      </c>
      <c r="E735" s="2">
        <v>132</v>
      </c>
      <c r="F735" s="2">
        <v>3152</v>
      </c>
      <c r="G735" s="2">
        <v>22</v>
      </c>
      <c r="H735" s="2">
        <f t="shared" si="55"/>
        <v>0</v>
      </c>
      <c r="I735" s="2">
        <f t="shared" si="56"/>
        <v>0</v>
      </c>
      <c r="J735" s="2">
        <f t="shared" si="57"/>
        <v>0</v>
      </c>
      <c r="K735" s="2">
        <f t="shared" si="58"/>
        <v>0</v>
      </c>
      <c r="L735" s="2">
        <f t="shared" si="59"/>
        <v>0</v>
      </c>
      <c r="M735" s="2">
        <v>24</v>
      </c>
      <c r="N735" s="2">
        <v>7.6</v>
      </c>
    </row>
    <row r="736" spans="1:14" ht="16" x14ac:dyDescent="0.2">
      <c r="A736" s="2" t="s">
        <v>124</v>
      </c>
      <c r="B736" s="2" t="s">
        <v>11</v>
      </c>
      <c r="C736" s="2" t="s">
        <v>40</v>
      </c>
      <c r="D736" s="2">
        <v>51.697400000000002</v>
      </c>
      <c r="E736" s="2">
        <v>113</v>
      </c>
      <c r="F736" s="2">
        <v>1465</v>
      </c>
      <c r="G736" s="2">
        <v>13</v>
      </c>
      <c r="H736" s="2">
        <f t="shared" si="55"/>
        <v>0</v>
      </c>
      <c r="I736" s="2">
        <f t="shared" si="56"/>
        <v>0</v>
      </c>
      <c r="J736" s="2">
        <f t="shared" si="57"/>
        <v>0</v>
      </c>
      <c r="K736" s="2">
        <f t="shared" si="58"/>
        <v>0</v>
      </c>
      <c r="L736" s="2">
        <f t="shared" si="59"/>
        <v>0</v>
      </c>
      <c r="M736" s="2">
        <v>0</v>
      </c>
      <c r="N736" s="2">
        <v>4.0999999999999996</v>
      </c>
    </row>
    <row r="737" spans="1:14" ht="16" x14ac:dyDescent="0.2">
      <c r="A737" s="2" t="s">
        <v>1288</v>
      </c>
      <c r="B737" s="2" t="s">
        <v>11</v>
      </c>
      <c r="C737" s="2" t="s">
        <v>31</v>
      </c>
      <c r="D737" s="2">
        <v>9.6392399999999991</v>
      </c>
      <c r="E737" s="2">
        <v>89</v>
      </c>
      <c r="F737" s="2">
        <v>5470</v>
      </c>
      <c r="G737" s="2">
        <v>24</v>
      </c>
      <c r="H737" s="2">
        <f t="shared" si="55"/>
        <v>0</v>
      </c>
      <c r="I737" s="2">
        <f t="shared" si="56"/>
        <v>1</v>
      </c>
      <c r="J737" s="2">
        <f t="shared" si="57"/>
        <v>0</v>
      </c>
      <c r="K737" s="2">
        <f t="shared" si="58"/>
        <v>0</v>
      </c>
      <c r="L737" s="2">
        <f t="shared" si="59"/>
        <v>0</v>
      </c>
      <c r="M737" s="2">
        <v>41</v>
      </c>
      <c r="N737" s="2">
        <v>4.9000000000000004</v>
      </c>
    </row>
    <row r="738" spans="1:14" ht="16" x14ac:dyDescent="0.2">
      <c r="A738" s="2" t="s">
        <v>1290</v>
      </c>
      <c r="B738" s="2" t="s">
        <v>11</v>
      </c>
      <c r="C738" s="2" t="s">
        <v>19</v>
      </c>
      <c r="D738" s="2">
        <v>6.5431900000000001</v>
      </c>
      <c r="E738" s="2">
        <v>114</v>
      </c>
      <c r="F738" s="2">
        <v>1778</v>
      </c>
      <c r="G738" s="2">
        <v>34</v>
      </c>
      <c r="H738" s="2">
        <f t="shared" si="55"/>
        <v>0</v>
      </c>
      <c r="I738" s="2">
        <f t="shared" si="56"/>
        <v>0</v>
      </c>
      <c r="J738" s="2">
        <f t="shared" si="57"/>
        <v>0</v>
      </c>
      <c r="K738" s="2">
        <f t="shared" si="58"/>
        <v>0</v>
      </c>
      <c r="L738" s="2">
        <f t="shared" si="59"/>
        <v>1</v>
      </c>
      <c r="M738" s="2">
        <v>46</v>
      </c>
      <c r="N738" s="2">
        <v>5.6</v>
      </c>
    </row>
    <row r="739" spans="1:14" ht="16" x14ac:dyDescent="0.2">
      <c r="A739" s="2" t="s">
        <v>230</v>
      </c>
      <c r="B739" s="2" t="s">
        <v>15</v>
      </c>
      <c r="C739" s="2" t="s">
        <v>31</v>
      </c>
      <c r="D739" s="2">
        <v>12.784700000000001</v>
      </c>
      <c r="E739" s="2">
        <v>107</v>
      </c>
      <c r="F739" s="2">
        <v>8094</v>
      </c>
      <c r="G739" s="2">
        <v>22</v>
      </c>
      <c r="H739" s="2">
        <f t="shared" si="55"/>
        <v>1</v>
      </c>
      <c r="I739" s="2">
        <f t="shared" si="56"/>
        <v>1</v>
      </c>
      <c r="J739" s="2">
        <f t="shared" si="57"/>
        <v>0</v>
      </c>
      <c r="K739" s="2">
        <f t="shared" si="58"/>
        <v>0</v>
      </c>
      <c r="L739" s="2">
        <f t="shared" si="59"/>
        <v>0</v>
      </c>
      <c r="M739" s="2">
        <v>737</v>
      </c>
      <c r="N739" s="2">
        <v>6.7</v>
      </c>
    </row>
    <row r="740" spans="1:14" ht="16" x14ac:dyDescent="0.2">
      <c r="A740" s="2" t="s">
        <v>215</v>
      </c>
      <c r="B740" s="2" t="s">
        <v>15</v>
      </c>
      <c r="C740" s="2" t="s">
        <v>31</v>
      </c>
      <c r="D740" s="2">
        <v>71.346999999999994</v>
      </c>
      <c r="E740" s="2">
        <v>105</v>
      </c>
      <c r="F740" s="2">
        <v>28928</v>
      </c>
      <c r="G740" s="2">
        <v>40</v>
      </c>
      <c r="H740" s="2">
        <f t="shared" si="55"/>
        <v>1</v>
      </c>
      <c r="I740" s="2">
        <f t="shared" si="56"/>
        <v>1</v>
      </c>
      <c r="J740" s="2">
        <f t="shared" si="57"/>
        <v>0</v>
      </c>
      <c r="K740" s="2">
        <f t="shared" si="58"/>
        <v>0</v>
      </c>
      <c r="L740" s="2">
        <f t="shared" si="59"/>
        <v>0</v>
      </c>
      <c r="M740" s="2">
        <v>29</v>
      </c>
      <c r="N740" s="2">
        <v>7.1</v>
      </c>
    </row>
    <row r="741" spans="1:14" ht="16" x14ac:dyDescent="0.2">
      <c r="A741" s="2" t="s">
        <v>1294</v>
      </c>
      <c r="B741" s="2" t="s">
        <v>15</v>
      </c>
      <c r="C741" s="2" t="s">
        <v>12</v>
      </c>
      <c r="D741" s="2">
        <v>2.5799999999999998E-3</v>
      </c>
      <c r="E741" s="2">
        <v>111</v>
      </c>
      <c r="F741" s="2">
        <v>2564</v>
      </c>
      <c r="G741" s="2">
        <v>1.65</v>
      </c>
      <c r="H741" s="2">
        <f t="shared" si="55"/>
        <v>1</v>
      </c>
      <c r="I741" s="2">
        <f t="shared" si="56"/>
        <v>0</v>
      </c>
      <c r="J741" s="2">
        <f t="shared" si="57"/>
        <v>0</v>
      </c>
      <c r="K741" s="2">
        <f t="shared" si="58"/>
        <v>0</v>
      </c>
      <c r="L741" s="2">
        <f t="shared" si="59"/>
        <v>0</v>
      </c>
      <c r="M741" s="2">
        <v>1000</v>
      </c>
      <c r="N741" s="2">
        <v>5.4</v>
      </c>
    </row>
    <row r="742" spans="1:14" ht="16" x14ac:dyDescent="0.2">
      <c r="A742" s="2" t="s">
        <v>1296</v>
      </c>
      <c r="B742" s="2" t="s">
        <v>15</v>
      </c>
      <c r="C742" s="2" t="s">
        <v>35</v>
      </c>
      <c r="D742" s="2">
        <v>9.2400999999999997E-2</v>
      </c>
      <c r="E742" s="2">
        <v>105</v>
      </c>
      <c r="F742" s="2">
        <v>2423</v>
      </c>
      <c r="G742" s="2">
        <v>2</v>
      </c>
      <c r="H742" s="2">
        <f t="shared" si="55"/>
        <v>1</v>
      </c>
      <c r="I742" s="2">
        <f t="shared" si="56"/>
        <v>0</v>
      </c>
      <c r="J742" s="2">
        <f t="shared" si="57"/>
        <v>1</v>
      </c>
      <c r="K742" s="2">
        <f t="shared" si="58"/>
        <v>0</v>
      </c>
      <c r="L742" s="2">
        <f t="shared" si="59"/>
        <v>0</v>
      </c>
      <c r="M742" s="2">
        <v>68</v>
      </c>
      <c r="N742" s="2">
        <v>6.3</v>
      </c>
    </row>
    <row r="743" spans="1:14" ht="16" x14ac:dyDescent="0.2">
      <c r="A743" s="2" t="s">
        <v>64</v>
      </c>
      <c r="B743" s="2" t="s">
        <v>11</v>
      </c>
      <c r="C743" s="2" t="s">
        <v>19</v>
      </c>
      <c r="D743" s="2">
        <v>33.105600000000003</v>
      </c>
      <c r="E743" s="2">
        <v>97</v>
      </c>
      <c r="F743" s="2">
        <v>1576</v>
      </c>
      <c r="G743" s="2">
        <v>70</v>
      </c>
      <c r="H743" s="2">
        <f t="shared" si="55"/>
        <v>0</v>
      </c>
      <c r="I743" s="2">
        <f t="shared" si="56"/>
        <v>0</v>
      </c>
      <c r="J743" s="2">
        <f t="shared" si="57"/>
        <v>0</v>
      </c>
      <c r="K743" s="2">
        <f t="shared" si="58"/>
        <v>0</v>
      </c>
      <c r="L743" s="2">
        <f t="shared" si="59"/>
        <v>1</v>
      </c>
      <c r="M743" s="2">
        <v>84</v>
      </c>
      <c r="N743" s="2">
        <v>5.4</v>
      </c>
    </row>
    <row r="744" spans="1:14" ht="16" x14ac:dyDescent="0.2">
      <c r="A744" s="2" t="s">
        <v>1299</v>
      </c>
      <c r="B744" s="2" t="s">
        <v>15</v>
      </c>
      <c r="C744" s="2" t="s">
        <v>31</v>
      </c>
      <c r="D744" s="2">
        <v>0.19456799999999999</v>
      </c>
      <c r="E744" s="2">
        <v>80</v>
      </c>
      <c r="F744" s="2">
        <v>2179</v>
      </c>
      <c r="G744" s="2">
        <v>1.5</v>
      </c>
      <c r="H744" s="2">
        <f t="shared" si="55"/>
        <v>1</v>
      </c>
      <c r="I744" s="2">
        <f t="shared" si="56"/>
        <v>1</v>
      </c>
      <c r="J744" s="2">
        <f t="shared" si="57"/>
        <v>0</v>
      </c>
      <c r="K744" s="2">
        <f t="shared" si="58"/>
        <v>0</v>
      </c>
      <c r="L744" s="2">
        <f t="shared" si="59"/>
        <v>0</v>
      </c>
      <c r="M744" s="2">
        <v>522</v>
      </c>
      <c r="N744" s="2">
        <v>6.2</v>
      </c>
    </row>
    <row r="745" spans="1:14" ht="16" x14ac:dyDescent="0.2">
      <c r="A745" s="2" t="s">
        <v>1301</v>
      </c>
      <c r="B745" s="2" t="s">
        <v>51</v>
      </c>
      <c r="C745" s="2" t="s">
        <v>47</v>
      </c>
      <c r="D745" s="2">
        <v>0.42589900000000003</v>
      </c>
      <c r="E745" s="2">
        <v>92</v>
      </c>
      <c r="F745" s="2">
        <v>168</v>
      </c>
      <c r="G745" s="2">
        <v>0.4</v>
      </c>
      <c r="H745" s="2">
        <f t="shared" si="55"/>
        <v>0</v>
      </c>
      <c r="I745" s="2">
        <f t="shared" si="56"/>
        <v>0</v>
      </c>
      <c r="J745" s="2">
        <f t="shared" si="57"/>
        <v>0</v>
      </c>
      <c r="K745" s="2">
        <f t="shared" si="58"/>
        <v>0</v>
      </c>
      <c r="L745" s="2">
        <f t="shared" si="59"/>
        <v>0</v>
      </c>
      <c r="M745" s="2">
        <v>4</v>
      </c>
      <c r="N745" s="2">
        <v>5.0999999999999996</v>
      </c>
    </row>
    <row r="746" spans="1:14" ht="16" x14ac:dyDescent="0.2">
      <c r="A746" s="2" t="s">
        <v>959</v>
      </c>
      <c r="B746" s="2" t="s">
        <v>15</v>
      </c>
      <c r="C746" s="2" t="s">
        <v>12</v>
      </c>
      <c r="D746" s="2">
        <v>4.0011200000000002</v>
      </c>
      <c r="E746" s="2">
        <v>135</v>
      </c>
      <c r="F746" s="2">
        <v>36398</v>
      </c>
      <c r="G746" s="2">
        <v>20</v>
      </c>
      <c r="H746" s="2">
        <f t="shared" si="55"/>
        <v>1</v>
      </c>
      <c r="I746" s="2">
        <f t="shared" si="56"/>
        <v>0</v>
      </c>
      <c r="J746" s="2">
        <f t="shared" si="57"/>
        <v>0</v>
      </c>
      <c r="K746" s="2">
        <f t="shared" si="58"/>
        <v>0</v>
      </c>
      <c r="L746" s="2">
        <f t="shared" si="59"/>
        <v>0</v>
      </c>
      <c r="M746" s="2">
        <v>162</v>
      </c>
      <c r="N746" s="2">
        <v>7</v>
      </c>
    </row>
    <row r="747" spans="1:14" ht="16" x14ac:dyDescent="0.2">
      <c r="A747" s="2" t="s">
        <v>1113</v>
      </c>
      <c r="B747" s="2" t="s">
        <v>11</v>
      </c>
      <c r="C747" s="2" t="s">
        <v>24</v>
      </c>
      <c r="D747" s="2">
        <v>144.79499999999999</v>
      </c>
      <c r="E747" s="2">
        <v>115</v>
      </c>
      <c r="F747" s="2">
        <v>12068</v>
      </c>
      <c r="G747" s="2">
        <v>120</v>
      </c>
      <c r="H747" s="2">
        <f t="shared" si="55"/>
        <v>0</v>
      </c>
      <c r="I747" s="2">
        <f t="shared" si="56"/>
        <v>0</v>
      </c>
      <c r="J747" s="2">
        <f t="shared" si="57"/>
        <v>0</v>
      </c>
      <c r="K747" s="2">
        <f t="shared" si="58"/>
        <v>0</v>
      </c>
      <c r="L747" s="2">
        <f t="shared" si="59"/>
        <v>0</v>
      </c>
      <c r="M747" s="2">
        <v>295</v>
      </c>
      <c r="N747" s="2">
        <v>7.1</v>
      </c>
    </row>
    <row r="748" spans="1:14" ht="16" x14ac:dyDescent="0.2">
      <c r="A748" s="2" t="s">
        <v>910</v>
      </c>
      <c r="B748" s="2" t="s">
        <v>51</v>
      </c>
      <c r="C748" s="2" t="s">
        <v>97</v>
      </c>
      <c r="D748" s="2">
        <v>176.387</v>
      </c>
      <c r="E748" s="2">
        <v>103</v>
      </c>
      <c r="F748" s="2">
        <v>5437</v>
      </c>
      <c r="G748" s="2">
        <v>59</v>
      </c>
      <c r="H748" s="2">
        <f t="shared" si="55"/>
        <v>0</v>
      </c>
      <c r="I748" s="2">
        <f t="shared" si="56"/>
        <v>0</v>
      </c>
      <c r="J748" s="2">
        <f t="shared" si="57"/>
        <v>0</v>
      </c>
      <c r="K748" s="2">
        <f t="shared" si="58"/>
        <v>1</v>
      </c>
      <c r="L748" s="2">
        <f t="shared" si="59"/>
        <v>0</v>
      </c>
      <c r="M748" s="2">
        <v>77</v>
      </c>
      <c r="N748" s="2">
        <v>7.6</v>
      </c>
    </row>
    <row r="749" spans="1:14" ht="16" x14ac:dyDescent="0.2">
      <c r="A749" s="2" t="s">
        <v>1306</v>
      </c>
      <c r="B749" s="2" t="s">
        <v>51</v>
      </c>
      <c r="C749" s="2" t="s">
        <v>97</v>
      </c>
      <c r="D749" s="2">
        <v>161.31700000000001</v>
      </c>
      <c r="E749" s="2">
        <v>88</v>
      </c>
      <c r="F749" s="2">
        <v>25354</v>
      </c>
      <c r="G749" s="2">
        <v>95</v>
      </c>
      <c r="H749" s="2">
        <f t="shared" si="55"/>
        <v>0</v>
      </c>
      <c r="I749" s="2">
        <f t="shared" si="56"/>
        <v>0</v>
      </c>
      <c r="J749" s="2">
        <f t="shared" si="57"/>
        <v>0</v>
      </c>
      <c r="K749" s="2">
        <f t="shared" si="58"/>
        <v>1</v>
      </c>
      <c r="L749" s="2">
        <f t="shared" si="59"/>
        <v>0</v>
      </c>
      <c r="M749" s="2">
        <v>20</v>
      </c>
      <c r="N749" s="2">
        <v>6.6</v>
      </c>
    </row>
    <row r="750" spans="1:14" ht="16" x14ac:dyDescent="0.2">
      <c r="A750" s="2" t="s">
        <v>1308</v>
      </c>
      <c r="B750" s="2" t="s">
        <v>51</v>
      </c>
      <c r="C750" s="2" t="s">
        <v>97</v>
      </c>
      <c r="D750" s="2">
        <v>196.57400000000001</v>
      </c>
      <c r="E750" s="2">
        <v>94</v>
      </c>
      <c r="F750" s="2">
        <v>1258</v>
      </c>
      <c r="G750" s="2">
        <v>90</v>
      </c>
      <c r="H750" s="2">
        <f t="shared" si="55"/>
        <v>0</v>
      </c>
      <c r="I750" s="2">
        <f t="shared" si="56"/>
        <v>0</v>
      </c>
      <c r="J750" s="2">
        <f t="shared" si="57"/>
        <v>0</v>
      </c>
      <c r="K750" s="2">
        <f t="shared" si="58"/>
        <v>1</v>
      </c>
      <c r="L750" s="2">
        <f t="shared" si="59"/>
        <v>0</v>
      </c>
      <c r="M750" s="2">
        <v>107</v>
      </c>
      <c r="N750" s="2">
        <v>7</v>
      </c>
    </row>
    <row r="751" spans="1:14" ht="16" x14ac:dyDescent="0.2">
      <c r="A751" s="2" t="s">
        <v>1308</v>
      </c>
      <c r="B751" s="2" t="s">
        <v>51</v>
      </c>
      <c r="C751" s="2" t="s">
        <v>97</v>
      </c>
      <c r="D751" s="2">
        <v>195.33</v>
      </c>
      <c r="E751" s="2">
        <v>115</v>
      </c>
      <c r="F751" s="2">
        <v>1815</v>
      </c>
      <c r="G751" s="2">
        <v>80</v>
      </c>
      <c r="H751" s="2">
        <f t="shared" si="55"/>
        <v>0</v>
      </c>
      <c r="I751" s="2">
        <f t="shared" si="56"/>
        <v>0</v>
      </c>
      <c r="J751" s="2">
        <f t="shared" si="57"/>
        <v>0</v>
      </c>
      <c r="K751" s="2">
        <f t="shared" si="58"/>
        <v>1</v>
      </c>
      <c r="L751" s="2">
        <f t="shared" si="59"/>
        <v>0</v>
      </c>
      <c r="M751" s="2">
        <v>107</v>
      </c>
      <c r="N751" s="2">
        <v>6.9</v>
      </c>
    </row>
    <row r="752" spans="1:14" ht="16" x14ac:dyDescent="0.2">
      <c r="A752" s="2" t="s">
        <v>77</v>
      </c>
      <c r="B752" s="2" t="s">
        <v>15</v>
      </c>
      <c r="C752" s="2" t="s">
        <v>35</v>
      </c>
      <c r="D752" s="2">
        <v>51.475999999999999</v>
      </c>
      <c r="E752" s="2">
        <v>91</v>
      </c>
      <c r="F752" s="2">
        <v>3969</v>
      </c>
      <c r="G752" s="2">
        <v>30</v>
      </c>
      <c r="H752" s="2">
        <f t="shared" si="55"/>
        <v>1</v>
      </c>
      <c r="I752" s="2">
        <f t="shared" si="56"/>
        <v>0</v>
      </c>
      <c r="J752" s="2">
        <f t="shared" si="57"/>
        <v>1</v>
      </c>
      <c r="K752" s="2">
        <f t="shared" si="58"/>
        <v>0</v>
      </c>
      <c r="L752" s="2">
        <f t="shared" si="59"/>
        <v>0</v>
      </c>
      <c r="M752" s="2">
        <v>446</v>
      </c>
      <c r="N752" s="2">
        <v>7.3</v>
      </c>
    </row>
    <row r="753" spans="1:14" ht="16" x14ac:dyDescent="0.2">
      <c r="A753" s="2" t="s">
        <v>1246</v>
      </c>
      <c r="B753" s="2" t="s">
        <v>15</v>
      </c>
      <c r="C753" s="2" t="s">
        <v>31</v>
      </c>
      <c r="D753" s="2">
        <v>134.45500000000001</v>
      </c>
      <c r="E753" s="2">
        <v>120</v>
      </c>
      <c r="F753" s="2">
        <v>5826</v>
      </c>
      <c r="G753" s="2">
        <v>35</v>
      </c>
      <c r="H753" s="2">
        <f t="shared" si="55"/>
        <v>1</v>
      </c>
      <c r="I753" s="2">
        <f t="shared" si="56"/>
        <v>1</v>
      </c>
      <c r="J753" s="2">
        <f t="shared" si="57"/>
        <v>0</v>
      </c>
      <c r="K753" s="2">
        <f t="shared" si="58"/>
        <v>0</v>
      </c>
      <c r="L753" s="2">
        <f t="shared" si="59"/>
        <v>0</v>
      </c>
      <c r="M753" s="2">
        <v>91</v>
      </c>
      <c r="N753" s="2">
        <v>5.7</v>
      </c>
    </row>
    <row r="754" spans="1:14" ht="16" x14ac:dyDescent="0.2">
      <c r="A754" s="2" t="s">
        <v>1313</v>
      </c>
      <c r="B754" s="2" t="s">
        <v>15</v>
      </c>
      <c r="C754" s="2" t="s">
        <v>12</v>
      </c>
      <c r="D754" s="2">
        <v>12.5495</v>
      </c>
      <c r="E754" s="2">
        <v>121</v>
      </c>
      <c r="F754" s="2">
        <v>3633</v>
      </c>
      <c r="G754" s="2">
        <v>15</v>
      </c>
      <c r="H754" s="2">
        <f t="shared" si="55"/>
        <v>1</v>
      </c>
      <c r="I754" s="2">
        <f t="shared" si="56"/>
        <v>0</v>
      </c>
      <c r="J754" s="2">
        <f t="shared" si="57"/>
        <v>0</v>
      </c>
      <c r="K754" s="2">
        <f t="shared" si="58"/>
        <v>0</v>
      </c>
      <c r="L754" s="2">
        <f t="shared" si="59"/>
        <v>0</v>
      </c>
      <c r="M754" s="2">
        <v>16</v>
      </c>
      <c r="N754" s="2">
        <v>6.2</v>
      </c>
    </row>
    <row r="755" spans="1:14" ht="16" x14ac:dyDescent="0.2">
      <c r="A755" s="2" t="s">
        <v>1315</v>
      </c>
      <c r="B755" s="2" t="s">
        <v>11</v>
      </c>
      <c r="C755" s="2" t="s">
        <v>12</v>
      </c>
      <c r="D755" s="2">
        <v>50.461300000000001</v>
      </c>
      <c r="E755" s="2">
        <v>107</v>
      </c>
      <c r="F755" s="2">
        <v>20466</v>
      </c>
      <c r="G755" s="2">
        <v>11</v>
      </c>
      <c r="H755" s="2">
        <f t="shared" si="55"/>
        <v>0</v>
      </c>
      <c r="I755" s="2">
        <f t="shared" si="56"/>
        <v>0</v>
      </c>
      <c r="J755" s="2">
        <f t="shared" si="57"/>
        <v>0</v>
      </c>
      <c r="K755" s="2">
        <f t="shared" si="58"/>
        <v>0</v>
      </c>
      <c r="L755" s="2">
        <f t="shared" si="59"/>
        <v>0</v>
      </c>
      <c r="M755" s="2">
        <v>15</v>
      </c>
      <c r="N755" s="2">
        <v>6.8</v>
      </c>
    </row>
    <row r="756" spans="1:14" ht="16" x14ac:dyDescent="0.2">
      <c r="A756" s="2" t="s">
        <v>38</v>
      </c>
      <c r="B756" s="2" t="s">
        <v>15</v>
      </c>
      <c r="C756" s="2" t="s">
        <v>40</v>
      </c>
      <c r="D756" s="2">
        <v>4.6814999999999998</v>
      </c>
      <c r="E756" s="2">
        <v>99</v>
      </c>
      <c r="F756" s="2">
        <v>2478</v>
      </c>
      <c r="G756" s="2">
        <v>9</v>
      </c>
      <c r="H756" s="2">
        <f t="shared" si="55"/>
        <v>1</v>
      </c>
      <c r="I756" s="2">
        <f t="shared" si="56"/>
        <v>0</v>
      </c>
      <c r="J756" s="2">
        <f t="shared" si="57"/>
        <v>0</v>
      </c>
      <c r="K756" s="2">
        <f t="shared" si="58"/>
        <v>0</v>
      </c>
      <c r="L756" s="2">
        <f t="shared" si="59"/>
        <v>0</v>
      </c>
      <c r="M756" s="2">
        <v>23</v>
      </c>
      <c r="N756" s="2">
        <v>7</v>
      </c>
    </row>
    <row r="757" spans="1:14" ht="16" x14ac:dyDescent="0.2">
      <c r="A757" s="2" t="s">
        <v>1318</v>
      </c>
      <c r="B757" s="2" t="s">
        <v>15</v>
      </c>
      <c r="C757" s="2" t="s">
        <v>40</v>
      </c>
      <c r="D757" s="2">
        <v>0.228524</v>
      </c>
      <c r="E757" s="2">
        <v>111</v>
      </c>
      <c r="F757" s="2">
        <v>768</v>
      </c>
      <c r="G757" s="2">
        <v>4</v>
      </c>
      <c r="H757" s="2">
        <f t="shared" si="55"/>
        <v>1</v>
      </c>
      <c r="I757" s="2">
        <f t="shared" si="56"/>
        <v>0</v>
      </c>
      <c r="J757" s="2">
        <f t="shared" si="57"/>
        <v>0</v>
      </c>
      <c r="K757" s="2">
        <f t="shared" si="58"/>
        <v>0</v>
      </c>
      <c r="L757" s="2">
        <f t="shared" si="59"/>
        <v>0</v>
      </c>
      <c r="M757" s="2">
        <v>24</v>
      </c>
      <c r="N757" s="2">
        <v>7.3</v>
      </c>
    </row>
    <row r="758" spans="1:14" ht="16" x14ac:dyDescent="0.2">
      <c r="A758" s="2" t="s">
        <v>1320</v>
      </c>
      <c r="B758" s="2" t="s">
        <v>51</v>
      </c>
      <c r="C758" s="2" t="s">
        <v>40</v>
      </c>
      <c r="D758" s="2">
        <v>16.0886</v>
      </c>
      <c r="E758" s="2">
        <v>107</v>
      </c>
      <c r="F758" s="2">
        <v>3742</v>
      </c>
      <c r="G758" s="2">
        <v>55</v>
      </c>
      <c r="H758" s="2">
        <f t="shared" si="55"/>
        <v>0</v>
      </c>
      <c r="I758" s="2">
        <f t="shared" si="56"/>
        <v>0</v>
      </c>
      <c r="J758" s="2">
        <f t="shared" si="57"/>
        <v>0</v>
      </c>
      <c r="K758" s="2">
        <f t="shared" si="58"/>
        <v>0</v>
      </c>
      <c r="L758" s="2">
        <f t="shared" si="59"/>
        <v>0</v>
      </c>
      <c r="M758" s="2">
        <v>11</v>
      </c>
      <c r="N758" s="2">
        <v>5.6</v>
      </c>
    </row>
    <row r="759" spans="1:14" ht="16" x14ac:dyDescent="0.2">
      <c r="A759" s="2" t="s">
        <v>1322</v>
      </c>
      <c r="B759" s="2" t="s">
        <v>15</v>
      </c>
      <c r="C759" s="2" t="s">
        <v>24</v>
      </c>
      <c r="D759" s="2">
        <v>83.503200000000007</v>
      </c>
      <c r="E759" s="2">
        <v>110</v>
      </c>
      <c r="F759" s="2">
        <v>16691</v>
      </c>
      <c r="G759" s="2">
        <v>75</v>
      </c>
      <c r="H759" s="2">
        <f t="shared" si="55"/>
        <v>1</v>
      </c>
      <c r="I759" s="2">
        <f t="shared" si="56"/>
        <v>0</v>
      </c>
      <c r="J759" s="2">
        <f t="shared" si="57"/>
        <v>0</v>
      </c>
      <c r="K759" s="2">
        <f t="shared" si="58"/>
        <v>0</v>
      </c>
      <c r="L759" s="2">
        <f t="shared" si="59"/>
        <v>0</v>
      </c>
      <c r="M759" s="2">
        <v>763</v>
      </c>
      <c r="N759" s="2">
        <v>6.1</v>
      </c>
    </row>
    <row r="760" spans="1:14" ht="16" x14ac:dyDescent="0.2">
      <c r="A760" s="2" t="s">
        <v>806</v>
      </c>
      <c r="B760" s="2" t="s">
        <v>15</v>
      </c>
      <c r="C760" s="2" t="s">
        <v>12</v>
      </c>
      <c r="D760" s="2">
        <v>6.1142399999999997</v>
      </c>
      <c r="E760" s="2">
        <v>102</v>
      </c>
      <c r="F760" s="2">
        <v>2664</v>
      </c>
      <c r="G760" s="2">
        <v>40</v>
      </c>
      <c r="H760" s="2">
        <f t="shared" si="55"/>
        <v>1</v>
      </c>
      <c r="I760" s="2">
        <f t="shared" si="56"/>
        <v>0</v>
      </c>
      <c r="J760" s="2">
        <f t="shared" si="57"/>
        <v>0</v>
      </c>
      <c r="K760" s="2">
        <f t="shared" si="58"/>
        <v>0</v>
      </c>
      <c r="L760" s="2">
        <f t="shared" si="59"/>
        <v>0</v>
      </c>
      <c r="M760" s="2">
        <v>39</v>
      </c>
      <c r="N760" s="2">
        <v>6.2</v>
      </c>
    </row>
    <row r="761" spans="1:14" ht="16" x14ac:dyDescent="0.2">
      <c r="A761" s="2" t="s">
        <v>169</v>
      </c>
      <c r="B761" s="2" t="s">
        <v>11</v>
      </c>
      <c r="C761" s="2" t="s">
        <v>40</v>
      </c>
      <c r="D761" s="2">
        <v>45.489800000000002</v>
      </c>
      <c r="E761" s="2">
        <v>109</v>
      </c>
      <c r="F761" s="2">
        <v>28493</v>
      </c>
      <c r="G761" s="2">
        <v>26</v>
      </c>
      <c r="H761" s="2">
        <f t="shared" si="55"/>
        <v>0</v>
      </c>
      <c r="I761" s="2">
        <f t="shared" si="56"/>
        <v>0</v>
      </c>
      <c r="J761" s="2">
        <f t="shared" si="57"/>
        <v>0</v>
      </c>
      <c r="K761" s="2">
        <f t="shared" si="58"/>
        <v>0</v>
      </c>
      <c r="L761" s="2">
        <f t="shared" si="59"/>
        <v>0</v>
      </c>
      <c r="M761" s="2">
        <v>80</v>
      </c>
      <c r="N761" s="2">
        <v>6.5</v>
      </c>
    </row>
    <row r="762" spans="1:14" ht="16" x14ac:dyDescent="0.2">
      <c r="A762" s="2" t="s">
        <v>1326</v>
      </c>
      <c r="B762" s="2" t="s">
        <v>15</v>
      </c>
      <c r="C762" s="2" t="s">
        <v>12</v>
      </c>
      <c r="D762" s="2">
        <v>35.918399999999998</v>
      </c>
      <c r="E762" s="2">
        <v>138</v>
      </c>
      <c r="F762" s="2">
        <v>3970</v>
      </c>
      <c r="G762" s="2">
        <v>1.7</v>
      </c>
      <c r="H762" s="2">
        <f t="shared" si="55"/>
        <v>1</v>
      </c>
      <c r="I762" s="2">
        <f t="shared" si="56"/>
        <v>0</v>
      </c>
      <c r="J762" s="2">
        <f t="shared" si="57"/>
        <v>0</v>
      </c>
      <c r="K762" s="2">
        <f t="shared" si="58"/>
        <v>0</v>
      </c>
      <c r="L762" s="2">
        <f t="shared" si="59"/>
        <v>0</v>
      </c>
      <c r="M762" s="2">
        <v>143</v>
      </c>
      <c r="N762" s="2">
        <v>7.5</v>
      </c>
    </row>
    <row r="763" spans="1:14" ht="16" x14ac:dyDescent="0.2">
      <c r="A763" s="2" t="s">
        <v>100</v>
      </c>
      <c r="B763" s="2" t="s">
        <v>11</v>
      </c>
      <c r="C763" s="2" t="s">
        <v>19</v>
      </c>
      <c r="D763" s="2">
        <v>24.985600000000002</v>
      </c>
      <c r="E763" s="2">
        <v>122</v>
      </c>
      <c r="F763" s="2">
        <v>28328</v>
      </c>
      <c r="G763" s="2">
        <v>100</v>
      </c>
      <c r="H763" s="2">
        <f t="shared" si="55"/>
        <v>0</v>
      </c>
      <c r="I763" s="2">
        <f t="shared" si="56"/>
        <v>0</v>
      </c>
      <c r="J763" s="2">
        <f t="shared" si="57"/>
        <v>0</v>
      </c>
      <c r="K763" s="2">
        <f t="shared" si="58"/>
        <v>0</v>
      </c>
      <c r="L763" s="2">
        <f t="shared" si="59"/>
        <v>1</v>
      </c>
      <c r="M763" s="2">
        <v>2000</v>
      </c>
      <c r="N763" s="2">
        <v>7</v>
      </c>
    </row>
    <row r="764" spans="1:14" ht="16" x14ac:dyDescent="0.2">
      <c r="A764" s="2" t="s">
        <v>1329</v>
      </c>
      <c r="B764" s="2" t="s">
        <v>11</v>
      </c>
      <c r="C764" s="2" t="s">
        <v>40</v>
      </c>
      <c r="D764" s="2">
        <v>11.0434</v>
      </c>
      <c r="E764" s="2">
        <v>97</v>
      </c>
      <c r="F764" s="2">
        <v>20312</v>
      </c>
      <c r="G764" s="2">
        <v>10</v>
      </c>
      <c r="H764" s="2">
        <f t="shared" si="55"/>
        <v>0</v>
      </c>
      <c r="I764" s="2">
        <f t="shared" si="56"/>
        <v>0</v>
      </c>
      <c r="J764" s="2">
        <f t="shared" si="57"/>
        <v>0</v>
      </c>
      <c r="K764" s="2">
        <f t="shared" si="58"/>
        <v>0</v>
      </c>
      <c r="L764" s="2">
        <f t="shared" si="59"/>
        <v>0</v>
      </c>
      <c r="M764" s="2">
        <v>21</v>
      </c>
      <c r="N764" s="2">
        <v>6.5</v>
      </c>
    </row>
    <row r="765" spans="1:14" ht="16" x14ac:dyDescent="0.2">
      <c r="A765" s="2" t="s">
        <v>1331</v>
      </c>
      <c r="B765" s="2" t="s">
        <v>11</v>
      </c>
      <c r="C765" s="2" t="s">
        <v>24</v>
      </c>
      <c r="D765" s="2">
        <v>37.553899999999999</v>
      </c>
      <c r="E765" s="2">
        <v>109</v>
      </c>
      <c r="F765" s="2">
        <v>34011</v>
      </c>
      <c r="G765" s="2">
        <v>40</v>
      </c>
      <c r="H765" s="2">
        <f t="shared" si="55"/>
        <v>0</v>
      </c>
      <c r="I765" s="2">
        <f t="shared" si="56"/>
        <v>0</v>
      </c>
      <c r="J765" s="2">
        <f t="shared" si="57"/>
        <v>0</v>
      </c>
      <c r="K765" s="2">
        <f t="shared" si="58"/>
        <v>0</v>
      </c>
      <c r="L765" s="2">
        <f t="shared" si="59"/>
        <v>0</v>
      </c>
      <c r="M765" s="2">
        <v>487</v>
      </c>
      <c r="N765" s="2">
        <v>6.7</v>
      </c>
    </row>
    <row r="766" spans="1:14" ht="16" x14ac:dyDescent="0.2">
      <c r="A766" s="2" t="s">
        <v>360</v>
      </c>
      <c r="B766" s="2" t="s">
        <v>11</v>
      </c>
      <c r="C766" s="2" t="s">
        <v>19</v>
      </c>
      <c r="D766" s="2">
        <v>292.56900000000002</v>
      </c>
      <c r="E766" s="2">
        <v>148</v>
      </c>
      <c r="F766" s="2">
        <v>81115</v>
      </c>
      <c r="G766" s="2">
        <v>160</v>
      </c>
      <c r="H766" s="2">
        <f t="shared" si="55"/>
        <v>0</v>
      </c>
      <c r="I766" s="2">
        <f t="shared" si="56"/>
        <v>0</v>
      </c>
      <c r="J766" s="2">
        <f t="shared" si="57"/>
        <v>0</v>
      </c>
      <c r="K766" s="2">
        <f t="shared" si="58"/>
        <v>0</v>
      </c>
      <c r="L766" s="2">
        <f t="shared" si="59"/>
        <v>1</v>
      </c>
      <c r="M766" s="2">
        <v>22000</v>
      </c>
      <c r="N766" s="2">
        <v>8.8000000000000007</v>
      </c>
    </row>
    <row r="767" spans="1:14" ht="16" x14ac:dyDescent="0.2">
      <c r="A767" s="2" t="s">
        <v>48</v>
      </c>
      <c r="B767" s="2" t="s">
        <v>11</v>
      </c>
      <c r="C767" s="2" t="s">
        <v>19</v>
      </c>
      <c r="D767" s="2">
        <v>102.316</v>
      </c>
      <c r="E767" s="2">
        <v>120</v>
      </c>
      <c r="F767" s="2">
        <v>3233</v>
      </c>
      <c r="G767" s="2">
        <v>165</v>
      </c>
      <c r="H767" s="2">
        <f t="shared" si="55"/>
        <v>0</v>
      </c>
      <c r="I767" s="2">
        <f t="shared" si="56"/>
        <v>0</v>
      </c>
      <c r="J767" s="2">
        <f t="shared" si="57"/>
        <v>0</v>
      </c>
      <c r="K767" s="2">
        <f t="shared" si="58"/>
        <v>0</v>
      </c>
      <c r="L767" s="2">
        <f t="shared" si="59"/>
        <v>1</v>
      </c>
      <c r="M767" s="2">
        <v>776</v>
      </c>
      <c r="N767" s="2">
        <v>5.5</v>
      </c>
    </row>
    <row r="768" spans="1:14" ht="16" x14ac:dyDescent="0.2">
      <c r="A768" s="2" t="s">
        <v>152</v>
      </c>
      <c r="B768" s="2" t="s">
        <v>11</v>
      </c>
      <c r="C768" s="2" t="s">
        <v>19</v>
      </c>
      <c r="D768" s="2">
        <v>317.01100000000002</v>
      </c>
      <c r="E768" s="2">
        <v>122</v>
      </c>
      <c r="F768" s="2">
        <v>14959</v>
      </c>
      <c r="G768" s="2">
        <v>185</v>
      </c>
      <c r="H768" s="2">
        <f t="shared" si="55"/>
        <v>0</v>
      </c>
      <c r="I768" s="2">
        <f t="shared" si="56"/>
        <v>0</v>
      </c>
      <c r="J768" s="2">
        <f t="shared" si="57"/>
        <v>0</v>
      </c>
      <c r="K768" s="2">
        <f t="shared" si="58"/>
        <v>0</v>
      </c>
      <c r="L768" s="2">
        <f t="shared" si="59"/>
        <v>1</v>
      </c>
      <c r="M768" s="2">
        <v>14000</v>
      </c>
      <c r="N768" s="2">
        <v>6.2</v>
      </c>
    </row>
    <row r="769" spans="1:14" ht="16" x14ac:dyDescent="0.2">
      <c r="A769" s="2" t="s">
        <v>1288</v>
      </c>
      <c r="B769" s="2" t="s">
        <v>15</v>
      </c>
      <c r="C769" s="2" t="s">
        <v>12</v>
      </c>
      <c r="D769" s="2">
        <v>1.1504000000000001</v>
      </c>
      <c r="E769" s="2">
        <v>118</v>
      </c>
      <c r="F769" s="2">
        <v>3474</v>
      </c>
      <c r="G769" s="2">
        <v>13</v>
      </c>
      <c r="H769" s="2">
        <f t="shared" si="55"/>
        <v>1</v>
      </c>
      <c r="I769" s="2">
        <f t="shared" si="56"/>
        <v>0</v>
      </c>
      <c r="J769" s="2">
        <f t="shared" si="57"/>
        <v>0</v>
      </c>
      <c r="K769" s="2">
        <f t="shared" si="58"/>
        <v>0</v>
      </c>
      <c r="L769" s="2">
        <f t="shared" si="59"/>
        <v>0</v>
      </c>
      <c r="M769" s="2">
        <v>41</v>
      </c>
      <c r="N769" s="2">
        <v>7.1</v>
      </c>
    </row>
    <row r="770" spans="1:14" ht="16" x14ac:dyDescent="0.2">
      <c r="A770" s="2" t="s">
        <v>790</v>
      </c>
      <c r="B770" s="2" t="s">
        <v>15</v>
      </c>
      <c r="C770" s="2" t="s">
        <v>19</v>
      </c>
      <c r="D770" s="2">
        <v>120.523</v>
      </c>
      <c r="E770" s="2">
        <v>153</v>
      </c>
      <c r="F770" s="2">
        <v>36741</v>
      </c>
      <c r="G770" s="2">
        <v>75</v>
      </c>
      <c r="H770" s="2">
        <f t="shared" ref="H770:H833" si="60">IF(B770="R",1,0)</f>
        <v>1</v>
      </c>
      <c r="I770" s="2">
        <f t="shared" ref="I770:I833" si="61">IF(C770="Comedy",1,0)</f>
        <v>0</v>
      </c>
      <c r="J770" s="2">
        <f t="shared" ref="J770:J833" si="62">IF(C770="Thriller_Horror",1,0)</f>
        <v>0</v>
      </c>
      <c r="K770" s="2">
        <f t="shared" ref="K770:K833" si="63">IF(C770="Animation",1,0)</f>
        <v>0</v>
      </c>
      <c r="L770" s="2">
        <f t="shared" ref="L770:L833" si="64">IF(C770="Adventure_Sci_fi",1,0)</f>
        <v>1</v>
      </c>
      <c r="M770" s="2">
        <v>16000</v>
      </c>
      <c r="N770" s="2">
        <v>8.3000000000000007</v>
      </c>
    </row>
    <row r="771" spans="1:14" ht="16" x14ac:dyDescent="0.2">
      <c r="A771" s="2" t="s">
        <v>1338</v>
      </c>
      <c r="B771" s="2" t="s">
        <v>15</v>
      </c>
      <c r="C771" s="2" t="s">
        <v>40</v>
      </c>
      <c r="D771" s="2">
        <v>8.0933200000000003</v>
      </c>
      <c r="E771" s="2">
        <v>148</v>
      </c>
      <c r="F771" s="2">
        <v>707</v>
      </c>
      <c r="G771" s="2">
        <v>20</v>
      </c>
      <c r="H771" s="2">
        <f t="shared" si="60"/>
        <v>1</v>
      </c>
      <c r="I771" s="2">
        <f t="shared" si="61"/>
        <v>0</v>
      </c>
      <c r="J771" s="2">
        <f t="shared" si="62"/>
        <v>0</v>
      </c>
      <c r="K771" s="2">
        <f t="shared" si="63"/>
        <v>0</v>
      </c>
      <c r="L771" s="2">
        <f t="shared" si="64"/>
        <v>0</v>
      </c>
      <c r="M771" s="2">
        <v>0</v>
      </c>
      <c r="N771" s="2">
        <v>6.7</v>
      </c>
    </row>
    <row r="772" spans="1:14" ht="16" x14ac:dyDescent="0.2">
      <c r="A772" s="2" t="s">
        <v>140</v>
      </c>
      <c r="B772" s="2" t="s">
        <v>15</v>
      </c>
      <c r="C772" s="2" t="s">
        <v>12</v>
      </c>
      <c r="D772" s="2">
        <v>13.2143</v>
      </c>
      <c r="E772" s="2">
        <v>104</v>
      </c>
      <c r="F772" s="2">
        <v>4082</v>
      </c>
      <c r="G772" s="2">
        <v>11</v>
      </c>
      <c r="H772" s="2">
        <f t="shared" si="60"/>
        <v>1</v>
      </c>
      <c r="I772" s="2">
        <f t="shared" si="61"/>
        <v>0</v>
      </c>
      <c r="J772" s="2">
        <f t="shared" si="62"/>
        <v>0</v>
      </c>
      <c r="K772" s="2">
        <f t="shared" si="63"/>
        <v>0</v>
      </c>
      <c r="L772" s="2">
        <f t="shared" si="64"/>
        <v>0</v>
      </c>
      <c r="M772" s="2">
        <v>1000</v>
      </c>
      <c r="N772" s="2">
        <v>7.4</v>
      </c>
    </row>
    <row r="773" spans="1:14" ht="16" x14ac:dyDescent="0.2">
      <c r="A773" s="2" t="s">
        <v>60</v>
      </c>
      <c r="B773" s="2" t="s">
        <v>15</v>
      </c>
      <c r="C773" s="2" t="s">
        <v>12</v>
      </c>
      <c r="D773" s="2">
        <v>88.504599999999996</v>
      </c>
      <c r="E773" s="2">
        <v>129</v>
      </c>
      <c r="F773" s="2">
        <v>19148</v>
      </c>
      <c r="G773" s="2">
        <v>45</v>
      </c>
      <c r="H773" s="2">
        <f t="shared" si="60"/>
        <v>1</v>
      </c>
      <c r="I773" s="2">
        <f t="shared" si="61"/>
        <v>0</v>
      </c>
      <c r="J773" s="2">
        <f t="shared" si="62"/>
        <v>0</v>
      </c>
      <c r="K773" s="2">
        <f t="shared" si="63"/>
        <v>0</v>
      </c>
      <c r="L773" s="2">
        <f t="shared" si="64"/>
        <v>0</v>
      </c>
      <c r="M773" s="2">
        <v>0</v>
      </c>
      <c r="N773" s="2">
        <v>7.6</v>
      </c>
    </row>
    <row r="774" spans="1:14" ht="16" x14ac:dyDescent="0.2">
      <c r="A774" s="2" t="s">
        <v>1342</v>
      </c>
      <c r="B774" s="2" t="s">
        <v>51</v>
      </c>
      <c r="C774" s="2" t="s">
        <v>97</v>
      </c>
      <c r="D774" s="2">
        <v>356.45400000000001</v>
      </c>
      <c r="E774" s="2">
        <v>95</v>
      </c>
      <c r="F774" s="2">
        <v>2944</v>
      </c>
      <c r="G774" s="2">
        <v>175</v>
      </c>
      <c r="H774" s="2">
        <f t="shared" si="60"/>
        <v>0</v>
      </c>
      <c r="I774" s="2">
        <f t="shared" si="61"/>
        <v>0</v>
      </c>
      <c r="J774" s="2">
        <f t="shared" si="62"/>
        <v>0</v>
      </c>
      <c r="K774" s="2">
        <f t="shared" si="63"/>
        <v>1</v>
      </c>
      <c r="L774" s="2">
        <f t="shared" si="64"/>
        <v>0</v>
      </c>
      <c r="M774" s="2">
        <v>0</v>
      </c>
      <c r="N774" s="2">
        <v>8.3000000000000007</v>
      </c>
    </row>
    <row r="775" spans="1:14" ht="16" x14ac:dyDescent="0.2">
      <c r="A775" s="2" t="s">
        <v>744</v>
      </c>
      <c r="B775" s="2" t="s">
        <v>11</v>
      </c>
      <c r="C775" s="2" t="s">
        <v>35</v>
      </c>
      <c r="D775" s="2">
        <v>53.991100000000003</v>
      </c>
      <c r="E775" s="2">
        <v>103</v>
      </c>
      <c r="F775" s="2">
        <v>3030</v>
      </c>
      <c r="G775" s="2">
        <v>1.5</v>
      </c>
      <c r="H775" s="2">
        <f t="shared" si="60"/>
        <v>0</v>
      </c>
      <c r="I775" s="2">
        <f t="shared" si="61"/>
        <v>0</v>
      </c>
      <c r="J775" s="2">
        <f t="shared" si="62"/>
        <v>1</v>
      </c>
      <c r="K775" s="2">
        <f t="shared" si="63"/>
        <v>0</v>
      </c>
      <c r="L775" s="2">
        <f t="shared" si="64"/>
        <v>0</v>
      </c>
      <c r="M775" s="2">
        <v>0</v>
      </c>
      <c r="N775" s="2">
        <v>6.8</v>
      </c>
    </row>
    <row r="776" spans="1:14" ht="16" x14ac:dyDescent="0.2">
      <c r="A776" s="2" t="s">
        <v>744</v>
      </c>
      <c r="B776" s="2" t="s">
        <v>11</v>
      </c>
      <c r="C776" s="2" t="s">
        <v>35</v>
      </c>
      <c r="D776" s="2">
        <v>83.574799999999996</v>
      </c>
      <c r="E776" s="2">
        <v>106</v>
      </c>
      <c r="F776" s="2">
        <v>2975</v>
      </c>
      <c r="G776" s="2">
        <v>5</v>
      </c>
      <c r="H776" s="2">
        <f t="shared" si="60"/>
        <v>0</v>
      </c>
      <c r="I776" s="2">
        <f t="shared" si="61"/>
        <v>0</v>
      </c>
      <c r="J776" s="2">
        <f t="shared" si="62"/>
        <v>1</v>
      </c>
      <c r="K776" s="2">
        <f t="shared" si="63"/>
        <v>0</v>
      </c>
      <c r="L776" s="2">
        <f t="shared" si="64"/>
        <v>0</v>
      </c>
      <c r="M776" s="2">
        <v>0</v>
      </c>
      <c r="N776" s="2">
        <v>6.6</v>
      </c>
    </row>
    <row r="777" spans="1:14" ht="16" x14ac:dyDescent="0.2">
      <c r="A777" s="2" t="s">
        <v>360</v>
      </c>
      <c r="B777" s="2" t="s">
        <v>15</v>
      </c>
      <c r="C777" s="2" t="s">
        <v>12</v>
      </c>
      <c r="D777" s="2">
        <v>67.263199999999998</v>
      </c>
      <c r="E777" s="2">
        <v>118</v>
      </c>
      <c r="F777" s="2">
        <v>15658</v>
      </c>
      <c r="G777" s="2">
        <v>46</v>
      </c>
      <c r="H777" s="2">
        <f t="shared" si="60"/>
        <v>1</v>
      </c>
      <c r="I777" s="2">
        <f t="shared" si="61"/>
        <v>0</v>
      </c>
      <c r="J777" s="2">
        <f t="shared" si="62"/>
        <v>0</v>
      </c>
      <c r="K777" s="2">
        <f t="shared" si="63"/>
        <v>0</v>
      </c>
      <c r="L777" s="2">
        <f t="shared" si="64"/>
        <v>0</v>
      </c>
      <c r="M777" s="2">
        <v>22000</v>
      </c>
      <c r="N777" s="2">
        <v>7.2</v>
      </c>
    </row>
    <row r="778" spans="1:14" ht="16" x14ac:dyDescent="0.2">
      <c r="A778" s="2" t="s">
        <v>208</v>
      </c>
      <c r="B778" s="2" t="s">
        <v>11</v>
      </c>
      <c r="C778" s="2" t="s">
        <v>19</v>
      </c>
      <c r="D778" s="2">
        <v>129.99600000000001</v>
      </c>
      <c r="E778" s="2">
        <v>119</v>
      </c>
      <c r="F778" s="2">
        <v>22622</v>
      </c>
      <c r="G778" s="2">
        <v>110</v>
      </c>
      <c r="H778" s="2">
        <f t="shared" si="60"/>
        <v>0</v>
      </c>
      <c r="I778" s="2">
        <f t="shared" si="61"/>
        <v>0</v>
      </c>
      <c r="J778" s="2">
        <f t="shared" si="62"/>
        <v>0</v>
      </c>
      <c r="K778" s="2">
        <f t="shared" si="63"/>
        <v>0</v>
      </c>
      <c r="L778" s="2">
        <f t="shared" si="64"/>
        <v>1</v>
      </c>
      <c r="M778" s="2">
        <v>124</v>
      </c>
      <c r="N778" s="2">
        <v>6.3</v>
      </c>
    </row>
    <row r="779" spans="1:14" ht="16" x14ac:dyDescent="0.2">
      <c r="A779" s="2" t="s">
        <v>360</v>
      </c>
      <c r="B779" s="2" t="s">
        <v>11</v>
      </c>
      <c r="C779" s="2" t="s">
        <v>19</v>
      </c>
      <c r="D779" s="2">
        <v>187.99100000000001</v>
      </c>
      <c r="E779" s="2">
        <v>169</v>
      </c>
      <c r="F779" s="2">
        <v>31488</v>
      </c>
      <c r="G779" s="2">
        <v>165</v>
      </c>
      <c r="H779" s="2">
        <f t="shared" si="60"/>
        <v>0</v>
      </c>
      <c r="I779" s="2">
        <f t="shared" si="61"/>
        <v>0</v>
      </c>
      <c r="J779" s="2">
        <f t="shared" si="62"/>
        <v>0</v>
      </c>
      <c r="K779" s="2">
        <f t="shared" si="63"/>
        <v>0</v>
      </c>
      <c r="L779" s="2">
        <f t="shared" si="64"/>
        <v>1</v>
      </c>
      <c r="M779" s="2">
        <v>22000</v>
      </c>
      <c r="N779" s="2">
        <v>8.6</v>
      </c>
    </row>
    <row r="780" spans="1:14" ht="16" x14ac:dyDescent="0.2">
      <c r="A780" s="2" t="s">
        <v>786</v>
      </c>
      <c r="B780" s="2" t="s">
        <v>15</v>
      </c>
      <c r="C780" s="2" t="s">
        <v>12</v>
      </c>
      <c r="D780" s="2">
        <v>4.7329000000000003E-2</v>
      </c>
      <c r="E780" s="2">
        <v>88</v>
      </c>
      <c r="F780" s="2">
        <v>243</v>
      </c>
      <c r="G780" s="2">
        <v>0.75</v>
      </c>
      <c r="H780" s="2">
        <f t="shared" si="60"/>
        <v>1</v>
      </c>
      <c r="I780" s="2">
        <f t="shared" si="61"/>
        <v>0</v>
      </c>
      <c r="J780" s="2">
        <f t="shared" si="62"/>
        <v>0</v>
      </c>
      <c r="K780" s="2">
        <f t="shared" si="63"/>
        <v>0</v>
      </c>
      <c r="L780" s="2">
        <f t="shared" si="64"/>
        <v>0</v>
      </c>
      <c r="M780" s="2">
        <v>168</v>
      </c>
      <c r="N780" s="2">
        <v>6.6</v>
      </c>
    </row>
    <row r="781" spans="1:14" ht="16" x14ac:dyDescent="0.2">
      <c r="A781" s="2" t="s">
        <v>462</v>
      </c>
      <c r="B781" s="2" t="s">
        <v>11</v>
      </c>
      <c r="C781" s="2" t="s">
        <v>19</v>
      </c>
      <c r="D781" s="2">
        <v>18.4724</v>
      </c>
      <c r="E781" s="2">
        <v>110</v>
      </c>
      <c r="F781" s="2">
        <v>25049</v>
      </c>
      <c r="G781" s="2">
        <v>50</v>
      </c>
      <c r="H781" s="2">
        <f t="shared" si="60"/>
        <v>0</v>
      </c>
      <c r="I781" s="2">
        <f t="shared" si="61"/>
        <v>0</v>
      </c>
      <c r="J781" s="2">
        <f t="shared" si="62"/>
        <v>0</v>
      </c>
      <c r="K781" s="2">
        <f t="shared" si="63"/>
        <v>0</v>
      </c>
      <c r="L781" s="2">
        <f t="shared" si="64"/>
        <v>1</v>
      </c>
      <c r="M781" s="2">
        <v>134</v>
      </c>
      <c r="N781" s="2">
        <v>5.8</v>
      </c>
    </row>
    <row r="782" spans="1:14" ht="16" x14ac:dyDescent="0.2">
      <c r="A782" s="2" t="s">
        <v>976</v>
      </c>
      <c r="B782" s="2" t="s">
        <v>11</v>
      </c>
      <c r="C782" s="2" t="s">
        <v>24</v>
      </c>
      <c r="D782" s="2">
        <v>47.5535</v>
      </c>
      <c r="E782" s="2">
        <v>89</v>
      </c>
      <c r="F782" s="2">
        <v>1367</v>
      </c>
      <c r="G782" s="2">
        <v>50</v>
      </c>
      <c r="H782" s="2">
        <f t="shared" si="60"/>
        <v>0</v>
      </c>
      <c r="I782" s="2">
        <f t="shared" si="61"/>
        <v>0</v>
      </c>
      <c r="J782" s="2">
        <f t="shared" si="62"/>
        <v>0</v>
      </c>
      <c r="K782" s="2">
        <f t="shared" si="63"/>
        <v>0</v>
      </c>
      <c r="L782" s="2">
        <f t="shared" si="64"/>
        <v>0</v>
      </c>
      <c r="M782" s="2">
        <v>77</v>
      </c>
      <c r="N782" s="2">
        <v>5.8</v>
      </c>
    </row>
    <row r="783" spans="1:14" ht="16" x14ac:dyDescent="0.2">
      <c r="A783" s="2" t="s">
        <v>1352</v>
      </c>
      <c r="B783" s="2" t="s">
        <v>15</v>
      </c>
      <c r="C783" s="2" t="s">
        <v>19</v>
      </c>
      <c r="D783" s="2">
        <v>18.352499999999999</v>
      </c>
      <c r="E783" s="2">
        <v>148</v>
      </c>
      <c r="F783" s="2">
        <v>18752</v>
      </c>
      <c r="G783" s="2">
        <v>15</v>
      </c>
      <c r="H783" s="2">
        <f t="shared" si="60"/>
        <v>1</v>
      </c>
      <c r="I783" s="2">
        <f t="shared" si="61"/>
        <v>0</v>
      </c>
      <c r="J783" s="2">
        <f t="shared" si="62"/>
        <v>0</v>
      </c>
      <c r="K783" s="2">
        <f t="shared" si="63"/>
        <v>0</v>
      </c>
      <c r="L783" s="2">
        <f t="shared" si="64"/>
        <v>1</v>
      </c>
      <c r="M783" s="2">
        <v>0</v>
      </c>
      <c r="N783" s="2">
        <v>8.1999999999999993</v>
      </c>
    </row>
    <row r="784" spans="1:14" ht="16" x14ac:dyDescent="0.2">
      <c r="A784" s="2" t="s">
        <v>599</v>
      </c>
      <c r="B784" s="2" t="s">
        <v>51</v>
      </c>
      <c r="C784" s="2" t="s">
        <v>19</v>
      </c>
      <c r="D784" s="2">
        <v>127.997</v>
      </c>
      <c r="E784" s="2">
        <v>125</v>
      </c>
      <c r="F784" s="2">
        <v>62837</v>
      </c>
      <c r="G784" s="2">
        <v>50</v>
      </c>
      <c r="H784" s="2">
        <f t="shared" si="60"/>
        <v>0</v>
      </c>
      <c r="I784" s="2">
        <f t="shared" si="61"/>
        <v>0</v>
      </c>
      <c r="J784" s="2">
        <f t="shared" si="62"/>
        <v>0</v>
      </c>
      <c r="K784" s="2">
        <f t="shared" si="63"/>
        <v>0</v>
      </c>
      <c r="L784" s="2">
        <f t="shared" si="64"/>
        <v>1</v>
      </c>
      <c r="M784" s="2">
        <v>252</v>
      </c>
      <c r="N784" s="2">
        <v>6</v>
      </c>
    </row>
    <row r="785" spans="1:14" ht="16" x14ac:dyDescent="0.2">
      <c r="A785" s="2" t="s">
        <v>1355</v>
      </c>
      <c r="B785" s="2" t="s">
        <v>11</v>
      </c>
      <c r="C785" s="2" t="s">
        <v>31</v>
      </c>
      <c r="D785" s="2">
        <v>35.096200000000003</v>
      </c>
      <c r="E785" s="2">
        <v>100</v>
      </c>
      <c r="F785" s="2">
        <v>1395</v>
      </c>
      <c r="G785" s="2">
        <v>60</v>
      </c>
      <c r="H785" s="2">
        <f t="shared" si="60"/>
        <v>0</v>
      </c>
      <c r="I785" s="2">
        <f t="shared" si="61"/>
        <v>1</v>
      </c>
      <c r="J785" s="2">
        <f t="shared" si="62"/>
        <v>0</v>
      </c>
      <c r="K785" s="2">
        <f t="shared" si="63"/>
        <v>0</v>
      </c>
      <c r="L785" s="2">
        <f t="shared" si="64"/>
        <v>0</v>
      </c>
      <c r="M785" s="2">
        <v>0</v>
      </c>
      <c r="N785" s="2">
        <v>6.3</v>
      </c>
    </row>
    <row r="786" spans="1:14" ht="16" x14ac:dyDescent="0.2">
      <c r="A786" s="2" t="s">
        <v>240</v>
      </c>
      <c r="B786" s="2" t="s">
        <v>11</v>
      </c>
      <c r="C786" s="2" t="s">
        <v>12</v>
      </c>
      <c r="D786" s="2">
        <v>37.479799999999997</v>
      </c>
      <c r="E786" s="2">
        <v>134</v>
      </c>
      <c r="F786" s="2">
        <v>24458</v>
      </c>
      <c r="G786" s="2">
        <v>60</v>
      </c>
      <c r="H786" s="2">
        <f t="shared" si="60"/>
        <v>0</v>
      </c>
      <c r="I786" s="2">
        <f t="shared" si="61"/>
        <v>0</v>
      </c>
      <c r="J786" s="2">
        <f t="shared" si="62"/>
        <v>0</v>
      </c>
      <c r="K786" s="2">
        <f t="shared" si="63"/>
        <v>0</v>
      </c>
      <c r="L786" s="2">
        <f t="shared" si="64"/>
        <v>0</v>
      </c>
      <c r="M786" s="2">
        <v>16000</v>
      </c>
      <c r="N786" s="2">
        <v>7.4</v>
      </c>
    </row>
    <row r="787" spans="1:14" ht="16" x14ac:dyDescent="0.2">
      <c r="A787" s="2" t="s">
        <v>1358</v>
      </c>
      <c r="B787" s="2" t="s">
        <v>15</v>
      </c>
      <c r="C787" s="2" t="s">
        <v>31</v>
      </c>
      <c r="D787" s="2">
        <v>0.22023400000000001</v>
      </c>
      <c r="E787" s="2">
        <v>101</v>
      </c>
      <c r="F787" s="2">
        <v>3574</v>
      </c>
      <c r="G787" s="2">
        <v>3.5</v>
      </c>
      <c r="H787" s="2">
        <f t="shared" si="60"/>
        <v>1</v>
      </c>
      <c r="I787" s="2">
        <f t="shared" si="61"/>
        <v>1</v>
      </c>
      <c r="J787" s="2">
        <f t="shared" si="62"/>
        <v>0</v>
      </c>
      <c r="K787" s="2">
        <f t="shared" si="63"/>
        <v>0</v>
      </c>
      <c r="L787" s="2">
        <f t="shared" si="64"/>
        <v>0</v>
      </c>
      <c r="M787" s="2">
        <v>0</v>
      </c>
      <c r="N787" s="2">
        <v>6.5</v>
      </c>
    </row>
    <row r="788" spans="1:14" ht="16" x14ac:dyDescent="0.2">
      <c r="A788" s="2" t="s">
        <v>887</v>
      </c>
      <c r="B788" s="2" t="s">
        <v>11</v>
      </c>
      <c r="C788" s="2" t="s">
        <v>19</v>
      </c>
      <c r="D788" s="2">
        <v>318.298</v>
      </c>
      <c r="E788" s="2">
        <v>126</v>
      </c>
      <c r="F788" s="2">
        <v>39252</v>
      </c>
      <c r="G788" s="2">
        <v>140</v>
      </c>
      <c r="H788" s="2">
        <f t="shared" si="60"/>
        <v>0</v>
      </c>
      <c r="I788" s="2">
        <f t="shared" si="61"/>
        <v>0</v>
      </c>
      <c r="J788" s="2">
        <f t="shared" si="62"/>
        <v>0</v>
      </c>
      <c r="K788" s="2">
        <f t="shared" si="63"/>
        <v>0</v>
      </c>
      <c r="L788" s="2">
        <f t="shared" si="64"/>
        <v>1</v>
      </c>
      <c r="M788" s="2">
        <v>4000</v>
      </c>
      <c r="N788" s="2">
        <v>7.9</v>
      </c>
    </row>
    <row r="789" spans="1:14" ht="16" x14ac:dyDescent="0.2">
      <c r="A789" s="2" t="s">
        <v>887</v>
      </c>
      <c r="B789" s="2" t="s">
        <v>11</v>
      </c>
      <c r="C789" s="2" t="s">
        <v>19</v>
      </c>
      <c r="D789" s="2">
        <v>312.05700000000002</v>
      </c>
      <c r="E789" s="2">
        <v>124</v>
      </c>
      <c r="F789" s="2">
        <v>48638</v>
      </c>
      <c r="G789" s="2">
        <v>200</v>
      </c>
      <c r="H789" s="2">
        <f t="shared" si="60"/>
        <v>0</v>
      </c>
      <c r="I789" s="2">
        <f t="shared" si="61"/>
        <v>0</v>
      </c>
      <c r="J789" s="2">
        <f t="shared" si="62"/>
        <v>0</v>
      </c>
      <c r="K789" s="2">
        <f t="shared" si="63"/>
        <v>0</v>
      </c>
      <c r="L789" s="2">
        <f t="shared" si="64"/>
        <v>1</v>
      </c>
      <c r="M789" s="2">
        <v>4000</v>
      </c>
      <c r="N789" s="2">
        <v>7</v>
      </c>
    </row>
    <row r="790" spans="1:14" ht="16" x14ac:dyDescent="0.2">
      <c r="A790" s="2" t="s">
        <v>1362</v>
      </c>
      <c r="B790" s="2" t="s">
        <v>11</v>
      </c>
      <c r="C790" s="2" t="s">
        <v>19</v>
      </c>
      <c r="D790" s="2">
        <v>408.99200000000002</v>
      </c>
      <c r="E790" s="2">
        <v>195</v>
      </c>
      <c r="F790" s="2">
        <v>30426</v>
      </c>
      <c r="G790" s="2">
        <v>200</v>
      </c>
      <c r="H790" s="2">
        <f t="shared" si="60"/>
        <v>0</v>
      </c>
      <c r="I790" s="2">
        <f t="shared" si="61"/>
        <v>0</v>
      </c>
      <c r="J790" s="2">
        <f t="shared" si="62"/>
        <v>0</v>
      </c>
      <c r="K790" s="2">
        <f t="shared" si="63"/>
        <v>0</v>
      </c>
      <c r="L790" s="2">
        <f t="shared" si="64"/>
        <v>1</v>
      </c>
      <c r="M790" s="2">
        <v>1000</v>
      </c>
      <c r="N790" s="2">
        <v>7.2</v>
      </c>
    </row>
    <row r="791" spans="1:14" ht="16" x14ac:dyDescent="0.2">
      <c r="A791" s="2" t="s">
        <v>1364</v>
      </c>
      <c r="B791" s="2" t="s">
        <v>15</v>
      </c>
      <c r="C791" s="2" t="s">
        <v>31</v>
      </c>
      <c r="D791" s="2">
        <v>2.9544000000000001</v>
      </c>
      <c r="E791" s="2">
        <v>95</v>
      </c>
      <c r="F791" s="2">
        <v>2928</v>
      </c>
      <c r="G791" s="2">
        <v>36</v>
      </c>
      <c r="H791" s="2">
        <f t="shared" si="60"/>
        <v>1</v>
      </c>
      <c r="I791" s="2">
        <f t="shared" si="61"/>
        <v>1</v>
      </c>
      <c r="J791" s="2">
        <f t="shared" si="62"/>
        <v>0</v>
      </c>
      <c r="K791" s="2">
        <f t="shared" si="63"/>
        <v>0</v>
      </c>
      <c r="L791" s="2">
        <f t="shared" si="64"/>
        <v>0</v>
      </c>
      <c r="M791" s="2">
        <v>31</v>
      </c>
      <c r="N791" s="2">
        <v>5.3</v>
      </c>
    </row>
    <row r="792" spans="1:14" ht="16" x14ac:dyDescent="0.2">
      <c r="A792" s="2" t="s">
        <v>1366</v>
      </c>
      <c r="B792" s="2" t="s">
        <v>15</v>
      </c>
      <c r="C792" s="2" t="s">
        <v>35</v>
      </c>
      <c r="D792" s="2">
        <v>14.673299999999999</v>
      </c>
      <c r="E792" s="2">
        <v>100</v>
      </c>
      <c r="F792" s="2">
        <v>1062</v>
      </c>
      <c r="G792" s="2">
        <v>2</v>
      </c>
      <c r="H792" s="2">
        <f t="shared" si="60"/>
        <v>1</v>
      </c>
      <c r="I792" s="2">
        <f t="shared" si="61"/>
        <v>0</v>
      </c>
      <c r="J792" s="2">
        <f t="shared" si="62"/>
        <v>1</v>
      </c>
      <c r="K792" s="2">
        <f t="shared" si="63"/>
        <v>0</v>
      </c>
      <c r="L792" s="2">
        <f t="shared" si="64"/>
        <v>0</v>
      </c>
      <c r="M792" s="2">
        <v>421</v>
      </c>
      <c r="N792" s="2">
        <v>6.9</v>
      </c>
    </row>
    <row r="793" spans="1:14" ht="16" x14ac:dyDescent="0.2">
      <c r="A793" s="2" t="s">
        <v>1368</v>
      </c>
      <c r="B793" s="2" t="s">
        <v>15</v>
      </c>
      <c r="C793" s="2" t="s">
        <v>40</v>
      </c>
      <c r="D793" s="2">
        <v>112.703</v>
      </c>
      <c r="E793" s="2">
        <v>120</v>
      </c>
      <c r="F793" s="2">
        <v>15226</v>
      </c>
      <c r="G793" s="2">
        <v>85</v>
      </c>
      <c r="H793" s="2">
        <f t="shared" si="60"/>
        <v>1</v>
      </c>
      <c r="I793" s="2">
        <f t="shared" si="61"/>
        <v>0</v>
      </c>
      <c r="J793" s="2">
        <f t="shared" si="62"/>
        <v>0</v>
      </c>
      <c r="K793" s="2">
        <f t="shared" si="63"/>
        <v>0</v>
      </c>
      <c r="L793" s="2">
        <f t="shared" si="64"/>
        <v>0</v>
      </c>
      <c r="M793" s="2">
        <v>278</v>
      </c>
      <c r="N793" s="2">
        <v>6.6</v>
      </c>
    </row>
    <row r="794" spans="1:14" ht="16" x14ac:dyDescent="0.2">
      <c r="A794" s="2" t="s">
        <v>1370</v>
      </c>
      <c r="B794" s="2" t="s">
        <v>11</v>
      </c>
      <c r="C794" s="2" t="s">
        <v>40</v>
      </c>
      <c r="D794" s="2">
        <v>6.35006</v>
      </c>
      <c r="E794" s="2">
        <v>101</v>
      </c>
      <c r="F794" s="2">
        <v>2786</v>
      </c>
      <c r="G794" s="2">
        <v>8</v>
      </c>
      <c r="H794" s="2">
        <f t="shared" si="60"/>
        <v>0</v>
      </c>
      <c r="I794" s="2">
        <f t="shared" si="61"/>
        <v>0</v>
      </c>
      <c r="J794" s="2">
        <f t="shared" si="62"/>
        <v>0</v>
      </c>
      <c r="K794" s="2">
        <f t="shared" si="63"/>
        <v>0</v>
      </c>
      <c r="L794" s="2">
        <f t="shared" si="64"/>
        <v>0</v>
      </c>
      <c r="M794" s="2">
        <v>16</v>
      </c>
      <c r="N794" s="2">
        <v>7.2</v>
      </c>
    </row>
    <row r="795" spans="1:14" ht="16" x14ac:dyDescent="0.2">
      <c r="A795" s="2" t="s">
        <v>240</v>
      </c>
      <c r="B795" s="2" t="s">
        <v>15</v>
      </c>
      <c r="C795" s="2" t="s">
        <v>12</v>
      </c>
      <c r="D795" s="2">
        <v>37.304900000000004</v>
      </c>
      <c r="E795" s="2">
        <v>137</v>
      </c>
      <c r="F795" s="2">
        <v>36258</v>
      </c>
      <c r="G795" s="2">
        <v>35</v>
      </c>
      <c r="H795" s="2">
        <f t="shared" si="60"/>
        <v>1</v>
      </c>
      <c r="I795" s="2">
        <f t="shared" si="61"/>
        <v>0</v>
      </c>
      <c r="J795" s="2">
        <f t="shared" si="62"/>
        <v>0</v>
      </c>
      <c r="K795" s="2">
        <f t="shared" si="63"/>
        <v>0</v>
      </c>
      <c r="L795" s="2">
        <f t="shared" si="64"/>
        <v>0</v>
      </c>
      <c r="M795" s="2">
        <v>16000</v>
      </c>
      <c r="N795" s="2">
        <v>6.6</v>
      </c>
    </row>
    <row r="796" spans="1:14" ht="16" x14ac:dyDescent="0.2">
      <c r="A796" s="2" t="s">
        <v>1145</v>
      </c>
      <c r="B796" s="2" t="s">
        <v>51</v>
      </c>
      <c r="C796" s="2" t="s">
        <v>31</v>
      </c>
      <c r="D796" s="2">
        <v>74.158199999999994</v>
      </c>
      <c r="E796" s="2">
        <v>91</v>
      </c>
      <c r="F796" s="2">
        <v>27405</v>
      </c>
      <c r="G796" s="2">
        <v>79</v>
      </c>
      <c r="H796" s="2">
        <f t="shared" si="60"/>
        <v>0</v>
      </c>
      <c r="I796" s="2">
        <f t="shared" si="61"/>
        <v>1</v>
      </c>
      <c r="J796" s="2">
        <f t="shared" si="62"/>
        <v>0</v>
      </c>
      <c r="K796" s="2">
        <f t="shared" si="63"/>
        <v>0</v>
      </c>
      <c r="L796" s="2">
        <f t="shared" si="64"/>
        <v>0</v>
      </c>
      <c r="M796" s="2">
        <v>221</v>
      </c>
      <c r="N796" s="2">
        <v>3.4</v>
      </c>
    </row>
    <row r="797" spans="1:14" ht="16" x14ac:dyDescent="0.2">
      <c r="A797" s="2" t="s">
        <v>1374</v>
      </c>
      <c r="B797" s="2" t="s">
        <v>11</v>
      </c>
      <c r="C797" s="2" t="s">
        <v>24</v>
      </c>
      <c r="D797" s="2">
        <v>80.033600000000007</v>
      </c>
      <c r="E797" s="2">
        <v>130</v>
      </c>
      <c r="F797" s="2">
        <v>16385</v>
      </c>
      <c r="G797" s="2">
        <v>60</v>
      </c>
      <c r="H797" s="2">
        <f t="shared" si="60"/>
        <v>0</v>
      </c>
      <c r="I797" s="2">
        <f t="shared" si="61"/>
        <v>0</v>
      </c>
      <c r="J797" s="2">
        <f t="shared" si="62"/>
        <v>0</v>
      </c>
      <c r="K797" s="2">
        <f t="shared" si="63"/>
        <v>0</v>
      </c>
      <c r="L797" s="2">
        <f t="shared" si="64"/>
        <v>0</v>
      </c>
      <c r="M797" s="2">
        <v>188</v>
      </c>
      <c r="N797" s="2">
        <v>7</v>
      </c>
    </row>
    <row r="798" spans="1:14" ht="16" x14ac:dyDescent="0.2">
      <c r="A798" s="2" t="s">
        <v>613</v>
      </c>
      <c r="B798" s="2" t="s">
        <v>11</v>
      </c>
      <c r="C798" s="2" t="s">
        <v>24</v>
      </c>
      <c r="D798" s="2">
        <v>50.549100000000003</v>
      </c>
      <c r="E798" s="2">
        <v>105</v>
      </c>
      <c r="F798" s="2">
        <v>1411</v>
      </c>
      <c r="G798" s="2">
        <v>60</v>
      </c>
      <c r="H798" s="2">
        <f t="shared" si="60"/>
        <v>0</v>
      </c>
      <c r="I798" s="2">
        <f t="shared" si="61"/>
        <v>0</v>
      </c>
      <c r="J798" s="2">
        <f t="shared" si="62"/>
        <v>0</v>
      </c>
      <c r="K798" s="2">
        <f t="shared" si="63"/>
        <v>0</v>
      </c>
      <c r="L798" s="2">
        <f t="shared" si="64"/>
        <v>0</v>
      </c>
      <c r="M798" s="2">
        <v>0</v>
      </c>
      <c r="N798" s="2">
        <v>6.2</v>
      </c>
    </row>
    <row r="799" spans="1:14" ht="16" x14ac:dyDescent="0.2">
      <c r="A799" s="2" t="s">
        <v>1377</v>
      </c>
      <c r="B799" s="2" t="s">
        <v>11</v>
      </c>
      <c r="C799" s="2" t="s">
        <v>19</v>
      </c>
      <c r="D799" s="2">
        <v>65.171899999999994</v>
      </c>
      <c r="E799" s="2">
        <v>114</v>
      </c>
      <c r="F799" s="2">
        <v>1766</v>
      </c>
      <c r="G799" s="2">
        <v>195</v>
      </c>
      <c r="H799" s="2">
        <f t="shared" si="60"/>
        <v>0</v>
      </c>
      <c r="I799" s="2">
        <f t="shared" si="61"/>
        <v>0</v>
      </c>
      <c r="J799" s="2">
        <f t="shared" si="62"/>
        <v>0</v>
      </c>
      <c r="K799" s="2">
        <f t="shared" si="63"/>
        <v>0</v>
      </c>
      <c r="L799" s="2">
        <f t="shared" si="64"/>
        <v>1</v>
      </c>
      <c r="M799" s="2">
        <v>0</v>
      </c>
      <c r="N799" s="2">
        <v>6.3</v>
      </c>
    </row>
    <row r="800" spans="1:14" ht="16" x14ac:dyDescent="0.2">
      <c r="A800" s="2" t="s">
        <v>335</v>
      </c>
      <c r="B800" s="2" t="s">
        <v>15</v>
      </c>
      <c r="C800" s="2" t="s">
        <v>24</v>
      </c>
      <c r="D800" s="2">
        <v>117.224</v>
      </c>
      <c r="E800" s="2">
        <v>101</v>
      </c>
      <c r="F800" s="2">
        <v>1787</v>
      </c>
      <c r="G800" s="2">
        <v>20</v>
      </c>
      <c r="H800" s="2">
        <f t="shared" si="60"/>
        <v>1</v>
      </c>
      <c r="I800" s="2">
        <f t="shared" si="61"/>
        <v>0</v>
      </c>
      <c r="J800" s="2">
        <f t="shared" si="62"/>
        <v>0</v>
      </c>
      <c r="K800" s="2">
        <f t="shared" si="63"/>
        <v>0</v>
      </c>
      <c r="L800" s="2">
        <f t="shared" si="64"/>
        <v>0</v>
      </c>
      <c r="M800" s="2">
        <v>79</v>
      </c>
      <c r="N800" s="2">
        <v>7.1</v>
      </c>
    </row>
    <row r="801" spans="1:14" ht="16" x14ac:dyDescent="0.2">
      <c r="A801" s="2" t="s">
        <v>335</v>
      </c>
      <c r="B801" s="2" t="s">
        <v>15</v>
      </c>
      <c r="C801" s="2" t="s">
        <v>31</v>
      </c>
      <c r="D801" s="2">
        <v>64.267899999999997</v>
      </c>
      <c r="E801" s="2">
        <v>87</v>
      </c>
      <c r="F801" s="2">
        <v>1770</v>
      </c>
      <c r="G801" s="2">
        <v>5</v>
      </c>
      <c r="H801" s="2">
        <f t="shared" si="60"/>
        <v>1</v>
      </c>
      <c r="I801" s="2">
        <f t="shared" si="61"/>
        <v>1</v>
      </c>
      <c r="J801" s="2">
        <f t="shared" si="62"/>
        <v>0</v>
      </c>
      <c r="K801" s="2">
        <f t="shared" si="63"/>
        <v>0</v>
      </c>
      <c r="L801" s="2">
        <f t="shared" si="64"/>
        <v>0</v>
      </c>
      <c r="M801" s="2">
        <v>79</v>
      </c>
      <c r="N801" s="2">
        <v>6.6</v>
      </c>
    </row>
    <row r="802" spans="1:14" ht="16" x14ac:dyDescent="0.2">
      <c r="A802" s="2" t="s">
        <v>1381</v>
      </c>
      <c r="B802" s="2" t="s">
        <v>15</v>
      </c>
      <c r="C802" s="2" t="s">
        <v>24</v>
      </c>
      <c r="D802" s="2">
        <v>1.5128200000000001</v>
      </c>
      <c r="E802" s="2">
        <v>98</v>
      </c>
      <c r="F802" s="2">
        <v>21414</v>
      </c>
      <c r="G802" s="2">
        <v>25</v>
      </c>
      <c r="H802" s="2">
        <f t="shared" si="60"/>
        <v>1</v>
      </c>
      <c r="I802" s="2">
        <f t="shared" si="61"/>
        <v>0</v>
      </c>
      <c r="J802" s="2">
        <f t="shared" si="62"/>
        <v>0</v>
      </c>
      <c r="K802" s="2">
        <f t="shared" si="63"/>
        <v>0</v>
      </c>
      <c r="L802" s="2">
        <f t="shared" si="64"/>
        <v>0</v>
      </c>
      <c r="M802" s="2">
        <v>149</v>
      </c>
      <c r="N802" s="2">
        <v>5.8</v>
      </c>
    </row>
    <row r="803" spans="1:14" ht="16" x14ac:dyDescent="0.2">
      <c r="A803" s="2" t="s">
        <v>1383</v>
      </c>
      <c r="B803" s="2" t="s">
        <v>15</v>
      </c>
      <c r="C803" s="2" t="s">
        <v>24</v>
      </c>
      <c r="D803" s="2">
        <v>12.6107</v>
      </c>
      <c r="E803" s="2">
        <v>85</v>
      </c>
      <c r="F803" s="2">
        <v>3050</v>
      </c>
      <c r="G803" s="2">
        <v>11</v>
      </c>
      <c r="H803" s="2">
        <f t="shared" si="60"/>
        <v>1</v>
      </c>
      <c r="I803" s="2">
        <f t="shared" si="61"/>
        <v>0</v>
      </c>
      <c r="J803" s="2">
        <f t="shared" si="62"/>
        <v>0</v>
      </c>
      <c r="K803" s="2">
        <f t="shared" si="63"/>
        <v>0</v>
      </c>
      <c r="L803" s="2">
        <f t="shared" si="64"/>
        <v>0</v>
      </c>
      <c r="M803" s="2">
        <v>52</v>
      </c>
      <c r="N803" s="2">
        <v>4.4000000000000004</v>
      </c>
    </row>
    <row r="804" spans="1:14" ht="16" x14ac:dyDescent="0.2">
      <c r="A804" s="2" t="s">
        <v>629</v>
      </c>
      <c r="B804" s="2" t="s">
        <v>15</v>
      </c>
      <c r="C804" s="2" t="s">
        <v>31</v>
      </c>
      <c r="D804" s="2">
        <v>30.0594</v>
      </c>
      <c r="E804" s="2">
        <v>104</v>
      </c>
      <c r="F804" s="2">
        <v>11632</v>
      </c>
      <c r="G804" s="2">
        <v>22</v>
      </c>
      <c r="H804" s="2">
        <f t="shared" si="60"/>
        <v>1</v>
      </c>
      <c r="I804" s="2">
        <f t="shared" si="61"/>
        <v>1</v>
      </c>
      <c r="J804" s="2">
        <f t="shared" si="62"/>
        <v>0</v>
      </c>
      <c r="K804" s="2">
        <f t="shared" si="63"/>
        <v>0</v>
      </c>
      <c r="L804" s="2">
        <f t="shared" si="64"/>
        <v>0</v>
      </c>
      <c r="M804" s="2">
        <v>0</v>
      </c>
      <c r="N804" s="2">
        <v>6.9</v>
      </c>
    </row>
    <row r="805" spans="1:14" ht="16" x14ac:dyDescent="0.2">
      <c r="A805" s="2" t="s">
        <v>1386</v>
      </c>
      <c r="B805" s="2" t="s">
        <v>15</v>
      </c>
      <c r="C805" s="2" t="s">
        <v>35</v>
      </c>
      <c r="D805" s="2">
        <v>35.143300000000004</v>
      </c>
      <c r="E805" s="2">
        <v>104</v>
      </c>
      <c r="F805" s="2">
        <v>1340</v>
      </c>
      <c r="G805" s="2">
        <v>17</v>
      </c>
      <c r="H805" s="2">
        <f t="shared" si="60"/>
        <v>1</v>
      </c>
      <c r="I805" s="2">
        <f t="shared" si="61"/>
        <v>0</v>
      </c>
      <c r="J805" s="2">
        <f t="shared" si="62"/>
        <v>1</v>
      </c>
      <c r="K805" s="2">
        <f t="shared" si="63"/>
        <v>0</v>
      </c>
      <c r="L805" s="2">
        <f t="shared" si="64"/>
        <v>0</v>
      </c>
      <c r="M805" s="2">
        <v>108</v>
      </c>
      <c r="N805" s="2">
        <v>5.6</v>
      </c>
    </row>
    <row r="806" spans="1:14" ht="16" x14ac:dyDescent="0.2">
      <c r="A806" s="2" t="s">
        <v>701</v>
      </c>
      <c r="B806" s="2" t="s">
        <v>15</v>
      </c>
      <c r="C806" s="2" t="s">
        <v>40</v>
      </c>
      <c r="D806" s="2">
        <v>4.2441599999999999</v>
      </c>
      <c r="E806" s="2">
        <v>83</v>
      </c>
      <c r="F806" s="2">
        <v>3374</v>
      </c>
      <c r="G806" s="2">
        <v>10</v>
      </c>
      <c r="H806" s="2">
        <f t="shared" si="60"/>
        <v>1</v>
      </c>
      <c r="I806" s="2">
        <f t="shared" si="61"/>
        <v>0</v>
      </c>
      <c r="J806" s="2">
        <f t="shared" si="62"/>
        <v>0</v>
      </c>
      <c r="K806" s="2">
        <f t="shared" si="63"/>
        <v>0</v>
      </c>
      <c r="L806" s="2">
        <f t="shared" si="64"/>
        <v>0</v>
      </c>
      <c r="M806" s="2">
        <v>157</v>
      </c>
      <c r="N806" s="2">
        <v>6.5</v>
      </c>
    </row>
    <row r="807" spans="1:14" ht="16" x14ac:dyDescent="0.2">
      <c r="A807" s="2" t="s">
        <v>1389</v>
      </c>
      <c r="B807" s="2" t="s">
        <v>15</v>
      </c>
      <c r="C807" s="2" t="s">
        <v>31</v>
      </c>
      <c r="D807" s="2">
        <v>16.204799999999999</v>
      </c>
      <c r="E807" s="2">
        <v>107</v>
      </c>
      <c r="F807" s="2">
        <v>24805</v>
      </c>
      <c r="G807" s="2">
        <v>16</v>
      </c>
      <c r="H807" s="2">
        <f t="shared" si="60"/>
        <v>1</v>
      </c>
      <c r="I807" s="2">
        <f t="shared" si="61"/>
        <v>1</v>
      </c>
      <c r="J807" s="2">
        <f t="shared" si="62"/>
        <v>0</v>
      </c>
      <c r="K807" s="2">
        <f t="shared" si="63"/>
        <v>0</v>
      </c>
      <c r="L807" s="2">
        <f t="shared" si="64"/>
        <v>0</v>
      </c>
      <c r="M807" s="2">
        <v>45</v>
      </c>
      <c r="N807" s="2">
        <v>5.0999999999999996</v>
      </c>
    </row>
    <row r="808" spans="1:14" ht="16" x14ac:dyDescent="0.2">
      <c r="A808" s="2" t="s">
        <v>240</v>
      </c>
      <c r="B808" s="2" t="s">
        <v>15</v>
      </c>
      <c r="C808" s="2" t="s">
        <v>12</v>
      </c>
      <c r="D808" s="2">
        <v>47.034300000000002</v>
      </c>
      <c r="E808" s="2">
        <v>134</v>
      </c>
      <c r="F808" s="2">
        <v>2281</v>
      </c>
      <c r="G808" s="2">
        <v>40</v>
      </c>
      <c r="H808" s="2">
        <f t="shared" si="60"/>
        <v>1</v>
      </c>
      <c r="I808" s="2">
        <f t="shared" si="61"/>
        <v>0</v>
      </c>
      <c r="J808" s="2">
        <f t="shared" si="62"/>
        <v>0</v>
      </c>
      <c r="K808" s="2">
        <f t="shared" si="63"/>
        <v>0</v>
      </c>
      <c r="L808" s="2">
        <f t="shared" si="64"/>
        <v>0</v>
      </c>
      <c r="M808" s="2">
        <v>16000</v>
      </c>
      <c r="N808" s="2">
        <v>6.9</v>
      </c>
    </row>
    <row r="809" spans="1:14" ht="16" x14ac:dyDescent="0.2">
      <c r="A809" s="2" t="s">
        <v>629</v>
      </c>
      <c r="B809" s="2" t="s">
        <v>11</v>
      </c>
      <c r="C809" s="2" t="s">
        <v>40</v>
      </c>
      <c r="D809" s="2">
        <v>25.266100000000002</v>
      </c>
      <c r="E809" s="2">
        <v>102</v>
      </c>
      <c r="F809" s="2">
        <v>3592</v>
      </c>
      <c r="G809" s="2">
        <v>35</v>
      </c>
      <c r="H809" s="2">
        <f t="shared" si="60"/>
        <v>0</v>
      </c>
      <c r="I809" s="2">
        <f t="shared" si="61"/>
        <v>0</v>
      </c>
      <c r="J809" s="2">
        <f t="shared" si="62"/>
        <v>0</v>
      </c>
      <c r="K809" s="2">
        <f t="shared" si="63"/>
        <v>0</v>
      </c>
      <c r="L809" s="2">
        <f t="shared" si="64"/>
        <v>0</v>
      </c>
      <c r="M809" s="2">
        <v>0</v>
      </c>
      <c r="N809" s="2">
        <v>6.2</v>
      </c>
    </row>
    <row r="810" spans="1:14" ht="16" x14ac:dyDescent="0.2">
      <c r="A810" s="2" t="s">
        <v>1393</v>
      </c>
      <c r="B810" s="2" t="s">
        <v>18</v>
      </c>
      <c r="C810" s="2" t="s">
        <v>97</v>
      </c>
      <c r="D810" s="2">
        <v>80.920900000000003</v>
      </c>
      <c r="E810" s="2">
        <v>82</v>
      </c>
      <c r="F810" s="2">
        <v>2251</v>
      </c>
      <c r="G810" s="2">
        <v>30</v>
      </c>
      <c r="H810" s="2">
        <f t="shared" si="60"/>
        <v>0</v>
      </c>
      <c r="I810" s="2">
        <f t="shared" si="61"/>
        <v>0</v>
      </c>
      <c r="J810" s="2">
        <f t="shared" si="62"/>
        <v>0</v>
      </c>
      <c r="K810" s="2">
        <f t="shared" si="63"/>
        <v>1</v>
      </c>
      <c r="L810" s="2">
        <f t="shared" si="64"/>
        <v>0</v>
      </c>
      <c r="M810" s="2">
        <v>8</v>
      </c>
      <c r="N810" s="2">
        <v>6</v>
      </c>
    </row>
    <row r="811" spans="1:14" ht="16" x14ac:dyDescent="0.2">
      <c r="A811" s="2" t="s">
        <v>206</v>
      </c>
      <c r="B811" s="2" t="s">
        <v>15</v>
      </c>
      <c r="C811" s="2" t="s">
        <v>12</v>
      </c>
      <c r="D811" s="2">
        <v>0.37189699999999998</v>
      </c>
      <c r="E811" s="2">
        <v>117</v>
      </c>
      <c r="F811" s="2">
        <v>13607</v>
      </c>
      <c r="G811" s="2">
        <v>4</v>
      </c>
      <c r="H811" s="2">
        <f t="shared" si="60"/>
        <v>1</v>
      </c>
      <c r="I811" s="2">
        <f t="shared" si="61"/>
        <v>0</v>
      </c>
      <c r="J811" s="2">
        <f t="shared" si="62"/>
        <v>0</v>
      </c>
      <c r="K811" s="2">
        <f t="shared" si="63"/>
        <v>0</v>
      </c>
      <c r="L811" s="2">
        <f t="shared" si="64"/>
        <v>0</v>
      </c>
      <c r="M811" s="2">
        <v>234</v>
      </c>
      <c r="N811" s="2">
        <v>6.9</v>
      </c>
    </row>
    <row r="812" spans="1:14" ht="16" x14ac:dyDescent="0.2">
      <c r="A812" s="2" t="s">
        <v>1396</v>
      </c>
      <c r="B812" s="2" t="s">
        <v>11</v>
      </c>
      <c r="C812" s="2" t="s">
        <v>19</v>
      </c>
      <c r="D812" s="2">
        <v>27.087700000000002</v>
      </c>
      <c r="E812" s="2">
        <v>91</v>
      </c>
      <c r="F812" s="2">
        <v>2543</v>
      </c>
      <c r="G812" s="2">
        <v>17.7</v>
      </c>
      <c r="H812" s="2">
        <f t="shared" si="60"/>
        <v>0</v>
      </c>
      <c r="I812" s="2">
        <f t="shared" si="61"/>
        <v>0</v>
      </c>
      <c r="J812" s="2">
        <f t="shared" si="62"/>
        <v>0</v>
      </c>
      <c r="K812" s="2">
        <f t="shared" si="63"/>
        <v>0</v>
      </c>
      <c r="L812" s="2">
        <f t="shared" si="64"/>
        <v>1</v>
      </c>
      <c r="M812" s="2">
        <v>29</v>
      </c>
      <c r="N812" s="2">
        <v>5.9</v>
      </c>
    </row>
    <row r="813" spans="1:14" ht="16" x14ac:dyDescent="0.2">
      <c r="A813" s="2" t="s">
        <v>1398</v>
      </c>
      <c r="B813" s="2" t="s">
        <v>51</v>
      </c>
      <c r="C813" s="2" t="s">
        <v>40</v>
      </c>
      <c r="D813" s="2">
        <v>22.770900000000001</v>
      </c>
      <c r="E813" s="2">
        <v>98</v>
      </c>
      <c r="F813" s="2">
        <v>2765</v>
      </c>
      <c r="G813" s="2">
        <v>38</v>
      </c>
      <c r="H813" s="2">
        <f t="shared" si="60"/>
        <v>0</v>
      </c>
      <c r="I813" s="2">
        <f t="shared" si="61"/>
        <v>0</v>
      </c>
      <c r="J813" s="2">
        <f t="shared" si="62"/>
        <v>0</v>
      </c>
      <c r="K813" s="2">
        <f t="shared" si="63"/>
        <v>0</v>
      </c>
      <c r="L813" s="2">
        <f t="shared" si="64"/>
        <v>0</v>
      </c>
      <c r="M813" s="2">
        <v>11</v>
      </c>
      <c r="N813" s="2">
        <v>5.5</v>
      </c>
    </row>
    <row r="814" spans="1:14" ht="16" x14ac:dyDescent="0.2">
      <c r="A814" s="2" t="s">
        <v>982</v>
      </c>
      <c r="B814" s="2" t="s">
        <v>11</v>
      </c>
      <c r="C814" s="2" t="s">
        <v>19</v>
      </c>
      <c r="D814" s="2">
        <v>73.058700000000002</v>
      </c>
      <c r="E814" s="2">
        <v>132</v>
      </c>
      <c r="F814" s="2">
        <v>1873</v>
      </c>
      <c r="G814" s="2">
        <v>263.7</v>
      </c>
      <c r="H814" s="2">
        <f t="shared" si="60"/>
        <v>0</v>
      </c>
      <c r="I814" s="2">
        <f t="shared" si="61"/>
        <v>0</v>
      </c>
      <c r="J814" s="2">
        <f t="shared" si="62"/>
        <v>0</v>
      </c>
      <c r="K814" s="2">
        <f t="shared" si="63"/>
        <v>0</v>
      </c>
      <c r="L814" s="2">
        <f t="shared" si="64"/>
        <v>1</v>
      </c>
      <c r="M814" s="2">
        <v>475</v>
      </c>
      <c r="N814" s="2">
        <v>6.6</v>
      </c>
    </row>
    <row r="815" spans="1:14" ht="16" x14ac:dyDescent="0.2">
      <c r="A815" s="2" t="s">
        <v>1401</v>
      </c>
      <c r="B815" s="2" t="s">
        <v>11</v>
      </c>
      <c r="C815" s="2" t="s">
        <v>12</v>
      </c>
      <c r="D815" s="2">
        <v>71.026600000000002</v>
      </c>
      <c r="E815" s="2">
        <v>116</v>
      </c>
      <c r="F815" s="2">
        <v>20970</v>
      </c>
      <c r="G815" s="2">
        <v>36</v>
      </c>
      <c r="H815" s="2">
        <f t="shared" si="60"/>
        <v>0</v>
      </c>
      <c r="I815" s="2">
        <f t="shared" si="61"/>
        <v>0</v>
      </c>
      <c r="J815" s="2">
        <f t="shared" si="62"/>
        <v>0</v>
      </c>
      <c r="K815" s="2">
        <f t="shared" si="63"/>
        <v>0</v>
      </c>
      <c r="L815" s="2">
        <f t="shared" si="64"/>
        <v>0</v>
      </c>
      <c r="M815" s="2">
        <v>415</v>
      </c>
      <c r="N815" s="2">
        <v>7</v>
      </c>
    </row>
    <row r="816" spans="1:14" ht="16" x14ac:dyDescent="0.2">
      <c r="A816" s="2" t="s">
        <v>1403</v>
      </c>
      <c r="B816" s="2" t="s">
        <v>51</v>
      </c>
      <c r="C816" s="2" t="s">
        <v>19</v>
      </c>
      <c r="D816" s="2">
        <v>8.1294599999999999</v>
      </c>
      <c r="E816" s="2">
        <v>101</v>
      </c>
      <c r="F816" s="2">
        <v>661</v>
      </c>
      <c r="G816" s="2">
        <v>45</v>
      </c>
      <c r="H816" s="2">
        <f t="shared" si="60"/>
        <v>0</v>
      </c>
      <c r="I816" s="2">
        <f t="shared" si="61"/>
        <v>0</v>
      </c>
      <c r="J816" s="2">
        <f t="shared" si="62"/>
        <v>0</v>
      </c>
      <c r="K816" s="2">
        <f t="shared" si="63"/>
        <v>0</v>
      </c>
      <c r="L816" s="2">
        <f t="shared" si="64"/>
        <v>1</v>
      </c>
      <c r="M816" s="2">
        <v>32</v>
      </c>
      <c r="N816" s="2">
        <v>6.3</v>
      </c>
    </row>
    <row r="817" spans="1:14" ht="16" x14ac:dyDescent="0.2">
      <c r="A817" s="2" t="s">
        <v>1405</v>
      </c>
      <c r="B817" s="2" t="s">
        <v>11</v>
      </c>
      <c r="C817" s="2" t="s">
        <v>31</v>
      </c>
      <c r="D817" s="2">
        <v>31.179500000000001</v>
      </c>
      <c r="E817" s="2">
        <v>97</v>
      </c>
      <c r="F817" s="2">
        <v>5006</v>
      </c>
      <c r="G817" s="2">
        <v>12</v>
      </c>
      <c r="H817" s="2">
        <f t="shared" si="60"/>
        <v>0</v>
      </c>
      <c r="I817" s="2">
        <f t="shared" si="61"/>
        <v>1</v>
      </c>
      <c r="J817" s="2">
        <f t="shared" si="62"/>
        <v>0</v>
      </c>
      <c r="K817" s="2">
        <f t="shared" si="63"/>
        <v>0</v>
      </c>
      <c r="L817" s="2">
        <f t="shared" si="64"/>
        <v>0</v>
      </c>
      <c r="M817" s="2">
        <v>4</v>
      </c>
      <c r="N817" s="2">
        <v>4.3</v>
      </c>
    </row>
    <row r="818" spans="1:14" ht="16" x14ac:dyDescent="0.2">
      <c r="A818" s="2" t="s">
        <v>1019</v>
      </c>
      <c r="B818" s="2" t="s">
        <v>11</v>
      </c>
      <c r="C818" s="2" t="s">
        <v>24</v>
      </c>
      <c r="D818" s="2">
        <v>10.539400000000001</v>
      </c>
      <c r="E818" s="2">
        <v>81</v>
      </c>
      <c r="F818" s="2">
        <v>14619</v>
      </c>
      <c r="G818" s="2">
        <v>47</v>
      </c>
      <c r="H818" s="2">
        <f t="shared" si="60"/>
        <v>0</v>
      </c>
      <c r="I818" s="2">
        <f t="shared" si="61"/>
        <v>0</v>
      </c>
      <c r="J818" s="2">
        <f t="shared" si="62"/>
        <v>0</v>
      </c>
      <c r="K818" s="2">
        <f t="shared" si="63"/>
        <v>0</v>
      </c>
      <c r="L818" s="2">
        <f t="shared" si="64"/>
        <v>0</v>
      </c>
      <c r="M818" s="2">
        <v>39</v>
      </c>
      <c r="N818" s="2">
        <v>4.7</v>
      </c>
    </row>
    <row r="819" spans="1:14" ht="16" x14ac:dyDescent="0.2">
      <c r="A819" s="2" t="s">
        <v>1408</v>
      </c>
      <c r="B819" s="2" t="s">
        <v>18</v>
      </c>
      <c r="C819" s="2" t="s">
        <v>97</v>
      </c>
      <c r="D819" s="2">
        <v>25.571400000000001</v>
      </c>
      <c r="E819" s="2">
        <v>82</v>
      </c>
      <c r="F819" s="2">
        <v>49</v>
      </c>
      <c r="G819" s="2">
        <v>14</v>
      </c>
      <c r="H819" s="2">
        <f t="shared" si="60"/>
        <v>0</v>
      </c>
      <c r="I819" s="2">
        <f t="shared" si="61"/>
        <v>0</v>
      </c>
      <c r="J819" s="2">
        <f t="shared" si="62"/>
        <v>0</v>
      </c>
      <c r="K819" s="2">
        <f t="shared" si="63"/>
        <v>1</v>
      </c>
      <c r="L819" s="2">
        <f t="shared" si="64"/>
        <v>0</v>
      </c>
      <c r="M819" s="2">
        <v>12</v>
      </c>
      <c r="N819" s="2">
        <v>6.6</v>
      </c>
    </row>
    <row r="820" spans="1:14" ht="16" x14ac:dyDescent="0.2">
      <c r="A820" s="2" t="s">
        <v>566</v>
      </c>
      <c r="B820" s="2" t="s">
        <v>51</v>
      </c>
      <c r="C820" s="2" t="s">
        <v>19</v>
      </c>
      <c r="D820" s="2">
        <v>103.812</v>
      </c>
      <c r="E820" s="2">
        <v>94</v>
      </c>
      <c r="F820" s="2">
        <v>27842</v>
      </c>
      <c r="G820" s="2">
        <v>79</v>
      </c>
      <c r="H820" s="2">
        <f t="shared" si="60"/>
        <v>0</v>
      </c>
      <c r="I820" s="2">
        <f t="shared" si="61"/>
        <v>0</v>
      </c>
      <c r="J820" s="2">
        <f t="shared" si="62"/>
        <v>0</v>
      </c>
      <c r="K820" s="2">
        <f t="shared" si="63"/>
        <v>0</v>
      </c>
      <c r="L820" s="2">
        <f t="shared" si="64"/>
        <v>1</v>
      </c>
      <c r="M820" s="2">
        <v>62</v>
      </c>
      <c r="N820" s="2">
        <v>5.8</v>
      </c>
    </row>
    <row r="821" spans="1:14" ht="16" x14ac:dyDescent="0.2">
      <c r="A821" s="2" t="s">
        <v>1411</v>
      </c>
      <c r="B821" s="2" t="s">
        <v>51</v>
      </c>
      <c r="C821" s="2" t="s">
        <v>19</v>
      </c>
      <c r="D821" s="2">
        <v>101.702</v>
      </c>
      <c r="E821" s="2">
        <v>93</v>
      </c>
      <c r="F821" s="2">
        <v>17925</v>
      </c>
      <c r="G821" s="2">
        <v>45</v>
      </c>
      <c r="H821" s="2">
        <f t="shared" si="60"/>
        <v>0</v>
      </c>
      <c r="I821" s="2">
        <f t="shared" si="61"/>
        <v>0</v>
      </c>
      <c r="J821" s="2">
        <f t="shared" si="62"/>
        <v>0</v>
      </c>
      <c r="K821" s="2">
        <f t="shared" si="63"/>
        <v>0</v>
      </c>
      <c r="L821" s="2">
        <f t="shared" si="64"/>
        <v>1</v>
      </c>
      <c r="M821" s="2">
        <v>40</v>
      </c>
      <c r="N821" s="2">
        <v>5.8</v>
      </c>
    </row>
    <row r="822" spans="1:14" ht="16" x14ac:dyDescent="0.2">
      <c r="A822" s="2" t="s">
        <v>230</v>
      </c>
      <c r="B822" s="2" t="s">
        <v>11</v>
      </c>
      <c r="C822" s="2" t="s">
        <v>40</v>
      </c>
      <c r="D822" s="2">
        <v>56.4435</v>
      </c>
      <c r="E822" s="2">
        <v>124</v>
      </c>
      <c r="F822" s="2">
        <v>75793</v>
      </c>
      <c r="G822" s="2">
        <v>60</v>
      </c>
      <c r="H822" s="2">
        <f t="shared" si="60"/>
        <v>0</v>
      </c>
      <c r="I822" s="2">
        <f t="shared" si="61"/>
        <v>0</v>
      </c>
      <c r="J822" s="2">
        <f t="shared" si="62"/>
        <v>0</v>
      </c>
      <c r="K822" s="2">
        <f t="shared" si="63"/>
        <v>0</v>
      </c>
      <c r="L822" s="2">
        <f t="shared" si="64"/>
        <v>0</v>
      </c>
      <c r="M822" s="2">
        <v>737</v>
      </c>
      <c r="N822" s="2">
        <v>6.6</v>
      </c>
    </row>
    <row r="823" spans="1:14" ht="16" x14ac:dyDescent="0.2">
      <c r="A823" s="2" t="s">
        <v>1414</v>
      </c>
      <c r="B823" s="2" t="s">
        <v>15</v>
      </c>
      <c r="C823" s="2" t="s">
        <v>35</v>
      </c>
      <c r="D823" s="2">
        <v>21.973199999999999</v>
      </c>
      <c r="E823" s="2">
        <v>97</v>
      </c>
      <c r="F823" s="2">
        <v>23242</v>
      </c>
      <c r="G823" s="2">
        <v>23</v>
      </c>
      <c r="H823" s="2">
        <f t="shared" si="60"/>
        <v>1</v>
      </c>
      <c r="I823" s="2">
        <f t="shared" si="61"/>
        <v>0</v>
      </c>
      <c r="J823" s="2">
        <f t="shared" si="62"/>
        <v>1</v>
      </c>
      <c r="K823" s="2">
        <f t="shared" si="63"/>
        <v>0</v>
      </c>
      <c r="L823" s="2">
        <f t="shared" si="64"/>
        <v>0</v>
      </c>
      <c r="M823" s="2">
        <v>131</v>
      </c>
      <c r="N823" s="2">
        <v>6.6</v>
      </c>
    </row>
    <row r="824" spans="1:14" ht="16" x14ac:dyDescent="0.2">
      <c r="A824" s="2" t="s">
        <v>352</v>
      </c>
      <c r="B824" s="2" t="s">
        <v>11</v>
      </c>
      <c r="C824" s="2" t="s">
        <v>31</v>
      </c>
      <c r="D824" s="2">
        <v>30.920200000000001</v>
      </c>
      <c r="E824" s="2">
        <v>118</v>
      </c>
      <c r="F824" s="2">
        <v>3389</v>
      </c>
      <c r="G824" s="2">
        <v>25</v>
      </c>
      <c r="H824" s="2">
        <f t="shared" si="60"/>
        <v>0</v>
      </c>
      <c r="I824" s="2">
        <f t="shared" si="61"/>
        <v>1</v>
      </c>
      <c r="J824" s="2">
        <f t="shared" si="62"/>
        <v>0</v>
      </c>
      <c r="K824" s="2">
        <f t="shared" si="63"/>
        <v>0</v>
      </c>
      <c r="L824" s="2">
        <f t="shared" si="64"/>
        <v>0</v>
      </c>
      <c r="M824" s="2">
        <v>650</v>
      </c>
      <c r="N824" s="2">
        <v>5.7</v>
      </c>
    </row>
    <row r="825" spans="1:14" ht="16" x14ac:dyDescent="0.2">
      <c r="A825" s="2" t="s">
        <v>1417</v>
      </c>
      <c r="B825" s="2" t="s">
        <v>11</v>
      </c>
      <c r="C825" s="2" t="s">
        <v>12</v>
      </c>
      <c r="D825" s="2">
        <v>94.125399999999999</v>
      </c>
      <c r="E825" s="2">
        <v>123</v>
      </c>
      <c r="F825" s="2">
        <v>13321</v>
      </c>
      <c r="G825" s="2">
        <v>40</v>
      </c>
      <c r="H825" s="2">
        <f t="shared" si="60"/>
        <v>0</v>
      </c>
      <c r="I825" s="2">
        <f t="shared" si="61"/>
        <v>0</v>
      </c>
      <c r="J825" s="2">
        <f t="shared" si="62"/>
        <v>0</v>
      </c>
      <c r="K825" s="2">
        <f t="shared" si="63"/>
        <v>0</v>
      </c>
      <c r="L825" s="2">
        <f t="shared" si="64"/>
        <v>0</v>
      </c>
      <c r="M825" s="2">
        <v>0</v>
      </c>
      <c r="N825" s="2">
        <v>7</v>
      </c>
    </row>
    <row r="826" spans="1:14" ht="16" x14ac:dyDescent="0.2">
      <c r="A826" s="2" t="s">
        <v>879</v>
      </c>
      <c r="B826" s="2" t="s">
        <v>11</v>
      </c>
      <c r="C826" s="2" t="s">
        <v>19</v>
      </c>
      <c r="D826" s="2">
        <v>80.170100000000005</v>
      </c>
      <c r="E826" s="2">
        <v>88</v>
      </c>
      <c r="F826" s="2">
        <v>21863</v>
      </c>
      <c r="G826" s="2">
        <v>85</v>
      </c>
      <c r="H826" s="2">
        <f t="shared" si="60"/>
        <v>0</v>
      </c>
      <c r="I826" s="2">
        <f t="shared" si="61"/>
        <v>0</v>
      </c>
      <c r="J826" s="2">
        <f t="shared" si="62"/>
        <v>0</v>
      </c>
      <c r="K826" s="2">
        <f t="shared" si="63"/>
        <v>0</v>
      </c>
      <c r="L826" s="2">
        <f t="shared" si="64"/>
        <v>1</v>
      </c>
      <c r="M826" s="2">
        <v>218</v>
      </c>
      <c r="N826" s="2">
        <v>6.1</v>
      </c>
    </row>
    <row r="827" spans="1:14" ht="16" x14ac:dyDescent="0.2">
      <c r="A827" s="2" t="s">
        <v>1420</v>
      </c>
      <c r="B827" s="2" t="s">
        <v>11</v>
      </c>
      <c r="C827" s="2" t="s">
        <v>40</v>
      </c>
      <c r="D827" s="2">
        <v>37.295400000000001</v>
      </c>
      <c r="E827" s="2">
        <v>112</v>
      </c>
      <c r="F827" s="2">
        <v>5959</v>
      </c>
      <c r="G827" s="2">
        <v>6.6</v>
      </c>
      <c r="H827" s="2">
        <f t="shared" si="60"/>
        <v>0</v>
      </c>
      <c r="I827" s="2">
        <f t="shared" si="61"/>
        <v>0</v>
      </c>
      <c r="J827" s="2">
        <f t="shared" si="62"/>
        <v>0</v>
      </c>
      <c r="K827" s="2">
        <f t="shared" si="63"/>
        <v>0</v>
      </c>
      <c r="L827" s="2">
        <f t="shared" si="64"/>
        <v>0</v>
      </c>
      <c r="M827" s="2">
        <v>70</v>
      </c>
      <c r="N827" s="2">
        <v>5.7</v>
      </c>
    </row>
    <row r="828" spans="1:14" ht="16" x14ac:dyDescent="0.2">
      <c r="A828" s="2" t="s">
        <v>1422</v>
      </c>
      <c r="B828" s="2" t="s">
        <v>11</v>
      </c>
      <c r="C828" s="2" t="s">
        <v>40</v>
      </c>
      <c r="D828" s="2">
        <v>143.49299999999999</v>
      </c>
      <c r="E828" s="2">
        <v>96</v>
      </c>
      <c r="F828" s="2">
        <v>28817</v>
      </c>
      <c r="G828" s="2">
        <v>7.5</v>
      </c>
      <c r="H828" s="2">
        <f t="shared" si="60"/>
        <v>0</v>
      </c>
      <c r="I828" s="2">
        <f t="shared" si="61"/>
        <v>0</v>
      </c>
      <c r="J828" s="2">
        <f t="shared" si="62"/>
        <v>0</v>
      </c>
      <c r="K828" s="2">
        <f t="shared" si="63"/>
        <v>0</v>
      </c>
      <c r="L828" s="2">
        <f t="shared" si="64"/>
        <v>0</v>
      </c>
      <c r="M828" s="2">
        <v>655</v>
      </c>
      <c r="N828" s="2">
        <v>7.5</v>
      </c>
    </row>
    <row r="829" spans="1:14" ht="16" x14ac:dyDescent="0.2">
      <c r="A829" s="2" t="s">
        <v>1424</v>
      </c>
      <c r="B829" s="2" t="s">
        <v>11</v>
      </c>
      <c r="C829" s="2" t="s">
        <v>19</v>
      </c>
      <c r="D829" s="2">
        <v>47.375300000000003</v>
      </c>
      <c r="E829" s="2">
        <v>127</v>
      </c>
      <c r="F829" s="2">
        <v>47334</v>
      </c>
      <c r="G829" s="2">
        <v>176</v>
      </c>
      <c r="H829" s="2">
        <f t="shared" si="60"/>
        <v>0</v>
      </c>
      <c r="I829" s="2">
        <f t="shared" si="61"/>
        <v>0</v>
      </c>
      <c r="J829" s="2">
        <f t="shared" si="62"/>
        <v>0</v>
      </c>
      <c r="K829" s="2">
        <f t="shared" si="63"/>
        <v>0</v>
      </c>
      <c r="L829" s="2">
        <f t="shared" si="64"/>
        <v>1</v>
      </c>
      <c r="M829" s="2">
        <v>0</v>
      </c>
      <c r="N829" s="2">
        <v>5.4</v>
      </c>
    </row>
    <row r="830" spans="1:14" ht="16" x14ac:dyDescent="0.2">
      <c r="A830" s="2" t="s">
        <v>546</v>
      </c>
      <c r="B830" s="2" t="s">
        <v>11</v>
      </c>
      <c r="C830" s="2" t="s">
        <v>19</v>
      </c>
      <c r="D830" s="2">
        <v>181.166</v>
      </c>
      <c r="E830" s="2">
        <v>92</v>
      </c>
      <c r="F830" s="2">
        <v>2574</v>
      </c>
      <c r="G830" s="2">
        <v>93</v>
      </c>
      <c r="H830" s="2">
        <f t="shared" si="60"/>
        <v>0</v>
      </c>
      <c r="I830" s="2">
        <f t="shared" si="61"/>
        <v>0</v>
      </c>
      <c r="J830" s="2">
        <f t="shared" si="62"/>
        <v>0</v>
      </c>
      <c r="K830" s="2">
        <f t="shared" si="63"/>
        <v>0</v>
      </c>
      <c r="L830" s="2">
        <f t="shared" si="64"/>
        <v>1</v>
      </c>
      <c r="M830" s="2">
        <v>394</v>
      </c>
      <c r="N830" s="2">
        <v>5.9</v>
      </c>
    </row>
    <row r="831" spans="1:14" ht="16" x14ac:dyDescent="0.2">
      <c r="A831" s="2" t="s">
        <v>1427</v>
      </c>
      <c r="B831" s="2" t="s">
        <v>11</v>
      </c>
      <c r="C831" s="2" t="s">
        <v>19</v>
      </c>
      <c r="D831" s="2">
        <v>652.17700000000002</v>
      </c>
      <c r="E831" s="2">
        <v>124</v>
      </c>
      <c r="F831" s="2">
        <v>8458</v>
      </c>
      <c r="G831" s="2">
        <v>150</v>
      </c>
      <c r="H831" s="2">
        <f t="shared" si="60"/>
        <v>0</v>
      </c>
      <c r="I831" s="2">
        <f t="shared" si="61"/>
        <v>0</v>
      </c>
      <c r="J831" s="2">
        <f t="shared" si="62"/>
        <v>0</v>
      </c>
      <c r="K831" s="2">
        <f t="shared" si="63"/>
        <v>0</v>
      </c>
      <c r="L831" s="2">
        <f t="shared" si="64"/>
        <v>1</v>
      </c>
      <c r="M831" s="2">
        <v>365</v>
      </c>
      <c r="N831" s="2">
        <v>7</v>
      </c>
    </row>
    <row r="832" spans="1:14" ht="16" x14ac:dyDescent="0.2">
      <c r="A832" s="2" t="s">
        <v>1145</v>
      </c>
      <c r="B832" s="2" t="s">
        <v>11</v>
      </c>
      <c r="C832" s="2" t="s">
        <v>31</v>
      </c>
      <c r="D832" s="2">
        <v>103.02800000000001</v>
      </c>
      <c r="E832" s="2">
        <v>117</v>
      </c>
      <c r="F832" s="2">
        <v>16325</v>
      </c>
      <c r="G832" s="2">
        <v>80</v>
      </c>
      <c r="H832" s="2">
        <f t="shared" si="60"/>
        <v>0</v>
      </c>
      <c r="I832" s="2">
        <f t="shared" si="61"/>
        <v>1</v>
      </c>
      <c r="J832" s="2">
        <f t="shared" si="62"/>
        <v>0</v>
      </c>
      <c r="K832" s="2">
        <f t="shared" si="63"/>
        <v>0</v>
      </c>
      <c r="L832" s="2">
        <f t="shared" si="64"/>
        <v>0</v>
      </c>
      <c r="M832" s="2">
        <v>221</v>
      </c>
      <c r="N832" s="2">
        <v>6.4</v>
      </c>
    </row>
    <row r="833" spans="1:14" ht="16" x14ac:dyDescent="0.2">
      <c r="A833" s="2" t="s">
        <v>1013</v>
      </c>
      <c r="B833" s="2" t="s">
        <v>11</v>
      </c>
      <c r="C833" s="2" t="s">
        <v>31</v>
      </c>
      <c r="D833" s="2">
        <v>48.291600000000003</v>
      </c>
      <c r="E833" s="2">
        <v>95</v>
      </c>
      <c r="F833" s="2">
        <v>2876</v>
      </c>
      <c r="G833" s="2">
        <v>58</v>
      </c>
      <c r="H833" s="2">
        <f t="shared" si="60"/>
        <v>0</v>
      </c>
      <c r="I833" s="2">
        <f t="shared" si="61"/>
        <v>1</v>
      </c>
      <c r="J833" s="2">
        <f t="shared" si="62"/>
        <v>0</v>
      </c>
      <c r="K833" s="2">
        <f t="shared" si="63"/>
        <v>0</v>
      </c>
      <c r="L833" s="2">
        <f t="shared" si="64"/>
        <v>0</v>
      </c>
      <c r="M833" s="2">
        <v>70</v>
      </c>
      <c r="N833" s="2">
        <v>6.7</v>
      </c>
    </row>
    <row r="834" spans="1:14" ht="16" x14ac:dyDescent="0.2">
      <c r="A834" s="2" t="s">
        <v>412</v>
      </c>
      <c r="B834" s="2" t="s">
        <v>11</v>
      </c>
      <c r="C834" s="2" t="s">
        <v>31</v>
      </c>
      <c r="D834" s="2">
        <v>56.127200000000002</v>
      </c>
      <c r="E834" s="2">
        <v>95</v>
      </c>
      <c r="F834" s="2">
        <v>2020</v>
      </c>
      <c r="G834" s="2">
        <v>18</v>
      </c>
      <c r="H834" s="2">
        <f t="shared" ref="H834:H897" si="65">IF(B834="R",1,0)</f>
        <v>0</v>
      </c>
      <c r="I834" s="2">
        <f t="shared" ref="I834:I897" si="66">IF(C834="Comedy",1,0)</f>
        <v>1</v>
      </c>
      <c r="J834" s="2">
        <f t="shared" ref="J834:J897" si="67">IF(C834="Thriller_Horror",1,0)</f>
        <v>0</v>
      </c>
      <c r="K834" s="2">
        <f t="shared" ref="K834:K897" si="68">IF(C834="Animation",1,0)</f>
        <v>0</v>
      </c>
      <c r="L834" s="2">
        <f t="shared" ref="L834:L897" si="69">IF(C834="Adventure_Sci_fi",1,0)</f>
        <v>0</v>
      </c>
      <c r="M834" s="2">
        <v>189</v>
      </c>
      <c r="N834" s="2">
        <v>5.4</v>
      </c>
    </row>
    <row r="835" spans="1:14" ht="16" x14ac:dyDescent="0.2">
      <c r="A835" s="2" t="s">
        <v>1274</v>
      </c>
      <c r="B835" s="2" t="s">
        <v>11</v>
      </c>
      <c r="C835" s="2" t="s">
        <v>31</v>
      </c>
      <c r="D835" s="2">
        <v>17.3247</v>
      </c>
      <c r="E835" s="2">
        <v>103</v>
      </c>
      <c r="F835" s="2">
        <v>3211</v>
      </c>
      <c r="G835" s="2">
        <v>28</v>
      </c>
      <c r="H835" s="2">
        <f t="shared" si="65"/>
        <v>0</v>
      </c>
      <c r="I835" s="2">
        <f t="shared" si="66"/>
        <v>1</v>
      </c>
      <c r="J835" s="2">
        <f t="shared" si="67"/>
        <v>0</v>
      </c>
      <c r="K835" s="2">
        <f t="shared" si="68"/>
        <v>0</v>
      </c>
      <c r="L835" s="2">
        <f t="shared" si="69"/>
        <v>0</v>
      </c>
      <c r="M835" s="2">
        <v>80</v>
      </c>
      <c r="N835" s="2">
        <v>5.3</v>
      </c>
    </row>
    <row r="836" spans="1:14" ht="16" x14ac:dyDescent="0.2">
      <c r="A836" s="2" t="s">
        <v>1060</v>
      </c>
      <c r="B836" s="2" t="s">
        <v>18</v>
      </c>
      <c r="C836" s="2" t="s">
        <v>47</v>
      </c>
      <c r="D836" s="2">
        <v>73.000900000000001</v>
      </c>
      <c r="E836" s="2">
        <v>115</v>
      </c>
      <c r="F836" s="2">
        <v>714</v>
      </c>
      <c r="G836" s="2">
        <v>13</v>
      </c>
      <c r="H836" s="2">
        <f t="shared" si="65"/>
        <v>0</v>
      </c>
      <c r="I836" s="2">
        <f t="shared" si="66"/>
        <v>0</v>
      </c>
      <c r="J836" s="2">
        <f t="shared" si="67"/>
        <v>0</v>
      </c>
      <c r="K836" s="2">
        <f t="shared" si="68"/>
        <v>0</v>
      </c>
      <c r="L836" s="2">
        <f t="shared" si="69"/>
        <v>0</v>
      </c>
      <c r="M836" s="2">
        <v>209</v>
      </c>
      <c r="N836" s="2">
        <v>1.6</v>
      </c>
    </row>
    <row r="837" spans="1:14" ht="16" x14ac:dyDescent="0.2">
      <c r="A837" s="2" t="s">
        <v>1434</v>
      </c>
      <c r="B837" s="2" t="s">
        <v>11</v>
      </c>
      <c r="C837" s="2" t="s">
        <v>40</v>
      </c>
      <c r="D837" s="2">
        <v>13.5718</v>
      </c>
      <c r="E837" s="2">
        <v>91</v>
      </c>
      <c r="F837" s="2">
        <v>3104</v>
      </c>
      <c r="G837" s="2">
        <v>15.6</v>
      </c>
      <c r="H837" s="2">
        <f t="shared" si="65"/>
        <v>0</v>
      </c>
      <c r="I837" s="2">
        <f t="shared" si="66"/>
        <v>0</v>
      </c>
      <c r="J837" s="2">
        <f t="shared" si="67"/>
        <v>0</v>
      </c>
      <c r="K837" s="2">
        <f t="shared" si="68"/>
        <v>0</v>
      </c>
      <c r="L837" s="2">
        <f t="shared" si="69"/>
        <v>0</v>
      </c>
      <c r="M837" s="2">
        <v>10</v>
      </c>
      <c r="N837" s="2">
        <v>4.5</v>
      </c>
    </row>
    <row r="838" spans="1:14" ht="16" x14ac:dyDescent="0.2">
      <c r="A838" s="2" t="s">
        <v>1436</v>
      </c>
      <c r="B838" s="2" t="s">
        <v>11</v>
      </c>
      <c r="C838" s="2" t="s">
        <v>12</v>
      </c>
      <c r="D838" s="2">
        <v>50.173200000000001</v>
      </c>
      <c r="E838" s="2">
        <v>120</v>
      </c>
      <c r="F838" s="2">
        <v>33615</v>
      </c>
      <c r="G838" s="2">
        <v>48</v>
      </c>
      <c r="H838" s="2">
        <f t="shared" si="65"/>
        <v>0</v>
      </c>
      <c r="I838" s="2">
        <f t="shared" si="66"/>
        <v>0</v>
      </c>
      <c r="J838" s="2">
        <f t="shared" si="67"/>
        <v>0</v>
      </c>
      <c r="K838" s="2">
        <f t="shared" si="68"/>
        <v>0</v>
      </c>
      <c r="L838" s="2">
        <f t="shared" si="69"/>
        <v>0</v>
      </c>
      <c r="M838" s="2">
        <v>34</v>
      </c>
      <c r="N838" s="2">
        <v>7.4</v>
      </c>
    </row>
    <row r="839" spans="1:14" ht="16" x14ac:dyDescent="0.2">
      <c r="A839" s="2" t="s">
        <v>676</v>
      </c>
      <c r="B839" s="2" t="s">
        <v>51</v>
      </c>
      <c r="C839" s="2" t="s">
        <v>19</v>
      </c>
      <c r="D839" s="2">
        <v>66.734999999999999</v>
      </c>
      <c r="E839" s="2">
        <v>89</v>
      </c>
      <c r="F839" s="2">
        <v>1233</v>
      </c>
      <c r="G839" s="2">
        <v>60</v>
      </c>
      <c r="H839" s="2">
        <f t="shared" si="65"/>
        <v>0</v>
      </c>
      <c r="I839" s="2">
        <f t="shared" si="66"/>
        <v>0</v>
      </c>
      <c r="J839" s="2">
        <f t="shared" si="67"/>
        <v>0</v>
      </c>
      <c r="K839" s="2">
        <f t="shared" si="68"/>
        <v>0</v>
      </c>
      <c r="L839" s="2">
        <f t="shared" si="69"/>
        <v>1</v>
      </c>
      <c r="M839" s="2">
        <v>18</v>
      </c>
      <c r="N839" s="2">
        <v>4.4000000000000004</v>
      </c>
    </row>
    <row r="840" spans="1:14" ht="16" x14ac:dyDescent="0.2">
      <c r="A840" s="2" t="s">
        <v>77</v>
      </c>
      <c r="B840" s="2" t="s">
        <v>11</v>
      </c>
      <c r="C840" s="2" t="s">
        <v>31</v>
      </c>
      <c r="D840" s="2">
        <v>47.095500000000001</v>
      </c>
      <c r="E840" s="2">
        <v>123</v>
      </c>
      <c r="F840" s="2">
        <v>22209</v>
      </c>
      <c r="G840" s="2">
        <v>48</v>
      </c>
      <c r="H840" s="2">
        <f t="shared" si="65"/>
        <v>0</v>
      </c>
      <c r="I840" s="2">
        <f t="shared" si="66"/>
        <v>1</v>
      </c>
      <c r="J840" s="2">
        <f t="shared" si="67"/>
        <v>0</v>
      </c>
      <c r="K840" s="2">
        <f t="shared" si="68"/>
        <v>0</v>
      </c>
      <c r="L840" s="2">
        <f t="shared" si="69"/>
        <v>0</v>
      </c>
      <c r="M840" s="2">
        <v>446</v>
      </c>
      <c r="N840" s="2">
        <v>6.4</v>
      </c>
    </row>
    <row r="841" spans="1:14" ht="16" x14ac:dyDescent="0.2">
      <c r="A841" s="2" t="s">
        <v>1440</v>
      </c>
      <c r="B841" s="2" t="s">
        <v>51</v>
      </c>
      <c r="C841" s="2" t="s">
        <v>47</v>
      </c>
      <c r="D841" s="2">
        <v>25.241</v>
      </c>
      <c r="E841" s="2">
        <v>93</v>
      </c>
      <c r="F841" s="2">
        <v>52</v>
      </c>
      <c r="G841" s="2">
        <v>12</v>
      </c>
      <c r="H841" s="2">
        <f t="shared" si="65"/>
        <v>0</v>
      </c>
      <c r="I841" s="2">
        <f t="shared" si="66"/>
        <v>0</v>
      </c>
      <c r="J841" s="2">
        <f t="shared" si="67"/>
        <v>0</v>
      </c>
      <c r="K841" s="2">
        <f t="shared" si="68"/>
        <v>0</v>
      </c>
      <c r="L841" s="2">
        <f t="shared" si="69"/>
        <v>0</v>
      </c>
      <c r="M841" s="2">
        <v>4</v>
      </c>
      <c r="N841" s="2">
        <v>5.9</v>
      </c>
    </row>
    <row r="842" spans="1:14" ht="16" x14ac:dyDescent="0.2">
      <c r="A842" s="2" t="s">
        <v>1442</v>
      </c>
      <c r="B842" s="2" t="s">
        <v>15</v>
      </c>
      <c r="C842" s="2" t="s">
        <v>24</v>
      </c>
      <c r="D842" s="2">
        <v>20.566299999999998</v>
      </c>
      <c r="E842" s="2">
        <v>100</v>
      </c>
      <c r="F842" s="2">
        <v>2958</v>
      </c>
      <c r="G842" s="2">
        <v>15</v>
      </c>
      <c r="H842" s="2">
        <f t="shared" si="65"/>
        <v>1</v>
      </c>
      <c r="I842" s="2">
        <f t="shared" si="66"/>
        <v>0</v>
      </c>
      <c r="J842" s="2">
        <f t="shared" si="67"/>
        <v>0</v>
      </c>
      <c r="K842" s="2">
        <f t="shared" si="68"/>
        <v>0</v>
      </c>
      <c r="L842" s="2">
        <f t="shared" si="69"/>
        <v>0</v>
      </c>
      <c r="M842" s="2">
        <v>10</v>
      </c>
      <c r="N842" s="2">
        <v>6.4</v>
      </c>
    </row>
    <row r="843" spans="1:14" ht="16" x14ac:dyDescent="0.2">
      <c r="A843" s="2" t="s">
        <v>1444</v>
      </c>
      <c r="B843" s="2" t="s">
        <v>11</v>
      </c>
      <c r="C843" s="2" t="s">
        <v>40</v>
      </c>
      <c r="D843" s="2">
        <v>37.0364</v>
      </c>
      <c r="E843" s="2">
        <v>128</v>
      </c>
      <c r="F843" s="2">
        <v>5404</v>
      </c>
      <c r="G843" s="2">
        <v>30</v>
      </c>
      <c r="H843" s="2">
        <f t="shared" si="65"/>
        <v>0</v>
      </c>
      <c r="I843" s="2">
        <f t="shared" si="66"/>
        <v>0</v>
      </c>
      <c r="J843" s="2">
        <f t="shared" si="67"/>
        <v>0</v>
      </c>
      <c r="K843" s="2">
        <f t="shared" si="68"/>
        <v>0</v>
      </c>
      <c r="L843" s="2">
        <f t="shared" si="69"/>
        <v>0</v>
      </c>
      <c r="M843" s="2">
        <v>0</v>
      </c>
      <c r="N843" s="2">
        <v>6.4</v>
      </c>
    </row>
    <row r="844" spans="1:14" ht="16" x14ac:dyDescent="0.2">
      <c r="A844" s="2" t="s">
        <v>1446</v>
      </c>
      <c r="B844" s="2" t="s">
        <v>15</v>
      </c>
      <c r="C844" s="2" t="s">
        <v>31</v>
      </c>
      <c r="D844" s="2">
        <v>32.230899999999998</v>
      </c>
      <c r="E844" s="2">
        <v>75</v>
      </c>
      <c r="F844" s="2">
        <v>1385</v>
      </c>
      <c r="G844" s="2">
        <v>2.5</v>
      </c>
      <c r="H844" s="2">
        <f t="shared" si="65"/>
        <v>1</v>
      </c>
      <c r="I844" s="2">
        <f t="shared" si="66"/>
        <v>1</v>
      </c>
      <c r="J844" s="2">
        <f t="shared" si="67"/>
        <v>0</v>
      </c>
      <c r="K844" s="2">
        <f t="shared" si="68"/>
        <v>0</v>
      </c>
      <c r="L844" s="2">
        <f t="shared" si="69"/>
        <v>0</v>
      </c>
      <c r="M844" s="2">
        <v>15</v>
      </c>
      <c r="N844" s="2">
        <v>6.7</v>
      </c>
    </row>
    <row r="845" spans="1:14" ht="16" x14ac:dyDescent="0.2">
      <c r="A845" s="2" t="s">
        <v>695</v>
      </c>
      <c r="B845" s="2" t="s">
        <v>15</v>
      </c>
      <c r="C845" s="2" t="s">
        <v>24</v>
      </c>
      <c r="D845" s="2">
        <v>28.7517</v>
      </c>
      <c r="E845" s="2">
        <v>103</v>
      </c>
      <c r="F845" s="2">
        <v>19168</v>
      </c>
      <c r="G845" s="2">
        <v>28</v>
      </c>
      <c r="H845" s="2">
        <f t="shared" si="65"/>
        <v>1</v>
      </c>
      <c r="I845" s="2">
        <f t="shared" si="66"/>
        <v>0</v>
      </c>
      <c r="J845" s="2">
        <f t="shared" si="67"/>
        <v>0</v>
      </c>
      <c r="K845" s="2">
        <f t="shared" si="68"/>
        <v>0</v>
      </c>
      <c r="L845" s="2">
        <f t="shared" si="69"/>
        <v>0</v>
      </c>
      <c r="M845" s="2">
        <v>65</v>
      </c>
      <c r="N845" s="2">
        <v>6.6</v>
      </c>
    </row>
    <row r="846" spans="1:14" ht="16" x14ac:dyDescent="0.2">
      <c r="A846" s="2" t="s">
        <v>242</v>
      </c>
      <c r="B846" s="2" t="s">
        <v>51</v>
      </c>
      <c r="C846" s="2" t="s">
        <v>31</v>
      </c>
      <c r="D846" s="2">
        <v>52.5809</v>
      </c>
      <c r="E846" s="2">
        <v>95</v>
      </c>
      <c r="F846" s="2">
        <v>27351</v>
      </c>
      <c r="G846" s="2">
        <v>45</v>
      </c>
      <c r="H846" s="2">
        <f t="shared" si="65"/>
        <v>0</v>
      </c>
      <c r="I846" s="2">
        <f t="shared" si="66"/>
        <v>1</v>
      </c>
      <c r="J846" s="2">
        <f t="shared" si="67"/>
        <v>0</v>
      </c>
      <c r="K846" s="2">
        <f t="shared" si="68"/>
        <v>0</v>
      </c>
      <c r="L846" s="2">
        <f t="shared" si="69"/>
        <v>0</v>
      </c>
      <c r="M846" s="2">
        <v>58</v>
      </c>
      <c r="N846" s="2">
        <v>5.6</v>
      </c>
    </row>
    <row r="847" spans="1:14" ht="16" x14ac:dyDescent="0.2">
      <c r="A847" s="2" t="s">
        <v>790</v>
      </c>
      <c r="B847" s="2" t="s">
        <v>15</v>
      </c>
      <c r="C847" s="2" t="s">
        <v>24</v>
      </c>
      <c r="D847" s="2">
        <v>70.098100000000002</v>
      </c>
      <c r="E847" s="2">
        <v>111</v>
      </c>
      <c r="F847" s="2">
        <v>3983</v>
      </c>
      <c r="G847" s="2">
        <v>30</v>
      </c>
      <c r="H847" s="2">
        <f t="shared" si="65"/>
        <v>1</v>
      </c>
      <c r="I847" s="2">
        <f t="shared" si="66"/>
        <v>0</v>
      </c>
      <c r="J847" s="2">
        <f t="shared" si="67"/>
        <v>0</v>
      </c>
      <c r="K847" s="2">
        <f t="shared" si="68"/>
        <v>0</v>
      </c>
      <c r="L847" s="2">
        <f t="shared" si="69"/>
        <v>0</v>
      </c>
      <c r="M847" s="2">
        <v>16000</v>
      </c>
      <c r="N847" s="2">
        <v>8.1</v>
      </c>
    </row>
    <row r="848" spans="1:14" ht="16" x14ac:dyDescent="0.2">
      <c r="A848" s="2" t="s">
        <v>790</v>
      </c>
      <c r="B848" s="2" t="s">
        <v>15</v>
      </c>
      <c r="C848" s="2" t="s">
        <v>24</v>
      </c>
      <c r="D848" s="2">
        <v>66.207899999999995</v>
      </c>
      <c r="E848" s="2">
        <v>137</v>
      </c>
      <c r="F848" s="2">
        <v>1959</v>
      </c>
      <c r="G848" s="2">
        <v>30</v>
      </c>
      <c r="H848" s="2">
        <f t="shared" si="65"/>
        <v>1</v>
      </c>
      <c r="I848" s="2">
        <f t="shared" si="66"/>
        <v>0</v>
      </c>
      <c r="J848" s="2">
        <f t="shared" si="67"/>
        <v>0</v>
      </c>
      <c r="K848" s="2">
        <f t="shared" si="68"/>
        <v>0</v>
      </c>
      <c r="L848" s="2">
        <f t="shared" si="69"/>
        <v>0</v>
      </c>
      <c r="M848" s="2">
        <v>16000</v>
      </c>
      <c r="N848" s="2">
        <v>8</v>
      </c>
    </row>
    <row r="849" spans="1:14" ht="16" x14ac:dyDescent="0.2">
      <c r="A849" s="2" t="s">
        <v>1452</v>
      </c>
      <c r="B849" s="2" t="s">
        <v>15</v>
      </c>
      <c r="C849" s="2" t="s">
        <v>12</v>
      </c>
      <c r="D849" s="2">
        <v>2.4456500000000001</v>
      </c>
      <c r="E849" s="2">
        <v>112</v>
      </c>
      <c r="F849" s="2">
        <v>12897</v>
      </c>
      <c r="G849" s="2">
        <v>5</v>
      </c>
      <c r="H849" s="2">
        <f t="shared" si="65"/>
        <v>1</v>
      </c>
      <c r="I849" s="2">
        <f t="shared" si="66"/>
        <v>0</v>
      </c>
      <c r="J849" s="2">
        <f t="shared" si="67"/>
        <v>0</v>
      </c>
      <c r="K849" s="2">
        <f t="shared" si="68"/>
        <v>0</v>
      </c>
      <c r="L849" s="2">
        <f t="shared" si="69"/>
        <v>0</v>
      </c>
      <c r="M849" s="2">
        <v>52</v>
      </c>
      <c r="N849" s="2">
        <v>7</v>
      </c>
    </row>
    <row r="850" spans="1:14" ht="16" x14ac:dyDescent="0.2">
      <c r="A850" s="2" t="s">
        <v>1454</v>
      </c>
      <c r="B850" s="2" t="s">
        <v>15</v>
      </c>
      <c r="C850" s="2" t="s">
        <v>12</v>
      </c>
      <c r="D850" s="2">
        <v>1.98776</v>
      </c>
      <c r="E850" s="2">
        <v>98</v>
      </c>
      <c r="F850" s="2">
        <v>11853</v>
      </c>
      <c r="G850" s="2">
        <v>11</v>
      </c>
      <c r="H850" s="2">
        <f t="shared" si="65"/>
        <v>1</v>
      </c>
      <c r="I850" s="2">
        <f t="shared" si="66"/>
        <v>0</v>
      </c>
      <c r="J850" s="2">
        <f t="shared" si="67"/>
        <v>0</v>
      </c>
      <c r="K850" s="2">
        <f t="shared" si="68"/>
        <v>0</v>
      </c>
      <c r="L850" s="2">
        <f t="shared" si="69"/>
        <v>0</v>
      </c>
      <c r="M850" s="2">
        <v>607</v>
      </c>
      <c r="N850" s="2">
        <v>6.7</v>
      </c>
    </row>
    <row r="851" spans="1:14" ht="16" x14ac:dyDescent="0.2">
      <c r="A851" s="2" t="s">
        <v>52</v>
      </c>
      <c r="B851" s="2" t="s">
        <v>11</v>
      </c>
      <c r="C851" s="2" t="s">
        <v>24</v>
      </c>
      <c r="D851" s="2">
        <v>47.000500000000002</v>
      </c>
      <c r="E851" s="2">
        <v>100</v>
      </c>
      <c r="F851" s="2">
        <v>25206</v>
      </c>
      <c r="G851" s="2">
        <v>75</v>
      </c>
      <c r="H851" s="2">
        <f t="shared" si="65"/>
        <v>0</v>
      </c>
      <c r="I851" s="2">
        <f t="shared" si="66"/>
        <v>0</v>
      </c>
      <c r="J851" s="2">
        <f t="shared" si="67"/>
        <v>0</v>
      </c>
      <c r="K851" s="2">
        <f t="shared" si="68"/>
        <v>0</v>
      </c>
      <c r="L851" s="2">
        <f t="shared" si="69"/>
        <v>0</v>
      </c>
      <c r="M851" s="2">
        <v>126</v>
      </c>
      <c r="N851" s="2">
        <v>5.4</v>
      </c>
    </row>
    <row r="852" spans="1:14" ht="16" x14ac:dyDescent="0.2">
      <c r="A852" s="2" t="s">
        <v>1457</v>
      </c>
      <c r="B852" s="2" t="s">
        <v>15</v>
      </c>
      <c r="C852" s="2" t="s">
        <v>35</v>
      </c>
      <c r="D852" s="2">
        <v>14.938599999999999</v>
      </c>
      <c r="E852" s="2">
        <v>97</v>
      </c>
      <c r="F852" s="2">
        <v>14025</v>
      </c>
      <c r="G852" s="2">
        <v>15</v>
      </c>
      <c r="H852" s="2">
        <f t="shared" si="65"/>
        <v>1</v>
      </c>
      <c r="I852" s="2">
        <f t="shared" si="66"/>
        <v>0</v>
      </c>
      <c r="J852" s="2">
        <f t="shared" si="67"/>
        <v>1</v>
      </c>
      <c r="K852" s="2">
        <f t="shared" si="68"/>
        <v>0</v>
      </c>
      <c r="L852" s="2">
        <f t="shared" si="69"/>
        <v>0</v>
      </c>
      <c r="M852" s="2">
        <v>181</v>
      </c>
      <c r="N852" s="2">
        <v>6.2</v>
      </c>
    </row>
    <row r="853" spans="1:14" ht="16" x14ac:dyDescent="0.2">
      <c r="A853" s="2" t="s">
        <v>1459</v>
      </c>
      <c r="B853" s="2" t="s">
        <v>11</v>
      </c>
      <c r="C853" s="2" t="s">
        <v>31</v>
      </c>
      <c r="D853" s="2">
        <v>4.0069100000000004</v>
      </c>
      <c r="E853" s="2">
        <v>95</v>
      </c>
      <c r="F853" s="2">
        <v>4990</v>
      </c>
      <c r="G853" s="2">
        <v>15</v>
      </c>
      <c r="H853" s="2">
        <f t="shared" si="65"/>
        <v>0</v>
      </c>
      <c r="I853" s="2">
        <f t="shared" si="66"/>
        <v>1</v>
      </c>
      <c r="J853" s="2">
        <f t="shared" si="67"/>
        <v>0</v>
      </c>
      <c r="K853" s="2">
        <f t="shared" si="68"/>
        <v>0</v>
      </c>
      <c r="L853" s="2">
        <f t="shared" si="69"/>
        <v>0</v>
      </c>
      <c r="M853" s="2">
        <v>2</v>
      </c>
      <c r="N853" s="2">
        <v>4.0999999999999996</v>
      </c>
    </row>
    <row r="854" spans="1:14" ht="16" x14ac:dyDescent="0.2">
      <c r="A854" s="2" t="s">
        <v>110</v>
      </c>
      <c r="B854" s="2" t="s">
        <v>15</v>
      </c>
      <c r="C854" s="2" t="s">
        <v>19</v>
      </c>
      <c r="D854" s="2">
        <v>47.396700000000003</v>
      </c>
      <c r="E854" s="2">
        <v>194</v>
      </c>
      <c r="F854" s="2">
        <v>19600</v>
      </c>
      <c r="G854" s="2">
        <v>130</v>
      </c>
      <c r="H854" s="2">
        <f t="shared" si="65"/>
        <v>1</v>
      </c>
      <c r="I854" s="2">
        <f t="shared" si="66"/>
        <v>0</v>
      </c>
      <c r="J854" s="2">
        <f t="shared" si="67"/>
        <v>0</v>
      </c>
      <c r="K854" s="2">
        <f t="shared" si="68"/>
        <v>0</v>
      </c>
      <c r="L854" s="2">
        <f t="shared" si="69"/>
        <v>1</v>
      </c>
      <c r="M854" s="2">
        <v>0</v>
      </c>
      <c r="N854" s="2">
        <v>7.2</v>
      </c>
    </row>
    <row r="855" spans="1:14" ht="16" x14ac:dyDescent="0.2">
      <c r="A855" s="2" t="s">
        <v>841</v>
      </c>
      <c r="B855" s="2" t="s">
        <v>15</v>
      </c>
      <c r="C855" s="2" t="s">
        <v>12</v>
      </c>
      <c r="D855" s="2">
        <v>10.214600000000001</v>
      </c>
      <c r="E855" s="2">
        <v>118</v>
      </c>
      <c r="F855" s="2">
        <v>17490</v>
      </c>
      <c r="G855" s="2">
        <v>11</v>
      </c>
      <c r="H855" s="2">
        <f t="shared" si="65"/>
        <v>1</v>
      </c>
      <c r="I855" s="2">
        <f t="shared" si="66"/>
        <v>0</v>
      </c>
      <c r="J855" s="2">
        <f t="shared" si="67"/>
        <v>0</v>
      </c>
      <c r="K855" s="2">
        <f t="shared" si="68"/>
        <v>0</v>
      </c>
      <c r="L855" s="2">
        <f t="shared" si="69"/>
        <v>0</v>
      </c>
      <c r="M855" s="2">
        <v>386</v>
      </c>
      <c r="N855" s="2">
        <v>7.1</v>
      </c>
    </row>
    <row r="856" spans="1:14" ht="16" x14ac:dyDescent="0.2">
      <c r="A856" s="2" t="s">
        <v>1362</v>
      </c>
      <c r="B856" s="2" t="s">
        <v>15</v>
      </c>
      <c r="C856" s="2" t="s">
        <v>31</v>
      </c>
      <c r="D856" s="2">
        <v>4.2358399999999996</v>
      </c>
      <c r="E856" s="2">
        <v>103</v>
      </c>
      <c r="F856" s="2">
        <v>23932</v>
      </c>
      <c r="G856" s="2">
        <v>15</v>
      </c>
      <c r="H856" s="2">
        <f t="shared" si="65"/>
        <v>1</v>
      </c>
      <c r="I856" s="2">
        <f t="shared" si="66"/>
        <v>1</v>
      </c>
      <c r="J856" s="2">
        <f t="shared" si="67"/>
        <v>0</v>
      </c>
      <c r="K856" s="2">
        <f t="shared" si="68"/>
        <v>0</v>
      </c>
      <c r="L856" s="2">
        <f t="shared" si="69"/>
        <v>0</v>
      </c>
      <c r="M856" s="2">
        <v>1000</v>
      </c>
      <c r="N856" s="2">
        <v>7.6</v>
      </c>
    </row>
    <row r="857" spans="1:14" ht="16" x14ac:dyDescent="0.2">
      <c r="A857" s="2" t="s">
        <v>1464</v>
      </c>
      <c r="B857" s="2" t="s">
        <v>15</v>
      </c>
      <c r="C857" s="2" t="s">
        <v>31</v>
      </c>
      <c r="D857" s="2">
        <v>3.1937E-2</v>
      </c>
      <c r="E857" s="2">
        <v>100</v>
      </c>
      <c r="F857" s="2">
        <v>2310</v>
      </c>
      <c r="G857" s="2">
        <v>0.5</v>
      </c>
      <c r="H857" s="2">
        <f t="shared" si="65"/>
        <v>1</v>
      </c>
      <c r="I857" s="2">
        <f t="shared" si="66"/>
        <v>1</v>
      </c>
      <c r="J857" s="2">
        <f t="shared" si="67"/>
        <v>0</v>
      </c>
      <c r="K857" s="2">
        <f t="shared" si="68"/>
        <v>0</v>
      </c>
      <c r="L857" s="2">
        <f t="shared" si="69"/>
        <v>0</v>
      </c>
      <c r="M857" s="2">
        <v>6</v>
      </c>
      <c r="N857" s="2">
        <v>5.7</v>
      </c>
    </row>
    <row r="858" spans="1:14" ht="16" x14ac:dyDescent="0.2">
      <c r="A858" s="2" t="s">
        <v>1466</v>
      </c>
      <c r="B858" s="2" t="s">
        <v>15</v>
      </c>
      <c r="C858" s="2" t="s">
        <v>40</v>
      </c>
      <c r="D858" s="2">
        <v>7.0229400000000002</v>
      </c>
      <c r="E858" s="2">
        <v>97</v>
      </c>
      <c r="F858" s="2">
        <v>1173</v>
      </c>
      <c r="G858" s="2">
        <v>1</v>
      </c>
      <c r="H858" s="2">
        <f t="shared" si="65"/>
        <v>1</v>
      </c>
      <c r="I858" s="2">
        <f t="shared" si="66"/>
        <v>0</v>
      </c>
      <c r="J858" s="2">
        <f t="shared" si="67"/>
        <v>0</v>
      </c>
      <c r="K858" s="2">
        <f t="shared" si="68"/>
        <v>0</v>
      </c>
      <c r="L858" s="2">
        <f t="shared" si="69"/>
        <v>0</v>
      </c>
      <c r="M858" s="2">
        <v>0</v>
      </c>
      <c r="N858" s="2">
        <v>6.7</v>
      </c>
    </row>
    <row r="859" spans="1:14" ht="16" x14ac:dyDescent="0.2">
      <c r="A859" s="2" t="s">
        <v>1468</v>
      </c>
      <c r="B859" s="2" t="s">
        <v>18</v>
      </c>
      <c r="C859" s="2" t="s">
        <v>12</v>
      </c>
      <c r="D859" s="2">
        <v>17.655200000000001</v>
      </c>
      <c r="E859" s="2">
        <v>101</v>
      </c>
      <c r="F859" s="2">
        <v>3317</v>
      </c>
      <c r="G859" s="2">
        <v>10</v>
      </c>
      <c r="H859" s="2">
        <f t="shared" si="65"/>
        <v>0</v>
      </c>
      <c r="I859" s="2">
        <f t="shared" si="66"/>
        <v>0</v>
      </c>
      <c r="J859" s="2">
        <f t="shared" si="67"/>
        <v>0</v>
      </c>
      <c r="K859" s="2">
        <f t="shared" si="68"/>
        <v>0</v>
      </c>
      <c r="L859" s="2">
        <f t="shared" si="69"/>
        <v>0</v>
      </c>
      <c r="M859" s="2">
        <v>22</v>
      </c>
      <c r="N859" s="2">
        <v>6.7</v>
      </c>
    </row>
    <row r="860" spans="1:14" ht="16" x14ac:dyDescent="0.2">
      <c r="A860" s="2" t="s">
        <v>77</v>
      </c>
      <c r="B860" s="2" t="s">
        <v>11</v>
      </c>
      <c r="C860" s="2" t="s">
        <v>24</v>
      </c>
      <c r="D860" s="2">
        <v>76.418700000000001</v>
      </c>
      <c r="E860" s="2">
        <v>117</v>
      </c>
      <c r="F860" s="2">
        <v>12731</v>
      </c>
      <c r="G860" s="2">
        <v>117</v>
      </c>
      <c r="H860" s="2">
        <f t="shared" si="65"/>
        <v>0</v>
      </c>
      <c r="I860" s="2">
        <f t="shared" si="66"/>
        <v>0</v>
      </c>
      <c r="J860" s="2">
        <f t="shared" si="67"/>
        <v>0</v>
      </c>
      <c r="K860" s="2">
        <f t="shared" si="68"/>
        <v>0</v>
      </c>
      <c r="L860" s="2">
        <f t="shared" si="69"/>
        <v>0</v>
      </c>
      <c r="M860" s="2">
        <v>446</v>
      </c>
      <c r="N860" s="2">
        <v>6.3</v>
      </c>
    </row>
    <row r="861" spans="1:14" ht="16" x14ac:dyDescent="0.2">
      <c r="A861" s="2" t="s">
        <v>1050</v>
      </c>
      <c r="B861" s="2" t="s">
        <v>15</v>
      </c>
      <c r="C861" s="2" t="s">
        <v>31</v>
      </c>
      <c r="D861" s="2">
        <v>148.73400000000001</v>
      </c>
      <c r="E861" s="2">
        <v>133</v>
      </c>
      <c r="F861" s="2">
        <v>12874</v>
      </c>
      <c r="G861" s="2">
        <v>30</v>
      </c>
      <c r="H861" s="2">
        <f t="shared" si="65"/>
        <v>1</v>
      </c>
      <c r="I861" s="2">
        <f t="shared" si="66"/>
        <v>1</v>
      </c>
      <c r="J861" s="2">
        <f t="shared" si="67"/>
        <v>0</v>
      </c>
      <c r="K861" s="2">
        <f t="shared" si="68"/>
        <v>0</v>
      </c>
      <c r="L861" s="2">
        <f t="shared" si="69"/>
        <v>0</v>
      </c>
      <c r="M861" s="2">
        <v>0</v>
      </c>
      <c r="N861" s="2">
        <v>7</v>
      </c>
    </row>
    <row r="862" spans="1:14" ht="16" x14ac:dyDescent="0.2">
      <c r="A862" s="2" t="s">
        <v>1113</v>
      </c>
      <c r="B862" s="2" t="s">
        <v>11</v>
      </c>
      <c r="C862" s="2" t="s">
        <v>12</v>
      </c>
      <c r="D862" s="2">
        <v>79.948099999999997</v>
      </c>
      <c r="E862" s="2">
        <v>121</v>
      </c>
      <c r="F862" s="2">
        <v>13421</v>
      </c>
      <c r="G862" s="2">
        <v>50</v>
      </c>
      <c r="H862" s="2">
        <f t="shared" si="65"/>
        <v>0</v>
      </c>
      <c r="I862" s="2">
        <f t="shared" si="66"/>
        <v>0</v>
      </c>
      <c r="J862" s="2">
        <f t="shared" si="67"/>
        <v>0</v>
      </c>
      <c r="K862" s="2">
        <f t="shared" si="68"/>
        <v>0</v>
      </c>
      <c r="L862" s="2">
        <f t="shared" si="69"/>
        <v>0</v>
      </c>
      <c r="M862" s="2">
        <v>295</v>
      </c>
      <c r="N862" s="2">
        <v>6.2</v>
      </c>
    </row>
    <row r="863" spans="1:14" ht="16" x14ac:dyDescent="0.2">
      <c r="A863" s="2" t="s">
        <v>1473</v>
      </c>
      <c r="B863" s="2" t="s">
        <v>11</v>
      </c>
      <c r="C863" s="2" t="s">
        <v>31</v>
      </c>
      <c r="D863" s="2">
        <v>42.592500000000001</v>
      </c>
      <c r="E863" s="2">
        <v>98</v>
      </c>
      <c r="F863" s="2">
        <v>4567</v>
      </c>
      <c r="G863" s="2">
        <v>15</v>
      </c>
      <c r="H863" s="2">
        <f t="shared" si="65"/>
        <v>0</v>
      </c>
      <c r="I863" s="2">
        <f t="shared" si="66"/>
        <v>1</v>
      </c>
      <c r="J863" s="2">
        <f t="shared" si="67"/>
        <v>0</v>
      </c>
      <c r="K863" s="2">
        <f t="shared" si="68"/>
        <v>0</v>
      </c>
      <c r="L863" s="2">
        <f t="shared" si="69"/>
        <v>0</v>
      </c>
      <c r="M863" s="2">
        <v>66</v>
      </c>
      <c r="N863" s="2">
        <v>6.2</v>
      </c>
    </row>
    <row r="864" spans="1:14" ht="16" x14ac:dyDescent="0.2">
      <c r="A864" s="2" t="s">
        <v>1475</v>
      </c>
      <c r="B864" s="2" t="s">
        <v>51</v>
      </c>
      <c r="C864" s="2" t="s">
        <v>97</v>
      </c>
      <c r="D864" s="2">
        <v>215.39500000000001</v>
      </c>
      <c r="E864" s="2">
        <v>92</v>
      </c>
      <c r="F864" s="2">
        <v>12754</v>
      </c>
      <c r="G864" s="2">
        <v>130</v>
      </c>
      <c r="H864" s="2">
        <f t="shared" si="65"/>
        <v>0</v>
      </c>
      <c r="I864" s="2">
        <f t="shared" si="66"/>
        <v>0</v>
      </c>
      <c r="J864" s="2">
        <f t="shared" si="67"/>
        <v>0</v>
      </c>
      <c r="K864" s="2">
        <f t="shared" si="68"/>
        <v>1</v>
      </c>
      <c r="L864" s="2">
        <f t="shared" si="69"/>
        <v>0</v>
      </c>
      <c r="M864" s="2">
        <v>54</v>
      </c>
      <c r="N864" s="2">
        <v>7.6</v>
      </c>
    </row>
    <row r="865" spans="1:14" ht="16" x14ac:dyDescent="0.2">
      <c r="A865" s="2" t="s">
        <v>1477</v>
      </c>
      <c r="B865" s="2" t="s">
        <v>51</v>
      </c>
      <c r="C865" s="2" t="s">
        <v>97</v>
      </c>
      <c r="D865" s="2">
        <v>165.23</v>
      </c>
      <c r="E865" s="2">
        <v>90</v>
      </c>
      <c r="F865" s="2">
        <v>21015</v>
      </c>
      <c r="G865" s="2">
        <v>150</v>
      </c>
      <c r="H865" s="2">
        <f t="shared" si="65"/>
        <v>0</v>
      </c>
      <c r="I865" s="2">
        <f t="shared" si="66"/>
        <v>0</v>
      </c>
      <c r="J865" s="2">
        <f t="shared" si="67"/>
        <v>0</v>
      </c>
      <c r="K865" s="2">
        <f t="shared" si="68"/>
        <v>1</v>
      </c>
      <c r="L865" s="2">
        <f t="shared" si="69"/>
        <v>0</v>
      </c>
      <c r="M865" s="2">
        <v>90</v>
      </c>
      <c r="N865" s="2">
        <v>7.3</v>
      </c>
    </row>
    <row r="866" spans="1:14" ht="16" x14ac:dyDescent="0.2">
      <c r="A866" s="2" t="s">
        <v>1479</v>
      </c>
      <c r="B866" s="2" t="s">
        <v>51</v>
      </c>
      <c r="C866" s="2" t="s">
        <v>97</v>
      </c>
      <c r="D866" s="2">
        <v>143.523</v>
      </c>
      <c r="E866" s="2">
        <v>95</v>
      </c>
      <c r="F866" s="2">
        <v>36095</v>
      </c>
      <c r="G866" s="2">
        <v>145</v>
      </c>
      <c r="H866" s="2">
        <f t="shared" si="65"/>
        <v>0</v>
      </c>
      <c r="I866" s="2">
        <f t="shared" si="66"/>
        <v>0</v>
      </c>
      <c r="J866" s="2">
        <f t="shared" si="67"/>
        <v>0</v>
      </c>
      <c r="K866" s="2">
        <f t="shared" si="68"/>
        <v>1</v>
      </c>
      <c r="L866" s="2">
        <f t="shared" si="69"/>
        <v>0</v>
      </c>
      <c r="M866" s="2">
        <v>5</v>
      </c>
      <c r="N866" s="2">
        <v>7.2</v>
      </c>
    </row>
    <row r="867" spans="1:14" ht="16" x14ac:dyDescent="0.2">
      <c r="A867" s="2" t="s">
        <v>1481</v>
      </c>
      <c r="B867" s="2" t="s">
        <v>11</v>
      </c>
      <c r="C867" s="2" t="s">
        <v>24</v>
      </c>
      <c r="D867" s="2">
        <v>16.0336</v>
      </c>
      <c r="E867" s="2">
        <v>81</v>
      </c>
      <c r="F867" s="2">
        <v>361</v>
      </c>
      <c r="G867" s="2">
        <v>10</v>
      </c>
      <c r="H867" s="2">
        <f t="shared" si="65"/>
        <v>0</v>
      </c>
      <c r="I867" s="2">
        <f t="shared" si="66"/>
        <v>0</v>
      </c>
      <c r="J867" s="2">
        <f t="shared" si="67"/>
        <v>0</v>
      </c>
      <c r="K867" s="2">
        <f t="shared" si="68"/>
        <v>0</v>
      </c>
      <c r="L867" s="2">
        <f t="shared" si="69"/>
        <v>0</v>
      </c>
      <c r="M867" s="2">
        <v>176</v>
      </c>
      <c r="N867" s="2">
        <v>6.2</v>
      </c>
    </row>
    <row r="868" spans="1:14" ht="16" x14ac:dyDescent="0.2">
      <c r="A868" s="2" t="s">
        <v>1483</v>
      </c>
      <c r="B868" s="2" t="s">
        <v>15</v>
      </c>
      <c r="C868" s="2" t="s">
        <v>31</v>
      </c>
      <c r="D868" s="2">
        <v>2.0185999999999999E-2</v>
      </c>
      <c r="E868" s="2">
        <v>100</v>
      </c>
      <c r="F868" s="2">
        <v>2924</v>
      </c>
      <c r="G868" s="2">
        <v>0.93</v>
      </c>
      <c r="H868" s="2">
        <f t="shared" si="65"/>
        <v>1</v>
      </c>
      <c r="I868" s="2">
        <f t="shared" si="66"/>
        <v>1</v>
      </c>
      <c r="J868" s="2">
        <f t="shared" si="67"/>
        <v>0</v>
      </c>
      <c r="K868" s="2">
        <f t="shared" si="68"/>
        <v>0</v>
      </c>
      <c r="L868" s="2">
        <f t="shared" si="69"/>
        <v>0</v>
      </c>
      <c r="M868" s="2">
        <v>28</v>
      </c>
      <c r="N868" s="2">
        <v>5.7</v>
      </c>
    </row>
    <row r="869" spans="1:14" ht="16" x14ac:dyDescent="0.2">
      <c r="A869" s="2" t="s">
        <v>1422</v>
      </c>
      <c r="B869" s="2" t="s">
        <v>11</v>
      </c>
      <c r="C869" s="2" t="s">
        <v>12</v>
      </c>
      <c r="D869" s="2">
        <v>13.362299999999999</v>
      </c>
      <c r="E869" s="2">
        <v>111</v>
      </c>
      <c r="F869" s="2">
        <v>39307</v>
      </c>
      <c r="G869" s="2">
        <v>18</v>
      </c>
      <c r="H869" s="2">
        <f t="shared" si="65"/>
        <v>0</v>
      </c>
      <c r="I869" s="2">
        <f t="shared" si="66"/>
        <v>0</v>
      </c>
      <c r="J869" s="2">
        <f t="shared" si="67"/>
        <v>0</v>
      </c>
      <c r="K869" s="2">
        <f t="shared" si="68"/>
        <v>0</v>
      </c>
      <c r="L869" s="2">
        <f t="shared" si="69"/>
        <v>0</v>
      </c>
      <c r="M869" s="2">
        <v>655</v>
      </c>
      <c r="N869" s="2">
        <v>6.9</v>
      </c>
    </row>
    <row r="870" spans="1:14" ht="16" x14ac:dyDescent="0.2">
      <c r="A870" s="2" t="s">
        <v>1486</v>
      </c>
      <c r="B870" s="2" t="s">
        <v>11</v>
      </c>
      <c r="C870" s="2" t="s">
        <v>24</v>
      </c>
      <c r="D870" s="2">
        <v>74.540800000000004</v>
      </c>
      <c r="E870" s="2">
        <v>115</v>
      </c>
      <c r="F870" s="2">
        <v>4496</v>
      </c>
      <c r="G870" s="2">
        <v>55</v>
      </c>
      <c r="H870" s="2">
        <f t="shared" si="65"/>
        <v>0</v>
      </c>
      <c r="I870" s="2">
        <f t="shared" si="66"/>
        <v>0</v>
      </c>
      <c r="J870" s="2">
        <f t="shared" si="67"/>
        <v>0</v>
      </c>
      <c r="K870" s="2">
        <f t="shared" si="68"/>
        <v>0</v>
      </c>
      <c r="L870" s="2">
        <f t="shared" si="69"/>
        <v>0</v>
      </c>
      <c r="M870" s="2">
        <v>13</v>
      </c>
      <c r="N870" s="2">
        <v>6.5</v>
      </c>
    </row>
    <row r="871" spans="1:14" ht="16" x14ac:dyDescent="0.2">
      <c r="A871" s="2" t="s">
        <v>171</v>
      </c>
      <c r="B871" s="2" t="s">
        <v>11</v>
      </c>
      <c r="C871" s="2" t="s">
        <v>12</v>
      </c>
      <c r="D871" s="2">
        <v>42.2727</v>
      </c>
      <c r="E871" s="2">
        <v>110</v>
      </c>
      <c r="F871" s="2">
        <v>5609</v>
      </c>
      <c r="G871" s="2">
        <v>70</v>
      </c>
      <c r="H871" s="2">
        <f t="shared" si="65"/>
        <v>0</v>
      </c>
      <c r="I871" s="2">
        <f t="shared" si="66"/>
        <v>0</v>
      </c>
      <c r="J871" s="2">
        <f t="shared" si="67"/>
        <v>0</v>
      </c>
      <c r="K871" s="2">
        <f t="shared" si="68"/>
        <v>0</v>
      </c>
      <c r="L871" s="2">
        <f t="shared" si="69"/>
        <v>0</v>
      </c>
      <c r="M871" s="2">
        <v>0</v>
      </c>
      <c r="N871" s="2">
        <v>5.6</v>
      </c>
    </row>
    <row r="872" spans="1:14" ht="16" x14ac:dyDescent="0.2">
      <c r="A872" s="2" t="s">
        <v>1489</v>
      </c>
      <c r="B872" s="2" t="s">
        <v>11</v>
      </c>
      <c r="C872" s="2" t="s">
        <v>12</v>
      </c>
      <c r="D872" s="2">
        <v>39.263500000000001</v>
      </c>
      <c r="E872" s="2">
        <v>110</v>
      </c>
      <c r="F872" s="2">
        <v>2382</v>
      </c>
      <c r="G872" s="2">
        <v>22</v>
      </c>
      <c r="H872" s="2">
        <f t="shared" si="65"/>
        <v>0</v>
      </c>
      <c r="I872" s="2">
        <f t="shared" si="66"/>
        <v>0</v>
      </c>
      <c r="J872" s="2">
        <f t="shared" si="67"/>
        <v>0</v>
      </c>
      <c r="K872" s="2">
        <f t="shared" si="68"/>
        <v>0</v>
      </c>
      <c r="L872" s="2">
        <f t="shared" si="69"/>
        <v>0</v>
      </c>
      <c r="M872" s="2">
        <v>119</v>
      </c>
      <c r="N872" s="2">
        <v>6.1</v>
      </c>
    </row>
    <row r="873" spans="1:14" ht="16" x14ac:dyDescent="0.2">
      <c r="A873" s="2" t="s">
        <v>1491</v>
      </c>
      <c r="B873" s="2" t="s">
        <v>11</v>
      </c>
      <c r="C873" s="2" t="s">
        <v>19</v>
      </c>
      <c r="D873" s="2">
        <v>49.392099999999999</v>
      </c>
      <c r="E873" s="2">
        <v>102</v>
      </c>
      <c r="F873" s="2">
        <v>10552</v>
      </c>
      <c r="G873" s="2">
        <v>100</v>
      </c>
      <c r="H873" s="2">
        <f t="shared" si="65"/>
        <v>0</v>
      </c>
      <c r="I873" s="2">
        <f t="shared" si="66"/>
        <v>0</v>
      </c>
      <c r="J873" s="2">
        <f t="shared" si="67"/>
        <v>0</v>
      </c>
      <c r="K873" s="2">
        <f t="shared" si="68"/>
        <v>0</v>
      </c>
      <c r="L873" s="2">
        <f t="shared" si="69"/>
        <v>1</v>
      </c>
      <c r="M873" s="2">
        <v>52</v>
      </c>
      <c r="N873" s="2">
        <v>5.4</v>
      </c>
    </row>
    <row r="874" spans="1:14" ht="16" x14ac:dyDescent="0.2">
      <c r="A874" s="2" t="s">
        <v>1493</v>
      </c>
      <c r="B874" s="2" t="s">
        <v>11</v>
      </c>
      <c r="C874" s="2" t="s">
        <v>19</v>
      </c>
      <c r="D874" s="2">
        <v>65.653800000000004</v>
      </c>
      <c r="E874" s="2">
        <v>117</v>
      </c>
      <c r="F874" s="2">
        <v>33154</v>
      </c>
      <c r="G874" s="2">
        <v>95</v>
      </c>
      <c r="H874" s="2">
        <f t="shared" si="65"/>
        <v>0</v>
      </c>
      <c r="I874" s="2">
        <f t="shared" si="66"/>
        <v>0</v>
      </c>
      <c r="J874" s="2">
        <f t="shared" si="67"/>
        <v>0</v>
      </c>
      <c r="K874" s="2">
        <f t="shared" si="68"/>
        <v>0</v>
      </c>
      <c r="L874" s="2">
        <f t="shared" si="69"/>
        <v>1</v>
      </c>
      <c r="M874" s="2">
        <v>101</v>
      </c>
      <c r="N874" s="2">
        <v>5.5</v>
      </c>
    </row>
    <row r="875" spans="1:14" ht="16" x14ac:dyDescent="0.2">
      <c r="A875" s="2" t="s">
        <v>1495</v>
      </c>
      <c r="B875" s="2" t="s">
        <v>11</v>
      </c>
      <c r="C875" s="2" t="s">
        <v>19</v>
      </c>
      <c r="D875" s="2">
        <v>131.14400000000001</v>
      </c>
      <c r="E875" s="2">
        <v>100</v>
      </c>
      <c r="F875" s="2">
        <v>12150</v>
      </c>
      <c r="G875" s="2">
        <v>115</v>
      </c>
      <c r="H875" s="2">
        <f t="shared" si="65"/>
        <v>0</v>
      </c>
      <c r="I875" s="2">
        <f t="shared" si="66"/>
        <v>0</v>
      </c>
      <c r="J875" s="2">
        <f t="shared" si="67"/>
        <v>0</v>
      </c>
      <c r="K875" s="2">
        <f t="shared" si="68"/>
        <v>0</v>
      </c>
      <c r="L875" s="2">
        <f t="shared" si="69"/>
        <v>1</v>
      </c>
      <c r="M875" s="2">
        <v>165</v>
      </c>
      <c r="N875" s="2">
        <v>5.7</v>
      </c>
    </row>
    <row r="876" spans="1:14" ht="16" x14ac:dyDescent="0.2">
      <c r="A876" s="2" t="s">
        <v>1497</v>
      </c>
      <c r="B876" s="2" t="s">
        <v>11</v>
      </c>
      <c r="C876" s="2" t="s">
        <v>40</v>
      </c>
      <c r="D876" s="2">
        <v>35.566000000000003</v>
      </c>
      <c r="E876" s="2">
        <v>98</v>
      </c>
      <c r="F876" s="2">
        <v>16827</v>
      </c>
      <c r="G876" s="2">
        <v>30</v>
      </c>
      <c r="H876" s="2">
        <f t="shared" si="65"/>
        <v>0</v>
      </c>
      <c r="I876" s="2">
        <f t="shared" si="66"/>
        <v>0</v>
      </c>
      <c r="J876" s="2">
        <f t="shared" si="67"/>
        <v>0</v>
      </c>
      <c r="K876" s="2">
        <f t="shared" si="68"/>
        <v>0</v>
      </c>
      <c r="L876" s="2">
        <f t="shared" si="69"/>
        <v>0</v>
      </c>
      <c r="M876" s="2">
        <v>15000</v>
      </c>
      <c r="N876" s="2">
        <v>6.1</v>
      </c>
    </row>
    <row r="877" spans="1:14" ht="16" x14ac:dyDescent="0.2">
      <c r="A877" s="2" t="s">
        <v>1499</v>
      </c>
      <c r="B877" s="2" t="s">
        <v>11</v>
      </c>
      <c r="C877" s="2" t="s">
        <v>31</v>
      </c>
      <c r="D877" s="2">
        <v>15.6557</v>
      </c>
      <c r="E877" s="2">
        <v>89</v>
      </c>
      <c r="F877" s="2">
        <v>2135</v>
      </c>
      <c r="G877" s="2">
        <v>4</v>
      </c>
      <c r="H877" s="2">
        <f t="shared" si="65"/>
        <v>0</v>
      </c>
      <c r="I877" s="2">
        <f t="shared" si="66"/>
        <v>1</v>
      </c>
      <c r="J877" s="2">
        <f t="shared" si="67"/>
        <v>0</v>
      </c>
      <c r="K877" s="2">
        <f t="shared" si="68"/>
        <v>0</v>
      </c>
      <c r="L877" s="2">
        <f t="shared" si="69"/>
        <v>0</v>
      </c>
      <c r="M877" s="2">
        <v>0</v>
      </c>
      <c r="N877" s="2">
        <v>3.1</v>
      </c>
    </row>
    <row r="878" spans="1:14" ht="16" x14ac:dyDescent="0.2">
      <c r="A878" s="2" t="s">
        <v>1032</v>
      </c>
      <c r="B878" s="2" t="s">
        <v>11</v>
      </c>
      <c r="C878" s="2" t="s">
        <v>40</v>
      </c>
      <c r="D878" s="2">
        <v>5.9496900000000004</v>
      </c>
      <c r="E878" s="2">
        <v>106</v>
      </c>
      <c r="F878" s="2">
        <v>34351</v>
      </c>
      <c r="G878" s="2">
        <v>12</v>
      </c>
      <c r="H878" s="2">
        <f t="shared" si="65"/>
        <v>0</v>
      </c>
      <c r="I878" s="2">
        <f t="shared" si="66"/>
        <v>0</v>
      </c>
      <c r="J878" s="2">
        <f t="shared" si="67"/>
        <v>0</v>
      </c>
      <c r="K878" s="2">
        <f t="shared" si="68"/>
        <v>0</v>
      </c>
      <c r="L878" s="2">
        <f t="shared" si="69"/>
        <v>0</v>
      </c>
      <c r="M878" s="2">
        <v>44</v>
      </c>
      <c r="N878" s="2">
        <v>7.4</v>
      </c>
    </row>
    <row r="879" spans="1:14" ht="16" x14ac:dyDescent="0.2">
      <c r="A879" s="2" t="s">
        <v>378</v>
      </c>
      <c r="B879" s="2" t="s">
        <v>11</v>
      </c>
      <c r="C879" s="2" t="s">
        <v>19</v>
      </c>
      <c r="D879" s="2">
        <v>38.360199999999999</v>
      </c>
      <c r="E879" s="2">
        <v>112</v>
      </c>
      <c r="F879" s="2">
        <v>3757</v>
      </c>
      <c r="G879" s="2">
        <v>45</v>
      </c>
      <c r="H879" s="2">
        <f t="shared" si="65"/>
        <v>0</v>
      </c>
      <c r="I879" s="2">
        <f t="shared" si="66"/>
        <v>0</v>
      </c>
      <c r="J879" s="2">
        <f t="shared" si="67"/>
        <v>0</v>
      </c>
      <c r="K879" s="2">
        <f t="shared" si="68"/>
        <v>0</v>
      </c>
      <c r="L879" s="2">
        <f t="shared" si="69"/>
        <v>1</v>
      </c>
      <c r="M879" s="2">
        <v>61</v>
      </c>
      <c r="N879" s="2">
        <v>6.4</v>
      </c>
    </row>
    <row r="880" spans="1:14" ht="16" x14ac:dyDescent="0.2">
      <c r="A880" s="2" t="s">
        <v>1503</v>
      </c>
      <c r="B880" s="2" t="s">
        <v>11</v>
      </c>
      <c r="C880" s="2" t="s">
        <v>31</v>
      </c>
      <c r="D880" s="2">
        <v>63.910600000000002</v>
      </c>
      <c r="E880" s="2">
        <v>105</v>
      </c>
      <c r="F880" s="2">
        <v>35694</v>
      </c>
      <c r="G880" s="2">
        <v>28</v>
      </c>
      <c r="H880" s="2">
        <f t="shared" si="65"/>
        <v>0</v>
      </c>
      <c r="I880" s="2">
        <f t="shared" si="66"/>
        <v>1</v>
      </c>
      <c r="J880" s="2">
        <f t="shared" si="67"/>
        <v>0</v>
      </c>
      <c r="K880" s="2">
        <f t="shared" si="68"/>
        <v>0</v>
      </c>
      <c r="L880" s="2">
        <f t="shared" si="69"/>
        <v>0</v>
      </c>
      <c r="M880" s="2">
        <v>226</v>
      </c>
      <c r="N880" s="2">
        <v>6.6</v>
      </c>
    </row>
    <row r="881" spans="1:14" ht="16" x14ac:dyDescent="0.2">
      <c r="A881" s="2" t="s">
        <v>1464</v>
      </c>
      <c r="B881" s="2" t="s">
        <v>15</v>
      </c>
      <c r="C881" s="2" t="s">
        <v>40</v>
      </c>
      <c r="D881" s="2">
        <v>0.81993899999999997</v>
      </c>
      <c r="E881" s="2">
        <v>107</v>
      </c>
      <c r="F881" s="2">
        <v>26017</v>
      </c>
      <c r="G881" s="2">
        <v>0.85</v>
      </c>
      <c r="H881" s="2">
        <f t="shared" si="65"/>
        <v>1</v>
      </c>
      <c r="I881" s="2">
        <f t="shared" si="66"/>
        <v>0</v>
      </c>
      <c r="J881" s="2">
        <f t="shared" si="67"/>
        <v>0</v>
      </c>
      <c r="K881" s="2">
        <f t="shared" si="68"/>
        <v>0</v>
      </c>
      <c r="L881" s="2">
        <f t="shared" si="69"/>
        <v>0</v>
      </c>
      <c r="M881" s="2">
        <v>6</v>
      </c>
      <c r="N881" s="2">
        <v>7.2</v>
      </c>
    </row>
    <row r="882" spans="1:14" ht="16" x14ac:dyDescent="0.2">
      <c r="A882" s="2" t="s">
        <v>126</v>
      </c>
      <c r="B882" s="2" t="s">
        <v>15</v>
      </c>
      <c r="C882" s="2" t="s">
        <v>12</v>
      </c>
      <c r="D882" s="2">
        <v>73.343400000000003</v>
      </c>
      <c r="E882" s="2">
        <v>118</v>
      </c>
      <c r="F882" s="2">
        <v>22517</v>
      </c>
      <c r="G882" s="2">
        <v>50</v>
      </c>
      <c r="H882" s="2">
        <f t="shared" si="65"/>
        <v>1</v>
      </c>
      <c r="I882" s="2">
        <f t="shared" si="66"/>
        <v>0</v>
      </c>
      <c r="J882" s="2">
        <f t="shared" si="67"/>
        <v>0</v>
      </c>
      <c r="K882" s="2">
        <f t="shared" si="68"/>
        <v>0</v>
      </c>
      <c r="L882" s="2">
        <f t="shared" si="69"/>
        <v>0</v>
      </c>
      <c r="M882" s="2">
        <v>473</v>
      </c>
      <c r="N882" s="2">
        <v>7.4</v>
      </c>
    </row>
    <row r="883" spans="1:14" ht="16" x14ac:dyDescent="0.2">
      <c r="A883" s="2" t="s">
        <v>1507</v>
      </c>
      <c r="B883" s="2" t="s">
        <v>51</v>
      </c>
      <c r="C883" s="2" t="s">
        <v>31</v>
      </c>
      <c r="D883" s="2">
        <v>1.2560999999999999E-2</v>
      </c>
      <c r="E883" s="2">
        <v>100</v>
      </c>
      <c r="F883" s="2">
        <v>4094</v>
      </c>
      <c r="G883" s="2">
        <v>19</v>
      </c>
      <c r="H883" s="2">
        <f t="shared" si="65"/>
        <v>0</v>
      </c>
      <c r="I883" s="2">
        <f t="shared" si="66"/>
        <v>1</v>
      </c>
      <c r="J883" s="2">
        <f t="shared" si="67"/>
        <v>0</v>
      </c>
      <c r="K883" s="2">
        <f t="shared" si="68"/>
        <v>0</v>
      </c>
      <c r="L883" s="2">
        <f t="shared" si="69"/>
        <v>0</v>
      </c>
      <c r="M883" s="2">
        <v>14</v>
      </c>
      <c r="N883" s="2">
        <v>6.4</v>
      </c>
    </row>
    <row r="884" spans="1:14" ht="16" x14ac:dyDescent="0.2">
      <c r="A884" s="2" t="s">
        <v>1127</v>
      </c>
      <c r="B884" s="2" t="s">
        <v>11</v>
      </c>
      <c r="C884" s="2" t="s">
        <v>40</v>
      </c>
      <c r="D884" s="2">
        <v>31.199200000000001</v>
      </c>
      <c r="E884" s="2">
        <v>114</v>
      </c>
      <c r="F884" s="2">
        <v>589</v>
      </c>
      <c r="G884" s="2">
        <v>58</v>
      </c>
      <c r="H884" s="2">
        <f t="shared" si="65"/>
        <v>0</v>
      </c>
      <c r="I884" s="2">
        <f t="shared" si="66"/>
        <v>0</v>
      </c>
      <c r="J884" s="2">
        <f t="shared" si="67"/>
        <v>0</v>
      </c>
      <c r="K884" s="2">
        <f t="shared" si="68"/>
        <v>0</v>
      </c>
      <c r="L884" s="2">
        <f t="shared" si="69"/>
        <v>0</v>
      </c>
      <c r="M884" s="2">
        <v>0</v>
      </c>
      <c r="N884" s="2">
        <v>6</v>
      </c>
    </row>
    <row r="885" spans="1:14" ht="16" x14ac:dyDescent="0.2">
      <c r="A885" s="2" t="s">
        <v>1510</v>
      </c>
      <c r="B885" s="2" t="s">
        <v>11</v>
      </c>
      <c r="C885" s="2" t="s">
        <v>12</v>
      </c>
      <c r="D885" s="2">
        <v>116.631</v>
      </c>
      <c r="E885" s="2">
        <v>132</v>
      </c>
      <c r="F885" s="2">
        <v>20035</v>
      </c>
      <c r="G885" s="2">
        <v>30</v>
      </c>
      <c r="H885" s="2">
        <f t="shared" si="65"/>
        <v>0</v>
      </c>
      <c r="I885" s="2">
        <f t="shared" si="66"/>
        <v>0</v>
      </c>
      <c r="J885" s="2">
        <f t="shared" si="67"/>
        <v>0</v>
      </c>
      <c r="K885" s="2">
        <f t="shared" si="68"/>
        <v>0</v>
      </c>
      <c r="L885" s="2">
        <f t="shared" si="69"/>
        <v>0</v>
      </c>
      <c r="M885" s="2">
        <v>304</v>
      </c>
      <c r="N885" s="2">
        <v>7.2</v>
      </c>
    </row>
    <row r="886" spans="1:14" ht="16" x14ac:dyDescent="0.2">
      <c r="A886" s="2" t="s">
        <v>1512</v>
      </c>
      <c r="B886" s="2" t="s">
        <v>11</v>
      </c>
      <c r="C886" s="2" t="s">
        <v>24</v>
      </c>
      <c r="D886" s="2">
        <v>13.9983</v>
      </c>
      <c r="E886" s="2">
        <v>110</v>
      </c>
      <c r="F886" s="2">
        <v>15044</v>
      </c>
      <c r="G886" s="2">
        <v>16</v>
      </c>
      <c r="H886" s="2">
        <f t="shared" si="65"/>
        <v>0</v>
      </c>
      <c r="I886" s="2">
        <f t="shared" si="66"/>
        <v>0</v>
      </c>
      <c r="J886" s="2">
        <f t="shared" si="67"/>
        <v>0</v>
      </c>
      <c r="K886" s="2">
        <f t="shared" si="68"/>
        <v>0</v>
      </c>
      <c r="L886" s="2">
        <f t="shared" si="69"/>
        <v>0</v>
      </c>
      <c r="M886" s="2">
        <v>179</v>
      </c>
      <c r="N886" s="2">
        <v>3.1</v>
      </c>
    </row>
    <row r="887" spans="1:14" ht="16" x14ac:dyDescent="0.2">
      <c r="A887" s="2" t="s">
        <v>52</v>
      </c>
      <c r="B887" s="2" t="s">
        <v>11</v>
      </c>
      <c r="C887" s="2" t="s">
        <v>31</v>
      </c>
      <c r="D887" s="2">
        <v>95.001400000000004</v>
      </c>
      <c r="E887" s="2">
        <v>96</v>
      </c>
      <c r="F887" s="2">
        <v>4380</v>
      </c>
      <c r="G887" s="2">
        <v>18</v>
      </c>
      <c r="H887" s="2">
        <f t="shared" si="65"/>
        <v>0</v>
      </c>
      <c r="I887" s="2">
        <f t="shared" si="66"/>
        <v>1</v>
      </c>
      <c r="J887" s="2">
        <f t="shared" si="67"/>
        <v>0</v>
      </c>
      <c r="K887" s="2">
        <f t="shared" si="68"/>
        <v>0</v>
      </c>
      <c r="L887" s="2">
        <f t="shared" si="69"/>
        <v>0</v>
      </c>
      <c r="M887" s="2">
        <v>126</v>
      </c>
      <c r="N887" s="2">
        <v>6.2</v>
      </c>
    </row>
    <row r="888" spans="1:14" ht="16" x14ac:dyDescent="0.2">
      <c r="A888" s="2" t="s">
        <v>1466</v>
      </c>
      <c r="B888" s="2" t="s">
        <v>11</v>
      </c>
      <c r="C888" s="2" t="s">
        <v>31</v>
      </c>
      <c r="D888" s="2">
        <v>89.808400000000006</v>
      </c>
      <c r="E888" s="2">
        <v>95</v>
      </c>
      <c r="F888" s="2">
        <v>3500</v>
      </c>
      <c r="G888" s="2">
        <v>45</v>
      </c>
      <c r="H888" s="2">
        <f t="shared" si="65"/>
        <v>0</v>
      </c>
      <c r="I888" s="2">
        <f t="shared" si="66"/>
        <v>1</v>
      </c>
      <c r="J888" s="2">
        <f t="shared" si="67"/>
        <v>0</v>
      </c>
      <c r="K888" s="2">
        <f t="shared" si="68"/>
        <v>0</v>
      </c>
      <c r="L888" s="2">
        <f t="shared" si="69"/>
        <v>0</v>
      </c>
      <c r="M888" s="2">
        <v>0</v>
      </c>
      <c r="N888" s="2">
        <v>4.5999999999999996</v>
      </c>
    </row>
    <row r="889" spans="1:14" ht="16" x14ac:dyDescent="0.2">
      <c r="A889" s="2" t="s">
        <v>72</v>
      </c>
      <c r="B889" s="2" t="s">
        <v>51</v>
      </c>
      <c r="C889" s="2" t="s">
        <v>97</v>
      </c>
      <c r="D889" s="2">
        <v>55.673299999999998</v>
      </c>
      <c r="E889" s="2">
        <v>101</v>
      </c>
      <c r="F889" s="2">
        <v>4286</v>
      </c>
      <c r="G889" s="2">
        <v>80</v>
      </c>
      <c r="H889" s="2">
        <f t="shared" si="65"/>
        <v>0</v>
      </c>
      <c r="I889" s="2">
        <f t="shared" si="66"/>
        <v>0</v>
      </c>
      <c r="J889" s="2">
        <f t="shared" si="67"/>
        <v>0</v>
      </c>
      <c r="K889" s="2">
        <f t="shared" si="68"/>
        <v>1</v>
      </c>
      <c r="L889" s="2">
        <f t="shared" si="69"/>
        <v>0</v>
      </c>
      <c r="M889" s="2">
        <v>0</v>
      </c>
      <c r="N889" s="2">
        <v>7</v>
      </c>
    </row>
    <row r="890" spans="1:14" ht="16" x14ac:dyDescent="0.2">
      <c r="A890" s="2" t="s">
        <v>1230</v>
      </c>
      <c r="B890" s="2" t="s">
        <v>51</v>
      </c>
      <c r="C890" s="2" t="s">
        <v>97</v>
      </c>
      <c r="D890" s="2">
        <v>8.4609900000000007</v>
      </c>
      <c r="E890" s="2">
        <v>88</v>
      </c>
      <c r="F890" s="2">
        <v>6946</v>
      </c>
      <c r="G890" s="2">
        <v>70</v>
      </c>
      <c r="H890" s="2">
        <f t="shared" si="65"/>
        <v>0</v>
      </c>
      <c r="I890" s="2">
        <f t="shared" si="66"/>
        <v>0</v>
      </c>
      <c r="J890" s="2">
        <f t="shared" si="67"/>
        <v>0</v>
      </c>
      <c r="K890" s="2">
        <f t="shared" si="68"/>
        <v>1</v>
      </c>
      <c r="L890" s="2">
        <f t="shared" si="69"/>
        <v>0</v>
      </c>
      <c r="M890" s="2">
        <v>6</v>
      </c>
      <c r="N890" s="2">
        <v>5.6</v>
      </c>
    </row>
    <row r="891" spans="1:14" ht="16" x14ac:dyDescent="0.2">
      <c r="A891" s="2" t="s">
        <v>1518</v>
      </c>
      <c r="B891" s="2" t="s">
        <v>15</v>
      </c>
      <c r="C891" s="2" t="s">
        <v>24</v>
      </c>
      <c r="D891" s="2">
        <v>40.168100000000003</v>
      </c>
      <c r="E891" s="2">
        <v>100</v>
      </c>
      <c r="F891" s="2">
        <v>3889</v>
      </c>
      <c r="G891" s="2">
        <v>26</v>
      </c>
      <c r="H891" s="2">
        <f t="shared" si="65"/>
        <v>1</v>
      </c>
      <c r="I891" s="2">
        <f t="shared" si="66"/>
        <v>0</v>
      </c>
      <c r="J891" s="2">
        <f t="shared" si="67"/>
        <v>0</v>
      </c>
      <c r="K891" s="2">
        <f t="shared" si="68"/>
        <v>0</v>
      </c>
      <c r="L891" s="2">
        <f t="shared" si="69"/>
        <v>0</v>
      </c>
      <c r="M891" s="2">
        <v>124</v>
      </c>
      <c r="N891" s="2">
        <v>5.2</v>
      </c>
    </row>
    <row r="892" spans="1:14" ht="16" x14ac:dyDescent="0.2">
      <c r="A892" s="2" t="s">
        <v>1520</v>
      </c>
      <c r="B892" s="2" t="s">
        <v>11</v>
      </c>
      <c r="C892" s="2" t="s">
        <v>12</v>
      </c>
      <c r="D892" s="2">
        <v>148.77500000000001</v>
      </c>
      <c r="E892" s="2">
        <v>158</v>
      </c>
      <c r="F892" s="2">
        <v>46204</v>
      </c>
      <c r="G892" s="2">
        <v>61</v>
      </c>
      <c r="H892" s="2">
        <f t="shared" si="65"/>
        <v>0</v>
      </c>
      <c r="I892" s="2">
        <f t="shared" si="66"/>
        <v>0</v>
      </c>
      <c r="J892" s="2">
        <f t="shared" si="67"/>
        <v>0</v>
      </c>
      <c r="K892" s="2">
        <f t="shared" si="68"/>
        <v>0</v>
      </c>
      <c r="L892" s="2">
        <f t="shared" si="69"/>
        <v>0</v>
      </c>
      <c r="M892" s="2">
        <v>0</v>
      </c>
      <c r="N892" s="2">
        <v>7.6</v>
      </c>
    </row>
    <row r="893" spans="1:14" ht="16" x14ac:dyDescent="0.2">
      <c r="A893" s="2" t="s">
        <v>1522</v>
      </c>
      <c r="B893" s="2" t="s">
        <v>15</v>
      </c>
      <c r="C893" s="2" t="s">
        <v>31</v>
      </c>
      <c r="D893" s="2">
        <v>82.389600000000002</v>
      </c>
      <c r="E893" s="2">
        <v>104</v>
      </c>
      <c r="F893" s="2">
        <v>3627</v>
      </c>
      <c r="G893" s="2">
        <v>17</v>
      </c>
      <c r="H893" s="2">
        <f t="shared" si="65"/>
        <v>1</v>
      </c>
      <c r="I893" s="2">
        <f t="shared" si="66"/>
        <v>1</v>
      </c>
      <c r="J893" s="2">
        <f t="shared" si="67"/>
        <v>0</v>
      </c>
      <c r="K893" s="2">
        <f t="shared" si="68"/>
        <v>0</v>
      </c>
      <c r="L893" s="2">
        <f t="shared" si="69"/>
        <v>0</v>
      </c>
      <c r="M893" s="2">
        <v>42</v>
      </c>
      <c r="N893" s="2">
        <v>6.5</v>
      </c>
    </row>
    <row r="894" spans="1:14" ht="16" x14ac:dyDescent="0.2">
      <c r="A894" s="2" t="s">
        <v>1524</v>
      </c>
      <c r="B894" s="2" t="s">
        <v>51</v>
      </c>
      <c r="C894" s="2" t="s">
        <v>12</v>
      </c>
      <c r="D894" s="2">
        <v>2.8485800000000001</v>
      </c>
      <c r="E894" s="2">
        <v>110</v>
      </c>
      <c r="F894" s="2">
        <v>1567</v>
      </c>
      <c r="G894" s="2">
        <v>3.5</v>
      </c>
      <c r="H894" s="2">
        <f t="shared" si="65"/>
        <v>0</v>
      </c>
      <c r="I894" s="2">
        <f t="shared" si="66"/>
        <v>0</v>
      </c>
      <c r="J894" s="2">
        <f t="shared" si="67"/>
        <v>0</v>
      </c>
      <c r="K894" s="2">
        <f t="shared" si="68"/>
        <v>0</v>
      </c>
      <c r="L894" s="2">
        <f t="shared" si="69"/>
        <v>0</v>
      </c>
      <c r="M894" s="2">
        <v>13</v>
      </c>
      <c r="N894" s="2">
        <v>6.3</v>
      </c>
    </row>
    <row r="895" spans="1:14" ht="16" x14ac:dyDescent="0.2">
      <c r="A895" s="2" t="s">
        <v>29</v>
      </c>
      <c r="B895" s="2" t="s">
        <v>51</v>
      </c>
      <c r="C895" s="2" t="s">
        <v>40</v>
      </c>
      <c r="D895" s="2">
        <v>53.021599999999999</v>
      </c>
      <c r="E895" s="2">
        <v>105</v>
      </c>
      <c r="F895" s="2">
        <v>1026</v>
      </c>
      <c r="G895" s="2">
        <v>30</v>
      </c>
      <c r="H895" s="2">
        <f t="shared" si="65"/>
        <v>0</v>
      </c>
      <c r="I895" s="2">
        <f t="shared" si="66"/>
        <v>0</v>
      </c>
      <c r="J895" s="2">
        <f t="shared" si="67"/>
        <v>0</v>
      </c>
      <c r="K895" s="2">
        <f t="shared" si="68"/>
        <v>0</v>
      </c>
      <c r="L895" s="2">
        <f t="shared" si="69"/>
        <v>0</v>
      </c>
      <c r="M895" s="2">
        <v>56</v>
      </c>
      <c r="N895" s="2">
        <v>6.5</v>
      </c>
    </row>
    <row r="896" spans="1:14" ht="16" x14ac:dyDescent="0.2">
      <c r="A896" s="2" t="s">
        <v>417</v>
      </c>
      <c r="B896" s="2" t="s">
        <v>11</v>
      </c>
      <c r="C896" s="2" t="s">
        <v>31</v>
      </c>
      <c r="D896" s="2">
        <v>43.7926</v>
      </c>
      <c r="E896" s="2">
        <v>91</v>
      </c>
      <c r="F896" s="2">
        <v>52566</v>
      </c>
      <c r="G896" s="2">
        <v>35</v>
      </c>
      <c r="H896" s="2">
        <f t="shared" si="65"/>
        <v>0</v>
      </c>
      <c r="I896" s="2">
        <f t="shared" si="66"/>
        <v>1</v>
      </c>
      <c r="J896" s="2">
        <f t="shared" si="67"/>
        <v>0</v>
      </c>
      <c r="K896" s="2">
        <f t="shared" si="68"/>
        <v>0</v>
      </c>
      <c r="L896" s="2">
        <f t="shared" si="69"/>
        <v>0</v>
      </c>
      <c r="M896" s="2">
        <v>42</v>
      </c>
      <c r="N896" s="2">
        <v>5.3</v>
      </c>
    </row>
    <row r="897" spans="1:14" ht="16" x14ac:dyDescent="0.2">
      <c r="A897" s="2" t="s">
        <v>732</v>
      </c>
      <c r="B897" s="2" t="s">
        <v>15</v>
      </c>
      <c r="C897" s="2" t="s">
        <v>12</v>
      </c>
      <c r="D897" s="2">
        <v>15.5616</v>
      </c>
      <c r="E897" s="2">
        <v>125</v>
      </c>
      <c r="F897" s="2">
        <v>21622</v>
      </c>
      <c r="G897" s="2">
        <v>18</v>
      </c>
      <c r="H897" s="2">
        <f t="shared" si="65"/>
        <v>1</v>
      </c>
      <c r="I897" s="2">
        <f t="shared" si="66"/>
        <v>0</v>
      </c>
      <c r="J897" s="2">
        <f t="shared" si="67"/>
        <v>0</v>
      </c>
      <c r="K897" s="2">
        <f t="shared" si="68"/>
        <v>0</v>
      </c>
      <c r="L897" s="2">
        <f t="shared" si="69"/>
        <v>0</v>
      </c>
      <c r="M897" s="2">
        <v>34</v>
      </c>
      <c r="N897" s="2">
        <v>7.5</v>
      </c>
    </row>
    <row r="898" spans="1:14" ht="16" x14ac:dyDescent="0.2">
      <c r="A898" s="2" t="s">
        <v>505</v>
      </c>
      <c r="B898" s="2" t="s">
        <v>51</v>
      </c>
      <c r="C898" s="2" t="s">
        <v>19</v>
      </c>
      <c r="D898" s="2">
        <v>124.977</v>
      </c>
      <c r="E898" s="2">
        <v>127</v>
      </c>
      <c r="F898" s="2">
        <v>2121</v>
      </c>
      <c r="G898" s="2">
        <v>120</v>
      </c>
      <c r="H898" s="2">
        <f t="shared" ref="H898:H961" si="70">IF(B898="R",1,0)</f>
        <v>0</v>
      </c>
      <c r="I898" s="2">
        <f t="shared" ref="I898:I961" si="71">IF(C898="Comedy",1,0)</f>
        <v>0</v>
      </c>
      <c r="J898" s="2">
        <f t="shared" ref="J898:J961" si="72">IF(C898="Thriller_Horror",1,0)</f>
        <v>0</v>
      </c>
      <c r="K898" s="2">
        <f t="shared" ref="K898:K961" si="73">IF(C898="Animation",1,0)</f>
        <v>0</v>
      </c>
      <c r="L898" s="2">
        <f t="shared" ref="L898:L961" si="74">IF(C898="Adventure_Sci_fi",1,0)</f>
        <v>1</v>
      </c>
      <c r="M898" s="2">
        <v>0</v>
      </c>
      <c r="N898" s="2">
        <v>8</v>
      </c>
    </row>
    <row r="899" spans="1:14" ht="16" x14ac:dyDescent="0.2">
      <c r="A899" s="2" t="s">
        <v>1530</v>
      </c>
      <c r="B899" s="2" t="s">
        <v>11</v>
      </c>
      <c r="C899" s="2" t="s">
        <v>31</v>
      </c>
      <c r="D899" s="2">
        <v>14.448600000000001</v>
      </c>
      <c r="E899" s="2">
        <v>103</v>
      </c>
      <c r="F899" s="2">
        <v>12566</v>
      </c>
      <c r="G899" s="2">
        <v>40</v>
      </c>
      <c r="H899" s="2">
        <f t="shared" si="70"/>
        <v>0</v>
      </c>
      <c r="I899" s="2">
        <f t="shared" si="71"/>
        <v>1</v>
      </c>
      <c r="J899" s="2">
        <f t="shared" si="72"/>
        <v>0</v>
      </c>
      <c r="K899" s="2">
        <f t="shared" si="73"/>
        <v>0</v>
      </c>
      <c r="L899" s="2">
        <f t="shared" si="74"/>
        <v>0</v>
      </c>
      <c r="M899" s="2">
        <v>65</v>
      </c>
      <c r="N899" s="2">
        <v>5.8</v>
      </c>
    </row>
    <row r="900" spans="1:14" ht="16" x14ac:dyDescent="0.2">
      <c r="A900" s="2" t="s">
        <v>1532</v>
      </c>
      <c r="B900" s="2" t="s">
        <v>11</v>
      </c>
      <c r="C900" s="2" t="s">
        <v>35</v>
      </c>
      <c r="D900" s="2">
        <v>56.536000000000001</v>
      </c>
      <c r="E900" s="2">
        <v>81</v>
      </c>
      <c r="F900" s="2">
        <v>3344</v>
      </c>
      <c r="G900" s="2">
        <v>4.9000000000000004</v>
      </c>
      <c r="H900" s="2">
        <f t="shared" si="70"/>
        <v>0</v>
      </c>
      <c r="I900" s="2">
        <f t="shared" si="71"/>
        <v>0</v>
      </c>
      <c r="J900" s="2">
        <f t="shared" si="72"/>
        <v>1</v>
      </c>
      <c r="K900" s="2">
        <f t="shared" si="73"/>
        <v>0</v>
      </c>
      <c r="L900" s="2">
        <f t="shared" si="74"/>
        <v>0</v>
      </c>
      <c r="M900" s="2">
        <v>26</v>
      </c>
      <c r="N900" s="2">
        <v>6.9</v>
      </c>
    </row>
    <row r="901" spans="1:14" ht="16" x14ac:dyDescent="0.2">
      <c r="A901" s="2" t="s">
        <v>1534</v>
      </c>
      <c r="B901" s="2" t="s">
        <v>11</v>
      </c>
      <c r="C901" s="2" t="s">
        <v>12</v>
      </c>
      <c r="D901" s="2">
        <v>3.3882099999999999</v>
      </c>
      <c r="E901" s="2">
        <v>90</v>
      </c>
      <c r="F901" s="2">
        <v>34983</v>
      </c>
      <c r="G901" s="2">
        <v>0.25</v>
      </c>
      <c r="H901" s="2">
        <f t="shared" si="70"/>
        <v>0</v>
      </c>
      <c r="I901" s="2">
        <f t="shared" si="71"/>
        <v>0</v>
      </c>
      <c r="J901" s="2">
        <f t="shared" si="72"/>
        <v>0</v>
      </c>
      <c r="K901" s="2">
        <f t="shared" si="73"/>
        <v>0</v>
      </c>
      <c r="L901" s="2">
        <f t="shared" si="74"/>
        <v>0</v>
      </c>
      <c r="M901" s="2">
        <v>52</v>
      </c>
      <c r="N901" s="2">
        <v>6.7</v>
      </c>
    </row>
    <row r="902" spans="1:14" ht="16" x14ac:dyDescent="0.2">
      <c r="A902" s="2" t="s">
        <v>195</v>
      </c>
      <c r="B902" s="2" t="s">
        <v>51</v>
      </c>
      <c r="C902" s="2" t="s">
        <v>31</v>
      </c>
      <c r="D902" s="2">
        <v>51.432400000000001</v>
      </c>
      <c r="E902" s="2">
        <v>99</v>
      </c>
      <c r="F902" s="2">
        <v>3679</v>
      </c>
      <c r="G902" s="2">
        <v>30</v>
      </c>
      <c r="H902" s="2">
        <f t="shared" si="70"/>
        <v>0</v>
      </c>
      <c r="I902" s="2">
        <f t="shared" si="71"/>
        <v>1</v>
      </c>
      <c r="J902" s="2">
        <f t="shared" si="72"/>
        <v>0</v>
      </c>
      <c r="K902" s="2">
        <f t="shared" si="73"/>
        <v>0</v>
      </c>
      <c r="L902" s="2">
        <f t="shared" si="74"/>
        <v>0</v>
      </c>
      <c r="M902" s="2">
        <v>13</v>
      </c>
      <c r="N902" s="2">
        <v>5.0999999999999996</v>
      </c>
    </row>
    <row r="903" spans="1:14" ht="16" x14ac:dyDescent="0.2">
      <c r="A903" s="2" t="s">
        <v>1276</v>
      </c>
      <c r="B903" s="2" t="s">
        <v>51</v>
      </c>
      <c r="C903" s="2" t="s">
        <v>97</v>
      </c>
      <c r="D903" s="2">
        <v>145.77199999999999</v>
      </c>
      <c r="E903" s="2">
        <v>85</v>
      </c>
      <c r="F903" s="2">
        <v>3112</v>
      </c>
      <c r="G903" s="2">
        <v>80</v>
      </c>
      <c r="H903" s="2">
        <f t="shared" si="70"/>
        <v>0</v>
      </c>
      <c r="I903" s="2">
        <f t="shared" si="71"/>
        <v>0</v>
      </c>
      <c r="J903" s="2">
        <f t="shared" si="72"/>
        <v>0</v>
      </c>
      <c r="K903" s="2">
        <f t="shared" si="73"/>
        <v>1</v>
      </c>
      <c r="L903" s="2">
        <f t="shared" si="74"/>
        <v>0</v>
      </c>
      <c r="M903" s="2">
        <v>255</v>
      </c>
      <c r="N903" s="2">
        <v>7.2</v>
      </c>
    </row>
    <row r="904" spans="1:14" ht="16" x14ac:dyDescent="0.2">
      <c r="A904" s="2" t="s">
        <v>152</v>
      </c>
      <c r="B904" s="2" t="s">
        <v>11</v>
      </c>
      <c r="C904" s="2" t="s">
        <v>12</v>
      </c>
      <c r="D904" s="2">
        <v>182.20400000000001</v>
      </c>
      <c r="E904" s="2">
        <v>150</v>
      </c>
      <c r="F904" s="2">
        <v>25517</v>
      </c>
      <c r="G904" s="2">
        <v>65</v>
      </c>
      <c r="H904" s="2">
        <f t="shared" si="70"/>
        <v>0</v>
      </c>
      <c r="I904" s="2">
        <f t="shared" si="71"/>
        <v>0</v>
      </c>
      <c r="J904" s="2">
        <f t="shared" si="72"/>
        <v>0</v>
      </c>
      <c r="K904" s="2">
        <f t="shared" si="73"/>
        <v>0</v>
      </c>
      <c r="L904" s="2">
        <f t="shared" si="74"/>
        <v>0</v>
      </c>
      <c r="M904" s="2">
        <v>14000</v>
      </c>
      <c r="N904" s="2">
        <v>7.4</v>
      </c>
    </row>
    <row r="905" spans="1:14" ht="16" x14ac:dyDescent="0.2">
      <c r="A905" s="2" t="s">
        <v>1539</v>
      </c>
      <c r="B905" s="2" t="s">
        <v>15</v>
      </c>
      <c r="C905" s="2" t="s">
        <v>12</v>
      </c>
      <c r="D905" s="2">
        <v>14.998100000000001</v>
      </c>
      <c r="E905" s="2">
        <v>92</v>
      </c>
      <c r="F905" s="2">
        <v>32875</v>
      </c>
      <c r="G905" s="2">
        <v>35</v>
      </c>
      <c r="H905" s="2">
        <f t="shared" si="70"/>
        <v>1</v>
      </c>
      <c r="I905" s="2">
        <f t="shared" si="71"/>
        <v>0</v>
      </c>
      <c r="J905" s="2">
        <f t="shared" si="72"/>
        <v>0</v>
      </c>
      <c r="K905" s="2">
        <f t="shared" si="73"/>
        <v>0</v>
      </c>
      <c r="L905" s="2">
        <f t="shared" si="74"/>
        <v>0</v>
      </c>
      <c r="M905" s="2">
        <v>0</v>
      </c>
      <c r="N905" s="2">
        <v>6.2</v>
      </c>
    </row>
    <row r="906" spans="1:14" ht="16" x14ac:dyDescent="0.2">
      <c r="A906" s="2" t="s">
        <v>1541</v>
      </c>
      <c r="B906" s="2" t="s">
        <v>11</v>
      </c>
      <c r="C906" s="2" t="s">
        <v>40</v>
      </c>
      <c r="D906" s="2">
        <v>20.4222</v>
      </c>
      <c r="E906" s="2">
        <v>105</v>
      </c>
      <c r="F906" s="2">
        <v>4369</v>
      </c>
      <c r="G906" s="2">
        <v>35</v>
      </c>
      <c r="H906" s="2">
        <f t="shared" si="70"/>
        <v>0</v>
      </c>
      <c r="I906" s="2">
        <f t="shared" si="71"/>
        <v>0</v>
      </c>
      <c r="J906" s="2">
        <f t="shared" si="72"/>
        <v>0</v>
      </c>
      <c r="K906" s="2">
        <f t="shared" si="73"/>
        <v>0</v>
      </c>
      <c r="L906" s="2">
        <f t="shared" si="74"/>
        <v>0</v>
      </c>
      <c r="M906" s="2">
        <v>34</v>
      </c>
      <c r="N906" s="2">
        <v>5.2</v>
      </c>
    </row>
    <row r="907" spans="1:14" ht="16" x14ac:dyDescent="0.2">
      <c r="A907" s="2" t="s">
        <v>1326</v>
      </c>
      <c r="B907" s="2" t="s">
        <v>15</v>
      </c>
      <c r="C907" s="2" t="s">
        <v>12</v>
      </c>
      <c r="D907" s="2">
        <v>5.4598199999999997</v>
      </c>
      <c r="E907" s="2">
        <v>137</v>
      </c>
      <c r="F907" s="2">
        <v>15337</v>
      </c>
      <c r="G907" s="2">
        <v>26</v>
      </c>
      <c r="H907" s="2">
        <f t="shared" si="70"/>
        <v>1</v>
      </c>
      <c r="I907" s="2">
        <f t="shared" si="71"/>
        <v>0</v>
      </c>
      <c r="J907" s="2">
        <f t="shared" si="72"/>
        <v>0</v>
      </c>
      <c r="K907" s="2">
        <f t="shared" si="73"/>
        <v>0</v>
      </c>
      <c r="L907" s="2">
        <f t="shared" si="74"/>
        <v>0</v>
      </c>
      <c r="M907" s="2">
        <v>143</v>
      </c>
      <c r="N907" s="2">
        <v>7.6</v>
      </c>
    </row>
    <row r="908" spans="1:14" ht="16" x14ac:dyDescent="0.2">
      <c r="A908" s="2" t="s">
        <v>169</v>
      </c>
      <c r="B908" s="2" t="s">
        <v>11</v>
      </c>
      <c r="C908" s="2" t="s">
        <v>31</v>
      </c>
      <c r="D908" s="2">
        <v>148.38399999999999</v>
      </c>
      <c r="E908" s="2">
        <v>98</v>
      </c>
      <c r="F908" s="2">
        <v>24082</v>
      </c>
      <c r="G908" s="2">
        <v>100</v>
      </c>
      <c r="H908" s="2">
        <f t="shared" si="70"/>
        <v>0</v>
      </c>
      <c r="I908" s="2">
        <f t="shared" si="71"/>
        <v>1</v>
      </c>
      <c r="J908" s="2">
        <f t="shared" si="72"/>
        <v>0</v>
      </c>
      <c r="K908" s="2">
        <f t="shared" si="73"/>
        <v>0</v>
      </c>
      <c r="L908" s="2">
        <f t="shared" si="74"/>
        <v>0</v>
      </c>
      <c r="M908" s="2">
        <v>80</v>
      </c>
      <c r="N908" s="2">
        <v>5.5</v>
      </c>
    </row>
    <row r="909" spans="1:14" ht="16" x14ac:dyDescent="0.2">
      <c r="A909" s="2" t="s">
        <v>1545</v>
      </c>
      <c r="B909" s="2" t="s">
        <v>15</v>
      </c>
      <c r="C909" s="2" t="s">
        <v>40</v>
      </c>
      <c r="D909" s="2">
        <v>59.889899999999997</v>
      </c>
      <c r="E909" s="2">
        <v>101</v>
      </c>
      <c r="F909" s="2">
        <v>7227</v>
      </c>
      <c r="G909" s="2">
        <v>8</v>
      </c>
      <c r="H909" s="2">
        <f t="shared" si="70"/>
        <v>1</v>
      </c>
      <c r="I909" s="2">
        <f t="shared" si="71"/>
        <v>0</v>
      </c>
      <c r="J909" s="2">
        <f t="shared" si="72"/>
        <v>0</v>
      </c>
      <c r="K909" s="2">
        <f t="shared" si="73"/>
        <v>0</v>
      </c>
      <c r="L909" s="2">
        <f t="shared" si="74"/>
        <v>0</v>
      </c>
      <c r="M909" s="2">
        <v>36</v>
      </c>
      <c r="N909" s="2">
        <v>7.9</v>
      </c>
    </row>
    <row r="910" spans="1:14" ht="16" x14ac:dyDescent="0.2">
      <c r="A910" s="2" t="s">
        <v>843</v>
      </c>
      <c r="B910" s="2" t="s">
        <v>11</v>
      </c>
      <c r="C910" s="2" t="s">
        <v>31</v>
      </c>
      <c r="D910" s="2">
        <v>39.442900000000002</v>
      </c>
      <c r="E910" s="2">
        <v>90</v>
      </c>
      <c r="F910" s="2">
        <v>25190</v>
      </c>
      <c r="G910" s="2">
        <v>80</v>
      </c>
      <c r="H910" s="2">
        <f t="shared" si="70"/>
        <v>0</v>
      </c>
      <c r="I910" s="2">
        <f t="shared" si="71"/>
        <v>1</v>
      </c>
      <c r="J910" s="2">
        <f t="shared" si="72"/>
        <v>0</v>
      </c>
      <c r="K910" s="2">
        <f t="shared" si="73"/>
        <v>0</v>
      </c>
      <c r="L910" s="2">
        <f t="shared" si="74"/>
        <v>0</v>
      </c>
      <c r="M910" s="2">
        <v>65</v>
      </c>
      <c r="N910" s="2">
        <v>5.3</v>
      </c>
    </row>
    <row r="911" spans="1:14" ht="16" x14ac:dyDescent="0.2">
      <c r="A911" s="2" t="s">
        <v>1548</v>
      </c>
      <c r="B911" s="2" t="s">
        <v>11</v>
      </c>
      <c r="C911" s="2" t="s">
        <v>31</v>
      </c>
      <c r="D911" s="2">
        <v>58.255299999999998</v>
      </c>
      <c r="E911" s="2">
        <v>98</v>
      </c>
      <c r="F911" s="2">
        <v>6334</v>
      </c>
      <c r="G911" s="2">
        <v>64</v>
      </c>
      <c r="H911" s="2">
        <f t="shared" si="70"/>
        <v>0</v>
      </c>
      <c r="I911" s="2">
        <f t="shared" si="71"/>
        <v>1</v>
      </c>
      <c r="J911" s="2">
        <f t="shared" si="72"/>
        <v>0</v>
      </c>
      <c r="K911" s="2">
        <f t="shared" si="73"/>
        <v>0</v>
      </c>
      <c r="L911" s="2">
        <f t="shared" si="74"/>
        <v>0</v>
      </c>
      <c r="M911" s="2">
        <v>322</v>
      </c>
      <c r="N911" s="2">
        <v>4.3</v>
      </c>
    </row>
    <row r="912" spans="1:14" ht="16" x14ac:dyDescent="0.2">
      <c r="A912" s="2" t="s">
        <v>1550</v>
      </c>
      <c r="B912" s="2" t="s">
        <v>11</v>
      </c>
      <c r="C912" s="2" t="s">
        <v>19</v>
      </c>
      <c r="D912" s="2">
        <v>134.52099999999999</v>
      </c>
      <c r="E912" s="2">
        <v>129</v>
      </c>
      <c r="F912" s="2">
        <v>13961</v>
      </c>
      <c r="G912" s="2">
        <v>110</v>
      </c>
      <c r="H912" s="2">
        <f t="shared" si="70"/>
        <v>0</v>
      </c>
      <c r="I912" s="2">
        <f t="shared" si="71"/>
        <v>0</v>
      </c>
      <c r="J912" s="2">
        <f t="shared" si="72"/>
        <v>0</v>
      </c>
      <c r="K912" s="2">
        <f t="shared" si="73"/>
        <v>0</v>
      </c>
      <c r="L912" s="2">
        <f t="shared" si="74"/>
        <v>1</v>
      </c>
      <c r="M912" s="2">
        <v>235</v>
      </c>
      <c r="N912" s="2">
        <v>7.2</v>
      </c>
    </row>
    <row r="913" spans="1:14" ht="16" x14ac:dyDescent="0.2">
      <c r="A913" s="2" t="s">
        <v>1552</v>
      </c>
      <c r="B913" s="2" t="s">
        <v>15</v>
      </c>
      <c r="C913" s="2" t="s">
        <v>35</v>
      </c>
      <c r="D913" s="2">
        <v>2.4680000000000001E-3</v>
      </c>
      <c r="E913" s="2">
        <v>95</v>
      </c>
      <c r="F913" s="2">
        <v>2048</v>
      </c>
      <c r="G913" s="2">
        <v>0.3</v>
      </c>
      <c r="H913" s="2">
        <f t="shared" si="70"/>
        <v>1</v>
      </c>
      <c r="I913" s="2">
        <f t="shared" si="71"/>
        <v>0</v>
      </c>
      <c r="J913" s="2">
        <f t="shared" si="72"/>
        <v>1</v>
      </c>
      <c r="K913" s="2">
        <f t="shared" si="73"/>
        <v>0</v>
      </c>
      <c r="L913" s="2">
        <f t="shared" si="74"/>
        <v>0</v>
      </c>
      <c r="M913" s="2">
        <v>0</v>
      </c>
      <c r="N913" s="2">
        <v>4.8</v>
      </c>
    </row>
    <row r="914" spans="1:14" ht="16" x14ac:dyDescent="0.2">
      <c r="A914" s="2" t="s">
        <v>369</v>
      </c>
      <c r="B914" s="2" t="s">
        <v>15</v>
      </c>
      <c r="C914" s="2" t="s">
        <v>24</v>
      </c>
      <c r="D914" s="2">
        <v>125.07</v>
      </c>
      <c r="E914" s="2">
        <v>121</v>
      </c>
      <c r="F914" s="2">
        <v>1261</v>
      </c>
      <c r="G914" s="2">
        <v>40</v>
      </c>
      <c r="H914" s="2">
        <f t="shared" si="70"/>
        <v>1</v>
      </c>
      <c r="I914" s="2">
        <f t="shared" si="71"/>
        <v>0</v>
      </c>
      <c r="J914" s="2">
        <f t="shared" si="72"/>
        <v>0</v>
      </c>
      <c r="K914" s="2">
        <f t="shared" si="73"/>
        <v>0</v>
      </c>
      <c r="L914" s="2">
        <f t="shared" si="74"/>
        <v>0</v>
      </c>
      <c r="M914" s="2">
        <v>532</v>
      </c>
      <c r="N914" s="2">
        <v>7.6</v>
      </c>
    </row>
    <row r="915" spans="1:14" ht="16" x14ac:dyDescent="0.2">
      <c r="A915" s="2" t="s">
        <v>1555</v>
      </c>
      <c r="B915" s="2" t="s">
        <v>15</v>
      </c>
      <c r="C915" s="2" t="s">
        <v>40</v>
      </c>
      <c r="D915" s="2">
        <v>0.15407699999999999</v>
      </c>
      <c r="E915" s="2">
        <v>91</v>
      </c>
      <c r="F915" s="2">
        <v>1440</v>
      </c>
      <c r="G915" s="2">
        <v>0.5</v>
      </c>
      <c r="H915" s="2">
        <f t="shared" si="70"/>
        <v>1</v>
      </c>
      <c r="I915" s="2">
        <f t="shared" si="71"/>
        <v>0</v>
      </c>
      <c r="J915" s="2">
        <f t="shared" si="72"/>
        <v>0</v>
      </c>
      <c r="K915" s="2">
        <f t="shared" si="73"/>
        <v>0</v>
      </c>
      <c r="L915" s="2">
        <f t="shared" si="74"/>
        <v>0</v>
      </c>
      <c r="M915" s="2">
        <v>12000</v>
      </c>
      <c r="N915" s="2">
        <v>6.6</v>
      </c>
    </row>
    <row r="916" spans="1:14" ht="16" x14ac:dyDescent="0.2">
      <c r="A916" s="2" t="s">
        <v>1557</v>
      </c>
      <c r="B916" s="2" t="s">
        <v>15</v>
      </c>
      <c r="C916" s="2" t="s">
        <v>24</v>
      </c>
      <c r="D916" s="2">
        <v>66.468299999999999</v>
      </c>
      <c r="E916" s="2">
        <v>119</v>
      </c>
      <c r="F916" s="2">
        <v>37387</v>
      </c>
      <c r="G916" s="2">
        <v>30</v>
      </c>
      <c r="H916" s="2">
        <f t="shared" si="70"/>
        <v>1</v>
      </c>
      <c r="I916" s="2">
        <f t="shared" si="71"/>
        <v>0</v>
      </c>
      <c r="J916" s="2">
        <f t="shared" si="72"/>
        <v>0</v>
      </c>
      <c r="K916" s="2">
        <f t="shared" si="73"/>
        <v>0</v>
      </c>
      <c r="L916" s="2">
        <f t="shared" si="74"/>
        <v>0</v>
      </c>
      <c r="M916" s="2">
        <v>0</v>
      </c>
      <c r="N916" s="2">
        <v>7.4</v>
      </c>
    </row>
    <row r="917" spans="1:14" ht="16" x14ac:dyDescent="0.2">
      <c r="A917" s="2" t="s">
        <v>1331</v>
      </c>
      <c r="B917" s="2" t="s">
        <v>15</v>
      </c>
      <c r="C917" s="2" t="s">
        <v>12</v>
      </c>
      <c r="D917" s="2">
        <v>24.1279</v>
      </c>
      <c r="E917" s="2">
        <v>122</v>
      </c>
      <c r="F917" s="2">
        <v>12076</v>
      </c>
      <c r="G917" s="2">
        <v>50</v>
      </c>
      <c r="H917" s="2">
        <f t="shared" si="70"/>
        <v>1</v>
      </c>
      <c r="I917" s="2">
        <f t="shared" si="71"/>
        <v>0</v>
      </c>
      <c r="J917" s="2">
        <f t="shared" si="72"/>
        <v>0</v>
      </c>
      <c r="K917" s="2">
        <f t="shared" si="73"/>
        <v>0</v>
      </c>
      <c r="L917" s="2">
        <f t="shared" si="74"/>
        <v>0</v>
      </c>
      <c r="M917" s="2">
        <v>487</v>
      </c>
      <c r="N917" s="2">
        <v>7.6</v>
      </c>
    </row>
    <row r="918" spans="1:14" ht="16" x14ac:dyDescent="0.2">
      <c r="A918" s="2" t="s">
        <v>1560</v>
      </c>
      <c r="B918" s="2" t="s">
        <v>11</v>
      </c>
      <c r="C918" s="2" t="s">
        <v>12</v>
      </c>
      <c r="D918" s="2">
        <v>11.0084</v>
      </c>
      <c r="E918" s="2">
        <v>107</v>
      </c>
      <c r="F918" s="2">
        <v>16651</v>
      </c>
      <c r="G918" s="2">
        <v>25</v>
      </c>
      <c r="H918" s="2">
        <f t="shared" si="70"/>
        <v>0</v>
      </c>
      <c r="I918" s="2">
        <f t="shared" si="71"/>
        <v>0</v>
      </c>
      <c r="J918" s="2">
        <f t="shared" si="72"/>
        <v>0</v>
      </c>
      <c r="K918" s="2">
        <f t="shared" si="73"/>
        <v>0</v>
      </c>
      <c r="L918" s="2">
        <f t="shared" si="74"/>
        <v>0</v>
      </c>
      <c r="M918" s="2">
        <v>308</v>
      </c>
      <c r="N918" s="2">
        <v>7.1</v>
      </c>
    </row>
    <row r="919" spans="1:14" ht="16" x14ac:dyDescent="0.2">
      <c r="A919" s="2" t="s">
        <v>1562</v>
      </c>
      <c r="B919" s="2" t="s">
        <v>11</v>
      </c>
      <c r="C919" s="2" t="s">
        <v>31</v>
      </c>
      <c r="D919" s="2">
        <v>15.464</v>
      </c>
      <c r="E919" s="2">
        <v>98</v>
      </c>
      <c r="F919" s="2">
        <v>1189</v>
      </c>
      <c r="G919" s="2">
        <v>20</v>
      </c>
      <c r="H919" s="2">
        <f t="shared" si="70"/>
        <v>0</v>
      </c>
      <c r="I919" s="2">
        <f t="shared" si="71"/>
        <v>1</v>
      </c>
      <c r="J919" s="2">
        <f t="shared" si="72"/>
        <v>0</v>
      </c>
      <c r="K919" s="2">
        <f t="shared" si="73"/>
        <v>0</v>
      </c>
      <c r="L919" s="2">
        <f t="shared" si="74"/>
        <v>0</v>
      </c>
      <c r="M919" s="2">
        <v>143</v>
      </c>
      <c r="N919" s="2">
        <v>5.3</v>
      </c>
    </row>
    <row r="920" spans="1:14" ht="16" x14ac:dyDescent="0.2">
      <c r="A920" s="2" t="s">
        <v>1564</v>
      </c>
      <c r="B920" s="2" t="s">
        <v>15</v>
      </c>
      <c r="C920" s="2" t="s">
        <v>12</v>
      </c>
      <c r="D920" s="2">
        <v>44.566000000000003</v>
      </c>
      <c r="E920" s="2">
        <v>101</v>
      </c>
      <c r="F920" s="2">
        <v>32015</v>
      </c>
      <c r="G920" s="2">
        <v>4</v>
      </c>
      <c r="H920" s="2">
        <f t="shared" si="70"/>
        <v>1</v>
      </c>
      <c r="I920" s="2">
        <f t="shared" si="71"/>
        <v>0</v>
      </c>
      <c r="J920" s="2">
        <f t="shared" si="72"/>
        <v>0</v>
      </c>
      <c r="K920" s="2">
        <f t="shared" si="73"/>
        <v>0</v>
      </c>
      <c r="L920" s="2">
        <f t="shared" si="74"/>
        <v>0</v>
      </c>
      <c r="M920" s="2">
        <v>0</v>
      </c>
      <c r="N920" s="2">
        <v>7.8</v>
      </c>
    </row>
    <row r="921" spans="1:14" ht="16" x14ac:dyDescent="0.2">
      <c r="A921" s="2" t="s">
        <v>1566</v>
      </c>
      <c r="B921" s="2" t="s">
        <v>15</v>
      </c>
      <c r="C921" s="2" t="s">
        <v>12</v>
      </c>
      <c r="D921" s="2">
        <v>16.779599999999999</v>
      </c>
      <c r="E921" s="2">
        <v>97</v>
      </c>
      <c r="F921" s="2">
        <v>1805</v>
      </c>
      <c r="G921" s="2">
        <v>28</v>
      </c>
      <c r="H921" s="2">
        <f t="shared" si="70"/>
        <v>1</v>
      </c>
      <c r="I921" s="2">
        <f t="shared" si="71"/>
        <v>0</v>
      </c>
      <c r="J921" s="2">
        <f t="shared" si="72"/>
        <v>0</v>
      </c>
      <c r="K921" s="2">
        <f t="shared" si="73"/>
        <v>0</v>
      </c>
      <c r="L921" s="2">
        <f t="shared" si="74"/>
        <v>0</v>
      </c>
      <c r="M921" s="2">
        <v>710</v>
      </c>
      <c r="N921" s="2">
        <v>4.8</v>
      </c>
    </row>
    <row r="922" spans="1:14" ht="16" x14ac:dyDescent="0.2">
      <c r="A922" s="2" t="s">
        <v>407</v>
      </c>
      <c r="B922" s="2" t="s">
        <v>11</v>
      </c>
      <c r="C922" s="2" t="s">
        <v>12</v>
      </c>
      <c r="D922" s="2">
        <v>27.441099999999999</v>
      </c>
      <c r="E922" s="2">
        <v>124</v>
      </c>
      <c r="F922" s="2">
        <v>5135</v>
      </c>
      <c r="G922" s="2">
        <v>15</v>
      </c>
      <c r="H922" s="2">
        <f t="shared" si="70"/>
        <v>0</v>
      </c>
      <c r="I922" s="2">
        <f t="shared" si="71"/>
        <v>0</v>
      </c>
      <c r="J922" s="2">
        <f t="shared" si="72"/>
        <v>0</v>
      </c>
      <c r="K922" s="2">
        <f t="shared" si="73"/>
        <v>0</v>
      </c>
      <c r="L922" s="2">
        <f t="shared" si="74"/>
        <v>0</v>
      </c>
      <c r="M922" s="2">
        <v>107</v>
      </c>
      <c r="N922" s="2">
        <v>7.2</v>
      </c>
    </row>
    <row r="923" spans="1:14" ht="16" x14ac:dyDescent="0.2">
      <c r="A923" s="2" t="s">
        <v>1569</v>
      </c>
      <c r="B923" s="2" t="s">
        <v>15</v>
      </c>
      <c r="C923" s="2" t="s">
        <v>40</v>
      </c>
      <c r="D923" s="2">
        <v>32.357500000000002</v>
      </c>
      <c r="E923" s="2">
        <v>112</v>
      </c>
      <c r="F923" s="2">
        <v>31278</v>
      </c>
      <c r="G923" s="2">
        <v>30</v>
      </c>
      <c r="H923" s="2">
        <f t="shared" si="70"/>
        <v>1</v>
      </c>
      <c r="I923" s="2">
        <f t="shared" si="71"/>
        <v>0</v>
      </c>
      <c r="J923" s="2">
        <f t="shared" si="72"/>
        <v>0</v>
      </c>
      <c r="K923" s="2">
        <f t="shared" si="73"/>
        <v>0</v>
      </c>
      <c r="L923" s="2">
        <f t="shared" si="74"/>
        <v>0</v>
      </c>
      <c r="M923" s="2">
        <v>380</v>
      </c>
      <c r="N923" s="2">
        <v>6.7</v>
      </c>
    </row>
    <row r="924" spans="1:14" ht="16" x14ac:dyDescent="0.2">
      <c r="A924" s="2" t="s">
        <v>1571</v>
      </c>
      <c r="B924" s="2" t="s">
        <v>11</v>
      </c>
      <c r="C924" s="2" t="s">
        <v>12</v>
      </c>
      <c r="D924" s="2">
        <v>22.927399999999999</v>
      </c>
      <c r="E924" s="2">
        <v>109</v>
      </c>
      <c r="F924" s="2">
        <v>4947</v>
      </c>
      <c r="G924" s="2">
        <v>18</v>
      </c>
      <c r="H924" s="2">
        <f t="shared" si="70"/>
        <v>0</v>
      </c>
      <c r="I924" s="2">
        <f t="shared" si="71"/>
        <v>0</v>
      </c>
      <c r="J924" s="2">
        <f t="shared" si="72"/>
        <v>0</v>
      </c>
      <c r="K924" s="2">
        <f t="shared" si="73"/>
        <v>0</v>
      </c>
      <c r="L924" s="2">
        <f t="shared" si="74"/>
        <v>0</v>
      </c>
      <c r="M924" s="2">
        <v>7</v>
      </c>
      <c r="N924" s="2">
        <v>5.6</v>
      </c>
    </row>
    <row r="925" spans="1:14" ht="16" x14ac:dyDescent="0.2">
      <c r="A925" s="2" t="s">
        <v>1573</v>
      </c>
      <c r="B925" s="2" t="s">
        <v>15</v>
      </c>
      <c r="C925" s="2" t="s">
        <v>12</v>
      </c>
      <c r="D925" s="2">
        <v>4.5848899999999997</v>
      </c>
      <c r="E925" s="2">
        <v>139</v>
      </c>
      <c r="F925" s="2">
        <v>538</v>
      </c>
      <c r="G925" s="2">
        <v>45</v>
      </c>
      <c r="H925" s="2">
        <f t="shared" si="70"/>
        <v>1</v>
      </c>
      <c r="I925" s="2">
        <f t="shared" si="71"/>
        <v>0</v>
      </c>
      <c r="J925" s="2">
        <f t="shared" si="72"/>
        <v>0</v>
      </c>
      <c r="K925" s="2">
        <f t="shared" si="73"/>
        <v>0</v>
      </c>
      <c r="L925" s="2">
        <f t="shared" si="74"/>
        <v>0</v>
      </c>
      <c r="M925" s="2">
        <v>179</v>
      </c>
      <c r="N925" s="2">
        <v>6.4</v>
      </c>
    </row>
    <row r="926" spans="1:14" ht="16" x14ac:dyDescent="0.2">
      <c r="A926" s="2" t="s">
        <v>1575</v>
      </c>
      <c r="B926" s="2" t="s">
        <v>15</v>
      </c>
      <c r="C926" s="2" t="s">
        <v>40</v>
      </c>
      <c r="D926" s="2">
        <v>0.134904</v>
      </c>
      <c r="E926" s="2">
        <v>117</v>
      </c>
      <c r="F926" s="2">
        <v>3204</v>
      </c>
      <c r="G926" s="2">
        <v>25</v>
      </c>
      <c r="H926" s="2">
        <f t="shared" si="70"/>
        <v>1</v>
      </c>
      <c r="I926" s="2">
        <f t="shared" si="71"/>
        <v>0</v>
      </c>
      <c r="J926" s="2">
        <f t="shared" si="72"/>
        <v>0</v>
      </c>
      <c r="K926" s="2">
        <f t="shared" si="73"/>
        <v>0</v>
      </c>
      <c r="L926" s="2">
        <f t="shared" si="74"/>
        <v>0</v>
      </c>
      <c r="M926" s="2">
        <v>138</v>
      </c>
      <c r="N926" s="2">
        <v>5.7</v>
      </c>
    </row>
    <row r="927" spans="1:14" ht="16" x14ac:dyDescent="0.2">
      <c r="A927" s="2" t="s">
        <v>1285</v>
      </c>
      <c r="B927" s="2" t="s">
        <v>11</v>
      </c>
      <c r="C927" s="2" t="s">
        <v>31</v>
      </c>
      <c r="D927" s="2">
        <v>26.284500000000001</v>
      </c>
      <c r="E927" s="2">
        <v>107</v>
      </c>
      <c r="F927" s="2">
        <v>10691</v>
      </c>
      <c r="G927" s="2">
        <v>17</v>
      </c>
      <c r="H927" s="2">
        <f t="shared" si="70"/>
        <v>0</v>
      </c>
      <c r="I927" s="2">
        <f t="shared" si="71"/>
        <v>1</v>
      </c>
      <c r="J927" s="2">
        <f t="shared" si="72"/>
        <v>0</v>
      </c>
      <c r="K927" s="2">
        <f t="shared" si="73"/>
        <v>0</v>
      </c>
      <c r="L927" s="2">
        <f t="shared" si="74"/>
        <v>0</v>
      </c>
      <c r="M927" s="2">
        <v>24</v>
      </c>
      <c r="N927" s="2">
        <v>5.7</v>
      </c>
    </row>
    <row r="928" spans="1:14" ht="16" x14ac:dyDescent="0.2">
      <c r="A928" s="2" t="s">
        <v>907</v>
      </c>
      <c r="B928" s="2" t="s">
        <v>15</v>
      </c>
      <c r="C928" s="2" t="s">
        <v>40</v>
      </c>
      <c r="D928" s="2">
        <v>4.1869300000000003</v>
      </c>
      <c r="E928" s="2">
        <v>91</v>
      </c>
      <c r="F928" s="2">
        <v>1330</v>
      </c>
      <c r="G928" s="2">
        <v>0.25</v>
      </c>
      <c r="H928" s="2">
        <f t="shared" si="70"/>
        <v>1</v>
      </c>
      <c r="I928" s="2">
        <f t="shared" si="71"/>
        <v>0</v>
      </c>
      <c r="J928" s="2">
        <f t="shared" si="72"/>
        <v>0</v>
      </c>
      <c r="K928" s="2">
        <f t="shared" si="73"/>
        <v>0</v>
      </c>
      <c r="L928" s="2">
        <f t="shared" si="74"/>
        <v>0</v>
      </c>
      <c r="M928" s="2">
        <v>132</v>
      </c>
      <c r="N928" s="2">
        <v>6.9</v>
      </c>
    </row>
    <row r="929" spans="1:14" ht="16" x14ac:dyDescent="0.2">
      <c r="A929" s="2" t="s">
        <v>1579</v>
      </c>
      <c r="B929" s="2" t="s">
        <v>51</v>
      </c>
      <c r="C929" s="2" t="s">
        <v>12</v>
      </c>
      <c r="D929" s="2">
        <v>0.12472</v>
      </c>
      <c r="E929" s="2">
        <v>90</v>
      </c>
      <c r="F929" s="2">
        <v>4987</v>
      </c>
      <c r="G929" s="2">
        <v>5</v>
      </c>
      <c r="H929" s="2">
        <f t="shared" si="70"/>
        <v>0</v>
      </c>
      <c r="I929" s="2">
        <f t="shared" si="71"/>
        <v>0</v>
      </c>
      <c r="J929" s="2">
        <f t="shared" si="72"/>
        <v>0</v>
      </c>
      <c r="K929" s="2">
        <f t="shared" si="73"/>
        <v>0</v>
      </c>
      <c r="L929" s="2">
        <f t="shared" si="74"/>
        <v>0</v>
      </c>
      <c r="M929" s="2">
        <v>6</v>
      </c>
      <c r="N929" s="2">
        <v>7.3</v>
      </c>
    </row>
    <row r="930" spans="1:14" ht="16" x14ac:dyDescent="0.2">
      <c r="A930" s="2" t="s">
        <v>90</v>
      </c>
      <c r="B930" s="2" t="s">
        <v>11</v>
      </c>
      <c r="C930" s="2" t="s">
        <v>12</v>
      </c>
      <c r="D930" s="2">
        <v>5.7552899999999996</v>
      </c>
      <c r="E930" s="2">
        <v>124</v>
      </c>
      <c r="F930" s="2">
        <v>26334</v>
      </c>
      <c r="G930" s="2">
        <v>55</v>
      </c>
      <c r="H930" s="2">
        <f t="shared" si="70"/>
        <v>0</v>
      </c>
      <c r="I930" s="2">
        <f t="shared" si="71"/>
        <v>0</v>
      </c>
      <c r="J930" s="2">
        <f t="shared" si="72"/>
        <v>0</v>
      </c>
      <c r="K930" s="2">
        <f t="shared" si="73"/>
        <v>0</v>
      </c>
      <c r="L930" s="2">
        <f t="shared" si="74"/>
        <v>0</v>
      </c>
      <c r="M930" s="2">
        <v>161</v>
      </c>
      <c r="N930" s="2">
        <v>5.9</v>
      </c>
    </row>
    <row r="931" spans="1:14" ht="16" x14ac:dyDescent="0.2">
      <c r="A931" s="2" t="s">
        <v>1582</v>
      </c>
      <c r="B931" s="2" t="s">
        <v>15</v>
      </c>
      <c r="C931" s="2" t="s">
        <v>31</v>
      </c>
      <c r="D931" s="2">
        <v>0.428535</v>
      </c>
      <c r="E931" s="2">
        <v>100</v>
      </c>
      <c r="F931" s="2">
        <v>2289</v>
      </c>
      <c r="G931" s="2">
        <v>1</v>
      </c>
      <c r="H931" s="2">
        <f t="shared" si="70"/>
        <v>1</v>
      </c>
      <c r="I931" s="2">
        <f t="shared" si="71"/>
        <v>1</v>
      </c>
      <c r="J931" s="2">
        <f t="shared" si="72"/>
        <v>0</v>
      </c>
      <c r="K931" s="2">
        <f t="shared" si="73"/>
        <v>0</v>
      </c>
      <c r="L931" s="2">
        <f t="shared" si="74"/>
        <v>0</v>
      </c>
      <c r="M931" s="2">
        <v>0</v>
      </c>
      <c r="N931" s="2">
        <v>3.6</v>
      </c>
    </row>
    <row r="932" spans="1:14" ht="16" x14ac:dyDescent="0.2">
      <c r="A932" s="2" t="s">
        <v>1584</v>
      </c>
      <c r="B932" s="2" t="s">
        <v>15</v>
      </c>
      <c r="C932" s="2" t="s">
        <v>24</v>
      </c>
      <c r="D932" s="2">
        <v>8.4610000000000003</v>
      </c>
      <c r="E932" s="2">
        <v>95</v>
      </c>
      <c r="F932" s="2">
        <v>2618</v>
      </c>
      <c r="G932" s="2">
        <v>10</v>
      </c>
      <c r="H932" s="2">
        <f t="shared" si="70"/>
        <v>1</v>
      </c>
      <c r="I932" s="2">
        <f t="shared" si="71"/>
        <v>0</v>
      </c>
      <c r="J932" s="2">
        <f t="shared" si="72"/>
        <v>0</v>
      </c>
      <c r="K932" s="2">
        <f t="shared" si="73"/>
        <v>0</v>
      </c>
      <c r="L932" s="2">
        <f t="shared" si="74"/>
        <v>0</v>
      </c>
      <c r="M932" s="2">
        <v>434</v>
      </c>
      <c r="N932" s="2">
        <v>5.5</v>
      </c>
    </row>
    <row r="933" spans="1:14" ht="16" x14ac:dyDescent="0.2">
      <c r="A933" s="2" t="s">
        <v>1586</v>
      </c>
      <c r="B933" s="2" t="s">
        <v>15</v>
      </c>
      <c r="C933" s="2" t="s">
        <v>24</v>
      </c>
      <c r="D933" s="2">
        <v>26.59</v>
      </c>
      <c r="E933" s="2">
        <v>105</v>
      </c>
      <c r="F933" s="2">
        <v>26233</v>
      </c>
      <c r="G933" s="2">
        <v>10.5</v>
      </c>
      <c r="H933" s="2">
        <f t="shared" si="70"/>
        <v>1</v>
      </c>
      <c r="I933" s="2">
        <f t="shared" si="71"/>
        <v>0</v>
      </c>
      <c r="J933" s="2">
        <f t="shared" si="72"/>
        <v>0</v>
      </c>
      <c r="K933" s="2">
        <f t="shared" si="73"/>
        <v>0</v>
      </c>
      <c r="L933" s="2">
        <f t="shared" si="74"/>
        <v>0</v>
      </c>
      <c r="M933" s="2">
        <v>20</v>
      </c>
      <c r="N933" s="2">
        <v>6.7</v>
      </c>
    </row>
    <row r="934" spans="1:14" ht="16" x14ac:dyDescent="0.2">
      <c r="A934" s="2" t="s">
        <v>984</v>
      </c>
      <c r="B934" s="2" t="s">
        <v>15</v>
      </c>
      <c r="C934" s="2" t="s">
        <v>24</v>
      </c>
      <c r="D934" s="2">
        <v>0.53757999999999995</v>
      </c>
      <c r="E934" s="2">
        <v>129</v>
      </c>
      <c r="F934" s="2">
        <v>19620</v>
      </c>
      <c r="G934" s="2">
        <v>30</v>
      </c>
      <c r="H934" s="2">
        <f t="shared" si="70"/>
        <v>1</v>
      </c>
      <c r="I934" s="2">
        <f t="shared" si="71"/>
        <v>0</v>
      </c>
      <c r="J934" s="2">
        <f t="shared" si="72"/>
        <v>0</v>
      </c>
      <c r="K934" s="2">
        <f t="shared" si="73"/>
        <v>0</v>
      </c>
      <c r="L934" s="2">
        <f t="shared" si="74"/>
        <v>0</v>
      </c>
      <c r="M934" s="2">
        <v>395</v>
      </c>
      <c r="N934" s="2">
        <v>6.8</v>
      </c>
    </row>
    <row r="935" spans="1:14" ht="16" x14ac:dyDescent="0.2">
      <c r="A935" s="2" t="s">
        <v>788</v>
      </c>
      <c r="B935" s="2" t="s">
        <v>11</v>
      </c>
      <c r="C935" s="2" t="s">
        <v>31</v>
      </c>
      <c r="D935" s="2">
        <v>20.668800000000001</v>
      </c>
      <c r="E935" s="2">
        <v>104</v>
      </c>
      <c r="F935" s="2">
        <v>2453</v>
      </c>
      <c r="G935" s="2">
        <v>22</v>
      </c>
      <c r="H935" s="2">
        <f t="shared" si="70"/>
        <v>0</v>
      </c>
      <c r="I935" s="2">
        <f t="shared" si="71"/>
        <v>1</v>
      </c>
      <c r="J935" s="2">
        <f t="shared" si="72"/>
        <v>0</v>
      </c>
      <c r="K935" s="2">
        <f t="shared" si="73"/>
        <v>0</v>
      </c>
      <c r="L935" s="2">
        <f t="shared" si="74"/>
        <v>0</v>
      </c>
      <c r="M935" s="2">
        <v>144</v>
      </c>
      <c r="N935" s="2">
        <v>5.8</v>
      </c>
    </row>
    <row r="936" spans="1:14" ht="16" x14ac:dyDescent="0.2">
      <c r="A936" s="2" t="s">
        <v>1590</v>
      </c>
      <c r="B936" s="2" t="s">
        <v>51</v>
      </c>
      <c r="C936" s="2" t="s">
        <v>97</v>
      </c>
      <c r="D936" s="2">
        <v>193.137</v>
      </c>
      <c r="E936" s="2">
        <v>86</v>
      </c>
      <c r="F936" s="2">
        <v>1777</v>
      </c>
      <c r="G936" s="2">
        <v>75</v>
      </c>
      <c r="H936" s="2">
        <f t="shared" si="70"/>
        <v>0</v>
      </c>
      <c r="I936" s="2">
        <f t="shared" si="71"/>
        <v>0</v>
      </c>
      <c r="J936" s="2">
        <f t="shared" si="72"/>
        <v>0</v>
      </c>
      <c r="K936" s="2">
        <f t="shared" si="73"/>
        <v>1</v>
      </c>
      <c r="L936" s="2">
        <f t="shared" si="74"/>
        <v>0</v>
      </c>
      <c r="M936" s="2">
        <v>35</v>
      </c>
      <c r="N936" s="2">
        <v>6.9</v>
      </c>
    </row>
    <row r="937" spans="1:14" ht="16" x14ac:dyDescent="0.2">
      <c r="A937" s="2" t="s">
        <v>1590</v>
      </c>
      <c r="B937" s="2" t="s">
        <v>51</v>
      </c>
      <c r="C937" s="2" t="s">
        <v>97</v>
      </c>
      <c r="D937" s="2">
        <v>216.36699999999999</v>
      </c>
      <c r="E937" s="2">
        <v>93</v>
      </c>
      <c r="F937" s="2">
        <v>2444</v>
      </c>
      <c r="G937" s="2">
        <v>145</v>
      </c>
      <c r="H937" s="2">
        <f t="shared" si="70"/>
        <v>0</v>
      </c>
      <c r="I937" s="2">
        <f t="shared" si="71"/>
        <v>0</v>
      </c>
      <c r="J937" s="2">
        <f t="shared" si="72"/>
        <v>0</v>
      </c>
      <c r="K937" s="2">
        <f t="shared" si="73"/>
        <v>1</v>
      </c>
      <c r="L937" s="2">
        <f t="shared" si="74"/>
        <v>0</v>
      </c>
      <c r="M937" s="2">
        <v>35</v>
      </c>
      <c r="N937" s="2">
        <v>6.9</v>
      </c>
    </row>
    <row r="938" spans="1:14" ht="16" x14ac:dyDescent="0.2">
      <c r="A938" s="2" t="s">
        <v>1590</v>
      </c>
      <c r="B938" s="2" t="s">
        <v>51</v>
      </c>
      <c r="C938" s="2" t="s">
        <v>97</v>
      </c>
      <c r="D938" s="2">
        <v>179.983</v>
      </c>
      <c r="E938" s="2">
        <v>89</v>
      </c>
      <c r="F938" s="2">
        <v>3285</v>
      </c>
      <c r="G938" s="2">
        <v>150</v>
      </c>
      <c r="H938" s="2">
        <f t="shared" si="70"/>
        <v>0</v>
      </c>
      <c r="I938" s="2">
        <f t="shared" si="71"/>
        <v>0</v>
      </c>
      <c r="J938" s="2">
        <f t="shared" si="72"/>
        <v>0</v>
      </c>
      <c r="K938" s="2">
        <f t="shared" si="73"/>
        <v>1</v>
      </c>
      <c r="L938" s="2">
        <f t="shared" si="74"/>
        <v>0</v>
      </c>
      <c r="M938" s="2">
        <v>35</v>
      </c>
      <c r="N938" s="2">
        <v>6.7</v>
      </c>
    </row>
    <row r="939" spans="1:14" ht="16" x14ac:dyDescent="0.2">
      <c r="A939" s="2" t="s">
        <v>887</v>
      </c>
      <c r="B939" s="2" t="s">
        <v>15</v>
      </c>
      <c r="C939" s="2" t="s">
        <v>40</v>
      </c>
      <c r="D939" s="2">
        <v>5.3087099999999996</v>
      </c>
      <c r="E939" s="2">
        <v>95</v>
      </c>
      <c r="F939" s="2">
        <v>5245</v>
      </c>
      <c r="G939" s="2">
        <v>5</v>
      </c>
      <c r="H939" s="2">
        <f t="shared" si="70"/>
        <v>1</v>
      </c>
      <c r="I939" s="2">
        <f t="shared" si="71"/>
        <v>0</v>
      </c>
      <c r="J939" s="2">
        <f t="shared" si="72"/>
        <v>0</v>
      </c>
      <c r="K939" s="2">
        <f t="shared" si="73"/>
        <v>0</v>
      </c>
      <c r="L939" s="2">
        <f t="shared" si="74"/>
        <v>0</v>
      </c>
      <c r="M939" s="2">
        <v>4000</v>
      </c>
      <c r="N939" s="2">
        <v>6.4</v>
      </c>
    </row>
    <row r="940" spans="1:14" ht="16" x14ac:dyDescent="0.2">
      <c r="A940" s="2" t="s">
        <v>1595</v>
      </c>
      <c r="B940" s="2" t="s">
        <v>11</v>
      </c>
      <c r="C940" s="2" t="s">
        <v>31</v>
      </c>
      <c r="D940" s="2">
        <v>46.012700000000002</v>
      </c>
      <c r="E940" s="2">
        <v>101</v>
      </c>
      <c r="F940" s="2">
        <v>4298</v>
      </c>
      <c r="G940" s="2">
        <v>40</v>
      </c>
      <c r="H940" s="2">
        <f t="shared" si="70"/>
        <v>0</v>
      </c>
      <c r="I940" s="2">
        <f t="shared" si="71"/>
        <v>1</v>
      </c>
      <c r="J940" s="2">
        <f t="shared" si="72"/>
        <v>0</v>
      </c>
      <c r="K940" s="2">
        <f t="shared" si="73"/>
        <v>0</v>
      </c>
      <c r="L940" s="2">
        <f t="shared" si="74"/>
        <v>0</v>
      </c>
      <c r="M940" s="2">
        <v>10</v>
      </c>
      <c r="N940" s="2">
        <v>5.8</v>
      </c>
    </row>
    <row r="941" spans="1:14" ht="16" x14ac:dyDescent="0.2">
      <c r="A941" s="2" t="s">
        <v>124</v>
      </c>
      <c r="B941" s="2" t="s">
        <v>11</v>
      </c>
      <c r="C941" s="2" t="s">
        <v>40</v>
      </c>
      <c r="D941" s="2">
        <v>63.231499999999997</v>
      </c>
      <c r="E941" s="2">
        <v>107</v>
      </c>
      <c r="F941" s="2">
        <v>5264</v>
      </c>
      <c r="G941" s="2">
        <v>6</v>
      </c>
      <c r="H941" s="2">
        <f t="shared" si="70"/>
        <v>0</v>
      </c>
      <c r="I941" s="2">
        <f t="shared" si="71"/>
        <v>0</v>
      </c>
      <c r="J941" s="2">
        <f t="shared" si="72"/>
        <v>0</v>
      </c>
      <c r="K941" s="2">
        <f t="shared" si="73"/>
        <v>0</v>
      </c>
      <c r="L941" s="2">
        <f t="shared" si="74"/>
        <v>0</v>
      </c>
      <c r="M941" s="2">
        <v>0</v>
      </c>
      <c r="N941" s="2">
        <v>5</v>
      </c>
    </row>
    <row r="942" spans="1:14" ht="16" x14ac:dyDescent="0.2">
      <c r="A942" s="2" t="s">
        <v>124</v>
      </c>
      <c r="B942" s="2" t="s">
        <v>11</v>
      </c>
      <c r="C942" s="2" t="s">
        <v>40</v>
      </c>
      <c r="D942" s="2">
        <v>65.623099999999994</v>
      </c>
      <c r="E942" s="2">
        <v>114</v>
      </c>
      <c r="F942" s="2">
        <v>2753</v>
      </c>
      <c r="G942" s="2">
        <v>20</v>
      </c>
      <c r="H942" s="2">
        <f t="shared" si="70"/>
        <v>0</v>
      </c>
      <c r="I942" s="2">
        <f t="shared" si="71"/>
        <v>0</v>
      </c>
      <c r="J942" s="2">
        <f t="shared" si="72"/>
        <v>0</v>
      </c>
      <c r="K942" s="2">
        <f t="shared" si="73"/>
        <v>0</v>
      </c>
      <c r="L942" s="2">
        <f t="shared" si="74"/>
        <v>0</v>
      </c>
      <c r="M942" s="2">
        <v>0</v>
      </c>
      <c r="N942" s="2">
        <v>4.8</v>
      </c>
    </row>
    <row r="943" spans="1:14" ht="16" x14ac:dyDescent="0.2">
      <c r="A943" s="2" t="s">
        <v>1599</v>
      </c>
      <c r="B943" s="2" t="s">
        <v>11</v>
      </c>
      <c r="C943" s="2" t="s">
        <v>12</v>
      </c>
      <c r="D943" s="2">
        <v>0.13117500000000001</v>
      </c>
      <c r="E943" s="2">
        <v>95</v>
      </c>
      <c r="F943" s="2">
        <v>1885</v>
      </c>
      <c r="G943" s="2">
        <v>8.5</v>
      </c>
      <c r="H943" s="2">
        <f t="shared" si="70"/>
        <v>0</v>
      </c>
      <c r="I943" s="2">
        <f t="shared" si="71"/>
        <v>0</v>
      </c>
      <c r="J943" s="2">
        <f t="shared" si="72"/>
        <v>0</v>
      </c>
      <c r="K943" s="2">
        <f t="shared" si="73"/>
        <v>0</v>
      </c>
      <c r="L943" s="2">
        <f t="shared" si="74"/>
        <v>0</v>
      </c>
      <c r="M943" s="2">
        <v>9</v>
      </c>
      <c r="N943" s="2">
        <v>5.6</v>
      </c>
    </row>
    <row r="944" spans="1:14" ht="16" x14ac:dyDescent="0.2">
      <c r="A944" s="2" t="s">
        <v>659</v>
      </c>
      <c r="B944" s="2" t="s">
        <v>15</v>
      </c>
      <c r="C944" s="2" t="s">
        <v>40</v>
      </c>
      <c r="D944" s="2">
        <v>113.71</v>
      </c>
      <c r="E944" s="2">
        <v>110</v>
      </c>
      <c r="F944" s="2">
        <v>46646</v>
      </c>
      <c r="G944" s="2">
        <v>7</v>
      </c>
      <c r="H944" s="2">
        <f t="shared" si="70"/>
        <v>1</v>
      </c>
      <c r="I944" s="2">
        <f t="shared" si="71"/>
        <v>0</v>
      </c>
      <c r="J944" s="2">
        <f t="shared" si="72"/>
        <v>0</v>
      </c>
      <c r="K944" s="2">
        <f t="shared" si="73"/>
        <v>0</v>
      </c>
      <c r="L944" s="2">
        <f t="shared" si="74"/>
        <v>0</v>
      </c>
      <c r="M944" s="2">
        <v>0</v>
      </c>
      <c r="N944" s="2">
        <v>6.1</v>
      </c>
    </row>
    <row r="945" spans="1:14" ht="16" x14ac:dyDescent="0.2">
      <c r="A945" s="2" t="s">
        <v>1602</v>
      </c>
      <c r="B945" s="2" t="s">
        <v>15</v>
      </c>
      <c r="C945" s="2" t="s">
        <v>40</v>
      </c>
      <c r="D945" s="2">
        <v>66.010000000000005</v>
      </c>
      <c r="E945" s="2">
        <v>115</v>
      </c>
      <c r="F945" s="2">
        <v>38963</v>
      </c>
      <c r="G945" s="2">
        <v>14.8</v>
      </c>
      <c r="H945" s="2">
        <f t="shared" si="70"/>
        <v>1</v>
      </c>
      <c r="I945" s="2">
        <f t="shared" si="71"/>
        <v>0</v>
      </c>
      <c r="J945" s="2">
        <f t="shared" si="72"/>
        <v>0</v>
      </c>
      <c r="K945" s="2">
        <f t="shared" si="73"/>
        <v>0</v>
      </c>
      <c r="L945" s="2">
        <f t="shared" si="74"/>
        <v>0</v>
      </c>
      <c r="M945" s="2">
        <v>13</v>
      </c>
      <c r="N945" s="2">
        <v>5.7</v>
      </c>
    </row>
    <row r="946" spans="1:14" ht="16" x14ac:dyDescent="0.2">
      <c r="A946" s="2" t="s">
        <v>378</v>
      </c>
      <c r="B946" s="2" t="s">
        <v>11</v>
      </c>
      <c r="C946" s="2" t="s">
        <v>40</v>
      </c>
      <c r="D946" s="2">
        <v>93.815100000000001</v>
      </c>
      <c r="E946" s="2">
        <v>105</v>
      </c>
      <c r="F946" s="2">
        <v>7184</v>
      </c>
      <c r="G946" s="2">
        <v>55</v>
      </c>
      <c r="H946" s="2">
        <f t="shared" si="70"/>
        <v>0</v>
      </c>
      <c r="I946" s="2">
        <f t="shared" si="71"/>
        <v>0</v>
      </c>
      <c r="J946" s="2">
        <f t="shared" si="72"/>
        <v>0</v>
      </c>
      <c r="K946" s="2">
        <f t="shared" si="73"/>
        <v>0</v>
      </c>
      <c r="L946" s="2">
        <f t="shared" si="74"/>
        <v>0</v>
      </c>
      <c r="M946" s="2">
        <v>61</v>
      </c>
      <c r="N946" s="2">
        <v>5.0999999999999996</v>
      </c>
    </row>
    <row r="947" spans="1:14" ht="16" x14ac:dyDescent="0.2">
      <c r="A947" s="2" t="s">
        <v>1605</v>
      </c>
      <c r="B947" s="2" t="s">
        <v>51</v>
      </c>
      <c r="C947" s="2" t="s">
        <v>19</v>
      </c>
      <c r="D947" s="2">
        <v>241.40700000000001</v>
      </c>
      <c r="E947" s="2">
        <v>97</v>
      </c>
      <c r="F947" s="2">
        <v>15516</v>
      </c>
      <c r="G947" s="2">
        <v>180</v>
      </c>
      <c r="H947" s="2">
        <f t="shared" si="70"/>
        <v>0</v>
      </c>
      <c r="I947" s="2">
        <f t="shared" si="71"/>
        <v>0</v>
      </c>
      <c r="J947" s="2">
        <f t="shared" si="72"/>
        <v>0</v>
      </c>
      <c r="K947" s="2">
        <f t="shared" si="73"/>
        <v>0</v>
      </c>
      <c r="L947" s="2">
        <f t="shared" si="74"/>
        <v>1</v>
      </c>
      <c r="M947" s="2">
        <v>171</v>
      </c>
      <c r="N947" s="2">
        <v>7</v>
      </c>
    </row>
    <row r="948" spans="1:14" ht="16" x14ac:dyDescent="0.2">
      <c r="A948" s="2" t="s">
        <v>420</v>
      </c>
      <c r="B948" s="2" t="s">
        <v>11</v>
      </c>
      <c r="C948" s="2" t="s">
        <v>31</v>
      </c>
      <c r="D948" s="2">
        <v>34.308900000000001</v>
      </c>
      <c r="E948" s="2">
        <v>86</v>
      </c>
      <c r="F948" s="2">
        <v>4435</v>
      </c>
      <c r="G948" s="2">
        <v>16</v>
      </c>
      <c r="H948" s="2">
        <f t="shared" si="70"/>
        <v>0</v>
      </c>
      <c r="I948" s="2">
        <f t="shared" si="71"/>
        <v>1</v>
      </c>
      <c r="J948" s="2">
        <f t="shared" si="72"/>
        <v>0</v>
      </c>
      <c r="K948" s="2">
        <f t="shared" si="73"/>
        <v>0</v>
      </c>
      <c r="L948" s="2">
        <f t="shared" si="74"/>
        <v>0</v>
      </c>
      <c r="M948" s="2">
        <v>14</v>
      </c>
      <c r="N948" s="2">
        <v>5.0999999999999996</v>
      </c>
    </row>
    <row r="949" spans="1:14" ht="16" x14ac:dyDescent="0.2">
      <c r="A949" s="2" t="s">
        <v>1608</v>
      </c>
      <c r="B949" s="2" t="s">
        <v>11</v>
      </c>
      <c r="C949" s="2" t="s">
        <v>31</v>
      </c>
      <c r="D949" s="2">
        <v>143.70400000000001</v>
      </c>
      <c r="E949" s="2">
        <v>108</v>
      </c>
      <c r="F949" s="2">
        <v>26002</v>
      </c>
      <c r="G949" s="2">
        <v>52</v>
      </c>
      <c r="H949" s="2">
        <f t="shared" si="70"/>
        <v>0</v>
      </c>
      <c r="I949" s="2">
        <f t="shared" si="71"/>
        <v>1</v>
      </c>
      <c r="J949" s="2">
        <f t="shared" si="72"/>
        <v>0</v>
      </c>
      <c r="K949" s="2">
        <f t="shared" si="73"/>
        <v>0</v>
      </c>
      <c r="L949" s="2">
        <f t="shared" si="74"/>
        <v>0</v>
      </c>
      <c r="M949" s="2">
        <v>58</v>
      </c>
      <c r="N949" s="2">
        <v>6.3</v>
      </c>
    </row>
    <row r="950" spans="1:14" ht="16" x14ac:dyDescent="0.2">
      <c r="A950" s="2" t="s">
        <v>72</v>
      </c>
      <c r="B950" s="2" t="s">
        <v>11</v>
      </c>
      <c r="C950" s="2" t="s">
        <v>19</v>
      </c>
      <c r="D950" s="2">
        <v>291.02199999999999</v>
      </c>
      <c r="E950" s="2">
        <v>143</v>
      </c>
      <c r="F950" s="2">
        <v>20495</v>
      </c>
      <c r="G950" s="2">
        <v>225</v>
      </c>
      <c r="H950" s="2">
        <f t="shared" si="70"/>
        <v>0</v>
      </c>
      <c r="I950" s="2">
        <f t="shared" si="71"/>
        <v>0</v>
      </c>
      <c r="J950" s="2">
        <f t="shared" si="72"/>
        <v>0</v>
      </c>
      <c r="K950" s="2">
        <f t="shared" si="73"/>
        <v>0</v>
      </c>
      <c r="L950" s="2">
        <f t="shared" si="74"/>
        <v>1</v>
      </c>
      <c r="M950" s="2">
        <v>0</v>
      </c>
      <c r="N950" s="2">
        <v>7.2</v>
      </c>
    </row>
    <row r="951" spans="1:14" ht="16" x14ac:dyDescent="0.2">
      <c r="A951" s="2" t="s">
        <v>1530</v>
      </c>
      <c r="B951" s="2" t="s">
        <v>11</v>
      </c>
      <c r="C951" s="2" t="s">
        <v>24</v>
      </c>
      <c r="D951" s="2">
        <v>19.118200000000002</v>
      </c>
      <c r="E951" s="2">
        <v>100</v>
      </c>
      <c r="F951" s="2">
        <v>6171</v>
      </c>
      <c r="G951" s="2">
        <v>40</v>
      </c>
      <c r="H951" s="2">
        <f t="shared" si="70"/>
        <v>0</v>
      </c>
      <c r="I951" s="2">
        <f t="shared" si="71"/>
        <v>0</v>
      </c>
      <c r="J951" s="2">
        <f t="shared" si="72"/>
        <v>0</v>
      </c>
      <c r="K951" s="2">
        <f t="shared" si="73"/>
        <v>0</v>
      </c>
      <c r="L951" s="2">
        <f t="shared" si="74"/>
        <v>0</v>
      </c>
      <c r="M951" s="2">
        <v>65</v>
      </c>
      <c r="N951" s="2">
        <v>5.4</v>
      </c>
    </row>
    <row r="952" spans="1:14" ht="16" x14ac:dyDescent="0.2">
      <c r="A952" s="2" t="s">
        <v>248</v>
      </c>
      <c r="B952" s="2" t="s">
        <v>11</v>
      </c>
      <c r="C952" s="2" t="s">
        <v>40</v>
      </c>
      <c r="D952" s="2">
        <v>37.4422</v>
      </c>
      <c r="E952" s="2">
        <v>115</v>
      </c>
      <c r="F952" s="2">
        <v>52571</v>
      </c>
      <c r="G952" s="2">
        <v>20</v>
      </c>
      <c r="H952" s="2">
        <f t="shared" si="70"/>
        <v>0</v>
      </c>
      <c r="I952" s="2">
        <f t="shared" si="71"/>
        <v>0</v>
      </c>
      <c r="J952" s="2">
        <f t="shared" si="72"/>
        <v>0</v>
      </c>
      <c r="K952" s="2">
        <f t="shared" si="73"/>
        <v>0</v>
      </c>
      <c r="L952" s="2">
        <f t="shared" si="74"/>
        <v>0</v>
      </c>
      <c r="M952" s="2">
        <v>272</v>
      </c>
      <c r="N952" s="2">
        <v>6.2</v>
      </c>
    </row>
    <row r="953" spans="1:14" ht="16" x14ac:dyDescent="0.2">
      <c r="A953" s="2" t="s">
        <v>1613</v>
      </c>
      <c r="B953" s="2" t="s">
        <v>11</v>
      </c>
      <c r="C953" s="2" t="s">
        <v>24</v>
      </c>
      <c r="D953" s="2">
        <v>18.600899999999999</v>
      </c>
      <c r="E953" s="2">
        <v>102</v>
      </c>
      <c r="F953" s="2">
        <v>362</v>
      </c>
      <c r="G953" s="2">
        <v>42</v>
      </c>
      <c r="H953" s="2">
        <f t="shared" si="70"/>
        <v>0</v>
      </c>
      <c r="I953" s="2">
        <f t="shared" si="71"/>
        <v>0</v>
      </c>
      <c r="J953" s="2">
        <f t="shared" si="72"/>
        <v>0</v>
      </c>
      <c r="K953" s="2">
        <f t="shared" si="73"/>
        <v>0</v>
      </c>
      <c r="L953" s="2">
        <f t="shared" si="74"/>
        <v>0</v>
      </c>
      <c r="M953" s="2">
        <v>20</v>
      </c>
      <c r="N953" s="2">
        <v>6.6</v>
      </c>
    </row>
    <row r="954" spans="1:14" ht="16" x14ac:dyDescent="0.2">
      <c r="A954" s="2" t="s">
        <v>1615</v>
      </c>
      <c r="B954" s="2" t="s">
        <v>15</v>
      </c>
      <c r="C954" s="2" t="s">
        <v>24</v>
      </c>
      <c r="D954" s="2">
        <v>77.862499999999997</v>
      </c>
      <c r="E954" s="2">
        <v>146</v>
      </c>
      <c r="F954" s="2">
        <v>20454</v>
      </c>
      <c r="G954" s="2">
        <v>70</v>
      </c>
      <c r="H954" s="2">
        <f t="shared" si="70"/>
        <v>1</v>
      </c>
      <c r="I954" s="2">
        <f t="shared" si="71"/>
        <v>0</v>
      </c>
      <c r="J954" s="2">
        <f t="shared" si="72"/>
        <v>0</v>
      </c>
      <c r="K954" s="2">
        <f t="shared" si="73"/>
        <v>0</v>
      </c>
      <c r="L954" s="2">
        <f t="shared" si="74"/>
        <v>0</v>
      </c>
      <c r="M954" s="2">
        <v>12000</v>
      </c>
      <c r="N954" s="2">
        <v>7.7</v>
      </c>
    </row>
    <row r="955" spans="1:14" ht="16" x14ac:dyDescent="0.2">
      <c r="A955" s="2" t="s">
        <v>1617</v>
      </c>
      <c r="B955" s="2" t="s">
        <v>15</v>
      </c>
      <c r="C955" s="2" t="s">
        <v>31</v>
      </c>
      <c r="D955" s="2">
        <v>1.64666</v>
      </c>
      <c r="E955" s="2">
        <v>80</v>
      </c>
      <c r="F955" s="2">
        <v>2467</v>
      </c>
      <c r="G955" s="2">
        <v>20</v>
      </c>
      <c r="H955" s="2">
        <f t="shared" si="70"/>
        <v>1</v>
      </c>
      <c r="I955" s="2">
        <f t="shared" si="71"/>
        <v>1</v>
      </c>
      <c r="J955" s="2">
        <f t="shared" si="72"/>
        <v>0</v>
      </c>
      <c r="K955" s="2">
        <f t="shared" si="73"/>
        <v>0</v>
      </c>
      <c r="L955" s="2">
        <f t="shared" si="74"/>
        <v>0</v>
      </c>
      <c r="M955" s="2">
        <v>121</v>
      </c>
      <c r="N955" s="2">
        <v>2.8</v>
      </c>
    </row>
    <row r="956" spans="1:14" ht="16" x14ac:dyDescent="0.2">
      <c r="A956" s="2" t="s">
        <v>1619</v>
      </c>
      <c r="B956" s="2" t="s">
        <v>15</v>
      </c>
      <c r="C956" s="2" t="s">
        <v>12</v>
      </c>
      <c r="D956" s="2">
        <v>4.6495000000000002E-2</v>
      </c>
      <c r="E956" s="2">
        <v>186</v>
      </c>
      <c r="F956" s="2">
        <v>14638</v>
      </c>
      <c r="G956" s="2">
        <v>14</v>
      </c>
      <c r="H956" s="2">
        <f t="shared" si="70"/>
        <v>1</v>
      </c>
      <c r="I956" s="2">
        <f t="shared" si="71"/>
        <v>0</v>
      </c>
      <c r="J956" s="2">
        <f t="shared" si="72"/>
        <v>0</v>
      </c>
      <c r="K956" s="2">
        <f t="shared" si="73"/>
        <v>0</v>
      </c>
      <c r="L956" s="2">
        <f t="shared" si="74"/>
        <v>0</v>
      </c>
      <c r="M956" s="2">
        <v>50</v>
      </c>
      <c r="N956" s="2">
        <v>6.5</v>
      </c>
    </row>
    <row r="957" spans="1:14" ht="16" x14ac:dyDescent="0.2">
      <c r="A957" s="2" t="s">
        <v>132</v>
      </c>
      <c r="B957" s="2" t="s">
        <v>15</v>
      </c>
      <c r="C957" s="2" t="s">
        <v>12</v>
      </c>
      <c r="D957" s="2">
        <v>5.3540400000000004</v>
      </c>
      <c r="E957" s="2">
        <v>107</v>
      </c>
      <c r="F957" s="2">
        <v>22834</v>
      </c>
      <c r="G957" s="2">
        <v>3.5</v>
      </c>
      <c r="H957" s="2">
        <f t="shared" si="70"/>
        <v>1</v>
      </c>
      <c r="I957" s="2">
        <f t="shared" si="71"/>
        <v>0</v>
      </c>
      <c r="J957" s="2">
        <f t="shared" si="72"/>
        <v>0</v>
      </c>
      <c r="K957" s="2">
        <f t="shared" si="73"/>
        <v>0</v>
      </c>
      <c r="L957" s="2">
        <f t="shared" si="74"/>
        <v>0</v>
      </c>
      <c r="M957" s="2">
        <v>78</v>
      </c>
      <c r="N957" s="2">
        <v>7.1</v>
      </c>
    </row>
    <row r="958" spans="1:14" ht="16" x14ac:dyDescent="0.2">
      <c r="A958" s="2" t="s">
        <v>1564</v>
      </c>
      <c r="B958" s="2" t="s">
        <v>11</v>
      </c>
      <c r="C958" s="2" t="s">
        <v>12</v>
      </c>
      <c r="D958" s="2">
        <v>15.9625</v>
      </c>
      <c r="E958" s="2">
        <v>123</v>
      </c>
      <c r="F958" s="2">
        <v>7243</v>
      </c>
      <c r="G958" s="2">
        <v>40</v>
      </c>
      <c r="H958" s="2">
        <f t="shared" si="70"/>
        <v>0</v>
      </c>
      <c r="I958" s="2">
        <f t="shared" si="71"/>
        <v>0</v>
      </c>
      <c r="J958" s="2">
        <f t="shared" si="72"/>
        <v>0</v>
      </c>
      <c r="K958" s="2">
        <f t="shared" si="73"/>
        <v>0</v>
      </c>
      <c r="L958" s="2">
        <f t="shared" si="74"/>
        <v>0</v>
      </c>
      <c r="M958" s="2">
        <v>0</v>
      </c>
      <c r="N958" s="2">
        <v>6.4</v>
      </c>
    </row>
    <row r="959" spans="1:14" ht="16" x14ac:dyDescent="0.2">
      <c r="A959" s="2" t="s">
        <v>1244</v>
      </c>
      <c r="B959" s="2" t="s">
        <v>51</v>
      </c>
      <c r="C959" s="2" t="s">
        <v>40</v>
      </c>
      <c r="D959" s="2">
        <v>143.15100000000001</v>
      </c>
      <c r="E959" s="2">
        <v>115</v>
      </c>
      <c r="F959" s="2">
        <v>4811</v>
      </c>
      <c r="G959" s="2">
        <v>60</v>
      </c>
      <c r="H959" s="2">
        <f t="shared" si="70"/>
        <v>0</v>
      </c>
      <c r="I959" s="2">
        <f t="shared" si="71"/>
        <v>0</v>
      </c>
      <c r="J959" s="2">
        <f t="shared" si="72"/>
        <v>0</v>
      </c>
      <c r="K959" s="2">
        <f t="shared" si="73"/>
        <v>0</v>
      </c>
      <c r="L959" s="2">
        <f t="shared" si="74"/>
        <v>0</v>
      </c>
      <c r="M959" s="2">
        <v>64</v>
      </c>
      <c r="N959" s="2">
        <v>7.1</v>
      </c>
    </row>
    <row r="960" spans="1:14" ht="16" x14ac:dyDescent="0.2">
      <c r="A960" s="2" t="s">
        <v>948</v>
      </c>
      <c r="B960" s="2" t="s">
        <v>51</v>
      </c>
      <c r="C960" s="2" t="s">
        <v>31</v>
      </c>
      <c r="D960" s="2">
        <v>33.643500000000003</v>
      </c>
      <c r="E960" s="2">
        <v>87</v>
      </c>
      <c r="F960" s="2">
        <v>20061</v>
      </c>
      <c r="G960" s="2">
        <v>50</v>
      </c>
      <c r="H960" s="2">
        <f t="shared" si="70"/>
        <v>0</v>
      </c>
      <c r="I960" s="2">
        <f t="shared" si="71"/>
        <v>1</v>
      </c>
      <c r="J960" s="2">
        <f t="shared" si="72"/>
        <v>0</v>
      </c>
      <c r="K960" s="2">
        <f t="shared" si="73"/>
        <v>0</v>
      </c>
      <c r="L960" s="2">
        <f t="shared" si="74"/>
        <v>0</v>
      </c>
      <c r="M960" s="2">
        <v>9</v>
      </c>
      <c r="N960" s="2">
        <v>4.2</v>
      </c>
    </row>
    <row r="961" spans="1:14" ht="16" x14ac:dyDescent="0.2">
      <c r="A961" s="2" t="s">
        <v>1625</v>
      </c>
      <c r="B961" s="2" t="s">
        <v>11</v>
      </c>
      <c r="C961" s="2" t="s">
        <v>12</v>
      </c>
      <c r="D961" s="2">
        <v>1.5069999999999999</v>
      </c>
      <c r="E961" s="2">
        <v>91</v>
      </c>
      <c r="F961" s="2">
        <v>141</v>
      </c>
      <c r="G961" s="2">
        <v>12</v>
      </c>
      <c r="H961" s="2">
        <f t="shared" si="70"/>
        <v>0</v>
      </c>
      <c r="I961" s="2">
        <f t="shared" si="71"/>
        <v>0</v>
      </c>
      <c r="J961" s="2">
        <f t="shared" si="72"/>
        <v>0</v>
      </c>
      <c r="K961" s="2">
        <f t="shared" si="73"/>
        <v>0</v>
      </c>
      <c r="L961" s="2">
        <f t="shared" si="74"/>
        <v>0</v>
      </c>
      <c r="M961" s="2">
        <v>60</v>
      </c>
      <c r="N961" s="2">
        <v>6.3</v>
      </c>
    </row>
    <row r="962" spans="1:14" ht="16" x14ac:dyDescent="0.2">
      <c r="A962" s="2" t="s">
        <v>1627</v>
      </c>
      <c r="B962" s="2" t="s">
        <v>51</v>
      </c>
      <c r="C962" s="2" t="s">
        <v>97</v>
      </c>
      <c r="D962" s="2">
        <v>21.379300000000001</v>
      </c>
      <c r="E962" s="2">
        <v>88</v>
      </c>
      <c r="F962" s="2">
        <v>2652</v>
      </c>
      <c r="G962" s="2">
        <v>150</v>
      </c>
      <c r="H962" s="2">
        <f t="shared" ref="H962:H1025" si="75">IF(B962="R",1,0)</f>
        <v>0</v>
      </c>
      <c r="I962" s="2">
        <f t="shared" ref="I962:I1025" si="76">IF(C962="Comedy",1,0)</f>
        <v>0</v>
      </c>
      <c r="J962" s="2">
        <f t="shared" ref="J962:J1025" si="77">IF(C962="Thriller_Horror",1,0)</f>
        <v>0</v>
      </c>
      <c r="K962" s="2">
        <f t="shared" ref="K962:K1025" si="78">IF(C962="Animation",1,0)</f>
        <v>1</v>
      </c>
      <c r="L962" s="2">
        <f t="shared" ref="L962:L1025" si="79">IF(C962="Adventure_Sci_fi",1,0)</f>
        <v>0</v>
      </c>
      <c r="M962" s="2">
        <v>25</v>
      </c>
      <c r="N962" s="2">
        <v>5.4</v>
      </c>
    </row>
    <row r="963" spans="1:14" ht="16" x14ac:dyDescent="0.2">
      <c r="A963" s="2" t="s">
        <v>1629</v>
      </c>
      <c r="B963" s="2" t="s">
        <v>51</v>
      </c>
      <c r="C963" s="2" t="s">
        <v>40</v>
      </c>
      <c r="D963" s="2">
        <v>7.48691</v>
      </c>
      <c r="E963" s="2">
        <v>106</v>
      </c>
      <c r="F963" s="2">
        <v>2495</v>
      </c>
      <c r="G963" s="2">
        <v>27</v>
      </c>
      <c r="H963" s="2">
        <f t="shared" si="75"/>
        <v>0</v>
      </c>
      <c r="I963" s="2">
        <f t="shared" si="76"/>
        <v>0</v>
      </c>
      <c r="J963" s="2">
        <f t="shared" si="77"/>
        <v>0</v>
      </c>
      <c r="K963" s="2">
        <f t="shared" si="78"/>
        <v>0</v>
      </c>
      <c r="L963" s="2">
        <f t="shared" si="79"/>
        <v>0</v>
      </c>
      <c r="M963" s="2">
        <v>43</v>
      </c>
      <c r="N963" s="2">
        <v>6.8</v>
      </c>
    </row>
    <row r="964" spans="1:14" ht="16" x14ac:dyDescent="0.2">
      <c r="A964" s="2" t="s">
        <v>1631</v>
      </c>
      <c r="B964" s="2" t="s">
        <v>15</v>
      </c>
      <c r="C964" s="2" t="s">
        <v>31</v>
      </c>
      <c r="D964" s="2">
        <v>19.184000000000001</v>
      </c>
      <c r="E964" s="2">
        <v>113</v>
      </c>
      <c r="F964" s="2">
        <v>159</v>
      </c>
      <c r="G964" s="2">
        <v>3</v>
      </c>
      <c r="H964" s="2">
        <f t="shared" si="75"/>
        <v>1</v>
      </c>
      <c r="I964" s="2">
        <f t="shared" si="76"/>
        <v>1</v>
      </c>
      <c r="J964" s="2">
        <f t="shared" si="77"/>
        <v>0</v>
      </c>
      <c r="K964" s="2">
        <f t="shared" si="78"/>
        <v>0</v>
      </c>
      <c r="L964" s="2">
        <f t="shared" si="79"/>
        <v>0</v>
      </c>
      <c r="M964" s="2">
        <v>9</v>
      </c>
      <c r="N964" s="2">
        <v>5.4</v>
      </c>
    </row>
    <row r="965" spans="1:14" ht="16" x14ac:dyDescent="0.2">
      <c r="A965" s="2" t="s">
        <v>1633</v>
      </c>
      <c r="B965" s="2" t="s">
        <v>11</v>
      </c>
      <c r="C965" s="2" t="s">
        <v>19</v>
      </c>
      <c r="D965" s="2">
        <v>93.926400000000001</v>
      </c>
      <c r="E965" s="2">
        <v>138</v>
      </c>
      <c r="F965" s="2">
        <v>1205</v>
      </c>
      <c r="G965" s="2">
        <v>150</v>
      </c>
      <c r="H965" s="2">
        <f t="shared" si="75"/>
        <v>0</v>
      </c>
      <c r="I965" s="2">
        <f t="shared" si="76"/>
        <v>0</v>
      </c>
      <c r="J965" s="2">
        <f t="shared" si="77"/>
        <v>0</v>
      </c>
      <c r="K965" s="2">
        <f t="shared" si="78"/>
        <v>0</v>
      </c>
      <c r="L965" s="2">
        <f t="shared" si="79"/>
        <v>1</v>
      </c>
      <c r="M965" s="2">
        <v>608</v>
      </c>
      <c r="N965" s="2">
        <v>7.4</v>
      </c>
    </row>
    <row r="966" spans="1:14" ht="16" x14ac:dyDescent="0.2">
      <c r="A966" s="2" t="s">
        <v>1635</v>
      </c>
      <c r="B966" s="2" t="s">
        <v>51</v>
      </c>
      <c r="C966" s="2" t="s">
        <v>19</v>
      </c>
      <c r="D966" s="2">
        <v>42.652000000000001</v>
      </c>
      <c r="E966" s="2">
        <v>111</v>
      </c>
      <c r="F966" s="2">
        <v>2851</v>
      </c>
      <c r="G966" s="2">
        <v>20</v>
      </c>
      <c r="H966" s="2">
        <f t="shared" si="75"/>
        <v>0</v>
      </c>
      <c r="I966" s="2">
        <f t="shared" si="76"/>
        <v>0</v>
      </c>
      <c r="J966" s="2">
        <f t="shared" si="77"/>
        <v>0</v>
      </c>
      <c r="K966" s="2">
        <f t="shared" si="78"/>
        <v>0</v>
      </c>
      <c r="L966" s="2">
        <f t="shared" si="79"/>
        <v>1</v>
      </c>
      <c r="M966" s="2">
        <v>132</v>
      </c>
      <c r="N966" s="2">
        <v>6.8</v>
      </c>
    </row>
    <row r="967" spans="1:14" ht="16" x14ac:dyDescent="0.2">
      <c r="A967" s="2" t="s">
        <v>219</v>
      </c>
      <c r="B967" s="2" t="s">
        <v>51</v>
      </c>
      <c r="C967" s="2" t="s">
        <v>31</v>
      </c>
      <c r="D967" s="2">
        <v>17.292400000000001</v>
      </c>
      <c r="E967" s="2">
        <v>91</v>
      </c>
      <c r="F967" s="2">
        <v>4551</v>
      </c>
      <c r="G967" s="2">
        <v>12</v>
      </c>
      <c r="H967" s="2">
        <f t="shared" si="75"/>
        <v>0</v>
      </c>
      <c r="I967" s="2">
        <f t="shared" si="76"/>
        <v>1</v>
      </c>
      <c r="J967" s="2">
        <f t="shared" si="77"/>
        <v>0</v>
      </c>
      <c r="K967" s="2">
        <f t="shared" si="78"/>
        <v>0</v>
      </c>
      <c r="L967" s="2">
        <f t="shared" si="79"/>
        <v>0</v>
      </c>
      <c r="M967" s="2">
        <v>25</v>
      </c>
      <c r="N967" s="2">
        <v>5.3</v>
      </c>
    </row>
    <row r="968" spans="1:14" ht="16" x14ac:dyDescent="0.2">
      <c r="A968" s="2" t="s">
        <v>1638</v>
      </c>
      <c r="B968" s="2" t="s">
        <v>15</v>
      </c>
      <c r="C968" s="2" t="s">
        <v>12</v>
      </c>
      <c r="D968" s="2">
        <v>0.14554</v>
      </c>
      <c r="E968" s="2">
        <v>93</v>
      </c>
      <c r="F968" s="2">
        <v>2489</v>
      </c>
      <c r="G968" s="2">
        <v>0.5</v>
      </c>
      <c r="H968" s="2">
        <f t="shared" si="75"/>
        <v>1</v>
      </c>
      <c r="I968" s="2">
        <f t="shared" si="76"/>
        <v>0</v>
      </c>
      <c r="J968" s="2">
        <f t="shared" si="77"/>
        <v>0</v>
      </c>
      <c r="K968" s="2">
        <f t="shared" si="78"/>
        <v>0</v>
      </c>
      <c r="L968" s="2">
        <f t="shared" si="79"/>
        <v>0</v>
      </c>
      <c r="M968" s="2">
        <v>75</v>
      </c>
      <c r="N968" s="2">
        <v>6.7</v>
      </c>
    </row>
    <row r="969" spans="1:14" ht="16" x14ac:dyDescent="0.2">
      <c r="A969" s="2" t="s">
        <v>1640</v>
      </c>
      <c r="B969" s="2" t="s">
        <v>51</v>
      </c>
      <c r="C969" s="2" t="s">
        <v>12</v>
      </c>
      <c r="D969" s="2">
        <v>44.4696</v>
      </c>
      <c r="E969" s="2">
        <v>129</v>
      </c>
      <c r="F969" s="2">
        <v>952</v>
      </c>
      <c r="G969" s="2">
        <v>17</v>
      </c>
      <c r="H969" s="2">
        <f t="shared" si="75"/>
        <v>0</v>
      </c>
      <c r="I969" s="2">
        <f t="shared" si="76"/>
        <v>0</v>
      </c>
      <c r="J969" s="2">
        <f t="shared" si="77"/>
        <v>0</v>
      </c>
      <c r="K969" s="2">
        <f t="shared" si="78"/>
        <v>0</v>
      </c>
      <c r="L969" s="2">
        <f t="shared" si="79"/>
        <v>0</v>
      </c>
      <c r="M969" s="2">
        <v>51</v>
      </c>
      <c r="N969" s="2">
        <v>7.4</v>
      </c>
    </row>
    <row r="970" spans="1:14" ht="16" x14ac:dyDescent="0.2">
      <c r="A970" s="2" t="s">
        <v>1642</v>
      </c>
      <c r="B970" s="2" t="s">
        <v>15</v>
      </c>
      <c r="C970" s="2" t="s">
        <v>40</v>
      </c>
      <c r="D970" s="2">
        <v>3.8851300000000002</v>
      </c>
      <c r="E970" s="2">
        <v>91</v>
      </c>
      <c r="F970" s="2">
        <v>1349</v>
      </c>
      <c r="G970" s="2">
        <v>2</v>
      </c>
      <c r="H970" s="2">
        <f t="shared" si="75"/>
        <v>1</v>
      </c>
      <c r="I970" s="2">
        <f t="shared" si="76"/>
        <v>0</v>
      </c>
      <c r="J970" s="2">
        <f t="shared" si="77"/>
        <v>0</v>
      </c>
      <c r="K970" s="2">
        <f t="shared" si="78"/>
        <v>0</v>
      </c>
      <c r="L970" s="2">
        <f t="shared" si="79"/>
        <v>0</v>
      </c>
      <c r="M970" s="2">
        <v>244</v>
      </c>
      <c r="N970" s="2">
        <v>7.4</v>
      </c>
    </row>
    <row r="971" spans="1:14" ht="16" x14ac:dyDescent="0.2">
      <c r="A971" s="2" t="s">
        <v>861</v>
      </c>
      <c r="B971" s="2" t="s">
        <v>15</v>
      </c>
      <c r="C971" s="2" t="s">
        <v>31</v>
      </c>
      <c r="D971" s="2">
        <v>90.567700000000002</v>
      </c>
      <c r="E971" s="2">
        <v>116</v>
      </c>
      <c r="F971" s="2">
        <v>1711</v>
      </c>
      <c r="G971" s="2">
        <v>51</v>
      </c>
      <c r="H971" s="2">
        <f t="shared" si="75"/>
        <v>1</v>
      </c>
      <c r="I971" s="2">
        <f t="shared" si="76"/>
        <v>1</v>
      </c>
      <c r="J971" s="2">
        <f t="shared" si="77"/>
        <v>0</v>
      </c>
      <c r="K971" s="2">
        <f t="shared" si="78"/>
        <v>0</v>
      </c>
      <c r="L971" s="2">
        <f t="shared" si="79"/>
        <v>0</v>
      </c>
      <c r="M971" s="2">
        <v>101</v>
      </c>
      <c r="N971" s="2">
        <v>6.5</v>
      </c>
    </row>
    <row r="972" spans="1:14" ht="16" x14ac:dyDescent="0.2">
      <c r="A972" s="2" t="s">
        <v>1645</v>
      </c>
      <c r="B972" s="2" t="s">
        <v>15</v>
      </c>
      <c r="C972" s="2" t="s">
        <v>12</v>
      </c>
      <c r="D972" s="2">
        <v>0.60394300000000001</v>
      </c>
      <c r="E972" s="2">
        <v>90</v>
      </c>
      <c r="F972" s="2">
        <v>2655</v>
      </c>
      <c r="G972" s="2">
        <v>0.5</v>
      </c>
      <c r="H972" s="2">
        <f t="shared" si="75"/>
        <v>1</v>
      </c>
      <c r="I972" s="2">
        <f t="shared" si="76"/>
        <v>0</v>
      </c>
      <c r="J972" s="2">
        <f t="shared" si="77"/>
        <v>0</v>
      </c>
      <c r="K972" s="2">
        <f t="shared" si="78"/>
        <v>0</v>
      </c>
      <c r="L972" s="2">
        <f t="shared" si="79"/>
        <v>0</v>
      </c>
      <c r="M972" s="2">
        <v>9</v>
      </c>
      <c r="N972" s="2">
        <v>7.3</v>
      </c>
    </row>
    <row r="973" spans="1:14" ht="16" x14ac:dyDescent="0.2">
      <c r="A973" s="2" t="s">
        <v>1013</v>
      </c>
      <c r="B973" s="2" t="s">
        <v>11</v>
      </c>
      <c r="C973" s="2" t="s">
        <v>31</v>
      </c>
      <c r="D973" s="2">
        <v>86.049400000000006</v>
      </c>
      <c r="E973" s="2">
        <v>97</v>
      </c>
      <c r="F973" s="2">
        <v>5032</v>
      </c>
      <c r="G973" s="2">
        <v>17</v>
      </c>
      <c r="H973" s="2">
        <f t="shared" si="75"/>
        <v>0</v>
      </c>
      <c r="I973" s="2">
        <f t="shared" si="76"/>
        <v>1</v>
      </c>
      <c r="J973" s="2">
        <f t="shared" si="77"/>
        <v>0</v>
      </c>
      <c r="K973" s="2">
        <f t="shared" si="78"/>
        <v>0</v>
      </c>
      <c r="L973" s="2">
        <f t="shared" si="79"/>
        <v>0</v>
      </c>
      <c r="M973" s="2">
        <v>70</v>
      </c>
      <c r="N973" s="2">
        <v>7</v>
      </c>
    </row>
    <row r="974" spans="1:14" ht="16" x14ac:dyDescent="0.2">
      <c r="A974" s="2" t="s">
        <v>144</v>
      </c>
      <c r="B974" s="2" t="s">
        <v>51</v>
      </c>
      <c r="C974" s="2" t="s">
        <v>19</v>
      </c>
      <c r="D974" s="2">
        <v>11.802099999999999</v>
      </c>
      <c r="E974" s="2">
        <v>90</v>
      </c>
      <c r="F974" s="2">
        <v>1865</v>
      </c>
      <c r="G974" s="2">
        <v>60</v>
      </c>
      <c r="H974" s="2">
        <f t="shared" si="75"/>
        <v>0</v>
      </c>
      <c r="I974" s="2">
        <f t="shared" si="76"/>
        <v>0</v>
      </c>
      <c r="J974" s="2">
        <f t="shared" si="77"/>
        <v>0</v>
      </c>
      <c r="K974" s="2">
        <f t="shared" si="78"/>
        <v>0</v>
      </c>
      <c r="L974" s="2">
        <f t="shared" si="79"/>
        <v>1</v>
      </c>
      <c r="M974" s="2">
        <v>48</v>
      </c>
      <c r="N974" s="2">
        <v>4.9000000000000004</v>
      </c>
    </row>
    <row r="975" spans="1:14" ht="16" x14ac:dyDescent="0.2">
      <c r="A975" s="2" t="s">
        <v>311</v>
      </c>
      <c r="B975" s="2" t="s">
        <v>11</v>
      </c>
      <c r="C975" s="2" t="s">
        <v>31</v>
      </c>
      <c r="D975" s="2">
        <v>279.16800000000001</v>
      </c>
      <c r="E975" s="2">
        <v>106</v>
      </c>
      <c r="F975" s="2">
        <v>24938</v>
      </c>
      <c r="G975" s="2">
        <v>80</v>
      </c>
      <c r="H975" s="2">
        <f t="shared" si="75"/>
        <v>0</v>
      </c>
      <c r="I975" s="2">
        <f t="shared" si="76"/>
        <v>1</v>
      </c>
      <c r="J975" s="2">
        <f t="shared" si="77"/>
        <v>0</v>
      </c>
      <c r="K975" s="2">
        <f t="shared" si="78"/>
        <v>0</v>
      </c>
      <c r="L975" s="2">
        <f t="shared" si="79"/>
        <v>0</v>
      </c>
      <c r="M975" s="2">
        <v>116</v>
      </c>
      <c r="N975" s="2">
        <v>6.3</v>
      </c>
    </row>
    <row r="976" spans="1:14" ht="16" x14ac:dyDescent="0.2">
      <c r="A976" s="2" t="s">
        <v>311</v>
      </c>
      <c r="B976" s="2" t="s">
        <v>11</v>
      </c>
      <c r="C976" s="2" t="s">
        <v>31</v>
      </c>
      <c r="D976" s="2">
        <v>166.22499999999999</v>
      </c>
      <c r="E976" s="2">
        <v>108</v>
      </c>
      <c r="F976" s="2">
        <v>24286</v>
      </c>
      <c r="G976" s="2">
        <v>55</v>
      </c>
      <c r="H976" s="2">
        <f t="shared" si="75"/>
        <v>0</v>
      </c>
      <c r="I976" s="2">
        <f t="shared" si="76"/>
        <v>1</v>
      </c>
      <c r="J976" s="2">
        <f t="shared" si="77"/>
        <v>0</v>
      </c>
      <c r="K976" s="2">
        <f t="shared" si="78"/>
        <v>0</v>
      </c>
      <c r="L976" s="2">
        <f t="shared" si="79"/>
        <v>0</v>
      </c>
      <c r="M976" s="2">
        <v>116</v>
      </c>
      <c r="N976" s="2">
        <v>7</v>
      </c>
    </row>
    <row r="977" spans="1:14" ht="16" x14ac:dyDescent="0.2">
      <c r="A977" s="2" t="s">
        <v>782</v>
      </c>
      <c r="B977" s="2" t="s">
        <v>11</v>
      </c>
      <c r="C977" s="2" t="s">
        <v>31</v>
      </c>
      <c r="D977" s="2">
        <v>38.232599999999998</v>
      </c>
      <c r="E977" s="2">
        <v>86</v>
      </c>
      <c r="F977" s="2">
        <v>3854</v>
      </c>
      <c r="G977" s="2">
        <v>30</v>
      </c>
      <c r="H977" s="2">
        <f t="shared" si="75"/>
        <v>0</v>
      </c>
      <c r="I977" s="2">
        <f t="shared" si="76"/>
        <v>1</v>
      </c>
      <c r="J977" s="2">
        <f t="shared" si="77"/>
        <v>0</v>
      </c>
      <c r="K977" s="2">
        <f t="shared" si="78"/>
        <v>0</v>
      </c>
      <c r="L977" s="2">
        <f t="shared" si="79"/>
        <v>0</v>
      </c>
      <c r="M977" s="2">
        <v>82</v>
      </c>
      <c r="N977" s="2">
        <v>2.7</v>
      </c>
    </row>
    <row r="978" spans="1:14" ht="16" x14ac:dyDescent="0.2">
      <c r="A978" s="2" t="s">
        <v>1652</v>
      </c>
      <c r="B978" s="2" t="s">
        <v>51</v>
      </c>
      <c r="C978" s="2" t="s">
        <v>97</v>
      </c>
      <c r="D978" s="2">
        <v>148.33799999999999</v>
      </c>
      <c r="E978" s="2">
        <v>95</v>
      </c>
      <c r="F978" s="2">
        <v>46120</v>
      </c>
      <c r="G978" s="2">
        <v>130</v>
      </c>
      <c r="H978" s="2">
        <f t="shared" si="75"/>
        <v>0</v>
      </c>
      <c r="I978" s="2">
        <f t="shared" si="76"/>
        <v>0</v>
      </c>
      <c r="J978" s="2">
        <f t="shared" si="77"/>
        <v>0</v>
      </c>
      <c r="K978" s="2">
        <f t="shared" si="78"/>
        <v>1</v>
      </c>
      <c r="L978" s="2">
        <f t="shared" si="79"/>
        <v>0</v>
      </c>
      <c r="M978" s="2">
        <v>96</v>
      </c>
      <c r="N978" s="2">
        <v>7.3</v>
      </c>
    </row>
    <row r="979" spans="1:14" ht="16" x14ac:dyDescent="0.2">
      <c r="A979" s="2" t="s">
        <v>1654</v>
      </c>
      <c r="B979" s="2" t="s">
        <v>11</v>
      </c>
      <c r="C979" s="2" t="s">
        <v>19</v>
      </c>
      <c r="D979" s="2">
        <v>5.9746499999999996</v>
      </c>
      <c r="E979" s="2">
        <v>104</v>
      </c>
      <c r="F979" s="2">
        <v>4221</v>
      </c>
      <c r="G979" s="2">
        <v>22</v>
      </c>
      <c r="H979" s="2">
        <f t="shared" si="75"/>
        <v>0</v>
      </c>
      <c r="I979" s="2">
        <f t="shared" si="76"/>
        <v>0</v>
      </c>
      <c r="J979" s="2">
        <f t="shared" si="77"/>
        <v>0</v>
      </c>
      <c r="K979" s="2">
        <f t="shared" si="78"/>
        <v>0</v>
      </c>
      <c r="L979" s="2">
        <f t="shared" si="79"/>
        <v>1</v>
      </c>
      <c r="M979" s="2">
        <v>53</v>
      </c>
      <c r="N979" s="2">
        <v>4.0999999999999996</v>
      </c>
    </row>
    <row r="980" spans="1:14" ht="16" x14ac:dyDescent="0.2">
      <c r="A980" s="2" t="s">
        <v>360</v>
      </c>
      <c r="B980" s="2" t="s">
        <v>15</v>
      </c>
      <c r="C980" s="2" t="s">
        <v>35</v>
      </c>
      <c r="D980" s="2">
        <v>25.530899999999999</v>
      </c>
      <c r="E980" s="2">
        <v>113</v>
      </c>
      <c r="F980" s="2">
        <v>1997</v>
      </c>
      <c r="G980" s="2">
        <v>9</v>
      </c>
      <c r="H980" s="2">
        <f t="shared" si="75"/>
        <v>1</v>
      </c>
      <c r="I980" s="2">
        <f t="shared" si="76"/>
        <v>0</v>
      </c>
      <c r="J980" s="2">
        <f t="shared" si="77"/>
        <v>1</v>
      </c>
      <c r="K980" s="2">
        <f t="shared" si="78"/>
        <v>0</v>
      </c>
      <c r="L980" s="2">
        <f t="shared" si="79"/>
        <v>0</v>
      </c>
      <c r="M980" s="2">
        <v>22000</v>
      </c>
      <c r="N980" s="2">
        <v>8.5</v>
      </c>
    </row>
    <row r="981" spans="1:14" ht="16" x14ac:dyDescent="0.2">
      <c r="A981" s="2" t="s">
        <v>599</v>
      </c>
      <c r="B981" s="2" t="s">
        <v>11</v>
      </c>
      <c r="C981" s="2" t="s">
        <v>12</v>
      </c>
      <c r="D981" s="2">
        <v>57.010899999999999</v>
      </c>
      <c r="E981" s="2">
        <v>145</v>
      </c>
      <c r="F981" s="2">
        <v>2380</v>
      </c>
      <c r="G981" s="2">
        <v>85</v>
      </c>
      <c r="H981" s="2">
        <f t="shared" si="75"/>
        <v>0</v>
      </c>
      <c r="I981" s="2">
        <f t="shared" si="76"/>
        <v>0</v>
      </c>
      <c r="J981" s="2">
        <f t="shared" si="77"/>
        <v>0</v>
      </c>
      <c r="K981" s="2">
        <f t="shared" si="78"/>
        <v>0</v>
      </c>
      <c r="L981" s="2">
        <f t="shared" si="79"/>
        <v>0</v>
      </c>
      <c r="M981" s="2">
        <v>252</v>
      </c>
      <c r="N981" s="2">
        <v>7.3</v>
      </c>
    </row>
    <row r="982" spans="1:14" ht="16" x14ac:dyDescent="0.2">
      <c r="A982" s="2" t="s">
        <v>423</v>
      </c>
      <c r="B982" s="2" t="s">
        <v>11</v>
      </c>
      <c r="C982" s="2" t="s">
        <v>19</v>
      </c>
      <c r="D982" s="2">
        <v>179.02099999999999</v>
      </c>
      <c r="E982" s="2">
        <v>106</v>
      </c>
      <c r="F982" s="2">
        <v>12572</v>
      </c>
      <c r="G982" s="2">
        <v>225</v>
      </c>
      <c r="H982" s="2">
        <f t="shared" si="75"/>
        <v>0</v>
      </c>
      <c r="I982" s="2">
        <f t="shared" si="76"/>
        <v>0</v>
      </c>
      <c r="J982" s="2">
        <f t="shared" si="77"/>
        <v>0</v>
      </c>
      <c r="K982" s="2">
        <f t="shared" si="78"/>
        <v>0</v>
      </c>
      <c r="L982" s="2">
        <f t="shared" si="79"/>
        <v>1</v>
      </c>
      <c r="M982" s="2">
        <v>188</v>
      </c>
      <c r="N982" s="2">
        <v>6.8</v>
      </c>
    </row>
    <row r="983" spans="1:14" ht="16" x14ac:dyDescent="0.2">
      <c r="A983" s="2" t="s">
        <v>423</v>
      </c>
      <c r="B983" s="2" t="s">
        <v>11</v>
      </c>
      <c r="C983" s="2" t="s">
        <v>19</v>
      </c>
      <c r="D983" s="2">
        <v>190.41900000000001</v>
      </c>
      <c r="E983" s="2">
        <v>88</v>
      </c>
      <c r="F983" s="2">
        <v>14823</v>
      </c>
      <c r="G983" s="2">
        <v>140</v>
      </c>
      <c r="H983" s="2">
        <f t="shared" si="75"/>
        <v>0</v>
      </c>
      <c r="I983" s="2">
        <f t="shared" si="76"/>
        <v>0</v>
      </c>
      <c r="J983" s="2">
        <f t="shared" si="77"/>
        <v>0</v>
      </c>
      <c r="K983" s="2">
        <f t="shared" si="78"/>
        <v>0</v>
      </c>
      <c r="L983" s="2">
        <f t="shared" si="79"/>
        <v>1</v>
      </c>
      <c r="M983" s="2">
        <v>188</v>
      </c>
      <c r="N983" s="2">
        <v>6.1</v>
      </c>
    </row>
    <row r="984" spans="1:14" ht="16" x14ac:dyDescent="0.2">
      <c r="A984" s="2" t="s">
        <v>962</v>
      </c>
      <c r="B984" s="2" t="s">
        <v>15</v>
      </c>
      <c r="C984" s="2" t="s">
        <v>12</v>
      </c>
      <c r="D984" s="2">
        <v>48.814900000000002</v>
      </c>
      <c r="E984" s="2">
        <v>129</v>
      </c>
      <c r="F984" s="2">
        <v>36069</v>
      </c>
      <c r="G984" s="2">
        <v>32</v>
      </c>
      <c r="H984" s="2">
        <f t="shared" si="75"/>
        <v>1</v>
      </c>
      <c r="I984" s="2">
        <f t="shared" si="76"/>
        <v>0</v>
      </c>
      <c r="J984" s="2">
        <f t="shared" si="77"/>
        <v>0</v>
      </c>
      <c r="K984" s="2">
        <f t="shared" si="78"/>
        <v>0</v>
      </c>
      <c r="L984" s="2">
        <f t="shared" si="79"/>
        <v>0</v>
      </c>
      <c r="M984" s="2">
        <v>88</v>
      </c>
      <c r="N984" s="2">
        <v>7.2</v>
      </c>
    </row>
    <row r="985" spans="1:14" ht="16" x14ac:dyDescent="0.2">
      <c r="A985" s="2" t="s">
        <v>792</v>
      </c>
      <c r="B985" s="2" t="s">
        <v>11</v>
      </c>
      <c r="C985" s="2" t="s">
        <v>24</v>
      </c>
      <c r="D985" s="2">
        <v>0.171988</v>
      </c>
      <c r="E985" s="2">
        <v>106</v>
      </c>
      <c r="F985" s="2">
        <v>1281</v>
      </c>
      <c r="G985" s="2">
        <v>0.6</v>
      </c>
      <c r="H985" s="2">
        <f t="shared" si="75"/>
        <v>0</v>
      </c>
      <c r="I985" s="2">
        <f t="shared" si="76"/>
        <v>0</v>
      </c>
      <c r="J985" s="2">
        <f t="shared" si="77"/>
        <v>0</v>
      </c>
      <c r="K985" s="2">
        <f t="shared" si="78"/>
        <v>0</v>
      </c>
      <c r="L985" s="2">
        <f t="shared" si="79"/>
        <v>0</v>
      </c>
      <c r="M985" s="2">
        <v>16</v>
      </c>
      <c r="N985" s="2">
        <v>5.6</v>
      </c>
    </row>
    <row r="986" spans="1:14" ht="16" x14ac:dyDescent="0.2">
      <c r="A986" s="2" t="s">
        <v>1662</v>
      </c>
      <c r="B986" s="2" t="s">
        <v>15</v>
      </c>
      <c r="C986" s="2" t="s">
        <v>12</v>
      </c>
      <c r="D986" s="2">
        <v>3.3300000000000001E-3</v>
      </c>
      <c r="E986" s="2">
        <v>125</v>
      </c>
      <c r="F986" s="2">
        <v>214</v>
      </c>
      <c r="G986" s="2">
        <v>2.1</v>
      </c>
      <c r="H986" s="2">
        <f t="shared" si="75"/>
        <v>1</v>
      </c>
      <c r="I986" s="2">
        <f t="shared" si="76"/>
        <v>0</v>
      </c>
      <c r="J986" s="2">
        <f t="shared" si="77"/>
        <v>0</v>
      </c>
      <c r="K986" s="2">
        <f t="shared" si="78"/>
        <v>0</v>
      </c>
      <c r="L986" s="2">
        <f t="shared" si="79"/>
        <v>0</v>
      </c>
      <c r="M986" s="2">
        <v>7</v>
      </c>
      <c r="N986" s="2">
        <v>7.2</v>
      </c>
    </row>
    <row r="987" spans="1:14" ht="16" x14ac:dyDescent="0.2">
      <c r="A987" s="2" t="s">
        <v>867</v>
      </c>
      <c r="B987" s="2" t="s">
        <v>15</v>
      </c>
      <c r="C987" s="2" t="s">
        <v>12</v>
      </c>
      <c r="D987" s="2">
        <v>49.024999999999999</v>
      </c>
      <c r="E987" s="2">
        <v>119</v>
      </c>
      <c r="F987" s="2">
        <v>3284</v>
      </c>
      <c r="G987" s="2">
        <v>25</v>
      </c>
      <c r="H987" s="2">
        <f t="shared" si="75"/>
        <v>1</v>
      </c>
      <c r="I987" s="2">
        <f t="shared" si="76"/>
        <v>0</v>
      </c>
      <c r="J987" s="2">
        <f t="shared" si="77"/>
        <v>0</v>
      </c>
      <c r="K987" s="2">
        <f t="shared" si="78"/>
        <v>0</v>
      </c>
      <c r="L987" s="2">
        <f t="shared" si="79"/>
        <v>0</v>
      </c>
      <c r="M987" s="2">
        <v>209</v>
      </c>
      <c r="N987" s="2">
        <v>7.3</v>
      </c>
    </row>
    <row r="988" spans="1:14" ht="16" x14ac:dyDescent="0.2">
      <c r="A988" s="2" t="s">
        <v>1665</v>
      </c>
      <c r="B988" s="2" t="s">
        <v>15</v>
      </c>
      <c r="C988" s="2" t="s">
        <v>12</v>
      </c>
      <c r="D988" s="2">
        <v>7.8030000000000002E-2</v>
      </c>
      <c r="E988" s="2">
        <v>97</v>
      </c>
      <c r="F988" s="2">
        <v>3021</v>
      </c>
      <c r="G988" s="2">
        <v>0.2</v>
      </c>
      <c r="H988" s="2">
        <f t="shared" si="75"/>
        <v>1</v>
      </c>
      <c r="I988" s="2">
        <f t="shared" si="76"/>
        <v>0</v>
      </c>
      <c r="J988" s="2">
        <f t="shared" si="77"/>
        <v>0</v>
      </c>
      <c r="K988" s="2">
        <f t="shared" si="78"/>
        <v>0</v>
      </c>
      <c r="L988" s="2">
        <f t="shared" si="79"/>
        <v>0</v>
      </c>
      <c r="M988" s="2">
        <v>151</v>
      </c>
      <c r="N988" s="2">
        <v>6.5</v>
      </c>
    </row>
    <row r="989" spans="1:14" ht="16" x14ac:dyDescent="0.2">
      <c r="A989" s="2" t="s">
        <v>980</v>
      </c>
      <c r="B989" s="2" t="s">
        <v>15</v>
      </c>
      <c r="C989" s="2" t="s">
        <v>12</v>
      </c>
      <c r="D989" s="2">
        <v>31.838000000000001</v>
      </c>
      <c r="E989" s="2">
        <v>128</v>
      </c>
      <c r="F989" s="2">
        <v>13189</v>
      </c>
      <c r="G989" s="2">
        <v>20</v>
      </c>
      <c r="H989" s="2">
        <f t="shared" si="75"/>
        <v>1</v>
      </c>
      <c r="I989" s="2">
        <f t="shared" si="76"/>
        <v>0</v>
      </c>
      <c r="J989" s="2">
        <f t="shared" si="77"/>
        <v>0</v>
      </c>
      <c r="K989" s="2">
        <f t="shared" si="78"/>
        <v>0</v>
      </c>
      <c r="L989" s="2">
        <f t="shared" si="79"/>
        <v>0</v>
      </c>
      <c r="M989" s="2">
        <v>835</v>
      </c>
      <c r="N989" s="2">
        <v>7.6</v>
      </c>
    </row>
    <row r="990" spans="1:14" ht="16" x14ac:dyDescent="0.2">
      <c r="A990" s="2" t="s">
        <v>1032</v>
      </c>
      <c r="B990" s="2" t="s">
        <v>51</v>
      </c>
      <c r="C990" s="2" t="s">
        <v>12</v>
      </c>
      <c r="D990" s="2">
        <v>36.448</v>
      </c>
      <c r="E990" s="2">
        <v>124</v>
      </c>
      <c r="F990" s="2">
        <v>6393</v>
      </c>
      <c r="G990" s="2">
        <v>25</v>
      </c>
      <c r="H990" s="2">
        <f t="shared" si="75"/>
        <v>0</v>
      </c>
      <c r="I990" s="2">
        <f t="shared" si="76"/>
        <v>0</v>
      </c>
      <c r="J990" s="2">
        <f t="shared" si="77"/>
        <v>0</v>
      </c>
      <c r="K990" s="2">
        <f t="shared" si="78"/>
        <v>0</v>
      </c>
      <c r="L990" s="2">
        <f t="shared" si="79"/>
        <v>0</v>
      </c>
      <c r="M990" s="2">
        <v>44</v>
      </c>
      <c r="N990" s="2">
        <v>7</v>
      </c>
    </row>
    <row r="991" spans="1:14" ht="16" x14ac:dyDescent="0.2">
      <c r="A991" s="2" t="s">
        <v>240</v>
      </c>
      <c r="B991" s="2" t="s">
        <v>11</v>
      </c>
      <c r="C991" s="2" t="s">
        <v>12</v>
      </c>
      <c r="D991" s="2">
        <v>100.423</v>
      </c>
      <c r="E991" s="2">
        <v>132</v>
      </c>
      <c r="F991" s="2">
        <v>28830</v>
      </c>
      <c r="G991" s="2">
        <v>30</v>
      </c>
      <c r="H991" s="2">
        <f t="shared" si="75"/>
        <v>0</v>
      </c>
      <c r="I991" s="2">
        <f t="shared" si="76"/>
        <v>0</v>
      </c>
      <c r="J991" s="2">
        <f t="shared" si="77"/>
        <v>0</v>
      </c>
      <c r="K991" s="2">
        <f t="shared" si="78"/>
        <v>0</v>
      </c>
      <c r="L991" s="2">
        <f t="shared" si="79"/>
        <v>0</v>
      </c>
      <c r="M991" s="2">
        <v>16000</v>
      </c>
      <c r="N991" s="2">
        <v>8.1</v>
      </c>
    </row>
    <row r="992" spans="1:14" ht="16" x14ac:dyDescent="0.2">
      <c r="A992" s="2" t="s">
        <v>22</v>
      </c>
      <c r="B992" s="2" t="s">
        <v>15</v>
      </c>
      <c r="C992" s="2" t="s">
        <v>35</v>
      </c>
      <c r="D992" s="2">
        <v>4.4762300000000002</v>
      </c>
      <c r="E992" s="2">
        <v>101</v>
      </c>
      <c r="F992" s="2">
        <v>4186</v>
      </c>
      <c r="G992" s="2">
        <v>27</v>
      </c>
      <c r="H992" s="2">
        <f t="shared" si="75"/>
        <v>1</v>
      </c>
      <c r="I992" s="2">
        <f t="shared" si="76"/>
        <v>0</v>
      </c>
      <c r="J992" s="2">
        <f t="shared" si="77"/>
        <v>1</v>
      </c>
      <c r="K992" s="2">
        <f t="shared" si="78"/>
        <v>0</v>
      </c>
      <c r="L992" s="2">
        <f t="shared" si="79"/>
        <v>0</v>
      </c>
      <c r="M992" s="2">
        <v>212</v>
      </c>
      <c r="N992" s="2">
        <v>6.4</v>
      </c>
    </row>
    <row r="993" spans="1:14" ht="16" x14ac:dyDescent="0.2">
      <c r="A993" s="2" t="s">
        <v>1671</v>
      </c>
      <c r="B993" s="2" t="s">
        <v>51</v>
      </c>
      <c r="C993" s="2" t="s">
        <v>97</v>
      </c>
      <c r="D993" s="2">
        <v>336.03</v>
      </c>
      <c r="E993" s="2">
        <v>91</v>
      </c>
      <c r="F993" s="2">
        <v>13616</v>
      </c>
      <c r="G993" s="2">
        <v>74</v>
      </c>
      <c r="H993" s="2">
        <f t="shared" si="75"/>
        <v>0</v>
      </c>
      <c r="I993" s="2">
        <f t="shared" si="76"/>
        <v>0</v>
      </c>
      <c r="J993" s="2">
        <f t="shared" si="77"/>
        <v>0</v>
      </c>
      <c r="K993" s="2">
        <f t="shared" si="78"/>
        <v>1</v>
      </c>
      <c r="L993" s="2">
        <f t="shared" si="79"/>
        <v>0</v>
      </c>
      <c r="M993" s="2">
        <v>22</v>
      </c>
      <c r="N993" s="2">
        <v>6.4</v>
      </c>
    </row>
    <row r="994" spans="1:14" ht="16" x14ac:dyDescent="0.2">
      <c r="A994" s="2" t="s">
        <v>152</v>
      </c>
      <c r="B994" s="2" t="s">
        <v>11</v>
      </c>
      <c r="C994" s="2" t="s">
        <v>24</v>
      </c>
      <c r="D994" s="2">
        <v>132.01400000000001</v>
      </c>
      <c r="E994" s="2">
        <v>145</v>
      </c>
      <c r="F994" s="2">
        <v>12546</v>
      </c>
      <c r="G994" s="2">
        <v>102</v>
      </c>
      <c r="H994" s="2">
        <f t="shared" si="75"/>
        <v>0</v>
      </c>
      <c r="I994" s="2">
        <f t="shared" si="76"/>
        <v>0</v>
      </c>
      <c r="J994" s="2">
        <f t="shared" si="77"/>
        <v>0</v>
      </c>
      <c r="K994" s="2">
        <f t="shared" si="78"/>
        <v>0</v>
      </c>
      <c r="L994" s="2">
        <f t="shared" si="79"/>
        <v>0</v>
      </c>
      <c r="M994" s="2">
        <v>14000</v>
      </c>
      <c r="N994" s="2">
        <v>7.7</v>
      </c>
    </row>
    <row r="995" spans="1:14" ht="16" x14ac:dyDescent="0.2">
      <c r="A995" s="2" t="s">
        <v>1381</v>
      </c>
      <c r="B995" s="2" t="s">
        <v>51</v>
      </c>
      <c r="C995" s="2" t="s">
        <v>12</v>
      </c>
      <c r="D995" s="2">
        <v>64.371200000000002</v>
      </c>
      <c r="E995" s="2">
        <v>135</v>
      </c>
      <c r="F995" s="2">
        <v>1845</v>
      </c>
      <c r="G995" s="2">
        <v>28</v>
      </c>
      <c r="H995" s="2">
        <f t="shared" si="75"/>
        <v>0</v>
      </c>
      <c r="I995" s="2">
        <f t="shared" si="76"/>
        <v>0</v>
      </c>
      <c r="J995" s="2">
        <f t="shared" si="77"/>
        <v>0</v>
      </c>
      <c r="K995" s="2">
        <f t="shared" si="78"/>
        <v>0</v>
      </c>
      <c r="L995" s="2">
        <f t="shared" si="79"/>
        <v>0</v>
      </c>
      <c r="M995" s="2">
        <v>149</v>
      </c>
      <c r="N995" s="2">
        <v>7.5</v>
      </c>
    </row>
    <row r="996" spans="1:14" ht="16" x14ac:dyDescent="0.2">
      <c r="A996" s="2" t="s">
        <v>60</v>
      </c>
      <c r="B996" s="2" t="s">
        <v>15</v>
      </c>
      <c r="C996" s="2" t="s">
        <v>24</v>
      </c>
      <c r="D996" s="2">
        <v>7.9168900000000004</v>
      </c>
      <c r="E996" s="2">
        <v>160</v>
      </c>
      <c r="F996" s="2">
        <v>26982</v>
      </c>
      <c r="G996" s="2">
        <v>45</v>
      </c>
      <c r="H996" s="2">
        <f t="shared" si="75"/>
        <v>1</v>
      </c>
      <c r="I996" s="2">
        <f t="shared" si="76"/>
        <v>0</v>
      </c>
      <c r="J996" s="2">
        <f t="shared" si="77"/>
        <v>0</v>
      </c>
      <c r="K996" s="2">
        <f t="shared" si="78"/>
        <v>0</v>
      </c>
      <c r="L996" s="2">
        <f t="shared" si="79"/>
        <v>0</v>
      </c>
      <c r="M996" s="2">
        <v>0</v>
      </c>
      <c r="N996" s="2">
        <v>6</v>
      </c>
    </row>
    <row r="997" spans="1:14" ht="16" x14ac:dyDescent="0.2">
      <c r="A997" s="2" t="s">
        <v>1676</v>
      </c>
      <c r="B997" s="2" t="s">
        <v>51</v>
      </c>
      <c r="C997" s="2" t="s">
        <v>12</v>
      </c>
      <c r="D997" s="2">
        <v>61.6935</v>
      </c>
      <c r="E997" s="2">
        <v>109</v>
      </c>
      <c r="F997" s="2">
        <v>7833</v>
      </c>
      <c r="G997" s="2">
        <v>13</v>
      </c>
      <c r="H997" s="2">
        <f t="shared" si="75"/>
        <v>0</v>
      </c>
      <c r="I997" s="2">
        <f t="shared" si="76"/>
        <v>0</v>
      </c>
      <c r="J997" s="2">
        <f t="shared" si="77"/>
        <v>0</v>
      </c>
      <c r="K997" s="2">
        <f t="shared" si="78"/>
        <v>0</v>
      </c>
      <c r="L997" s="2">
        <f t="shared" si="79"/>
        <v>0</v>
      </c>
      <c r="M997" s="2">
        <v>36</v>
      </c>
      <c r="N997" s="2">
        <v>6.8</v>
      </c>
    </row>
    <row r="998" spans="1:14" ht="16" x14ac:dyDescent="0.2">
      <c r="A998" s="2" t="s">
        <v>1322</v>
      </c>
      <c r="B998" s="2" t="s">
        <v>51</v>
      </c>
      <c r="C998" s="2" t="s">
        <v>19</v>
      </c>
      <c r="D998" s="2">
        <v>64.933700000000002</v>
      </c>
      <c r="E998" s="2">
        <v>106</v>
      </c>
      <c r="F998" s="2">
        <v>11454</v>
      </c>
      <c r="G998" s="2">
        <v>85</v>
      </c>
      <c r="H998" s="2">
        <f t="shared" si="75"/>
        <v>0</v>
      </c>
      <c r="I998" s="2">
        <f t="shared" si="76"/>
        <v>0</v>
      </c>
      <c r="J998" s="2">
        <f t="shared" si="77"/>
        <v>0</v>
      </c>
      <c r="K998" s="2">
        <f t="shared" si="78"/>
        <v>0</v>
      </c>
      <c r="L998" s="2">
        <f t="shared" si="79"/>
        <v>1</v>
      </c>
      <c r="M998" s="2">
        <v>763</v>
      </c>
      <c r="N998" s="2">
        <v>5.6</v>
      </c>
    </row>
    <row r="999" spans="1:14" ht="16" x14ac:dyDescent="0.2">
      <c r="A999" s="2" t="s">
        <v>1679</v>
      </c>
      <c r="B999" s="2" t="s">
        <v>15</v>
      </c>
      <c r="C999" s="2" t="s">
        <v>35</v>
      </c>
      <c r="D999" s="2">
        <v>30.691400000000002</v>
      </c>
      <c r="E999" s="2">
        <v>112</v>
      </c>
      <c r="F999" s="2">
        <v>3185</v>
      </c>
      <c r="G999" s="2">
        <v>35</v>
      </c>
      <c r="H999" s="2">
        <f t="shared" si="75"/>
        <v>1</v>
      </c>
      <c r="I999" s="2">
        <f t="shared" si="76"/>
        <v>0</v>
      </c>
      <c r="J999" s="2">
        <f t="shared" si="77"/>
        <v>1</v>
      </c>
      <c r="K999" s="2">
        <f t="shared" si="78"/>
        <v>0</v>
      </c>
      <c r="L999" s="2">
        <f t="shared" si="79"/>
        <v>0</v>
      </c>
      <c r="M999" s="2">
        <v>192</v>
      </c>
      <c r="N999" s="2">
        <v>6.2</v>
      </c>
    </row>
    <row r="1000" spans="1:14" ht="16" x14ac:dyDescent="0.2">
      <c r="A1000" s="2" t="s">
        <v>1274</v>
      </c>
      <c r="B1000" s="2" t="s">
        <v>11</v>
      </c>
      <c r="C1000" s="2" t="s">
        <v>24</v>
      </c>
      <c r="D1000" s="2">
        <v>106.80800000000001</v>
      </c>
      <c r="E1000" s="2">
        <v>109</v>
      </c>
      <c r="F1000" s="2">
        <v>1574</v>
      </c>
      <c r="G1000" s="2">
        <v>45</v>
      </c>
      <c r="H1000" s="2">
        <f t="shared" si="75"/>
        <v>0</v>
      </c>
      <c r="I1000" s="2">
        <f t="shared" si="76"/>
        <v>0</v>
      </c>
      <c r="J1000" s="2">
        <f t="shared" si="77"/>
        <v>0</v>
      </c>
      <c r="K1000" s="2">
        <f t="shared" si="78"/>
        <v>0</v>
      </c>
      <c r="L1000" s="2">
        <f t="shared" si="79"/>
        <v>0</v>
      </c>
      <c r="M1000" s="2">
        <v>80</v>
      </c>
      <c r="N1000" s="2">
        <v>6.2</v>
      </c>
    </row>
    <row r="1001" spans="1:14" ht="16" x14ac:dyDescent="0.2">
      <c r="A1001" s="2" t="s">
        <v>1398</v>
      </c>
      <c r="B1001" s="2" t="s">
        <v>11</v>
      </c>
      <c r="C1001" s="2" t="s">
        <v>24</v>
      </c>
      <c r="D1001" s="2">
        <v>48.472200000000001</v>
      </c>
      <c r="E1001" s="2">
        <v>115</v>
      </c>
      <c r="F1001" s="2">
        <v>4305</v>
      </c>
      <c r="G1001" s="2">
        <v>45</v>
      </c>
      <c r="H1001" s="2">
        <f t="shared" si="75"/>
        <v>0</v>
      </c>
      <c r="I1001" s="2">
        <f t="shared" si="76"/>
        <v>0</v>
      </c>
      <c r="J1001" s="2">
        <f t="shared" si="77"/>
        <v>0</v>
      </c>
      <c r="K1001" s="2">
        <f t="shared" si="78"/>
        <v>0</v>
      </c>
      <c r="L1001" s="2">
        <f t="shared" si="79"/>
        <v>0</v>
      </c>
      <c r="M1001" s="2">
        <v>11</v>
      </c>
      <c r="N1001" s="2">
        <v>5</v>
      </c>
    </row>
    <row r="1002" spans="1:14" ht="16" x14ac:dyDescent="0.2">
      <c r="A1002" s="2" t="s">
        <v>1683</v>
      </c>
      <c r="B1002" s="2" t="s">
        <v>15</v>
      </c>
      <c r="C1002" s="2" t="s">
        <v>31</v>
      </c>
      <c r="D1002" s="2">
        <v>4.54277</v>
      </c>
      <c r="E1002" s="2">
        <v>90</v>
      </c>
      <c r="F1002" s="2">
        <v>1831</v>
      </c>
      <c r="G1002" s="2">
        <v>6</v>
      </c>
      <c r="H1002" s="2">
        <f t="shared" si="75"/>
        <v>1</v>
      </c>
      <c r="I1002" s="2">
        <f t="shared" si="76"/>
        <v>1</v>
      </c>
      <c r="J1002" s="2">
        <f t="shared" si="77"/>
        <v>0</v>
      </c>
      <c r="K1002" s="2">
        <f t="shared" si="78"/>
        <v>0</v>
      </c>
      <c r="L1002" s="2">
        <f t="shared" si="79"/>
        <v>0</v>
      </c>
      <c r="M1002" s="2">
        <v>138</v>
      </c>
      <c r="N1002" s="2">
        <v>5.0999999999999996</v>
      </c>
    </row>
    <row r="1003" spans="1:14" ht="16" x14ac:dyDescent="0.2">
      <c r="A1003" s="2" t="s">
        <v>1685</v>
      </c>
      <c r="B1003" s="2" t="s">
        <v>51</v>
      </c>
      <c r="C1003" s="2" t="s">
        <v>19</v>
      </c>
      <c r="D1003" s="2">
        <v>60.874600000000001</v>
      </c>
      <c r="E1003" s="2">
        <v>114</v>
      </c>
      <c r="F1003" s="2">
        <v>4902</v>
      </c>
      <c r="G1003" s="2">
        <v>90</v>
      </c>
      <c r="H1003" s="2">
        <f t="shared" si="75"/>
        <v>0</v>
      </c>
      <c r="I1003" s="2">
        <f t="shared" si="76"/>
        <v>0</v>
      </c>
      <c r="J1003" s="2">
        <f t="shared" si="77"/>
        <v>0</v>
      </c>
      <c r="K1003" s="2">
        <f t="shared" si="78"/>
        <v>0</v>
      </c>
      <c r="L1003" s="2">
        <f t="shared" si="79"/>
        <v>1</v>
      </c>
      <c r="M1003" s="2">
        <v>0</v>
      </c>
      <c r="N1003" s="2">
        <v>5.6</v>
      </c>
    </row>
    <row r="1004" spans="1:14" ht="16" x14ac:dyDescent="0.2">
      <c r="A1004" s="2" t="s">
        <v>1687</v>
      </c>
      <c r="B1004" s="2" t="s">
        <v>11</v>
      </c>
      <c r="C1004" s="2" t="s">
        <v>19</v>
      </c>
      <c r="D1004" s="2">
        <v>209.36500000000001</v>
      </c>
      <c r="E1004" s="2">
        <v>133</v>
      </c>
      <c r="F1004" s="2">
        <v>21768</v>
      </c>
      <c r="G1004" s="2">
        <v>145</v>
      </c>
      <c r="H1004" s="2">
        <f t="shared" si="75"/>
        <v>0</v>
      </c>
      <c r="I1004" s="2">
        <f t="shared" si="76"/>
        <v>0</v>
      </c>
      <c r="J1004" s="2">
        <f t="shared" si="77"/>
        <v>0</v>
      </c>
      <c r="K1004" s="2">
        <f t="shared" si="78"/>
        <v>0</v>
      </c>
      <c r="L1004" s="2">
        <f t="shared" si="79"/>
        <v>1</v>
      </c>
      <c r="M1004" s="2">
        <v>663</v>
      </c>
      <c r="N1004" s="2">
        <v>7.4</v>
      </c>
    </row>
    <row r="1005" spans="1:14" ht="16" x14ac:dyDescent="0.2">
      <c r="A1005" s="2" t="s">
        <v>1689</v>
      </c>
      <c r="B1005" s="2" t="s">
        <v>11</v>
      </c>
      <c r="C1005" s="2" t="s">
        <v>19</v>
      </c>
      <c r="D1005" s="2">
        <v>215.39699999999999</v>
      </c>
      <c r="E1005" s="2">
        <v>123</v>
      </c>
      <c r="F1005" s="2">
        <v>11930</v>
      </c>
      <c r="G1005" s="2">
        <v>125</v>
      </c>
      <c r="H1005" s="2">
        <f t="shared" si="75"/>
        <v>0</v>
      </c>
      <c r="I1005" s="2">
        <f t="shared" si="76"/>
        <v>0</v>
      </c>
      <c r="J1005" s="2">
        <f t="shared" si="77"/>
        <v>0</v>
      </c>
      <c r="K1005" s="2">
        <f t="shared" si="78"/>
        <v>0</v>
      </c>
      <c r="L1005" s="2">
        <f t="shared" si="79"/>
        <v>1</v>
      </c>
      <c r="M1005" s="2">
        <v>610</v>
      </c>
      <c r="N1005" s="2">
        <v>6.1</v>
      </c>
    </row>
    <row r="1006" spans="1:14" ht="16" x14ac:dyDescent="0.2">
      <c r="A1006" s="2" t="s">
        <v>1691</v>
      </c>
      <c r="B1006" s="2" t="s">
        <v>11</v>
      </c>
      <c r="C1006" s="2" t="s">
        <v>19</v>
      </c>
      <c r="D1006" s="2">
        <v>133.38200000000001</v>
      </c>
      <c r="E1006" s="2">
        <v>124</v>
      </c>
      <c r="F1006" s="2">
        <v>34817</v>
      </c>
      <c r="G1006" s="2">
        <v>150</v>
      </c>
      <c r="H1006" s="2">
        <f t="shared" si="75"/>
        <v>0</v>
      </c>
      <c r="I1006" s="2">
        <f t="shared" si="76"/>
        <v>0</v>
      </c>
      <c r="J1006" s="2">
        <f t="shared" si="77"/>
        <v>0</v>
      </c>
      <c r="K1006" s="2">
        <f t="shared" si="78"/>
        <v>0</v>
      </c>
      <c r="L1006" s="2">
        <f t="shared" si="79"/>
        <v>1</v>
      </c>
      <c r="M1006" s="2">
        <v>14000</v>
      </c>
      <c r="N1006" s="2">
        <v>6.9</v>
      </c>
    </row>
    <row r="1007" spans="1:14" ht="16" x14ac:dyDescent="0.2">
      <c r="A1007" s="2" t="s">
        <v>1693</v>
      </c>
      <c r="B1007" s="2" t="s">
        <v>51</v>
      </c>
      <c r="C1007" s="2" t="s">
        <v>31</v>
      </c>
      <c r="D1007" s="2">
        <v>10.4297</v>
      </c>
      <c r="E1007" s="2">
        <v>98</v>
      </c>
      <c r="F1007" s="2">
        <v>2705</v>
      </c>
      <c r="G1007" s="2">
        <v>5</v>
      </c>
      <c r="H1007" s="2">
        <f t="shared" si="75"/>
        <v>0</v>
      </c>
      <c r="I1007" s="2">
        <f t="shared" si="76"/>
        <v>1</v>
      </c>
      <c r="J1007" s="2">
        <f t="shared" si="77"/>
        <v>0</v>
      </c>
      <c r="K1007" s="2">
        <f t="shared" si="78"/>
        <v>0</v>
      </c>
      <c r="L1007" s="2">
        <f t="shared" si="79"/>
        <v>0</v>
      </c>
      <c r="M1007" s="2">
        <v>10</v>
      </c>
      <c r="N1007" s="2">
        <v>5.4</v>
      </c>
    </row>
    <row r="1008" spans="1:14" ht="16" x14ac:dyDescent="0.2">
      <c r="A1008" s="2" t="s">
        <v>1573</v>
      </c>
      <c r="B1008" s="2" t="s">
        <v>11</v>
      </c>
      <c r="C1008" s="2" t="s">
        <v>12</v>
      </c>
      <c r="D1008" s="2">
        <v>63.695799999999998</v>
      </c>
      <c r="E1008" s="2">
        <v>117</v>
      </c>
      <c r="F1008" s="2">
        <v>12850</v>
      </c>
      <c r="G1008" s="2">
        <v>65</v>
      </c>
      <c r="H1008" s="2">
        <f t="shared" si="75"/>
        <v>0</v>
      </c>
      <c r="I1008" s="2">
        <f t="shared" si="76"/>
        <v>0</v>
      </c>
      <c r="J1008" s="2">
        <f t="shared" si="77"/>
        <v>0</v>
      </c>
      <c r="K1008" s="2">
        <f t="shared" si="78"/>
        <v>0</v>
      </c>
      <c r="L1008" s="2">
        <f t="shared" si="79"/>
        <v>0</v>
      </c>
      <c r="M1008" s="2">
        <v>179</v>
      </c>
      <c r="N1008" s="2">
        <v>6.4</v>
      </c>
    </row>
    <row r="1009" spans="1:14" ht="16" x14ac:dyDescent="0.2">
      <c r="A1009" s="2" t="s">
        <v>1696</v>
      </c>
      <c r="B1009" s="2" t="s">
        <v>15</v>
      </c>
      <c r="C1009" s="2" t="s">
        <v>12</v>
      </c>
      <c r="D1009" s="2">
        <v>41.008499999999998</v>
      </c>
      <c r="E1009" s="2">
        <v>98</v>
      </c>
      <c r="F1009" s="2">
        <v>10894</v>
      </c>
      <c r="G1009" s="2">
        <v>27</v>
      </c>
      <c r="H1009" s="2">
        <f t="shared" si="75"/>
        <v>1</v>
      </c>
      <c r="I1009" s="2">
        <f t="shared" si="76"/>
        <v>0</v>
      </c>
      <c r="J1009" s="2">
        <f t="shared" si="77"/>
        <v>0</v>
      </c>
      <c r="K1009" s="2">
        <f t="shared" si="78"/>
        <v>0</v>
      </c>
      <c r="L1009" s="2">
        <f t="shared" si="79"/>
        <v>0</v>
      </c>
      <c r="M1009" s="2">
        <v>0</v>
      </c>
      <c r="N1009" s="2">
        <v>6.7</v>
      </c>
    </row>
    <row r="1010" spans="1:14" ht="16" x14ac:dyDescent="0.2">
      <c r="A1010" s="2" t="s">
        <v>1698</v>
      </c>
      <c r="B1010" s="2" t="s">
        <v>11</v>
      </c>
      <c r="C1010" s="2" t="s">
        <v>12</v>
      </c>
      <c r="D1010" s="2">
        <v>75.605500000000006</v>
      </c>
      <c r="E1010" s="2">
        <v>133</v>
      </c>
      <c r="F1010" s="2">
        <v>53094</v>
      </c>
      <c r="G1010" s="2">
        <v>50</v>
      </c>
      <c r="H1010" s="2">
        <f t="shared" si="75"/>
        <v>0</v>
      </c>
      <c r="I1010" s="2">
        <f t="shared" si="76"/>
        <v>0</v>
      </c>
      <c r="J1010" s="2">
        <f t="shared" si="77"/>
        <v>0</v>
      </c>
      <c r="K1010" s="2">
        <f t="shared" si="78"/>
        <v>0</v>
      </c>
      <c r="L1010" s="2">
        <f t="shared" si="79"/>
        <v>0</v>
      </c>
      <c r="M1010" s="2">
        <v>152</v>
      </c>
      <c r="N1010" s="2">
        <v>7.6</v>
      </c>
    </row>
    <row r="1011" spans="1:14" ht="16" x14ac:dyDescent="0.2">
      <c r="A1011" s="2" t="s">
        <v>665</v>
      </c>
      <c r="B1011" s="2" t="s">
        <v>11</v>
      </c>
      <c r="C1011" s="2" t="s">
        <v>97</v>
      </c>
      <c r="D1011" s="2">
        <v>5.4095199999999997</v>
      </c>
      <c r="E1011" s="2">
        <v>93</v>
      </c>
      <c r="F1011" s="2">
        <v>5580</v>
      </c>
      <c r="G1011" s="2">
        <v>75</v>
      </c>
      <c r="H1011" s="2">
        <f t="shared" si="75"/>
        <v>0</v>
      </c>
      <c r="I1011" s="2">
        <f t="shared" si="76"/>
        <v>0</v>
      </c>
      <c r="J1011" s="2">
        <f t="shared" si="77"/>
        <v>0</v>
      </c>
      <c r="K1011" s="2">
        <f t="shared" si="78"/>
        <v>1</v>
      </c>
      <c r="L1011" s="2">
        <f t="shared" si="79"/>
        <v>0</v>
      </c>
      <c r="M1011" s="2">
        <v>253</v>
      </c>
      <c r="N1011" s="2">
        <v>4.7</v>
      </c>
    </row>
    <row r="1012" spans="1:14" ht="16" x14ac:dyDescent="0.2">
      <c r="A1012" s="2" t="s">
        <v>1701</v>
      </c>
      <c r="B1012" s="2" t="s">
        <v>15</v>
      </c>
      <c r="C1012" s="2" t="s">
        <v>12</v>
      </c>
      <c r="D1012" s="2">
        <v>34.468200000000003</v>
      </c>
      <c r="E1012" s="2">
        <v>109</v>
      </c>
      <c r="F1012" s="2">
        <v>11736</v>
      </c>
      <c r="G1012" s="2">
        <v>4.5</v>
      </c>
      <c r="H1012" s="2">
        <f t="shared" si="75"/>
        <v>1</v>
      </c>
      <c r="I1012" s="2">
        <f t="shared" si="76"/>
        <v>0</v>
      </c>
      <c r="J1012" s="2">
        <f t="shared" si="77"/>
        <v>0</v>
      </c>
      <c r="K1012" s="2">
        <f t="shared" si="78"/>
        <v>0</v>
      </c>
      <c r="L1012" s="2">
        <f t="shared" si="79"/>
        <v>0</v>
      </c>
      <c r="M1012" s="2">
        <v>260</v>
      </c>
      <c r="N1012" s="2">
        <v>7.3</v>
      </c>
    </row>
    <row r="1013" spans="1:14" ht="16" x14ac:dyDescent="0.2">
      <c r="A1013" s="2" t="s">
        <v>621</v>
      </c>
      <c r="B1013" s="2" t="s">
        <v>51</v>
      </c>
      <c r="C1013" s="2" t="s">
        <v>97</v>
      </c>
      <c r="D1013" s="2">
        <v>73.661000000000001</v>
      </c>
      <c r="E1013" s="2">
        <v>91</v>
      </c>
      <c r="F1013" s="2">
        <v>17299</v>
      </c>
      <c r="G1013" s="2">
        <v>75</v>
      </c>
      <c r="H1013" s="2">
        <f t="shared" si="75"/>
        <v>0</v>
      </c>
      <c r="I1013" s="2">
        <f t="shared" si="76"/>
        <v>0</v>
      </c>
      <c r="J1013" s="2">
        <f t="shared" si="77"/>
        <v>0</v>
      </c>
      <c r="K1013" s="2">
        <f t="shared" si="78"/>
        <v>1</v>
      </c>
      <c r="L1013" s="2">
        <f t="shared" si="79"/>
        <v>0</v>
      </c>
      <c r="M1013" s="2">
        <v>27</v>
      </c>
      <c r="N1013" s="2">
        <v>6.6</v>
      </c>
    </row>
    <row r="1014" spans="1:14" ht="16" x14ac:dyDescent="0.2">
      <c r="A1014" s="2" t="s">
        <v>984</v>
      </c>
      <c r="B1014" s="2" t="s">
        <v>15</v>
      </c>
      <c r="C1014" s="2" t="s">
        <v>12</v>
      </c>
      <c r="D1014" s="2">
        <v>31.253</v>
      </c>
      <c r="E1014" s="2">
        <v>112</v>
      </c>
      <c r="F1014" s="2">
        <v>13707</v>
      </c>
      <c r="G1014" s="2">
        <v>4</v>
      </c>
      <c r="H1014" s="2">
        <f t="shared" si="75"/>
        <v>1</v>
      </c>
      <c r="I1014" s="2">
        <f t="shared" si="76"/>
        <v>0</v>
      </c>
      <c r="J1014" s="2">
        <f t="shared" si="77"/>
        <v>0</v>
      </c>
      <c r="K1014" s="2">
        <f t="shared" si="78"/>
        <v>0</v>
      </c>
      <c r="L1014" s="2">
        <f t="shared" si="79"/>
        <v>0</v>
      </c>
      <c r="M1014" s="2">
        <v>395</v>
      </c>
      <c r="N1014" s="2">
        <v>7.1</v>
      </c>
    </row>
    <row r="1015" spans="1:14" ht="16" x14ac:dyDescent="0.2">
      <c r="A1015" s="2" t="s">
        <v>1705</v>
      </c>
      <c r="B1015" s="2" t="s">
        <v>18</v>
      </c>
      <c r="C1015" s="2" t="s">
        <v>97</v>
      </c>
      <c r="D1015" s="2">
        <v>268.488</v>
      </c>
      <c r="E1015" s="2">
        <v>104</v>
      </c>
      <c r="F1015" s="2">
        <v>14863</v>
      </c>
      <c r="G1015" s="2">
        <v>200</v>
      </c>
      <c r="H1015" s="2">
        <f t="shared" si="75"/>
        <v>0</v>
      </c>
      <c r="I1015" s="2">
        <f t="shared" si="76"/>
        <v>0</v>
      </c>
      <c r="J1015" s="2">
        <f t="shared" si="77"/>
        <v>0</v>
      </c>
      <c r="K1015" s="2">
        <f t="shared" si="78"/>
        <v>1</v>
      </c>
      <c r="L1015" s="2">
        <f t="shared" si="79"/>
        <v>0</v>
      </c>
      <c r="M1015" s="2">
        <v>37</v>
      </c>
      <c r="N1015" s="2">
        <v>7.3</v>
      </c>
    </row>
    <row r="1016" spans="1:14" ht="16" x14ac:dyDescent="0.2">
      <c r="A1016" s="2" t="s">
        <v>1129</v>
      </c>
      <c r="B1016" s="2" t="s">
        <v>51</v>
      </c>
      <c r="C1016" s="2" t="s">
        <v>97</v>
      </c>
      <c r="D1016" s="2">
        <v>198.33199999999999</v>
      </c>
      <c r="E1016" s="2">
        <v>94</v>
      </c>
      <c r="F1016" s="2">
        <v>2579</v>
      </c>
      <c r="G1016" s="2">
        <v>175</v>
      </c>
      <c r="H1016" s="2">
        <f t="shared" si="75"/>
        <v>0</v>
      </c>
      <c r="I1016" s="2">
        <f t="shared" si="76"/>
        <v>0</v>
      </c>
      <c r="J1016" s="2">
        <f t="shared" si="77"/>
        <v>0</v>
      </c>
      <c r="K1016" s="2">
        <f t="shared" si="78"/>
        <v>1</v>
      </c>
      <c r="L1016" s="2">
        <f t="shared" si="79"/>
        <v>0</v>
      </c>
      <c r="M1016" s="2">
        <v>11</v>
      </c>
      <c r="N1016" s="2">
        <v>6.5</v>
      </c>
    </row>
    <row r="1017" spans="1:14" ht="16" x14ac:dyDescent="0.2">
      <c r="A1017" s="2" t="s">
        <v>1342</v>
      </c>
      <c r="B1017" s="2" t="s">
        <v>18</v>
      </c>
      <c r="C1017" s="2" t="s">
        <v>97</v>
      </c>
      <c r="D1017" s="2">
        <v>289.90699999999998</v>
      </c>
      <c r="E1017" s="2">
        <v>92</v>
      </c>
      <c r="F1017" s="2">
        <v>15013</v>
      </c>
      <c r="G1017" s="2">
        <v>115</v>
      </c>
      <c r="H1017" s="2">
        <f t="shared" si="75"/>
        <v>0</v>
      </c>
      <c r="I1017" s="2">
        <f t="shared" si="76"/>
        <v>0</v>
      </c>
      <c r="J1017" s="2">
        <f t="shared" si="77"/>
        <v>0</v>
      </c>
      <c r="K1017" s="2">
        <f t="shared" si="78"/>
        <v>1</v>
      </c>
      <c r="L1017" s="2">
        <f t="shared" si="79"/>
        <v>0</v>
      </c>
      <c r="M1017" s="2">
        <v>0</v>
      </c>
      <c r="N1017" s="2">
        <v>8.1</v>
      </c>
    </row>
    <row r="1018" spans="1:14" ht="16" x14ac:dyDescent="0.2">
      <c r="A1018" s="2" t="s">
        <v>1491</v>
      </c>
      <c r="B1018" s="2" t="s">
        <v>11</v>
      </c>
      <c r="C1018" s="2" t="s">
        <v>12</v>
      </c>
      <c r="D1018" s="2">
        <v>6.8309600000000001</v>
      </c>
      <c r="E1018" s="2">
        <v>112</v>
      </c>
      <c r="F1018" s="2">
        <v>16692</v>
      </c>
      <c r="G1018" s="2">
        <v>21</v>
      </c>
      <c r="H1018" s="2">
        <f t="shared" si="75"/>
        <v>0</v>
      </c>
      <c r="I1018" s="2">
        <f t="shared" si="76"/>
        <v>0</v>
      </c>
      <c r="J1018" s="2">
        <f t="shared" si="77"/>
        <v>0</v>
      </c>
      <c r="K1018" s="2">
        <f t="shared" si="78"/>
        <v>0</v>
      </c>
      <c r="L1018" s="2">
        <f t="shared" si="79"/>
        <v>0</v>
      </c>
      <c r="M1018" s="2">
        <v>52</v>
      </c>
      <c r="N1018" s="2">
        <v>6.7</v>
      </c>
    </row>
    <row r="1019" spans="1:14" ht="16" x14ac:dyDescent="0.2">
      <c r="A1019" s="2" t="s">
        <v>957</v>
      </c>
      <c r="B1019" s="2" t="s">
        <v>11</v>
      </c>
      <c r="C1019" s="2" t="s">
        <v>19</v>
      </c>
      <c r="D1019" s="2">
        <v>45.507100000000001</v>
      </c>
      <c r="E1019" s="2">
        <v>94</v>
      </c>
      <c r="F1019" s="2">
        <v>27911</v>
      </c>
      <c r="G1019" s="2">
        <v>16</v>
      </c>
      <c r="H1019" s="2">
        <f t="shared" si="75"/>
        <v>0</v>
      </c>
      <c r="I1019" s="2">
        <f t="shared" si="76"/>
        <v>0</v>
      </c>
      <c r="J1019" s="2">
        <f t="shared" si="77"/>
        <v>0</v>
      </c>
      <c r="K1019" s="2">
        <f t="shared" si="78"/>
        <v>0</v>
      </c>
      <c r="L1019" s="2">
        <f t="shared" si="79"/>
        <v>1</v>
      </c>
      <c r="M1019" s="2">
        <v>0</v>
      </c>
      <c r="N1019" s="2">
        <v>7.8</v>
      </c>
    </row>
    <row r="1020" spans="1:14" ht="16" x14ac:dyDescent="0.2">
      <c r="A1020" s="2" t="s">
        <v>579</v>
      </c>
      <c r="B1020" s="2" t="s">
        <v>11</v>
      </c>
      <c r="C1020" s="2" t="s">
        <v>40</v>
      </c>
      <c r="D1020" s="2">
        <v>30.993500000000001</v>
      </c>
      <c r="E1020" s="2">
        <v>107</v>
      </c>
      <c r="F1020" s="2">
        <v>621</v>
      </c>
      <c r="G1020" s="2">
        <v>40</v>
      </c>
      <c r="H1020" s="2">
        <f t="shared" si="75"/>
        <v>0</v>
      </c>
      <c r="I1020" s="2">
        <f t="shared" si="76"/>
        <v>0</v>
      </c>
      <c r="J1020" s="2">
        <f t="shared" si="77"/>
        <v>0</v>
      </c>
      <c r="K1020" s="2">
        <f t="shared" si="78"/>
        <v>0</v>
      </c>
      <c r="L1020" s="2">
        <f t="shared" si="79"/>
        <v>0</v>
      </c>
      <c r="M1020" s="2">
        <v>50</v>
      </c>
      <c r="N1020" s="2">
        <v>6.5</v>
      </c>
    </row>
    <row r="1021" spans="1:14" ht="16" x14ac:dyDescent="0.2">
      <c r="A1021" s="2" t="s">
        <v>1712</v>
      </c>
      <c r="B1021" s="2" t="s">
        <v>15</v>
      </c>
      <c r="C1021" s="2" t="s">
        <v>12</v>
      </c>
      <c r="D1021" s="2">
        <v>1.11029</v>
      </c>
      <c r="E1021" s="2">
        <v>125</v>
      </c>
      <c r="F1021" s="2">
        <v>8876</v>
      </c>
      <c r="G1021" s="2">
        <v>4.8250000000000002</v>
      </c>
      <c r="H1021" s="2">
        <f t="shared" si="75"/>
        <v>1</v>
      </c>
      <c r="I1021" s="2">
        <f t="shared" si="76"/>
        <v>0</v>
      </c>
      <c r="J1021" s="2">
        <f t="shared" si="77"/>
        <v>0</v>
      </c>
      <c r="K1021" s="2">
        <f t="shared" si="78"/>
        <v>0</v>
      </c>
      <c r="L1021" s="2">
        <f t="shared" si="79"/>
        <v>0</v>
      </c>
      <c r="M1021" s="2">
        <v>127</v>
      </c>
      <c r="N1021" s="2">
        <v>7.2</v>
      </c>
    </row>
    <row r="1022" spans="1:14" ht="16" x14ac:dyDescent="0.2">
      <c r="A1022" s="2" t="s">
        <v>1714</v>
      </c>
      <c r="B1022" s="2" t="s">
        <v>11</v>
      </c>
      <c r="C1022" s="2" t="s">
        <v>40</v>
      </c>
      <c r="D1022" s="2">
        <v>9.2899999999999996E-2</v>
      </c>
      <c r="E1022" s="2">
        <v>90</v>
      </c>
      <c r="F1022" s="2">
        <v>3146</v>
      </c>
      <c r="G1022" s="2">
        <v>5</v>
      </c>
      <c r="H1022" s="2">
        <f t="shared" si="75"/>
        <v>0</v>
      </c>
      <c r="I1022" s="2">
        <f t="shared" si="76"/>
        <v>0</v>
      </c>
      <c r="J1022" s="2">
        <f t="shared" si="77"/>
        <v>0</v>
      </c>
      <c r="K1022" s="2">
        <f t="shared" si="78"/>
        <v>0</v>
      </c>
      <c r="L1022" s="2">
        <f t="shared" si="79"/>
        <v>0</v>
      </c>
      <c r="M1022" s="2">
        <v>8</v>
      </c>
      <c r="N1022" s="2">
        <v>4.7</v>
      </c>
    </row>
    <row r="1023" spans="1:14" ht="16" x14ac:dyDescent="0.2">
      <c r="A1023" s="2" t="s">
        <v>1716</v>
      </c>
      <c r="B1023" s="2" t="s">
        <v>11</v>
      </c>
      <c r="C1023" s="2" t="s">
        <v>12</v>
      </c>
      <c r="D1023" s="2">
        <v>57.386400000000002</v>
      </c>
      <c r="E1023" s="2">
        <v>127</v>
      </c>
      <c r="F1023" s="2">
        <v>2601</v>
      </c>
      <c r="G1023" s="2">
        <v>52.5</v>
      </c>
      <c r="H1023" s="2">
        <f t="shared" si="75"/>
        <v>0</v>
      </c>
      <c r="I1023" s="2">
        <f t="shared" si="76"/>
        <v>0</v>
      </c>
      <c r="J1023" s="2">
        <f t="shared" si="77"/>
        <v>0</v>
      </c>
      <c r="K1023" s="2">
        <f t="shared" si="78"/>
        <v>0</v>
      </c>
      <c r="L1023" s="2">
        <f t="shared" si="79"/>
        <v>0</v>
      </c>
      <c r="M1023" s="2">
        <v>1000</v>
      </c>
      <c r="N1023" s="2">
        <v>7.6</v>
      </c>
    </row>
    <row r="1024" spans="1:14" ht="16" x14ac:dyDescent="0.2">
      <c r="A1024" s="2" t="s">
        <v>1718</v>
      </c>
      <c r="B1024" s="2" t="s">
        <v>15</v>
      </c>
      <c r="C1024" s="2" t="s">
        <v>31</v>
      </c>
      <c r="D1024" s="2">
        <v>8.8287700000000005</v>
      </c>
      <c r="E1024" s="2">
        <v>94</v>
      </c>
      <c r="F1024" s="2">
        <v>41059</v>
      </c>
      <c r="G1024" s="2">
        <v>6</v>
      </c>
      <c r="H1024" s="2">
        <f t="shared" si="75"/>
        <v>1</v>
      </c>
      <c r="I1024" s="2">
        <f t="shared" si="76"/>
        <v>1</v>
      </c>
      <c r="J1024" s="2">
        <f t="shared" si="77"/>
        <v>0</v>
      </c>
      <c r="K1024" s="2">
        <f t="shared" si="78"/>
        <v>0</v>
      </c>
      <c r="L1024" s="2">
        <f t="shared" si="79"/>
        <v>0</v>
      </c>
      <c r="M1024" s="2">
        <v>0</v>
      </c>
      <c r="N1024" s="2">
        <v>4.3</v>
      </c>
    </row>
    <row r="1025" spans="1:14" ht="16" x14ac:dyDescent="0.2">
      <c r="A1025" s="2" t="s">
        <v>851</v>
      </c>
      <c r="B1025" s="2" t="s">
        <v>11</v>
      </c>
      <c r="C1025" s="2" t="s">
        <v>40</v>
      </c>
      <c r="D1025" s="2">
        <v>21.8003</v>
      </c>
      <c r="E1025" s="2">
        <v>104</v>
      </c>
      <c r="F1025" s="2">
        <v>4462</v>
      </c>
      <c r="G1025" s="2">
        <v>30</v>
      </c>
      <c r="H1025" s="2">
        <f t="shared" si="75"/>
        <v>0</v>
      </c>
      <c r="I1025" s="2">
        <f t="shared" si="76"/>
        <v>0</v>
      </c>
      <c r="J1025" s="2">
        <f t="shared" si="77"/>
        <v>0</v>
      </c>
      <c r="K1025" s="2">
        <f t="shared" si="78"/>
        <v>0</v>
      </c>
      <c r="L1025" s="2">
        <f t="shared" si="79"/>
        <v>0</v>
      </c>
      <c r="M1025" s="2">
        <v>30</v>
      </c>
      <c r="N1025" s="2">
        <v>5.5</v>
      </c>
    </row>
    <row r="1026" spans="1:14" ht="16" x14ac:dyDescent="0.2">
      <c r="A1026" s="2" t="s">
        <v>879</v>
      </c>
      <c r="B1026" s="2" t="s">
        <v>11</v>
      </c>
      <c r="C1026" s="2" t="s">
        <v>24</v>
      </c>
      <c r="D1026" s="2">
        <v>186.33600000000001</v>
      </c>
      <c r="E1026" s="2">
        <v>126</v>
      </c>
      <c r="F1026" s="2">
        <v>22722</v>
      </c>
      <c r="G1026" s="2">
        <v>120</v>
      </c>
      <c r="H1026" s="2">
        <f t="shared" ref="H1026:H1089" si="80">IF(B1026="R",1,0)</f>
        <v>0</v>
      </c>
      <c r="I1026" s="2">
        <f t="shared" ref="I1026:I1089" si="81">IF(C1026="Comedy",1,0)</f>
        <v>0</v>
      </c>
      <c r="J1026" s="2">
        <f t="shared" ref="J1026:J1089" si="82">IF(C1026="Thriller_Horror",1,0)</f>
        <v>0</v>
      </c>
      <c r="K1026" s="2">
        <f t="shared" ref="K1026:K1089" si="83">IF(C1026="Animation",1,0)</f>
        <v>0</v>
      </c>
      <c r="L1026" s="2">
        <f t="shared" ref="L1026:L1089" si="84">IF(C1026="Adventure_Sci_fi",1,0)</f>
        <v>0</v>
      </c>
      <c r="M1026" s="2">
        <v>218</v>
      </c>
      <c r="N1026" s="2">
        <v>6.5</v>
      </c>
    </row>
    <row r="1027" spans="1:14" ht="16" x14ac:dyDescent="0.2">
      <c r="A1027" s="2" t="s">
        <v>843</v>
      </c>
      <c r="B1027" s="2" t="s">
        <v>11</v>
      </c>
      <c r="C1027" s="2" t="s">
        <v>31</v>
      </c>
      <c r="D1027" s="2">
        <v>126.203</v>
      </c>
      <c r="E1027" s="2">
        <v>96</v>
      </c>
      <c r="F1027" s="2">
        <v>26826</v>
      </c>
      <c r="G1027" s="2">
        <v>50</v>
      </c>
      <c r="H1027" s="2">
        <f t="shared" si="80"/>
        <v>0</v>
      </c>
      <c r="I1027" s="2">
        <f t="shared" si="81"/>
        <v>1</v>
      </c>
      <c r="J1027" s="2">
        <f t="shared" si="82"/>
        <v>0</v>
      </c>
      <c r="K1027" s="2">
        <f t="shared" si="83"/>
        <v>0</v>
      </c>
      <c r="L1027" s="2">
        <f t="shared" si="84"/>
        <v>0</v>
      </c>
      <c r="M1027" s="2">
        <v>65</v>
      </c>
      <c r="N1027" s="2">
        <v>5.8</v>
      </c>
    </row>
    <row r="1028" spans="1:14" ht="16" x14ac:dyDescent="0.2">
      <c r="A1028" s="2" t="s">
        <v>1723</v>
      </c>
      <c r="B1028" s="2" t="s">
        <v>51</v>
      </c>
      <c r="C1028" s="2" t="s">
        <v>97</v>
      </c>
      <c r="D1028" s="2">
        <v>111.506</v>
      </c>
      <c r="E1028" s="2">
        <v>92</v>
      </c>
      <c r="F1028" s="2">
        <v>5810</v>
      </c>
      <c r="G1028" s="2">
        <v>145</v>
      </c>
      <c r="H1028" s="2">
        <f t="shared" si="80"/>
        <v>0</v>
      </c>
      <c r="I1028" s="2">
        <f t="shared" si="81"/>
        <v>0</v>
      </c>
      <c r="J1028" s="2">
        <f t="shared" si="82"/>
        <v>0</v>
      </c>
      <c r="K1028" s="2">
        <f t="shared" si="83"/>
        <v>1</v>
      </c>
      <c r="L1028" s="2">
        <f t="shared" si="84"/>
        <v>0</v>
      </c>
      <c r="M1028" s="2">
        <v>50</v>
      </c>
      <c r="N1028" s="2">
        <v>6.9</v>
      </c>
    </row>
    <row r="1029" spans="1:14" ht="16" x14ac:dyDescent="0.2">
      <c r="A1029" s="2" t="s">
        <v>1013</v>
      </c>
      <c r="B1029" s="2" t="s">
        <v>51</v>
      </c>
      <c r="C1029" s="2" t="s">
        <v>31</v>
      </c>
      <c r="D1029" s="2">
        <v>68.218000000000004</v>
      </c>
      <c r="E1029" s="2">
        <v>94</v>
      </c>
      <c r="F1029" s="2">
        <v>2820</v>
      </c>
      <c r="G1029" s="2">
        <v>55</v>
      </c>
      <c r="H1029" s="2">
        <f t="shared" si="80"/>
        <v>0</v>
      </c>
      <c r="I1029" s="2">
        <f t="shared" si="81"/>
        <v>1</v>
      </c>
      <c r="J1029" s="2">
        <f t="shared" si="82"/>
        <v>0</v>
      </c>
      <c r="K1029" s="2">
        <f t="shared" si="83"/>
        <v>0</v>
      </c>
      <c r="L1029" s="2">
        <f t="shared" si="84"/>
        <v>0</v>
      </c>
      <c r="M1029" s="2">
        <v>70</v>
      </c>
      <c r="N1029" s="2">
        <v>6</v>
      </c>
    </row>
    <row r="1030" spans="1:14" ht="16" x14ac:dyDescent="0.2">
      <c r="A1030" s="2" t="s">
        <v>1726</v>
      </c>
      <c r="B1030" s="2" t="s">
        <v>11</v>
      </c>
      <c r="C1030" s="2" t="s">
        <v>12</v>
      </c>
      <c r="D1030" s="2">
        <v>21.589300000000001</v>
      </c>
      <c r="E1030" s="2">
        <v>130</v>
      </c>
      <c r="F1030" s="2">
        <v>13960</v>
      </c>
      <c r="G1030" s="2">
        <v>10</v>
      </c>
      <c r="H1030" s="2">
        <f t="shared" si="80"/>
        <v>0</v>
      </c>
      <c r="I1030" s="2">
        <f t="shared" si="81"/>
        <v>0</v>
      </c>
      <c r="J1030" s="2">
        <f t="shared" si="82"/>
        <v>0</v>
      </c>
      <c r="K1030" s="2">
        <f t="shared" si="83"/>
        <v>0</v>
      </c>
      <c r="L1030" s="2">
        <f t="shared" si="84"/>
        <v>0</v>
      </c>
      <c r="M1030" s="2">
        <v>337</v>
      </c>
      <c r="N1030" s="2">
        <v>7.4</v>
      </c>
    </row>
    <row r="1031" spans="1:14" ht="16" x14ac:dyDescent="0.2">
      <c r="A1031" s="2" t="s">
        <v>193</v>
      </c>
      <c r="B1031" s="2" t="s">
        <v>51</v>
      </c>
      <c r="C1031" s="2" t="s">
        <v>19</v>
      </c>
      <c r="D1031" s="2">
        <v>51.178899999999999</v>
      </c>
      <c r="E1031" s="2">
        <v>119</v>
      </c>
      <c r="F1031" s="2">
        <v>6089</v>
      </c>
      <c r="G1031" s="2">
        <v>50</v>
      </c>
      <c r="H1031" s="2">
        <f t="shared" si="80"/>
        <v>0</v>
      </c>
      <c r="I1031" s="2">
        <f t="shared" si="81"/>
        <v>0</v>
      </c>
      <c r="J1031" s="2">
        <f t="shared" si="82"/>
        <v>0</v>
      </c>
      <c r="K1031" s="2">
        <f t="shared" si="83"/>
        <v>0</v>
      </c>
      <c r="L1031" s="2">
        <f t="shared" si="84"/>
        <v>1</v>
      </c>
      <c r="M1031" s="2">
        <v>33</v>
      </c>
      <c r="N1031" s="2">
        <v>6.4</v>
      </c>
    </row>
    <row r="1032" spans="1:14" ht="16" x14ac:dyDescent="0.2">
      <c r="A1032" s="2" t="s">
        <v>1729</v>
      </c>
      <c r="B1032" s="2" t="s">
        <v>15</v>
      </c>
      <c r="C1032" s="2" t="s">
        <v>35</v>
      </c>
      <c r="D1032" s="2">
        <v>31.8749</v>
      </c>
      <c r="E1032" s="2">
        <v>115</v>
      </c>
      <c r="F1032" s="2">
        <v>34606</v>
      </c>
      <c r="G1032" s="2">
        <v>50</v>
      </c>
      <c r="H1032" s="2">
        <f t="shared" si="80"/>
        <v>1</v>
      </c>
      <c r="I1032" s="2">
        <f t="shared" si="81"/>
        <v>0</v>
      </c>
      <c r="J1032" s="2">
        <f t="shared" si="82"/>
        <v>1</v>
      </c>
      <c r="K1032" s="2">
        <f t="shared" si="83"/>
        <v>0</v>
      </c>
      <c r="L1032" s="2">
        <f t="shared" si="84"/>
        <v>0</v>
      </c>
      <c r="M1032" s="2">
        <v>58</v>
      </c>
      <c r="N1032" s="2">
        <v>6.1</v>
      </c>
    </row>
    <row r="1033" spans="1:14" ht="16" x14ac:dyDescent="0.2">
      <c r="A1033" s="2" t="s">
        <v>1731</v>
      </c>
      <c r="B1033" s="2" t="s">
        <v>15</v>
      </c>
      <c r="C1033" s="2" t="s">
        <v>47</v>
      </c>
      <c r="D1033" s="2">
        <v>1.5238799999999999</v>
      </c>
      <c r="E1033" s="2">
        <v>88</v>
      </c>
      <c r="F1033" s="2">
        <v>15</v>
      </c>
      <c r="G1033" s="2">
        <v>1.75021</v>
      </c>
      <c r="H1033" s="2">
        <f t="shared" si="80"/>
        <v>1</v>
      </c>
      <c r="I1033" s="2">
        <f t="shared" si="81"/>
        <v>0</v>
      </c>
      <c r="J1033" s="2">
        <f t="shared" si="82"/>
        <v>0</v>
      </c>
      <c r="K1033" s="2">
        <f t="shared" si="83"/>
        <v>0</v>
      </c>
      <c r="L1033" s="2">
        <f t="shared" si="84"/>
        <v>0</v>
      </c>
      <c r="M1033" s="2">
        <v>30</v>
      </c>
      <c r="N1033" s="2">
        <v>7.8</v>
      </c>
    </row>
    <row r="1034" spans="1:14" ht="16" x14ac:dyDescent="0.2">
      <c r="A1034" s="2" t="s">
        <v>1733</v>
      </c>
      <c r="B1034" s="2" t="s">
        <v>11</v>
      </c>
      <c r="C1034" s="2" t="s">
        <v>31</v>
      </c>
      <c r="D1034" s="2">
        <v>43.8949</v>
      </c>
      <c r="E1034" s="2">
        <v>98</v>
      </c>
      <c r="F1034" s="2">
        <v>4879</v>
      </c>
      <c r="G1034" s="2">
        <v>30</v>
      </c>
      <c r="H1034" s="2">
        <f t="shared" si="80"/>
        <v>0</v>
      </c>
      <c r="I1034" s="2">
        <f t="shared" si="81"/>
        <v>1</v>
      </c>
      <c r="J1034" s="2">
        <f t="shared" si="82"/>
        <v>0</v>
      </c>
      <c r="K1034" s="2">
        <f t="shared" si="83"/>
        <v>0</v>
      </c>
      <c r="L1034" s="2">
        <f t="shared" si="84"/>
        <v>0</v>
      </c>
      <c r="M1034" s="2">
        <v>30</v>
      </c>
      <c r="N1034" s="2">
        <v>5.9</v>
      </c>
    </row>
    <row r="1035" spans="1:14" ht="16" x14ac:dyDescent="0.2">
      <c r="A1035" s="2" t="s">
        <v>1735</v>
      </c>
      <c r="B1035" s="2" t="s">
        <v>15</v>
      </c>
      <c r="C1035" s="2" t="s">
        <v>31</v>
      </c>
      <c r="D1035" s="2">
        <v>19.151900000000001</v>
      </c>
      <c r="E1035" s="2">
        <v>112</v>
      </c>
      <c r="F1035" s="2">
        <v>3301</v>
      </c>
      <c r="G1035" s="2">
        <v>40</v>
      </c>
      <c r="H1035" s="2">
        <f t="shared" si="80"/>
        <v>1</v>
      </c>
      <c r="I1035" s="2">
        <f t="shared" si="81"/>
        <v>1</v>
      </c>
      <c r="J1035" s="2">
        <f t="shared" si="82"/>
        <v>0</v>
      </c>
      <c r="K1035" s="2">
        <f t="shared" si="83"/>
        <v>0</v>
      </c>
      <c r="L1035" s="2">
        <f t="shared" si="84"/>
        <v>0</v>
      </c>
      <c r="M1035" s="2">
        <v>41</v>
      </c>
      <c r="N1035" s="2">
        <v>5.9</v>
      </c>
    </row>
    <row r="1036" spans="1:14" ht="16" x14ac:dyDescent="0.2">
      <c r="A1036" s="2" t="s">
        <v>964</v>
      </c>
      <c r="B1036" s="2" t="s">
        <v>51</v>
      </c>
      <c r="C1036" s="2" t="s">
        <v>31</v>
      </c>
      <c r="D1036" s="2">
        <v>241.43700000000001</v>
      </c>
      <c r="E1036" s="2">
        <v>95</v>
      </c>
      <c r="F1036" s="2">
        <v>1495</v>
      </c>
      <c r="G1036" s="2">
        <v>5</v>
      </c>
      <c r="H1036" s="2">
        <f t="shared" si="80"/>
        <v>0</v>
      </c>
      <c r="I1036" s="2">
        <f t="shared" si="81"/>
        <v>1</v>
      </c>
      <c r="J1036" s="2">
        <f t="shared" si="82"/>
        <v>0</v>
      </c>
      <c r="K1036" s="2">
        <f t="shared" si="83"/>
        <v>0</v>
      </c>
      <c r="L1036" s="2">
        <f t="shared" si="84"/>
        <v>0</v>
      </c>
      <c r="M1036" s="2">
        <v>38</v>
      </c>
      <c r="N1036" s="2">
        <v>6.6</v>
      </c>
    </row>
    <row r="1037" spans="1:14" ht="16" x14ac:dyDescent="0.2">
      <c r="A1037" s="2" t="s">
        <v>927</v>
      </c>
      <c r="B1037" s="2" t="s">
        <v>11</v>
      </c>
      <c r="C1037" s="2" t="s">
        <v>31</v>
      </c>
      <c r="D1037" s="2">
        <v>59.573099999999997</v>
      </c>
      <c r="E1037" s="2">
        <v>94</v>
      </c>
      <c r="F1037" s="2">
        <v>2259</v>
      </c>
      <c r="G1037" s="2">
        <v>18</v>
      </c>
      <c r="H1037" s="2">
        <f t="shared" si="80"/>
        <v>0</v>
      </c>
      <c r="I1037" s="2">
        <f t="shared" si="81"/>
        <v>1</v>
      </c>
      <c r="J1037" s="2">
        <f t="shared" si="82"/>
        <v>0</v>
      </c>
      <c r="K1037" s="2">
        <f t="shared" si="83"/>
        <v>0</v>
      </c>
      <c r="L1037" s="2">
        <f t="shared" si="84"/>
        <v>0</v>
      </c>
      <c r="M1037" s="2">
        <v>52</v>
      </c>
      <c r="N1037" s="2">
        <v>6.1</v>
      </c>
    </row>
    <row r="1038" spans="1:14" ht="16" x14ac:dyDescent="0.2">
      <c r="A1038" s="2" t="s">
        <v>825</v>
      </c>
      <c r="B1038" s="2" t="s">
        <v>15</v>
      </c>
      <c r="C1038" s="2" t="s">
        <v>35</v>
      </c>
      <c r="D1038" s="2">
        <v>51.527799999999999</v>
      </c>
      <c r="E1038" s="2">
        <v>101</v>
      </c>
      <c r="F1038" s="2">
        <v>14159</v>
      </c>
      <c r="G1038" s="2">
        <v>15</v>
      </c>
      <c r="H1038" s="2">
        <f t="shared" si="80"/>
        <v>1</v>
      </c>
      <c r="I1038" s="2">
        <f t="shared" si="81"/>
        <v>0</v>
      </c>
      <c r="J1038" s="2">
        <f t="shared" si="82"/>
        <v>1</v>
      </c>
      <c r="K1038" s="2">
        <f t="shared" si="83"/>
        <v>0</v>
      </c>
      <c r="L1038" s="2">
        <f t="shared" si="84"/>
        <v>0</v>
      </c>
      <c r="M1038" s="2">
        <v>71</v>
      </c>
      <c r="N1038" s="2">
        <v>5.5</v>
      </c>
    </row>
    <row r="1039" spans="1:14" ht="16" x14ac:dyDescent="0.2">
      <c r="A1039" s="2" t="s">
        <v>246</v>
      </c>
      <c r="B1039" s="2" t="s">
        <v>11</v>
      </c>
      <c r="C1039" s="2" t="s">
        <v>31</v>
      </c>
      <c r="D1039" s="2">
        <v>15.5497</v>
      </c>
      <c r="E1039" s="2">
        <v>90</v>
      </c>
      <c r="F1039" s="2">
        <v>3007</v>
      </c>
      <c r="G1039" s="2">
        <v>14</v>
      </c>
      <c r="H1039" s="2">
        <f t="shared" si="80"/>
        <v>0</v>
      </c>
      <c r="I1039" s="2">
        <f t="shared" si="81"/>
        <v>1</v>
      </c>
      <c r="J1039" s="2">
        <f t="shared" si="82"/>
        <v>0</v>
      </c>
      <c r="K1039" s="2">
        <f t="shared" si="83"/>
        <v>0</v>
      </c>
      <c r="L1039" s="2">
        <f t="shared" si="84"/>
        <v>0</v>
      </c>
      <c r="M1039" s="2">
        <v>119</v>
      </c>
      <c r="N1039" s="2">
        <v>4.5999999999999996</v>
      </c>
    </row>
    <row r="1040" spans="1:14" ht="16" x14ac:dyDescent="0.2">
      <c r="A1040" s="2" t="s">
        <v>792</v>
      </c>
      <c r="B1040" s="2" t="s">
        <v>51</v>
      </c>
      <c r="C1040" s="2" t="s">
        <v>47</v>
      </c>
      <c r="D1040" s="2">
        <v>8.5222000000000006E-2</v>
      </c>
      <c r="E1040" s="2">
        <v>90</v>
      </c>
      <c r="F1040" s="2">
        <v>163</v>
      </c>
      <c r="G1040" s="2">
        <v>1.1000000000000001E-3</v>
      </c>
      <c r="H1040" s="2">
        <f t="shared" si="80"/>
        <v>0</v>
      </c>
      <c r="I1040" s="2">
        <f t="shared" si="81"/>
        <v>0</v>
      </c>
      <c r="J1040" s="2">
        <f t="shared" si="82"/>
        <v>0</v>
      </c>
      <c r="K1040" s="2">
        <f t="shared" si="83"/>
        <v>0</v>
      </c>
      <c r="L1040" s="2">
        <f t="shared" si="84"/>
        <v>0</v>
      </c>
      <c r="M1040" s="2">
        <v>16</v>
      </c>
      <c r="N1040" s="2">
        <v>6.6</v>
      </c>
    </row>
    <row r="1041" spans="1:14" ht="16" x14ac:dyDescent="0.2">
      <c r="A1041" s="2" t="s">
        <v>1486</v>
      </c>
      <c r="B1041" s="2" t="s">
        <v>51</v>
      </c>
      <c r="C1041" s="2" t="s">
        <v>12</v>
      </c>
      <c r="D1041" s="2">
        <v>34.099600000000002</v>
      </c>
      <c r="E1041" s="2">
        <v>95</v>
      </c>
      <c r="F1041" s="2">
        <v>2515</v>
      </c>
      <c r="G1041" s="2">
        <v>5</v>
      </c>
      <c r="H1041" s="2">
        <f t="shared" si="80"/>
        <v>0</v>
      </c>
      <c r="I1041" s="2">
        <f t="shared" si="81"/>
        <v>0</v>
      </c>
      <c r="J1041" s="2">
        <f t="shared" si="82"/>
        <v>0</v>
      </c>
      <c r="K1041" s="2">
        <f t="shared" si="83"/>
        <v>0</v>
      </c>
      <c r="L1041" s="2">
        <f t="shared" si="84"/>
        <v>0</v>
      </c>
      <c r="M1041" s="2">
        <v>13</v>
      </c>
      <c r="N1041" s="2">
        <v>7</v>
      </c>
    </row>
    <row r="1042" spans="1:14" ht="16" x14ac:dyDescent="0.2">
      <c r="A1042" s="2" t="s">
        <v>1274</v>
      </c>
      <c r="B1042" s="2" t="s">
        <v>11</v>
      </c>
      <c r="C1042" s="2" t="s">
        <v>31</v>
      </c>
      <c r="D1042" s="2">
        <v>8.6623199999999994</v>
      </c>
      <c r="E1042" s="2">
        <v>98</v>
      </c>
      <c r="F1042" s="2">
        <v>2016</v>
      </c>
      <c r="G1042" s="2">
        <v>17</v>
      </c>
      <c r="H1042" s="2">
        <f t="shared" si="80"/>
        <v>0</v>
      </c>
      <c r="I1042" s="2">
        <f t="shared" si="81"/>
        <v>1</v>
      </c>
      <c r="J1042" s="2">
        <f t="shared" si="82"/>
        <v>0</v>
      </c>
      <c r="K1042" s="2">
        <f t="shared" si="83"/>
        <v>0</v>
      </c>
      <c r="L1042" s="2">
        <f t="shared" si="84"/>
        <v>0</v>
      </c>
      <c r="M1042" s="2">
        <v>80</v>
      </c>
      <c r="N1042" s="2">
        <v>5.9</v>
      </c>
    </row>
    <row r="1043" spans="1:14" ht="16" x14ac:dyDescent="0.2">
      <c r="A1043" s="2" t="s">
        <v>1744</v>
      </c>
      <c r="B1043" s="2" t="s">
        <v>15</v>
      </c>
      <c r="C1043" s="2" t="s">
        <v>31</v>
      </c>
      <c r="D1043" s="2">
        <v>0.173066</v>
      </c>
      <c r="E1043" s="2">
        <v>84</v>
      </c>
      <c r="F1043" s="2">
        <v>1238</v>
      </c>
      <c r="G1043" s="2">
        <v>1.5</v>
      </c>
      <c r="H1043" s="2">
        <f t="shared" si="80"/>
        <v>1</v>
      </c>
      <c r="I1043" s="2">
        <f t="shared" si="81"/>
        <v>1</v>
      </c>
      <c r="J1043" s="2">
        <f t="shared" si="82"/>
        <v>0</v>
      </c>
      <c r="K1043" s="2">
        <f t="shared" si="83"/>
        <v>0</v>
      </c>
      <c r="L1043" s="2">
        <f t="shared" si="84"/>
        <v>0</v>
      </c>
      <c r="M1043" s="2">
        <v>0</v>
      </c>
      <c r="N1043" s="2">
        <v>6.3</v>
      </c>
    </row>
    <row r="1044" spans="1:14" ht="16" x14ac:dyDescent="0.2">
      <c r="A1044" s="2" t="s">
        <v>1401</v>
      </c>
      <c r="B1044" s="2" t="s">
        <v>11</v>
      </c>
      <c r="C1044" s="2" t="s">
        <v>12</v>
      </c>
      <c r="D1044" s="2">
        <v>49.186</v>
      </c>
      <c r="E1044" s="2">
        <v>109</v>
      </c>
      <c r="F1044" s="2">
        <v>1775</v>
      </c>
      <c r="G1044" s="2">
        <v>30</v>
      </c>
      <c r="H1044" s="2">
        <f t="shared" si="80"/>
        <v>0</v>
      </c>
      <c r="I1044" s="2">
        <f t="shared" si="81"/>
        <v>0</v>
      </c>
      <c r="J1044" s="2">
        <f t="shared" si="82"/>
        <v>0</v>
      </c>
      <c r="K1044" s="2">
        <f t="shared" si="83"/>
        <v>0</v>
      </c>
      <c r="L1044" s="2">
        <f t="shared" si="84"/>
        <v>0</v>
      </c>
      <c r="M1044" s="2">
        <v>415</v>
      </c>
      <c r="N1044" s="2">
        <v>7.4</v>
      </c>
    </row>
    <row r="1045" spans="1:14" ht="16" x14ac:dyDescent="0.2">
      <c r="A1045" s="2" t="s">
        <v>699</v>
      </c>
      <c r="B1045" s="2" t="s">
        <v>15</v>
      </c>
      <c r="C1045" s="2" t="s">
        <v>35</v>
      </c>
      <c r="D1045" s="2">
        <v>14.637499999999999</v>
      </c>
      <c r="E1045" s="2">
        <v>107</v>
      </c>
      <c r="F1045" s="2">
        <v>2537</v>
      </c>
      <c r="G1045" s="2">
        <v>25</v>
      </c>
      <c r="H1045" s="2">
        <f t="shared" si="80"/>
        <v>1</v>
      </c>
      <c r="I1045" s="2">
        <f t="shared" si="81"/>
        <v>0</v>
      </c>
      <c r="J1045" s="2">
        <f t="shared" si="82"/>
        <v>1</v>
      </c>
      <c r="K1045" s="2">
        <f t="shared" si="83"/>
        <v>0</v>
      </c>
      <c r="L1045" s="2">
        <f t="shared" si="84"/>
        <v>0</v>
      </c>
      <c r="M1045" s="2">
        <v>0</v>
      </c>
      <c r="N1045" s="2">
        <v>4.8</v>
      </c>
    </row>
    <row r="1046" spans="1:14" ht="16" x14ac:dyDescent="0.2">
      <c r="A1046" s="2" t="s">
        <v>829</v>
      </c>
      <c r="B1046" s="2" t="s">
        <v>11</v>
      </c>
      <c r="C1046" s="2" t="s">
        <v>31</v>
      </c>
      <c r="D1046" s="2">
        <v>22.5261</v>
      </c>
      <c r="E1046" s="2">
        <v>95</v>
      </c>
      <c r="F1046" s="2">
        <v>2737</v>
      </c>
      <c r="G1046" s="2">
        <v>30</v>
      </c>
      <c r="H1046" s="2">
        <f t="shared" si="80"/>
        <v>0</v>
      </c>
      <c r="I1046" s="2">
        <f t="shared" si="81"/>
        <v>1</v>
      </c>
      <c r="J1046" s="2">
        <f t="shared" si="82"/>
        <v>0</v>
      </c>
      <c r="K1046" s="2">
        <f t="shared" si="83"/>
        <v>0</v>
      </c>
      <c r="L1046" s="2">
        <f t="shared" si="84"/>
        <v>0</v>
      </c>
      <c r="M1046" s="2">
        <v>425</v>
      </c>
      <c r="N1046" s="2">
        <v>5.0999999999999996</v>
      </c>
    </row>
    <row r="1047" spans="1:14" ht="16" x14ac:dyDescent="0.2">
      <c r="A1047" s="2" t="s">
        <v>240</v>
      </c>
      <c r="B1047" s="2" t="s">
        <v>15</v>
      </c>
      <c r="C1047" s="2" t="s">
        <v>12</v>
      </c>
      <c r="D1047" s="2">
        <v>90.135199999999998</v>
      </c>
      <c r="E1047" s="2">
        <v>138</v>
      </c>
      <c r="F1047" s="2">
        <v>1942</v>
      </c>
      <c r="G1047" s="2">
        <v>25</v>
      </c>
      <c r="H1047" s="2">
        <f t="shared" si="80"/>
        <v>1</v>
      </c>
      <c r="I1047" s="2">
        <f t="shared" si="81"/>
        <v>0</v>
      </c>
      <c r="J1047" s="2">
        <f t="shared" si="82"/>
        <v>0</v>
      </c>
      <c r="K1047" s="2">
        <f t="shared" si="83"/>
        <v>0</v>
      </c>
      <c r="L1047" s="2">
        <f t="shared" si="84"/>
        <v>0</v>
      </c>
      <c r="M1047" s="2">
        <v>16000</v>
      </c>
      <c r="N1047" s="2">
        <v>8</v>
      </c>
    </row>
    <row r="1048" spans="1:14" ht="16" x14ac:dyDescent="0.2">
      <c r="A1048" s="2" t="s">
        <v>1163</v>
      </c>
      <c r="B1048" s="2" t="s">
        <v>51</v>
      </c>
      <c r="C1048" s="2" t="s">
        <v>31</v>
      </c>
      <c r="D1048" s="2">
        <v>25.584700000000002</v>
      </c>
      <c r="E1048" s="2">
        <v>99</v>
      </c>
      <c r="F1048" s="2">
        <v>3327</v>
      </c>
      <c r="G1048" s="2">
        <v>20</v>
      </c>
      <c r="H1048" s="2">
        <f t="shared" si="80"/>
        <v>0</v>
      </c>
      <c r="I1048" s="2">
        <f t="shared" si="81"/>
        <v>1</v>
      </c>
      <c r="J1048" s="2">
        <f t="shared" si="82"/>
        <v>0</v>
      </c>
      <c r="K1048" s="2">
        <f t="shared" si="83"/>
        <v>0</v>
      </c>
      <c r="L1048" s="2">
        <f t="shared" si="84"/>
        <v>0</v>
      </c>
      <c r="M1048" s="2">
        <v>26</v>
      </c>
      <c r="N1048" s="2">
        <v>5.9</v>
      </c>
    </row>
    <row r="1049" spans="1:14" ht="16" x14ac:dyDescent="0.2">
      <c r="A1049" s="2" t="s">
        <v>927</v>
      </c>
      <c r="B1049" s="2" t="s">
        <v>51</v>
      </c>
      <c r="C1049" s="2" t="s">
        <v>31</v>
      </c>
      <c r="D1049" s="2">
        <v>47.124400000000001</v>
      </c>
      <c r="E1049" s="2">
        <v>97</v>
      </c>
      <c r="F1049" s="2">
        <v>17278</v>
      </c>
      <c r="G1049" s="2">
        <v>25</v>
      </c>
      <c r="H1049" s="2">
        <f t="shared" si="80"/>
        <v>0</v>
      </c>
      <c r="I1049" s="2">
        <f t="shared" si="81"/>
        <v>1</v>
      </c>
      <c r="J1049" s="2">
        <f t="shared" si="82"/>
        <v>0</v>
      </c>
      <c r="K1049" s="2">
        <f t="shared" si="83"/>
        <v>0</v>
      </c>
      <c r="L1049" s="2">
        <f t="shared" si="84"/>
        <v>0</v>
      </c>
      <c r="M1049" s="2">
        <v>52</v>
      </c>
      <c r="N1049" s="2">
        <v>6.6</v>
      </c>
    </row>
    <row r="1050" spans="1:14" ht="16" x14ac:dyDescent="0.2">
      <c r="A1050" s="2" t="s">
        <v>1752</v>
      </c>
      <c r="B1050" s="2" t="s">
        <v>51</v>
      </c>
      <c r="C1050" s="2" t="s">
        <v>31</v>
      </c>
      <c r="D1050" s="2">
        <v>44.540999999999997</v>
      </c>
      <c r="E1050" s="2">
        <v>92</v>
      </c>
      <c r="F1050" s="2">
        <v>3950</v>
      </c>
      <c r="G1050" s="2">
        <v>0.4</v>
      </c>
      <c r="H1050" s="2">
        <f t="shared" si="80"/>
        <v>0</v>
      </c>
      <c r="I1050" s="2">
        <f t="shared" si="81"/>
        <v>1</v>
      </c>
      <c r="J1050" s="2">
        <f t="shared" si="82"/>
        <v>0</v>
      </c>
      <c r="K1050" s="2">
        <f t="shared" si="83"/>
        <v>0</v>
      </c>
      <c r="L1050" s="2">
        <f t="shared" si="84"/>
        <v>0</v>
      </c>
      <c r="M1050" s="2">
        <v>100</v>
      </c>
      <c r="N1050" s="2">
        <v>6.9</v>
      </c>
    </row>
    <row r="1051" spans="1:14" ht="16" x14ac:dyDescent="0.2">
      <c r="A1051" s="2" t="s">
        <v>1754</v>
      </c>
      <c r="B1051" s="2" t="s">
        <v>15</v>
      </c>
      <c r="C1051" s="2" t="s">
        <v>12</v>
      </c>
      <c r="D1051" s="2">
        <v>10.460100000000001</v>
      </c>
      <c r="E1051" s="2">
        <v>105</v>
      </c>
      <c r="F1051" s="2">
        <v>1442</v>
      </c>
      <c r="G1051" s="2">
        <v>7.5</v>
      </c>
      <c r="H1051" s="2">
        <f t="shared" si="80"/>
        <v>1</v>
      </c>
      <c r="I1051" s="2">
        <f t="shared" si="81"/>
        <v>0</v>
      </c>
      <c r="J1051" s="2">
        <f t="shared" si="82"/>
        <v>0</v>
      </c>
      <c r="K1051" s="2">
        <f t="shared" si="83"/>
        <v>0</v>
      </c>
      <c r="L1051" s="2">
        <f t="shared" si="84"/>
        <v>0</v>
      </c>
      <c r="M1051" s="2">
        <v>248</v>
      </c>
      <c r="N1051" s="2">
        <v>7.2</v>
      </c>
    </row>
    <row r="1052" spans="1:14" ht="16" x14ac:dyDescent="0.2">
      <c r="A1052" s="2" t="s">
        <v>1503</v>
      </c>
      <c r="B1052" s="2" t="s">
        <v>51</v>
      </c>
      <c r="C1052" s="2" t="s">
        <v>19</v>
      </c>
      <c r="D1052" s="2">
        <v>173.005</v>
      </c>
      <c r="E1052" s="2">
        <v>131</v>
      </c>
      <c r="F1052" s="2">
        <v>13679</v>
      </c>
      <c r="G1052" s="2">
        <v>100</v>
      </c>
      <c r="H1052" s="2">
        <f t="shared" si="80"/>
        <v>0</v>
      </c>
      <c r="I1052" s="2">
        <f t="shared" si="81"/>
        <v>0</v>
      </c>
      <c r="J1052" s="2">
        <f t="shared" si="82"/>
        <v>0</v>
      </c>
      <c r="K1052" s="2">
        <f t="shared" si="83"/>
        <v>0</v>
      </c>
      <c r="L1052" s="2">
        <f t="shared" si="84"/>
        <v>1</v>
      </c>
      <c r="M1052" s="2">
        <v>226</v>
      </c>
      <c r="N1052" s="2">
        <v>6.9</v>
      </c>
    </row>
    <row r="1053" spans="1:14" ht="16" x14ac:dyDescent="0.2">
      <c r="A1053" s="2" t="s">
        <v>159</v>
      </c>
      <c r="B1053" s="2" t="s">
        <v>15</v>
      </c>
      <c r="C1053" s="2" t="s">
        <v>19</v>
      </c>
      <c r="D1053" s="2">
        <v>17.613499999999998</v>
      </c>
      <c r="E1053" s="2">
        <v>115</v>
      </c>
      <c r="F1053" s="2">
        <v>3798</v>
      </c>
      <c r="G1053" s="2">
        <v>12</v>
      </c>
      <c r="H1053" s="2">
        <f t="shared" si="80"/>
        <v>1</v>
      </c>
      <c r="I1053" s="2">
        <f t="shared" si="81"/>
        <v>0</v>
      </c>
      <c r="J1053" s="2">
        <f t="shared" si="82"/>
        <v>0</v>
      </c>
      <c r="K1053" s="2">
        <f t="shared" si="83"/>
        <v>0</v>
      </c>
      <c r="L1053" s="2">
        <f t="shared" si="84"/>
        <v>1</v>
      </c>
      <c r="M1053" s="2">
        <v>729</v>
      </c>
      <c r="N1053" s="2">
        <v>7.8</v>
      </c>
    </row>
    <row r="1054" spans="1:14" ht="16" x14ac:dyDescent="0.2">
      <c r="A1054" s="2" t="s">
        <v>1758</v>
      </c>
      <c r="B1054" s="2" t="s">
        <v>11</v>
      </c>
      <c r="C1054" s="2" t="s">
        <v>24</v>
      </c>
      <c r="D1054" s="2">
        <v>43.5685</v>
      </c>
      <c r="E1054" s="2">
        <v>132</v>
      </c>
      <c r="F1054" s="2">
        <v>7081</v>
      </c>
      <c r="G1054" s="2">
        <v>66</v>
      </c>
      <c r="H1054" s="2">
        <f t="shared" si="80"/>
        <v>0</v>
      </c>
      <c r="I1054" s="2">
        <f t="shared" si="81"/>
        <v>0</v>
      </c>
      <c r="J1054" s="2">
        <f t="shared" si="82"/>
        <v>0</v>
      </c>
      <c r="K1054" s="2">
        <f t="shared" si="83"/>
        <v>0</v>
      </c>
      <c r="L1054" s="2">
        <f t="shared" si="84"/>
        <v>0</v>
      </c>
      <c r="M1054" s="2">
        <v>76</v>
      </c>
      <c r="N1054" s="2">
        <v>6.5</v>
      </c>
    </row>
    <row r="1055" spans="1:14" ht="16" x14ac:dyDescent="0.2">
      <c r="A1055" s="2" t="s">
        <v>1003</v>
      </c>
      <c r="B1055" s="2" t="s">
        <v>15</v>
      </c>
      <c r="C1055" s="2" t="s">
        <v>31</v>
      </c>
      <c r="D1055" s="2">
        <v>150.05699999999999</v>
      </c>
      <c r="E1055" s="2">
        <v>97</v>
      </c>
      <c r="F1055" s="2">
        <v>2771</v>
      </c>
      <c r="G1055" s="2">
        <v>18</v>
      </c>
      <c r="H1055" s="2">
        <f t="shared" si="80"/>
        <v>1</v>
      </c>
      <c r="I1055" s="2">
        <f t="shared" si="81"/>
        <v>1</v>
      </c>
      <c r="J1055" s="2">
        <f t="shared" si="82"/>
        <v>0</v>
      </c>
      <c r="K1055" s="2">
        <f t="shared" si="83"/>
        <v>0</v>
      </c>
      <c r="L1055" s="2">
        <f t="shared" si="84"/>
        <v>0</v>
      </c>
      <c r="M1055" s="2">
        <v>89</v>
      </c>
      <c r="N1055" s="2">
        <v>6.4</v>
      </c>
    </row>
    <row r="1056" spans="1:14" ht="16" x14ac:dyDescent="0.2">
      <c r="A1056" s="2" t="s">
        <v>1003</v>
      </c>
      <c r="B1056" s="2" t="s">
        <v>15</v>
      </c>
      <c r="C1056" s="2" t="s">
        <v>31</v>
      </c>
      <c r="D1056" s="2">
        <v>55.291800000000002</v>
      </c>
      <c r="E1056" s="2">
        <v>92</v>
      </c>
      <c r="F1056" s="2">
        <v>17860</v>
      </c>
      <c r="G1056" s="2">
        <v>35</v>
      </c>
      <c r="H1056" s="2">
        <f t="shared" si="80"/>
        <v>1</v>
      </c>
      <c r="I1056" s="2">
        <f t="shared" si="81"/>
        <v>1</v>
      </c>
      <c r="J1056" s="2">
        <f t="shared" si="82"/>
        <v>0</v>
      </c>
      <c r="K1056" s="2">
        <f t="shared" si="83"/>
        <v>0</v>
      </c>
      <c r="L1056" s="2">
        <f t="shared" si="84"/>
        <v>0</v>
      </c>
      <c r="M1056" s="2">
        <v>89</v>
      </c>
      <c r="N1056" s="2">
        <v>6</v>
      </c>
    </row>
    <row r="1057" spans="1:14" ht="16" x14ac:dyDescent="0.2">
      <c r="A1057" s="2" t="s">
        <v>1762</v>
      </c>
      <c r="B1057" s="2" t="s">
        <v>11</v>
      </c>
      <c r="C1057" s="2" t="s">
        <v>19</v>
      </c>
      <c r="D1057" s="2">
        <v>28.876899999999999</v>
      </c>
      <c r="E1057" s="2">
        <v>96</v>
      </c>
      <c r="F1057" s="2">
        <v>1780</v>
      </c>
      <c r="G1057" s="2">
        <v>20</v>
      </c>
      <c r="H1057" s="2">
        <f t="shared" si="80"/>
        <v>0</v>
      </c>
      <c r="I1057" s="2">
        <f t="shared" si="81"/>
        <v>0</v>
      </c>
      <c r="J1057" s="2">
        <f t="shared" si="82"/>
        <v>0</v>
      </c>
      <c r="K1057" s="2">
        <f t="shared" si="83"/>
        <v>0</v>
      </c>
      <c r="L1057" s="2">
        <f t="shared" si="84"/>
        <v>1</v>
      </c>
      <c r="M1057" s="2">
        <v>24</v>
      </c>
      <c r="N1057" s="2">
        <v>7.1</v>
      </c>
    </row>
    <row r="1058" spans="1:14" ht="16" x14ac:dyDescent="0.2">
      <c r="A1058" s="2" t="s">
        <v>1764</v>
      </c>
      <c r="B1058" s="2" t="s">
        <v>15</v>
      </c>
      <c r="C1058" s="2" t="s">
        <v>31</v>
      </c>
      <c r="D1058" s="2">
        <v>0.29546800000000001</v>
      </c>
      <c r="E1058" s="2">
        <v>98</v>
      </c>
      <c r="F1058" s="2">
        <v>24382</v>
      </c>
      <c r="G1058" s="2">
        <v>0.5</v>
      </c>
      <c r="H1058" s="2">
        <f t="shared" si="80"/>
        <v>1</v>
      </c>
      <c r="I1058" s="2">
        <f t="shared" si="81"/>
        <v>1</v>
      </c>
      <c r="J1058" s="2">
        <f t="shared" si="82"/>
        <v>0</v>
      </c>
      <c r="K1058" s="2">
        <f t="shared" si="83"/>
        <v>0</v>
      </c>
      <c r="L1058" s="2">
        <f t="shared" si="84"/>
        <v>0</v>
      </c>
      <c r="M1058" s="2">
        <v>71</v>
      </c>
      <c r="N1058" s="2">
        <v>6</v>
      </c>
    </row>
    <row r="1059" spans="1:14" ht="16" x14ac:dyDescent="0.2">
      <c r="A1059" s="2" t="s">
        <v>695</v>
      </c>
      <c r="B1059" s="2" t="s">
        <v>11</v>
      </c>
      <c r="C1059" s="2" t="s">
        <v>24</v>
      </c>
      <c r="D1059" s="2">
        <v>24.848299999999998</v>
      </c>
      <c r="E1059" s="2">
        <v>110</v>
      </c>
      <c r="F1059" s="2">
        <v>4089</v>
      </c>
      <c r="G1059" s="2">
        <v>20</v>
      </c>
      <c r="H1059" s="2">
        <f t="shared" si="80"/>
        <v>0</v>
      </c>
      <c r="I1059" s="2">
        <f t="shared" si="81"/>
        <v>0</v>
      </c>
      <c r="J1059" s="2">
        <f t="shared" si="82"/>
        <v>0</v>
      </c>
      <c r="K1059" s="2">
        <f t="shared" si="83"/>
        <v>0</v>
      </c>
      <c r="L1059" s="2">
        <f t="shared" si="84"/>
        <v>0</v>
      </c>
      <c r="M1059" s="2">
        <v>65</v>
      </c>
      <c r="N1059" s="2">
        <v>6.6</v>
      </c>
    </row>
    <row r="1060" spans="1:14" ht="16" x14ac:dyDescent="0.2">
      <c r="A1060" s="2" t="s">
        <v>1767</v>
      </c>
      <c r="B1060" s="2" t="s">
        <v>51</v>
      </c>
      <c r="C1060" s="2" t="s">
        <v>31</v>
      </c>
      <c r="D1060" s="2">
        <v>16.6997</v>
      </c>
      <c r="E1060" s="2">
        <v>97</v>
      </c>
      <c r="F1060" s="2">
        <v>25792</v>
      </c>
      <c r="G1060" s="2">
        <v>8</v>
      </c>
      <c r="H1060" s="2">
        <f t="shared" si="80"/>
        <v>0</v>
      </c>
      <c r="I1060" s="2">
        <f t="shared" si="81"/>
        <v>1</v>
      </c>
      <c r="J1060" s="2">
        <f t="shared" si="82"/>
        <v>0</v>
      </c>
      <c r="K1060" s="2">
        <f t="shared" si="83"/>
        <v>0</v>
      </c>
      <c r="L1060" s="2">
        <f t="shared" si="84"/>
        <v>0</v>
      </c>
      <c r="M1060" s="2">
        <v>3</v>
      </c>
      <c r="N1060" s="2">
        <v>5.6</v>
      </c>
    </row>
    <row r="1061" spans="1:14" ht="16" x14ac:dyDescent="0.2">
      <c r="A1061" s="2" t="s">
        <v>1073</v>
      </c>
      <c r="B1061" s="2" t="s">
        <v>11</v>
      </c>
      <c r="C1061" s="2" t="s">
        <v>31</v>
      </c>
      <c r="D1061" s="2">
        <v>54.540500000000002</v>
      </c>
      <c r="E1061" s="2">
        <v>113</v>
      </c>
      <c r="F1061" s="2">
        <v>23456</v>
      </c>
      <c r="G1061" s="2">
        <v>56</v>
      </c>
      <c r="H1061" s="2">
        <f t="shared" si="80"/>
        <v>0</v>
      </c>
      <c r="I1061" s="2">
        <f t="shared" si="81"/>
        <v>1</v>
      </c>
      <c r="J1061" s="2">
        <f t="shared" si="82"/>
        <v>0</v>
      </c>
      <c r="K1061" s="2">
        <f t="shared" si="83"/>
        <v>0</v>
      </c>
      <c r="L1061" s="2">
        <f t="shared" si="84"/>
        <v>0</v>
      </c>
      <c r="M1061" s="2">
        <v>0</v>
      </c>
      <c r="N1061" s="2">
        <v>5.7</v>
      </c>
    </row>
    <row r="1062" spans="1:14" ht="16" x14ac:dyDescent="0.2">
      <c r="A1062" s="2" t="s">
        <v>1396</v>
      </c>
      <c r="B1062" s="2" t="s">
        <v>51</v>
      </c>
      <c r="C1062" s="2" t="s">
        <v>31</v>
      </c>
      <c r="D1062" s="2">
        <v>14.0184</v>
      </c>
      <c r="E1062" s="2">
        <v>91</v>
      </c>
      <c r="F1062" s="2">
        <v>3974</v>
      </c>
      <c r="G1062" s="2">
        <v>30</v>
      </c>
      <c r="H1062" s="2">
        <f t="shared" si="80"/>
        <v>0</v>
      </c>
      <c r="I1062" s="2">
        <f t="shared" si="81"/>
        <v>1</v>
      </c>
      <c r="J1062" s="2">
        <f t="shared" si="82"/>
        <v>0</v>
      </c>
      <c r="K1062" s="2">
        <f t="shared" si="83"/>
        <v>0</v>
      </c>
      <c r="L1062" s="2">
        <f t="shared" si="84"/>
        <v>0</v>
      </c>
      <c r="M1062" s="2">
        <v>29</v>
      </c>
      <c r="N1062" s="2">
        <v>4.8</v>
      </c>
    </row>
    <row r="1063" spans="1:14" ht="16" x14ac:dyDescent="0.2">
      <c r="A1063" s="2" t="s">
        <v>1771</v>
      </c>
      <c r="B1063" s="2" t="s">
        <v>15</v>
      </c>
      <c r="C1063" s="2" t="s">
        <v>24</v>
      </c>
      <c r="D1063" s="2">
        <v>10.016999999999999</v>
      </c>
      <c r="E1063" s="2">
        <v>84</v>
      </c>
      <c r="F1063" s="2">
        <v>4815</v>
      </c>
      <c r="G1063" s="2">
        <v>3</v>
      </c>
      <c r="H1063" s="2">
        <f t="shared" si="80"/>
        <v>1</v>
      </c>
      <c r="I1063" s="2">
        <f t="shared" si="81"/>
        <v>0</v>
      </c>
      <c r="J1063" s="2">
        <f t="shared" si="82"/>
        <v>0</v>
      </c>
      <c r="K1063" s="2">
        <f t="shared" si="83"/>
        <v>0</v>
      </c>
      <c r="L1063" s="2">
        <f t="shared" si="84"/>
        <v>0</v>
      </c>
      <c r="M1063" s="2">
        <v>23</v>
      </c>
      <c r="N1063" s="2">
        <v>5.9</v>
      </c>
    </row>
    <row r="1064" spans="1:14" ht="16" x14ac:dyDescent="0.2">
      <c r="A1064" s="2" t="s">
        <v>707</v>
      </c>
      <c r="B1064" s="2" t="s">
        <v>15</v>
      </c>
      <c r="C1064" s="2" t="s">
        <v>31</v>
      </c>
      <c r="D1064" s="2">
        <v>57.176600000000001</v>
      </c>
      <c r="E1064" s="2">
        <v>98</v>
      </c>
      <c r="F1064" s="2">
        <v>3939</v>
      </c>
      <c r="G1064" s="2">
        <v>9.5</v>
      </c>
      <c r="H1064" s="2">
        <f t="shared" si="80"/>
        <v>1</v>
      </c>
      <c r="I1064" s="2">
        <f t="shared" si="81"/>
        <v>1</v>
      </c>
      <c r="J1064" s="2">
        <f t="shared" si="82"/>
        <v>0</v>
      </c>
      <c r="K1064" s="2">
        <f t="shared" si="83"/>
        <v>0</v>
      </c>
      <c r="L1064" s="2">
        <f t="shared" si="84"/>
        <v>0</v>
      </c>
      <c r="M1064" s="2">
        <v>41</v>
      </c>
      <c r="N1064" s="2">
        <v>6.1</v>
      </c>
    </row>
    <row r="1065" spans="1:14" ht="16" x14ac:dyDescent="0.2">
      <c r="A1065" s="2" t="s">
        <v>1023</v>
      </c>
      <c r="B1065" s="2" t="s">
        <v>11</v>
      </c>
      <c r="C1065" s="2" t="s">
        <v>40</v>
      </c>
      <c r="D1065" s="2">
        <v>31.487300000000001</v>
      </c>
      <c r="E1065" s="2">
        <v>90</v>
      </c>
      <c r="F1065" s="2">
        <v>2807</v>
      </c>
      <c r="G1065" s="2">
        <v>9</v>
      </c>
      <c r="H1065" s="2">
        <f t="shared" si="80"/>
        <v>0</v>
      </c>
      <c r="I1065" s="2">
        <f t="shared" si="81"/>
        <v>0</v>
      </c>
      <c r="J1065" s="2">
        <f t="shared" si="82"/>
        <v>0</v>
      </c>
      <c r="K1065" s="2">
        <f t="shared" si="83"/>
        <v>0</v>
      </c>
      <c r="L1065" s="2">
        <f t="shared" si="84"/>
        <v>0</v>
      </c>
      <c r="M1065" s="2">
        <v>6</v>
      </c>
      <c r="N1065" s="2">
        <v>6.7</v>
      </c>
    </row>
    <row r="1066" spans="1:14" ht="16" x14ac:dyDescent="0.2">
      <c r="A1066" s="2" t="s">
        <v>412</v>
      </c>
      <c r="B1066" s="2" t="s">
        <v>51</v>
      </c>
      <c r="C1066" s="2" t="s">
        <v>19</v>
      </c>
      <c r="D1066" s="2">
        <v>250.863</v>
      </c>
      <c r="E1066" s="2">
        <v>108</v>
      </c>
      <c r="F1066" s="2">
        <v>55486</v>
      </c>
      <c r="G1066" s="2">
        <v>110</v>
      </c>
      <c r="H1066" s="2">
        <f t="shared" si="80"/>
        <v>0</v>
      </c>
      <c r="I1066" s="2">
        <f t="shared" si="81"/>
        <v>0</v>
      </c>
      <c r="J1066" s="2">
        <f t="shared" si="82"/>
        <v>0</v>
      </c>
      <c r="K1066" s="2">
        <f t="shared" si="83"/>
        <v>0</v>
      </c>
      <c r="L1066" s="2">
        <f t="shared" si="84"/>
        <v>1</v>
      </c>
      <c r="M1066" s="2">
        <v>189</v>
      </c>
      <c r="N1066" s="2">
        <v>6.4</v>
      </c>
    </row>
    <row r="1067" spans="1:14" ht="16" x14ac:dyDescent="0.2">
      <c r="A1067" s="2" t="s">
        <v>412</v>
      </c>
      <c r="B1067" s="2" t="s">
        <v>51</v>
      </c>
      <c r="C1067" s="2" t="s">
        <v>19</v>
      </c>
      <c r="D1067" s="2">
        <v>177.244</v>
      </c>
      <c r="E1067" s="2">
        <v>105</v>
      </c>
      <c r="F1067" s="2">
        <v>54039</v>
      </c>
      <c r="G1067" s="2">
        <v>150</v>
      </c>
      <c r="H1067" s="2">
        <f t="shared" si="80"/>
        <v>0</v>
      </c>
      <c r="I1067" s="2">
        <f t="shared" si="81"/>
        <v>0</v>
      </c>
      <c r="J1067" s="2">
        <f t="shared" si="82"/>
        <v>0</v>
      </c>
      <c r="K1067" s="2">
        <f t="shared" si="83"/>
        <v>0</v>
      </c>
      <c r="L1067" s="2">
        <f t="shared" si="84"/>
        <v>1</v>
      </c>
      <c r="M1067" s="2">
        <v>189</v>
      </c>
      <c r="N1067" s="2">
        <v>5.9</v>
      </c>
    </row>
    <row r="1068" spans="1:14" ht="16" x14ac:dyDescent="0.2">
      <c r="A1068" s="2" t="s">
        <v>412</v>
      </c>
      <c r="B1068" s="2" t="s">
        <v>51</v>
      </c>
      <c r="C1068" s="2" t="s">
        <v>19</v>
      </c>
      <c r="D1068" s="2">
        <v>113.73399999999999</v>
      </c>
      <c r="E1068" s="2">
        <v>98</v>
      </c>
      <c r="F1068" s="2">
        <v>53587</v>
      </c>
      <c r="G1068" s="2">
        <v>127</v>
      </c>
      <c r="H1068" s="2">
        <f t="shared" si="80"/>
        <v>0</v>
      </c>
      <c r="I1068" s="2">
        <f t="shared" si="81"/>
        <v>0</v>
      </c>
      <c r="J1068" s="2">
        <f t="shared" si="82"/>
        <v>0</v>
      </c>
      <c r="K1068" s="2">
        <f t="shared" si="83"/>
        <v>0</v>
      </c>
      <c r="L1068" s="2">
        <f t="shared" si="84"/>
        <v>1</v>
      </c>
      <c r="M1068" s="2">
        <v>189</v>
      </c>
      <c r="N1068" s="2">
        <v>6.2</v>
      </c>
    </row>
    <row r="1069" spans="1:14" ht="16" x14ac:dyDescent="0.2">
      <c r="A1069" s="2" t="s">
        <v>1778</v>
      </c>
      <c r="B1069" s="2" t="s">
        <v>15</v>
      </c>
      <c r="C1069" s="2" t="s">
        <v>12</v>
      </c>
      <c r="D1069" s="2">
        <v>32.28</v>
      </c>
      <c r="E1069" s="2">
        <v>117</v>
      </c>
      <c r="F1069" s="2">
        <v>15554</v>
      </c>
      <c r="G1069" s="2">
        <v>8.5</v>
      </c>
      <c r="H1069" s="2">
        <f t="shared" si="80"/>
        <v>1</v>
      </c>
      <c r="I1069" s="2">
        <f t="shared" si="81"/>
        <v>0</v>
      </c>
      <c r="J1069" s="2">
        <f t="shared" si="82"/>
        <v>0</v>
      </c>
      <c r="K1069" s="2">
        <f t="shared" si="83"/>
        <v>0</v>
      </c>
      <c r="L1069" s="2">
        <f t="shared" si="84"/>
        <v>0</v>
      </c>
      <c r="M1069" s="2">
        <v>66</v>
      </c>
      <c r="N1069" s="2">
        <v>7.9</v>
      </c>
    </row>
    <row r="1070" spans="1:14" ht="16" x14ac:dyDescent="0.2">
      <c r="A1070" s="2" t="s">
        <v>1780</v>
      </c>
      <c r="B1070" s="2" t="s">
        <v>51</v>
      </c>
      <c r="C1070" s="2" t="s">
        <v>19</v>
      </c>
      <c r="D1070" s="2">
        <v>48.006500000000003</v>
      </c>
      <c r="E1070" s="2">
        <v>96</v>
      </c>
      <c r="F1070" s="2">
        <v>18178</v>
      </c>
      <c r="G1070" s="2">
        <v>37</v>
      </c>
      <c r="H1070" s="2">
        <f t="shared" si="80"/>
        <v>0</v>
      </c>
      <c r="I1070" s="2">
        <f t="shared" si="81"/>
        <v>0</v>
      </c>
      <c r="J1070" s="2">
        <f t="shared" si="82"/>
        <v>0</v>
      </c>
      <c r="K1070" s="2">
        <f t="shared" si="83"/>
        <v>0</v>
      </c>
      <c r="L1070" s="2">
        <f t="shared" si="84"/>
        <v>1</v>
      </c>
      <c r="M1070" s="2">
        <v>3</v>
      </c>
      <c r="N1070" s="2">
        <v>6</v>
      </c>
    </row>
    <row r="1071" spans="1:14" ht="16" x14ac:dyDescent="0.2">
      <c r="A1071" s="2" t="s">
        <v>599</v>
      </c>
      <c r="B1071" s="2" t="s">
        <v>11</v>
      </c>
      <c r="C1071" s="2" t="s">
        <v>12</v>
      </c>
      <c r="D1071" s="2">
        <v>19.673400000000001</v>
      </c>
      <c r="E1071" s="2">
        <v>118</v>
      </c>
      <c r="F1071" s="2">
        <v>619</v>
      </c>
      <c r="G1071" s="2">
        <v>80</v>
      </c>
      <c r="H1071" s="2">
        <f t="shared" si="80"/>
        <v>0</v>
      </c>
      <c r="I1071" s="2">
        <f t="shared" si="81"/>
        <v>0</v>
      </c>
      <c r="J1071" s="2">
        <f t="shared" si="82"/>
        <v>0</v>
      </c>
      <c r="K1071" s="2">
        <f t="shared" si="83"/>
        <v>0</v>
      </c>
      <c r="L1071" s="2">
        <f t="shared" si="84"/>
        <v>0</v>
      </c>
      <c r="M1071" s="2">
        <v>252</v>
      </c>
      <c r="N1071" s="2">
        <v>5.8</v>
      </c>
    </row>
    <row r="1072" spans="1:14" ht="16" x14ac:dyDescent="0.2">
      <c r="A1072" s="2" t="s">
        <v>1783</v>
      </c>
      <c r="B1072" s="2" t="s">
        <v>15</v>
      </c>
      <c r="C1072" s="2" t="s">
        <v>24</v>
      </c>
      <c r="D1072" s="2">
        <v>38.1051</v>
      </c>
      <c r="E1072" s="2">
        <v>99</v>
      </c>
      <c r="F1072" s="2">
        <v>701</v>
      </c>
      <c r="G1072" s="2">
        <v>40</v>
      </c>
      <c r="H1072" s="2">
        <f t="shared" si="80"/>
        <v>1</v>
      </c>
      <c r="I1072" s="2">
        <f t="shared" si="81"/>
        <v>0</v>
      </c>
      <c r="J1072" s="2">
        <f t="shared" si="82"/>
        <v>0</v>
      </c>
      <c r="K1072" s="2">
        <f t="shared" si="83"/>
        <v>0</v>
      </c>
      <c r="L1072" s="2">
        <f t="shared" si="84"/>
        <v>0</v>
      </c>
      <c r="M1072" s="2">
        <v>160</v>
      </c>
      <c r="N1072" s="2">
        <v>6.4</v>
      </c>
    </row>
    <row r="1073" spans="1:14" ht="16" x14ac:dyDescent="0.2">
      <c r="A1073" s="2" t="s">
        <v>140</v>
      </c>
      <c r="B1073" s="2" t="s">
        <v>15</v>
      </c>
      <c r="C1073" s="2" t="s">
        <v>12</v>
      </c>
      <c r="D1073" s="2">
        <v>74.273499999999999</v>
      </c>
      <c r="E1073" s="2">
        <v>122</v>
      </c>
      <c r="F1073" s="2">
        <v>4738</v>
      </c>
      <c r="G1073" s="2">
        <v>25</v>
      </c>
      <c r="H1073" s="2">
        <f t="shared" si="80"/>
        <v>1</v>
      </c>
      <c r="I1073" s="2">
        <f t="shared" si="81"/>
        <v>0</v>
      </c>
      <c r="J1073" s="2">
        <f t="shared" si="82"/>
        <v>0</v>
      </c>
      <c r="K1073" s="2">
        <f t="shared" si="83"/>
        <v>0</v>
      </c>
      <c r="L1073" s="2">
        <f t="shared" si="84"/>
        <v>0</v>
      </c>
      <c r="M1073" s="2">
        <v>1000</v>
      </c>
      <c r="N1073" s="2">
        <v>8.1</v>
      </c>
    </row>
    <row r="1074" spans="1:14" ht="16" x14ac:dyDescent="0.2">
      <c r="A1074" s="2" t="s">
        <v>297</v>
      </c>
      <c r="B1074" s="2" t="s">
        <v>15</v>
      </c>
      <c r="C1074" s="2" t="s">
        <v>24</v>
      </c>
      <c r="D1074" s="2">
        <v>27.286000000000001</v>
      </c>
      <c r="E1074" s="2">
        <v>103</v>
      </c>
      <c r="F1074" s="2">
        <v>259</v>
      </c>
      <c r="G1074" s="2">
        <v>5</v>
      </c>
      <c r="H1074" s="2">
        <f t="shared" si="80"/>
        <v>1</v>
      </c>
      <c r="I1074" s="2">
        <f t="shared" si="81"/>
        <v>0</v>
      </c>
      <c r="J1074" s="2">
        <f t="shared" si="82"/>
        <v>0</v>
      </c>
      <c r="K1074" s="2">
        <f t="shared" si="83"/>
        <v>0</v>
      </c>
      <c r="L1074" s="2">
        <f t="shared" si="84"/>
        <v>0</v>
      </c>
      <c r="M1074" s="2">
        <v>66</v>
      </c>
      <c r="N1074" s="2">
        <v>6.8</v>
      </c>
    </row>
    <row r="1075" spans="1:14" ht="16" x14ac:dyDescent="0.2">
      <c r="A1075" s="2" t="s">
        <v>1787</v>
      </c>
      <c r="B1075" s="2" t="s">
        <v>11</v>
      </c>
      <c r="C1075" s="2" t="s">
        <v>35</v>
      </c>
      <c r="D1075" s="2">
        <v>52.543599999999998</v>
      </c>
      <c r="E1075" s="2">
        <v>84</v>
      </c>
      <c r="F1075" s="2">
        <v>2297</v>
      </c>
      <c r="G1075" s="2">
        <v>13.2</v>
      </c>
      <c r="H1075" s="2">
        <f t="shared" si="80"/>
        <v>0</v>
      </c>
      <c r="I1075" s="2">
        <f t="shared" si="81"/>
        <v>0</v>
      </c>
      <c r="J1075" s="2">
        <f t="shared" si="82"/>
        <v>1</v>
      </c>
      <c r="K1075" s="2">
        <f t="shared" si="83"/>
        <v>0</v>
      </c>
      <c r="L1075" s="2">
        <f t="shared" si="84"/>
        <v>0</v>
      </c>
      <c r="M1075" s="2">
        <v>12</v>
      </c>
      <c r="N1075" s="2">
        <v>5.6</v>
      </c>
    </row>
    <row r="1076" spans="1:14" ht="16" x14ac:dyDescent="0.2">
      <c r="A1076" s="2" t="s">
        <v>1192</v>
      </c>
      <c r="B1076" s="2" t="s">
        <v>51</v>
      </c>
      <c r="C1076" s="2" t="s">
        <v>40</v>
      </c>
      <c r="D1076" s="2">
        <v>43.097700000000003</v>
      </c>
      <c r="E1076" s="2">
        <v>104</v>
      </c>
      <c r="F1076" s="2">
        <v>3497</v>
      </c>
      <c r="G1076" s="2">
        <v>28</v>
      </c>
      <c r="H1076" s="2">
        <f t="shared" si="80"/>
        <v>0</v>
      </c>
      <c r="I1076" s="2">
        <f t="shared" si="81"/>
        <v>0</v>
      </c>
      <c r="J1076" s="2">
        <f t="shared" si="82"/>
        <v>0</v>
      </c>
      <c r="K1076" s="2">
        <f t="shared" si="83"/>
        <v>0</v>
      </c>
      <c r="L1076" s="2">
        <f t="shared" si="84"/>
        <v>0</v>
      </c>
      <c r="M1076" s="2">
        <v>96</v>
      </c>
      <c r="N1076" s="2">
        <v>6.3</v>
      </c>
    </row>
    <row r="1077" spans="1:14" ht="16" x14ac:dyDescent="0.2">
      <c r="A1077" s="2" t="s">
        <v>829</v>
      </c>
      <c r="B1077" s="2" t="s">
        <v>15</v>
      </c>
      <c r="C1077" s="2" t="s">
        <v>31</v>
      </c>
      <c r="D1077" s="2">
        <v>70.626000000000005</v>
      </c>
      <c r="E1077" s="2">
        <v>108</v>
      </c>
      <c r="F1077" s="2">
        <v>22739</v>
      </c>
      <c r="G1077" s="2">
        <v>25</v>
      </c>
      <c r="H1077" s="2">
        <f t="shared" si="80"/>
        <v>1</v>
      </c>
      <c r="I1077" s="2">
        <f t="shared" si="81"/>
        <v>1</v>
      </c>
      <c r="J1077" s="2">
        <f t="shared" si="82"/>
        <v>0</v>
      </c>
      <c r="K1077" s="2">
        <f t="shared" si="83"/>
        <v>0</v>
      </c>
      <c r="L1077" s="2">
        <f t="shared" si="84"/>
        <v>0</v>
      </c>
      <c r="M1077" s="2">
        <v>425</v>
      </c>
      <c r="N1077" s="2">
        <v>6.2</v>
      </c>
    </row>
    <row r="1078" spans="1:14" ht="16" x14ac:dyDescent="0.2">
      <c r="A1078" s="2" t="s">
        <v>441</v>
      </c>
      <c r="B1078" s="2" t="s">
        <v>11</v>
      </c>
      <c r="C1078" s="2" t="s">
        <v>19</v>
      </c>
      <c r="D1078" s="2">
        <v>101.161</v>
      </c>
      <c r="E1078" s="2">
        <v>138</v>
      </c>
      <c r="F1078" s="2">
        <v>32355</v>
      </c>
      <c r="G1078" s="2">
        <v>125</v>
      </c>
      <c r="H1078" s="2">
        <f t="shared" si="80"/>
        <v>0</v>
      </c>
      <c r="I1078" s="2">
        <f t="shared" si="81"/>
        <v>0</v>
      </c>
      <c r="J1078" s="2">
        <f t="shared" si="82"/>
        <v>0</v>
      </c>
      <c r="K1078" s="2">
        <f t="shared" si="83"/>
        <v>0</v>
      </c>
      <c r="L1078" s="2">
        <f t="shared" si="84"/>
        <v>1</v>
      </c>
      <c r="M1078" s="2">
        <v>0</v>
      </c>
      <c r="N1078" s="2">
        <v>5.8</v>
      </c>
    </row>
    <row r="1079" spans="1:14" ht="16" x14ac:dyDescent="0.2">
      <c r="A1079" s="2" t="s">
        <v>1640</v>
      </c>
      <c r="B1079" s="2" t="s">
        <v>15</v>
      </c>
      <c r="C1079" s="2" t="s">
        <v>12</v>
      </c>
      <c r="D1079" s="2">
        <v>18.324200000000001</v>
      </c>
      <c r="E1079" s="2">
        <v>126</v>
      </c>
      <c r="F1079" s="2">
        <v>20563</v>
      </c>
      <c r="G1079" s="2">
        <v>35</v>
      </c>
      <c r="H1079" s="2">
        <f t="shared" si="80"/>
        <v>1</v>
      </c>
      <c r="I1079" s="2">
        <f t="shared" si="81"/>
        <v>0</v>
      </c>
      <c r="J1079" s="2">
        <f t="shared" si="82"/>
        <v>0</v>
      </c>
      <c r="K1079" s="2">
        <f t="shared" si="83"/>
        <v>0</v>
      </c>
      <c r="L1079" s="2">
        <f t="shared" si="84"/>
        <v>0</v>
      </c>
      <c r="M1079" s="2">
        <v>51</v>
      </c>
      <c r="N1079" s="2">
        <v>7.3</v>
      </c>
    </row>
    <row r="1080" spans="1:14" ht="16" x14ac:dyDescent="0.2">
      <c r="A1080" s="2" t="s">
        <v>98</v>
      </c>
      <c r="B1080" s="2" t="s">
        <v>11</v>
      </c>
      <c r="C1080" s="2" t="s">
        <v>12</v>
      </c>
      <c r="D1080" s="2">
        <v>1.42058</v>
      </c>
      <c r="E1080" s="2">
        <v>103</v>
      </c>
      <c r="F1080" s="2">
        <v>2389</v>
      </c>
      <c r="G1080" s="2">
        <v>1.9</v>
      </c>
      <c r="H1080" s="2">
        <f t="shared" si="80"/>
        <v>0</v>
      </c>
      <c r="I1080" s="2">
        <f t="shared" si="81"/>
        <v>0</v>
      </c>
      <c r="J1080" s="2">
        <f t="shared" si="82"/>
        <v>0</v>
      </c>
      <c r="K1080" s="2">
        <f t="shared" si="83"/>
        <v>0</v>
      </c>
      <c r="L1080" s="2">
        <f t="shared" si="84"/>
        <v>0</v>
      </c>
      <c r="M1080" s="2">
        <v>35</v>
      </c>
      <c r="N1080" s="2">
        <v>6.4</v>
      </c>
    </row>
    <row r="1081" spans="1:14" ht="16" x14ac:dyDescent="0.2">
      <c r="A1081" s="2" t="s">
        <v>1794</v>
      </c>
      <c r="B1081" s="2" t="s">
        <v>15</v>
      </c>
      <c r="C1081" s="2" t="s">
        <v>31</v>
      </c>
      <c r="D1081" s="2">
        <v>37.882599999999996</v>
      </c>
      <c r="E1081" s="2">
        <v>99</v>
      </c>
      <c r="F1081" s="2">
        <v>15369</v>
      </c>
      <c r="G1081" s="2">
        <v>16</v>
      </c>
      <c r="H1081" s="2">
        <f t="shared" si="80"/>
        <v>1</v>
      </c>
      <c r="I1081" s="2">
        <f t="shared" si="81"/>
        <v>1</v>
      </c>
      <c r="J1081" s="2">
        <f t="shared" si="82"/>
        <v>0</v>
      </c>
      <c r="K1081" s="2">
        <f t="shared" si="83"/>
        <v>0</v>
      </c>
      <c r="L1081" s="2">
        <f t="shared" si="84"/>
        <v>0</v>
      </c>
      <c r="M1081" s="2">
        <v>11</v>
      </c>
      <c r="N1081" s="2">
        <v>5.7</v>
      </c>
    </row>
    <row r="1082" spans="1:14" ht="16" x14ac:dyDescent="0.2">
      <c r="A1082" s="2" t="s">
        <v>1796</v>
      </c>
      <c r="B1082" s="2" t="s">
        <v>11</v>
      </c>
      <c r="C1082" s="2" t="s">
        <v>12</v>
      </c>
      <c r="D1082" s="2">
        <v>10.572699999999999</v>
      </c>
      <c r="E1082" s="2">
        <v>99</v>
      </c>
      <c r="F1082" s="2">
        <v>2269</v>
      </c>
      <c r="G1082" s="2">
        <v>8</v>
      </c>
      <c r="H1082" s="2">
        <f t="shared" si="80"/>
        <v>0</v>
      </c>
      <c r="I1082" s="2">
        <f t="shared" si="81"/>
        <v>0</v>
      </c>
      <c r="J1082" s="2">
        <f t="shared" si="82"/>
        <v>0</v>
      </c>
      <c r="K1082" s="2">
        <f t="shared" si="83"/>
        <v>0</v>
      </c>
      <c r="L1082" s="2">
        <f t="shared" si="84"/>
        <v>0</v>
      </c>
      <c r="M1082" s="2">
        <v>1000</v>
      </c>
      <c r="N1082" s="2">
        <v>6.1</v>
      </c>
    </row>
    <row r="1083" spans="1:14" ht="16" x14ac:dyDescent="0.2">
      <c r="A1083" s="2" t="s">
        <v>1143</v>
      </c>
      <c r="B1083" s="2" t="s">
        <v>15</v>
      </c>
      <c r="C1083" s="2" t="s">
        <v>12</v>
      </c>
      <c r="D1083" s="2">
        <v>0.19130900000000001</v>
      </c>
      <c r="E1083" s="2">
        <v>78</v>
      </c>
      <c r="F1083" s="2">
        <v>1008</v>
      </c>
      <c r="G1083" s="2">
        <v>0.15</v>
      </c>
      <c r="H1083" s="2">
        <f t="shared" si="80"/>
        <v>1</v>
      </c>
      <c r="I1083" s="2">
        <f t="shared" si="81"/>
        <v>0</v>
      </c>
      <c r="J1083" s="2">
        <f t="shared" si="82"/>
        <v>0</v>
      </c>
      <c r="K1083" s="2">
        <f t="shared" si="83"/>
        <v>0</v>
      </c>
      <c r="L1083" s="2">
        <f t="shared" si="84"/>
        <v>0</v>
      </c>
      <c r="M1083" s="2">
        <v>7</v>
      </c>
      <c r="N1083" s="2">
        <v>5.5</v>
      </c>
    </row>
    <row r="1084" spans="1:14" ht="16" x14ac:dyDescent="0.2">
      <c r="A1084" s="2" t="s">
        <v>1799</v>
      </c>
      <c r="B1084" s="2" t="s">
        <v>15</v>
      </c>
      <c r="C1084" s="2" t="s">
        <v>40</v>
      </c>
      <c r="D1084" s="2">
        <v>2.0252400000000002</v>
      </c>
      <c r="E1084" s="2">
        <v>95</v>
      </c>
      <c r="F1084" s="2">
        <v>489</v>
      </c>
      <c r="G1084" s="2">
        <v>6</v>
      </c>
      <c r="H1084" s="2">
        <f t="shared" si="80"/>
        <v>1</v>
      </c>
      <c r="I1084" s="2">
        <f t="shared" si="81"/>
        <v>0</v>
      </c>
      <c r="J1084" s="2">
        <f t="shared" si="82"/>
        <v>0</v>
      </c>
      <c r="K1084" s="2">
        <f t="shared" si="83"/>
        <v>0</v>
      </c>
      <c r="L1084" s="2">
        <f t="shared" si="84"/>
        <v>0</v>
      </c>
      <c r="M1084" s="2">
        <v>8</v>
      </c>
      <c r="N1084" s="2">
        <v>5.8</v>
      </c>
    </row>
    <row r="1085" spans="1:14" ht="16" x14ac:dyDescent="0.2">
      <c r="A1085" s="2" t="s">
        <v>627</v>
      </c>
      <c r="B1085" s="2" t="s">
        <v>11</v>
      </c>
      <c r="C1085" s="2" t="s">
        <v>35</v>
      </c>
      <c r="D1085" s="2">
        <v>117.699</v>
      </c>
      <c r="E1085" s="2">
        <v>125</v>
      </c>
      <c r="F1085" s="2">
        <v>13312</v>
      </c>
      <c r="G1085" s="2">
        <v>75</v>
      </c>
      <c r="H1085" s="2">
        <f t="shared" si="80"/>
        <v>0</v>
      </c>
      <c r="I1085" s="2">
        <f t="shared" si="81"/>
        <v>0</v>
      </c>
      <c r="J1085" s="2">
        <f t="shared" si="82"/>
        <v>1</v>
      </c>
      <c r="K1085" s="2">
        <f t="shared" si="83"/>
        <v>0</v>
      </c>
      <c r="L1085" s="2">
        <f t="shared" si="84"/>
        <v>0</v>
      </c>
      <c r="M1085" s="2">
        <v>255</v>
      </c>
      <c r="N1085" s="2">
        <v>7.3</v>
      </c>
    </row>
    <row r="1086" spans="1:14" ht="16" x14ac:dyDescent="0.2">
      <c r="A1086" s="2" t="s">
        <v>1060</v>
      </c>
      <c r="B1086" s="2" t="s">
        <v>11</v>
      </c>
      <c r="C1086" s="2" t="s">
        <v>19</v>
      </c>
      <c r="D1086" s="2">
        <v>64.685400000000001</v>
      </c>
      <c r="E1086" s="2">
        <v>129</v>
      </c>
      <c r="F1086" s="2">
        <v>23031</v>
      </c>
      <c r="G1086" s="2">
        <v>90</v>
      </c>
      <c r="H1086" s="2">
        <f t="shared" si="80"/>
        <v>0</v>
      </c>
      <c r="I1086" s="2">
        <f t="shared" si="81"/>
        <v>0</v>
      </c>
      <c r="J1086" s="2">
        <f t="shared" si="82"/>
        <v>0</v>
      </c>
      <c r="K1086" s="2">
        <f t="shared" si="83"/>
        <v>0</v>
      </c>
      <c r="L1086" s="2">
        <f t="shared" si="84"/>
        <v>1</v>
      </c>
      <c r="M1086" s="2">
        <v>209</v>
      </c>
      <c r="N1086" s="2">
        <v>6.9</v>
      </c>
    </row>
    <row r="1087" spans="1:14" ht="16" x14ac:dyDescent="0.2">
      <c r="A1087" s="2" t="s">
        <v>84</v>
      </c>
      <c r="B1087" s="2" t="s">
        <v>11</v>
      </c>
      <c r="C1087" s="2" t="s">
        <v>31</v>
      </c>
      <c r="D1087" s="2">
        <v>123.30800000000001</v>
      </c>
      <c r="E1087" s="2">
        <v>109</v>
      </c>
      <c r="F1087" s="2">
        <v>2818</v>
      </c>
      <c r="G1087" s="2">
        <v>65</v>
      </c>
      <c r="H1087" s="2">
        <f t="shared" si="80"/>
        <v>0</v>
      </c>
      <c r="I1087" s="2">
        <f t="shared" si="81"/>
        <v>1</v>
      </c>
      <c r="J1087" s="2">
        <f t="shared" si="82"/>
        <v>0</v>
      </c>
      <c r="K1087" s="2">
        <f t="shared" si="83"/>
        <v>0</v>
      </c>
      <c r="L1087" s="2">
        <f t="shared" si="84"/>
        <v>0</v>
      </c>
      <c r="M1087" s="2">
        <v>88</v>
      </c>
      <c r="N1087" s="2">
        <v>4.3</v>
      </c>
    </row>
    <row r="1088" spans="1:14" ht="16" x14ac:dyDescent="0.2">
      <c r="A1088" s="2" t="s">
        <v>1804</v>
      </c>
      <c r="B1088" s="2" t="s">
        <v>15</v>
      </c>
      <c r="C1088" s="2" t="s">
        <v>12</v>
      </c>
      <c r="D1088" s="2">
        <v>16.017399999999999</v>
      </c>
      <c r="E1088" s="2">
        <v>95</v>
      </c>
      <c r="F1088" s="2">
        <v>3300</v>
      </c>
      <c r="G1088" s="2">
        <v>5</v>
      </c>
      <c r="H1088" s="2">
        <f t="shared" si="80"/>
        <v>1</v>
      </c>
      <c r="I1088" s="2">
        <f t="shared" si="81"/>
        <v>0</v>
      </c>
      <c r="J1088" s="2">
        <f t="shared" si="82"/>
        <v>0</v>
      </c>
      <c r="K1088" s="2">
        <f t="shared" si="83"/>
        <v>0</v>
      </c>
      <c r="L1088" s="2">
        <f t="shared" si="84"/>
        <v>0</v>
      </c>
      <c r="M1088" s="2">
        <v>596</v>
      </c>
      <c r="N1088" s="2">
        <v>6.2</v>
      </c>
    </row>
    <row r="1089" spans="1:14" ht="16" x14ac:dyDescent="0.2">
      <c r="A1089" s="2" t="s">
        <v>1806</v>
      </c>
      <c r="B1089" s="2" t="s">
        <v>11</v>
      </c>
      <c r="C1089" s="2" t="s">
        <v>19</v>
      </c>
      <c r="D1089" s="2">
        <v>89.021699999999996</v>
      </c>
      <c r="E1089" s="2">
        <v>124</v>
      </c>
      <c r="F1089" s="2">
        <v>22004</v>
      </c>
      <c r="G1089" s="2">
        <v>120</v>
      </c>
      <c r="H1089" s="2">
        <f t="shared" si="80"/>
        <v>0</v>
      </c>
      <c r="I1089" s="2">
        <f t="shared" si="81"/>
        <v>0</v>
      </c>
      <c r="J1089" s="2">
        <f t="shared" si="82"/>
        <v>0</v>
      </c>
      <c r="K1089" s="2">
        <f t="shared" si="83"/>
        <v>0</v>
      </c>
      <c r="L1089" s="2">
        <f t="shared" si="84"/>
        <v>1</v>
      </c>
      <c r="M1089" s="2">
        <v>364</v>
      </c>
      <c r="N1089" s="2">
        <v>7</v>
      </c>
    </row>
    <row r="1090" spans="1:14" ht="16" x14ac:dyDescent="0.2">
      <c r="A1090" s="2" t="s">
        <v>1808</v>
      </c>
      <c r="B1090" s="2" t="s">
        <v>15</v>
      </c>
      <c r="C1090" s="2" t="s">
        <v>40</v>
      </c>
      <c r="D1090" s="2">
        <v>23.993600000000001</v>
      </c>
      <c r="E1090" s="2">
        <v>86</v>
      </c>
      <c r="F1090" s="2">
        <v>727</v>
      </c>
      <c r="G1090" s="2">
        <v>18</v>
      </c>
      <c r="H1090" s="2">
        <f t="shared" ref="H1090:H1153" si="85">IF(B1090="R",1,0)</f>
        <v>1</v>
      </c>
      <c r="I1090" s="2">
        <f t="shared" ref="I1090:I1153" si="86">IF(C1090="Comedy",1,0)</f>
        <v>0</v>
      </c>
      <c r="J1090" s="2">
        <f t="shared" ref="J1090:J1153" si="87">IF(C1090="Thriller_Horror",1,0)</f>
        <v>0</v>
      </c>
      <c r="K1090" s="2">
        <f t="shared" ref="K1090:K1153" si="88">IF(C1090="Animation",1,0)</f>
        <v>0</v>
      </c>
      <c r="L1090" s="2">
        <f t="shared" ref="L1090:L1153" si="89">IF(C1090="Adventure_Sci_fi",1,0)</f>
        <v>0</v>
      </c>
      <c r="M1090" s="2">
        <v>62</v>
      </c>
      <c r="N1090" s="2">
        <v>5.8</v>
      </c>
    </row>
    <row r="1091" spans="1:14" ht="16" x14ac:dyDescent="0.2">
      <c r="A1091" s="2" t="s">
        <v>659</v>
      </c>
      <c r="B1091" s="2" t="s">
        <v>11</v>
      </c>
      <c r="C1091" s="2" t="s">
        <v>35</v>
      </c>
      <c r="D1091" s="2">
        <v>183.40600000000001</v>
      </c>
      <c r="E1091" s="2">
        <v>116</v>
      </c>
      <c r="F1091" s="2">
        <v>13028</v>
      </c>
      <c r="G1091" s="2">
        <v>85</v>
      </c>
      <c r="H1091" s="2">
        <f t="shared" si="85"/>
        <v>0</v>
      </c>
      <c r="I1091" s="2">
        <f t="shared" si="86"/>
        <v>0</v>
      </c>
      <c r="J1091" s="2">
        <f t="shared" si="87"/>
        <v>1</v>
      </c>
      <c r="K1091" s="2">
        <f t="shared" si="88"/>
        <v>0</v>
      </c>
      <c r="L1091" s="2">
        <f t="shared" si="89"/>
        <v>0</v>
      </c>
      <c r="M1091" s="2">
        <v>0</v>
      </c>
      <c r="N1091" s="2">
        <v>7.8</v>
      </c>
    </row>
    <row r="1092" spans="1:14" ht="16" x14ac:dyDescent="0.2">
      <c r="A1092" s="2" t="s">
        <v>659</v>
      </c>
      <c r="B1092" s="2" t="s">
        <v>11</v>
      </c>
      <c r="C1092" s="2" t="s">
        <v>35</v>
      </c>
      <c r="D1092" s="2">
        <v>117.14400000000001</v>
      </c>
      <c r="E1092" s="2">
        <v>122</v>
      </c>
      <c r="F1092" s="2">
        <v>43499</v>
      </c>
      <c r="G1092" s="2">
        <v>85</v>
      </c>
      <c r="H1092" s="2">
        <f t="shared" si="85"/>
        <v>0</v>
      </c>
      <c r="I1092" s="2">
        <f t="shared" si="86"/>
        <v>0</v>
      </c>
      <c r="J1092" s="2">
        <f t="shared" si="87"/>
        <v>1</v>
      </c>
      <c r="K1092" s="2">
        <f t="shared" si="88"/>
        <v>0</v>
      </c>
      <c r="L1092" s="2">
        <f t="shared" si="89"/>
        <v>0</v>
      </c>
      <c r="M1092" s="2">
        <v>0</v>
      </c>
      <c r="N1092" s="2">
        <v>6.9</v>
      </c>
    </row>
    <row r="1093" spans="1:14" ht="16" x14ac:dyDescent="0.2">
      <c r="A1093" s="2" t="s">
        <v>659</v>
      </c>
      <c r="B1093" s="2" t="s">
        <v>11</v>
      </c>
      <c r="C1093" s="2" t="s">
        <v>35</v>
      </c>
      <c r="D1093" s="2">
        <v>125.532</v>
      </c>
      <c r="E1093" s="2">
        <v>125</v>
      </c>
      <c r="F1093" s="2">
        <v>19359</v>
      </c>
      <c r="G1093" s="2">
        <v>110</v>
      </c>
      <c r="H1093" s="2">
        <f t="shared" si="85"/>
        <v>0</v>
      </c>
      <c r="I1093" s="2">
        <f t="shared" si="86"/>
        <v>0</v>
      </c>
      <c r="J1093" s="2">
        <f t="shared" si="87"/>
        <v>1</v>
      </c>
      <c r="K1093" s="2">
        <f t="shared" si="88"/>
        <v>0</v>
      </c>
      <c r="L1093" s="2">
        <f t="shared" si="89"/>
        <v>0</v>
      </c>
      <c r="M1093" s="2">
        <v>0</v>
      </c>
      <c r="N1093" s="2">
        <v>6.4</v>
      </c>
    </row>
    <row r="1094" spans="1:14" ht="16" x14ac:dyDescent="0.2">
      <c r="A1094" s="2" t="s">
        <v>1813</v>
      </c>
      <c r="B1094" s="2" t="s">
        <v>15</v>
      </c>
      <c r="C1094" s="2" t="s">
        <v>35</v>
      </c>
      <c r="D1094" s="2">
        <v>27.689499999999999</v>
      </c>
      <c r="E1094" s="2">
        <v>104</v>
      </c>
      <c r="F1094" s="2">
        <v>2071</v>
      </c>
      <c r="G1094" s="2">
        <v>5</v>
      </c>
      <c r="H1094" s="2">
        <f t="shared" si="85"/>
        <v>1</v>
      </c>
      <c r="I1094" s="2">
        <f t="shared" si="86"/>
        <v>0</v>
      </c>
      <c r="J1094" s="2">
        <f t="shared" si="87"/>
        <v>1</v>
      </c>
      <c r="K1094" s="2">
        <f t="shared" si="88"/>
        <v>0</v>
      </c>
      <c r="L1094" s="2">
        <f t="shared" si="89"/>
        <v>0</v>
      </c>
      <c r="M1094" s="2">
        <v>59</v>
      </c>
      <c r="N1094" s="2">
        <v>6.5</v>
      </c>
    </row>
    <row r="1095" spans="1:14" ht="16" x14ac:dyDescent="0.2">
      <c r="A1095" s="2" t="s">
        <v>223</v>
      </c>
      <c r="B1095" s="2" t="s">
        <v>51</v>
      </c>
      <c r="C1095" s="2" t="s">
        <v>31</v>
      </c>
      <c r="D1095" s="2">
        <v>49.473999999999997</v>
      </c>
      <c r="E1095" s="2">
        <v>88</v>
      </c>
      <c r="F1095" s="2">
        <v>53370</v>
      </c>
      <c r="G1095" s="2">
        <v>35</v>
      </c>
      <c r="H1095" s="2">
        <f t="shared" si="85"/>
        <v>0</v>
      </c>
      <c r="I1095" s="2">
        <f t="shared" si="86"/>
        <v>1</v>
      </c>
      <c r="J1095" s="2">
        <f t="shared" si="87"/>
        <v>0</v>
      </c>
      <c r="K1095" s="2">
        <f t="shared" si="88"/>
        <v>0</v>
      </c>
      <c r="L1095" s="2">
        <f t="shared" si="89"/>
        <v>0</v>
      </c>
      <c r="M1095" s="2">
        <v>12</v>
      </c>
      <c r="N1095" s="2">
        <v>5.4</v>
      </c>
    </row>
    <row r="1096" spans="1:14" ht="16" x14ac:dyDescent="0.2">
      <c r="A1096" s="2" t="s">
        <v>855</v>
      </c>
      <c r="B1096" s="2" t="s">
        <v>15</v>
      </c>
      <c r="C1096" s="2" t="s">
        <v>31</v>
      </c>
      <c r="D1096" s="2">
        <v>74.608500000000006</v>
      </c>
      <c r="E1096" s="2">
        <v>88</v>
      </c>
      <c r="F1096" s="2">
        <v>10325</v>
      </c>
      <c r="G1096" s="2">
        <v>24</v>
      </c>
      <c r="H1096" s="2">
        <f t="shared" si="85"/>
        <v>1</v>
      </c>
      <c r="I1096" s="2">
        <f t="shared" si="86"/>
        <v>1</v>
      </c>
      <c r="J1096" s="2">
        <f t="shared" si="87"/>
        <v>0</v>
      </c>
      <c r="K1096" s="2">
        <f t="shared" si="88"/>
        <v>0</v>
      </c>
      <c r="L1096" s="2">
        <f t="shared" si="89"/>
        <v>0</v>
      </c>
      <c r="M1096" s="2">
        <v>480</v>
      </c>
      <c r="N1096" s="2">
        <v>7.2</v>
      </c>
    </row>
    <row r="1097" spans="1:14" ht="16" x14ac:dyDescent="0.2">
      <c r="A1097" s="2" t="s">
        <v>511</v>
      </c>
      <c r="B1097" s="2" t="s">
        <v>15</v>
      </c>
      <c r="C1097" s="2" t="s">
        <v>24</v>
      </c>
      <c r="D1097" s="2">
        <v>98.895399999999995</v>
      </c>
      <c r="E1097" s="2">
        <v>119</v>
      </c>
      <c r="F1097" s="2">
        <v>31782</v>
      </c>
      <c r="G1097" s="2">
        <v>70</v>
      </c>
      <c r="H1097" s="2">
        <f t="shared" si="85"/>
        <v>1</v>
      </c>
      <c r="I1097" s="2">
        <f t="shared" si="86"/>
        <v>0</v>
      </c>
      <c r="J1097" s="2">
        <f t="shared" si="87"/>
        <v>0</v>
      </c>
      <c r="K1097" s="2">
        <f t="shared" si="88"/>
        <v>0</v>
      </c>
      <c r="L1097" s="2">
        <f t="shared" si="89"/>
        <v>0</v>
      </c>
      <c r="M1097" s="2">
        <v>845</v>
      </c>
      <c r="N1097" s="2">
        <v>6.5</v>
      </c>
    </row>
    <row r="1098" spans="1:14" ht="16" x14ac:dyDescent="0.2">
      <c r="A1098" s="2" t="s">
        <v>1818</v>
      </c>
      <c r="B1098" s="2" t="s">
        <v>51</v>
      </c>
      <c r="C1098" s="2" t="s">
        <v>31</v>
      </c>
      <c r="D1098" s="2">
        <v>4.3567400000000003</v>
      </c>
      <c r="E1098" s="2">
        <v>85</v>
      </c>
      <c r="F1098" s="2">
        <v>2446</v>
      </c>
      <c r="G1098" s="2">
        <v>16</v>
      </c>
      <c r="H1098" s="2">
        <f t="shared" si="85"/>
        <v>0</v>
      </c>
      <c r="I1098" s="2">
        <f t="shared" si="86"/>
        <v>1</v>
      </c>
      <c r="J1098" s="2">
        <f t="shared" si="87"/>
        <v>0</v>
      </c>
      <c r="K1098" s="2">
        <f t="shared" si="88"/>
        <v>0</v>
      </c>
      <c r="L1098" s="2">
        <f t="shared" si="89"/>
        <v>0</v>
      </c>
      <c r="M1098" s="2">
        <v>49</v>
      </c>
      <c r="N1098" s="2">
        <v>4.0999999999999996</v>
      </c>
    </row>
    <row r="1099" spans="1:14" ht="16" x14ac:dyDescent="0.2">
      <c r="A1099" s="2" t="s">
        <v>1141</v>
      </c>
      <c r="B1099" s="2" t="s">
        <v>15</v>
      </c>
      <c r="C1099" s="2" t="s">
        <v>24</v>
      </c>
      <c r="D1099" s="2">
        <v>55.8459</v>
      </c>
      <c r="E1099" s="2">
        <v>102</v>
      </c>
      <c r="F1099" s="2">
        <v>46186</v>
      </c>
      <c r="G1099" s="2">
        <v>29</v>
      </c>
      <c r="H1099" s="2">
        <f t="shared" si="85"/>
        <v>1</v>
      </c>
      <c r="I1099" s="2">
        <f t="shared" si="86"/>
        <v>0</v>
      </c>
      <c r="J1099" s="2">
        <f t="shared" si="87"/>
        <v>0</v>
      </c>
      <c r="K1099" s="2">
        <f t="shared" si="88"/>
        <v>0</v>
      </c>
      <c r="L1099" s="2">
        <f t="shared" si="89"/>
        <v>0</v>
      </c>
      <c r="M1099" s="2">
        <v>0</v>
      </c>
      <c r="N1099" s="2">
        <v>6.4</v>
      </c>
    </row>
    <row r="1100" spans="1:14" ht="16" x14ac:dyDescent="0.2">
      <c r="A1100" s="2" t="s">
        <v>1821</v>
      </c>
      <c r="B1100" s="2" t="s">
        <v>11</v>
      </c>
      <c r="C1100" s="2" t="s">
        <v>12</v>
      </c>
      <c r="D1100" s="2">
        <v>13.766</v>
      </c>
      <c r="E1100" s="2">
        <v>107</v>
      </c>
      <c r="F1100" s="2">
        <v>17627</v>
      </c>
      <c r="G1100" s="2">
        <v>15</v>
      </c>
      <c r="H1100" s="2">
        <f t="shared" si="85"/>
        <v>0</v>
      </c>
      <c r="I1100" s="2">
        <f t="shared" si="86"/>
        <v>0</v>
      </c>
      <c r="J1100" s="2">
        <f t="shared" si="87"/>
        <v>0</v>
      </c>
      <c r="K1100" s="2">
        <f t="shared" si="88"/>
        <v>0</v>
      </c>
      <c r="L1100" s="2">
        <f t="shared" si="89"/>
        <v>0</v>
      </c>
      <c r="M1100" s="2">
        <v>92</v>
      </c>
      <c r="N1100" s="2">
        <v>7</v>
      </c>
    </row>
    <row r="1101" spans="1:14" ht="16" x14ac:dyDescent="0.2">
      <c r="A1101" s="2" t="s">
        <v>1823</v>
      </c>
      <c r="B1101" s="2" t="s">
        <v>51</v>
      </c>
      <c r="C1101" s="2" t="s">
        <v>47</v>
      </c>
      <c r="D1101" s="2">
        <v>28.8734</v>
      </c>
      <c r="E1101" s="2">
        <v>106</v>
      </c>
      <c r="F1101" s="2">
        <v>2787</v>
      </c>
      <c r="G1101" s="2">
        <v>10</v>
      </c>
      <c r="H1101" s="2">
        <f t="shared" si="85"/>
        <v>0</v>
      </c>
      <c r="I1101" s="2">
        <f t="shared" si="86"/>
        <v>0</v>
      </c>
      <c r="J1101" s="2">
        <f t="shared" si="87"/>
        <v>0</v>
      </c>
      <c r="K1101" s="2">
        <f t="shared" si="88"/>
        <v>0</v>
      </c>
      <c r="L1101" s="2">
        <f t="shared" si="89"/>
        <v>0</v>
      </c>
      <c r="M1101" s="2">
        <v>293</v>
      </c>
      <c r="N1101" s="2">
        <v>4.0999999999999996</v>
      </c>
    </row>
    <row r="1102" spans="1:14" ht="16" x14ac:dyDescent="0.2">
      <c r="A1102" s="2" t="s">
        <v>1825</v>
      </c>
      <c r="B1102" s="2" t="s">
        <v>11</v>
      </c>
      <c r="C1102" s="2" t="s">
        <v>24</v>
      </c>
      <c r="D1102" s="2">
        <v>26.404800000000002</v>
      </c>
      <c r="E1102" s="2">
        <v>91</v>
      </c>
      <c r="F1102" s="2">
        <v>3301</v>
      </c>
      <c r="G1102" s="2">
        <v>40</v>
      </c>
      <c r="H1102" s="2">
        <f t="shared" si="85"/>
        <v>0</v>
      </c>
      <c r="I1102" s="2">
        <f t="shared" si="86"/>
        <v>0</v>
      </c>
      <c r="J1102" s="2">
        <f t="shared" si="87"/>
        <v>0</v>
      </c>
      <c r="K1102" s="2">
        <f t="shared" si="88"/>
        <v>0</v>
      </c>
      <c r="L1102" s="2">
        <f t="shared" si="89"/>
        <v>0</v>
      </c>
      <c r="M1102" s="2">
        <v>30</v>
      </c>
      <c r="N1102" s="2">
        <v>5.3</v>
      </c>
    </row>
    <row r="1103" spans="1:14" ht="16" x14ac:dyDescent="0.2">
      <c r="A1103" s="2" t="s">
        <v>1827</v>
      </c>
      <c r="B1103" s="2" t="s">
        <v>15</v>
      </c>
      <c r="C1103" s="2" t="s">
        <v>12</v>
      </c>
      <c r="D1103" s="2">
        <v>31.597100000000001</v>
      </c>
      <c r="E1103" s="2">
        <v>96</v>
      </c>
      <c r="F1103" s="2">
        <v>52138</v>
      </c>
      <c r="G1103" s="2">
        <v>12</v>
      </c>
      <c r="H1103" s="2">
        <f t="shared" si="85"/>
        <v>1</v>
      </c>
      <c r="I1103" s="2">
        <f t="shared" si="86"/>
        <v>0</v>
      </c>
      <c r="J1103" s="2">
        <f t="shared" si="87"/>
        <v>0</v>
      </c>
      <c r="K1103" s="2">
        <f t="shared" si="88"/>
        <v>0</v>
      </c>
      <c r="L1103" s="2">
        <f t="shared" si="89"/>
        <v>0</v>
      </c>
      <c r="M1103" s="2">
        <v>132</v>
      </c>
      <c r="N1103" s="2">
        <v>6.8</v>
      </c>
    </row>
    <row r="1104" spans="1:14" ht="16" x14ac:dyDescent="0.2">
      <c r="A1104" s="2" t="s">
        <v>1829</v>
      </c>
      <c r="B1104" s="2" t="s">
        <v>51</v>
      </c>
      <c r="C1104" s="2" t="s">
        <v>12</v>
      </c>
      <c r="D1104" s="2">
        <v>13.3912</v>
      </c>
      <c r="E1104" s="2">
        <v>123</v>
      </c>
      <c r="F1104" s="2">
        <v>908</v>
      </c>
      <c r="G1104" s="2">
        <v>20</v>
      </c>
      <c r="H1104" s="2">
        <f t="shared" si="85"/>
        <v>0</v>
      </c>
      <c r="I1104" s="2">
        <f t="shared" si="86"/>
        <v>0</v>
      </c>
      <c r="J1104" s="2">
        <f t="shared" si="87"/>
        <v>0</v>
      </c>
      <c r="K1104" s="2">
        <f t="shared" si="88"/>
        <v>0</v>
      </c>
      <c r="L1104" s="2">
        <f t="shared" si="89"/>
        <v>0</v>
      </c>
      <c r="M1104" s="2">
        <v>6</v>
      </c>
      <c r="N1104" s="2">
        <v>6.3</v>
      </c>
    </row>
    <row r="1105" spans="1:14" ht="16" x14ac:dyDescent="0.2">
      <c r="A1105" s="2" t="s">
        <v>1831</v>
      </c>
      <c r="B1105" s="2" t="s">
        <v>15</v>
      </c>
      <c r="C1105" s="2" t="s">
        <v>12</v>
      </c>
      <c r="D1105" s="2">
        <v>58.328699999999998</v>
      </c>
      <c r="E1105" s="2">
        <v>139</v>
      </c>
      <c r="F1105" s="2">
        <v>5458</v>
      </c>
      <c r="G1105" s="2">
        <v>22</v>
      </c>
      <c r="H1105" s="2">
        <f t="shared" si="85"/>
        <v>1</v>
      </c>
      <c r="I1105" s="2">
        <f t="shared" si="86"/>
        <v>0</v>
      </c>
      <c r="J1105" s="2">
        <f t="shared" si="87"/>
        <v>0</v>
      </c>
      <c r="K1105" s="2">
        <f t="shared" si="88"/>
        <v>0</v>
      </c>
      <c r="L1105" s="2">
        <f t="shared" si="89"/>
        <v>0</v>
      </c>
      <c r="M1105" s="2">
        <v>0</v>
      </c>
      <c r="N1105" s="2">
        <v>7.5</v>
      </c>
    </row>
    <row r="1106" spans="1:14" ht="16" x14ac:dyDescent="0.2">
      <c r="A1106" s="2" t="s">
        <v>1833</v>
      </c>
      <c r="B1106" s="2" t="s">
        <v>51</v>
      </c>
      <c r="C1106" s="2" t="s">
        <v>97</v>
      </c>
      <c r="D1106" s="2">
        <v>84.303600000000003</v>
      </c>
      <c r="E1106" s="2">
        <v>83</v>
      </c>
      <c r="F1106" s="2">
        <v>6081</v>
      </c>
      <c r="G1106" s="2">
        <v>85</v>
      </c>
      <c r="H1106" s="2">
        <f t="shared" si="85"/>
        <v>0</v>
      </c>
      <c r="I1106" s="2">
        <f t="shared" si="86"/>
        <v>0</v>
      </c>
      <c r="J1106" s="2">
        <f t="shared" si="87"/>
        <v>0</v>
      </c>
      <c r="K1106" s="2">
        <f t="shared" si="88"/>
        <v>1</v>
      </c>
      <c r="L1106" s="2">
        <f t="shared" si="89"/>
        <v>0</v>
      </c>
      <c r="M1106" s="2">
        <v>28</v>
      </c>
      <c r="N1106" s="2">
        <v>6.2</v>
      </c>
    </row>
    <row r="1107" spans="1:14" ht="16" x14ac:dyDescent="0.2">
      <c r="A1107" s="2" t="s">
        <v>1835</v>
      </c>
      <c r="B1107" s="2" t="s">
        <v>15</v>
      </c>
      <c r="C1107" s="2" t="s">
        <v>19</v>
      </c>
      <c r="D1107" s="2">
        <v>30.500900000000001</v>
      </c>
      <c r="E1107" s="2">
        <v>79</v>
      </c>
      <c r="F1107" s="2">
        <v>67</v>
      </c>
      <c r="G1107" s="2">
        <v>0.5</v>
      </c>
      <c r="H1107" s="2">
        <f t="shared" si="85"/>
        <v>1</v>
      </c>
      <c r="I1107" s="2">
        <f t="shared" si="86"/>
        <v>0</v>
      </c>
      <c r="J1107" s="2">
        <f t="shared" si="87"/>
        <v>0</v>
      </c>
      <c r="K1107" s="2">
        <f t="shared" si="88"/>
        <v>0</v>
      </c>
      <c r="L1107" s="2">
        <f t="shared" si="89"/>
        <v>1</v>
      </c>
      <c r="M1107" s="2">
        <v>9</v>
      </c>
      <c r="N1107" s="2">
        <v>5.7</v>
      </c>
    </row>
    <row r="1108" spans="1:14" ht="16" x14ac:dyDescent="0.2">
      <c r="A1108" s="2" t="s">
        <v>861</v>
      </c>
      <c r="B1108" s="2" t="s">
        <v>51</v>
      </c>
      <c r="C1108" s="2" t="s">
        <v>97</v>
      </c>
      <c r="D1108" s="2">
        <v>13.5969</v>
      </c>
      <c r="E1108" s="2">
        <v>95</v>
      </c>
      <c r="F1108" s="2">
        <v>3734</v>
      </c>
      <c r="G1108" s="2">
        <v>70</v>
      </c>
      <c r="H1108" s="2">
        <f t="shared" si="85"/>
        <v>0</v>
      </c>
      <c r="I1108" s="2">
        <f t="shared" si="86"/>
        <v>0</v>
      </c>
      <c r="J1108" s="2">
        <f t="shared" si="87"/>
        <v>0</v>
      </c>
      <c r="K1108" s="2">
        <f t="shared" si="88"/>
        <v>1</v>
      </c>
      <c r="L1108" s="2">
        <f t="shared" si="89"/>
        <v>0</v>
      </c>
      <c r="M1108" s="2">
        <v>101</v>
      </c>
      <c r="N1108" s="2">
        <v>6.2</v>
      </c>
    </row>
    <row r="1109" spans="1:14" ht="16" x14ac:dyDescent="0.2">
      <c r="A1109" s="2" t="s">
        <v>1838</v>
      </c>
      <c r="B1109" s="2" t="s">
        <v>11</v>
      </c>
      <c r="C1109" s="2" t="s">
        <v>35</v>
      </c>
      <c r="D1109" s="2">
        <v>50.820900000000002</v>
      </c>
      <c r="E1109" s="2">
        <v>89</v>
      </c>
      <c r="F1109" s="2">
        <v>5056</v>
      </c>
      <c r="G1109" s="2">
        <v>5</v>
      </c>
      <c r="H1109" s="2">
        <f t="shared" si="85"/>
        <v>0</v>
      </c>
      <c r="I1109" s="2">
        <f t="shared" si="86"/>
        <v>0</v>
      </c>
      <c r="J1109" s="2">
        <f t="shared" si="87"/>
        <v>1</v>
      </c>
      <c r="K1109" s="2">
        <f t="shared" si="88"/>
        <v>0</v>
      </c>
      <c r="L1109" s="2">
        <f t="shared" si="89"/>
        <v>0</v>
      </c>
      <c r="M1109" s="2">
        <v>10</v>
      </c>
      <c r="N1109" s="2">
        <v>4.4000000000000004</v>
      </c>
    </row>
    <row r="1110" spans="1:14" ht="16" x14ac:dyDescent="0.2">
      <c r="A1110" s="2" t="s">
        <v>206</v>
      </c>
      <c r="B1110" s="2" t="s">
        <v>15</v>
      </c>
      <c r="C1110" s="2" t="s">
        <v>40</v>
      </c>
      <c r="D1110" s="2">
        <v>6.9983199999999997</v>
      </c>
      <c r="E1110" s="2">
        <v>107</v>
      </c>
      <c r="F1110" s="2">
        <v>3944</v>
      </c>
      <c r="G1110" s="2">
        <v>28</v>
      </c>
      <c r="H1110" s="2">
        <f t="shared" si="85"/>
        <v>1</v>
      </c>
      <c r="I1110" s="2">
        <f t="shared" si="86"/>
        <v>0</v>
      </c>
      <c r="J1110" s="2">
        <f t="shared" si="87"/>
        <v>0</v>
      </c>
      <c r="K1110" s="2">
        <f t="shared" si="88"/>
        <v>0</v>
      </c>
      <c r="L1110" s="2">
        <f t="shared" si="89"/>
        <v>0</v>
      </c>
      <c r="M1110" s="2">
        <v>234</v>
      </c>
      <c r="N1110" s="2">
        <v>6.1</v>
      </c>
    </row>
    <row r="1111" spans="1:14" ht="16" x14ac:dyDescent="0.2">
      <c r="A1111" s="2" t="s">
        <v>519</v>
      </c>
      <c r="B1111" s="2" t="s">
        <v>11</v>
      </c>
      <c r="C1111" s="2" t="s">
        <v>31</v>
      </c>
      <c r="D1111" s="2">
        <v>20.247</v>
      </c>
      <c r="E1111" s="2">
        <v>103</v>
      </c>
      <c r="F1111" s="2">
        <v>3299</v>
      </c>
      <c r="G1111" s="2">
        <v>14</v>
      </c>
      <c r="H1111" s="2">
        <f t="shared" si="85"/>
        <v>0</v>
      </c>
      <c r="I1111" s="2">
        <f t="shared" si="86"/>
        <v>1</v>
      </c>
      <c r="J1111" s="2">
        <f t="shared" si="87"/>
        <v>0</v>
      </c>
      <c r="K1111" s="2">
        <f t="shared" si="88"/>
        <v>0</v>
      </c>
      <c r="L1111" s="2">
        <f t="shared" si="89"/>
        <v>0</v>
      </c>
      <c r="M1111" s="2">
        <v>44</v>
      </c>
      <c r="N1111" s="2">
        <v>4.9000000000000004</v>
      </c>
    </row>
    <row r="1112" spans="1:14" ht="16" x14ac:dyDescent="0.2">
      <c r="A1112" s="2" t="s">
        <v>1842</v>
      </c>
      <c r="B1112" s="2" t="s">
        <v>15</v>
      </c>
      <c r="C1112" s="2" t="s">
        <v>40</v>
      </c>
      <c r="D1112" s="2">
        <v>24.8095</v>
      </c>
      <c r="E1112" s="2">
        <v>90</v>
      </c>
      <c r="F1112" s="2">
        <v>15710</v>
      </c>
      <c r="G1112" s="2">
        <v>5</v>
      </c>
      <c r="H1112" s="2">
        <f t="shared" si="85"/>
        <v>1</v>
      </c>
      <c r="I1112" s="2">
        <f t="shared" si="86"/>
        <v>0</v>
      </c>
      <c r="J1112" s="2">
        <f t="shared" si="87"/>
        <v>0</v>
      </c>
      <c r="K1112" s="2">
        <f t="shared" si="88"/>
        <v>0</v>
      </c>
      <c r="L1112" s="2">
        <f t="shared" si="89"/>
        <v>0</v>
      </c>
      <c r="M1112" s="2">
        <v>37</v>
      </c>
      <c r="N1112" s="2">
        <v>6.4</v>
      </c>
    </row>
    <row r="1113" spans="1:14" ht="16" x14ac:dyDescent="0.2">
      <c r="A1113" s="2" t="s">
        <v>1844</v>
      </c>
      <c r="B1113" s="2" t="s">
        <v>11</v>
      </c>
      <c r="C1113" s="2" t="s">
        <v>31</v>
      </c>
      <c r="D1113" s="2">
        <v>13.9033</v>
      </c>
      <c r="E1113" s="2">
        <v>89</v>
      </c>
      <c r="F1113" s="2">
        <v>4291</v>
      </c>
      <c r="G1113" s="2">
        <v>11</v>
      </c>
      <c r="H1113" s="2">
        <f t="shared" si="85"/>
        <v>0</v>
      </c>
      <c r="I1113" s="2">
        <f t="shared" si="86"/>
        <v>1</v>
      </c>
      <c r="J1113" s="2">
        <f t="shared" si="87"/>
        <v>0</v>
      </c>
      <c r="K1113" s="2">
        <f t="shared" si="88"/>
        <v>0</v>
      </c>
      <c r="L1113" s="2">
        <f t="shared" si="89"/>
        <v>0</v>
      </c>
      <c r="M1113" s="2">
        <v>2</v>
      </c>
      <c r="N1113" s="2">
        <v>6.3</v>
      </c>
    </row>
    <row r="1114" spans="1:14" ht="16" x14ac:dyDescent="0.2">
      <c r="A1114" s="2" t="s">
        <v>433</v>
      </c>
      <c r="B1114" s="2" t="s">
        <v>15</v>
      </c>
      <c r="C1114" s="2" t="s">
        <v>12</v>
      </c>
      <c r="D1114" s="2">
        <v>11.3268</v>
      </c>
      <c r="E1114" s="2">
        <v>116</v>
      </c>
      <c r="F1114" s="2">
        <v>24134</v>
      </c>
      <c r="G1114" s="2">
        <v>22</v>
      </c>
      <c r="H1114" s="2">
        <f t="shared" si="85"/>
        <v>1</v>
      </c>
      <c r="I1114" s="2">
        <f t="shared" si="86"/>
        <v>0</v>
      </c>
      <c r="J1114" s="2">
        <f t="shared" si="87"/>
        <v>0</v>
      </c>
      <c r="K1114" s="2">
        <f t="shared" si="88"/>
        <v>0</v>
      </c>
      <c r="L1114" s="2">
        <f t="shared" si="89"/>
        <v>0</v>
      </c>
      <c r="M1114" s="2">
        <v>108</v>
      </c>
      <c r="N1114" s="2">
        <v>6.8</v>
      </c>
    </row>
    <row r="1115" spans="1:14" ht="16" x14ac:dyDescent="0.2">
      <c r="A1115" s="2" t="s">
        <v>1214</v>
      </c>
      <c r="B1115" s="2" t="s">
        <v>15</v>
      </c>
      <c r="C1115" s="2" t="s">
        <v>12</v>
      </c>
      <c r="D1115" s="2">
        <v>40.905299999999997</v>
      </c>
      <c r="E1115" s="2">
        <v>114</v>
      </c>
      <c r="F1115" s="2">
        <v>19739</v>
      </c>
      <c r="G1115" s="2">
        <v>50</v>
      </c>
      <c r="H1115" s="2">
        <f t="shared" si="85"/>
        <v>1</v>
      </c>
      <c r="I1115" s="2">
        <f t="shared" si="86"/>
        <v>0</v>
      </c>
      <c r="J1115" s="2">
        <f t="shared" si="87"/>
        <v>0</v>
      </c>
      <c r="K1115" s="2">
        <f t="shared" si="88"/>
        <v>0</v>
      </c>
      <c r="L1115" s="2">
        <f t="shared" si="89"/>
        <v>0</v>
      </c>
      <c r="M1115" s="2">
        <v>73</v>
      </c>
      <c r="N1115" s="2">
        <v>6.5</v>
      </c>
    </row>
    <row r="1116" spans="1:14" ht="16" x14ac:dyDescent="0.2">
      <c r="A1116" s="2" t="s">
        <v>1848</v>
      </c>
      <c r="B1116" s="2" t="s">
        <v>11</v>
      </c>
      <c r="C1116" s="2" t="s">
        <v>31</v>
      </c>
      <c r="D1116" s="2">
        <v>7.5636700000000001</v>
      </c>
      <c r="E1116" s="2">
        <v>95</v>
      </c>
      <c r="F1116" s="2">
        <v>3651</v>
      </c>
      <c r="G1116" s="2">
        <v>10</v>
      </c>
      <c r="H1116" s="2">
        <f t="shared" si="85"/>
        <v>0</v>
      </c>
      <c r="I1116" s="2">
        <f t="shared" si="86"/>
        <v>1</v>
      </c>
      <c r="J1116" s="2">
        <f t="shared" si="87"/>
        <v>0</v>
      </c>
      <c r="K1116" s="2">
        <f t="shared" si="88"/>
        <v>0</v>
      </c>
      <c r="L1116" s="2">
        <f t="shared" si="89"/>
        <v>0</v>
      </c>
      <c r="M1116" s="2">
        <v>4</v>
      </c>
      <c r="N1116" s="2">
        <v>5.2</v>
      </c>
    </row>
    <row r="1117" spans="1:14" ht="16" x14ac:dyDescent="0.2">
      <c r="A1117" s="2" t="s">
        <v>1228</v>
      </c>
      <c r="B1117" s="2" t="s">
        <v>51</v>
      </c>
      <c r="C1117" s="2" t="s">
        <v>97</v>
      </c>
      <c r="D1117" s="2">
        <v>155.01900000000001</v>
      </c>
      <c r="E1117" s="2">
        <v>83</v>
      </c>
      <c r="F1117" s="2">
        <v>22813</v>
      </c>
      <c r="G1117" s="2">
        <v>80</v>
      </c>
      <c r="H1117" s="2">
        <f t="shared" si="85"/>
        <v>0</v>
      </c>
      <c r="I1117" s="2">
        <f t="shared" si="86"/>
        <v>0</v>
      </c>
      <c r="J1117" s="2">
        <f t="shared" si="87"/>
        <v>0</v>
      </c>
      <c r="K1117" s="2">
        <f t="shared" si="88"/>
        <v>1</v>
      </c>
      <c r="L1117" s="2">
        <f t="shared" si="89"/>
        <v>0</v>
      </c>
      <c r="M1117" s="2">
        <v>12</v>
      </c>
      <c r="N1117" s="2">
        <v>6.8</v>
      </c>
    </row>
    <row r="1118" spans="1:14" ht="16" x14ac:dyDescent="0.2">
      <c r="A1118" s="2" t="s">
        <v>831</v>
      </c>
      <c r="B1118" s="2" t="s">
        <v>51</v>
      </c>
      <c r="C1118" s="2" t="s">
        <v>19</v>
      </c>
      <c r="D1118" s="2">
        <v>234.90299999999999</v>
      </c>
      <c r="E1118" s="2">
        <v>130</v>
      </c>
      <c r="F1118" s="2">
        <v>73441</v>
      </c>
      <c r="G1118" s="2">
        <v>215</v>
      </c>
      <c r="H1118" s="2">
        <f t="shared" si="85"/>
        <v>0</v>
      </c>
      <c r="I1118" s="2">
        <f t="shared" si="86"/>
        <v>0</v>
      </c>
      <c r="J1118" s="2">
        <f t="shared" si="87"/>
        <v>0</v>
      </c>
      <c r="K1118" s="2">
        <f t="shared" si="88"/>
        <v>0</v>
      </c>
      <c r="L1118" s="2">
        <f t="shared" si="89"/>
        <v>1</v>
      </c>
      <c r="M1118" s="2">
        <v>0</v>
      </c>
      <c r="N1118" s="2">
        <v>6.4</v>
      </c>
    </row>
    <row r="1119" spans="1:14" ht="16" x14ac:dyDescent="0.2">
      <c r="A1119" s="2" t="s">
        <v>376</v>
      </c>
      <c r="B1119" s="2" t="s">
        <v>11</v>
      </c>
      <c r="C1119" s="2" t="s">
        <v>12</v>
      </c>
      <c r="D1119" s="2">
        <v>53.680799999999998</v>
      </c>
      <c r="E1119" s="2">
        <v>126</v>
      </c>
      <c r="F1119" s="2">
        <v>18726</v>
      </c>
      <c r="G1119" s="2">
        <v>30</v>
      </c>
      <c r="H1119" s="2">
        <f t="shared" si="85"/>
        <v>0</v>
      </c>
      <c r="I1119" s="2">
        <f t="shared" si="86"/>
        <v>0</v>
      </c>
      <c r="J1119" s="2">
        <f t="shared" si="87"/>
        <v>0</v>
      </c>
      <c r="K1119" s="2">
        <f t="shared" si="88"/>
        <v>0</v>
      </c>
      <c r="L1119" s="2">
        <f t="shared" si="89"/>
        <v>0</v>
      </c>
      <c r="M1119" s="2">
        <v>98</v>
      </c>
      <c r="N1119" s="2">
        <v>7.1</v>
      </c>
    </row>
    <row r="1120" spans="1:14" ht="16" x14ac:dyDescent="0.2">
      <c r="A1120" s="2" t="s">
        <v>444</v>
      </c>
      <c r="B1120" s="2" t="s">
        <v>11</v>
      </c>
      <c r="C1120" s="2" t="s">
        <v>19</v>
      </c>
      <c r="D1120" s="2">
        <v>101.785</v>
      </c>
      <c r="E1120" s="2">
        <v>131</v>
      </c>
      <c r="F1120" s="2">
        <v>19166</v>
      </c>
      <c r="G1120" s="2">
        <v>190</v>
      </c>
      <c r="H1120" s="2">
        <f t="shared" si="85"/>
        <v>0</v>
      </c>
      <c r="I1120" s="2">
        <f t="shared" si="86"/>
        <v>0</v>
      </c>
      <c r="J1120" s="2">
        <f t="shared" si="87"/>
        <v>0</v>
      </c>
      <c r="K1120" s="2">
        <f t="shared" si="88"/>
        <v>0</v>
      </c>
      <c r="L1120" s="2">
        <f t="shared" si="89"/>
        <v>1</v>
      </c>
      <c r="M1120" s="2">
        <v>0</v>
      </c>
      <c r="N1120" s="2">
        <v>7</v>
      </c>
    </row>
    <row r="1121" spans="1:14" ht="16" x14ac:dyDescent="0.2">
      <c r="A1121" s="2" t="s">
        <v>32</v>
      </c>
      <c r="B1121" s="2" t="s">
        <v>15</v>
      </c>
      <c r="C1121" s="2" t="s">
        <v>40</v>
      </c>
      <c r="D1121" s="2">
        <v>49.874899999999997</v>
      </c>
      <c r="E1121" s="2">
        <v>129</v>
      </c>
      <c r="F1121" s="2">
        <v>13573</v>
      </c>
      <c r="G1121" s="2">
        <v>26</v>
      </c>
      <c r="H1121" s="2">
        <f t="shared" si="85"/>
        <v>1</v>
      </c>
      <c r="I1121" s="2">
        <f t="shared" si="86"/>
        <v>0</v>
      </c>
      <c r="J1121" s="2">
        <f t="shared" si="87"/>
        <v>0</v>
      </c>
      <c r="K1121" s="2">
        <f t="shared" si="88"/>
        <v>0</v>
      </c>
      <c r="L1121" s="2">
        <f t="shared" si="89"/>
        <v>0</v>
      </c>
      <c r="M1121" s="2">
        <v>0</v>
      </c>
      <c r="N1121" s="2">
        <v>6.5</v>
      </c>
    </row>
    <row r="1122" spans="1:14" ht="16" x14ac:dyDescent="0.2">
      <c r="A1122" s="2" t="s">
        <v>1166</v>
      </c>
      <c r="B1122" s="2" t="s">
        <v>51</v>
      </c>
      <c r="C1122" s="2" t="s">
        <v>19</v>
      </c>
      <c r="D1122" s="2">
        <v>34.964799999999997</v>
      </c>
      <c r="E1122" s="2">
        <v>111</v>
      </c>
      <c r="F1122" s="2">
        <v>21404</v>
      </c>
      <c r="G1122" s="2">
        <v>150</v>
      </c>
      <c r="H1122" s="2">
        <f t="shared" si="85"/>
        <v>0</v>
      </c>
      <c r="I1122" s="2">
        <f t="shared" si="86"/>
        <v>0</v>
      </c>
      <c r="J1122" s="2">
        <f t="shared" si="87"/>
        <v>0</v>
      </c>
      <c r="K1122" s="2">
        <f t="shared" si="88"/>
        <v>0</v>
      </c>
      <c r="L1122" s="2">
        <f t="shared" si="89"/>
        <v>1</v>
      </c>
      <c r="M1122" s="2">
        <v>456</v>
      </c>
      <c r="N1122" s="2">
        <v>5.8</v>
      </c>
    </row>
    <row r="1123" spans="1:14" ht="16" x14ac:dyDescent="0.2">
      <c r="A1123" s="2" t="s">
        <v>1119</v>
      </c>
      <c r="B1123" s="2" t="s">
        <v>15</v>
      </c>
      <c r="C1123" s="2" t="s">
        <v>12</v>
      </c>
      <c r="D1123" s="2">
        <v>95.308400000000006</v>
      </c>
      <c r="E1123" s="2">
        <v>112</v>
      </c>
      <c r="F1123" s="2">
        <v>18141</v>
      </c>
      <c r="G1123" s="2">
        <v>48</v>
      </c>
      <c r="H1123" s="2">
        <f t="shared" si="85"/>
        <v>1</v>
      </c>
      <c r="I1123" s="2">
        <f t="shared" si="86"/>
        <v>0</v>
      </c>
      <c r="J1123" s="2">
        <f t="shared" si="87"/>
        <v>0</v>
      </c>
      <c r="K1123" s="2">
        <f t="shared" si="88"/>
        <v>0</v>
      </c>
      <c r="L1123" s="2">
        <f t="shared" si="89"/>
        <v>0</v>
      </c>
      <c r="M1123" s="2">
        <v>21000</v>
      </c>
      <c r="N1123" s="2">
        <v>6.8</v>
      </c>
    </row>
    <row r="1124" spans="1:14" ht="16" x14ac:dyDescent="0.2">
      <c r="A1124" s="2" t="s">
        <v>1857</v>
      </c>
      <c r="B1124" s="2" t="s">
        <v>11</v>
      </c>
      <c r="C1124" s="2" t="s">
        <v>24</v>
      </c>
      <c r="D1124" s="2">
        <v>15.7121</v>
      </c>
      <c r="E1124" s="2">
        <v>84</v>
      </c>
      <c r="F1124" s="2">
        <v>2915</v>
      </c>
      <c r="G1124" s="2">
        <v>20</v>
      </c>
      <c r="H1124" s="2">
        <f t="shared" si="85"/>
        <v>0</v>
      </c>
      <c r="I1124" s="2">
        <f t="shared" si="86"/>
        <v>0</v>
      </c>
      <c r="J1124" s="2">
        <f t="shared" si="87"/>
        <v>0</v>
      </c>
      <c r="K1124" s="2">
        <f t="shared" si="88"/>
        <v>0</v>
      </c>
      <c r="L1124" s="2">
        <f t="shared" si="89"/>
        <v>0</v>
      </c>
      <c r="M1124" s="2">
        <v>2</v>
      </c>
      <c r="N1124" s="2">
        <v>5.8</v>
      </c>
    </row>
    <row r="1125" spans="1:14" ht="16" x14ac:dyDescent="0.2">
      <c r="A1125" s="2" t="s">
        <v>1859</v>
      </c>
      <c r="B1125" s="2" t="s">
        <v>11</v>
      </c>
      <c r="C1125" s="2" t="s">
        <v>12</v>
      </c>
      <c r="D1125" s="2">
        <v>31.990100000000002</v>
      </c>
      <c r="E1125" s="2">
        <v>109</v>
      </c>
      <c r="F1125" s="2">
        <v>2753</v>
      </c>
      <c r="G1125" s="2">
        <v>12</v>
      </c>
      <c r="H1125" s="2">
        <f t="shared" si="85"/>
        <v>0</v>
      </c>
      <c r="I1125" s="2">
        <f t="shared" si="86"/>
        <v>0</v>
      </c>
      <c r="J1125" s="2">
        <f t="shared" si="87"/>
        <v>0</v>
      </c>
      <c r="K1125" s="2">
        <f t="shared" si="88"/>
        <v>0</v>
      </c>
      <c r="L1125" s="2">
        <f t="shared" si="89"/>
        <v>0</v>
      </c>
      <c r="M1125" s="2">
        <v>14</v>
      </c>
      <c r="N1125" s="2">
        <v>6.4</v>
      </c>
    </row>
    <row r="1126" spans="1:14" ht="16" x14ac:dyDescent="0.2">
      <c r="A1126" s="2" t="s">
        <v>1861</v>
      </c>
      <c r="B1126" s="2" t="s">
        <v>15</v>
      </c>
      <c r="C1126" s="2" t="s">
        <v>35</v>
      </c>
      <c r="D1126" s="2">
        <v>107.917</v>
      </c>
      <c r="E1126" s="2">
        <v>84</v>
      </c>
      <c r="F1126" s="2">
        <v>330</v>
      </c>
      <c r="G1126" s="2">
        <v>1.4999999999999999E-2</v>
      </c>
      <c r="H1126" s="2">
        <f t="shared" si="85"/>
        <v>1</v>
      </c>
      <c r="I1126" s="2">
        <f t="shared" si="86"/>
        <v>0</v>
      </c>
      <c r="J1126" s="2">
        <f t="shared" si="87"/>
        <v>1</v>
      </c>
      <c r="K1126" s="2">
        <f t="shared" si="88"/>
        <v>0</v>
      </c>
      <c r="L1126" s="2">
        <f t="shared" si="89"/>
        <v>0</v>
      </c>
      <c r="M1126" s="2">
        <v>110</v>
      </c>
      <c r="N1126" s="2">
        <v>6.3</v>
      </c>
    </row>
    <row r="1127" spans="1:14" ht="16" x14ac:dyDescent="0.2">
      <c r="A1127" s="2" t="s">
        <v>1863</v>
      </c>
      <c r="B1127" s="2" t="s">
        <v>15</v>
      </c>
      <c r="C1127" s="2" t="s">
        <v>35</v>
      </c>
      <c r="D1127" s="2">
        <v>84.749899999999997</v>
      </c>
      <c r="E1127" s="2">
        <v>98</v>
      </c>
      <c r="F1127" s="2">
        <v>1081</v>
      </c>
      <c r="G1127" s="2">
        <v>3</v>
      </c>
      <c r="H1127" s="2">
        <f t="shared" si="85"/>
        <v>1</v>
      </c>
      <c r="I1127" s="2">
        <f t="shared" si="86"/>
        <v>0</v>
      </c>
      <c r="J1127" s="2">
        <f t="shared" si="87"/>
        <v>1</v>
      </c>
      <c r="K1127" s="2">
        <f t="shared" si="88"/>
        <v>0</v>
      </c>
      <c r="L1127" s="2">
        <f t="shared" si="89"/>
        <v>0</v>
      </c>
      <c r="M1127" s="2">
        <v>21</v>
      </c>
      <c r="N1127" s="2">
        <v>5.7</v>
      </c>
    </row>
    <row r="1128" spans="1:14" ht="16" x14ac:dyDescent="0.2">
      <c r="A1128" s="2" t="s">
        <v>1762</v>
      </c>
      <c r="B1128" s="2" t="s">
        <v>15</v>
      </c>
      <c r="C1128" s="2" t="s">
        <v>35</v>
      </c>
      <c r="D1128" s="2">
        <v>104.008</v>
      </c>
      <c r="E1128" s="2">
        <v>94</v>
      </c>
      <c r="F1128" s="2">
        <v>2371</v>
      </c>
      <c r="G1128" s="2">
        <v>5</v>
      </c>
      <c r="H1128" s="2">
        <f t="shared" si="85"/>
        <v>1</v>
      </c>
      <c r="I1128" s="2">
        <f t="shared" si="86"/>
        <v>0</v>
      </c>
      <c r="J1128" s="2">
        <f t="shared" si="87"/>
        <v>1</v>
      </c>
      <c r="K1128" s="2">
        <f t="shared" si="88"/>
        <v>0</v>
      </c>
      <c r="L1128" s="2">
        <f t="shared" si="89"/>
        <v>0</v>
      </c>
      <c r="M1128" s="2">
        <v>24</v>
      </c>
      <c r="N1128" s="2">
        <v>5.8</v>
      </c>
    </row>
    <row r="1129" spans="1:14" ht="16" x14ac:dyDescent="0.2">
      <c r="A1129" s="2" t="s">
        <v>1762</v>
      </c>
      <c r="B1129" s="2" t="s">
        <v>15</v>
      </c>
      <c r="C1129" s="2" t="s">
        <v>35</v>
      </c>
      <c r="D1129" s="2">
        <v>53.884799999999998</v>
      </c>
      <c r="E1129" s="2">
        <v>96</v>
      </c>
      <c r="F1129" s="2">
        <v>799</v>
      </c>
      <c r="G1129" s="2">
        <v>5</v>
      </c>
      <c r="H1129" s="2">
        <f t="shared" si="85"/>
        <v>1</v>
      </c>
      <c r="I1129" s="2">
        <f t="shared" si="86"/>
        <v>0</v>
      </c>
      <c r="J1129" s="2">
        <f t="shared" si="87"/>
        <v>1</v>
      </c>
      <c r="K1129" s="2">
        <f t="shared" si="88"/>
        <v>0</v>
      </c>
      <c r="L1129" s="2">
        <f t="shared" si="89"/>
        <v>0</v>
      </c>
      <c r="M1129" s="2">
        <v>24</v>
      </c>
      <c r="N1129" s="2">
        <v>4.5999999999999996</v>
      </c>
    </row>
    <row r="1130" spans="1:14" ht="16" x14ac:dyDescent="0.2">
      <c r="A1130" s="2" t="s">
        <v>1867</v>
      </c>
      <c r="B1130" s="2" t="s">
        <v>15</v>
      </c>
      <c r="C1130" s="2" t="s">
        <v>35</v>
      </c>
      <c r="D1130" s="2">
        <v>32.453299999999999</v>
      </c>
      <c r="E1130" s="2">
        <v>101</v>
      </c>
      <c r="F1130" s="2">
        <v>2161</v>
      </c>
      <c r="G1130" s="2">
        <v>5</v>
      </c>
      <c r="H1130" s="2">
        <f t="shared" si="85"/>
        <v>1</v>
      </c>
      <c r="I1130" s="2">
        <f t="shared" si="86"/>
        <v>0</v>
      </c>
      <c r="J1130" s="2">
        <f t="shared" si="87"/>
        <v>1</v>
      </c>
      <c r="K1130" s="2">
        <f t="shared" si="88"/>
        <v>0</v>
      </c>
      <c r="L1130" s="2">
        <f t="shared" si="89"/>
        <v>0</v>
      </c>
      <c r="M1130" s="2">
        <v>52</v>
      </c>
      <c r="N1130" s="2">
        <v>5</v>
      </c>
    </row>
    <row r="1131" spans="1:14" ht="16" x14ac:dyDescent="0.2">
      <c r="A1131" s="2" t="s">
        <v>1869</v>
      </c>
      <c r="B1131" s="2" t="s">
        <v>51</v>
      </c>
      <c r="C1131" s="2" t="s">
        <v>97</v>
      </c>
      <c r="D1131" s="2">
        <v>55.994599999999998</v>
      </c>
      <c r="E1131" s="2">
        <v>92</v>
      </c>
      <c r="F1131" s="2">
        <v>13597</v>
      </c>
      <c r="G1131" s="2">
        <v>60</v>
      </c>
      <c r="H1131" s="2">
        <f t="shared" si="85"/>
        <v>0</v>
      </c>
      <c r="I1131" s="2">
        <f t="shared" si="86"/>
        <v>0</v>
      </c>
      <c r="J1131" s="2">
        <f t="shared" si="87"/>
        <v>0</v>
      </c>
      <c r="K1131" s="2">
        <f t="shared" si="88"/>
        <v>1</v>
      </c>
      <c r="L1131" s="2">
        <f t="shared" si="89"/>
        <v>0</v>
      </c>
      <c r="M1131" s="2">
        <v>28</v>
      </c>
      <c r="N1131" s="2">
        <v>7</v>
      </c>
    </row>
    <row r="1132" spans="1:14" ht="16" x14ac:dyDescent="0.2">
      <c r="A1132" s="2" t="s">
        <v>1871</v>
      </c>
      <c r="B1132" s="2" t="s">
        <v>51</v>
      </c>
      <c r="C1132" s="2" t="s">
        <v>31</v>
      </c>
      <c r="D1132" s="2">
        <v>77.264899999999997</v>
      </c>
      <c r="E1132" s="2">
        <v>105</v>
      </c>
      <c r="F1132" s="2">
        <v>5740</v>
      </c>
      <c r="G1132" s="2">
        <v>25</v>
      </c>
      <c r="H1132" s="2">
        <f t="shared" si="85"/>
        <v>0</v>
      </c>
      <c r="I1132" s="2">
        <f t="shared" si="86"/>
        <v>1</v>
      </c>
      <c r="J1132" s="2">
        <f t="shared" si="87"/>
        <v>0</v>
      </c>
      <c r="K1132" s="2">
        <f t="shared" si="88"/>
        <v>0</v>
      </c>
      <c r="L1132" s="2">
        <f t="shared" si="89"/>
        <v>0</v>
      </c>
      <c r="M1132" s="2">
        <v>99</v>
      </c>
      <c r="N1132" s="2">
        <v>6.1</v>
      </c>
    </row>
    <row r="1133" spans="1:14" ht="16" x14ac:dyDescent="0.2">
      <c r="A1133" s="2" t="s">
        <v>1575</v>
      </c>
      <c r="B1133" s="2" t="s">
        <v>15</v>
      </c>
      <c r="C1133" s="2" t="s">
        <v>24</v>
      </c>
      <c r="D1133" s="2">
        <v>17.61</v>
      </c>
      <c r="E1133" s="2">
        <v>118</v>
      </c>
      <c r="F1133" s="2">
        <v>28479</v>
      </c>
      <c r="G1133" s="2">
        <v>35</v>
      </c>
      <c r="H1133" s="2">
        <f t="shared" si="85"/>
        <v>1</v>
      </c>
      <c r="I1133" s="2">
        <f t="shared" si="86"/>
        <v>0</v>
      </c>
      <c r="J1133" s="2">
        <f t="shared" si="87"/>
        <v>0</v>
      </c>
      <c r="K1133" s="2">
        <f t="shared" si="88"/>
        <v>0</v>
      </c>
      <c r="L1133" s="2">
        <f t="shared" si="89"/>
        <v>0</v>
      </c>
      <c r="M1133" s="2">
        <v>138</v>
      </c>
      <c r="N1133" s="2">
        <v>6.2</v>
      </c>
    </row>
    <row r="1134" spans="1:14" ht="16" x14ac:dyDescent="0.2">
      <c r="A1134" s="2" t="s">
        <v>1874</v>
      </c>
      <c r="B1134" s="2" t="s">
        <v>15</v>
      </c>
      <c r="C1134" s="2" t="s">
        <v>12</v>
      </c>
      <c r="D1134" s="2">
        <v>0.29666500000000001</v>
      </c>
      <c r="E1134" s="2">
        <v>98</v>
      </c>
      <c r="F1134" s="2">
        <v>5185</v>
      </c>
      <c r="G1134" s="2">
        <v>5</v>
      </c>
      <c r="H1134" s="2">
        <f t="shared" si="85"/>
        <v>1</v>
      </c>
      <c r="I1134" s="2">
        <f t="shared" si="86"/>
        <v>0</v>
      </c>
      <c r="J1134" s="2">
        <f t="shared" si="87"/>
        <v>0</v>
      </c>
      <c r="K1134" s="2">
        <f t="shared" si="88"/>
        <v>0</v>
      </c>
      <c r="L1134" s="2">
        <f t="shared" si="89"/>
        <v>0</v>
      </c>
      <c r="M1134" s="2">
        <v>13</v>
      </c>
      <c r="N1134" s="2">
        <v>6.3</v>
      </c>
    </row>
    <row r="1135" spans="1:14" ht="16" x14ac:dyDescent="0.2">
      <c r="A1135" s="2" t="s">
        <v>1876</v>
      </c>
      <c r="B1135" s="2" t="s">
        <v>15</v>
      </c>
      <c r="C1135" s="2" t="s">
        <v>35</v>
      </c>
      <c r="D1135" s="2">
        <v>0.10866199999999999</v>
      </c>
      <c r="E1135" s="2">
        <v>95</v>
      </c>
      <c r="F1135" s="2">
        <v>3185</v>
      </c>
      <c r="G1135" s="2">
        <v>8</v>
      </c>
      <c r="H1135" s="2">
        <f t="shared" si="85"/>
        <v>1</v>
      </c>
      <c r="I1135" s="2">
        <f t="shared" si="86"/>
        <v>0</v>
      </c>
      <c r="J1135" s="2">
        <f t="shared" si="87"/>
        <v>1</v>
      </c>
      <c r="K1135" s="2">
        <f t="shared" si="88"/>
        <v>0</v>
      </c>
      <c r="L1135" s="2">
        <f t="shared" si="89"/>
        <v>0</v>
      </c>
      <c r="M1135" s="2">
        <v>3</v>
      </c>
      <c r="N1135" s="2">
        <v>6</v>
      </c>
    </row>
    <row r="1136" spans="1:14" ht="16" x14ac:dyDescent="0.2">
      <c r="A1136" s="2" t="s">
        <v>1878</v>
      </c>
      <c r="B1136" s="2" t="s">
        <v>15</v>
      </c>
      <c r="C1136" s="2" t="s">
        <v>19</v>
      </c>
      <c r="D1136" s="2">
        <v>37.371400000000001</v>
      </c>
      <c r="E1136" s="2">
        <v>109</v>
      </c>
      <c r="F1136" s="2">
        <v>390</v>
      </c>
      <c r="G1136" s="2">
        <v>40</v>
      </c>
      <c r="H1136" s="2">
        <f t="shared" si="85"/>
        <v>1</v>
      </c>
      <c r="I1136" s="2">
        <f t="shared" si="86"/>
        <v>0</v>
      </c>
      <c r="J1136" s="2">
        <f t="shared" si="87"/>
        <v>0</v>
      </c>
      <c r="K1136" s="2">
        <f t="shared" si="88"/>
        <v>0</v>
      </c>
      <c r="L1136" s="2">
        <f t="shared" si="89"/>
        <v>1</v>
      </c>
      <c r="M1136" s="2">
        <v>99</v>
      </c>
      <c r="N1136" s="2">
        <v>7</v>
      </c>
    </row>
    <row r="1137" spans="1:14" ht="16" x14ac:dyDescent="0.2">
      <c r="A1137" s="2" t="s">
        <v>707</v>
      </c>
      <c r="B1137" s="2" t="s">
        <v>51</v>
      </c>
      <c r="C1137" s="2" t="s">
        <v>24</v>
      </c>
      <c r="D1137" s="2">
        <v>20.819099999999999</v>
      </c>
      <c r="E1137" s="2">
        <v>91</v>
      </c>
      <c r="F1137" s="2">
        <v>2954</v>
      </c>
      <c r="G1137" s="2">
        <v>26</v>
      </c>
      <c r="H1137" s="2">
        <f t="shared" si="85"/>
        <v>0</v>
      </c>
      <c r="I1137" s="2">
        <f t="shared" si="86"/>
        <v>0</v>
      </c>
      <c r="J1137" s="2">
        <f t="shared" si="87"/>
        <v>0</v>
      </c>
      <c r="K1137" s="2">
        <f t="shared" si="88"/>
        <v>0</v>
      </c>
      <c r="L1137" s="2">
        <f t="shared" si="89"/>
        <v>0</v>
      </c>
      <c r="M1137" s="2">
        <v>41</v>
      </c>
      <c r="N1137" s="2">
        <v>5.2</v>
      </c>
    </row>
    <row r="1138" spans="1:14" ht="16" x14ac:dyDescent="0.2">
      <c r="A1138" s="2" t="s">
        <v>1871</v>
      </c>
      <c r="B1138" s="2" t="s">
        <v>51</v>
      </c>
      <c r="C1138" s="2" t="s">
        <v>24</v>
      </c>
      <c r="D1138" s="2">
        <v>71.038200000000003</v>
      </c>
      <c r="E1138" s="2">
        <v>94</v>
      </c>
      <c r="F1138" s="2">
        <v>3552</v>
      </c>
      <c r="G1138" s="2">
        <v>30</v>
      </c>
      <c r="H1138" s="2">
        <f t="shared" si="85"/>
        <v>0</v>
      </c>
      <c r="I1138" s="2">
        <f t="shared" si="86"/>
        <v>0</v>
      </c>
      <c r="J1138" s="2">
        <f t="shared" si="87"/>
        <v>0</v>
      </c>
      <c r="K1138" s="2">
        <f t="shared" si="88"/>
        <v>0</v>
      </c>
      <c r="L1138" s="2">
        <f t="shared" si="89"/>
        <v>0</v>
      </c>
      <c r="M1138" s="2">
        <v>99</v>
      </c>
      <c r="N1138" s="2">
        <v>4.4000000000000004</v>
      </c>
    </row>
    <row r="1139" spans="1:14" ht="16" x14ac:dyDescent="0.2">
      <c r="A1139" s="2" t="s">
        <v>1882</v>
      </c>
      <c r="B1139" s="2" t="s">
        <v>11</v>
      </c>
      <c r="C1139" s="2" t="s">
        <v>12</v>
      </c>
      <c r="D1139" s="2">
        <v>33.508899999999997</v>
      </c>
      <c r="E1139" s="2">
        <v>123</v>
      </c>
      <c r="F1139" s="2">
        <v>23920</v>
      </c>
      <c r="G1139" s="2">
        <v>40</v>
      </c>
      <c r="H1139" s="2">
        <f t="shared" si="85"/>
        <v>0</v>
      </c>
      <c r="I1139" s="2">
        <f t="shared" si="86"/>
        <v>0</v>
      </c>
      <c r="J1139" s="2">
        <f t="shared" si="87"/>
        <v>0</v>
      </c>
      <c r="K1139" s="2">
        <f t="shared" si="88"/>
        <v>0</v>
      </c>
      <c r="L1139" s="2">
        <f t="shared" si="89"/>
        <v>0</v>
      </c>
      <c r="M1139" s="2">
        <v>75</v>
      </c>
      <c r="N1139" s="2">
        <v>7.2</v>
      </c>
    </row>
    <row r="1140" spans="1:14" ht="16" x14ac:dyDescent="0.2">
      <c r="A1140" s="2" t="s">
        <v>1689</v>
      </c>
      <c r="B1140" s="2" t="s">
        <v>11</v>
      </c>
      <c r="C1140" s="2" t="s">
        <v>24</v>
      </c>
      <c r="D1140" s="2">
        <v>53.789299999999997</v>
      </c>
      <c r="E1140" s="2">
        <v>119</v>
      </c>
      <c r="F1140" s="2">
        <v>3637</v>
      </c>
      <c r="G1140" s="2">
        <v>60</v>
      </c>
      <c r="H1140" s="2">
        <f t="shared" si="85"/>
        <v>0</v>
      </c>
      <c r="I1140" s="2">
        <f t="shared" si="86"/>
        <v>0</v>
      </c>
      <c r="J1140" s="2">
        <f t="shared" si="87"/>
        <v>0</v>
      </c>
      <c r="K1140" s="2">
        <f t="shared" si="88"/>
        <v>0</v>
      </c>
      <c r="L1140" s="2">
        <f t="shared" si="89"/>
        <v>0</v>
      </c>
      <c r="M1140" s="2">
        <v>610</v>
      </c>
      <c r="N1140" s="2">
        <v>6.3</v>
      </c>
    </row>
    <row r="1141" spans="1:14" ht="16" x14ac:dyDescent="0.2">
      <c r="A1141" s="2" t="s">
        <v>32</v>
      </c>
      <c r="B1141" s="2" t="s">
        <v>11</v>
      </c>
      <c r="C1141" s="2" t="s">
        <v>24</v>
      </c>
      <c r="D1141" s="2">
        <v>198.54</v>
      </c>
      <c r="E1141" s="2">
        <v>184</v>
      </c>
      <c r="F1141" s="2">
        <v>5401</v>
      </c>
      <c r="G1141" s="2">
        <v>140</v>
      </c>
      <c r="H1141" s="2">
        <f t="shared" si="85"/>
        <v>0</v>
      </c>
      <c r="I1141" s="2">
        <f t="shared" si="86"/>
        <v>0</v>
      </c>
      <c r="J1141" s="2">
        <f t="shared" si="87"/>
        <v>0</v>
      </c>
      <c r="K1141" s="2">
        <f t="shared" si="88"/>
        <v>0</v>
      </c>
      <c r="L1141" s="2">
        <f t="shared" si="89"/>
        <v>0</v>
      </c>
      <c r="M1141" s="2">
        <v>0</v>
      </c>
      <c r="N1141" s="2">
        <v>6.1</v>
      </c>
    </row>
    <row r="1142" spans="1:14" ht="16" x14ac:dyDescent="0.2">
      <c r="A1142" s="2" t="s">
        <v>1886</v>
      </c>
      <c r="B1142" s="2" t="s">
        <v>11</v>
      </c>
      <c r="C1142" s="2" t="s">
        <v>31</v>
      </c>
      <c r="D1142" s="2">
        <v>9.1238299999999999</v>
      </c>
      <c r="E1142" s="2">
        <v>95</v>
      </c>
      <c r="F1142" s="2">
        <v>3322</v>
      </c>
      <c r="G1142" s="2">
        <v>15</v>
      </c>
      <c r="H1142" s="2">
        <f t="shared" si="85"/>
        <v>0</v>
      </c>
      <c r="I1142" s="2">
        <f t="shared" si="86"/>
        <v>1</v>
      </c>
      <c r="J1142" s="2">
        <f t="shared" si="87"/>
        <v>0</v>
      </c>
      <c r="K1142" s="2">
        <f t="shared" si="88"/>
        <v>0</v>
      </c>
      <c r="L1142" s="2">
        <f t="shared" si="89"/>
        <v>0</v>
      </c>
      <c r="M1142" s="2">
        <v>24</v>
      </c>
      <c r="N1142" s="2">
        <v>5.3</v>
      </c>
    </row>
    <row r="1143" spans="1:14" ht="16" x14ac:dyDescent="0.2">
      <c r="A1143" s="2" t="s">
        <v>1590</v>
      </c>
      <c r="B1143" s="2" t="s">
        <v>51</v>
      </c>
      <c r="C1143" s="2" t="s">
        <v>97</v>
      </c>
      <c r="D1143" s="2">
        <v>83.3489</v>
      </c>
      <c r="E1143" s="2">
        <v>92</v>
      </c>
      <c r="F1143" s="2">
        <v>19963</v>
      </c>
      <c r="G1143" s="2">
        <v>132</v>
      </c>
      <c r="H1143" s="2">
        <f t="shared" si="85"/>
        <v>0</v>
      </c>
      <c r="I1143" s="2">
        <f t="shared" si="86"/>
        <v>0</v>
      </c>
      <c r="J1143" s="2">
        <f t="shared" si="87"/>
        <v>0</v>
      </c>
      <c r="K1143" s="2">
        <f t="shared" si="88"/>
        <v>1</v>
      </c>
      <c r="L1143" s="2">
        <f t="shared" si="89"/>
        <v>0</v>
      </c>
      <c r="M1143" s="2">
        <v>35</v>
      </c>
      <c r="N1143" s="2">
        <v>6.7</v>
      </c>
    </row>
    <row r="1144" spans="1:14" ht="16" x14ac:dyDescent="0.2">
      <c r="A1144" s="2" t="s">
        <v>1889</v>
      </c>
      <c r="B1144" s="2" t="s">
        <v>15</v>
      </c>
      <c r="C1144" s="2" t="s">
        <v>12</v>
      </c>
      <c r="D1144" s="2">
        <v>0.121972</v>
      </c>
      <c r="E1144" s="2">
        <v>100</v>
      </c>
      <c r="F1144" s="2">
        <v>15612</v>
      </c>
      <c r="G1144" s="2">
        <v>22</v>
      </c>
      <c r="H1144" s="2">
        <f t="shared" si="85"/>
        <v>1</v>
      </c>
      <c r="I1144" s="2">
        <f t="shared" si="86"/>
        <v>0</v>
      </c>
      <c r="J1144" s="2">
        <f t="shared" si="87"/>
        <v>0</v>
      </c>
      <c r="K1144" s="2">
        <f t="shared" si="88"/>
        <v>0</v>
      </c>
      <c r="L1144" s="2">
        <f t="shared" si="89"/>
        <v>0</v>
      </c>
      <c r="M1144" s="2">
        <v>3</v>
      </c>
      <c r="N1144" s="2">
        <v>5.5</v>
      </c>
    </row>
    <row r="1145" spans="1:14" ht="16" x14ac:dyDescent="0.2">
      <c r="A1145" s="2" t="s">
        <v>765</v>
      </c>
      <c r="B1145" s="2" t="s">
        <v>51</v>
      </c>
      <c r="C1145" s="2" t="s">
        <v>19</v>
      </c>
      <c r="D1145" s="2">
        <v>68.558700000000002</v>
      </c>
      <c r="E1145" s="2">
        <v>106</v>
      </c>
      <c r="F1145" s="2">
        <v>10882</v>
      </c>
      <c r="G1145" s="2">
        <v>90</v>
      </c>
      <c r="H1145" s="2">
        <f t="shared" si="85"/>
        <v>0</v>
      </c>
      <c r="I1145" s="2">
        <f t="shared" si="86"/>
        <v>0</v>
      </c>
      <c r="J1145" s="2">
        <f t="shared" si="87"/>
        <v>0</v>
      </c>
      <c r="K1145" s="2">
        <f t="shared" si="88"/>
        <v>0</v>
      </c>
      <c r="L1145" s="2">
        <f t="shared" si="89"/>
        <v>1</v>
      </c>
      <c r="M1145" s="2">
        <v>87</v>
      </c>
      <c r="N1145" s="2">
        <v>5.9</v>
      </c>
    </row>
    <row r="1146" spans="1:14" ht="16" x14ac:dyDescent="0.2">
      <c r="A1146" s="2" t="s">
        <v>1892</v>
      </c>
      <c r="B1146" s="2" t="s">
        <v>11</v>
      </c>
      <c r="C1146" s="2" t="s">
        <v>31</v>
      </c>
      <c r="D1146" s="2">
        <v>7.0595400000000001</v>
      </c>
      <c r="E1146" s="2">
        <v>99</v>
      </c>
      <c r="F1146" s="2">
        <v>2321</v>
      </c>
      <c r="G1146" s="2">
        <v>3</v>
      </c>
      <c r="H1146" s="2">
        <f t="shared" si="85"/>
        <v>0</v>
      </c>
      <c r="I1146" s="2">
        <f t="shared" si="86"/>
        <v>1</v>
      </c>
      <c r="J1146" s="2">
        <f t="shared" si="87"/>
        <v>0</v>
      </c>
      <c r="K1146" s="2">
        <f t="shared" si="88"/>
        <v>0</v>
      </c>
      <c r="L1146" s="2">
        <f t="shared" si="89"/>
        <v>0</v>
      </c>
      <c r="M1146" s="2">
        <v>18</v>
      </c>
      <c r="N1146" s="2">
        <v>3</v>
      </c>
    </row>
    <row r="1147" spans="1:14" ht="16" x14ac:dyDescent="0.2">
      <c r="A1147" s="2" t="s">
        <v>333</v>
      </c>
      <c r="B1147" s="2" t="s">
        <v>15</v>
      </c>
      <c r="C1147" s="2" t="s">
        <v>35</v>
      </c>
      <c r="D1147" s="2">
        <v>46.563200000000002</v>
      </c>
      <c r="E1147" s="2">
        <v>81</v>
      </c>
      <c r="F1147" s="2">
        <v>2562</v>
      </c>
      <c r="G1147" s="2">
        <v>13</v>
      </c>
      <c r="H1147" s="2">
        <f t="shared" si="85"/>
        <v>1</v>
      </c>
      <c r="I1147" s="2">
        <f t="shared" si="86"/>
        <v>0</v>
      </c>
      <c r="J1147" s="2">
        <f t="shared" si="87"/>
        <v>1</v>
      </c>
      <c r="K1147" s="2">
        <f t="shared" si="88"/>
        <v>0</v>
      </c>
      <c r="L1147" s="2">
        <f t="shared" si="89"/>
        <v>0</v>
      </c>
      <c r="M1147" s="2">
        <v>541</v>
      </c>
      <c r="N1147" s="2">
        <v>7.1</v>
      </c>
    </row>
    <row r="1148" spans="1:14" ht="16" x14ac:dyDescent="0.2">
      <c r="A1148" s="2" t="s">
        <v>1895</v>
      </c>
      <c r="B1148" s="2" t="s">
        <v>11</v>
      </c>
      <c r="C1148" s="2" t="s">
        <v>40</v>
      </c>
      <c r="D1148" s="2">
        <v>2.3601800000000002</v>
      </c>
      <c r="E1148" s="2">
        <v>80</v>
      </c>
      <c r="F1148" s="2">
        <v>3010</v>
      </c>
      <c r="G1148" s="2">
        <v>0.3</v>
      </c>
      <c r="H1148" s="2">
        <f t="shared" si="85"/>
        <v>0</v>
      </c>
      <c r="I1148" s="2">
        <f t="shared" si="86"/>
        <v>0</v>
      </c>
      <c r="J1148" s="2">
        <f t="shared" si="87"/>
        <v>0</v>
      </c>
      <c r="K1148" s="2">
        <f t="shared" si="88"/>
        <v>0</v>
      </c>
      <c r="L1148" s="2">
        <f t="shared" si="89"/>
        <v>0</v>
      </c>
      <c r="M1148" s="2">
        <v>54</v>
      </c>
      <c r="N1148" s="2">
        <v>7.1</v>
      </c>
    </row>
    <row r="1149" spans="1:14" ht="16" x14ac:dyDescent="0.2">
      <c r="A1149" s="2" t="s">
        <v>206</v>
      </c>
      <c r="B1149" s="2" t="s">
        <v>15</v>
      </c>
      <c r="C1149" s="2" t="s">
        <v>24</v>
      </c>
      <c r="D1149" s="2">
        <v>87.341399999999993</v>
      </c>
      <c r="E1149" s="2">
        <v>117</v>
      </c>
      <c r="F1149" s="2">
        <v>15590</v>
      </c>
      <c r="G1149" s="2">
        <v>27</v>
      </c>
      <c r="H1149" s="2">
        <f t="shared" si="85"/>
        <v>1</v>
      </c>
      <c r="I1149" s="2">
        <f t="shared" si="86"/>
        <v>0</v>
      </c>
      <c r="J1149" s="2">
        <f t="shared" si="87"/>
        <v>0</v>
      </c>
      <c r="K1149" s="2">
        <f t="shared" si="88"/>
        <v>0</v>
      </c>
      <c r="L1149" s="2">
        <f t="shared" si="89"/>
        <v>0</v>
      </c>
      <c r="M1149" s="2">
        <v>234</v>
      </c>
      <c r="N1149" s="2">
        <v>7</v>
      </c>
    </row>
    <row r="1150" spans="1:14" ht="16" x14ac:dyDescent="0.2">
      <c r="A1150" s="2" t="s">
        <v>1679</v>
      </c>
      <c r="B1150" s="2" t="s">
        <v>15</v>
      </c>
      <c r="C1150" s="2" t="s">
        <v>31</v>
      </c>
      <c r="D1150" s="2">
        <v>25.0031</v>
      </c>
      <c r="E1150" s="2">
        <v>88</v>
      </c>
      <c r="F1150" s="2">
        <v>5737</v>
      </c>
      <c r="G1150" s="2">
        <v>24</v>
      </c>
      <c r="H1150" s="2">
        <f t="shared" si="85"/>
        <v>1</v>
      </c>
      <c r="I1150" s="2">
        <f t="shared" si="86"/>
        <v>1</v>
      </c>
      <c r="J1150" s="2">
        <f t="shared" si="87"/>
        <v>0</v>
      </c>
      <c r="K1150" s="2">
        <f t="shared" si="88"/>
        <v>0</v>
      </c>
      <c r="L1150" s="2">
        <f t="shared" si="89"/>
        <v>0</v>
      </c>
      <c r="M1150" s="2">
        <v>192</v>
      </c>
      <c r="N1150" s="2">
        <v>5.5</v>
      </c>
    </row>
    <row r="1151" spans="1:14" ht="16" x14ac:dyDescent="0.2">
      <c r="A1151" s="2" t="s">
        <v>1899</v>
      </c>
      <c r="B1151" s="2" t="s">
        <v>11</v>
      </c>
      <c r="C1151" s="2" t="s">
        <v>19</v>
      </c>
      <c r="D1151" s="2">
        <v>309.404</v>
      </c>
      <c r="E1151" s="2">
        <v>169</v>
      </c>
      <c r="F1151" s="2">
        <v>48350</v>
      </c>
      <c r="G1151" s="2">
        <v>300</v>
      </c>
      <c r="H1151" s="2">
        <f t="shared" si="85"/>
        <v>0</v>
      </c>
      <c r="I1151" s="2">
        <f t="shared" si="86"/>
        <v>0</v>
      </c>
      <c r="J1151" s="2">
        <f t="shared" si="87"/>
        <v>0</v>
      </c>
      <c r="K1151" s="2">
        <f t="shared" si="88"/>
        <v>0</v>
      </c>
      <c r="L1151" s="2">
        <f t="shared" si="89"/>
        <v>1</v>
      </c>
      <c r="M1151" s="2">
        <v>563</v>
      </c>
      <c r="N1151" s="2">
        <v>7.1</v>
      </c>
    </row>
    <row r="1152" spans="1:14" ht="16" x14ac:dyDescent="0.2">
      <c r="A1152" s="2" t="s">
        <v>1899</v>
      </c>
      <c r="B1152" s="2" t="s">
        <v>11</v>
      </c>
      <c r="C1152" s="2" t="s">
        <v>19</v>
      </c>
      <c r="D1152" s="2">
        <v>423.03300000000002</v>
      </c>
      <c r="E1152" s="2">
        <v>151</v>
      </c>
      <c r="F1152" s="2">
        <v>48486</v>
      </c>
      <c r="G1152" s="2">
        <v>225</v>
      </c>
      <c r="H1152" s="2">
        <f t="shared" si="85"/>
        <v>0</v>
      </c>
      <c r="I1152" s="2">
        <f t="shared" si="86"/>
        <v>0</v>
      </c>
      <c r="J1152" s="2">
        <f t="shared" si="87"/>
        <v>0</v>
      </c>
      <c r="K1152" s="2">
        <f t="shared" si="88"/>
        <v>0</v>
      </c>
      <c r="L1152" s="2">
        <f t="shared" si="89"/>
        <v>1</v>
      </c>
      <c r="M1152" s="2">
        <v>563</v>
      </c>
      <c r="N1152" s="2">
        <v>7.3</v>
      </c>
    </row>
    <row r="1153" spans="1:14" ht="16" x14ac:dyDescent="0.2">
      <c r="A1153" s="2" t="s">
        <v>599</v>
      </c>
      <c r="B1153" s="2" t="s">
        <v>11</v>
      </c>
      <c r="C1153" s="2" t="s">
        <v>19</v>
      </c>
      <c r="D1153" s="2">
        <v>241.06399999999999</v>
      </c>
      <c r="E1153" s="2">
        <v>136</v>
      </c>
      <c r="F1153" s="2">
        <v>54083</v>
      </c>
      <c r="G1153" s="2">
        <v>250</v>
      </c>
      <c r="H1153" s="2">
        <f t="shared" si="85"/>
        <v>0</v>
      </c>
      <c r="I1153" s="2">
        <f t="shared" si="86"/>
        <v>0</v>
      </c>
      <c r="J1153" s="2">
        <f t="shared" si="87"/>
        <v>0</v>
      </c>
      <c r="K1153" s="2">
        <f t="shared" si="88"/>
        <v>0</v>
      </c>
      <c r="L1153" s="2">
        <f t="shared" si="89"/>
        <v>1</v>
      </c>
      <c r="M1153" s="2">
        <v>252</v>
      </c>
      <c r="N1153" s="2">
        <v>6.7</v>
      </c>
    </row>
    <row r="1154" spans="1:14" ht="16" x14ac:dyDescent="0.2">
      <c r="A1154" s="2" t="s">
        <v>1899</v>
      </c>
      <c r="B1154" s="2" t="s">
        <v>11</v>
      </c>
      <c r="C1154" s="2" t="s">
        <v>19</v>
      </c>
      <c r="D1154" s="2">
        <v>305.38900000000001</v>
      </c>
      <c r="E1154" s="2">
        <v>143</v>
      </c>
      <c r="F1154" s="2">
        <v>48184</v>
      </c>
      <c r="G1154" s="2">
        <v>140</v>
      </c>
      <c r="H1154" s="2">
        <f t="shared" ref="H1154:H1217" si="90">IF(B1154="R",1,0)</f>
        <v>0</v>
      </c>
      <c r="I1154" s="2">
        <f t="shared" ref="I1154:I1217" si="91">IF(C1154="Comedy",1,0)</f>
        <v>0</v>
      </c>
      <c r="J1154" s="2">
        <f t="shared" ref="J1154:J1217" si="92">IF(C1154="Thriller_Horror",1,0)</f>
        <v>0</v>
      </c>
      <c r="K1154" s="2">
        <f t="shared" ref="K1154:K1217" si="93">IF(C1154="Animation",1,0)</f>
        <v>0</v>
      </c>
      <c r="L1154" s="2">
        <f t="shared" ref="L1154:L1217" si="94">IF(C1154="Adventure_Sci_fi",1,0)</f>
        <v>1</v>
      </c>
      <c r="M1154" s="2">
        <v>563</v>
      </c>
      <c r="N1154" s="2">
        <v>8.1</v>
      </c>
    </row>
    <row r="1155" spans="1:14" ht="16" x14ac:dyDescent="0.2">
      <c r="A1155" s="2" t="s">
        <v>134</v>
      </c>
      <c r="B1155" s="2" t="s">
        <v>15</v>
      </c>
      <c r="C1155" s="2" t="s">
        <v>35</v>
      </c>
      <c r="D1155" s="2">
        <v>39.235100000000003</v>
      </c>
      <c r="E1155" s="2">
        <v>112</v>
      </c>
      <c r="F1155" s="2">
        <v>16196</v>
      </c>
      <c r="G1155" s="2">
        <v>23</v>
      </c>
      <c r="H1155" s="2">
        <f t="shared" si="90"/>
        <v>1</v>
      </c>
      <c r="I1155" s="2">
        <f t="shared" si="91"/>
        <v>0</v>
      </c>
      <c r="J1155" s="2">
        <f t="shared" si="92"/>
        <v>1</v>
      </c>
      <c r="K1155" s="2">
        <f t="shared" si="93"/>
        <v>0</v>
      </c>
      <c r="L1155" s="2">
        <f t="shared" si="94"/>
        <v>0</v>
      </c>
      <c r="M1155" s="2">
        <v>123</v>
      </c>
      <c r="N1155" s="2">
        <v>7.1</v>
      </c>
    </row>
    <row r="1156" spans="1:14" ht="16" x14ac:dyDescent="0.2">
      <c r="A1156" s="2" t="s">
        <v>1905</v>
      </c>
      <c r="B1156" s="2" t="s">
        <v>11</v>
      </c>
      <c r="C1156" s="2" t="s">
        <v>31</v>
      </c>
      <c r="D1156" s="2">
        <v>64.998400000000004</v>
      </c>
      <c r="E1156" s="2">
        <v>112</v>
      </c>
      <c r="F1156" s="2">
        <v>12676</v>
      </c>
      <c r="G1156" s="2">
        <v>17</v>
      </c>
      <c r="H1156" s="2">
        <f t="shared" si="90"/>
        <v>0</v>
      </c>
      <c r="I1156" s="2">
        <f t="shared" si="91"/>
        <v>1</v>
      </c>
      <c r="J1156" s="2">
        <f t="shared" si="92"/>
        <v>0</v>
      </c>
      <c r="K1156" s="2">
        <f t="shared" si="93"/>
        <v>0</v>
      </c>
      <c r="L1156" s="2">
        <f t="shared" si="94"/>
        <v>0</v>
      </c>
      <c r="M1156" s="2">
        <v>36</v>
      </c>
      <c r="N1156" s="2">
        <v>7.2</v>
      </c>
    </row>
    <row r="1157" spans="1:14" ht="16" x14ac:dyDescent="0.2">
      <c r="A1157" s="2" t="s">
        <v>1718</v>
      </c>
      <c r="B1157" s="2" t="s">
        <v>11</v>
      </c>
      <c r="C1157" s="2" t="s">
        <v>31</v>
      </c>
      <c r="D1157" s="2">
        <v>183.43600000000001</v>
      </c>
      <c r="E1157" s="2">
        <v>115</v>
      </c>
      <c r="F1157" s="2">
        <v>13159</v>
      </c>
      <c r="G1157" s="2">
        <v>29</v>
      </c>
      <c r="H1157" s="2">
        <f t="shared" si="90"/>
        <v>0</v>
      </c>
      <c r="I1157" s="2">
        <f t="shared" si="91"/>
        <v>1</v>
      </c>
      <c r="J1157" s="2">
        <f t="shared" si="92"/>
        <v>0</v>
      </c>
      <c r="K1157" s="2">
        <f t="shared" si="93"/>
        <v>0</v>
      </c>
      <c r="L1157" s="2">
        <f t="shared" si="94"/>
        <v>0</v>
      </c>
      <c r="M1157" s="2">
        <v>0</v>
      </c>
      <c r="N1157" s="2">
        <v>6.5</v>
      </c>
    </row>
    <row r="1158" spans="1:14" ht="16" x14ac:dyDescent="0.2">
      <c r="A1158" s="2" t="s">
        <v>1908</v>
      </c>
      <c r="B1158" s="2" t="s">
        <v>11</v>
      </c>
      <c r="C1158" s="2" t="s">
        <v>97</v>
      </c>
      <c r="D1158" s="2">
        <v>78.747600000000006</v>
      </c>
      <c r="E1158" s="2">
        <v>106</v>
      </c>
      <c r="F1158" s="2">
        <v>35367</v>
      </c>
      <c r="G1158" s="2">
        <v>88</v>
      </c>
      <c r="H1158" s="2">
        <f t="shared" si="90"/>
        <v>0</v>
      </c>
      <c r="I1158" s="2">
        <f t="shared" si="91"/>
        <v>0</v>
      </c>
      <c r="J1158" s="2">
        <f t="shared" si="92"/>
        <v>0</v>
      </c>
      <c r="K1158" s="2">
        <f t="shared" si="93"/>
        <v>1</v>
      </c>
      <c r="L1158" s="2">
        <f t="shared" si="94"/>
        <v>0</v>
      </c>
      <c r="M1158" s="2">
        <v>0</v>
      </c>
      <c r="N1158" s="2">
        <v>5.6</v>
      </c>
    </row>
    <row r="1159" spans="1:14" ht="16" x14ac:dyDescent="0.2">
      <c r="A1159" s="2" t="s">
        <v>191</v>
      </c>
      <c r="B1159" s="2" t="s">
        <v>11</v>
      </c>
      <c r="C1159" s="2" t="s">
        <v>19</v>
      </c>
      <c r="D1159" s="2">
        <v>180.012</v>
      </c>
      <c r="E1159" s="2">
        <v>119</v>
      </c>
      <c r="F1159" s="2">
        <v>2776</v>
      </c>
      <c r="G1159" s="2">
        <v>100</v>
      </c>
      <c r="H1159" s="2">
        <f t="shared" si="90"/>
        <v>0</v>
      </c>
      <c r="I1159" s="2">
        <f t="shared" si="91"/>
        <v>0</v>
      </c>
      <c r="J1159" s="2">
        <f t="shared" si="92"/>
        <v>0</v>
      </c>
      <c r="K1159" s="2">
        <f t="shared" si="93"/>
        <v>0</v>
      </c>
      <c r="L1159" s="2">
        <f t="shared" si="94"/>
        <v>1</v>
      </c>
      <c r="M1159" s="2">
        <v>13000</v>
      </c>
      <c r="N1159" s="2">
        <v>5.7</v>
      </c>
    </row>
    <row r="1160" spans="1:14" ht="16" x14ac:dyDescent="0.2">
      <c r="A1160" s="2" t="s">
        <v>1911</v>
      </c>
      <c r="B1160" s="2" t="s">
        <v>11</v>
      </c>
      <c r="C1160" s="2" t="s">
        <v>31</v>
      </c>
      <c r="D1160" s="2">
        <v>13.101100000000001</v>
      </c>
      <c r="E1160" s="2">
        <v>105</v>
      </c>
      <c r="F1160" s="2">
        <v>23122</v>
      </c>
      <c r="G1160" s="2">
        <v>35</v>
      </c>
      <c r="H1160" s="2">
        <f t="shared" si="90"/>
        <v>0</v>
      </c>
      <c r="I1160" s="2">
        <f t="shared" si="91"/>
        <v>1</v>
      </c>
      <c r="J1160" s="2">
        <f t="shared" si="92"/>
        <v>0</v>
      </c>
      <c r="K1160" s="2">
        <f t="shared" si="93"/>
        <v>0</v>
      </c>
      <c r="L1160" s="2">
        <f t="shared" si="94"/>
        <v>0</v>
      </c>
      <c r="M1160" s="2">
        <v>125</v>
      </c>
      <c r="N1160" s="2">
        <v>5.7</v>
      </c>
    </row>
    <row r="1161" spans="1:14" ht="16" x14ac:dyDescent="0.2">
      <c r="A1161" s="2" t="s">
        <v>1913</v>
      </c>
      <c r="B1161" s="2" t="s">
        <v>11</v>
      </c>
      <c r="C1161" s="2" t="s">
        <v>24</v>
      </c>
      <c r="D1161" s="2">
        <v>28.772200000000002</v>
      </c>
      <c r="E1161" s="2">
        <v>114</v>
      </c>
      <c r="F1161" s="2">
        <v>3962</v>
      </c>
      <c r="G1161" s="2">
        <v>105</v>
      </c>
      <c r="H1161" s="2">
        <f t="shared" si="90"/>
        <v>0</v>
      </c>
      <c r="I1161" s="2">
        <f t="shared" si="91"/>
        <v>0</v>
      </c>
      <c r="J1161" s="2">
        <f t="shared" si="92"/>
        <v>0</v>
      </c>
      <c r="K1161" s="2">
        <f t="shared" si="93"/>
        <v>0</v>
      </c>
      <c r="L1161" s="2">
        <f t="shared" si="94"/>
        <v>0</v>
      </c>
      <c r="M1161" s="2">
        <v>19</v>
      </c>
      <c r="N1161" s="2">
        <v>5.3</v>
      </c>
    </row>
    <row r="1162" spans="1:14" ht="16" x14ac:dyDescent="0.2">
      <c r="A1162" s="2" t="s">
        <v>1915</v>
      </c>
      <c r="B1162" s="2" t="s">
        <v>15</v>
      </c>
      <c r="C1162" s="2" t="s">
        <v>12</v>
      </c>
      <c r="D1162" s="2">
        <v>8.5969099999999994</v>
      </c>
      <c r="E1162" s="2">
        <v>122</v>
      </c>
      <c r="F1162" s="2">
        <v>1517</v>
      </c>
      <c r="G1162" s="2">
        <v>6</v>
      </c>
      <c r="H1162" s="2">
        <f t="shared" si="90"/>
        <v>1</v>
      </c>
      <c r="I1162" s="2">
        <f t="shared" si="91"/>
        <v>0</v>
      </c>
      <c r="J1162" s="2">
        <f t="shared" si="92"/>
        <v>0</v>
      </c>
      <c r="K1162" s="2">
        <f t="shared" si="93"/>
        <v>0</v>
      </c>
      <c r="L1162" s="2">
        <f t="shared" si="94"/>
        <v>0</v>
      </c>
      <c r="M1162" s="2">
        <v>0</v>
      </c>
      <c r="N1162" s="2">
        <v>7</v>
      </c>
    </row>
    <row r="1163" spans="1:14" ht="16" x14ac:dyDescent="0.2">
      <c r="A1163" s="2" t="s">
        <v>1917</v>
      </c>
      <c r="B1163" s="2" t="s">
        <v>18</v>
      </c>
      <c r="C1163" s="2" t="s">
        <v>97</v>
      </c>
      <c r="D1163" s="2">
        <v>18.081600000000002</v>
      </c>
      <c r="E1163" s="2">
        <v>68</v>
      </c>
      <c r="F1163" s="2">
        <v>861</v>
      </c>
      <c r="G1163" s="2">
        <v>20</v>
      </c>
      <c r="H1163" s="2">
        <f t="shared" si="90"/>
        <v>0</v>
      </c>
      <c r="I1163" s="2">
        <f t="shared" si="91"/>
        <v>0</v>
      </c>
      <c r="J1163" s="2">
        <f t="shared" si="92"/>
        <v>0</v>
      </c>
      <c r="K1163" s="2">
        <f t="shared" si="93"/>
        <v>1</v>
      </c>
      <c r="L1163" s="2">
        <f t="shared" si="94"/>
        <v>0</v>
      </c>
      <c r="M1163" s="2">
        <v>0</v>
      </c>
      <c r="N1163" s="2">
        <v>6.4</v>
      </c>
    </row>
    <row r="1164" spans="1:14" ht="16" x14ac:dyDescent="0.2">
      <c r="A1164" s="2" t="s">
        <v>1919</v>
      </c>
      <c r="B1164" s="2" t="s">
        <v>15</v>
      </c>
      <c r="C1164" s="2" t="s">
        <v>12</v>
      </c>
      <c r="D1164" s="2">
        <v>0.56205899999999998</v>
      </c>
      <c r="E1164" s="2">
        <v>99</v>
      </c>
      <c r="F1164" s="2">
        <v>3130</v>
      </c>
      <c r="G1164" s="2">
        <v>4</v>
      </c>
      <c r="H1164" s="2">
        <f t="shared" si="90"/>
        <v>1</v>
      </c>
      <c r="I1164" s="2">
        <f t="shared" si="91"/>
        <v>0</v>
      </c>
      <c r="J1164" s="2">
        <f t="shared" si="92"/>
        <v>0</v>
      </c>
      <c r="K1164" s="2">
        <f t="shared" si="93"/>
        <v>0</v>
      </c>
      <c r="L1164" s="2">
        <f t="shared" si="94"/>
        <v>0</v>
      </c>
      <c r="M1164" s="2">
        <v>60</v>
      </c>
      <c r="N1164" s="2">
        <v>7</v>
      </c>
    </row>
    <row r="1165" spans="1:14" ht="16" x14ac:dyDescent="0.2">
      <c r="A1165" s="2" t="s">
        <v>1921</v>
      </c>
      <c r="B1165" s="2" t="s">
        <v>11</v>
      </c>
      <c r="C1165" s="2" t="s">
        <v>19</v>
      </c>
      <c r="D1165" s="2">
        <v>3.2932600000000001</v>
      </c>
      <c r="E1165" s="2">
        <v>81</v>
      </c>
      <c r="F1165" s="2">
        <v>2238</v>
      </c>
      <c r="G1165" s="2">
        <v>3</v>
      </c>
      <c r="H1165" s="2">
        <f t="shared" si="90"/>
        <v>0</v>
      </c>
      <c r="I1165" s="2">
        <f t="shared" si="91"/>
        <v>0</v>
      </c>
      <c r="J1165" s="2">
        <f t="shared" si="92"/>
        <v>0</v>
      </c>
      <c r="K1165" s="2">
        <f t="shared" si="93"/>
        <v>0</v>
      </c>
      <c r="L1165" s="2">
        <f t="shared" si="94"/>
        <v>1</v>
      </c>
      <c r="M1165" s="2">
        <v>0</v>
      </c>
      <c r="N1165" s="2">
        <v>5.2</v>
      </c>
    </row>
    <row r="1166" spans="1:14" ht="16" x14ac:dyDescent="0.2">
      <c r="A1166" s="2" t="s">
        <v>1923</v>
      </c>
      <c r="B1166" s="2" t="s">
        <v>11</v>
      </c>
      <c r="C1166" s="2" t="s">
        <v>19</v>
      </c>
      <c r="D1166" s="2">
        <v>60.655500000000004</v>
      </c>
      <c r="E1166" s="2">
        <v>98</v>
      </c>
      <c r="F1166" s="2">
        <v>92456</v>
      </c>
      <c r="G1166" s="2">
        <v>160</v>
      </c>
      <c r="H1166" s="2">
        <f t="shared" si="90"/>
        <v>0</v>
      </c>
      <c r="I1166" s="2">
        <f t="shared" si="91"/>
        <v>0</v>
      </c>
      <c r="J1166" s="2">
        <f t="shared" si="92"/>
        <v>0</v>
      </c>
      <c r="K1166" s="2">
        <f t="shared" si="93"/>
        <v>0</v>
      </c>
      <c r="L1166" s="2">
        <f t="shared" si="94"/>
        <v>1</v>
      </c>
      <c r="M1166" s="2">
        <v>249</v>
      </c>
      <c r="N1166" s="2">
        <v>5.6</v>
      </c>
    </row>
    <row r="1167" spans="1:14" ht="16" x14ac:dyDescent="0.2">
      <c r="A1167" s="2" t="s">
        <v>1925</v>
      </c>
      <c r="B1167" s="2" t="s">
        <v>11</v>
      </c>
      <c r="C1167" s="2" t="s">
        <v>31</v>
      </c>
      <c r="D1167" s="2">
        <v>6.3736899999999999</v>
      </c>
      <c r="E1167" s="2">
        <v>88</v>
      </c>
      <c r="F1167" s="2">
        <v>25637</v>
      </c>
      <c r="G1167" s="2">
        <v>15</v>
      </c>
      <c r="H1167" s="2">
        <f t="shared" si="90"/>
        <v>0</v>
      </c>
      <c r="I1167" s="2">
        <f t="shared" si="91"/>
        <v>1</v>
      </c>
      <c r="J1167" s="2">
        <f t="shared" si="92"/>
        <v>0</v>
      </c>
      <c r="K1167" s="2">
        <f t="shared" si="93"/>
        <v>0</v>
      </c>
      <c r="L1167" s="2">
        <f t="shared" si="94"/>
        <v>0</v>
      </c>
      <c r="M1167" s="2">
        <v>96</v>
      </c>
      <c r="N1167" s="2">
        <v>5.3</v>
      </c>
    </row>
    <row r="1168" spans="1:14" ht="16" x14ac:dyDescent="0.2">
      <c r="A1168" s="2" t="s">
        <v>1510</v>
      </c>
      <c r="B1168" s="2" t="s">
        <v>15</v>
      </c>
      <c r="C1168" s="2" t="s">
        <v>12</v>
      </c>
      <c r="D1168" s="2">
        <v>47.536999999999999</v>
      </c>
      <c r="E1168" s="2">
        <v>109</v>
      </c>
      <c r="F1168" s="2">
        <v>3277</v>
      </c>
      <c r="G1168" s="2">
        <v>10</v>
      </c>
      <c r="H1168" s="2">
        <f t="shared" si="90"/>
        <v>1</v>
      </c>
      <c r="I1168" s="2">
        <f t="shared" si="91"/>
        <v>0</v>
      </c>
      <c r="J1168" s="2">
        <f t="shared" si="92"/>
        <v>0</v>
      </c>
      <c r="K1168" s="2">
        <f t="shared" si="93"/>
        <v>0</v>
      </c>
      <c r="L1168" s="2">
        <f t="shared" si="94"/>
        <v>0</v>
      </c>
      <c r="M1168" s="2">
        <v>304</v>
      </c>
      <c r="N1168" s="2">
        <v>7.3</v>
      </c>
    </row>
    <row r="1169" spans="1:14" ht="16" x14ac:dyDescent="0.2">
      <c r="A1169" s="2" t="s">
        <v>291</v>
      </c>
      <c r="B1169" s="2" t="s">
        <v>15</v>
      </c>
      <c r="C1169" s="2" t="s">
        <v>19</v>
      </c>
      <c r="D1169" s="2">
        <v>52.000700000000002</v>
      </c>
      <c r="E1169" s="2">
        <v>107</v>
      </c>
      <c r="F1169" s="2">
        <v>4243</v>
      </c>
      <c r="G1169" s="2">
        <v>40</v>
      </c>
      <c r="H1169" s="2">
        <f t="shared" si="90"/>
        <v>1</v>
      </c>
      <c r="I1169" s="2">
        <f t="shared" si="91"/>
        <v>0</v>
      </c>
      <c r="J1169" s="2">
        <f t="shared" si="92"/>
        <v>0</v>
      </c>
      <c r="K1169" s="2">
        <f t="shared" si="93"/>
        <v>0</v>
      </c>
      <c r="L1169" s="2">
        <f t="shared" si="94"/>
        <v>1</v>
      </c>
      <c r="M1169" s="2">
        <v>190</v>
      </c>
      <c r="N1169" s="2">
        <v>6.4</v>
      </c>
    </row>
    <row r="1170" spans="1:14" ht="16" x14ac:dyDescent="0.2">
      <c r="A1170" s="2" t="s">
        <v>1093</v>
      </c>
      <c r="B1170" s="2" t="s">
        <v>11</v>
      </c>
      <c r="C1170" s="2" t="s">
        <v>24</v>
      </c>
      <c r="D1170" s="2">
        <v>20.275400000000001</v>
      </c>
      <c r="E1170" s="2">
        <v>91</v>
      </c>
      <c r="F1170" s="2">
        <v>24669</v>
      </c>
      <c r="G1170" s="2">
        <v>35</v>
      </c>
      <c r="H1170" s="2">
        <f t="shared" si="90"/>
        <v>0</v>
      </c>
      <c r="I1170" s="2">
        <f t="shared" si="91"/>
        <v>0</v>
      </c>
      <c r="J1170" s="2">
        <f t="shared" si="92"/>
        <v>0</v>
      </c>
      <c r="K1170" s="2">
        <f t="shared" si="93"/>
        <v>0</v>
      </c>
      <c r="L1170" s="2">
        <f t="shared" si="94"/>
        <v>0</v>
      </c>
      <c r="M1170" s="2">
        <v>192</v>
      </c>
      <c r="N1170" s="2">
        <v>6.5</v>
      </c>
    </row>
    <row r="1171" spans="1:14" ht="16" x14ac:dyDescent="0.2">
      <c r="A1171" s="2" t="s">
        <v>1930</v>
      </c>
      <c r="B1171" s="2" t="s">
        <v>11</v>
      </c>
      <c r="C1171" s="2" t="s">
        <v>12</v>
      </c>
      <c r="D1171" s="2">
        <v>47.852600000000002</v>
      </c>
      <c r="E1171" s="2">
        <v>96</v>
      </c>
      <c r="F1171" s="2">
        <v>1825</v>
      </c>
      <c r="G1171" s="2">
        <v>20</v>
      </c>
      <c r="H1171" s="2">
        <f t="shared" si="90"/>
        <v>0</v>
      </c>
      <c r="I1171" s="2">
        <f t="shared" si="91"/>
        <v>0</v>
      </c>
      <c r="J1171" s="2">
        <f t="shared" si="92"/>
        <v>0</v>
      </c>
      <c r="K1171" s="2">
        <f t="shared" si="93"/>
        <v>0</v>
      </c>
      <c r="L1171" s="2">
        <f t="shared" si="94"/>
        <v>0</v>
      </c>
      <c r="M1171" s="2">
        <v>9</v>
      </c>
      <c r="N1171" s="2">
        <v>5.9</v>
      </c>
    </row>
    <row r="1172" spans="1:14" ht="16" x14ac:dyDescent="0.2">
      <c r="A1172" s="2" t="s">
        <v>1381</v>
      </c>
      <c r="B1172" s="2" t="s">
        <v>15</v>
      </c>
      <c r="C1172" s="2" t="s">
        <v>12</v>
      </c>
      <c r="D1172" s="2">
        <v>15.7094</v>
      </c>
      <c r="E1172" s="2">
        <v>130</v>
      </c>
      <c r="F1172" s="2">
        <v>5101</v>
      </c>
      <c r="G1172" s="2">
        <v>30</v>
      </c>
      <c r="H1172" s="2">
        <f t="shared" si="90"/>
        <v>1</v>
      </c>
      <c r="I1172" s="2">
        <f t="shared" si="91"/>
        <v>0</v>
      </c>
      <c r="J1172" s="2">
        <f t="shared" si="92"/>
        <v>0</v>
      </c>
      <c r="K1172" s="2">
        <f t="shared" si="93"/>
        <v>0</v>
      </c>
      <c r="L1172" s="2">
        <f t="shared" si="94"/>
        <v>0</v>
      </c>
      <c r="M1172" s="2">
        <v>149</v>
      </c>
      <c r="N1172" s="2">
        <v>6.7</v>
      </c>
    </row>
    <row r="1173" spans="1:14" ht="16" x14ac:dyDescent="0.2">
      <c r="A1173" s="2" t="s">
        <v>38</v>
      </c>
      <c r="B1173" s="2" t="s">
        <v>11</v>
      </c>
      <c r="C1173" s="2" t="s">
        <v>24</v>
      </c>
      <c r="D1173" s="2">
        <v>10.907299999999999</v>
      </c>
      <c r="E1173" s="2">
        <v>108</v>
      </c>
      <c r="F1173" s="2">
        <v>4710</v>
      </c>
      <c r="G1173" s="2">
        <v>28</v>
      </c>
      <c r="H1173" s="2">
        <f t="shared" si="90"/>
        <v>0</v>
      </c>
      <c r="I1173" s="2">
        <f t="shared" si="91"/>
        <v>0</v>
      </c>
      <c r="J1173" s="2">
        <f t="shared" si="92"/>
        <v>0</v>
      </c>
      <c r="K1173" s="2">
        <f t="shared" si="93"/>
        <v>0</v>
      </c>
      <c r="L1173" s="2">
        <f t="shared" si="94"/>
        <v>0</v>
      </c>
      <c r="M1173" s="2">
        <v>23</v>
      </c>
      <c r="N1173" s="2">
        <v>5.8</v>
      </c>
    </row>
    <row r="1174" spans="1:14" ht="16" x14ac:dyDescent="0.2">
      <c r="A1174" s="2" t="s">
        <v>1518</v>
      </c>
      <c r="B1174" s="2" t="s">
        <v>11</v>
      </c>
      <c r="C1174" s="2" t="s">
        <v>24</v>
      </c>
      <c r="D1174" s="2">
        <v>29.136600000000001</v>
      </c>
      <c r="E1174" s="2">
        <v>87</v>
      </c>
      <c r="F1174" s="2">
        <v>1417</v>
      </c>
      <c r="G1174" s="2">
        <v>60</v>
      </c>
      <c r="H1174" s="2">
        <f t="shared" si="90"/>
        <v>0</v>
      </c>
      <c r="I1174" s="2">
        <f t="shared" si="91"/>
        <v>0</v>
      </c>
      <c r="J1174" s="2">
        <f t="shared" si="92"/>
        <v>0</v>
      </c>
      <c r="K1174" s="2">
        <f t="shared" si="93"/>
        <v>0</v>
      </c>
      <c r="L1174" s="2">
        <f t="shared" si="94"/>
        <v>0</v>
      </c>
      <c r="M1174" s="2">
        <v>124</v>
      </c>
      <c r="N1174" s="2">
        <v>5.7</v>
      </c>
    </row>
    <row r="1175" spans="1:14" ht="16" x14ac:dyDescent="0.2">
      <c r="A1175" s="2" t="s">
        <v>1935</v>
      </c>
      <c r="B1175" s="2" t="s">
        <v>11</v>
      </c>
      <c r="C1175" s="2" t="s">
        <v>12</v>
      </c>
      <c r="D1175" s="2">
        <v>0.42476000000000003</v>
      </c>
      <c r="E1175" s="2">
        <v>77</v>
      </c>
      <c r="F1175" s="2">
        <v>368</v>
      </c>
      <c r="G1175" s="2">
        <v>7.0000000000000001E-3</v>
      </c>
      <c r="H1175" s="2">
        <f t="shared" si="90"/>
        <v>0</v>
      </c>
      <c r="I1175" s="2">
        <f t="shared" si="91"/>
        <v>0</v>
      </c>
      <c r="J1175" s="2">
        <f t="shared" si="92"/>
        <v>0</v>
      </c>
      <c r="K1175" s="2">
        <f t="shared" si="93"/>
        <v>0</v>
      </c>
      <c r="L1175" s="2">
        <f t="shared" si="94"/>
        <v>0</v>
      </c>
      <c r="M1175" s="2">
        <v>291</v>
      </c>
      <c r="N1175" s="2">
        <v>7</v>
      </c>
    </row>
    <row r="1176" spans="1:14" ht="16" x14ac:dyDescent="0.2">
      <c r="A1176" s="2" t="s">
        <v>1573</v>
      </c>
      <c r="B1176" s="2" t="s">
        <v>11</v>
      </c>
      <c r="C1176" s="2" t="s">
        <v>19</v>
      </c>
      <c r="D1176" s="2">
        <v>90.755600000000001</v>
      </c>
      <c r="E1176" s="2">
        <v>116</v>
      </c>
      <c r="F1176" s="2">
        <v>16149</v>
      </c>
      <c r="G1176" s="2">
        <v>200</v>
      </c>
      <c r="H1176" s="2">
        <f t="shared" si="90"/>
        <v>0</v>
      </c>
      <c r="I1176" s="2">
        <f t="shared" si="91"/>
        <v>0</v>
      </c>
      <c r="J1176" s="2">
        <f t="shared" si="92"/>
        <v>0</v>
      </c>
      <c r="K1176" s="2">
        <f t="shared" si="93"/>
        <v>0</v>
      </c>
      <c r="L1176" s="2">
        <f t="shared" si="94"/>
        <v>1</v>
      </c>
      <c r="M1176" s="2">
        <v>179</v>
      </c>
      <c r="N1176" s="2">
        <v>6.6</v>
      </c>
    </row>
    <row r="1177" spans="1:14" ht="16" x14ac:dyDescent="0.2">
      <c r="A1177" s="2" t="s">
        <v>1938</v>
      </c>
      <c r="B1177" s="2" t="s">
        <v>51</v>
      </c>
      <c r="C1177" s="2" t="s">
        <v>12</v>
      </c>
      <c r="D1177" s="2">
        <v>0.88388699999999998</v>
      </c>
      <c r="E1177" s="2">
        <v>97</v>
      </c>
      <c r="F1177" s="2">
        <v>1426</v>
      </c>
      <c r="G1177" s="2">
        <v>9</v>
      </c>
      <c r="H1177" s="2">
        <f t="shared" si="90"/>
        <v>0</v>
      </c>
      <c r="I1177" s="2">
        <f t="shared" si="91"/>
        <v>0</v>
      </c>
      <c r="J1177" s="2">
        <f t="shared" si="92"/>
        <v>0</v>
      </c>
      <c r="K1177" s="2">
        <f t="shared" si="93"/>
        <v>0</v>
      </c>
      <c r="L1177" s="2">
        <f t="shared" si="94"/>
        <v>0</v>
      </c>
      <c r="M1177" s="2">
        <v>3</v>
      </c>
      <c r="N1177" s="2">
        <v>6.2</v>
      </c>
    </row>
    <row r="1178" spans="1:14" ht="16" x14ac:dyDescent="0.2">
      <c r="A1178" s="2" t="s">
        <v>1940</v>
      </c>
      <c r="B1178" s="2" t="s">
        <v>15</v>
      </c>
      <c r="C1178" s="2" t="s">
        <v>12</v>
      </c>
      <c r="D1178" s="2">
        <v>60.962899999999998</v>
      </c>
      <c r="E1178" s="2">
        <v>153</v>
      </c>
      <c r="F1178" s="2">
        <v>37321</v>
      </c>
      <c r="G1178" s="2">
        <v>46</v>
      </c>
      <c r="H1178" s="2">
        <f t="shared" si="90"/>
        <v>1</v>
      </c>
      <c r="I1178" s="2">
        <f t="shared" si="91"/>
        <v>0</v>
      </c>
      <c r="J1178" s="2">
        <f t="shared" si="92"/>
        <v>0</v>
      </c>
      <c r="K1178" s="2">
        <f t="shared" si="93"/>
        <v>0</v>
      </c>
      <c r="L1178" s="2">
        <f t="shared" si="94"/>
        <v>0</v>
      </c>
      <c r="M1178" s="2">
        <v>777</v>
      </c>
      <c r="N1178" s="2">
        <v>8.1</v>
      </c>
    </row>
    <row r="1179" spans="1:14" ht="16" x14ac:dyDescent="0.2">
      <c r="A1179" s="2" t="s">
        <v>1942</v>
      </c>
      <c r="B1179" s="2" t="s">
        <v>11</v>
      </c>
      <c r="C1179" s="2" t="s">
        <v>35</v>
      </c>
      <c r="D1179" s="2">
        <v>22.331</v>
      </c>
      <c r="E1179" s="2">
        <v>106</v>
      </c>
      <c r="F1179" s="2">
        <v>1819</v>
      </c>
      <c r="G1179" s="2">
        <v>12</v>
      </c>
      <c r="H1179" s="2">
        <f t="shared" si="90"/>
        <v>0</v>
      </c>
      <c r="I1179" s="2">
        <f t="shared" si="91"/>
        <v>0</v>
      </c>
      <c r="J1179" s="2">
        <f t="shared" si="92"/>
        <v>1</v>
      </c>
      <c r="K1179" s="2">
        <f t="shared" si="93"/>
        <v>0</v>
      </c>
      <c r="L1179" s="2">
        <f t="shared" si="94"/>
        <v>0</v>
      </c>
      <c r="M1179" s="2">
        <v>16</v>
      </c>
      <c r="N1179" s="2">
        <v>6.4</v>
      </c>
    </row>
    <row r="1180" spans="1:14" ht="16" x14ac:dyDescent="0.2">
      <c r="A1180" s="2" t="s">
        <v>1944</v>
      </c>
      <c r="B1180" s="2" t="s">
        <v>15</v>
      </c>
      <c r="C1180" s="2" t="s">
        <v>31</v>
      </c>
      <c r="D1180" s="2">
        <v>54.724299999999999</v>
      </c>
      <c r="E1180" s="2">
        <v>93</v>
      </c>
      <c r="F1180" s="2">
        <v>2043</v>
      </c>
      <c r="G1180" s="2">
        <v>12</v>
      </c>
      <c r="H1180" s="2">
        <f t="shared" si="90"/>
        <v>1</v>
      </c>
      <c r="I1180" s="2">
        <f t="shared" si="91"/>
        <v>1</v>
      </c>
      <c r="J1180" s="2">
        <f t="shared" si="92"/>
        <v>0</v>
      </c>
      <c r="K1180" s="2">
        <f t="shared" si="93"/>
        <v>0</v>
      </c>
      <c r="L1180" s="2">
        <f t="shared" si="94"/>
        <v>0</v>
      </c>
      <c r="M1180" s="2">
        <v>166</v>
      </c>
      <c r="N1180" s="2">
        <v>6.7</v>
      </c>
    </row>
    <row r="1181" spans="1:14" ht="16" x14ac:dyDescent="0.2">
      <c r="A1181" s="2" t="s">
        <v>1946</v>
      </c>
      <c r="B1181" s="2" t="s">
        <v>51</v>
      </c>
      <c r="C1181" s="2" t="s">
        <v>40</v>
      </c>
      <c r="D1181" s="2">
        <v>10.106199999999999</v>
      </c>
      <c r="E1181" s="2">
        <v>104</v>
      </c>
      <c r="F1181" s="2">
        <v>5190</v>
      </c>
      <c r="G1181" s="2">
        <v>8</v>
      </c>
      <c r="H1181" s="2">
        <f t="shared" si="90"/>
        <v>0</v>
      </c>
      <c r="I1181" s="2">
        <f t="shared" si="91"/>
        <v>0</v>
      </c>
      <c r="J1181" s="2">
        <f t="shared" si="92"/>
        <v>0</v>
      </c>
      <c r="K1181" s="2">
        <f t="shared" si="93"/>
        <v>0</v>
      </c>
      <c r="L1181" s="2">
        <f t="shared" si="94"/>
        <v>0</v>
      </c>
      <c r="M1181" s="2">
        <v>18</v>
      </c>
      <c r="N1181" s="2">
        <v>5.4</v>
      </c>
    </row>
    <row r="1182" spans="1:14" ht="16" x14ac:dyDescent="0.2">
      <c r="A1182" s="2" t="s">
        <v>1948</v>
      </c>
      <c r="B1182" s="2" t="s">
        <v>11</v>
      </c>
      <c r="C1182" s="2" t="s">
        <v>35</v>
      </c>
      <c r="D1182" s="2">
        <v>43.818199999999997</v>
      </c>
      <c r="E1182" s="2">
        <v>89</v>
      </c>
      <c r="F1182" s="2">
        <v>4867</v>
      </c>
      <c r="G1182" s="2">
        <v>20</v>
      </c>
      <c r="H1182" s="2">
        <f t="shared" si="90"/>
        <v>0</v>
      </c>
      <c r="I1182" s="2">
        <f t="shared" si="91"/>
        <v>0</v>
      </c>
      <c r="J1182" s="2">
        <f t="shared" si="92"/>
        <v>1</v>
      </c>
      <c r="K1182" s="2">
        <f t="shared" si="93"/>
        <v>0</v>
      </c>
      <c r="L1182" s="2">
        <f t="shared" si="94"/>
        <v>0</v>
      </c>
      <c r="M1182" s="2">
        <v>29</v>
      </c>
      <c r="N1182" s="2">
        <v>3.9</v>
      </c>
    </row>
    <row r="1183" spans="1:14" ht="16" x14ac:dyDescent="0.2">
      <c r="A1183" s="2" t="s">
        <v>110</v>
      </c>
      <c r="B1183" s="2" t="s">
        <v>15</v>
      </c>
      <c r="C1183" s="2" t="s">
        <v>19</v>
      </c>
      <c r="D1183" s="2">
        <v>126.465</v>
      </c>
      <c r="E1183" s="2">
        <v>124</v>
      </c>
      <c r="F1183" s="2">
        <v>24098</v>
      </c>
      <c r="G1183" s="2">
        <v>130</v>
      </c>
      <c r="H1183" s="2">
        <f t="shared" si="90"/>
        <v>1</v>
      </c>
      <c r="I1183" s="2">
        <f t="shared" si="91"/>
        <v>0</v>
      </c>
      <c r="J1183" s="2">
        <f t="shared" si="92"/>
        <v>0</v>
      </c>
      <c r="K1183" s="2">
        <f t="shared" si="93"/>
        <v>0</v>
      </c>
      <c r="L1183" s="2">
        <f t="shared" si="94"/>
        <v>1</v>
      </c>
      <c r="M1183" s="2">
        <v>0</v>
      </c>
      <c r="N1183" s="2">
        <v>7</v>
      </c>
    </row>
    <row r="1184" spans="1:14" ht="16" x14ac:dyDescent="0.2">
      <c r="A1184" s="2" t="s">
        <v>980</v>
      </c>
      <c r="B1184" s="2" t="s">
        <v>15</v>
      </c>
      <c r="C1184" s="2" t="s">
        <v>12</v>
      </c>
      <c r="D1184" s="2">
        <v>7.5567099999999998</v>
      </c>
      <c r="E1184" s="2">
        <v>106</v>
      </c>
      <c r="F1184" s="2">
        <v>14544</v>
      </c>
      <c r="G1184" s="2">
        <v>15</v>
      </c>
      <c r="H1184" s="2">
        <f t="shared" si="90"/>
        <v>1</v>
      </c>
      <c r="I1184" s="2">
        <f t="shared" si="91"/>
        <v>0</v>
      </c>
      <c r="J1184" s="2">
        <f t="shared" si="92"/>
        <v>0</v>
      </c>
      <c r="K1184" s="2">
        <f t="shared" si="93"/>
        <v>0</v>
      </c>
      <c r="L1184" s="2">
        <f t="shared" si="94"/>
        <v>0</v>
      </c>
      <c r="M1184" s="2">
        <v>835</v>
      </c>
      <c r="N1184" s="2">
        <v>6.6</v>
      </c>
    </row>
    <row r="1185" spans="1:14" ht="16" x14ac:dyDescent="0.2">
      <c r="A1185" s="2" t="s">
        <v>1575</v>
      </c>
      <c r="B1185" s="2" t="s">
        <v>15</v>
      </c>
      <c r="C1185" s="2" t="s">
        <v>24</v>
      </c>
      <c r="D1185" s="2">
        <v>32.5989</v>
      </c>
      <c r="E1185" s="2">
        <v>135</v>
      </c>
      <c r="F1185" s="2">
        <v>1013</v>
      </c>
      <c r="G1185" s="2">
        <v>65</v>
      </c>
      <c r="H1185" s="2">
        <f t="shared" si="90"/>
        <v>1</v>
      </c>
      <c r="I1185" s="2">
        <f t="shared" si="91"/>
        <v>0</v>
      </c>
      <c r="J1185" s="2">
        <f t="shared" si="92"/>
        <v>0</v>
      </c>
      <c r="K1185" s="2">
        <f t="shared" si="93"/>
        <v>0</v>
      </c>
      <c r="L1185" s="2">
        <f t="shared" si="94"/>
        <v>0</v>
      </c>
      <c r="M1185" s="2">
        <v>138</v>
      </c>
      <c r="N1185" s="2">
        <v>6.2</v>
      </c>
    </row>
    <row r="1186" spans="1:14" ht="16" x14ac:dyDescent="0.2">
      <c r="A1186" s="2" t="s">
        <v>189</v>
      </c>
      <c r="B1186" s="2" t="s">
        <v>15</v>
      </c>
      <c r="C1186" s="2" t="s">
        <v>12</v>
      </c>
      <c r="D1186" s="2">
        <v>97.030699999999996</v>
      </c>
      <c r="E1186" s="2">
        <v>140</v>
      </c>
      <c r="F1186" s="2">
        <v>64599</v>
      </c>
      <c r="G1186" s="2">
        <v>100</v>
      </c>
      <c r="H1186" s="2">
        <f t="shared" si="90"/>
        <v>1</v>
      </c>
      <c r="I1186" s="2">
        <f t="shared" si="91"/>
        <v>0</v>
      </c>
      <c r="J1186" s="2">
        <f t="shared" si="92"/>
        <v>0</v>
      </c>
      <c r="K1186" s="2">
        <f t="shared" si="93"/>
        <v>0</v>
      </c>
      <c r="L1186" s="2">
        <f t="shared" si="94"/>
        <v>0</v>
      </c>
      <c r="M1186" s="2">
        <v>0</v>
      </c>
      <c r="N1186" s="2">
        <v>7</v>
      </c>
    </row>
    <row r="1187" spans="1:14" ht="16" x14ac:dyDescent="0.2">
      <c r="A1187" s="2" t="s">
        <v>1954</v>
      </c>
      <c r="B1187" s="2" t="s">
        <v>11</v>
      </c>
      <c r="C1187" s="2" t="s">
        <v>12</v>
      </c>
      <c r="D1187" s="2">
        <v>20.2593</v>
      </c>
      <c r="E1187" s="2">
        <v>90</v>
      </c>
      <c r="F1187" s="2">
        <v>19952</v>
      </c>
      <c r="G1187" s="2">
        <v>20</v>
      </c>
      <c r="H1187" s="2">
        <f t="shared" si="90"/>
        <v>0</v>
      </c>
      <c r="I1187" s="2">
        <f t="shared" si="91"/>
        <v>0</v>
      </c>
      <c r="J1187" s="2">
        <f t="shared" si="92"/>
        <v>0</v>
      </c>
      <c r="K1187" s="2">
        <f t="shared" si="93"/>
        <v>0</v>
      </c>
      <c r="L1187" s="2">
        <f t="shared" si="94"/>
        <v>0</v>
      </c>
      <c r="M1187" s="2">
        <v>2</v>
      </c>
      <c r="N1187" s="2">
        <v>4.7</v>
      </c>
    </row>
    <row r="1188" spans="1:14" ht="16" x14ac:dyDescent="0.2">
      <c r="A1188" s="2" t="s">
        <v>1338</v>
      </c>
      <c r="B1188" s="2" t="s">
        <v>15</v>
      </c>
      <c r="C1188" s="2" t="s">
        <v>40</v>
      </c>
      <c r="D1188" s="2">
        <v>17.791</v>
      </c>
      <c r="E1188" s="2">
        <v>95</v>
      </c>
      <c r="F1188" s="2">
        <v>11994</v>
      </c>
      <c r="G1188" s="2">
        <v>25</v>
      </c>
      <c r="H1188" s="2">
        <f t="shared" si="90"/>
        <v>1</v>
      </c>
      <c r="I1188" s="2">
        <f t="shared" si="91"/>
        <v>0</v>
      </c>
      <c r="J1188" s="2">
        <f t="shared" si="92"/>
        <v>0</v>
      </c>
      <c r="K1188" s="2">
        <f t="shared" si="93"/>
        <v>0</v>
      </c>
      <c r="L1188" s="2">
        <f t="shared" si="94"/>
        <v>0</v>
      </c>
      <c r="M1188" s="2">
        <v>0</v>
      </c>
      <c r="N1188" s="2">
        <v>7.3</v>
      </c>
    </row>
    <row r="1189" spans="1:14" ht="16" x14ac:dyDescent="0.2">
      <c r="A1189" s="2" t="s">
        <v>1957</v>
      </c>
      <c r="B1189" s="2" t="s">
        <v>15</v>
      </c>
      <c r="C1189" s="2" t="s">
        <v>24</v>
      </c>
      <c r="D1189" s="2">
        <v>7.9481599999999997</v>
      </c>
      <c r="E1189" s="2">
        <v>103</v>
      </c>
      <c r="F1189" s="2">
        <v>6563</v>
      </c>
      <c r="G1189" s="2">
        <v>35</v>
      </c>
      <c r="H1189" s="2">
        <f t="shared" si="90"/>
        <v>1</v>
      </c>
      <c r="I1189" s="2">
        <f t="shared" si="91"/>
        <v>0</v>
      </c>
      <c r="J1189" s="2">
        <f t="shared" si="92"/>
        <v>0</v>
      </c>
      <c r="K1189" s="2">
        <f t="shared" si="93"/>
        <v>0</v>
      </c>
      <c r="L1189" s="2">
        <f t="shared" si="94"/>
        <v>0</v>
      </c>
      <c r="M1189" s="2">
        <v>189</v>
      </c>
      <c r="N1189" s="2">
        <v>6</v>
      </c>
    </row>
    <row r="1190" spans="1:14" ht="16" x14ac:dyDescent="0.2">
      <c r="A1190" s="2" t="s">
        <v>1959</v>
      </c>
      <c r="B1190" s="2" t="s">
        <v>51</v>
      </c>
      <c r="C1190" s="2" t="s">
        <v>97</v>
      </c>
      <c r="D1190" s="2">
        <v>149.23500000000001</v>
      </c>
      <c r="E1190" s="2">
        <v>90</v>
      </c>
      <c r="F1190" s="2">
        <v>5046</v>
      </c>
      <c r="G1190" s="2">
        <v>130</v>
      </c>
      <c r="H1190" s="2">
        <f t="shared" si="90"/>
        <v>0</v>
      </c>
      <c r="I1190" s="2">
        <f t="shared" si="91"/>
        <v>0</v>
      </c>
      <c r="J1190" s="2">
        <f t="shared" si="92"/>
        <v>0</v>
      </c>
      <c r="K1190" s="2">
        <f t="shared" si="93"/>
        <v>1</v>
      </c>
      <c r="L1190" s="2">
        <f t="shared" si="94"/>
        <v>0</v>
      </c>
      <c r="M1190" s="2">
        <v>50</v>
      </c>
      <c r="N1190" s="2">
        <v>6.7</v>
      </c>
    </row>
    <row r="1191" spans="1:14" ht="16" x14ac:dyDescent="0.2">
      <c r="A1191" s="2" t="s">
        <v>297</v>
      </c>
      <c r="B1191" s="2" t="s">
        <v>15</v>
      </c>
      <c r="C1191" s="2" t="s">
        <v>35</v>
      </c>
      <c r="D1191" s="2">
        <v>31.691800000000001</v>
      </c>
      <c r="E1191" s="2">
        <v>89</v>
      </c>
      <c r="F1191" s="2">
        <v>140268</v>
      </c>
      <c r="G1191" s="2">
        <v>12</v>
      </c>
      <c r="H1191" s="2">
        <f t="shared" si="90"/>
        <v>1</v>
      </c>
      <c r="I1191" s="2">
        <f t="shared" si="91"/>
        <v>0</v>
      </c>
      <c r="J1191" s="2">
        <f t="shared" si="92"/>
        <v>1</v>
      </c>
      <c r="K1191" s="2">
        <f t="shared" si="93"/>
        <v>0</v>
      </c>
      <c r="L1191" s="2">
        <f t="shared" si="94"/>
        <v>0</v>
      </c>
      <c r="M1191" s="2">
        <v>66</v>
      </c>
      <c r="N1191" s="2">
        <v>6</v>
      </c>
    </row>
    <row r="1192" spans="1:14" ht="16" x14ac:dyDescent="0.2">
      <c r="A1192" s="2" t="s">
        <v>1962</v>
      </c>
      <c r="B1192" s="2" t="s">
        <v>15</v>
      </c>
      <c r="C1192" s="2" t="s">
        <v>12</v>
      </c>
      <c r="D1192" s="2">
        <v>30.3078</v>
      </c>
      <c r="E1192" s="2">
        <v>101</v>
      </c>
      <c r="F1192" s="2">
        <v>3001</v>
      </c>
      <c r="G1192" s="2">
        <v>35</v>
      </c>
      <c r="H1192" s="2">
        <f t="shared" si="90"/>
        <v>1</v>
      </c>
      <c r="I1192" s="2">
        <f t="shared" si="91"/>
        <v>0</v>
      </c>
      <c r="J1192" s="2">
        <f t="shared" si="92"/>
        <v>0</v>
      </c>
      <c r="K1192" s="2">
        <f t="shared" si="93"/>
        <v>0</v>
      </c>
      <c r="L1192" s="2">
        <f t="shared" si="94"/>
        <v>0</v>
      </c>
      <c r="M1192" s="2">
        <v>48</v>
      </c>
      <c r="N1192" s="2">
        <v>5.2</v>
      </c>
    </row>
    <row r="1193" spans="1:14" ht="16" x14ac:dyDescent="0.2">
      <c r="A1193" s="2" t="s">
        <v>208</v>
      </c>
      <c r="B1193" s="2" t="s">
        <v>11</v>
      </c>
      <c r="C1193" s="2" t="s">
        <v>24</v>
      </c>
      <c r="D1193" s="2">
        <v>33.592399999999998</v>
      </c>
      <c r="E1193" s="2">
        <v>96</v>
      </c>
      <c r="F1193" s="2">
        <v>31549</v>
      </c>
      <c r="G1193" s="2">
        <v>130</v>
      </c>
      <c r="H1193" s="2">
        <f t="shared" si="90"/>
        <v>0</v>
      </c>
      <c r="I1193" s="2">
        <f t="shared" si="91"/>
        <v>0</v>
      </c>
      <c r="J1193" s="2">
        <f t="shared" si="92"/>
        <v>0</v>
      </c>
      <c r="K1193" s="2">
        <f t="shared" si="93"/>
        <v>0</v>
      </c>
      <c r="L1193" s="2">
        <f t="shared" si="94"/>
        <v>0</v>
      </c>
      <c r="M1193" s="2">
        <v>124</v>
      </c>
      <c r="N1193" s="2">
        <v>5.6</v>
      </c>
    </row>
    <row r="1194" spans="1:14" ht="16" x14ac:dyDescent="0.2">
      <c r="A1194" s="2" t="s">
        <v>1196</v>
      </c>
      <c r="B1194" s="2" t="s">
        <v>11</v>
      </c>
      <c r="C1194" s="2" t="s">
        <v>12</v>
      </c>
      <c r="D1194" s="2">
        <v>2.2218100000000001</v>
      </c>
      <c r="E1194" s="2">
        <v>91</v>
      </c>
      <c r="F1194" s="2">
        <v>1582</v>
      </c>
      <c r="G1194" s="2">
        <v>5</v>
      </c>
      <c r="H1194" s="2">
        <f t="shared" si="90"/>
        <v>0</v>
      </c>
      <c r="I1194" s="2">
        <f t="shared" si="91"/>
        <v>0</v>
      </c>
      <c r="J1194" s="2">
        <f t="shared" si="92"/>
        <v>0</v>
      </c>
      <c r="K1194" s="2">
        <f t="shared" si="93"/>
        <v>0</v>
      </c>
      <c r="L1194" s="2">
        <f t="shared" si="94"/>
        <v>0</v>
      </c>
      <c r="M1194" s="2">
        <v>263</v>
      </c>
      <c r="N1194" s="2">
        <v>7</v>
      </c>
    </row>
    <row r="1195" spans="1:14" ht="16" x14ac:dyDescent="0.2">
      <c r="A1195" s="2" t="s">
        <v>1871</v>
      </c>
      <c r="B1195" s="2" t="s">
        <v>51</v>
      </c>
      <c r="C1195" s="2" t="s">
        <v>19</v>
      </c>
      <c r="D1195" s="2">
        <v>67.128200000000007</v>
      </c>
      <c r="E1195" s="2">
        <v>98</v>
      </c>
      <c r="F1195" s="2">
        <v>14007</v>
      </c>
      <c r="G1195" s="2">
        <v>65</v>
      </c>
      <c r="H1195" s="2">
        <f t="shared" si="90"/>
        <v>0</v>
      </c>
      <c r="I1195" s="2">
        <f t="shared" si="91"/>
        <v>0</v>
      </c>
      <c r="J1195" s="2">
        <f t="shared" si="92"/>
        <v>0</v>
      </c>
      <c r="K1195" s="2">
        <f t="shared" si="93"/>
        <v>0</v>
      </c>
      <c r="L1195" s="2">
        <f t="shared" si="94"/>
        <v>1</v>
      </c>
      <c r="M1195" s="2">
        <v>99</v>
      </c>
      <c r="N1195" s="2">
        <v>5.7</v>
      </c>
    </row>
    <row r="1196" spans="1:14" ht="16" x14ac:dyDescent="0.2">
      <c r="A1196" s="2" t="s">
        <v>1967</v>
      </c>
      <c r="B1196" s="2" t="s">
        <v>51</v>
      </c>
      <c r="C1196" s="2" t="s">
        <v>12</v>
      </c>
      <c r="D1196" s="2">
        <v>52.277500000000003</v>
      </c>
      <c r="E1196" s="2">
        <v>109</v>
      </c>
      <c r="F1196" s="2">
        <v>4231</v>
      </c>
      <c r="G1196" s="2">
        <v>35</v>
      </c>
      <c r="H1196" s="2">
        <f t="shared" si="90"/>
        <v>0</v>
      </c>
      <c r="I1196" s="2">
        <f t="shared" si="91"/>
        <v>0</v>
      </c>
      <c r="J1196" s="2">
        <f t="shared" si="92"/>
        <v>0</v>
      </c>
      <c r="K1196" s="2">
        <f t="shared" si="93"/>
        <v>0</v>
      </c>
      <c r="L1196" s="2">
        <f t="shared" si="94"/>
        <v>0</v>
      </c>
      <c r="M1196" s="2">
        <v>19</v>
      </c>
      <c r="N1196" s="2">
        <v>6.9</v>
      </c>
    </row>
    <row r="1197" spans="1:14" ht="16" x14ac:dyDescent="0.2">
      <c r="A1197" s="2" t="s">
        <v>1969</v>
      </c>
      <c r="B1197" s="2" t="s">
        <v>51</v>
      </c>
      <c r="C1197" s="2" t="s">
        <v>47</v>
      </c>
      <c r="D1197" s="2">
        <v>10.412000000000001</v>
      </c>
      <c r="E1197" s="2">
        <v>103</v>
      </c>
      <c r="F1197" s="2">
        <v>4676</v>
      </c>
      <c r="G1197" s="2">
        <v>15</v>
      </c>
      <c r="H1197" s="2">
        <f t="shared" si="90"/>
        <v>0</v>
      </c>
      <c r="I1197" s="2">
        <f t="shared" si="91"/>
        <v>0</v>
      </c>
      <c r="J1197" s="2">
        <f t="shared" si="92"/>
        <v>0</v>
      </c>
      <c r="K1197" s="2">
        <f t="shared" si="93"/>
        <v>0</v>
      </c>
      <c r="L1197" s="2">
        <f t="shared" si="94"/>
        <v>0</v>
      </c>
      <c r="M1197" s="2">
        <v>80</v>
      </c>
      <c r="N1197" s="2">
        <v>5.9</v>
      </c>
    </row>
    <row r="1198" spans="1:14" ht="16" x14ac:dyDescent="0.2">
      <c r="A1198" s="2" t="s">
        <v>1073</v>
      </c>
      <c r="B1198" s="2" t="s">
        <v>11</v>
      </c>
      <c r="C1198" s="2" t="s">
        <v>40</v>
      </c>
      <c r="D1198" s="2">
        <v>37.4861</v>
      </c>
      <c r="E1198" s="2">
        <v>119</v>
      </c>
      <c r="F1198" s="2">
        <v>2052</v>
      </c>
      <c r="G1198" s="2">
        <v>50</v>
      </c>
      <c r="H1198" s="2">
        <f t="shared" si="90"/>
        <v>0</v>
      </c>
      <c r="I1198" s="2">
        <f t="shared" si="91"/>
        <v>0</v>
      </c>
      <c r="J1198" s="2">
        <f t="shared" si="92"/>
        <v>0</v>
      </c>
      <c r="K1198" s="2">
        <f t="shared" si="93"/>
        <v>0</v>
      </c>
      <c r="L1198" s="2">
        <f t="shared" si="94"/>
        <v>0</v>
      </c>
      <c r="M1198" s="2">
        <v>0</v>
      </c>
      <c r="N1198" s="2">
        <v>6</v>
      </c>
    </row>
    <row r="1199" spans="1:14" ht="16" x14ac:dyDescent="0.2">
      <c r="A1199" s="2" t="s">
        <v>283</v>
      </c>
      <c r="B1199" s="2" t="s">
        <v>18</v>
      </c>
      <c r="C1199" s="2" t="s">
        <v>19</v>
      </c>
      <c r="D1199" s="2">
        <v>26.1614</v>
      </c>
      <c r="E1199" s="2">
        <v>103</v>
      </c>
      <c r="F1199" s="2">
        <v>1002</v>
      </c>
      <c r="G1199" s="2">
        <v>15</v>
      </c>
      <c r="H1199" s="2">
        <f t="shared" si="90"/>
        <v>0</v>
      </c>
      <c r="I1199" s="2">
        <f t="shared" si="91"/>
        <v>0</v>
      </c>
      <c r="J1199" s="2">
        <f t="shared" si="92"/>
        <v>0</v>
      </c>
      <c r="K1199" s="2">
        <f t="shared" si="93"/>
        <v>0</v>
      </c>
      <c r="L1199" s="2">
        <f t="shared" si="94"/>
        <v>1</v>
      </c>
      <c r="M1199" s="2">
        <v>20</v>
      </c>
      <c r="N1199" s="2">
        <v>6.7</v>
      </c>
    </row>
    <row r="1200" spans="1:14" ht="16" x14ac:dyDescent="0.2">
      <c r="A1200" s="2" t="s">
        <v>1899</v>
      </c>
      <c r="B1200" s="2" t="s">
        <v>51</v>
      </c>
      <c r="C1200" s="2" t="s">
        <v>97</v>
      </c>
      <c r="D1200" s="2">
        <v>123.20699999999999</v>
      </c>
      <c r="E1200" s="2">
        <v>107</v>
      </c>
      <c r="F1200" s="2">
        <v>43291</v>
      </c>
      <c r="G1200" s="2">
        <v>135</v>
      </c>
      <c r="H1200" s="2">
        <f t="shared" si="90"/>
        <v>0</v>
      </c>
      <c r="I1200" s="2">
        <f t="shared" si="91"/>
        <v>0</v>
      </c>
      <c r="J1200" s="2">
        <f t="shared" si="92"/>
        <v>0</v>
      </c>
      <c r="K1200" s="2">
        <f t="shared" si="93"/>
        <v>1</v>
      </c>
      <c r="L1200" s="2">
        <f t="shared" si="94"/>
        <v>0</v>
      </c>
      <c r="M1200" s="2">
        <v>563</v>
      </c>
      <c r="N1200" s="2">
        <v>7.2</v>
      </c>
    </row>
    <row r="1201" spans="1:14" ht="16" x14ac:dyDescent="0.2">
      <c r="A1201" s="2" t="s">
        <v>1687</v>
      </c>
      <c r="B1201" s="2" t="s">
        <v>18</v>
      </c>
      <c r="C1201" s="2" t="s">
        <v>97</v>
      </c>
      <c r="D1201" s="2">
        <v>206.435</v>
      </c>
      <c r="E1201" s="2">
        <v>111</v>
      </c>
      <c r="F1201" s="2">
        <v>4764</v>
      </c>
      <c r="G1201" s="2">
        <v>150</v>
      </c>
      <c r="H1201" s="2">
        <f t="shared" si="90"/>
        <v>0</v>
      </c>
      <c r="I1201" s="2">
        <f t="shared" si="91"/>
        <v>0</v>
      </c>
      <c r="J1201" s="2">
        <f t="shared" si="92"/>
        <v>0</v>
      </c>
      <c r="K1201" s="2">
        <f t="shared" si="93"/>
        <v>1</v>
      </c>
      <c r="L1201" s="2">
        <f t="shared" si="94"/>
        <v>0</v>
      </c>
      <c r="M1201" s="2">
        <v>663</v>
      </c>
      <c r="N1201" s="2">
        <v>8</v>
      </c>
    </row>
    <row r="1202" spans="1:14" ht="16" x14ac:dyDescent="0.2">
      <c r="A1202" s="2" t="s">
        <v>1575</v>
      </c>
      <c r="B1202" s="2" t="s">
        <v>11</v>
      </c>
      <c r="C1202" s="2" t="s">
        <v>12</v>
      </c>
      <c r="D1202" s="2">
        <v>75.305999999999997</v>
      </c>
      <c r="E1202" s="2">
        <v>178</v>
      </c>
      <c r="F1202" s="2">
        <v>5074</v>
      </c>
      <c r="G1202" s="2">
        <v>40</v>
      </c>
      <c r="H1202" s="2">
        <f t="shared" si="90"/>
        <v>0</v>
      </c>
      <c r="I1202" s="2">
        <f t="shared" si="91"/>
        <v>0</v>
      </c>
      <c r="J1202" s="2">
        <f t="shared" si="92"/>
        <v>0</v>
      </c>
      <c r="K1202" s="2">
        <f t="shared" si="93"/>
        <v>0</v>
      </c>
      <c r="L1202" s="2">
        <f t="shared" si="94"/>
        <v>0</v>
      </c>
      <c r="M1202" s="2">
        <v>138</v>
      </c>
      <c r="N1202" s="2">
        <v>7.7</v>
      </c>
    </row>
    <row r="1203" spans="1:14" ht="16" x14ac:dyDescent="0.2">
      <c r="A1203" s="2" t="s">
        <v>144</v>
      </c>
      <c r="B1203" s="2" t="s">
        <v>11</v>
      </c>
      <c r="C1203" s="2" t="s">
        <v>31</v>
      </c>
      <c r="D1203" s="2">
        <v>12.372400000000001</v>
      </c>
      <c r="E1203" s="2">
        <v>107</v>
      </c>
      <c r="F1203" s="2">
        <v>4971</v>
      </c>
      <c r="G1203" s="2">
        <v>24</v>
      </c>
      <c r="H1203" s="2">
        <f t="shared" si="90"/>
        <v>0</v>
      </c>
      <c r="I1203" s="2">
        <f t="shared" si="91"/>
        <v>1</v>
      </c>
      <c r="J1203" s="2">
        <f t="shared" si="92"/>
        <v>0</v>
      </c>
      <c r="K1203" s="2">
        <f t="shared" si="93"/>
        <v>0</v>
      </c>
      <c r="L1203" s="2">
        <f t="shared" si="94"/>
        <v>0</v>
      </c>
      <c r="M1203" s="2">
        <v>48</v>
      </c>
      <c r="N1203" s="2">
        <v>5.3</v>
      </c>
    </row>
    <row r="1204" spans="1:14" ht="16" x14ac:dyDescent="0.2">
      <c r="A1204" s="2" t="s">
        <v>412</v>
      </c>
      <c r="B1204" s="2" t="s">
        <v>11</v>
      </c>
      <c r="C1204" s="2" t="s">
        <v>24</v>
      </c>
      <c r="D1204" s="2">
        <v>85.463300000000004</v>
      </c>
      <c r="E1204" s="2">
        <v>127</v>
      </c>
      <c r="F1204" s="2">
        <v>22254</v>
      </c>
      <c r="G1204" s="2">
        <v>110</v>
      </c>
      <c r="H1204" s="2">
        <f t="shared" si="90"/>
        <v>0</v>
      </c>
      <c r="I1204" s="2">
        <f t="shared" si="91"/>
        <v>0</v>
      </c>
      <c r="J1204" s="2">
        <f t="shared" si="92"/>
        <v>0</v>
      </c>
      <c r="K1204" s="2">
        <f t="shared" si="93"/>
        <v>0</v>
      </c>
      <c r="L1204" s="2">
        <f t="shared" si="94"/>
        <v>0</v>
      </c>
      <c r="M1204" s="2">
        <v>189</v>
      </c>
      <c r="N1204" s="2">
        <v>7.1</v>
      </c>
    </row>
    <row r="1205" spans="1:14" ht="16" x14ac:dyDescent="0.2">
      <c r="A1205" s="2" t="s">
        <v>1978</v>
      </c>
      <c r="B1205" s="2" t="s">
        <v>11</v>
      </c>
      <c r="C1205" s="2" t="s">
        <v>40</v>
      </c>
      <c r="D1205" s="2">
        <v>5.8449299999999997</v>
      </c>
      <c r="E1205" s="2">
        <v>90</v>
      </c>
      <c r="F1205" s="2">
        <v>2510</v>
      </c>
      <c r="G1205" s="2">
        <v>3</v>
      </c>
      <c r="H1205" s="2">
        <f t="shared" si="90"/>
        <v>0</v>
      </c>
      <c r="I1205" s="2">
        <f t="shared" si="91"/>
        <v>0</v>
      </c>
      <c r="J1205" s="2">
        <f t="shared" si="92"/>
        <v>0</v>
      </c>
      <c r="K1205" s="2">
        <f t="shared" si="93"/>
        <v>0</v>
      </c>
      <c r="L1205" s="2">
        <f t="shared" si="94"/>
        <v>0</v>
      </c>
      <c r="M1205" s="2">
        <v>15</v>
      </c>
      <c r="N1205" s="2">
        <v>7</v>
      </c>
    </row>
    <row r="1206" spans="1:14" ht="16" x14ac:dyDescent="0.2">
      <c r="A1206" s="2" t="s">
        <v>1980</v>
      </c>
      <c r="B1206" s="2" t="s">
        <v>18</v>
      </c>
      <c r="C1206" s="2" t="s">
        <v>97</v>
      </c>
      <c r="D1206" s="2">
        <v>36.696800000000003</v>
      </c>
      <c r="E1206" s="2">
        <v>82</v>
      </c>
      <c r="F1206" s="2">
        <v>2197</v>
      </c>
      <c r="G1206" s="2">
        <v>23</v>
      </c>
      <c r="H1206" s="2">
        <f t="shared" si="90"/>
        <v>0</v>
      </c>
      <c r="I1206" s="2">
        <f t="shared" si="91"/>
        <v>0</v>
      </c>
      <c r="J1206" s="2">
        <f t="shared" si="92"/>
        <v>0</v>
      </c>
      <c r="K1206" s="2">
        <f t="shared" si="93"/>
        <v>1</v>
      </c>
      <c r="L1206" s="2">
        <f t="shared" si="94"/>
        <v>0</v>
      </c>
      <c r="M1206" s="2">
        <v>6</v>
      </c>
      <c r="N1206" s="2">
        <v>6.5</v>
      </c>
    </row>
    <row r="1207" spans="1:14" ht="16" x14ac:dyDescent="0.2">
      <c r="A1207" s="2" t="s">
        <v>208</v>
      </c>
      <c r="B1207" s="2" t="s">
        <v>11</v>
      </c>
      <c r="C1207" s="2" t="s">
        <v>24</v>
      </c>
      <c r="D1207" s="2">
        <v>90.356899999999996</v>
      </c>
      <c r="E1207" s="2">
        <v>111</v>
      </c>
      <c r="F1207" s="2">
        <v>24928</v>
      </c>
      <c r="G1207" s="2">
        <v>58</v>
      </c>
      <c r="H1207" s="2">
        <f t="shared" si="90"/>
        <v>0</v>
      </c>
      <c r="I1207" s="2">
        <f t="shared" si="91"/>
        <v>0</v>
      </c>
      <c r="J1207" s="2">
        <f t="shared" si="92"/>
        <v>0</v>
      </c>
      <c r="K1207" s="2">
        <f t="shared" si="93"/>
        <v>0</v>
      </c>
      <c r="L1207" s="2">
        <f t="shared" si="94"/>
        <v>0</v>
      </c>
      <c r="M1207" s="2">
        <v>124</v>
      </c>
      <c r="N1207" s="2">
        <v>7.1</v>
      </c>
    </row>
    <row r="1208" spans="1:14" ht="16" x14ac:dyDescent="0.2">
      <c r="A1208" s="2" t="s">
        <v>1046</v>
      </c>
      <c r="B1208" s="2" t="s">
        <v>11</v>
      </c>
      <c r="C1208" s="2" t="s">
        <v>24</v>
      </c>
      <c r="D1208" s="2">
        <v>53.216000000000001</v>
      </c>
      <c r="E1208" s="2">
        <v>116</v>
      </c>
      <c r="F1208" s="2">
        <v>25220</v>
      </c>
      <c r="G1208" s="2">
        <v>84</v>
      </c>
      <c r="H1208" s="2">
        <f t="shared" si="90"/>
        <v>0</v>
      </c>
      <c r="I1208" s="2">
        <f t="shared" si="91"/>
        <v>0</v>
      </c>
      <c r="J1208" s="2">
        <f t="shared" si="92"/>
        <v>0</v>
      </c>
      <c r="K1208" s="2">
        <f t="shared" si="93"/>
        <v>0</v>
      </c>
      <c r="L1208" s="2">
        <f t="shared" si="94"/>
        <v>0</v>
      </c>
      <c r="M1208" s="2">
        <v>23</v>
      </c>
      <c r="N1208" s="2">
        <v>6.7</v>
      </c>
    </row>
    <row r="1209" spans="1:14" ht="16" x14ac:dyDescent="0.2">
      <c r="A1209" s="2" t="s">
        <v>699</v>
      </c>
      <c r="B1209" s="2" t="s">
        <v>11</v>
      </c>
      <c r="C1209" s="2" t="s">
        <v>35</v>
      </c>
      <c r="D1209" s="2">
        <v>57.859099999999998</v>
      </c>
      <c r="E1209" s="2">
        <v>85</v>
      </c>
      <c r="F1209" s="2">
        <v>1090</v>
      </c>
      <c r="G1209" s="2">
        <v>26</v>
      </c>
      <c r="H1209" s="2">
        <f t="shared" si="90"/>
        <v>0</v>
      </c>
      <c r="I1209" s="2">
        <f t="shared" si="91"/>
        <v>0</v>
      </c>
      <c r="J1209" s="2">
        <f t="shared" si="92"/>
        <v>1</v>
      </c>
      <c r="K1209" s="2">
        <f t="shared" si="93"/>
        <v>0</v>
      </c>
      <c r="L1209" s="2">
        <f t="shared" si="94"/>
        <v>0</v>
      </c>
      <c r="M1209" s="2">
        <v>0</v>
      </c>
      <c r="N1209" s="2">
        <v>6.5</v>
      </c>
    </row>
    <row r="1210" spans="1:14" ht="16" x14ac:dyDescent="0.2">
      <c r="A1210" s="2" t="s">
        <v>1985</v>
      </c>
      <c r="B1210" s="2" t="s">
        <v>11</v>
      </c>
      <c r="C1210" s="2" t="s">
        <v>24</v>
      </c>
      <c r="D1210" s="2">
        <v>17.473199999999999</v>
      </c>
      <c r="E1210" s="2">
        <v>106</v>
      </c>
      <c r="F1210" s="2">
        <v>2</v>
      </c>
      <c r="G1210" s="2">
        <v>70</v>
      </c>
      <c r="H1210" s="2">
        <f t="shared" si="90"/>
        <v>0</v>
      </c>
      <c r="I1210" s="2">
        <f t="shared" si="91"/>
        <v>0</v>
      </c>
      <c r="J1210" s="2">
        <f t="shared" si="92"/>
        <v>0</v>
      </c>
      <c r="K1210" s="2">
        <f t="shared" si="93"/>
        <v>0</v>
      </c>
      <c r="L1210" s="2">
        <f t="shared" si="94"/>
        <v>0</v>
      </c>
      <c r="M1210" s="2">
        <v>14</v>
      </c>
      <c r="N1210" s="2">
        <v>5.7</v>
      </c>
    </row>
    <row r="1211" spans="1:14" ht="16" x14ac:dyDescent="0.2">
      <c r="A1211" s="2" t="s">
        <v>1560</v>
      </c>
      <c r="B1211" s="2" t="s">
        <v>11</v>
      </c>
      <c r="C1211" s="2" t="s">
        <v>35</v>
      </c>
      <c r="D1211" s="2">
        <v>37.6526</v>
      </c>
      <c r="E1211" s="2">
        <v>100</v>
      </c>
      <c r="F1211" s="2">
        <v>15369</v>
      </c>
      <c r="G1211" s="2">
        <v>42</v>
      </c>
      <c r="H1211" s="2">
        <f t="shared" si="90"/>
        <v>0</v>
      </c>
      <c r="I1211" s="2">
        <f t="shared" si="91"/>
        <v>0</v>
      </c>
      <c r="J1211" s="2">
        <f t="shared" si="92"/>
        <v>1</v>
      </c>
      <c r="K1211" s="2">
        <f t="shared" si="93"/>
        <v>0</v>
      </c>
      <c r="L1211" s="2">
        <f t="shared" si="94"/>
        <v>0</v>
      </c>
      <c r="M1211" s="2">
        <v>308</v>
      </c>
      <c r="N1211" s="2">
        <v>5.4</v>
      </c>
    </row>
    <row r="1212" spans="1:14" ht="16" x14ac:dyDescent="0.2">
      <c r="A1212" s="2" t="s">
        <v>1988</v>
      </c>
      <c r="B1212" s="2" t="s">
        <v>11</v>
      </c>
      <c r="C1212" s="2" t="s">
        <v>19</v>
      </c>
      <c r="D1212" s="2">
        <v>49.875599999999999</v>
      </c>
      <c r="E1212" s="2">
        <v>125</v>
      </c>
      <c r="F1212" s="2">
        <v>4416</v>
      </c>
      <c r="G1212" s="2">
        <v>58</v>
      </c>
      <c r="H1212" s="2">
        <f t="shared" si="90"/>
        <v>0</v>
      </c>
      <c r="I1212" s="2">
        <f t="shared" si="91"/>
        <v>0</v>
      </c>
      <c r="J1212" s="2">
        <f t="shared" si="92"/>
        <v>0</v>
      </c>
      <c r="K1212" s="2">
        <f t="shared" si="93"/>
        <v>0</v>
      </c>
      <c r="L1212" s="2">
        <f t="shared" si="94"/>
        <v>1</v>
      </c>
      <c r="M1212" s="2">
        <v>143</v>
      </c>
      <c r="N1212" s="2">
        <v>5.9</v>
      </c>
    </row>
    <row r="1213" spans="1:14" ht="16" x14ac:dyDescent="0.2">
      <c r="A1213" s="2" t="s">
        <v>1685</v>
      </c>
      <c r="B1213" s="2" t="s">
        <v>15</v>
      </c>
      <c r="C1213" s="2" t="s">
        <v>35</v>
      </c>
      <c r="D1213" s="2">
        <v>6.5087000000000006E-2</v>
      </c>
      <c r="E1213" s="2">
        <v>90</v>
      </c>
      <c r="F1213" s="2">
        <v>408</v>
      </c>
      <c r="G1213" s="2">
        <v>5</v>
      </c>
      <c r="H1213" s="2">
        <f t="shared" si="90"/>
        <v>1</v>
      </c>
      <c r="I1213" s="2">
        <f t="shared" si="91"/>
        <v>0</v>
      </c>
      <c r="J1213" s="2">
        <f t="shared" si="92"/>
        <v>1</v>
      </c>
      <c r="K1213" s="2">
        <f t="shared" si="93"/>
        <v>0</v>
      </c>
      <c r="L1213" s="2">
        <f t="shared" si="94"/>
        <v>0</v>
      </c>
      <c r="M1213" s="2">
        <v>0</v>
      </c>
      <c r="N1213" s="2">
        <v>6.2</v>
      </c>
    </row>
    <row r="1214" spans="1:14" ht="16" x14ac:dyDescent="0.2">
      <c r="A1214" s="2" t="s">
        <v>1991</v>
      </c>
      <c r="B1214" s="2" t="s">
        <v>15</v>
      </c>
      <c r="C1214" s="2" t="s">
        <v>12</v>
      </c>
      <c r="D1214" s="2">
        <v>2.3448500000000001</v>
      </c>
      <c r="E1214" s="2">
        <v>99</v>
      </c>
      <c r="F1214" s="2">
        <v>2158</v>
      </c>
      <c r="G1214" s="2">
        <v>7</v>
      </c>
      <c r="H1214" s="2">
        <f t="shared" si="90"/>
        <v>1</v>
      </c>
      <c r="I1214" s="2">
        <f t="shared" si="91"/>
        <v>0</v>
      </c>
      <c r="J1214" s="2">
        <f t="shared" si="92"/>
        <v>0</v>
      </c>
      <c r="K1214" s="2">
        <f t="shared" si="93"/>
        <v>0</v>
      </c>
      <c r="L1214" s="2">
        <f t="shared" si="94"/>
        <v>0</v>
      </c>
      <c r="M1214" s="2">
        <v>342</v>
      </c>
      <c r="N1214" s="2">
        <v>6.8</v>
      </c>
    </row>
    <row r="1215" spans="1:14" ht="16" x14ac:dyDescent="0.2">
      <c r="A1215" s="2" t="s">
        <v>1993</v>
      </c>
      <c r="B1215" s="2" t="s">
        <v>11</v>
      </c>
      <c r="C1215" s="2" t="s">
        <v>19</v>
      </c>
      <c r="D1215" s="2">
        <v>43.060600000000001</v>
      </c>
      <c r="E1215" s="2">
        <v>101</v>
      </c>
      <c r="F1215" s="2">
        <v>53024</v>
      </c>
      <c r="G1215" s="2">
        <v>60</v>
      </c>
      <c r="H1215" s="2">
        <f t="shared" si="90"/>
        <v>0</v>
      </c>
      <c r="I1215" s="2">
        <f t="shared" si="91"/>
        <v>0</v>
      </c>
      <c r="J1215" s="2">
        <f t="shared" si="92"/>
        <v>0</v>
      </c>
      <c r="K1215" s="2">
        <f t="shared" si="93"/>
        <v>0</v>
      </c>
      <c r="L1215" s="2">
        <f t="shared" si="94"/>
        <v>1</v>
      </c>
      <c r="M1215" s="2">
        <v>38</v>
      </c>
      <c r="N1215" s="2">
        <v>6.2</v>
      </c>
    </row>
    <row r="1216" spans="1:14" ht="16" x14ac:dyDescent="0.2">
      <c r="A1216" s="2" t="s">
        <v>437</v>
      </c>
      <c r="B1216" s="2" t="s">
        <v>15</v>
      </c>
      <c r="C1216" s="2" t="s">
        <v>12</v>
      </c>
      <c r="D1216" s="2">
        <v>19.661999999999999</v>
      </c>
      <c r="E1216" s="2">
        <v>124</v>
      </c>
      <c r="F1216" s="2">
        <v>17050</v>
      </c>
      <c r="G1216" s="2">
        <v>20</v>
      </c>
      <c r="H1216" s="2">
        <f t="shared" si="90"/>
        <v>1</v>
      </c>
      <c r="I1216" s="2">
        <f t="shared" si="91"/>
        <v>0</v>
      </c>
      <c r="J1216" s="2">
        <f t="shared" si="92"/>
        <v>0</v>
      </c>
      <c r="K1216" s="2">
        <f t="shared" si="93"/>
        <v>0</v>
      </c>
      <c r="L1216" s="2">
        <f t="shared" si="94"/>
        <v>0</v>
      </c>
      <c r="M1216" s="2">
        <v>57</v>
      </c>
      <c r="N1216" s="2">
        <v>7.5</v>
      </c>
    </row>
    <row r="1217" spans="1:14" ht="16" x14ac:dyDescent="0.2">
      <c r="A1217" s="2" t="s">
        <v>1996</v>
      </c>
      <c r="B1217" s="2" t="s">
        <v>15</v>
      </c>
      <c r="C1217" s="2" t="s">
        <v>19</v>
      </c>
      <c r="D1217" s="2">
        <v>23.360800000000001</v>
      </c>
      <c r="E1217" s="2">
        <v>124</v>
      </c>
      <c r="F1217" s="2">
        <v>10838</v>
      </c>
      <c r="G1217" s="2">
        <v>34</v>
      </c>
      <c r="H1217" s="2">
        <f t="shared" si="90"/>
        <v>1</v>
      </c>
      <c r="I1217" s="2">
        <f t="shared" si="91"/>
        <v>0</v>
      </c>
      <c r="J1217" s="2">
        <f t="shared" si="92"/>
        <v>0</v>
      </c>
      <c r="K1217" s="2">
        <f t="shared" si="93"/>
        <v>0</v>
      </c>
      <c r="L1217" s="2">
        <f t="shared" si="94"/>
        <v>1</v>
      </c>
      <c r="M1217" s="2">
        <v>287</v>
      </c>
      <c r="N1217" s="2">
        <v>5.7</v>
      </c>
    </row>
    <row r="1218" spans="1:14" ht="16" x14ac:dyDescent="0.2">
      <c r="A1218" s="2" t="s">
        <v>484</v>
      </c>
      <c r="B1218" s="2" t="s">
        <v>15</v>
      </c>
      <c r="C1218" s="2" t="s">
        <v>31</v>
      </c>
      <c r="D1218" s="2">
        <v>12.995699999999999</v>
      </c>
      <c r="E1218" s="2">
        <v>101</v>
      </c>
      <c r="F1218" s="2">
        <v>338</v>
      </c>
      <c r="G1218" s="2">
        <v>2.5</v>
      </c>
      <c r="H1218" s="2">
        <f t="shared" ref="H1218:H1281" si="95">IF(B1218="R",1,0)</f>
        <v>1</v>
      </c>
      <c r="I1218" s="2">
        <f t="shared" ref="I1218:I1281" si="96">IF(C1218="Comedy",1,0)</f>
        <v>1</v>
      </c>
      <c r="J1218" s="2">
        <f t="shared" ref="J1218:J1281" si="97">IF(C1218="Thriller_Horror",1,0)</f>
        <v>0</v>
      </c>
      <c r="K1218" s="2">
        <f t="shared" ref="K1218:K1281" si="98">IF(C1218="Animation",1,0)</f>
        <v>0</v>
      </c>
      <c r="L1218" s="2">
        <f t="shared" ref="L1218:L1281" si="99">IF(C1218="Adventure_Sci_fi",1,0)</f>
        <v>0</v>
      </c>
      <c r="M1218" s="2">
        <v>119</v>
      </c>
      <c r="N1218" s="2">
        <v>7.7</v>
      </c>
    </row>
    <row r="1219" spans="1:14" ht="16" x14ac:dyDescent="0.2">
      <c r="A1219" s="2" t="s">
        <v>1999</v>
      </c>
      <c r="B1219" s="2" t="s">
        <v>11</v>
      </c>
      <c r="C1219" s="2" t="s">
        <v>12</v>
      </c>
      <c r="D1219" s="2">
        <v>19.056999999999999</v>
      </c>
      <c r="E1219" s="2">
        <v>113</v>
      </c>
      <c r="F1219" s="2">
        <v>22088</v>
      </c>
      <c r="G1219" s="2">
        <v>16</v>
      </c>
      <c r="H1219" s="2">
        <f t="shared" si="95"/>
        <v>0</v>
      </c>
      <c r="I1219" s="2">
        <f t="shared" si="96"/>
        <v>0</v>
      </c>
      <c r="J1219" s="2">
        <f t="shared" si="97"/>
        <v>0</v>
      </c>
      <c r="K1219" s="2">
        <f t="shared" si="98"/>
        <v>0</v>
      </c>
      <c r="L1219" s="2">
        <f t="shared" si="99"/>
        <v>0</v>
      </c>
      <c r="M1219" s="2">
        <v>47</v>
      </c>
      <c r="N1219" s="2">
        <v>7.2</v>
      </c>
    </row>
    <row r="1220" spans="1:14" ht="16" x14ac:dyDescent="0.2">
      <c r="A1220" s="2" t="s">
        <v>1635</v>
      </c>
      <c r="B1220" s="2" t="s">
        <v>51</v>
      </c>
      <c r="C1220" s="2" t="s">
        <v>12</v>
      </c>
      <c r="D1220" s="2">
        <v>115.649</v>
      </c>
      <c r="E1220" s="2">
        <v>120</v>
      </c>
      <c r="F1220" s="2">
        <v>54877</v>
      </c>
      <c r="G1220" s="2">
        <v>30</v>
      </c>
      <c r="H1220" s="2">
        <f t="shared" si="95"/>
        <v>0</v>
      </c>
      <c r="I1220" s="2">
        <f t="shared" si="96"/>
        <v>0</v>
      </c>
      <c r="J1220" s="2">
        <f t="shared" si="97"/>
        <v>0</v>
      </c>
      <c r="K1220" s="2">
        <f t="shared" si="98"/>
        <v>0</v>
      </c>
      <c r="L1220" s="2">
        <f t="shared" si="99"/>
        <v>0</v>
      </c>
      <c r="M1220" s="2">
        <v>132</v>
      </c>
      <c r="N1220" s="2">
        <v>7.8</v>
      </c>
    </row>
    <row r="1221" spans="1:14" ht="16" x14ac:dyDescent="0.2">
      <c r="A1221" s="2" t="s">
        <v>900</v>
      </c>
      <c r="B1221" s="2" t="s">
        <v>15</v>
      </c>
      <c r="C1221" s="2" t="s">
        <v>12</v>
      </c>
      <c r="D1221" s="2">
        <v>9.66432</v>
      </c>
      <c r="E1221" s="2">
        <v>122</v>
      </c>
      <c r="F1221" s="2">
        <v>50950</v>
      </c>
      <c r="G1221" s="2">
        <v>27.5</v>
      </c>
      <c r="H1221" s="2">
        <f t="shared" si="95"/>
        <v>1</v>
      </c>
      <c r="I1221" s="2">
        <f t="shared" si="96"/>
        <v>0</v>
      </c>
      <c r="J1221" s="2">
        <f t="shared" si="97"/>
        <v>0</v>
      </c>
      <c r="K1221" s="2">
        <f t="shared" si="98"/>
        <v>0</v>
      </c>
      <c r="L1221" s="2">
        <f t="shared" si="99"/>
        <v>0</v>
      </c>
      <c r="M1221" s="2">
        <v>151</v>
      </c>
      <c r="N1221" s="2">
        <v>6.8</v>
      </c>
    </row>
    <row r="1222" spans="1:14" ht="16" x14ac:dyDescent="0.2">
      <c r="A1222" s="2" t="s">
        <v>2003</v>
      </c>
      <c r="B1222" s="2" t="s">
        <v>15</v>
      </c>
      <c r="C1222" s="2" t="s">
        <v>31</v>
      </c>
      <c r="D1222" s="2">
        <v>20.3398</v>
      </c>
      <c r="E1222" s="2">
        <v>84</v>
      </c>
      <c r="F1222" s="2">
        <v>2737</v>
      </c>
      <c r="G1222" s="2">
        <v>10</v>
      </c>
      <c r="H1222" s="2">
        <f t="shared" si="95"/>
        <v>1</v>
      </c>
      <c r="I1222" s="2">
        <f t="shared" si="96"/>
        <v>1</v>
      </c>
      <c r="J1222" s="2">
        <f t="shared" si="97"/>
        <v>0</v>
      </c>
      <c r="K1222" s="2">
        <f t="shared" si="98"/>
        <v>0</v>
      </c>
      <c r="L1222" s="2">
        <f t="shared" si="99"/>
        <v>0</v>
      </c>
      <c r="M1222" s="2">
        <v>134</v>
      </c>
      <c r="N1222" s="2">
        <v>5.9</v>
      </c>
    </row>
    <row r="1223" spans="1:14" ht="16" x14ac:dyDescent="0.2">
      <c r="A1223" s="2" t="s">
        <v>1908</v>
      </c>
      <c r="B1223" s="2" t="s">
        <v>11</v>
      </c>
      <c r="C1223" s="2" t="s">
        <v>12</v>
      </c>
      <c r="D1223" s="2">
        <v>29.077500000000001</v>
      </c>
      <c r="E1223" s="2">
        <v>135</v>
      </c>
      <c r="F1223" s="2">
        <v>5917</v>
      </c>
      <c r="G1223" s="2">
        <v>40</v>
      </c>
      <c r="H1223" s="2">
        <f t="shared" si="95"/>
        <v>0</v>
      </c>
      <c r="I1223" s="2">
        <f t="shared" si="96"/>
        <v>0</v>
      </c>
      <c r="J1223" s="2">
        <f t="shared" si="97"/>
        <v>0</v>
      </c>
      <c r="K1223" s="2">
        <f t="shared" si="98"/>
        <v>0</v>
      </c>
      <c r="L1223" s="2">
        <f t="shared" si="99"/>
        <v>0</v>
      </c>
      <c r="M1223" s="2">
        <v>0</v>
      </c>
      <c r="N1223" s="2">
        <v>7</v>
      </c>
    </row>
    <row r="1224" spans="1:14" ht="16" x14ac:dyDescent="0.2">
      <c r="A1224" s="2" t="s">
        <v>2006</v>
      </c>
      <c r="B1224" s="2" t="s">
        <v>15</v>
      </c>
      <c r="C1224" s="2" t="s">
        <v>24</v>
      </c>
      <c r="D1224" s="2">
        <v>13.7631</v>
      </c>
      <c r="E1224" s="2">
        <v>119</v>
      </c>
      <c r="F1224" s="2">
        <v>2925</v>
      </c>
      <c r="G1224" s="2">
        <v>32</v>
      </c>
      <c r="H1224" s="2">
        <f t="shared" si="95"/>
        <v>1</v>
      </c>
      <c r="I1224" s="2">
        <f t="shared" si="96"/>
        <v>0</v>
      </c>
      <c r="J1224" s="2">
        <f t="shared" si="97"/>
        <v>0</v>
      </c>
      <c r="K1224" s="2">
        <f t="shared" si="98"/>
        <v>0</v>
      </c>
      <c r="L1224" s="2">
        <f t="shared" si="99"/>
        <v>0</v>
      </c>
      <c r="M1224" s="2">
        <v>238</v>
      </c>
      <c r="N1224" s="2">
        <v>6.3</v>
      </c>
    </row>
    <row r="1225" spans="1:14" ht="16" x14ac:dyDescent="0.2">
      <c r="A1225" s="2" t="s">
        <v>2008</v>
      </c>
      <c r="B1225" s="2" t="s">
        <v>15</v>
      </c>
      <c r="C1225" s="2" t="s">
        <v>35</v>
      </c>
      <c r="D1225" s="2">
        <v>0.14024400000000001</v>
      </c>
      <c r="E1225" s="2">
        <v>150</v>
      </c>
      <c r="F1225" s="2">
        <v>4168</v>
      </c>
      <c r="G1225" s="2">
        <v>8.5</v>
      </c>
      <c r="H1225" s="2">
        <f t="shared" si="95"/>
        <v>1</v>
      </c>
      <c r="I1225" s="2">
        <f t="shared" si="96"/>
        <v>0</v>
      </c>
      <c r="J1225" s="2">
        <f t="shared" si="97"/>
        <v>1</v>
      </c>
      <c r="K1225" s="2">
        <f t="shared" si="98"/>
        <v>0</v>
      </c>
      <c r="L1225" s="2">
        <f t="shared" si="99"/>
        <v>0</v>
      </c>
      <c r="M1225" s="2">
        <v>163</v>
      </c>
      <c r="N1225" s="2">
        <v>6.7</v>
      </c>
    </row>
    <row r="1226" spans="1:14" ht="16" x14ac:dyDescent="0.2">
      <c r="A1226" s="2" t="s">
        <v>441</v>
      </c>
      <c r="B1226" s="2" t="s">
        <v>15</v>
      </c>
      <c r="C1226" s="2" t="s">
        <v>12</v>
      </c>
      <c r="D1226" s="2">
        <v>3.60928</v>
      </c>
      <c r="E1226" s="2">
        <v>102</v>
      </c>
      <c r="F1226" s="2">
        <v>2235</v>
      </c>
      <c r="G1226" s="2">
        <v>4.5</v>
      </c>
      <c r="H1226" s="2">
        <f t="shared" si="95"/>
        <v>1</v>
      </c>
      <c r="I1226" s="2">
        <f t="shared" si="96"/>
        <v>0</v>
      </c>
      <c r="J1226" s="2">
        <f t="shared" si="97"/>
        <v>0</v>
      </c>
      <c r="K1226" s="2">
        <f t="shared" si="98"/>
        <v>0</v>
      </c>
      <c r="L1226" s="2">
        <f t="shared" si="99"/>
        <v>0</v>
      </c>
      <c r="M1226" s="2">
        <v>0</v>
      </c>
      <c r="N1226" s="2">
        <v>8.4</v>
      </c>
    </row>
    <row r="1227" spans="1:14" ht="16" x14ac:dyDescent="0.2">
      <c r="A1227" s="2" t="s">
        <v>337</v>
      </c>
      <c r="B1227" s="2" t="s">
        <v>11</v>
      </c>
      <c r="C1227" s="2" t="s">
        <v>19</v>
      </c>
      <c r="D1227" s="2">
        <v>5.4843799999999998</v>
      </c>
      <c r="E1227" s="2">
        <v>120</v>
      </c>
      <c r="F1227" s="2">
        <v>24270</v>
      </c>
      <c r="G1227" s="2">
        <v>10</v>
      </c>
      <c r="H1227" s="2">
        <f t="shared" si="95"/>
        <v>0</v>
      </c>
      <c r="I1227" s="2">
        <f t="shared" si="96"/>
        <v>0</v>
      </c>
      <c r="J1227" s="2">
        <f t="shared" si="97"/>
        <v>0</v>
      </c>
      <c r="K1227" s="2">
        <f t="shared" si="98"/>
        <v>0</v>
      </c>
      <c r="L1227" s="2">
        <f t="shared" si="99"/>
        <v>1</v>
      </c>
      <c r="M1227" s="2">
        <v>0</v>
      </c>
      <c r="N1227" s="2">
        <v>7.3</v>
      </c>
    </row>
    <row r="1228" spans="1:14" ht="16" x14ac:dyDescent="0.2">
      <c r="A1228" s="2" t="s">
        <v>2012</v>
      </c>
      <c r="B1228" s="2" t="s">
        <v>11</v>
      </c>
      <c r="C1228" s="2" t="s">
        <v>12</v>
      </c>
      <c r="D1228" s="2">
        <v>3.1694200000000001</v>
      </c>
      <c r="E1228" s="2">
        <v>112</v>
      </c>
      <c r="F1228" s="2">
        <v>2417</v>
      </c>
      <c r="G1228" s="2">
        <v>13</v>
      </c>
      <c r="H1228" s="2">
        <f t="shared" si="95"/>
        <v>0</v>
      </c>
      <c r="I1228" s="2">
        <f t="shared" si="96"/>
        <v>0</v>
      </c>
      <c r="J1228" s="2">
        <f t="shared" si="97"/>
        <v>0</v>
      </c>
      <c r="K1228" s="2">
        <f t="shared" si="98"/>
        <v>0</v>
      </c>
      <c r="L1228" s="2">
        <f t="shared" si="99"/>
        <v>0</v>
      </c>
      <c r="M1228" s="2">
        <v>37</v>
      </c>
      <c r="N1228" s="2">
        <v>6.8</v>
      </c>
    </row>
    <row r="1229" spans="1:14" ht="16" x14ac:dyDescent="0.2">
      <c r="A1229" s="2" t="s">
        <v>2014</v>
      </c>
      <c r="B1229" s="2" t="s">
        <v>51</v>
      </c>
      <c r="C1229" s="2" t="s">
        <v>40</v>
      </c>
      <c r="D1229" s="2">
        <v>32.662300000000002</v>
      </c>
      <c r="E1229" s="2">
        <v>115</v>
      </c>
      <c r="F1229" s="2">
        <v>3946</v>
      </c>
      <c r="G1229" s="2">
        <v>24</v>
      </c>
      <c r="H1229" s="2">
        <f t="shared" si="95"/>
        <v>0</v>
      </c>
      <c r="I1229" s="2">
        <f t="shared" si="96"/>
        <v>0</v>
      </c>
      <c r="J1229" s="2">
        <f t="shared" si="97"/>
        <v>0</v>
      </c>
      <c r="K1229" s="2">
        <f t="shared" si="98"/>
        <v>0</v>
      </c>
      <c r="L1229" s="2">
        <f t="shared" si="99"/>
        <v>0</v>
      </c>
      <c r="M1229" s="2">
        <v>597</v>
      </c>
      <c r="N1229" s="2">
        <v>6.9</v>
      </c>
    </row>
    <row r="1230" spans="1:14" ht="16" x14ac:dyDescent="0.2">
      <c r="A1230" s="2" t="s">
        <v>2016</v>
      </c>
      <c r="B1230" s="2" t="s">
        <v>18</v>
      </c>
      <c r="C1230" s="2" t="s">
        <v>97</v>
      </c>
      <c r="D1230" s="2">
        <v>48.423400000000001</v>
      </c>
      <c r="E1230" s="2">
        <v>72</v>
      </c>
      <c r="F1230" s="2">
        <v>3402</v>
      </c>
      <c r="G1230" s="2">
        <v>20</v>
      </c>
      <c r="H1230" s="2">
        <f t="shared" si="95"/>
        <v>0</v>
      </c>
      <c r="I1230" s="2">
        <f t="shared" si="96"/>
        <v>0</v>
      </c>
      <c r="J1230" s="2">
        <f t="shared" si="97"/>
        <v>0</v>
      </c>
      <c r="K1230" s="2">
        <f t="shared" si="98"/>
        <v>1</v>
      </c>
      <c r="L1230" s="2">
        <f t="shared" si="99"/>
        <v>0</v>
      </c>
      <c r="M1230" s="2">
        <v>2</v>
      </c>
      <c r="N1230" s="2">
        <v>5.8</v>
      </c>
    </row>
    <row r="1231" spans="1:14" ht="16" x14ac:dyDescent="0.2">
      <c r="A1231" s="2" t="s">
        <v>325</v>
      </c>
      <c r="B1231" s="2" t="s">
        <v>15</v>
      </c>
      <c r="C1231" s="2" t="s">
        <v>12</v>
      </c>
      <c r="D1231" s="2">
        <v>22.877800000000001</v>
      </c>
      <c r="E1231" s="2">
        <v>119</v>
      </c>
      <c r="F1231" s="2">
        <v>53895</v>
      </c>
      <c r="G1231" s="2">
        <v>35</v>
      </c>
      <c r="H1231" s="2">
        <f t="shared" si="95"/>
        <v>1</v>
      </c>
      <c r="I1231" s="2">
        <f t="shared" si="96"/>
        <v>0</v>
      </c>
      <c r="J1231" s="2">
        <f t="shared" si="97"/>
        <v>0</v>
      </c>
      <c r="K1231" s="2">
        <f t="shared" si="98"/>
        <v>0</v>
      </c>
      <c r="L1231" s="2">
        <f t="shared" si="99"/>
        <v>0</v>
      </c>
      <c r="M1231" s="2">
        <v>0</v>
      </c>
      <c r="N1231" s="2">
        <v>7.3</v>
      </c>
    </row>
    <row r="1232" spans="1:14" ht="16" x14ac:dyDescent="0.2">
      <c r="A1232" s="2" t="s">
        <v>134</v>
      </c>
      <c r="B1232" s="2" t="s">
        <v>15</v>
      </c>
      <c r="C1232" s="2" t="s">
        <v>24</v>
      </c>
      <c r="D1232" s="2">
        <v>41.997799999999998</v>
      </c>
      <c r="E1232" s="2">
        <v>127</v>
      </c>
      <c r="F1232" s="2">
        <v>17551</v>
      </c>
      <c r="G1232" s="2">
        <v>38</v>
      </c>
      <c r="H1232" s="2">
        <f t="shared" si="95"/>
        <v>1</v>
      </c>
      <c r="I1232" s="2">
        <f t="shared" si="96"/>
        <v>0</v>
      </c>
      <c r="J1232" s="2">
        <f t="shared" si="97"/>
        <v>0</v>
      </c>
      <c r="K1232" s="2">
        <f t="shared" si="98"/>
        <v>0</v>
      </c>
      <c r="L1232" s="2">
        <f t="shared" si="99"/>
        <v>0</v>
      </c>
      <c r="M1232" s="2">
        <v>123</v>
      </c>
      <c r="N1232" s="2">
        <v>6.4</v>
      </c>
    </row>
    <row r="1233" spans="1:14" ht="16" x14ac:dyDescent="0.2">
      <c r="A1233" s="2" t="s">
        <v>356</v>
      </c>
      <c r="B1233" s="2" t="s">
        <v>11</v>
      </c>
      <c r="C1233" s="2" t="s">
        <v>24</v>
      </c>
      <c r="D1233" s="2">
        <v>134.142</v>
      </c>
      <c r="E1233" s="2">
        <v>99</v>
      </c>
      <c r="F1233" s="2">
        <v>2394</v>
      </c>
      <c r="G1233" s="2">
        <v>25</v>
      </c>
      <c r="H1233" s="2">
        <f t="shared" si="95"/>
        <v>0</v>
      </c>
      <c r="I1233" s="2">
        <f t="shared" si="96"/>
        <v>0</v>
      </c>
      <c r="J1233" s="2">
        <f t="shared" si="97"/>
        <v>0</v>
      </c>
      <c r="K1233" s="2">
        <f t="shared" si="98"/>
        <v>0</v>
      </c>
      <c r="L1233" s="2">
        <f t="shared" si="99"/>
        <v>0</v>
      </c>
      <c r="M1233" s="2">
        <v>167</v>
      </c>
      <c r="N1233" s="2">
        <v>6.2</v>
      </c>
    </row>
    <row r="1234" spans="1:14" ht="16" x14ac:dyDescent="0.2">
      <c r="A1234" s="2" t="s">
        <v>356</v>
      </c>
      <c r="B1234" s="2" t="s">
        <v>11</v>
      </c>
      <c r="C1234" s="2" t="s">
        <v>24</v>
      </c>
      <c r="D1234" s="2">
        <v>90.834999999999994</v>
      </c>
      <c r="E1234" s="2">
        <v>102</v>
      </c>
      <c r="F1234" s="2">
        <v>5178</v>
      </c>
      <c r="G1234" s="2">
        <v>40</v>
      </c>
      <c r="H1234" s="2">
        <f t="shared" si="95"/>
        <v>0</v>
      </c>
      <c r="I1234" s="2">
        <f t="shared" si="96"/>
        <v>0</v>
      </c>
      <c r="J1234" s="2">
        <f t="shared" si="97"/>
        <v>0</v>
      </c>
      <c r="K1234" s="2">
        <f t="shared" si="98"/>
        <v>0</v>
      </c>
      <c r="L1234" s="2">
        <f t="shared" si="99"/>
        <v>0</v>
      </c>
      <c r="M1234" s="2">
        <v>167</v>
      </c>
      <c r="N1234" s="2">
        <v>5.9</v>
      </c>
    </row>
    <row r="1235" spans="1:14" ht="16" x14ac:dyDescent="0.2">
      <c r="A1235" s="2" t="s">
        <v>2022</v>
      </c>
      <c r="B1235" s="2" t="s">
        <v>11</v>
      </c>
      <c r="C1235" s="2" t="s">
        <v>40</v>
      </c>
      <c r="D1235" s="2">
        <v>29.781500000000001</v>
      </c>
      <c r="E1235" s="2">
        <v>132</v>
      </c>
      <c r="F1235" s="2">
        <v>4796</v>
      </c>
      <c r="G1235" s="2">
        <v>48</v>
      </c>
      <c r="H1235" s="2">
        <f t="shared" si="95"/>
        <v>0</v>
      </c>
      <c r="I1235" s="2">
        <f t="shared" si="96"/>
        <v>0</v>
      </c>
      <c r="J1235" s="2">
        <f t="shared" si="97"/>
        <v>0</v>
      </c>
      <c r="K1235" s="2">
        <f t="shared" si="98"/>
        <v>0</v>
      </c>
      <c r="L1235" s="2">
        <f t="shared" si="99"/>
        <v>0</v>
      </c>
      <c r="M1235" s="2">
        <v>545</v>
      </c>
      <c r="N1235" s="2">
        <v>6.4</v>
      </c>
    </row>
    <row r="1236" spans="1:14" ht="16" x14ac:dyDescent="0.2">
      <c r="A1236" s="2" t="s">
        <v>92</v>
      </c>
      <c r="B1236" s="2" t="s">
        <v>15</v>
      </c>
      <c r="C1236" s="2" t="s">
        <v>24</v>
      </c>
      <c r="D1236" s="2">
        <v>40.0764</v>
      </c>
      <c r="E1236" s="2">
        <v>101</v>
      </c>
      <c r="F1236" s="2">
        <v>38809</v>
      </c>
      <c r="G1236" s="2">
        <v>60</v>
      </c>
      <c r="H1236" s="2">
        <f t="shared" si="95"/>
        <v>1</v>
      </c>
      <c r="I1236" s="2">
        <f t="shared" si="96"/>
        <v>0</v>
      </c>
      <c r="J1236" s="2">
        <f t="shared" si="97"/>
        <v>0</v>
      </c>
      <c r="K1236" s="2">
        <f t="shared" si="98"/>
        <v>0</v>
      </c>
      <c r="L1236" s="2">
        <f t="shared" si="99"/>
        <v>0</v>
      </c>
      <c r="M1236" s="2">
        <v>50</v>
      </c>
      <c r="N1236" s="2">
        <v>6</v>
      </c>
    </row>
    <row r="1237" spans="1:14" ht="16" x14ac:dyDescent="0.2">
      <c r="A1237" s="2" t="s">
        <v>1308</v>
      </c>
      <c r="B1237" s="2" t="s">
        <v>18</v>
      </c>
      <c r="C1237" s="2" t="s">
        <v>97</v>
      </c>
      <c r="D1237" s="2">
        <v>143.61799999999999</v>
      </c>
      <c r="E1237" s="2">
        <v>96</v>
      </c>
      <c r="F1237" s="2">
        <v>12071</v>
      </c>
      <c r="G1237" s="2">
        <v>90</v>
      </c>
      <c r="H1237" s="2">
        <f t="shared" si="95"/>
        <v>0</v>
      </c>
      <c r="I1237" s="2">
        <f t="shared" si="96"/>
        <v>0</v>
      </c>
      <c r="J1237" s="2">
        <f t="shared" si="97"/>
        <v>0</v>
      </c>
      <c r="K1237" s="2">
        <f t="shared" si="98"/>
        <v>1</v>
      </c>
      <c r="L1237" s="2">
        <f t="shared" si="99"/>
        <v>0</v>
      </c>
      <c r="M1237" s="2">
        <v>107</v>
      </c>
      <c r="N1237" s="2">
        <v>7</v>
      </c>
    </row>
    <row r="1238" spans="1:14" ht="16" x14ac:dyDescent="0.2">
      <c r="A1238" s="2" t="s">
        <v>1308</v>
      </c>
      <c r="B1238" s="2" t="s">
        <v>18</v>
      </c>
      <c r="C1238" s="2" t="s">
        <v>97</v>
      </c>
      <c r="D1238" s="2">
        <v>131.536</v>
      </c>
      <c r="E1238" s="2">
        <v>101</v>
      </c>
      <c r="F1238" s="2">
        <v>1031</v>
      </c>
      <c r="G1238" s="2">
        <v>103</v>
      </c>
      <c r="H1238" s="2">
        <f t="shared" si="95"/>
        <v>0</v>
      </c>
      <c r="I1238" s="2">
        <f t="shared" si="96"/>
        <v>0</v>
      </c>
      <c r="J1238" s="2">
        <f t="shared" si="97"/>
        <v>0</v>
      </c>
      <c r="K1238" s="2">
        <f t="shared" si="98"/>
        <v>1</v>
      </c>
      <c r="L1238" s="2">
        <f t="shared" si="99"/>
        <v>0</v>
      </c>
      <c r="M1238" s="2">
        <v>107</v>
      </c>
      <c r="N1238" s="2">
        <v>6.4</v>
      </c>
    </row>
    <row r="1239" spans="1:14" ht="16" x14ac:dyDescent="0.2">
      <c r="A1239" s="2" t="s">
        <v>2027</v>
      </c>
      <c r="B1239" s="2" t="s">
        <v>51</v>
      </c>
      <c r="C1239" s="2" t="s">
        <v>97</v>
      </c>
      <c r="D1239" s="2">
        <v>103.401</v>
      </c>
      <c r="E1239" s="2">
        <v>97</v>
      </c>
      <c r="F1239" s="2">
        <v>20645</v>
      </c>
      <c r="G1239" s="2">
        <v>145</v>
      </c>
      <c r="H1239" s="2">
        <f t="shared" si="95"/>
        <v>0</v>
      </c>
      <c r="I1239" s="2">
        <f t="shared" si="96"/>
        <v>0</v>
      </c>
      <c r="J1239" s="2">
        <f t="shared" si="97"/>
        <v>0</v>
      </c>
      <c r="K1239" s="2">
        <f t="shared" si="98"/>
        <v>1</v>
      </c>
      <c r="L1239" s="2">
        <f t="shared" si="99"/>
        <v>0</v>
      </c>
      <c r="M1239" s="2">
        <v>52</v>
      </c>
      <c r="N1239" s="2">
        <v>7.3</v>
      </c>
    </row>
    <row r="1240" spans="1:14" ht="16" x14ac:dyDescent="0.2">
      <c r="A1240" s="2" t="s">
        <v>2029</v>
      </c>
      <c r="B1240" s="2" t="s">
        <v>11</v>
      </c>
      <c r="C1240" s="2" t="s">
        <v>24</v>
      </c>
      <c r="D1240" s="2">
        <v>176.74100000000001</v>
      </c>
      <c r="E1240" s="2">
        <v>105</v>
      </c>
      <c r="F1240" s="2">
        <v>13118</v>
      </c>
      <c r="G1240" s="2">
        <v>93</v>
      </c>
      <c r="H1240" s="2">
        <f t="shared" si="95"/>
        <v>0</v>
      </c>
      <c r="I1240" s="2">
        <f t="shared" si="96"/>
        <v>0</v>
      </c>
      <c r="J1240" s="2">
        <f t="shared" si="97"/>
        <v>0</v>
      </c>
      <c r="K1240" s="2">
        <f t="shared" si="98"/>
        <v>0</v>
      </c>
      <c r="L1240" s="2">
        <f t="shared" si="99"/>
        <v>0</v>
      </c>
      <c r="M1240" s="2">
        <v>81</v>
      </c>
      <c r="N1240" s="2">
        <v>7.6</v>
      </c>
    </row>
    <row r="1241" spans="1:14" ht="16" x14ac:dyDescent="0.2">
      <c r="A1241" s="2" t="s">
        <v>2031</v>
      </c>
      <c r="B1241" s="2" t="s">
        <v>11</v>
      </c>
      <c r="C1241" s="2" t="s">
        <v>19</v>
      </c>
      <c r="D1241" s="2">
        <v>36.874699999999997</v>
      </c>
      <c r="E1241" s="2">
        <v>107</v>
      </c>
      <c r="F1241" s="2">
        <v>389</v>
      </c>
      <c r="G1241" s="2">
        <v>20</v>
      </c>
      <c r="H1241" s="2">
        <f t="shared" si="95"/>
        <v>0</v>
      </c>
      <c r="I1241" s="2">
        <f t="shared" si="96"/>
        <v>0</v>
      </c>
      <c r="J1241" s="2">
        <f t="shared" si="97"/>
        <v>0</v>
      </c>
      <c r="K1241" s="2">
        <f t="shared" si="98"/>
        <v>0</v>
      </c>
      <c r="L1241" s="2">
        <f t="shared" si="99"/>
        <v>1</v>
      </c>
      <c r="M1241" s="2">
        <v>58</v>
      </c>
      <c r="N1241" s="2">
        <v>6.3</v>
      </c>
    </row>
    <row r="1242" spans="1:14" ht="16" x14ac:dyDescent="0.2">
      <c r="A1242" s="2" t="s">
        <v>325</v>
      </c>
      <c r="B1242" s="2" t="s">
        <v>15</v>
      </c>
      <c r="C1242" s="2" t="s">
        <v>12</v>
      </c>
      <c r="D1242" s="2">
        <v>104.05500000000001</v>
      </c>
      <c r="E1242" s="2">
        <v>117</v>
      </c>
      <c r="F1242" s="2">
        <v>16828</v>
      </c>
      <c r="G1242" s="2">
        <v>80</v>
      </c>
      <c r="H1242" s="2">
        <f t="shared" si="95"/>
        <v>1</v>
      </c>
      <c r="I1242" s="2">
        <f t="shared" si="96"/>
        <v>0</v>
      </c>
      <c r="J1242" s="2">
        <f t="shared" si="97"/>
        <v>0</v>
      </c>
      <c r="K1242" s="2">
        <f t="shared" si="98"/>
        <v>0</v>
      </c>
      <c r="L1242" s="2">
        <f t="shared" si="99"/>
        <v>0</v>
      </c>
      <c r="M1242" s="2">
        <v>0</v>
      </c>
      <c r="N1242" s="2">
        <v>7.7</v>
      </c>
    </row>
    <row r="1243" spans="1:14" ht="16" x14ac:dyDescent="0.2">
      <c r="A1243" s="2" t="s">
        <v>855</v>
      </c>
      <c r="B1243" s="2" t="s">
        <v>15</v>
      </c>
      <c r="C1243" s="2" t="s">
        <v>31</v>
      </c>
      <c r="D1243" s="2">
        <v>68.525599999999997</v>
      </c>
      <c r="E1243" s="2">
        <v>94</v>
      </c>
      <c r="F1243" s="2">
        <v>3889</v>
      </c>
      <c r="G1243" s="2">
        <v>15.6</v>
      </c>
      <c r="H1243" s="2">
        <f t="shared" si="95"/>
        <v>1</v>
      </c>
      <c r="I1243" s="2">
        <f t="shared" si="96"/>
        <v>1</v>
      </c>
      <c r="J1243" s="2">
        <f t="shared" si="97"/>
        <v>0</v>
      </c>
      <c r="K1243" s="2">
        <f t="shared" si="98"/>
        <v>0</v>
      </c>
      <c r="L1243" s="2">
        <f t="shared" si="99"/>
        <v>0</v>
      </c>
      <c r="M1243" s="2">
        <v>480</v>
      </c>
      <c r="N1243" s="2">
        <v>6.5</v>
      </c>
    </row>
    <row r="1244" spans="1:14" ht="16" x14ac:dyDescent="0.2">
      <c r="A1244" s="2" t="s">
        <v>110</v>
      </c>
      <c r="B1244" s="2" t="s">
        <v>11</v>
      </c>
      <c r="C1244" s="2" t="s">
        <v>19</v>
      </c>
      <c r="D1244" s="2">
        <v>105.22</v>
      </c>
      <c r="E1244" s="2">
        <v>156</v>
      </c>
      <c r="F1244" s="2">
        <v>3244</v>
      </c>
      <c r="G1244" s="2">
        <v>200</v>
      </c>
      <c r="H1244" s="2">
        <f t="shared" si="95"/>
        <v>0</v>
      </c>
      <c r="I1244" s="2">
        <f t="shared" si="96"/>
        <v>0</v>
      </c>
      <c r="J1244" s="2">
        <f t="shared" si="97"/>
        <v>0</v>
      </c>
      <c r="K1244" s="2">
        <f t="shared" si="98"/>
        <v>0</v>
      </c>
      <c r="L1244" s="2">
        <f t="shared" si="99"/>
        <v>1</v>
      </c>
      <c r="M1244" s="2">
        <v>0</v>
      </c>
      <c r="N1244" s="2">
        <v>6.7</v>
      </c>
    </row>
    <row r="1245" spans="1:14" ht="16" x14ac:dyDescent="0.2">
      <c r="A1245" s="2" t="s">
        <v>2036</v>
      </c>
      <c r="B1245" s="2" t="s">
        <v>11</v>
      </c>
      <c r="C1245" s="2" t="s">
        <v>24</v>
      </c>
      <c r="D1245" s="2">
        <v>58.606999999999999</v>
      </c>
      <c r="E1245" s="2">
        <v>117</v>
      </c>
      <c r="F1245" s="2">
        <v>14160</v>
      </c>
      <c r="G1245" s="2">
        <v>100</v>
      </c>
      <c r="H1245" s="2">
        <f t="shared" si="95"/>
        <v>0</v>
      </c>
      <c r="I1245" s="2">
        <f t="shared" si="96"/>
        <v>0</v>
      </c>
      <c r="J1245" s="2">
        <f t="shared" si="97"/>
        <v>0</v>
      </c>
      <c r="K1245" s="2">
        <f t="shared" si="98"/>
        <v>0</v>
      </c>
      <c r="L1245" s="2">
        <f t="shared" si="99"/>
        <v>0</v>
      </c>
      <c r="M1245" s="2">
        <v>294</v>
      </c>
      <c r="N1245" s="2">
        <v>6.2</v>
      </c>
    </row>
    <row r="1246" spans="1:14" ht="16" x14ac:dyDescent="0.2">
      <c r="A1246" s="2" t="s">
        <v>1859</v>
      </c>
      <c r="B1246" s="2" t="s">
        <v>11</v>
      </c>
      <c r="C1246" s="2" t="s">
        <v>40</v>
      </c>
      <c r="D1246" s="2">
        <v>3.3256399999999999</v>
      </c>
      <c r="E1246" s="2">
        <v>89</v>
      </c>
      <c r="F1246" s="2">
        <v>1980</v>
      </c>
      <c r="G1246" s="2">
        <v>2.5</v>
      </c>
      <c r="H1246" s="2">
        <f t="shared" si="95"/>
        <v>0</v>
      </c>
      <c r="I1246" s="2">
        <f t="shared" si="96"/>
        <v>0</v>
      </c>
      <c r="J1246" s="2">
        <f t="shared" si="97"/>
        <v>0</v>
      </c>
      <c r="K1246" s="2">
        <f t="shared" si="98"/>
        <v>0</v>
      </c>
      <c r="L1246" s="2">
        <f t="shared" si="99"/>
        <v>0</v>
      </c>
      <c r="M1246" s="2">
        <v>14</v>
      </c>
      <c r="N1246" s="2">
        <v>7.1</v>
      </c>
    </row>
    <row r="1247" spans="1:14" ht="16" x14ac:dyDescent="0.2">
      <c r="A1247" s="2" t="s">
        <v>910</v>
      </c>
      <c r="B1247" s="2" t="s">
        <v>51</v>
      </c>
      <c r="C1247" s="2" t="s">
        <v>97</v>
      </c>
      <c r="D1247" s="2">
        <v>128.19999999999999</v>
      </c>
      <c r="E1247" s="2">
        <v>91</v>
      </c>
      <c r="F1247" s="2">
        <v>1804</v>
      </c>
      <c r="G1247" s="2">
        <v>75</v>
      </c>
      <c r="H1247" s="2">
        <f t="shared" si="95"/>
        <v>0</v>
      </c>
      <c r="I1247" s="2">
        <f t="shared" si="96"/>
        <v>0</v>
      </c>
      <c r="J1247" s="2">
        <f t="shared" si="97"/>
        <v>0</v>
      </c>
      <c r="K1247" s="2">
        <f t="shared" si="98"/>
        <v>1</v>
      </c>
      <c r="L1247" s="2">
        <f t="shared" si="99"/>
        <v>0</v>
      </c>
      <c r="M1247" s="2">
        <v>77</v>
      </c>
      <c r="N1247" s="2">
        <v>6.3</v>
      </c>
    </row>
    <row r="1248" spans="1:14" ht="16" x14ac:dyDescent="0.2">
      <c r="A1248" s="2" t="s">
        <v>150</v>
      </c>
      <c r="B1248" s="2" t="s">
        <v>11</v>
      </c>
      <c r="C1248" s="2" t="s">
        <v>40</v>
      </c>
      <c r="D1248" s="2">
        <v>38.509300000000003</v>
      </c>
      <c r="E1248" s="2">
        <v>136</v>
      </c>
      <c r="F1248" s="2">
        <v>712</v>
      </c>
      <c r="G1248" s="2">
        <v>75</v>
      </c>
      <c r="H1248" s="2">
        <f t="shared" si="95"/>
        <v>0</v>
      </c>
      <c r="I1248" s="2">
        <f t="shared" si="96"/>
        <v>0</v>
      </c>
      <c r="J1248" s="2">
        <f t="shared" si="97"/>
        <v>0</v>
      </c>
      <c r="K1248" s="2">
        <f t="shared" si="98"/>
        <v>0</v>
      </c>
      <c r="L1248" s="2">
        <f t="shared" si="99"/>
        <v>0</v>
      </c>
      <c r="M1248" s="2">
        <v>163</v>
      </c>
      <c r="N1248" s="2">
        <v>5.9</v>
      </c>
    </row>
    <row r="1249" spans="1:14" ht="16" x14ac:dyDescent="0.2">
      <c r="A1249" s="2" t="s">
        <v>1530</v>
      </c>
      <c r="B1249" s="2" t="s">
        <v>15</v>
      </c>
      <c r="C1249" s="2" t="s">
        <v>12</v>
      </c>
      <c r="D1249" s="2">
        <v>16.991900000000001</v>
      </c>
      <c r="E1249" s="2">
        <v>105</v>
      </c>
      <c r="F1249" s="2">
        <v>1265</v>
      </c>
      <c r="G1249" s="2">
        <v>57</v>
      </c>
      <c r="H1249" s="2">
        <f t="shared" si="95"/>
        <v>1</v>
      </c>
      <c r="I1249" s="2">
        <f t="shared" si="96"/>
        <v>0</v>
      </c>
      <c r="J1249" s="2">
        <f t="shared" si="97"/>
        <v>0</v>
      </c>
      <c r="K1249" s="2">
        <f t="shared" si="98"/>
        <v>0</v>
      </c>
      <c r="L1249" s="2">
        <f t="shared" si="99"/>
        <v>0</v>
      </c>
      <c r="M1249" s="2">
        <v>65</v>
      </c>
      <c r="N1249" s="2">
        <v>6.2</v>
      </c>
    </row>
    <row r="1250" spans="1:14" ht="16" x14ac:dyDescent="0.2">
      <c r="A1250" s="2" t="s">
        <v>2042</v>
      </c>
      <c r="B1250" s="2" t="s">
        <v>51</v>
      </c>
      <c r="C1250" s="2" t="s">
        <v>12</v>
      </c>
      <c r="D1250" s="2">
        <v>70.269199999999998</v>
      </c>
      <c r="E1250" s="2">
        <v>139</v>
      </c>
      <c r="F1250" s="2">
        <v>15111</v>
      </c>
      <c r="G1250" s="2">
        <v>24</v>
      </c>
      <c r="H1250" s="2">
        <f t="shared" si="95"/>
        <v>0</v>
      </c>
      <c r="I1250" s="2">
        <f t="shared" si="96"/>
        <v>0</v>
      </c>
      <c r="J1250" s="2">
        <f t="shared" si="97"/>
        <v>0</v>
      </c>
      <c r="K1250" s="2">
        <f t="shared" si="98"/>
        <v>0</v>
      </c>
      <c r="L1250" s="2">
        <f t="shared" si="99"/>
        <v>0</v>
      </c>
      <c r="M1250" s="2">
        <v>13000</v>
      </c>
      <c r="N1250" s="2">
        <v>7.2</v>
      </c>
    </row>
    <row r="1251" spans="1:14" ht="16" x14ac:dyDescent="0.2">
      <c r="A1251" s="2" t="s">
        <v>2044</v>
      </c>
      <c r="B1251" s="2" t="s">
        <v>15</v>
      </c>
      <c r="C1251" s="2" t="s">
        <v>24</v>
      </c>
      <c r="D1251" s="2">
        <v>18.990500000000001</v>
      </c>
      <c r="E1251" s="2">
        <v>98</v>
      </c>
      <c r="F1251" s="2">
        <v>2763</v>
      </c>
      <c r="G1251" s="2">
        <v>70</v>
      </c>
      <c r="H1251" s="2">
        <f t="shared" si="95"/>
        <v>1</v>
      </c>
      <c r="I1251" s="2">
        <f t="shared" si="96"/>
        <v>0</v>
      </c>
      <c r="J1251" s="2">
        <f t="shared" si="97"/>
        <v>0</v>
      </c>
      <c r="K1251" s="2">
        <f t="shared" si="98"/>
        <v>0</v>
      </c>
      <c r="L1251" s="2">
        <f t="shared" si="99"/>
        <v>0</v>
      </c>
      <c r="M1251" s="2">
        <v>323</v>
      </c>
      <c r="N1251" s="2">
        <v>3</v>
      </c>
    </row>
    <row r="1252" spans="1:14" ht="16" x14ac:dyDescent="0.2">
      <c r="A1252" s="2" t="s">
        <v>678</v>
      </c>
      <c r="B1252" s="2" t="s">
        <v>15</v>
      </c>
      <c r="C1252" s="2" t="s">
        <v>24</v>
      </c>
      <c r="D1252" s="2">
        <v>55.973300000000002</v>
      </c>
      <c r="E1252" s="2">
        <v>115</v>
      </c>
      <c r="F1252" s="2">
        <v>9082</v>
      </c>
      <c r="G1252" s="2">
        <v>25</v>
      </c>
      <c r="H1252" s="2">
        <f t="shared" si="95"/>
        <v>1</v>
      </c>
      <c r="I1252" s="2">
        <f t="shared" si="96"/>
        <v>0</v>
      </c>
      <c r="J1252" s="2">
        <f t="shared" si="97"/>
        <v>0</v>
      </c>
      <c r="K1252" s="2">
        <f t="shared" si="98"/>
        <v>0</v>
      </c>
      <c r="L1252" s="2">
        <f t="shared" si="99"/>
        <v>0</v>
      </c>
      <c r="M1252" s="2">
        <v>43</v>
      </c>
      <c r="N1252" s="2">
        <v>6.1</v>
      </c>
    </row>
    <row r="1253" spans="1:14" ht="16" x14ac:dyDescent="0.2">
      <c r="A1253" s="2" t="s">
        <v>2047</v>
      </c>
      <c r="B1253" s="2" t="s">
        <v>15</v>
      </c>
      <c r="C1253" s="2" t="s">
        <v>12</v>
      </c>
      <c r="D1253" s="2">
        <v>3.0934900000000001</v>
      </c>
      <c r="E1253" s="2">
        <v>103</v>
      </c>
      <c r="F1253" s="2">
        <v>1283</v>
      </c>
      <c r="G1253" s="2">
        <v>5</v>
      </c>
      <c r="H1253" s="2">
        <f t="shared" si="95"/>
        <v>1</v>
      </c>
      <c r="I1253" s="2">
        <f t="shared" si="96"/>
        <v>0</v>
      </c>
      <c r="J1253" s="2">
        <f t="shared" si="97"/>
        <v>0</v>
      </c>
      <c r="K1253" s="2">
        <f t="shared" si="98"/>
        <v>0</v>
      </c>
      <c r="L1253" s="2">
        <f t="shared" si="99"/>
        <v>0</v>
      </c>
      <c r="M1253" s="2">
        <v>593</v>
      </c>
      <c r="N1253" s="2">
        <v>6.6</v>
      </c>
    </row>
    <row r="1254" spans="1:14" ht="16" x14ac:dyDescent="0.2">
      <c r="A1254" s="2" t="s">
        <v>2049</v>
      </c>
      <c r="B1254" s="2" t="s">
        <v>15</v>
      </c>
      <c r="C1254" s="2" t="s">
        <v>40</v>
      </c>
      <c r="D1254" s="2">
        <v>3.7440000000000001E-2</v>
      </c>
      <c r="E1254" s="2">
        <v>105</v>
      </c>
      <c r="F1254" s="2">
        <v>1986</v>
      </c>
      <c r="G1254" s="2">
        <v>5</v>
      </c>
      <c r="H1254" s="2">
        <f t="shared" si="95"/>
        <v>1</v>
      </c>
      <c r="I1254" s="2">
        <f t="shared" si="96"/>
        <v>0</v>
      </c>
      <c r="J1254" s="2">
        <f t="shared" si="97"/>
        <v>0</v>
      </c>
      <c r="K1254" s="2">
        <f t="shared" si="98"/>
        <v>0</v>
      </c>
      <c r="L1254" s="2">
        <f t="shared" si="99"/>
        <v>0</v>
      </c>
      <c r="M1254" s="2">
        <v>0</v>
      </c>
      <c r="N1254" s="2">
        <v>7.5</v>
      </c>
    </row>
    <row r="1255" spans="1:14" ht="16" x14ac:dyDescent="0.2">
      <c r="A1255" s="2" t="s">
        <v>2051</v>
      </c>
      <c r="B1255" s="2" t="s">
        <v>51</v>
      </c>
      <c r="C1255" s="2" t="s">
        <v>97</v>
      </c>
      <c r="D1255" s="2">
        <v>39.399700000000003</v>
      </c>
      <c r="E1255" s="2">
        <v>80</v>
      </c>
      <c r="F1255" s="2">
        <v>3017</v>
      </c>
      <c r="G1255" s="2">
        <v>25</v>
      </c>
      <c r="H1255" s="2">
        <f t="shared" si="95"/>
        <v>0</v>
      </c>
      <c r="I1255" s="2">
        <f t="shared" si="96"/>
        <v>0</v>
      </c>
      <c r="J1255" s="2">
        <f t="shared" si="97"/>
        <v>0</v>
      </c>
      <c r="K1255" s="2">
        <f t="shared" si="98"/>
        <v>1</v>
      </c>
      <c r="L1255" s="2">
        <f t="shared" si="99"/>
        <v>0</v>
      </c>
      <c r="M1255" s="2">
        <v>0</v>
      </c>
      <c r="N1255" s="2">
        <v>5.6</v>
      </c>
    </row>
    <row r="1256" spans="1:14" ht="16" x14ac:dyDescent="0.2">
      <c r="A1256" s="2" t="s">
        <v>2053</v>
      </c>
      <c r="B1256" s="2" t="s">
        <v>15</v>
      </c>
      <c r="C1256" s="2" t="s">
        <v>24</v>
      </c>
      <c r="D1256" s="2">
        <v>26.442299999999999</v>
      </c>
      <c r="E1256" s="2">
        <v>114</v>
      </c>
      <c r="F1256" s="2">
        <v>16992</v>
      </c>
      <c r="G1256" s="2">
        <v>50</v>
      </c>
      <c r="H1256" s="2">
        <f t="shared" si="95"/>
        <v>1</v>
      </c>
      <c r="I1256" s="2">
        <f t="shared" si="96"/>
        <v>0</v>
      </c>
      <c r="J1256" s="2">
        <f t="shared" si="97"/>
        <v>0</v>
      </c>
      <c r="K1256" s="2">
        <f t="shared" si="98"/>
        <v>0</v>
      </c>
      <c r="L1256" s="2">
        <f t="shared" si="99"/>
        <v>0</v>
      </c>
      <c r="M1256" s="2">
        <v>174</v>
      </c>
      <c r="N1256" s="2">
        <v>6.6</v>
      </c>
    </row>
    <row r="1257" spans="1:14" ht="16" x14ac:dyDescent="0.2">
      <c r="A1257" s="2" t="s">
        <v>2055</v>
      </c>
      <c r="B1257" s="2" t="s">
        <v>15</v>
      </c>
      <c r="C1257" s="2" t="s">
        <v>35</v>
      </c>
      <c r="D1257" s="2">
        <v>19.316600000000001</v>
      </c>
      <c r="E1257" s="2">
        <v>88</v>
      </c>
      <c r="F1257" s="2">
        <v>5706</v>
      </c>
      <c r="G1257" s="2">
        <v>30</v>
      </c>
      <c r="H1257" s="2">
        <f t="shared" si="95"/>
        <v>1</v>
      </c>
      <c r="I1257" s="2">
        <f t="shared" si="96"/>
        <v>0</v>
      </c>
      <c r="J1257" s="2">
        <f t="shared" si="97"/>
        <v>1</v>
      </c>
      <c r="K1257" s="2">
        <f t="shared" si="98"/>
        <v>0</v>
      </c>
      <c r="L1257" s="2">
        <f t="shared" si="99"/>
        <v>0</v>
      </c>
      <c r="M1257" s="2">
        <v>65</v>
      </c>
      <c r="N1257" s="2">
        <v>5.6</v>
      </c>
    </row>
    <row r="1258" spans="1:14" ht="16" x14ac:dyDescent="0.2">
      <c r="A1258" s="2" t="s">
        <v>877</v>
      </c>
      <c r="B1258" s="2" t="s">
        <v>15</v>
      </c>
      <c r="C1258" s="2" t="s">
        <v>40</v>
      </c>
      <c r="D1258" s="2">
        <v>6.7549000000000001</v>
      </c>
      <c r="E1258" s="2">
        <v>122</v>
      </c>
      <c r="F1258" s="2">
        <v>1291</v>
      </c>
      <c r="G1258" s="2">
        <v>12</v>
      </c>
      <c r="H1258" s="2">
        <f t="shared" si="95"/>
        <v>1</v>
      </c>
      <c r="I1258" s="2">
        <f t="shared" si="96"/>
        <v>0</v>
      </c>
      <c r="J1258" s="2">
        <f t="shared" si="97"/>
        <v>0</v>
      </c>
      <c r="K1258" s="2">
        <f t="shared" si="98"/>
        <v>0</v>
      </c>
      <c r="L1258" s="2">
        <f t="shared" si="99"/>
        <v>0</v>
      </c>
      <c r="M1258" s="2">
        <v>708</v>
      </c>
      <c r="N1258" s="2">
        <v>6.2</v>
      </c>
    </row>
    <row r="1259" spans="1:14" ht="16" x14ac:dyDescent="0.2">
      <c r="A1259" s="2" t="s">
        <v>173</v>
      </c>
      <c r="B1259" s="2" t="s">
        <v>11</v>
      </c>
      <c r="C1259" s="2" t="s">
        <v>24</v>
      </c>
      <c r="D1259" s="2">
        <v>226.13800000000001</v>
      </c>
      <c r="E1259" s="2">
        <v>90</v>
      </c>
      <c r="F1259" s="2">
        <v>664</v>
      </c>
      <c r="G1259" s="2">
        <v>90</v>
      </c>
      <c r="H1259" s="2">
        <f t="shared" si="95"/>
        <v>0</v>
      </c>
      <c r="I1259" s="2">
        <f t="shared" si="96"/>
        <v>0</v>
      </c>
      <c r="J1259" s="2">
        <f t="shared" si="97"/>
        <v>0</v>
      </c>
      <c r="K1259" s="2">
        <f t="shared" si="98"/>
        <v>0</v>
      </c>
      <c r="L1259" s="2">
        <f t="shared" si="99"/>
        <v>0</v>
      </c>
      <c r="M1259" s="2">
        <v>420</v>
      </c>
      <c r="N1259" s="2">
        <v>6.6</v>
      </c>
    </row>
    <row r="1260" spans="1:14" ht="16" x14ac:dyDescent="0.2">
      <c r="A1260" s="2" t="s">
        <v>173</v>
      </c>
      <c r="B1260" s="2" t="s">
        <v>11</v>
      </c>
      <c r="C1260" s="2" t="s">
        <v>24</v>
      </c>
      <c r="D1260" s="2">
        <v>140.08099999999999</v>
      </c>
      <c r="E1260" s="2">
        <v>91</v>
      </c>
      <c r="F1260" s="2">
        <v>1125</v>
      </c>
      <c r="G1260" s="2">
        <v>140</v>
      </c>
      <c r="H1260" s="2">
        <f t="shared" si="95"/>
        <v>0</v>
      </c>
      <c r="I1260" s="2">
        <f t="shared" si="96"/>
        <v>0</v>
      </c>
      <c r="J1260" s="2">
        <f t="shared" si="97"/>
        <v>0</v>
      </c>
      <c r="K1260" s="2">
        <f t="shared" si="98"/>
        <v>0</v>
      </c>
      <c r="L1260" s="2">
        <f t="shared" si="99"/>
        <v>0</v>
      </c>
      <c r="M1260" s="2">
        <v>420</v>
      </c>
      <c r="N1260" s="2">
        <v>6.2</v>
      </c>
    </row>
    <row r="1261" spans="1:14" ht="16" x14ac:dyDescent="0.2">
      <c r="A1261" s="2" t="s">
        <v>2060</v>
      </c>
      <c r="B1261" s="2" t="s">
        <v>11</v>
      </c>
      <c r="C1261" s="2" t="s">
        <v>19</v>
      </c>
      <c r="D1261" s="2">
        <v>116.643</v>
      </c>
      <c r="E1261" s="2">
        <v>117</v>
      </c>
      <c r="F1261" s="2">
        <v>14486</v>
      </c>
      <c r="G1261" s="2">
        <v>80</v>
      </c>
      <c r="H1261" s="2">
        <f t="shared" si="95"/>
        <v>0</v>
      </c>
      <c r="I1261" s="2">
        <f t="shared" si="96"/>
        <v>0</v>
      </c>
      <c r="J1261" s="2">
        <f t="shared" si="97"/>
        <v>0</v>
      </c>
      <c r="K1261" s="2">
        <f t="shared" si="98"/>
        <v>0</v>
      </c>
      <c r="L1261" s="2">
        <f t="shared" si="99"/>
        <v>1</v>
      </c>
      <c r="M1261" s="2">
        <v>69</v>
      </c>
      <c r="N1261" s="2">
        <v>6</v>
      </c>
    </row>
    <row r="1262" spans="1:14" ht="16" x14ac:dyDescent="0.2">
      <c r="A1262" s="2" t="s">
        <v>898</v>
      </c>
      <c r="B1262" s="2" t="s">
        <v>15</v>
      </c>
      <c r="C1262" s="2" t="s">
        <v>24</v>
      </c>
      <c r="D1262" s="2">
        <v>10.5</v>
      </c>
      <c r="E1262" s="2">
        <v>109</v>
      </c>
      <c r="F1262" s="2">
        <v>1458</v>
      </c>
      <c r="G1262" s="2">
        <v>35</v>
      </c>
      <c r="H1262" s="2">
        <f t="shared" si="95"/>
        <v>1</v>
      </c>
      <c r="I1262" s="2">
        <f t="shared" si="96"/>
        <v>0</v>
      </c>
      <c r="J1262" s="2">
        <f t="shared" si="97"/>
        <v>0</v>
      </c>
      <c r="K1262" s="2">
        <f t="shared" si="98"/>
        <v>0</v>
      </c>
      <c r="L1262" s="2">
        <f t="shared" si="99"/>
        <v>0</v>
      </c>
      <c r="M1262" s="2">
        <v>453</v>
      </c>
      <c r="N1262" s="2">
        <v>5.7</v>
      </c>
    </row>
    <row r="1263" spans="1:14" ht="16" x14ac:dyDescent="0.2">
      <c r="A1263" s="2" t="s">
        <v>1635</v>
      </c>
      <c r="B1263" s="2" t="s">
        <v>15</v>
      </c>
      <c r="C1263" s="2" t="s">
        <v>24</v>
      </c>
      <c r="D1263" s="2">
        <v>17.12</v>
      </c>
      <c r="E1263" s="2">
        <v>94</v>
      </c>
      <c r="F1263" s="2">
        <v>27759</v>
      </c>
      <c r="G1263" s="2">
        <v>30</v>
      </c>
      <c r="H1263" s="2">
        <f t="shared" si="95"/>
        <v>1</v>
      </c>
      <c r="I1263" s="2">
        <f t="shared" si="96"/>
        <v>0</v>
      </c>
      <c r="J1263" s="2">
        <f t="shared" si="97"/>
        <v>0</v>
      </c>
      <c r="K1263" s="2">
        <f t="shared" si="98"/>
        <v>0</v>
      </c>
      <c r="L1263" s="2">
        <f t="shared" si="99"/>
        <v>0</v>
      </c>
      <c r="M1263" s="2">
        <v>132</v>
      </c>
      <c r="N1263" s="2">
        <v>6.5</v>
      </c>
    </row>
    <row r="1264" spans="1:14" ht="16" x14ac:dyDescent="0.2">
      <c r="A1264" s="2" t="s">
        <v>250</v>
      </c>
      <c r="B1264" s="2" t="s">
        <v>11</v>
      </c>
      <c r="C1264" s="2" t="s">
        <v>12</v>
      </c>
      <c r="D1264" s="2">
        <v>71.346900000000005</v>
      </c>
      <c r="E1264" s="2">
        <v>115</v>
      </c>
      <c r="F1264" s="2">
        <v>1554</v>
      </c>
      <c r="G1264" s="2">
        <v>28</v>
      </c>
      <c r="H1264" s="2">
        <f t="shared" si="95"/>
        <v>0</v>
      </c>
      <c r="I1264" s="2">
        <f t="shared" si="96"/>
        <v>0</v>
      </c>
      <c r="J1264" s="2">
        <f t="shared" si="97"/>
        <v>0</v>
      </c>
      <c r="K1264" s="2">
        <f t="shared" si="98"/>
        <v>0</v>
      </c>
      <c r="L1264" s="2">
        <f t="shared" si="99"/>
        <v>0</v>
      </c>
      <c r="M1264" s="2">
        <v>529</v>
      </c>
      <c r="N1264" s="2">
        <v>6.7</v>
      </c>
    </row>
    <row r="1265" spans="1:14" ht="16" x14ac:dyDescent="0.2">
      <c r="A1265" s="2" t="s">
        <v>2065</v>
      </c>
      <c r="B1265" s="2" t="s">
        <v>15</v>
      </c>
      <c r="C1265" s="2" t="s">
        <v>24</v>
      </c>
      <c r="D1265" s="2">
        <v>126.15</v>
      </c>
      <c r="E1265" s="2">
        <v>115</v>
      </c>
      <c r="F1265" s="2">
        <v>36237</v>
      </c>
      <c r="G1265" s="2">
        <v>85</v>
      </c>
      <c r="H1265" s="2">
        <f t="shared" si="95"/>
        <v>1</v>
      </c>
      <c r="I1265" s="2">
        <f t="shared" si="96"/>
        <v>0</v>
      </c>
      <c r="J1265" s="2">
        <f t="shared" si="97"/>
        <v>0</v>
      </c>
      <c r="K1265" s="2">
        <f t="shared" si="98"/>
        <v>0</v>
      </c>
      <c r="L1265" s="2">
        <f t="shared" si="99"/>
        <v>0</v>
      </c>
      <c r="M1265" s="2">
        <v>79</v>
      </c>
      <c r="N1265" s="2">
        <v>6.8</v>
      </c>
    </row>
    <row r="1266" spans="1:14" ht="16" x14ac:dyDescent="0.2">
      <c r="A1266" s="2" t="s">
        <v>1427</v>
      </c>
      <c r="B1266" s="2" t="s">
        <v>15</v>
      </c>
      <c r="C1266" s="2" t="s">
        <v>40</v>
      </c>
      <c r="D1266" s="2">
        <v>4.00779</v>
      </c>
      <c r="E1266" s="2">
        <v>86</v>
      </c>
      <c r="F1266" s="2">
        <v>2714</v>
      </c>
      <c r="G1266" s="2">
        <v>0.75</v>
      </c>
      <c r="H1266" s="2">
        <f t="shared" si="95"/>
        <v>1</v>
      </c>
      <c r="I1266" s="2">
        <f t="shared" si="96"/>
        <v>0</v>
      </c>
      <c r="J1266" s="2">
        <f t="shared" si="97"/>
        <v>0</v>
      </c>
      <c r="K1266" s="2">
        <f t="shared" si="98"/>
        <v>0</v>
      </c>
      <c r="L1266" s="2">
        <f t="shared" si="99"/>
        <v>0</v>
      </c>
      <c r="M1266" s="2">
        <v>365</v>
      </c>
      <c r="N1266" s="2">
        <v>7</v>
      </c>
    </row>
    <row r="1267" spans="1:14" ht="16" x14ac:dyDescent="0.2">
      <c r="A1267" s="2" t="s">
        <v>2068</v>
      </c>
      <c r="B1267" s="2" t="s">
        <v>15</v>
      </c>
      <c r="C1267" s="2" t="s">
        <v>40</v>
      </c>
      <c r="D1267" s="2">
        <v>0.10066899999999999</v>
      </c>
      <c r="E1267" s="2">
        <v>85</v>
      </c>
      <c r="F1267" s="2">
        <v>36885</v>
      </c>
      <c r="G1267" s="2">
        <v>3.8</v>
      </c>
      <c r="H1267" s="2">
        <f t="shared" si="95"/>
        <v>1</v>
      </c>
      <c r="I1267" s="2">
        <f t="shared" si="96"/>
        <v>0</v>
      </c>
      <c r="J1267" s="2">
        <f t="shared" si="97"/>
        <v>0</v>
      </c>
      <c r="K1267" s="2">
        <f t="shared" si="98"/>
        <v>0</v>
      </c>
      <c r="L1267" s="2">
        <f t="shared" si="99"/>
        <v>0</v>
      </c>
      <c r="M1267" s="2">
        <v>0</v>
      </c>
      <c r="N1267" s="2">
        <v>5.8</v>
      </c>
    </row>
    <row r="1268" spans="1:14" ht="16" x14ac:dyDescent="0.2">
      <c r="A1268" s="2" t="s">
        <v>2070</v>
      </c>
      <c r="B1268" s="2" t="s">
        <v>11</v>
      </c>
      <c r="C1268" s="2" t="s">
        <v>19</v>
      </c>
      <c r="D1268" s="2">
        <v>1.31027</v>
      </c>
      <c r="E1268" s="2">
        <v>90</v>
      </c>
      <c r="F1268" s="2">
        <v>587</v>
      </c>
      <c r="G1268" s="2">
        <v>0.78</v>
      </c>
      <c r="H1268" s="2">
        <f t="shared" si="95"/>
        <v>0</v>
      </c>
      <c r="I1268" s="2">
        <f t="shared" si="96"/>
        <v>0</v>
      </c>
      <c r="J1268" s="2">
        <f t="shared" si="97"/>
        <v>0</v>
      </c>
      <c r="K1268" s="2">
        <f t="shared" si="98"/>
        <v>0</v>
      </c>
      <c r="L1268" s="2">
        <f t="shared" si="99"/>
        <v>1</v>
      </c>
      <c r="M1268" s="2">
        <v>38</v>
      </c>
      <c r="N1268" s="2">
        <v>6.8</v>
      </c>
    </row>
    <row r="1269" spans="1:14" ht="16" x14ac:dyDescent="0.2">
      <c r="A1269" s="2" t="s">
        <v>2072</v>
      </c>
      <c r="B1269" s="2" t="s">
        <v>11</v>
      </c>
      <c r="C1269" s="2" t="s">
        <v>24</v>
      </c>
      <c r="D1269" s="2">
        <v>118.31100000000001</v>
      </c>
      <c r="E1269" s="2">
        <v>101</v>
      </c>
      <c r="F1269" s="2">
        <v>12406</v>
      </c>
      <c r="G1269" s="2">
        <v>110</v>
      </c>
      <c r="H1269" s="2">
        <f t="shared" si="95"/>
        <v>0</v>
      </c>
      <c r="I1269" s="2">
        <f t="shared" si="96"/>
        <v>0</v>
      </c>
      <c r="J1269" s="2">
        <f t="shared" si="97"/>
        <v>0</v>
      </c>
      <c r="K1269" s="2">
        <f t="shared" si="98"/>
        <v>0</v>
      </c>
      <c r="L1269" s="2">
        <f t="shared" si="99"/>
        <v>0</v>
      </c>
      <c r="M1269" s="2">
        <v>176</v>
      </c>
      <c r="N1269" s="2">
        <v>6.4</v>
      </c>
    </row>
    <row r="1270" spans="1:14" ht="16" x14ac:dyDescent="0.2">
      <c r="A1270" s="2" t="s">
        <v>2074</v>
      </c>
      <c r="B1270" s="2" t="s">
        <v>15</v>
      </c>
      <c r="C1270" s="2" t="s">
        <v>24</v>
      </c>
      <c r="D1270" s="2">
        <v>2.7445000000000001E-2</v>
      </c>
      <c r="E1270" s="2">
        <v>96</v>
      </c>
      <c r="F1270" s="2">
        <v>561</v>
      </c>
      <c r="G1270" s="2">
        <v>9</v>
      </c>
      <c r="H1270" s="2">
        <f t="shared" si="95"/>
        <v>1</v>
      </c>
      <c r="I1270" s="2">
        <f t="shared" si="96"/>
        <v>0</v>
      </c>
      <c r="J1270" s="2">
        <f t="shared" si="97"/>
        <v>0</v>
      </c>
      <c r="K1270" s="2">
        <f t="shared" si="98"/>
        <v>0</v>
      </c>
      <c r="L1270" s="2">
        <f t="shared" si="99"/>
        <v>0</v>
      </c>
      <c r="M1270" s="2">
        <v>3</v>
      </c>
      <c r="N1270" s="2">
        <v>5.3</v>
      </c>
    </row>
    <row r="1271" spans="1:14" ht="16" x14ac:dyDescent="0.2">
      <c r="A1271" s="2" t="s">
        <v>566</v>
      </c>
      <c r="B1271" s="2" t="s">
        <v>11</v>
      </c>
      <c r="C1271" s="2" t="s">
        <v>19</v>
      </c>
      <c r="D1271" s="2">
        <v>155.18199999999999</v>
      </c>
      <c r="E1271" s="2">
        <v>114</v>
      </c>
      <c r="F1271" s="2">
        <v>16718</v>
      </c>
      <c r="G1271" s="2">
        <v>110</v>
      </c>
      <c r="H1271" s="2">
        <f t="shared" si="95"/>
        <v>0</v>
      </c>
      <c r="I1271" s="2">
        <f t="shared" si="96"/>
        <v>0</v>
      </c>
      <c r="J1271" s="2">
        <f t="shared" si="97"/>
        <v>0</v>
      </c>
      <c r="K1271" s="2">
        <f t="shared" si="98"/>
        <v>0</v>
      </c>
      <c r="L1271" s="2">
        <f t="shared" si="99"/>
        <v>1</v>
      </c>
      <c r="M1271" s="2">
        <v>62</v>
      </c>
      <c r="N1271" s="2">
        <v>6.1</v>
      </c>
    </row>
    <row r="1272" spans="1:14" ht="16" x14ac:dyDescent="0.2">
      <c r="A1272" s="2" t="s">
        <v>2077</v>
      </c>
      <c r="B1272" s="2" t="s">
        <v>15</v>
      </c>
      <c r="C1272" s="2" t="s">
        <v>19</v>
      </c>
      <c r="D1272" s="2">
        <v>23.07</v>
      </c>
      <c r="E1272" s="2">
        <v>108</v>
      </c>
      <c r="F1272" s="2">
        <v>3892</v>
      </c>
      <c r="G1272" s="2">
        <v>30</v>
      </c>
      <c r="H1272" s="2">
        <f t="shared" si="95"/>
        <v>1</v>
      </c>
      <c r="I1272" s="2">
        <f t="shared" si="96"/>
        <v>0</v>
      </c>
      <c r="J1272" s="2">
        <f t="shared" si="97"/>
        <v>0</v>
      </c>
      <c r="K1272" s="2">
        <f t="shared" si="98"/>
        <v>0</v>
      </c>
      <c r="L1272" s="2">
        <f t="shared" si="99"/>
        <v>1</v>
      </c>
      <c r="M1272" s="2">
        <v>24</v>
      </c>
      <c r="N1272" s="2">
        <v>5.9</v>
      </c>
    </row>
    <row r="1273" spans="1:14" ht="16" x14ac:dyDescent="0.2">
      <c r="A1273" s="2" t="s">
        <v>2079</v>
      </c>
      <c r="B1273" s="2" t="s">
        <v>15</v>
      </c>
      <c r="C1273" s="2" t="s">
        <v>12</v>
      </c>
      <c r="D1273" s="2">
        <v>47.307499999999997</v>
      </c>
      <c r="E1273" s="2">
        <v>141</v>
      </c>
      <c r="F1273" s="2">
        <v>1948</v>
      </c>
      <c r="G1273" s="2">
        <v>45</v>
      </c>
      <c r="H1273" s="2">
        <f t="shared" si="95"/>
        <v>1</v>
      </c>
      <c r="I1273" s="2">
        <f t="shared" si="96"/>
        <v>0</v>
      </c>
      <c r="J1273" s="2">
        <f t="shared" si="97"/>
        <v>0</v>
      </c>
      <c r="K1273" s="2">
        <f t="shared" si="98"/>
        <v>0</v>
      </c>
      <c r="L1273" s="2">
        <f t="shared" si="99"/>
        <v>0</v>
      </c>
      <c r="M1273" s="2">
        <v>0</v>
      </c>
      <c r="N1273" s="2">
        <v>6.5</v>
      </c>
    </row>
    <row r="1274" spans="1:14" ht="16" x14ac:dyDescent="0.2">
      <c r="A1274" s="2" t="s">
        <v>641</v>
      </c>
      <c r="B1274" s="2" t="s">
        <v>11</v>
      </c>
      <c r="C1274" s="2" t="s">
        <v>12</v>
      </c>
      <c r="D1274" s="2">
        <v>91.038300000000007</v>
      </c>
      <c r="E1274" s="2">
        <v>112</v>
      </c>
      <c r="F1274" s="2">
        <v>1307</v>
      </c>
      <c r="G1274" s="2">
        <v>13</v>
      </c>
      <c r="H1274" s="2">
        <f t="shared" si="95"/>
        <v>0</v>
      </c>
      <c r="I1274" s="2">
        <f t="shared" si="96"/>
        <v>0</v>
      </c>
      <c r="J1274" s="2">
        <f t="shared" si="97"/>
        <v>0</v>
      </c>
      <c r="K1274" s="2">
        <f t="shared" si="98"/>
        <v>0</v>
      </c>
      <c r="L1274" s="2">
        <f t="shared" si="99"/>
        <v>0</v>
      </c>
      <c r="M1274" s="2">
        <v>49</v>
      </c>
      <c r="N1274" s="2">
        <v>6.1</v>
      </c>
    </row>
    <row r="1275" spans="1:14" ht="16" x14ac:dyDescent="0.2">
      <c r="A1275" s="2" t="s">
        <v>2082</v>
      </c>
      <c r="B1275" s="2" t="s">
        <v>11</v>
      </c>
      <c r="C1275" s="2" t="s">
        <v>40</v>
      </c>
      <c r="D1275" s="2">
        <v>8.7867099999999994</v>
      </c>
      <c r="E1275" s="2">
        <v>92</v>
      </c>
      <c r="F1275" s="2">
        <v>5668</v>
      </c>
      <c r="G1275" s="2">
        <v>5</v>
      </c>
      <c r="H1275" s="2">
        <f t="shared" si="95"/>
        <v>0</v>
      </c>
      <c r="I1275" s="2">
        <f t="shared" si="96"/>
        <v>0</v>
      </c>
      <c r="J1275" s="2">
        <f t="shared" si="97"/>
        <v>0</v>
      </c>
      <c r="K1275" s="2">
        <f t="shared" si="98"/>
        <v>0</v>
      </c>
      <c r="L1275" s="2">
        <f t="shared" si="99"/>
        <v>0</v>
      </c>
      <c r="M1275" s="2">
        <v>12</v>
      </c>
      <c r="N1275" s="2">
        <v>6.9</v>
      </c>
    </row>
    <row r="1276" spans="1:14" ht="16" x14ac:dyDescent="0.2">
      <c r="A1276" s="2" t="s">
        <v>2084</v>
      </c>
      <c r="B1276" s="2" t="s">
        <v>11</v>
      </c>
      <c r="C1276" s="2" t="s">
        <v>40</v>
      </c>
      <c r="D1276" s="2">
        <v>83.299800000000005</v>
      </c>
      <c r="E1276" s="2">
        <v>125</v>
      </c>
      <c r="F1276" s="2">
        <v>19809</v>
      </c>
      <c r="G1276" s="2">
        <v>35</v>
      </c>
      <c r="H1276" s="2">
        <f t="shared" si="95"/>
        <v>0</v>
      </c>
      <c r="I1276" s="2">
        <f t="shared" si="96"/>
        <v>0</v>
      </c>
      <c r="J1276" s="2">
        <f t="shared" si="97"/>
        <v>0</v>
      </c>
      <c r="K1276" s="2">
        <f t="shared" si="98"/>
        <v>0</v>
      </c>
      <c r="L1276" s="2">
        <f t="shared" si="99"/>
        <v>0</v>
      </c>
      <c r="M1276" s="2">
        <v>102</v>
      </c>
      <c r="N1276" s="2">
        <v>7.5</v>
      </c>
    </row>
    <row r="1277" spans="1:14" ht="16" x14ac:dyDescent="0.2">
      <c r="A1277" s="2" t="s">
        <v>1145</v>
      </c>
      <c r="B1277" s="2" t="s">
        <v>11</v>
      </c>
      <c r="C1277" s="2" t="s">
        <v>31</v>
      </c>
      <c r="D1277" s="2">
        <v>19.351600000000001</v>
      </c>
      <c r="E1277" s="2">
        <v>96</v>
      </c>
      <c r="F1277" s="2">
        <v>664</v>
      </c>
      <c r="G1277" s="2">
        <v>22</v>
      </c>
      <c r="H1277" s="2">
        <f t="shared" si="95"/>
        <v>0</v>
      </c>
      <c r="I1277" s="2">
        <f t="shared" si="96"/>
        <v>1</v>
      </c>
      <c r="J1277" s="2">
        <f t="shared" si="97"/>
        <v>0</v>
      </c>
      <c r="K1277" s="2">
        <f t="shared" si="98"/>
        <v>0</v>
      </c>
      <c r="L1277" s="2">
        <f t="shared" si="99"/>
        <v>0</v>
      </c>
      <c r="M1277" s="2">
        <v>221</v>
      </c>
      <c r="N1277" s="2">
        <v>5.9</v>
      </c>
    </row>
    <row r="1278" spans="1:14" ht="16" x14ac:dyDescent="0.2">
      <c r="A1278" s="2" t="s">
        <v>744</v>
      </c>
      <c r="B1278" s="2" t="s">
        <v>15</v>
      </c>
      <c r="C1278" s="2" t="s">
        <v>35</v>
      </c>
      <c r="D1278" s="2">
        <v>55.153399999999998</v>
      </c>
      <c r="E1278" s="2">
        <v>103</v>
      </c>
      <c r="F1278" s="2">
        <v>5161</v>
      </c>
      <c r="G1278" s="2">
        <v>1.2</v>
      </c>
      <c r="H1278" s="2">
        <f t="shared" si="95"/>
        <v>1</v>
      </c>
      <c r="I1278" s="2">
        <f t="shared" si="96"/>
        <v>0</v>
      </c>
      <c r="J1278" s="2">
        <f t="shared" si="97"/>
        <v>1</v>
      </c>
      <c r="K1278" s="2">
        <f t="shared" si="98"/>
        <v>0</v>
      </c>
      <c r="L1278" s="2">
        <f t="shared" si="99"/>
        <v>0</v>
      </c>
      <c r="M1278" s="2">
        <v>0</v>
      </c>
      <c r="N1278" s="2">
        <v>7.7</v>
      </c>
    </row>
    <row r="1279" spans="1:14" ht="16" x14ac:dyDescent="0.2">
      <c r="A1279" s="2" t="s">
        <v>2008</v>
      </c>
      <c r="B1279" s="2" t="s">
        <v>15</v>
      </c>
      <c r="C1279" s="2" t="s">
        <v>35</v>
      </c>
      <c r="D1279" s="2">
        <v>87.025099999999995</v>
      </c>
      <c r="E1279" s="2">
        <v>95</v>
      </c>
      <c r="F1279" s="2">
        <v>4134</v>
      </c>
      <c r="G1279" s="2">
        <v>4</v>
      </c>
      <c r="H1279" s="2">
        <f t="shared" si="95"/>
        <v>1</v>
      </c>
      <c r="I1279" s="2">
        <f t="shared" si="96"/>
        <v>0</v>
      </c>
      <c r="J1279" s="2">
        <f t="shared" si="97"/>
        <v>1</v>
      </c>
      <c r="K1279" s="2">
        <f t="shared" si="98"/>
        <v>0</v>
      </c>
      <c r="L1279" s="2">
        <f t="shared" si="99"/>
        <v>0</v>
      </c>
      <c r="M1279" s="2">
        <v>163</v>
      </c>
      <c r="N1279" s="2">
        <v>6.6</v>
      </c>
    </row>
    <row r="1280" spans="1:14" ht="16" x14ac:dyDescent="0.2">
      <c r="A1280" s="2" t="s">
        <v>2008</v>
      </c>
      <c r="B1280" s="2" t="s">
        <v>15</v>
      </c>
      <c r="C1280" s="2" t="s">
        <v>35</v>
      </c>
      <c r="D1280" s="2">
        <v>80.150300000000001</v>
      </c>
      <c r="E1280" s="2">
        <v>121</v>
      </c>
      <c r="F1280" s="2">
        <v>3189</v>
      </c>
      <c r="G1280" s="2">
        <v>10</v>
      </c>
      <c r="H1280" s="2">
        <f t="shared" si="95"/>
        <v>1</v>
      </c>
      <c r="I1280" s="2">
        <f t="shared" si="96"/>
        <v>0</v>
      </c>
      <c r="J1280" s="2">
        <f t="shared" si="97"/>
        <v>1</v>
      </c>
      <c r="K1280" s="2">
        <f t="shared" si="98"/>
        <v>0</v>
      </c>
      <c r="L1280" s="2">
        <f t="shared" si="99"/>
        <v>0</v>
      </c>
      <c r="M1280" s="2">
        <v>163</v>
      </c>
      <c r="N1280" s="2">
        <v>6.2</v>
      </c>
    </row>
    <row r="1281" spans="1:14" ht="16" x14ac:dyDescent="0.2">
      <c r="A1281" s="2" t="s">
        <v>2008</v>
      </c>
      <c r="B1281" s="2" t="s">
        <v>15</v>
      </c>
      <c r="C1281" s="2" t="s">
        <v>35</v>
      </c>
      <c r="D1281" s="2">
        <v>63.270299999999999</v>
      </c>
      <c r="E1281" s="2">
        <v>96</v>
      </c>
      <c r="F1281" s="2">
        <v>3492</v>
      </c>
      <c r="G1281" s="2">
        <v>10</v>
      </c>
      <c r="H1281" s="2">
        <f t="shared" si="95"/>
        <v>1</v>
      </c>
      <c r="I1281" s="2">
        <f t="shared" si="96"/>
        <v>0</v>
      </c>
      <c r="J1281" s="2">
        <f t="shared" si="97"/>
        <v>1</v>
      </c>
      <c r="K1281" s="2">
        <f t="shared" si="98"/>
        <v>0</v>
      </c>
      <c r="L1281" s="2">
        <f t="shared" si="99"/>
        <v>0</v>
      </c>
      <c r="M1281" s="2">
        <v>163</v>
      </c>
      <c r="N1281" s="2">
        <v>5.9</v>
      </c>
    </row>
    <row r="1282" spans="1:14" ht="16" x14ac:dyDescent="0.2">
      <c r="A1282" s="2" t="s">
        <v>2091</v>
      </c>
      <c r="B1282" s="2" t="s">
        <v>15</v>
      </c>
      <c r="C1282" s="2" t="s">
        <v>35</v>
      </c>
      <c r="D1282" s="2">
        <v>56.73</v>
      </c>
      <c r="E1282" s="2">
        <v>95</v>
      </c>
      <c r="F1282" s="2">
        <v>5286</v>
      </c>
      <c r="G1282" s="2">
        <v>10.8</v>
      </c>
      <c r="H1282" s="2">
        <f t="shared" ref="H1282:H1345" si="100">IF(B1282="R",1,0)</f>
        <v>1</v>
      </c>
      <c r="I1282" s="2">
        <f t="shared" ref="I1282:I1345" si="101">IF(C1282="Comedy",1,0)</f>
        <v>0</v>
      </c>
      <c r="J1282" s="2">
        <f t="shared" ref="J1282:J1345" si="102">IF(C1282="Thriller_Horror",1,0)</f>
        <v>1</v>
      </c>
      <c r="K1282" s="2">
        <f t="shared" ref="K1282:K1345" si="103">IF(C1282="Animation",1,0)</f>
        <v>0</v>
      </c>
      <c r="L1282" s="2">
        <f t="shared" ref="L1282:L1345" si="104">IF(C1282="Adventure_Sci_fi",1,0)</f>
        <v>0</v>
      </c>
      <c r="M1282" s="2">
        <v>43</v>
      </c>
      <c r="N1282" s="2">
        <v>5.8</v>
      </c>
    </row>
    <row r="1283" spans="1:14" ht="16" x14ac:dyDescent="0.2">
      <c r="A1283" s="2" t="s">
        <v>234</v>
      </c>
      <c r="B1283" s="2" t="s">
        <v>15</v>
      </c>
      <c r="C1283" s="2" t="s">
        <v>31</v>
      </c>
      <c r="D1283" s="2">
        <v>5.5167099999999998</v>
      </c>
      <c r="E1283" s="2">
        <v>95</v>
      </c>
      <c r="F1283" s="2">
        <v>2413</v>
      </c>
      <c r="G1283" s="2">
        <v>25</v>
      </c>
      <c r="H1283" s="2">
        <f t="shared" si="100"/>
        <v>1</v>
      </c>
      <c r="I1283" s="2">
        <f t="shared" si="101"/>
        <v>1</v>
      </c>
      <c r="J1283" s="2">
        <f t="shared" si="102"/>
        <v>0</v>
      </c>
      <c r="K1283" s="2">
        <f t="shared" si="103"/>
        <v>0</v>
      </c>
      <c r="L1283" s="2">
        <f t="shared" si="104"/>
        <v>0</v>
      </c>
      <c r="M1283" s="2">
        <v>6</v>
      </c>
      <c r="N1283" s="2">
        <v>4.9000000000000004</v>
      </c>
    </row>
    <row r="1284" spans="1:14" ht="16" x14ac:dyDescent="0.2">
      <c r="A1284" s="2" t="s">
        <v>1548</v>
      </c>
      <c r="B1284" s="2" t="s">
        <v>15</v>
      </c>
      <c r="C1284" s="2" t="s">
        <v>31</v>
      </c>
      <c r="D1284" s="2">
        <v>71.2774</v>
      </c>
      <c r="E1284" s="2">
        <v>83</v>
      </c>
      <c r="F1284" s="2">
        <v>1645</v>
      </c>
      <c r="G1284" s="2">
        <v>45</v>
      </c>
      <c r="H1284" s="2">
        <f t="shared" si="100"/>
        <v>1</v>
      </c>
      <c r="I1284" s="2">
        <f t="shared" si="101"/>
        <v>1</v>
      </c>
      <c r="J1284" s="2">
        <f t="shared" si="102"/>
        <v>0</v>
      </c>
      <c r="K1284" s="2">
        <f t="shared" si="103"/>
        <v>0</v>
      </c>
      <c r="L1284" s="2">
        <f t="shared" si="104"/>
        <v>0</v>
      </c>
      <c r="M1284" s="2">
        <v>322</v>
      </c>
      <c r="N1284" s="2">
        <v>5.2</v>
      </c>
    </row>
    <row r="1285" spans="1:14" ht="16" x14ac:dyDescent="0.2">
      <c r="A1285" s="2" t="s">
        <v>246</v>
      </c>
      <c r="B1285" s="2" t="s">
        <v>11</v>
      </c>
      <c r="C1285" s="2" t="s">
        <v>31</v>
      </c>
      <c r="D1285" s="2">
        <v>110</v>
      </c>
      <c r="E1285" s="2">
        <v>84</v>
      </c>
      <c r="F1285" s="2">
        <v>3629</v>
      </c>
      <c r="G1285" s="2">
        <v>48</v>
      </c>
      <c r="H1285" s="2">
        <f t="shared" si="100"/>
        <v>0</v>
      </c>
      <c r="I1285" s="2">
        <f t="shared" si="101"/>
        <v>1</v>
      </c>
      <c r="J1285" s="2">
        <f t="shared" si="102"/>
        <v>0</v>
      </c>
      <c r="K1285" s="2">
        <f t="shared" si="103"/>
        <v>0</v>
      </c>
      <c r="L1285" s="2">
        <f t="shared" si="104"/>
        <v>0</v>
      </c>
      <c r="M1285" s="2">
        <v>119</v>
      </c>
      <c r="N1285" s="2">
        <v>5.5</v>
      </c>
    </row>
    <row r="1286" spans="1:14" ht="16" x14ac:dyDescent="0.2">
      <c r="A1286" s="2" t="s">
        <v>246</v>
      </c>
      <c r="B1286" s="2" t="s">
        <v>11</v>
      </c>
      <c r="C1286" s="2" t="s">
        <v>31</v>
      </c>
      <c r="D1286" s="2">
        <v>90.703699999999998</v>
      </c>
      <c r="E1286" s="2">
        <v>89</v>
      </c>
      <c r="F1286" s="2">
        <v>5855</v>
      </c>
      <c r="G1286" s="2">
        <v>45</v>
      </c>
      <c r="H1286" s="2">
        <f t="shared" si="100"/>
        <v>0</v>
      </c>
      <c r="I1286" s="2">
        <f t="shared" si="101"/>
        <v>1</v>
      </c>
      <c r="J1286" s="2">
        <f t="shared" si="102"/>
        <v>0</v>
      </c>
      <c r="K1286" s="2">
        <f t="shared" si="103"/>
        <v>0</v>
      </c>
      <c r="L1286" s="2">
        <f t="shared" si="104"/>
        <v>0</v>
      </c>
      <c r="M1286" s="2">
        <v>119</v>
      </c>
      <c r="N1286" s="2">
        <v>5.0999999999999996</v>
      </c>
    </row>
    <row r="1287" spans="1:14" ht="16" x14ac:dyDescent="0.2">
      <c r="A1287" s="2" t="s">
        <v>2097</v>
      </c>
      <c r="B1287" s="2" t="s">
        <v>11</v>
      </c>
      <c r="C1287" s="2" t="s">
        <v>31</v>
      </c>
      <c r="D1287" s="2">
        <v>32.014299999999999</v>
      </c>
      <c r="E1287" s="2">
        <v>88</v>
      </c>
      <c r="F1287" s="2">
        <v>34319</v>
      </c>
      <c r="G1287" s="2">
        <v>20</v>
      </c>
      <c r="H1287" s="2">
        <f t="shared" si="100"/>
        <v>0</v>
      </c>
      <c r="I1287" s="2">
        <f t="shared" si="101"/>
        <v>1</v>
      </c>
      <c r="J1287" s="2">
        <f t="shared" si="102"/>
        <v>0</v>
      </c>
      <c r="K1287" s="2">
        <f t="shared" si="103"/>
        <v>0</v>
      </c>
      <c r="L1287" s="2">
        <f t="shared" si="104"/>
        <v>0</v>
      </c>
      <c r="M1287" s="2">
        <v>92</v>
      </c>
      <c r="N1287" s="2">
        <v>3.5</v>
      </c>
    </row>
    <row r="1288" spans="1:14" ht="16" x14ac:dyDescent="0.2">
      <c r="A1288" s="2" t="s">
        <v>855</v>
      </c>
      <c r="B1288" s="2" t="s">
        <v>11</v>
      </c>
      <c r="C1288" s="2" t="s">
        <v>31</v>
      </c>
      <c r="D1288" s="2">
        <v>17.803799999999999</v>
      </c>
      <c r="E1288" s="2">
        <v>108</v>
      </c>
      <c r="F1288" s="2">
        <v>4374</v>
      </c>
      <c r="G1288" s="2">
        <v>20</v>
      </c>
      <c r="H1288" s="2">
        <f t="shared" si="100"/>
        <v>0</v>
      </c>
      <c r="I1288" s="2">
        <f t="shared" si="101"/>
        <v>1</v>
      </c>
      <c r="J1288" s="2">
        <f t="shared" si="102"/>
        <v>0</v>
      </c>
      <c r="K1288" s="2">
        <f t="shared" si="103"/>
        <v>0</v>
      </c>
      <c r="L1288" s="2">
        <f t="shared" si="104"/>
        <v>0</v>
      </c>
      <c r="M1288" s="2">
        <v>480</v>
      </c>
      <c r="N1288" s="2">
        <v>5.9</v>
      </c>
    </row>
    <row r="1289" spans="1:14" ht="16" x14ac:dyDescent="0.2">
      <c r="A1289" s="2" t="s">
        <v>138</v>
      </c>
      <c r="B1289" s="2" t="s">
        <v>11</v>
      </c>
      <c r="C1289" s="2" t="s">
        <v>31</v>
      </c>
      <c r="D1289" s="2">
        <v>81.257800000000003</v>
      </c>
      <c r="E1289" s="2">
        <v>108</v>
      </c>
      <c r="F1289" s="2">
        <v>4403</v>
      </c>
      <c r="G1289" s="2">
        <v>35</v>
      </c>
      <c r="H1289" s="2">
        <f t="shared" si="100"/>
        <v>0</v>
      </c>
      <c r="I1289" s="2">
        <f t="shared" si="101"/>
        <v>1</v>
      </c>
      <c r="J1289" s="2">
        <f t="shared" si="102"/>
        <v>0</v>
      </c>
      <c r="K1289" s="2">
        <f t="shared" si="103"/>
        <v>0</v>
      </c>
      <c r="L1289" s="2">
        <f t="shared" si="104"/>
        <v>0</v>
      </c>
      <c r="M1289" s="2">
        <v>0</v>
      </c>
      <c r="N1289" s="2">
        <v>7.1</v>
      </c>
    </row>
    <row r="1290" spans="1:14" ht="16" x14ac:dyDescent="0.2">
      <c r="A1290" s="2" t="s">
        <v>403</v>
      </c>
      <c r="B1290" s="2" t="s">
        <v>51</v>
      </c>
      <c r="C1290" s="2" t="s">
        <v>19</v>
      </c>
      <c r="D1290" s="2">
        <v>153.28800000000001</v>
      </c>
      <c r="E1290" s="2">
        <v>86</v>
      </c>
      <c r="F1290" s="2">
        <v>6355</v>
      </c>
      <c r="G1290" s="2">
        <v>84</v>
      </c>
      <c r="H1290" s="2">
        <f t="shared" si="100"/>
        <v>0</v>
      </c>
      <c r="I1290" s="2">
        <f t="shared" si="101"/>
        <v>0</v>
      </c>
      <c r="J1290" s="2">
        <f t="shared" si="102"/>
        <v>0</v>
      </c>
      <c r="K1290" s="2">
        <f t="shared" si="103"/>
        <v>0</v>
      </c>
      <c r="L1290" s="2">
        <f t="shared" si="104"/>
        <v>1</v>
      </c>
      <c r="M1290" s="2">
        <v>67</v>
      </c>
      <c r="N1290" s="2">
        <v>4.9000000000000004</v>
      </c>
    </row>
    <row r="1291" spans="1:14" ht="16" x14ac:dyDescent="0.2">
      <c r="A1291" s="2" t="s">
        <v>403</v>
      </c>
      <c r="B1291" s="2" t="s">
        <v>51</v>
      </c>
      <c r="C1291" s="2" t="s">
        <v>19</v>
      </c>
      <c r="D1291" s="2">
        <v>84.185400000000001</v>
      </c>
      <c r="E1291" s="2">
        <v>93</v>
      </c>
      <c r="F1291" s="2">
        <v>7800</v>
      </c>
      <c r="G1291" s="2">
        <v>80</v>
      </c>
      <c r="H1291" s="2">
        <f t="shared" si="100"/>
        <v>0</v>
      </c>
      <c r="I1291" s="2">
        <f t="shared" si="101"/>
        <v>0</v>
      </c>
      <c r="J1291" s="2">
        <f t="shared" si="102"/>
        <v>0</v>
      </c>
      <c r="K1291" s="2">
        <f t="shared" si="103"/>
        <v>0</v>
      </c>
      <c r="L1291" s="2">
        <f t="shared" si="104"/>
        <v>1</v>
      </c>
      <c r="M1291" s="2">
        <v>67</v>
      </c>
      <c r="N1291" s="2">
        <v>4.9000000000000004</v>
      </c>
    </row>
    <row r="1292" spans="1:14" ht="16" x14ac:dyDescent="0.2">
      <c r="A1292" s="2" t="s">
        <v>2103</v>
      </c>
      <c r="B1292" s="2" t="s">
        <v>11</v>
      </c>
      <c r="C1292" s="2" t="s">
        <v>24</v>
      </c>
      <c r="D1292" s="2">
        <v>31.494299999999999</v>
      </c>
      <c r="E1292" s="2">
        <v>112</v>
      </c>
      <c r="F1292" s="2">
        <v>12687</v>
      </c>
      <c r="G1292" s="2">
        <v>60</v>
      </c>
      <c r="H1292" s="2">
        <f t="shared" si="100"/>
        <v>0</v>
      </c>
      <c r="I1292" s="2">
        <f t="shared" si="101"/>
        <v>0</v>
      </c>
      <c r="J1292" s="2">
        <f t="shared" si="102"/>
        <v>0</v>
      </c>
      <c r="K1292" s="2">
        <f t="shared" si="103"/>
        <v>0</v>
      </c>
      <c r="L1292" s="2">
        <f t="shared" si="104"/>
        <v>0</v>
      </c>
      <c r="M1292" s="2">
        <v>1000</v>
      </c>
      <c r="N1292" s="2">
        <v>7.5</v>
      </c>
    </row>
    <row r="1293" spans="1:14" ht="16" x14ac:dyDescent="0.2">
      <c r="A1293" s="2" t="s">
        <v>699</v>
      </c>
      <c r="B1293" s="2" t="s">
        <v>15</v>
      </c>
      <c r="C1293" s="2" t="s">
        <v>35</v>
      </c>
      <c r="D1293" s="2">
        <v>89.138099999999994</v>
      </c>
      <c r="E1293" s="2">
        <v>116</v>
      </c>
      <c r="F1293" s="2">
        <v>600</v>
      </c>
      <c r="G1293" s="2">
        <v>40</v>
      </c>
      <c r="H1293" s="2">
        <f t="shared" si="100"/>
        <v>1</v>
      </c>
      <c r="I1293" s="2">
        <f t="shared" si="101"/>
        <v>0</v>
      </c>
      <c r="J1293" s="2">
        <f t="shared" si="102"/>
        <v>1</v>
      </c>
      <c r="K1293" s="2">
        <f t="shared" si="103"/>
        <v>0</v>
      </c>
      <c r="L1293" s="2">
        <f t="shared" si="104"/>
        <v>0</v>
      </c>
      <c r="M1293" s="2">
        <v>0</v>
      </c>
      <c r="N1293" s="2">
        <v>5.5</v>
      </c>
    </row>
    <row r="1294" spans="1:14" ht="16" x14ac:dyDescent="0.2">
      <c r="A1294" s="2" t="s">
        <v>699</v>
      </c>
      <c r="B1294" s="2" t="s">
        <v>15</v>
      </c>
      <c r="C1294" s="2" t="s">
        <v>35</v>
      </c>
      <c r="D1294" s="2">
        <v>38.176900000000003</v>
      </c>
      <c r="E1294" s="2">
        <v>111</v>
      </c>
      <c r="F1294" s="2">
        <v>4486</v>
      </c>
      <c r="G1294" s="2">
        <v>40</v>
      </c>
      <c r="H1294" s="2">
        <f t="shared" si="100"/>
        <v>1</v>
      </c>
      <c r="I1294" s="2">
        <f t="shared" si="101"/>
        <v>0</v>
      </c>
      <c r="J1294" s="2">
        <f t="shared" si="102"/>
        <v>1</v>
      </c>
      <c r="K1294" s="2">
        <f t="shared" si="103"/>
        <v>0</v>
      </c>
      <c r="L1294" s="2">
        <f t="shared" si="104"/>
        <v>0</v>
      </c>
      <c r="M1294" s="2">
        <v>0</v>
      </c>
      <c r="N1294" s="2">
        <v>6.2</v>
      </c>
    </row>
    <row r="1295" spans="1:14" ht="16" x14ac:dyDescent="0.2">
      <c r="A1295" s="2" t="s">
        <v>2107</v>
      </c>
      <c r="B1295" s="2" t="s">
        <v>11</v>
      </c>
      <c r="C1295" s="2" t="s">
        <v>31</v>
      </c>
      <c r="D1295" s="2">
        <v>6.9826800000000002</v>
      </c>
      <c r="E1295" s="2">
        <v>81</v>
      </c>
      <c r="F1295" s="2">
        <v>3848</v>
      </c>
      <c r="G1295" s="2">
        <v>10</v>
      </c>
      <c r="H1295" s="2">
        <f t="shared" si="100"/>
        <v>0</v>
      </c>
      <c r="I1295" s="2">
        <f t="shared" si="101"/>
        <v>1</v>
      </c>
      <c r="J1295" s="2">
        <f t="shared" si="102"/>
        <v>0</v>
      </c>
      <c r="K1295" s="2">
        <f t="shared" si="103"/>
        <v>0</v>
      </c>
      <c r="L1295" s="2">
        <f t="shared" si="104"/>
        <v>0</v>
      </c>
      <c r="M1295" s="2">
        <v>25</v>
      </c>
      <c r="N1295" s="2">
        <v>5.7</v>
      </c>
    </row>
    <row r="1296" spans="1:14" ht="16" x14ac:dyDescent="0.2">
      <c r="A1296" s="2" t="s">
        <v>1021</v>
      </c>
      <c r="B1296" s="2" t="s">
        <v>11</v>
      </c>
      <c r="C1296" s="2" t="s">
        <v>12</v>
      </c>
      <c r="D1296" s="2">
        <v>120.14700000000001</v>
      </c>
      <c r="E1296" s="2">
        <v>140</v>
      </c>
      <c r="F1296" s="2">
        <v>13808</v>
      </c>
      <c r="G1296" s="2">
        <v>87</v>
      </c>
      <c r="H1296" s="2">
        <f t="shared" si="100"/>
        <v>0</v>
      </c>
      <c r="I1296" s="2">
        <f t="shared" si="101"/>
        <v>0</v>
      </c>
      <c r="J1296" s="2">
        <f t="shared" si="102"/>
        <v>0</v>
      </c>
      <c r="K1296" s="2">
        <f t="shared" si="103"/>
        <v>0</v>
      </c>
      <c r="L1296" s="2">
        <f t="shared" si="104"/>
        <v>0</v>
      </c>
      <c r="M1296" s="2">
        <v>378</v>
      </c>
      <c r="N1296" s="2">
        <v>7.3</v>
      </c>
    </row>
    <row r="1297" spans="1:14" ht="16" x14ac:dyDescent="0.2">
      <c r="A1297" s="2" t="s">
        <v>2110</v>
      </c>
      <c r="B1297" s="2" t="s">
        <v>51</v>
      </c>
      <c r="C1297" s="2" t="s">
        <v>40</v>
      </c>
      <c r="D1297" s="2">
        <v>41.407499999999999</v>
      </c>
      <c r="E1297" s="2">
        <v>111</v>
      </c>
      <c r="F1297" s="2">
        <v>9638</v>
      </c>
      <c r="G1297" s="2">
        <v>30</v>
      </c>
      <c r="H1297" s="2">
        <f t="shared" si="100"/>
        <v>0</v>
      </c>
      <c r="I1297" s="2">
        <f t="shared" si="101"/>
        <v>0</v>
      </c>
      <c r="J1297" s="2">
        <f t="shared" si="102"/>
        <v>0</v>
      </c>
      <c r="K1297" s="2">
        <f t="shared" si="103"/>
        <v>0</v>
      </c>
      <c r="L1297" s="2">
        <f t="shared" si="104"/>
        <v>0</v>
      </c>
      <c r="M1297" s="2">
        <v>23</v>
      </c>
      <c r="N1297" s="2">
        <v>7.6</v>
      </c>
    </row>
    <row r="1298" spans="1:14" ht="16" x14ac:dyDescent="0.2">
      <c r="A1298" s="2" t="s">
        <v>1093</v>
      </c>
      <c r="B1298" s="2" t="s">
        <v>11</v>
      </c>
      <c r="C1298" s="2" t="s">
        <v>35</v>
      </c>
      <c r="D1298" s="2">
        <v>47.781399999999998</v>
      </c>
      <c r="E1298" s="2">
        <v>96</v>
      </c>
      <c r="F1298" s="2">
        <v>41293</v>
      </c>
      <c r="G1298" s="2">
        <v>40</v>
      </c>
      <c r="H1298" s="2">
        <f t="shared" si="100"/>
        <v>0</v>
      </c>
      <c r="I1298" s="2">
        <f t="shared" si="101"/>
        <v>0</v>
      </c>
      <c r="J1298" s="2">
        <f t="shared" si="102"/>
        <v>1</v>
      </c>
      <c r="K1298" s="2">
        <f t="shared" si="103"/>
        <v>0</v>
      </c>
      <c r="L1298" s="2">
        <f t="shared" si="104"/>
        <v>0</v>
      </c>
      <c r="M1298" s="2">
        <v>192</v>
      </c>
      <c r="N1298" s="2">
        <v>6.6</v>
      </c>
    </row>
    <row r="1299" spans="1:14" ht="16" x14ac:dyDescent="0.2">
      <c r="A1299" s="2" t="s">
        <v>1194</v>
      </c>
      <c r="B1299" s="2" t="s">
        <v>51</v>
      </c>
      <c r="C1299" s="2" t="s">
        <v>12</v>
      </c>
      <c r="D1299" s="2">
        <v>59.6995</v>
      </c>
      <c r="E1299" s="2">
        <v>123</v>
      </c>
      <c r="F1299" s="2">
        <v>2259</v>
      </c>
      <c r="G1299" s="2">
        <v>35</v>
      </c>
      <c r="H1299" s="2">
        <f t="shared" si="100"/>
        <v>0</v>
      </c>
      <c r="I1299" s="2">
        <f t="shared" si="101"/>
        <v>0</v>
      </c>
      <c r="J1299" s="2">
        <f t="shared" si="102"/>
        <v>0</v>
      </c>
      <c r="K1299" s="2">
        <f t="shared" si="103"/>
        <v>0</v>
      </c>
      <c r="L1299" s="2">
        <f t="shared" si="104"/>
        <v>0</v>
      </c>
      <c r="M1299" s="2">
        <v>130</v>
      </c>
      <c r="N1299" s="2">
        <v>7.2</v>
      </c>
    </row>
    <row r="1300" spans="1:14" ht="16" x14ac:dyDescent="0.2">
      <c r="A1300" s="2" t="s">
        <v>1052</v>
      </c>
      <c r="B1300" s="2" t="s">
        <v>15</v>
      </c>
      <c r="C1300" s="2" t="s">
        <v>40</v>
      </c>
      <c r="D1300" s="2">
        <v>4.0467399999999998</v>
      </c>
      <c r="E1300" s="2">
        <v>104</v>
      </c>
      <c r="F1300" s="2">
        <v>2251</v>
      </c>
      <c r="G1300" s="2">
        <v>4</v>
      </c>
      <c r="H1300" s="2">
        <f t="shared" si="100"/>
        <v>1</v>
      </c>
      <c r="I1300" s="2">
        <f t="shared" si="101"/>
        <v>0</v>
      </c>
      <c r="J1300" s="2">
        <f t="shared" si="102"/>
        <v>0</v>
      </c>
      <c r="K1300" s="2">
        <f t="shared" si="103"/>
        <v>0</v>
      </c>
      <c r="L1300" s="2">
        <f t="shared" si="104"/>
        <v>0</v>
      </c>
      <c r="M1300" s="2">
        <v>30</v>
      </c>
      <c r="N1300" s="2">
        <v>7.1</v>
      </c>
    </row>
    <row r="1301" spans="1:14" ht="16" x14ac:dyDescent="0.2">
      <c r="A1301" s="2" t="s">
        <v>420</v>
      </c>
      <c r="B1301" s="2" t="s">
        <v>51</v>
      </c>
      <c r="C1301" s="2" t="s">
        <v>24</v>
      </c>
      <c r="D1301" s="2">
        <v>33.357500000000002</v>
      </c>
      <c r="E1301" s="2">
        <v>94</v>
      </c>
      <c r="F1301" s="2">
        <v>4194</v>
      </c>
      <c r="G1301" s="2">
        <v>35</v>
      </c>
      <c r="H1301" s="2">
        <f t="shared" si="100"/>
        <v>0</v>
      </c>
      <c r="I1301" s="2">
        <f t="shared" si="101"/>
        <v>0</v>
      </c>
      <c r="J1301" s="2">
        <f t="shared" si="102"/>
        <v>0</v>
      </c>
      <c r="K1301" s="2">
        <f t="shared" si="103"/>
        <v>0</v>
      </c>
      <c r="L1301" s="2">
        <f t="shared" si="104"/>
        <v>0</v>
      </c>
      <c r="M1301" s="2">
        <v>14</v>
      </c>
      <c r="N1301" s="2">
        <v>5.4</v>
      </c>
    </row>
    <row r="1302" spans="1:14" ht="16" x14ac:dyDescent="0.2">
      <c r="A1302" s="2" t="s">
        <v>2116</v>
      </c>
      <c r="B1302" s="2" t="s">
        <v>15</v>
      </c>
      <c r="C1302" s="2" t="s">
        <v>19</v>
      </c>
      <c r="D1302" s="2">
        <v>6.6191700000000004</v>
      </c>
      <c r="E1302" s="2">
        <v>101</v>
      </c>
      <c r="F1302" s="2">
        <v>7747</v>
      </c>
      <c r="G1302" s="2">
        <v>10</v>
      </c>
      <c r="H1302" s="2">
        <f t="shared" si="100"/>
        <v>1</v>
      </c>
      <c r="I1302" s="2">
        <f t="shared" si="101"/>
        <v>0</v>
      </c>
      <c r="J1302" s="2">
        <f t="shared" si="102"/>
        <v>0</v>
      </c>
      <c r="K1302" s="2">
        <f t="shared" si="103"/>
        <v>0</v>
      </c>
      <c r="L1302" s="2">
        <f t="shared" si="104"/>
        <v>1</v>
      </c>
      <c r="M1302" s="2">
        <v>63</v>
      </c>
      <c r="N1302" s="2">
        <v>6.7</v>
      </c>
    </row>
    <row r="1303" spans="1:14" ht="16" x14ac:dyDescent="0.2">
      <c r="A1303" s="2" t="s">
        <v>1322</v>
      </c>
      <c r="B1303" s="2" t="s">
        <v>11</v>
      </c>
      <c r="C1303" s="2" t="s">
        <v>24</v>
      </c>
      <c r="D1303" s="2">
        <v>12.2768</v>
      </c>
      <c r="E1303" s="2">
        <v>117</v>
      </c>
      <c r="F1303" s="2">
        <v>17847</v>
      </c>
      <c r="G1303" s="2">
        <v>26</v>
      </c>
      <c r="H1303" s="2">
        <f t="shared" si="100"/>
        <v>0</v>
      </c>
      <c r="I1303" s="2">
        <f t="shared" si="101"/>
        <v>0</v>
      </c>
      <c r="J1303" s="2">
        <f t="shared" si="102"/>
        <v>0</v>
      </c>
      <c r="K1303" s="2">
        <f t="shared" si="103"/>
        <v>0</v>
      </c>
      <c r="L1303" s="2">
        <f t="shared" si="104"/>
        <v>0</v>
      </c>
      <c r="M1303" s="2">
        <v>763</v>
      </c>
      <c r="N1303" s="2">
        <v>6.5</v>
      </c>
    </row>
    <row r="1304" spans="1:14" ht="16" x14ac:dyDescent="0.2">
      <c r="A1304" s="2" t="s">
        <v>2119</v>
      </c>
      <c r="B1304" s="2" t="s">
        <v>15</v>
      </c>
      <c r="C1304" s="2" t="s">
        <v>31</v>
      </c>
      <c r="D1304" s="2">
        <v>33.472900000000003</v>
      </c>
      <c r="E1304" s="2">
        <v>99</v>
      </c>
      <c r="F1304" s="2">
        <v>10026</v>
      </c>
      <c r="G1304" s="2">
        <v>55</v>
      </c>
      <c r="H1304" s="2">
        <f t="shared" si="100"/>
        <v>1</v>
      </c>
      <c r="I1304" s="2">
        <f t="shared" si="101"/>
        <v>1</v>
      </c>
      <c r="J1304" s="2">
        <f t="shared" si="102"/>
        <v>0</v>
      </c>
      <c r="K1304" s="2">
        <f t="shared" si="103"/>
        <v>0</v>
      </c>
      <c r="L1304" s="2">
        <f t="shared" si="104"/>
        <v>0</v>
      </c>
      <c r="M1304" s="2">
        <v>3</v>
      </c>
      <c r="N1304" s="2">
        <v>5.8</v>
      </c>
    </row>
    <row r="1305" spans="1:14" ht="16" x14ac:dyDescent="0.2">
      <c r="A1305" s="2" t="s">
        <v>1168</v>
      </c>
      <c r="B1305" s="2" t="s">
        <v>11</v>
      </c>
      <c r="C1305" s="2" t="s">
        <v>31</v>
      </c>
      <c r="D1305" s="2">
        <v>49.968699999999998</v>
      </c>
      <c r="E1305" s="2">
        <v>82</v>
      </c>
      <c r="F1305" s="2">
        <v>37</v>
      </c>
      <c r="G1305" s="2">
        <v>28</v>
      </c>
      <c r="H1305" s="2">
        <f t="shared" si="100"/>
        <v>0</v>
      </c>
      <c r="I1305" s="2">
        <f t="shared" si="101"/>
        <v>1</v>
      </c>
      <c r="J1305" s="2">
        <f t="shared" si="102"/>
        <v>0</v>
      </c>
      <c r="K1305" s="2">
        <f t="shared" si="103"/>
        <v>0</v>
      </c>
      <c r="L1305" s="2">
        <f t="shared" si="104"/>
        <v>0</v>
      </c>
      <c r="M1305" s="2">
        <v>23</v>
      </c>
      <c r="N1305" s="2">
        <v>6.9</v>
      </c>
    </row>
    <row r="1306" spans="1:14" ht="16" x14ac:dyDescent="0.2">
      <c r="A1306" s="2" t="s">
        <v>319</v>
      </c>
      <c r="B1306" s="2" t="s">
        <v>11</v>
      </c>
      <c r="C1306" s="2" t="s">
        <v>19</v>
      </c>
      <c r="D1306" s="2">
        <v>25.335899999999999</v>
      </c>
      <c r="E1306" s="2">
        <v>119</v>
      </c>
      <c r="F1306" s="2">
        <v>2853</v>
      </c>
      <c r="G1306" s="2">
        <v>40</v>
      </c>
      <c r="H1306" s="2">
        <f t="shared" si="100"/>
        <v>0</v>
      </c>
      <c r="I1306" s="2">
        <f t="shared" si="101"/>
        <v>0</v>
      </c>
      <c r="J1306" s="2">
        <f t="shared" si="102"/>
        <v>0</v>
      </c>
      <c r="K1306" s="2">
        <f t="shared" si="103"/>
        <v>0</v>
      </c>
      <c r="L1306" s="2">
        <f t="shared" si="104"/>
        <v>1</v>
      </c>
      <c r="M1306" s="2">
        <v>0</v>
      </c>
      <c r="N1306" s="2">
        <v>8</v>
      </c>
    </row>
    <row r="1307" spans="1:14" ht="16" x14ac:dyDescent="0.2">
      <c r="A1307" s="2" t="s">
        <v>2123</v>
      </c>
      <c r="B1307" s="2" t="s">
        <v>15</v>
      </c>
      <c r="C1307" s="2" t="s">
        <v>35</v>
      </c>
      <c r="D1307" s="2">
        <v>0.37396699999999999</v>
      </c>
      <c r="E1307" s="2">
        <v>100</v>
      </c>
      <c r="F1307" s="2">
        <v>469</v>
      </c>
      <c r="G1307" s="2">
        <v>1.5</v>
      </c>
      <c r="H1307" s="2">
        <f t="shared" si="100"/>
        <v>1</v>
      </c>
      <c r="I1307" s="2">
        <f t="shared" si="101"/>
        <v>0</v>
      </c>
      <c r="J1307" s="2">
        <f t="shared" si="102"/>
        <v>1</v>
      </c>
      <c r="K1307" s="2">
        <f t="shared" si="103"/>
        <v>0</v>
      </c>
      <c r="L1307" s="2">
        <f t="shared" si="104"/>
        <v>0</v>
      </c>
      <c r="M1307" s="2">
        <v>122</v>
      </c>
      <c r="N1307" s="2">
        <v>6.5</v>
      </c>
    </row>
    <row r="1308" spans="1:14" ht="16" x14ac:dyDescent="0.2">
      <c r="A1308" s="2" t="s">
        <v>1911</v>
      </c>
      <c r="B1308" s="2" t="s">
        <v>11</v>
      </c>
      <c r="C1308" s="2" t="s">
        <v>12</v>
      </c>
      <c r="D1308" s="2">
        <v>69.951800000000006</v>
      </c>
      <c r="E1308" s="2">
        <v>123</v>
      </c>
      <c r="F1308" s="2">
        <v>14727</v>
      </c>
      <c r="G1308" s="2">
        <v>55</v>
      </c>
      <c r="H1308" s="2">
        <f t="shared" si="100"/>
        <v>0</v>
      </c>
      <c r="I1308" s="2">
        <f t="shared" si="101"/>
        <v>0</v>
      </c>
      <c r="J1308" s="2">
        <f t="shared" si="102"/>
        <v>0</v>
      </c>
      <c r="K1308" s="2">
        <f t="shared" si="103"/>
        <v>0</v>
      </c>
      <c r="L1308" s="2">
        <f t="shared" si="104"/>
        <v>0</v>
      </c>
      <c r="M1308" s="2">
        <v>125</v>
      </c>
      <c r="N1308" s="2">
        <v>7.7</v>
      </c>
    </row>
    <row r="1309" spans="1:14" ht="16" x14ac:dyDescent="0.2">
      <c r="A1309" s="2" t="s">
        <v>2126</v>
      </c>
      <c r="B1309" s="2" t="s">
        <v>11</v>
      </c>
      <c r="C1309" s="2" t="s">
        <v>19</v>
      </c>
      <c r="D1309" s="2">
        <v>17.1769</v>
      </c>
      <c r="E1309" s="2">
        <v>102</v>
      </c>
      <c r="F1309" s="2">
        <v>17098</v>
      </c>
      <c r="G1309" s="2">
        <v>95</v>
      </c>
      <c r="H1309" s="2">
        <f t="shared" si="100"/>
        <v>0</v>
      </c>
      <c r="I1309" s="2">
        <f t="shared" si="101"/>
        <v>0</v>
      </c>
      <c r="J1309" s="2">
        <f t="shared" si="102"/>
        <v>0</v>
      </c>
      <c r="K1309" s="2">
        <f t="shared" si="103"/>
        <v>0</v>
      </c>
      <c r="L1309" s="2">
        <f t="shared" si="104"/>
        <v>1</v>
      </c>
      <c r="M1309" s="2">
        <v>44</v>
      </c>
      <c r="N1309" s="2">
        <v>5.5</v>
      </c>
    </row>
    <row r="1310" spans="1:14" ht="16" x14ac:dyDescent="0.2">
      <c r="A1310" s="2" t="s">
        <v>2128</v>
      </c>
      <c r="B1310" s="2" t="s">
        <v>15</v>
      </c>
      <c r="C1310" s="2" t="s">
        <v>40</v>
      </c>
      <c r="D1310" s="2">
        <v>95.328900000000004</v>
      </c>
      <c r="E1310" s="2">
        <v>146</v>
      </c>
      <c r="F1310" s="2">
        <v>4555</v>
      </c>
      <c r="G1310" s="2">
        <v>100</v>
      </c>
      <c r="H1310" s="2">
        <f t="shared" si="100"/>
        <v>1</v>
      </c>
      <c r="I1310" s="2">
        <f t="shared" si="101"/>
        <v>0</v>
      </c>
      <c r="J1310" s="2">
        <f t="shared" si="102"/>
        <v>0</v>
      </c>
      <c r="K1310" s="2">
        <f t="shared" si="103"/>
        <v>0</v>
      </c>
      <c r="L1310" s="2">
        <f t="shared" si="104"/>
        <v>0</v>
      </c>
      <c r="M1310" s="2">
        <v>127</v>
      </c>
      <c r="N1310" s="2">
        <v>4.3</v>
      </c>
    </row>
    <row r="1311" spans="1:14" ht="16" x14ac:dyDescent="0.2">
      <c r="A1311" s="2" t="s">
        <v>709</v>
      </c>
      <c r="B1311" s="2" t="s">
        <v>15</v>
      </c>
      <c r="C1311" s="2" t="s">
        <v>19</v>
      </c>
      <c r="D1311" s="2">
        <v>8.3969400000000007</v>
      </c>
      <c r="E1311" s="2">
        <v>129</v>
      </c>
      <c r="F1311" s="2">
        <v>4324</v>
      </c>
      <c r="G1311" s="2">
        <v>19</v>
      </c>
      <c r="H1311" s="2">
        <f t="shared" si="100"/>
        <v>1</v>
      </c>
      <c r="I1311" s="2">
        <f t="shared" si="101"/>
        <v>0</v>
      </c>
      <c r="J1311" s="2">
        <f t="shared" si="102"/>
        <v>0</v>
      </c>
      <c r="K1311" s="2">
        <f t="shared" si="103"/>
        <v>0</v>
      </c>
      <c r="L1311" s="2">
        <f t="shared" si="104"/>
        <v>1</v>
      </c>
      <c r="M1311" s="2">
        <v>51</v>
      </c>
      <c r="N1311" s="2">
        <v>6.5</v>
      </c>
    </row>
    <row r="1312" spans="1:14" ht="16" x14ac:dyDescent="0.2">
      <c r="A1312" s="2" t="s">
        <v>342</v>
      </c>
      <c r="B1312" s="2" t="s">
        <v>15</v>
      </c>
      <c r="C1312" s="2" t="s">
        <v>31</v>
      </c>
      <c r="D1312" s="2">
        <v>38.543500000000002</v>
      </c>
      <c r="E1312" s="2">
        <v>94</v>
      </c>
      <c r="F1312" s="2">
        <v>1488</v>
      </c>
      <c r="G1312" s="2">
        <v>40</v>
      </c>
      <c r="H1312" s="2">
        <f t="shared" si="100"/>
        <v>1</v>
      </c>
      <c r="I1312" s="2">
        <f t="shared" si="101"/>
        <v>1</v>
      </c>
      <c r="J1312" s="2">
        <f t="shared" si="102"/>
        <v>0</v>
      </c>
      <c r="K1312" s="2">
        <f t="shared" si="103"/>
        <v>0</v>
      </c>
      <c r="L1312" s="2">
        <f t="shared" si="104"/>
        <v>0</v>
      </c>
      <c r="M1312" s="2">
        <v>52</v>
      </c>
      <c r="N1312" s="2">
        <v>5.0999999999999996</v>
      </c>
    </row>
    <row r="1313" spans="1:14" ht="16" x14ac:dyDescent="0.2">
      <c r="A1313" s="2" t="s">
        <v>2132</v>
      </c>
      <c r="B1313" s="2" t="s">
        <v>15</v>
      </c>
      <c r="C1313" s="2" t="s">
        <v>35</v>
      </c>
      <c r="D1313" s="2">
        <v>1.0696000000000001E-2</v>
      </c>
      <c r="E1313" s="2">
        <v>101</v>
      </c>
      <c r="F1313" s="2">
        <v>490</v>
      </c>
      <c r="G1313" s="2">
        <v>6.8</v>
      </c>
      <c r="H1313" s="2">
        <f t="shared" si="100"/>
        <v>1</v>
      </c>
      <c r="I1313" s="2">
        <f t="shared" si="101"/>
        <v>0</v>
      </c>
      <c r="J1313" s="2">
        <f t="shared" si="102"/>
        <v>1</v>
      </c>
      <c r="K1313" s="2">
        <f t="shared" si="103"/>
        <v>0</v>
      </c>
      <c r="L1313" s="2">
        <f t="shared" si="104"/>
        <v>0</v>
      </c>
      <c r="M1313" s="2">
        <v>0</v>
      </c>
      <c r="N1313" s="2">
        <v>6.4</v>
      </c>
    </row>
    <row r="1314" spans="1:14" ht="16" x14ac:dyDescent="0.2">
      <c r="A1314" s="2" t="s">
        <v>1168</v>
      </c>
      <c r="B1314" s="2" t="s">
        <v>11</v>
      </c>
      <c r="C1314" s="2" t="s">
        <v>40</v>
      </c>
      <c r="D1314" s="2">
        <v>57.887900000000002</v>
      </c>
      <c r="E1314" s="2">
        <v>106</v>
      </c>
      <c r="F1314" s="2">
        <v>2325</v>
      </c>
      <c r="G1314" s="2">
        <v>50</v>
      </c>
      <c r="H1314" s="2">
        <f t="shared" si="100"/>
        <v>0</v>
      </c>
      <c r="I1314" s="2">
        <f t="shared" si="101"/>
        <v>0</v>
      </c>
      <c r="J1314" s="2">
        <f t="shared" si="102"/>
        <v>0</v>
      </c>
      <c r="K1314" s="2">
        <f t="shared" si="103"/>
        <v>0</v>
      </c>
      <c r="L1314" s="2">
        <f t="shared" si="104"/>
        <v>0</v>
      </c>
      <c r="M1314" s="2">
        <v>23</v>
      </c>
      <c r="N1314" s="2">
        <v>6.1</v>
      </c>
    </row>
    <row r="1315" spans="1:14" ht="16" x14ac:dyDescent="0.2">
      <c r="A1315" s="2" t="s">
        <v>861</v>
      </c>
      <c r="B1315" s="2" t="s">
        <v>11</v>
      </c>
      <c r="C1315" s="2" t="s">
        <v>40</v>
      </c>
      <c r="D1315" s="2">
        <v>70.836299999999994</v>
      </c>
      <c r="E1315" s="2">
        <v>114</v>
      </c>
      <c r="F1315" s="2">
        <v>2842</v>
      </c>
      <c r="G1315" s="2">
        <v>40</v>
      </c>
      <c r="H1315" s="2">
        <f t="shared" si="100"/>
        <v>0</v>
      </c>
      <c r="I1315" s="2">
        <f t="shared" si="101"/>
        <v>0</v>
      </c>
      <c r="J1315" s="2">
        <f t="shared" si="102"/>
        <v>0</v>
      </c>
      <c r="K1315" s="2">
        <f t="shared" si="103"/>
        <v>0</v>
      </c>
      <c r="L1315" s="2">
        <f t="shared" si="104"/>
        <v>0</v>
      </c>
      <c r="M1315" s="2">
        <v>101</v>
      </c>
      <c r="N1315" s="2">
        <v>5.9</v>
      </c>
    </row>
    <row r="1316" spans="1:14" ht="16" x14ac:dyDescent="0.2">
      <c r="A1316" s="2" t="s">
        <v>2136</v>
      </c>
      <c r="B1316" s="2" t="s">
        <v>11</v>
      </c>
      <c r="C1316" s="2" t="s">
        <v>19</v>
      </c>
      <c r="D1316" s="2">
        <v>60.470199999999998</v>
      </c>
      <c r="E1316" s="2">
        <v>114</v>
      </c>
      <c r="F1316" s="2">
        <v>428</v>
      </c>
      <c r="G1316" s="2">
        <v>50</v>
      </c>
      <c r="H1316" s="2">
        <f t="shared" si="100"/>
        <v>0</v>
      </c>
      <c r="I1316" s="2">
        <f t="shared" si="101"/>
        <v>0</v>
      </c>
      <c r="J1316" s="2">
        <f t="shared" si="102"/>
        <v>0</v>
      </c>
      <c r="K1316" s="2">
        <f t="shared" si="103"/>
        <v>0</v>
      </c>
      <c r="L1316" s="2">
        <f t="shared" si="104"/>
        <v>1</v>
      </c>
      <c r="M1316" s="2">
        <v>71</v>
      </c>
      <c r="N1316" s="2">
        <v>6.2</v>
      </c>
    </row>
    <row r="1317" spans="1:14" ht="16" x14ac:dyDescent="0.2">
      <c r="A1317" s="2" t="s">
        <v>948</v>
      </c>
      <c r="B1317" s="2" t="s">
        <v>11</v>
      </c>
      <c r="C1317" s="2" t="s">
        <v>19</v>
      </c>
      <c r="D1317" s="2">
        <v>56.932299999999998</v>
      </c>
      <c r="E1317" s="2">
        <v>110</v>
      </c>
      <c r="F1317" s="2">
        <v>939</v>
      </c>
      <c r="G1317" s="2">
        <v>55</v>
      </c>
      <c r="H1317" s="2">
        <f t="shared" si="100"/>
        <v>0</v>
      </c>
      <c r="I1317" s="2">
        <f t="shared" si="101"/>
        <v>0</v>
      </c>
      <c r="J1317" s="2">
        <f t="shared" si="102"/>
        <v>0</v>
      </c>
      <c r="K1317" s="2">
        <f t="shared" si="103"/>
        <v>0</v>
      </c>
      <c r="L1317" s="2">
        <f t="shared" si="104"/>
        <v>1</v>
      </c>
      <c r="M1317" s="2">
        <v>9</v>
      </c>
      <c r="N1317" s="2">
        <v>6.6</v>
      </c>
    </row>
    <row r="1318" spans="1:14" ht="16" x14ac:dyDescent="0.2">
      <c r="A1318" s="2" t="s">
        <v>570</v>
      </c>
      <c r="B1318" s="2" t="s">
        <v>11</v>
      </c>
      <c r="C1318" s="2" t="s">
        <v>35</v>
      </c>
      <c r="D1318" s="2">
        <v>18.860399999999998</v>
      </c>
      <c r="E1318" s="2">
        <v>90</v>
      </c>
      <c r="F1318" s="2">
        <v>4952</v>
      </c>
      <c r="G1318" s="2">
        <v>25</v>
      </c>
      <c r="H1318" s="2">
        <f t="shared" si="100"/>
        <v>0</v>
      </c>
      <c r="I1318" s="2">
        <f t="shared" si="101"/>
        <v>0</v>
      </c>
      <c r="J1318" s="2">
        <f t="shared" si="102"/>
        <v>1</v>
      </c>
      <c r="K1318" s="2">
        <f t="shared" si="103"/>
        <v>0</v>
      </c>
      <c r="L1318" s="2">
        <f t="shared" si="104"/>
        <v>0</v>
      </c>
      <c r="M1318" s="2">
        <v>160</v>
      </c>
      <c r="N1318" s="2">
        <v>4</v>
      </c>
    </row>
    <row r="1319" spans="1:14" ht="16" x14ac:dyDescent="0.2">
      <c r="A1319" s="2" t="s">
        <v>2140</v>
      </c>
      <c r="B1319" s="2" t="s">
        <v>51</v>
      </c>
      <c r="C1319" s="2" t="s">
        <v>97</v>
      </c>
      <c r="D1319" s="2">
        <v>160.762</v>
      </c>
      <c r="E1319" s="2">
        <v>90</v>
      </c>
      <c r="F1319" s="2">
        <v>63165</v>
      </c>
      <c r="G1319" s="2">
        <v>75</v>
      </c>
      <c r="H1319" s="2">
        <f t="shared" si="100"/>
        <v>0</v>
      </c>
      <c r="I1319" s="2">
        <f t="shared" si="101"/>
        <v>0</v>
      </c>
      <c r="J1319" s="2">
        <f t="shared" si="102"/>
        <v>0</v>
      </c>
      <c r="K1319" s="2">
        <f t="shared" si="103"/>
        <v>1</v>
      </c>
      <c r="L1319" s="2">
        <f t="shared" si="104"/>
        <v>0</v>
      </c>
      <c r="M1319" s="2">
        <v>10</v>
      </c>
      <c r="N1319" s="2">
        <v>6</v>
      </c>
    </row>
    <row r="1320" spans="1:14" ht="16" x14ac:dyDescent="0.2">
      <c r="A1320" s="2" t="s">
        <v>2142</v>
      </c>
      <c r="B1320" s="2" t="s">
        <v>11</v>
      </c>
      <c r="C1320" s="2" t="s">
        <v>12</v>
      </c>
      <c r="D1320" s="2">
        <v>2.20797</v>
      </c>
      <c r="E1320" s="2">
        <v>99</v>
      </c>
      <c r="F1320" s="2">
        <v>8297</v>
      </c>
      <c r="G1320" s="2">
        <v>6</v>
      </c>
      <c r="H1320" s="2">
        <f t="shared" si="100"/>
        <v>0</v>
      </c>
      <c r="I1320" s="2">
        <f t="shared" si="101"/>
        <v>0</v>
      </c>
      <c r="J1320" s="2">
        <f t="shared" si="102"/>
        <v>0</v>
      </c>
      <c r="K1320" s="2">
        <f t="shared" si="103"/>
        <v>0</v>
      </c>
      <c r="L1320" s="2">
        <f t="shared" si="104"/>
        <v>0</v>
      </c>
      <c r="M1320" s="2">
        <v>53</v>
      </c>
      <c r="N1320" s="2">
        <v>7.2</v>
      </c>
    </row>
    <row r="1321" spans="1:14" ht="16" x14ac:dyDescent="0.2">
      <c r="A1321" s="2" t="s">
        <v>2144</v>
      </c>
      <c r="B1321" s="2" t="s">
        <v>15</v>
      </c>
      <c r="C1321" s="2" t="s">
        <v>31</v>
      </c>
      <c r="D1321" s="2">
        <v>31.584700000000002</v>
      </c>
      <c r="E1321" s="2">
        <v>104</v>
      </c>
      <c r="F1321" s="2">
        <v>5707</v>
      </c>
      <c r="G1321" s="2">
        <v>20</v>
      </c>
      <c r="H1321" s="2">
        <f t="shared" si="100"/>
        <v>1</v>
      </c>
      <c r="I1321" s="2">
        <f t="shared" si="101"/>
        <v>1</v>
      </c>
      <c r="J1321" s="2">
        <f t="shared" si="102"/>
        <v>0</v>
      </c>
      <c r="K1321" s="2">
        <f t="shared" si="103"/>
        <v>0</v>
      </c>
      <c r="L1321" s="2">
        <f t="shared" si="104"/>
        <v>0</v>
      </c>
      <c r="M1321" s="2">
        <v>14</v>
      </c>
      <c r="N1321" s="2">
        <v>6.4</v>
      </c>
    </row>
    <row r="1322" spans="1:14" ht="16" x14ac:dyDescent="0.2">
      <c r="A1322" s="2" t="s">
        <v>1871</v>
      </c>
      <c r="B1322" s="2" t="s">
        <v>11</v>
      </c>
      <c r="C1322" s="2" t="s">
        <v>31</v>
      </c>
      <c r="D1322" s="2">
        <v>33.687600000000003</v>
      </c>
      <c r="E1322" s="2">
        <v>105</v>
      </c>
      <c r="F1322" s="2">
        <v>20109</v>
      </c>
      <c r="G1322" s="2">
        <v>20</v>
      </c>
      <c r="H1322" s="2">
        <f t="shared" si="100"/>
        <v>0</v>
      </c>
      <c r="I1322" s="2">
        <f t="shared" si="101"/>
        <v>1</v>
      </c>
      <c r="J1322" s="2">
        <f t="shared" si="102"/>
        <v>0</v>
      </c>
      <c r="K1322" s="2">
        <f t="shared" si="103"/>
        <v>0</v>
      </c>
      <c r="L1322" s="2">
        <f t="shared" si="104"/>
        <v>0</v>
      </c>
      <c r="M1322" s="2">
        <v>99</v>
      </c>
      <c r="N1322" s="2">
        <v>6.4</v>
      </c>
    </row>
    <row r="1323" spans="1:14" ht="16" x14ac:dyDescent="0.2">
      <c r="A1323" s="2" t="s">
        <v>2147</v>
      </c>
      <c r="B1323" s="2" t="s">
        <v>11</v>
      </c>
      <c r="C1323" s="2" t="s">
        <v>19</v>
      </c>
      <c r="D1323" s="2">
        <v>209.01900000000001</v>
      </c>
      <c r="E1323" s="2">
        <v>128</v>
      </c>
      <c r="F1323" s="2">
        <v>23996</v>
      </c>
      <c r="G1323" s="2">
        <v>90</v>
      </c>
      <c r="H1323" s="2">
        <f t="shared" si="100"/>
        <v>0</v>
      </c>
      <c r="I1323" s="2">
        <f t="shared" si="101"/>
        <v>0</v>
      </c>
      <c r="J1323" s="2">
        <f t="shared" si="102"/>
        <v>0</v>
      </c>
      <c r="K1323" s="2">
        <f t="shared" si="103"/>
        <v>0</v>
      </c>
      <c r="L1323" s="2">
        <f t="shared" si="104"/>
        <v>1</v>
      </c>
      <c r="M1323" s="2">
        <v>0</v>
      </c>
      <c r="N1323" s="2">
        <v>7.6</v>
      </c>
    </row>
    <row r="1324" spans="1:14" ht="16" x14ac:dyDescent="0.2">
      <c r="A1324" s="2" t="s">
        <v>2147</v>
      </c>
      <c r="B1324" s="2" t="s">
        <v>11</v>
      </c>
      <c r="C1324" s="2" t="s">
        <v>19</v>
      </c>
      <c r="D1324" s="2">
        <v>186.83099999999999</v>
      </c>
      <c r="E1324" s="2">
        <v>129</v>
      </c>
      <c r="F1324" s="2">
        <v>22403</v>
      </c>
      <c r="G1324" s="2">
        <v>125</v>
      </c>
      <c r="H1324" s="2">
        <f t="shared" si="100"/>
        <v>0</v>
      </c>
      <c r="I1324" s="2">
        <f t="shared" si="101"/>
        <v>0</v>
      </c>
      <c r="J1324" s="2">
        <f t="shared" si="102"/>
        <v>0</v>
      </c>
      <c r="K1324" s="2">
        <f t="shared" si="103"/>
        <v>0</v>
      </c>
      <c r="L1324" s="2">
        <f t="shared" si="104"/>
        <v>1</v>
      </c>
      <c r="M1324" s="2">
        <v>0</v>
      </c>
      <c r="N1324" s="2">
        <v>7.5</v>
      </c>
    </row>
    <row r="1325" spans="1:14" ht="16" x14ac:dyDescent="0.2">
      <c r="A1325" s="2" t="s">
        <v>2150</v>
      </c>
      <c r="B1325" s="2" t="s">
        <v>15</v>
      </c>
      <c r="C1325" s="2" t="s">
        <v>12</v>
      </c>
      <c r="D1325" s="2">
        <v>0.198407</v>
      </c>
      <c r="E1325" s="2">
        <v>96</v>
      </c>
      <c r="F1325" s="2">
        <v>774</v>
      </c>
      <c r="G1325" s="2">
        <v>2</v>
      </c>
      <c r="H1325" s="2">
        <f t="shared" si="100"/>
        <v>1</v>
      </c>
      <c r="I1325" s="2">
        <f t="shared" si="101"/>
        <v>0</v>
      </c>
      <c r="J1325" s="2">
        <f t="shared" si="102"/>
        <v>0</v>
      </c>
      <c r="K1325" s="2">
        <f t="shared" si="103"/>
        <v>0</v>
      </c>
      <c r="L1325" s="2">
        <f t="shared" si="104"/>
        <v>0</v>
      </c>
      <c r="M1325" s="2">
        <v>38</v>
      </c>
      <c r="N1325" s="2">
        <v>6.6</v>
      </c>
    </row>
    <row r="1326" spans="1:14" ht="16" x14ac:dyDescent="0.2">
      <c r="A1326" s="2" t="s">
        <v>511</v>
      </c>
      <c r="B1326" s="2" t="s">
        <v>15</v>
      </c>
      <c r="C1326" s="2" t="s">
        <v>24</v>
      </c>
      <c r="D1326" s="2">
        <v>46.975200000000001</v>
      </c>
      <c r="E1326" s="2">
        <v>124</v>
      </c>
      <c r="F1326" s="2">
        <v>1640</v>
      </c>
      <c r="G1326" s="2">
        <v>61</v>
      </c>
      <c r="H1326" s="2">
        <f t="shared" si="100"/>
        <v>1</v>
      </c>
      <c r="I1326" s="2">
        <f t="shared" si="101"/>
        <v>0</v>
      </c>
      <c r="J1326" s="2">
        <f t="shared" si="102"/>
        <v>0</v>
      </c>
      <c r="K1326" s="2">
        <f t="shared" si="103"/>
        <v>0</v>
      </c>
      <c r="L1326" s="2">
        <f t="shared" si="104"/>
        <v>0</v>
      </c>
      <c r="M1326" s="2">
        <v>845</v>
      </c>
      <c r="N1326" s="2">
        <v>7.2</v>
      </c>
    </row>
    <row r="1327" spans="1:14" ht="16" x14ac:dyDescent="0.2">
      <c r="A1327" s="2" t="s">
        <v>1141</v>
      </c>
      <c r="B1327" s="2" t="s">
        <v>51</v>
      </c>
      <c r="C1327" s="2" t="s">
        <v>31</v>
      </c>
      <c r="D1327" s="2">
        <v>20.9163</v>
      </c>
      <c r="E1327" s="2">
        <v>89</v>
      </c>
      <c r="F1327" s="2">
        <v>88422</v>
      </c>
      <c r="G1327" s="2">
        <v>40</v>
      </c>
      <c r="H1327" s="2">
        <f t="shared" si="100"/>
        <v>0</v>
      </c>
      <c r="I1327" s="2">
        <f t="shared" si="101"/>
        <v>1</v>
      </c>
      <c r="J1327" s="2">
        <f t="shared" si="102"/>
        <v>0</v>
      </c>
      <c r="K1327" s="2">
        <f t="shared" si="103"/>
        <v>0</v>
      </c>
      <c r="L1327" s="2">
        <f t="shared" si="104"/>
        <v>0</v>
      </c>
      <c r="M1327" s="2">
        <v>0</v>
      </c>
      <c r="N1327" s="2">
        <v>4.9000000000000004</v>
      </c>
    </row>
    <row r="1328" spans="1:14" ht="16" x14ac:dyDescent="0.2">
      <c r="A1328" s="2" t="s">
        <v>2154</v>
      </c>
      <c r="B1328" s="2" t="s">
        <v>51</v>
      </c>
      <c r="C1328" s="2" t="s">
        <v>97</v>
      </c>
      <c r="D1328" s="2">
        <v>267.65199999999999</v>
      </c>
      <c r="E1328" s="2">
        <v>90</v>
      </c>
      <c r="F1328" s="2">
        <v>275</v>
      </c>
      <c r="G1328" s="2">
        <v>60</v>
      </c>
      <c r="H1328" s="2">
        <f t="shared" si="100"/>
        <v>0</v>
      </c>
      <c r="I1328" s="2">
        <f t="shared" si="101"/>
        <v>0</v>
      </c>
      <c r="J1328" s="2">
        <f t="shared" si="102"/>
        <v>0</v>
      </c>
      <c r="K1328" s="2">
        <f t="shared" si="103"/>
        <v>1</v>
      </c>
      <c r="L1328" s="2">
        <f t="shared" si="104"/>
        <v>0</v>
      </c>
      <c r="M1328" s="2">
        <v>80</v>
      </c>
      <c r="N1328" s="2">
        <v>7.9</v>
      </c>
    </row>
    <row r="1329" spans="1:14" ht="16" x14ac:dyDescent="0.2">
      <c r="A1329" s="2" t="s">
        <v>2154</v>
      </c>
      <c r="B1329" s="2" t="s">
        <v>51</v>
      </c>
      <c r="C1329" s="2" t="s">
        <v>97</v>
      </c>
      <c r="D1329" s="2">
        <v>436.471</v>
      </c>
      <c r="E1329" s="2">
        <v>93</v>
      </c>
      <c r="F1329" s="2">
        <v>1148</v>
      </c>
      <c r="G1329" s="2">
        <v>150</v>
      </c>
      <c r="H1329" s="2">
        <f t="shared" si="100"/>
        <v>0</v>
      </c>
      <c r="I1329" s="2">
        <f t="shared" si="101"/>
        <v>0</v>
      </c>
      <c r="J1329" s="2">
        <f t="shared" si="102"/>
        <v>0</v>
      </c>
      <c r="K1329" s="2">
        <f t="shared" si="103"/>
        <v>1</v>
      </c>
      <c r="L1329" s="2">
        <f t="shared" si="104"/>
        <v>0</v>
      </c>
      <c r="M1329" s="2">
        <v>80</v>
      </c>
      <c r="N1329" s="2">
        <v>7.2</v>
      </c>
    </row>
    <row r="1330" spans="1:14" ht="16" x14ac:dyDescent="0.2">
      <c r="A1330" s="2" t="s">
        <v>221</v>
      </c>
      <c r="B1330" s="2" t="s">
        <v>51</v>
      </c>
      <c r="C1330" s="2" t="s">
        <v>97</v>
      </c>
      <c r="D1330" s="2">
        <v>238.37200000000001</v>
      </c>
      <c r="E1330" s="2">
        <v>93</v>
      </c>
      <c r="F1330" s="2">
        <v>4628</v>
      </c>
      <c r="G1330" s="2">
        <v>165</v>
      </c>
      <c r="H1330" s="2">
        <f t="shared" si="100"/>
        <v>0</v>
      </c>
      <c r="I1330" s="2">
        <f t="shared" si="101"/>
        <v>0</v>
      </c>
      <c r="J1330" s="2">
        <f t="shared" si="102"/>
        <v>0</v>
      </c>
      <c r="K1330" s="2">
        <f t="shared" si="103"/>
        <v>1</v>
      </c>
      <c r="L1330" s="2">
        <f t="shared" si="104"/>
        <v>0</v>
      </c>
      <c r="M1330" s="2">
        <v>31</v>
      </c>
      <c r="N1330" s="2">
        <v>6.4</v>
      </c>
    </row>
    <row r="1331" spans="1:14" ht="16" x14ac:dyDescent="0.2">
      <c r="A1331" s="2" t="s">
        <v>1959</v>
      </c>
      <c r="B1331" s="2" t="s">
        <v>51</v>
      </c>
      <c r="C1331" s="2" t="s">
        <v>97</v>
      </c>
      <c r="D1331" s="2">
        <v>320.70699999999999</v>
      </c>
      <c r="E1331" s="2">
        <v>93</v>
      </c>
      <c r="F1331" s="2">
        <v>4705</v>
      </c>
      <c r="G1331" s="2">
        <v>160</v>
      </c>
      <c r="H1331" s="2">
        <f t="shared" si="100"/>
        <v>0</v>
      </c>
      <c r="I1331" s="2">
        <f t="shared" si="101"/>
        <v>0</v>
      </c>
      <c r="J1331" s="2">
        <f t="shared" si="102"/>
        <v>0</v>
      </c>
      <c r="K1331" s="2">
        <f t="shared" si="103"/>
        <v>1</v>
      </c>
      <c r="L1331" s="2">
        <f t="shared" si="104"/>
        <v>0</v>
      </c>
      <c r="M1331" s="2">
        <v>50</v>
      </c>
      <c r="N1331" s="2">
        <v>6.1</v>
      </c>
    </row>
    <row r="1332" spans="1:14" ht="16" x14ac:dyDescent="0.2">
      <c r="A1332" s="2" t="s">
        <v>2159</v>
      </c>
      <c r="B1332" s="2" t="s">
        <v>11</v>
      </c>
      <c r="C1332" s="2" t="s">
        <v>35</v>
      </c>
      <c r="D1332" s="2">
        <v>25.926500000000001</v>
      </c>
      <c r="E1332" s="2">
        <v>90</v>
      </c>
      <c r="F1332" s="2">
        <v>1534</v>
      </c>
      <c r="G1332" s="2">
        <v>8</v>
      </c>
      <c r="H1332" s="2">
        <f t="shared" si="100"/>
        <v>0</v>
      </c>
      <c r="I1332" s="2">
        <f t="shared" si="101"/>
        <v>0</v>
      </c>
      <c r="J1332" s="2">
        <f t="shared" si="102"/>
        <v>1</v>
      </c>
      <c r="K1332" s="2">
        <f t="shared" si="103"/>
        <v>0</v>
      </c>
      <c r="L1332" s="2">
        <f t="shared" si="104"/>
        <v>0</v>
      </c>
      <c r="M1332" s="2">
        <v>5</v>
      </c>
      <c r="N1332" s="2">
        <v>5.2</v>
      </c>
    </row>
    <row r="1333" spans="1:14" ht="16" x14ac:dyDescent="0.2">
      <c r="A1333" s="2" t="s">
        <v>1065</v>
      </c>
      <c r="B1333" s="2" t="s">
        <v>15</v>
      </c>
      <c r="C1333" s="2" t="s">
        <v>35</v>
      </c>
      <c r="D1333" s="2">
        <v>127.968</v>
      </c>
      <c r="E1333" s="2">
        <v>138</v>
      </c>
      <c r="F1333" s="2">
        <v>29585</v>
      </c>
      <c r="G1333" s="2">
        <v>80</v>
      </c>
      <c r="H1333" s="2">
        <f t="shared" si="100"/>
        <v>1</v>
      </c>
      <c r="I1333" s="2">
        <f t="shared" si="101"/>
        <v>0</v>
      </c>
      <c r="J1333" s="2">
        <f t="shared" si="102"/>
        <v>1</v>
      </c>
      <c r="K1333" s="2">
        <f t="shared" si="103"/>
        <v>0</v>
      </c>
      <c r="L1333" s="2">
        <f t="shared" si="104"/>
        <v>0</v>
      </c>
      <c r="M1333" s="2">
        <v>17000</v>
      </c>
      <c r="N1333" s="2">
        <v>8.1</v>
      </c>
    </row>
    <row r="1334" spans="1:14" ht="16" x14ac:dyDescent="0.2">
      <c r="A1334" s="2" t="s">
        <v>1940</v>
      </c>
      <c r="B1334" s="2" t="s">
        <v>15</v>
      </c>
      <c r="C1334" s="2" t="s">
        <v>24</v>
      </c>
      <c r="D1334" s="2">
        <v>46.875500000000002</v>
      </c>
      <c r="E1334" s="2">
        <v>121</v>
      </c>
      <c r="F1334" s="2">
        <v>1467</v>
      </c>
      <c r="G1334" s="2">
        <v>30</v>
      </c>
      <c r="H1334" s="2">
        <f t="shared" si="100"/>
        <v>1</v>
      </c>
      <c r="I1334" s="2">
        <f t="shared" si="101"/>
        <v>0</v>
      </c>
      <c r="J1334" s="2">
        <f t="shared" si="102"/>
        <v>0</v>
      </c>
      <c r="K1334" s="2">
        <f t="shared" si="103"/>
        <v>0</v>
      </c>
      <c r="L1334" s="2">
        <f t="shared" si="104"/>
        <v>0</v>
      </c>
      <c r="M1334" s="2">
        <v>777</v>
      </c>
      <c r="N1334" s="2">
        <v>7.6</v>
      </c>
    </row>
    <row r="1335" spans="1:14" ht="16" x14ac:dyDescent="0.2">
      <c r="A1335" s="2" t="s">
        <v>946</v>
      </c>
      <c r="B1335" s="2" t="s">
        <v>11</v>
      </c>
      <c r="C1335" s="2" t="s">
        <v>12</v>
      </c>
      <c r="D1335" s="2">
        <v>24.5305</v>
      </c>
      <c r="E1335" s="2">
        <v>123</v>
      </c>
      <c r="F1335" s="2">
        <v>1633</v>
      </c>
      <c r="G1335" s="2">
        <v>9</v>
      </c>
      <c r="H1335" s="2">
        <f t="shared" si="100"/>
        <v>0</v>
      </c>
      <c r="I1335" s="2">
        <f t="shared" si="101"/>
        <v>0</v>
      </c>
      <c r="J1335" s="2">
        <f t="shared" si="102"/>
        <v>0</v>
      </c>
      <c r="K1335" s="2">
        <f t="shared" si="103"/>
        <v>0</v>
      </c>
      <c r="L1335" s="2">
        <f t="shared" si="104"/>
        <v>0</v>
      </c>
      <c r="M1335" s="2">
        <v>909</v>
      </c>
      <c r="N1335" s="2">
        <v>8</v>
      </c>
    </row>
    <row r="1336" spans="1:14" ht="16" x14ac:dyDescent="0.2">
      <c r="A1336" s="2" t="s">
        <v>659</v>
      </c>
      <c r="B1336" s="2" t="s">
        <v>15</v>
      </c>
      <c r="C1336" s="2" t="s">
        <v>12</v>
      </c>
      <c r="D1336" s="2">
        <v>32.154400000000003</v>
      </c>
      <c r="E1336" s="2">
        <v>106</v>
      </c>
      <c r="F1336" s="2">
        <v>18469</v>
      </c>
      <c r="G1336" s="2">
        <v>30</v>
      </c>
      <c r="H1336" s="2">
        <f t="shared" si="100"/>
        <v>1</v>
      </c>
      <c r="I1336" s="2">
        <f t="shared" si="101"/>
        <v>0</v>
      </c>
      <c r="J1336" s="2">
        <f t="shared" si="102"/>
        <v>0</v>
      </c>
      <c r="K1336" s="2">
        <f t="shared" si="103"/>
        <v>0</v>
      </c>
      <c r="L1336" s="2">
        <f t="shared" si="104"/>
        <v>0</v>
      </c>
      <c r="M1336" s="2">
        <v>0</v>
      </c>
      <c r="N1336" s="2">
        <v>7.1</v>
      </c>
    </row>
    <row r="1337" spans="1:14" ht="16" x14ac:dyDescent="0.2">
      <c r="A1337" s="2" t="s">
        <v>159</v>
      </c>
      <c r="B1337" s="2" t="s">
        <v>15</v>
      </c>
      <c r="C1337" s="2" t="s">
        <v>19</v>
      </c>
      <c r="D1337" s="2">
        <v>71.502300000000005</v>
      </c>
      <c r="E1337" s="2">
        <v>126</v>
      </c>
      <c r="F1337" s="2">
        <v>2170</v>
      </c>
      <c r="G1337" s="2">
        <v>12</v>
      </c>
      <c r="H1337" s="2">
        <f t="shared" si="100"/>
        <v>1</v>
      </c>
      <c r="I1337" s="2">
        <f t="shared" si="101"/>
        <v>0</v>
      </c>
      <c r="J1337" s="2">
        <f t="shared" si="102"/>
        <v>0</v>
      </c>
      <c r="K1337" s="2">
        <f t="shared" si="103"/>
        <v>0</v>
      </c>
      <c r="L1337" s="2">
        <f t="shared" si="104"/>
        <v>1</v>
      </c>
      <c r="M1337" s="2">
        <v>729</v>
      </c>
      <c r="N1337" s="2">
        <v>7.5</v>
      </c>
    </row>
    <row r="1338" spans="1:14" ht="16" x14ac:dyDescent="0.2">
      <c r="A1338" s="2" t="s">
        <v>171</v>
      </c>
      <c r="B1338" s="2" t="s">
        <v>11</v>
      </c>
      <c r="C1338" s="2" t="s">
        <v>12</v>
      </c>
      <c r="D1338" s="2">
        <v>227.96600000000001</v>
      </c>
      <c r="E1338" s="2">
        <v>106</v>
      </c>
      <c r="F1338" s="2">
        <v>1675</v>
      </c>
      <c r="G1338" s="2">
        <v>72</v>
      </c>
      <c r="H1338" s="2">
        <f t="shared" si="100"/>
        <v>0</v>
      </c>
      <c r="I1338" s="2">
        <f t="shared" si="101"/>
        <v>0</v>
      </c>
      <c r="J1338" s="2">
        <f t="shared" si="102"/>
        <v>0</v>
      </c>
      <c r="K1338" s="2">
        <f t="shared" si="103"/>
        <v>0</v>
      </c>
      <c r="L1338" s="2">
        <f t="shared" si="104"/>
        <v>0</v>
      </c>
      <c r="M1338" s="2">
        <v>0</v>
      </c>
      <c r="N1338" s="2">
        <v>6.7</v>
      </c>
    </row>
    <row r="1339" spans="1:14" ht="16" x14ac:dyDescent="0.2">
      <c r="A1339" s="2" t="s">
        <v>230</v>
      </c>
      <c r="B1339" s="2" t="s">
        <v>15</v>
      </c>
      <c r="C1339" s="2" t="s">
        <v>40</v>
      </c>
      <c r="D1339" s="2">
        <v>132.089</v>
      </c>
      <c r="E1339" s="2">
        <v>122</v>
      </c>
      <c r="F1339" s="2">
        <v>72115</v>
      </c>
      <c r="G1339" s="2">
        <v>21</v>
      </c>
      <c r="H1339" s="2">
        <f t="shared" si="100"/>
        <v>1</v>
      </c>
      <c r="I1339" s="2">
        <f t="shared" si="101"/>
        <v>0</v>
      </c>
      <c r="J1339" s="2">
        <f t="shared" si="102"/>
        <v>0</v>
      </c>
      <c r="K1339" s="2">
        <f t="shared" si="103"/>
        <v>0</v>
      </c>
      <c r="L1339" s="2">
        <f t="shared" si="104"/>
        <v>0</v>
      </c>
      <c r="M1339" s="2">
        <v>737</v>
      </c>
      <c r="N1339" s="2">
        <v>7.8</v>
      </c>
    </row>
    <row r="1340" spans="1:14" ht="16" x14ac:dyDescent="0.2">
      <c r="A1340" s="2" t="s">
        <v>2168</v>
      </c>
      <c r="B1340" s="2" t="s">
        <v>15</v>
      </c>
      <c r="C1340" s="2" t="s">
        <v>35</v>
      </c>
      <c r="D1340" s="2">
        <v>74.0989</v>
      </c>
      <c r="E1340" s="2">
        <v>147</v>
      </c>
      <c r="F1340" s="2">
        <v>3924</v>
      </c>
      <c r="G1340" s="2">
        <v>40</v>
      </c>
      <c r="H1340" s="2">
        <f t="shared" si="100"/>
        <v>1</v>
      </c>
      <c r="I1340" s="2">
        <f t="shared" si="101"/>
        <v>0</v>
      </c>
      <c r="J1340" s="2">
        <f t="shared" si="102"/>
        <v>1</v>
      </c>
      <c r="K1340" s="2">
        <f t="shared" si="103"/>
        <v>0</v>
      </c>
      <c r="L1340" s="2">
        <f t="shared" si="104"/>
        <v>0</v>
      </c>
      <c r="M1340" s="2">
        <v>436</v>
      </c>
      <c r="N1340" s="2">
        <v>8.1</v>
      </c>
    </row>
    <row r="1341" spans="1:14" ht="16" x14ac:dyDescent="0.2">
      <c r="A1341" s="2" t="s">
        <v>2168</v>
      </c>
      <c r="B1341" s="2" t="s">
        <v>15</v>
      </c>
      <c r="C1341" s="2" t="s">
        <v>24</v>
      </c>
      <c r="D1341" s="2">
        <v>13.7506</v>
      </c>
      <c r="E1341" s="2">
        <v>102</v>
      </c>
      <c r="F1341" s="2">
        <v>49433</v>
      </c>
      <c r="G1341" s="2">
        <v>65</v>
      </c>
      <c r="H1341" s="2">
        <f t="shared" si="100"/>
        <v>1</v>
      </c>
      <c r="I1341" s="2">
        <f t="shared" si="101"/>
        <v>0</v>
      </c>
      <c r="J1341" s="2">
        <f t="shared" si="102"/>
        <v>0</v>
      </c>
      <c r="K1341" s="2">
        <f t="shared" si="103"/>
        <v>0</v>
      </c>
      <c r="L1341" s="2">
        <f t="shared" si="104"/>
        <v>0</v>
      </c>
      <c r="M1341" s="2">
        <v>436</v>
      </c>
      <c r="N1341" s="2">
        <v>6.5</v>
      </c>
    </row>
    <row r="1342" spans="1:14" ht="16" x14ac:dyDescent="0.2">
      <c r="A1342" s="2" t="s">
        <v>2171</v>
      </c>
      <c r="B1342" s="2" t="s">
        <v>51</v>
      </c>
      <c r="C1342" s="2" t="s">
        <v>97</v>
      </c>
      <c r="D1342" s="2">
        <v>26.2883</v>
      </c>
      <c r="E1342" s="2">
        <v>85</v>
      </c>
      <c r="F1342" s="2">
        <v>11301</v>
      </c>
      <c r="G1342" s="2">
        <v>60</v>
      </c>
      <c r="H1342" s="2">
        <f t="shared" si="100"/>
        <v>0</v>
      </c>
      <c r="I1342" s="2">
        <f t="shared" si="101"/>
        <v>0</v>
      </c>
      <c r="J1342" s="2">
        <f t="shared" si="102"/>
        <v>0</v>
      </c>
      <c r="K1342" s="2">
        <f t="shared" si="103"/>
        <v>1</v>
      </c>
      <c r="L1342" s="2">
        <f t="shared" si="104"/>
        <v>0</v>
      </c>
      <c r="M1342" s="2">
        <v>0</v>
      </c>
      <c r="N1342" s="2">
        <v>6.7</v>
      </c>
    </row>
    <row r="1343" spans="1:14" ht="16" x14ac:dyDescent="0.2">
      <c r="A1343" s="2" t="s">
        <v>748</v>
      </c>
      <c r="B1343" s="2" t="s">
        <v>15</v>
      </c>
      <c r="C1343" s="2" t="s">
        <v>35</v>
      </c>
      <c r="D1343" s="2">
        <v>48.056899999999999</v>
      </c>
      <c r="E1343" s="2">
        <v>110</v>
      </c>
      <c r="F1343" s="2">
        <v>2239</v>
      </c>
      <c r="G1343" s="2">
        <v>3</v>
      </c>
      <c r="H1343" s="2">
        <f t="shared" si="100"/>
        <v>1</v>
      </c>
      <c r="I1343" s="2">
        <f t="shared" si="101"/>
        <v>0</v>
      </c>
      <c r="J1343" s="2">
        <f t="shared" si="102"/>
        <v>1</v>
      </c>
      <c r="K1343" s="2">
        <f t="shared" si="103"/>
        <v>0</v>
      </c>
      <c r="L1343" s="2">
        <f t="shared" si="104"/>
        <v>0</v>
      </c>
      <c r="M1343" s="2">
        <v>301</v>
      </c>
      <c r="N1343" s="2">
        <v>6.8</v>
      </c>
    </row>
    <row r="1344" spans="1:14" ht="16" x14ac:dyDescent="0.2">
      <c r="A1344" s="2" t="s">
        <v>2174</v>
      </c>
      <c r="B1344" s="2" t="s">
        <v>15</v>
      </c>
      <c r="C1344" s="2" t="s">
        <v>35</v>
      </c>
      <c r="D1344" s="2">
        <v>27.736799999999999</v>
      </c>
      <c r="E1344" s="2">
        <v>97</v>
      </c>
      <c r="F1344" s="2">
        <v>2403</v>
      </c>
      <c r="G1344" s="2">
        <v>10</v>
      </c>
      <c r="H1344" s="2">
        <f t="shared" si="100"/>
        <v>1</v>
      </c>
      <c r="I1344" s="2">
        <f t="shared" si="101"/>
        <v>0</v>
      </c>
      <c r="J1344" s="2">
        <f t="shared" si="102"/>
        <v>1</v>
      </c>
      <c r="K1344" s="2">
        <f t="shared" si="103"/>
        <v>0</v>
      </c>
      <c r="L1344" s="2">
        <f t="shared" si="104"/>
        <v>0</v>
      </c>
      <c r="M1344" s="2">
        <v>11</v>
      </c>
      <c r="N1344" s="2">
        <v>5.2</v>
      </c>
    </row>
    <row r="1345" spans="1:14" ht="16" x14ac:dyDescent="0.2">
      <c r="A1345" s="2" t="s">
        <v>2176</v>
      </c>
      <c r="B1345" s="2" t="s">
        <v>51</v>
      </c>
      <c r="C1345" s="2" t="s">
        <v>19</v>
      </c>
      <c r="D1345" s="2">
        <v>37.760100000000001</v>
      </c>
      <c r="E1345" s="2">
        <v>106</v>
      </c>
      <c r="F1345" s="2">
        <v>12871</v>
      </c>
      <c r="G1345" s="2">
        <v>70</v>
      </c>
      <c r="H1345" s="2">
        <f t="shared" si="100"/>
        <v>0</v>
      </c>
      <c r="I1345" s="2">
        <f t="shared" si="101"/>
        <v>0</v>
      </c>
      <c r="J1345" s="2">
        <f t="shared" si="102"/>
        <v>0</v>
      </c>
      <c r="K1345" s="2">
        <f t="shared" si="103"/>
        <v>0</v>
      </c>
      <c r="L1345" s="2">
        <f t="shared" si="104"/>
        <v>1</v>
      </c>
      <c r="M1345" s="2">
        <v>14</v>
      </c>
      <c r="N1345" s="2">
        <v>6.1</v>
      </c>
    </row>
    <row r="1346" spans="1:14" ht="16" x14ac:dyDescent="0.2">
      <c r="A1346" s="2" t="s">
        <v>221</v>
      </c>
      <c r="B1346" s="2" t="s">
        <v>51</v>
      </c>
      <c r="C1346" s="2" t="s">
        <v>19</v>
      </c>
      <c r="D1346" s="2">
        <v>63.939500000000002</v>
      </c>
      <c r="E1346" s="2">
        <v>100</v>
      </c>
      <c r="F1346" s="2">
        <v>2968</v>
      </c>
      <c r="G1346" s="2">
        <v>35</v>
      </c>
      <c r="H1346" s="2">
        <f t="shared" ref="H1346:H1409" si="105">IF(B1346="R",1,0)</f>
        <v>0</v>
      </c>
      <c r="I1346" s="2">
        <f t="shared" ref="I1346:I1409" si="106">IF(C1346="Comedy",1,0)</f>
        <v>0</v>
      </c>
      <c r="J1346" s="2">
        <f t="shared" ref="J1346:J1409" si="107">IF(C1346="Thriller_Horror",1,0)</f>
        <v>0</v>
      </c>
      <c r="K1346" s="2">
        <f t="shared" ref="K1346:K1409" si="108">IF(C1346="Animation",1,0)</f>
        <v>0</v>
      </c>
      <c r="L1346" s="2">
        <f t="shared" ref="L1346:L1409" si="109">IF(C1346="Adventure_Sci_fi",1,0)</f>
        <v>1</v>
      </c>
      <c r="M1346" s="2">
        <v>31</v>
      </c>
      <c r="N1346" s="2">
        <v>6.2</v>
      </c>
    </row>
    <row r="1347" spans="1:14" ht="16" x14ac:dyDescent="0.2">
      <c r="A1347" s="2" t="s">
        <v>197</v>
      </c>
      <c r="B1347" s="2" t="s">
        <v>11</v>
      </c>
      <c r="C1347" s="2" t="s">
        <v>24</v>
      </c>
      <c r="D1347" s="2">
        <v>21.371400000000001</v>
      </c>
      <c r="E1347" s="2">
        <v>97</v>
      </c>
      <c r="F1347" s="2">
        <v>3679</v>
      </c>
      <c r="G1347" s="2">
        <v>10</v>
      </c>
      <c r="H1347" s="2">
        <f t="shared" si="105"/>
        <v>0</v>
      </c>
      <c r="I1347" s="2">
        <f t="shared" si="106"/>
        <v>0</v>
      </c>
      <c r="J1347" s="2">
        <f t="shared" si="107"/>
        <v>0</v>
      </c>
      <c r="K1347" s="2">
        <f t="shared" si="108"/>
        <v>0</v>
      </c>
      <c r="L1347" s="2">
        <f t="shared" si="109"/>
        <v>0</v>
      </c>
      <c r="M1347" s="2">
        <v>25</v>
      </c>
      <c r="N1347" s="2">
        <v>4.4000000000000004</v>
      </c>
    </row>
    <row r="1348" spans="1:14" ht="16" x14ac:dyDescent="0.2">
      <c r="A1348" s="2" t="s">
        <v>1946</v>
      </c>
      <c r="B1348" s="2" t="s">
        <v>51</v>
      </c>
      <c r="C1348" s="2" t="s">
        <v>31</v>
      </c>
      <c r="D1348" s="2">
        <v>8.0703099999999992</v>
      </c>
      <c r="E1348" s="2">
        <v>89</v>
      </c>
      <c r="F1348" s="2">
        <v>13626</v>
      </c>
      <c r="G1348" s="2">
        <v>10</v>
      </c>
      <c r="H1348" s="2">
        <f t="shared" si="105"/>
        <v>0</v>
      </c>
      <c r="I1348" s="2">
        <f t="shared" si="106"/>
        <v>1</v>
      </c>
      <c r="J1348" s="2">
        <f t="shared" si="107"/>
        <v>0</v>
      </c>
      <c r="K1348" s="2">
        <f t="shared" si="108"/>
        <v>0</v>
      </c>
      <c r="L1348" s="2">
        <f t="shared" si="109"/>
        <v>0</v>
      </c>
      <c r="M1348" s="2">
        <v>18</v>
      </c>
      <c r="N1348" s="2">
        <v>5.3</v>
      </c>
    </row>
    <row r="1349" spans="1:14" ht="16" x14ac:dyDescent="0.2">
      <c r="A1349" s="2" t="s">
        <v>2181</v>
      </c>
      <c r="B1349" s="2" t="s">
        <v>15</v>
      </c>
      <c r="C1349" s="2" t="s">
        <v>12</v>
      </c>
      <c r="D1349" s="2">
        <v>1.1812</v>
      </c>
      <c r="E1349" s="2">
        <v>93</v>
      </c>
      <c r="F1349" s="2">
        <v>4329</v>
      </c>
      <c r="G1349" s="2">
        <v>15.5</v>
      </c>
      <c r="H1349" s="2">
        <f t="shared" si="105"/>
        <v>1</v>
      </c>
      <c r="I1349" s="2">
        <f t="shared" si="106"/>
        <v>0</v>
      </c>
      <c r="J1349" s="2">
        <f t="shared" si="107"/>
        <v>0</v>
      </c>
      <c r="K1349" s="2">
        <f t="shared" si="108"/>
        <v>0</v>
      </c>
      <c r="L1349" s="2">
        <f t="shared" si="109"/>
        <v>0</v>
      </c>
      <c r="M1349" s="2">
        <v>7</v>
      </c>
      <c r="N1349" s="2">
        <v>5.9</v>
      </c>
    </row>
    <row r="1350" spans="1:14" ht="16" x14ac:dyDescent="0.2">
      <c r="A1350" s="2" t="s">
        <v>277</v>
      </c>
      <c r="B1350" s="2" t="s">
        <v>51</v>
      </c>
      <c r="C1350" s="2" t="s">
        <v>31</v>
      </c>
      <c r="D1350" s="2">
        <v>17.071200000000001</v>
      </c>
      <c r="E1350" s="2">
        <v>94</v>
      </c>
      <c r="F1350" s="2">
        <v>23283</v>
      </c>
      <c r="G1350" s="2">
        <v>18</v>
      </c>
      <c r="H1350" s="2">
        <f t="shared" si="105"/>
        <v>0</v>
      </c>
      <c r="I1350" s="2">
        <f t="shared" si="106"/>
        <v>1</v>
      </c>
      <c r="J1350" s="2">
        <f t="shared" si="107"/>
        <v>0</v>
      </c>
      <c r="K1350" s="2">
        <f t="shared" si="108"/>
        <v>0</v>
      </c>
      <c r="L1350" s="2">
        <f t="shared" si="109"/>
        <v>0</v>
      </c>
      <c r="M1350" s="2">
        <v>11000</v>
      </c>
      <c r="N1350" s="2">
        <v>6.7</v>
      </c>
    </row>
    <row r="1351" spans="1:14" ht="16" x14ac:dyDescent="0.2">
      <c r="A1351" s="2" t="s">
        <v>2184</v>
      </c>
      <c r="B1351" s="2" t="s">
        <v>11</v>
      </c>
      <c r="C1351" s="2" t="s">
        <v>24</v>
      </c>
      <c r="D1351" s="2">
        <v>42.9191</v>
      </c>
      <c r="E1351" s="2">
        <v>112</v>
      </c>
      <c r="F1351" s="2">
        <v>15800</v>
      </c>
      <c r="G1351" s="2">
        <v>15</v>
      </c>
      <c r="H1351" s="2">
        <f t="shared" si="105"/>
        <v>0</v>
      </c>
      <c r="I1351" s="2">
        <f t="shared" si="106"/>
        <v>0</v>
      </c>
      <c r="J1351" s="2">
        <f t="shared" si="107"/>
        <v>0</v>
      </c>
      <c r="K1351" s="2">
        <f t="shared" si="108"/>
        <v>0</v>
      </c>
      <c r="L1351" s="2">
        <f t="shared" si="109"/>
        <v>0</v>
      </c>
      <c r="M1351" s="2">
        <v>29</v>
      </c>
      <c r="N1351" s="2">
        <v>6.5</v>
      </c>
    </row>
    <row r="1352" spans="1:14" ht="16" x14ac:dyDescent="0.2">
      <c r="A1352" s="2" t="s">
        <v>112</v>
      </c>
      <c r="B1352" s="2" t="s">
        <v>51</v>
      </c>
      <c r="C1352" s="2" t="s">
        <v>19</v>
      </c>
      <c r="D1352" s="2">
        <v>60.008299999999998</v>
      </c>
      <c r="E1352" s="2">
        <v>89</v>
      </c>
      <c r="F1352" s="2">
        <v>2241</v>
      </c>
      <c r="G1352" s="2">
        <v>13</v>
      </c>
      <c r="H1352" s="2">
        <f t="shared" si="105"/>
        <v>0</v>
      </c>
      <c r="I1352" s="2">
        <f t="shared" si="106"/>
        <v>0</v>
      </c>
      <c r="J1352" s="2">
        <f t="shared" si="107"/>
        <v>0</v>
      </c>
      <c r="K1352" s="2">
        <f t="shared" si="108"/>
        <v>0</v>
      </c>
      <c r="L1352" s="2">
        <f t="shared" si="109"/>
        <v>1</v>
      </c>
      <c r="M1352" s="2">
        <v>13</v>
      </c>
      <c r="N1352" s="2">
        <v>4.9000000000000004</v>
      </c>
    </row>
    <row r="1353" spans="1:14" ht="16" x14ac:dyDescent="0.2">
      <c r="A1353" s="2" t="s">
        <v>2187</v>
      </c>
      <c r="B1353" s="2" t="s">
        <v>11</v>
      </c>
      <c r="C1353" s="2" t="s">
        <v>19</v>
      </c>
      <c r="D1353" s="2">
        <v>155.11199999999999</v>
      </c>
      <c r="E1353" s="2">
        <v>132</v>
      </c>
      <c r="F1353" s="2">
        <v>72881</v>
      </c>
      <c r="G1353" s="2">
        <v>170</v>
      </c>
      <c r="H1353" s="2">
        <f t="shared" si="105"/>
        <v>0</v>
      </c>
      <c r="I1353" s="2">
        <f t="shared" si="106"/>
        <v>0</v>
      </c>
      <c r="J1353" s="2">
        <f t="shared" si="107"/>
        <v>0</v>
      </c>
      <c r="K1353" s="2">
        <f t="shared" si="108"/>
        <v>0</v>
      </c>
      <c r="L1353" s="2">
        <f t="shared" si="109"/>
        <v>1</v>
      </c>
      <c r="M1353" s="2">
        <v>274</v>
      </c>
      <c r="N1353" s="2">
        <v>6.1</v>
      </c>
    </row>
    <row r="1354" spans="1:14" ht="16" x14ac:dyDescent="0.2">
      <c r="A1354" s="2" t="s">
        <v>2189</v>
      </c>
      <c r="B1354" s="2" t="s">
        <v>15</v>
      </c>
      <c r="C1354" s="2" t="s">
        <v>40</v>
      </c>
      <c r="D1354" s="2">
        <v>4.3605499999999999</v>
      </c>
      <c r="E1354" s="2">
        <v>90</v>
      </c>
      <c r="F1354" s="2">
        <v>2661</v>
      </c>
      <c r="G1354" s="2">
        <v>15</v>
      </c>
      <c r="H1354" s="2">
        <f t="shared" si="105"/>
        <v>1</v>
      </c>
      <c r="I1354" s="2">
        <f t="shared" si="106"/>
        <v>0</v>
      </c>
      <c r="J1354" s="2">
        <f t="shared" si="107"/>
        <v>0</v>
      </c>
      <c r="K1354" s="2">
        <f t="shared" si="108"/>
        <v>0</v>
      </c>
      <c r="L1354" s="2">
        <f t="shared" si="109"/>
        <v>0</v>
      </c>
      <c r="M1354" s="2">
        <v>34</v>
      </c>
      <c r="N1354" s="2">
        <v>6.4</v>
      </c>
    </row>
    <row r="1355" spans="1:14" ht="16" x14ac:dyDescent="0.2">
      <c r="A1355" s="2" t="s">
        <v>2191</v>
      </c>
      <c r="B1355" s="2" t="s">
        <v>11</v>
      </c>
      <c r="C1355" s="2" t="s">
        <v>31</v>
      </c>
      <c r="D1355" s="2">
        <v>27.338000000000001</v>
      </c>
      <c r="E1355" s="2">
        <v>97</v>
      </c>
      <c r="F1355" s="2">
        <v>20798</v>
      </c>
      <c r="G1355" s="2">
        <v>23</v>
      </c>
      <c r="H1355" s="2">
        <f t="shared" si="105"/>
        <v>0</v>
      </c>
      <c r="I1355" s="2">
        <f t="shared" si="106"/>
        <v>1</v>
      </c>
      <c r="J1355" s="2">
        <f t="shared" si="107"/>
        <v>0</v>
      </c>
      <c r="K1355" s="2">
        <f t="shared" si="108"/>
        <v>0</v>
      </c>
      <c r="L1355" s="2">
        <f t="shared" si="109"/>
        <v>0</v>
      </c>
      <c r="M1355" s="2">
        <v>956</v>
      </c>
      <c r="N1355" s="2">
        <v>6.1</v>
      </c>
    </row>
    <row r="1356" spans="1:14" ht="16" x14ac:dyDescent="0.2">
      <c r="A1356" s="2" t="s">
        <v>1522</v>
      </c>
      <c r="B1356" s="2" t="s">
        <v>11</v>
      </c>
      <c r="C1356" s="2" t="s">
        <v>40</v>
      </c>
      <c r="D1356" s="2">
        <v>39.026200000000003</v>
      </c>
      <c r="E1356" s="2">
        <v>112</v>
      </c>
      <c r="F1356" s="2">
        <v>2371</v>
      </c>
      <c r="G1356" s="2">
        <v>35</v>
      </c>
      <c r="H1356" s="2">
        <f t="shared" si="105"/>
        <v>0</v>
      </c>
      <c r="I1356" s="2">
        <f t="shared" si="106"/>
        <v>0</v>
      </c>
      <c r="J1356" s="2">
        <f t="shared" si="107"/>
        <v>0</v>
      </c>
      <c r="K1356" s="2">
        <f t="shared" si="108"/>
        <v>0</v>
      </c>
      <c r="L1356" s="2">
        <f t="shared" si="109"/>
        <v>0</v>
      </c>
      <c r="M1356" s="2">
        <v>42</v>
      </c>
      <c r="N1356" s="2">
        <v>5.9</v>
      </c>
    </row>
    <row r="1357" spans="1:14" ht="16" x14ac:dyDescent="0.2">
      <c r="A1357" s="2" t="s">
        <v>1368</v>
      </c>
      <c r="B1357" s="2" t="s">
        <v>11</v>
      </c>
      <c r="C1357" s="2" t="s">
        <v>40</v>
      </c>
      <c r="D1357" s="2">
        <v>124.59099999999999</v>
      </c>
      <c r="E1357" s="2">
        <v>128</v>
      </c>
      <c r="F1357" s="2">
        <v>22679</v>
      </c>
      <c r="G1357" s="2">
        <v>80</v>
      </c>
      <c r="H1357" s="2">
        <f t="shared" si="105"/>
        <v>0</v>
      </c>
      <c r="I1357" s="2">
        <f t="shared" si="106"/>
        <v>0</v>
      </c>
      <c r="J1357" s="2">
        <f t="shared" si="107"/>
        <v>0</v>
      </c>
      <c r="K1357" s="2">
        <f t="shared" si="108"/>
        <v>0</v>
      </c>
      <c r="L1357" s="2">
        <f t="shared" si="109"/>
        <v>0</v>
      </c>
      <c r="M1357" s="2">
        <v>278</v>
      </c>
      <c r="N1357" s="2">
        <v>6.7</v>
      </c>
    </row>
    <row r="1358" spans="1:14" ht="16" x14ac:dyDescent="0.2">
      <c r="A1358" s="2" t="s">
        <v>1564</v>
      </c>
      <c r="B1358" s="2" t="s">
        <v>15</v>
      </c>
      <c r="C1358" s="2" t="s">
        <v>40</v>
      </c>
      <c r="D1358" s="2">
        <v>1.7684200000000001</v>
      </c>
      <c r="E1358" s="2">
        <v>97</v>
      </c>
      <c r="F1358" s="2">
        <v>684</v>
      </c>
      <c r="G1358" s="2">
        <v>7</v>
      </c>
      <c r="H1358" s="2">
        <f t="shared" si="105"/>
        <v>1</v>
      </c>
      <c r="I1358" s="2">
        <f t="shared" si="106"/>
        <v>0</v>
      </c>
      <c r="J1358" s="2">
        <f t="shared" si="107"/>
        <v>0</v>
      </c>
      <c r="K1358" s="2">
        <f t="shared" si="108"/>
        <v>0</v>
      </c>
      <c r="L1358" s="2">
        <f t="shared" si="109"/>
        <v>0</v>
      </c>
      <c r="M1358" s="2">
        <v>0</v>
      </c>
      <c r="N1358" s="2">
        <v>6.3</v>
      </c>
    </row>
    <row r="1359" spans="1:14" ht="16" x14ac:dyDescent="0.2">
      <c r="A1359" s="2" t="s">
        <v>2196</v>
      </c>
      <c r="B1359" s="2" t="s">
        <v>11</v>
      </c>
      <c r="C1359" s="2" t="s">
        <v>12</v>
      </c>
      <c r="D1359" s="2">
        <v>59.696199999999997</v>
      </c>
      <c r="E1359" s="2">
        <v>170</v>
      </c>
      <c r="F1359" s="2">
        <v>775</v>
      </c>
      <c r="G1359" s="2">
        <v>22</v>
      </c>
      <c r="H1359" s="2">
        <f t="shared" si="105"/>
        <v>0</v>
      </c>
      <c r="I1359" s="2">
        <f t="shared" si="106"/>
        <v>0</v>
      </c>
      <c r="J1359" s="2">
        <f t="shared" si="107"/>
        <v>0</v>
      </c>
      <c r="K1359" s="2">
        <f t="shared" si="108"/>
        <v>0</v>
      </c>
      <c r="L1359" s="2">
        <f t="shared" si="109"/>
        <v>0</v>
      </c>
      <c r="M1359" s="2">
        <v>25</v>
      </c>
      <c r="N1359" s="2">
        <v>5.6</v>
      </c>
    </row>
    <row r="1360" spans="1:14" ht="16" x14ac:dyDescent="0.2">
      <c r="A1360" s="2" t="s">
        <v>564</v>
      </c>
      <c r="B1360" s="2" t="s">
        <v>51</v>
      </c>
      <c r="C1360" s="2" t="s">
        <v>31</v>
      </c>
      <c r="D1360" s="2">
        <v>17.0106</v>
      </c>
      <c r="E1360" s="2">
        <v>94</v>
      </c>
      <c r="F1360" s="2">
        <v>1195</v>
      </c>
      <c r="G1360" s="2">
        <v>84</v>
      </c>
      <c r="H1360" s="2">
        <f t="shared" si="105"/>
        <v>0</v>
      </c>
      <c r="I1360" s="2">
        <f t="shared" si="106"/>
        <v>1</v>
      </c>
      <c r="J1360" s="2">
        <f t="shared" si="107"/>
        <v>0</v>
      </c>
      <c r="K1360" s="2">
        <f t="shared" si="108"/>
        <v>0</v>
      </c>
      <c r="L1360" s="2">
        <f t="shared" si="109"/>
        <v>0</v>
      </c>
      <c r="M1360" s="2">
        <v>6</v>
      </c>
      <c r="N1360" s="2">
        <v>2.2000000000000002</v>
      </c>
    </row>
    <row r="1361" spans="1:14" ht="16" x14ac:dyDescent="0.2">
      <c r="A1361" s="2" t="s">
        <v>2199</v>
      </c>
      <c r="B1361" s="2" t="s">
        <v>11</v>
      </c>
      <c r="C1361" s="2" t="s">
        <v>12</v>
      </c>
      <c r="D1361" s="2">
        <v>2.0199999999999999E-2</v>
      </c>
      <c r="E1361" s="2">
        <v>86</v>
      </c>
      <c r="F1361" s="2">
        <v>12772</v>
      </c>
      <c r="G1361" s="2">
        <v>6</v>
      </c>
      <c r="H1361" s="2">
        <f t="shared" si="105"/>
        <v>0</v>
      </c>
      <c r="I1361" s="2">
        <f t="shared" si="106"/>
        <v>0</v>
      </c>
      <c r="J1361" s="2">
        <f t="shared" si="107"/>
        <v>0</v>
      </c>
      <c r="K1361" s="2">
        <f t="shared" si="108"/>
        <v>0</v>
      </c>
      <c r="L1361" s="2">
        <f t="shared" si="109"/>
        <v>0</v>
      </c>
      <c r="M1361" s="2">
        <v>4</v>
      </c>
      <c r="N1361" s="2">
        <v>5.8</v>
      </c>
    </row>
    <row r="1362" spans="1:14" ht="16" x14ac:dyDescent="0.2">
      <c r="A1362" s="2" t="s">
        <v>2201</v>
      </c>
      <c r="B1362" s="2" t="s">
        <v>11</v>
      </c>
      <c r="C1362" s="2" t="s">
        <v>12</v>
      </c>
      <c r="D1362" s="2">
        <v>3.0509300000000001</v>
      </c>
      <c r="E1362" s="2">
        <v>109</v>
      </c>
      <c r="F1362" s="2">
        <v>2187</v>
      </c>
      <c r="G1362" s="2">
        <v>1.8</v>
      </c>
      <c r="H1362" s="2">
        <f t="shared" si="105"/>
        <v>0</v>
      </c>
      <c r="I1362" s="2">
        <f t="shared" si="106"/>
        <v>0</v>
      </c>
      <c r="J1362" s="2">
        <f t="shared" si="107"/>
        <v>0</v>
      </c>
      <c r="K1362" s="2">
        <f t="shared" si="108"/>
        <v>0</v>
      </c>
      <c r="L1362" s="2">
        <f t="shared" si="109"/>
        <v>0</v>
      </c>
      <c r="M1362" s="2">
        <v>9</v>
      </c>
      <c r="N1362" s="2">
        <v>7.3</v>
      </c>
    </row>
    <row r="1363" spans="1:14" ht="16" x14ac:dyDescent="0.2">
      <c r="A1363" s="2" t="s">
        <v>2203</v>
      </c>
      <c r="B1363" s="2" t="s">
        <v>15</v>
      </c>
      <c r="C1363" s="2" t="s">
        <v>31</v>
      </c>
      <c r="D1363" s="2">
        <v>10.1988</v>
      </c>
      <c r="E1363" s="2">
        <v>93</v>
      </c>
      <c r="F1363" s="2">
        <v>2393</v>
      </c>
      <c r="G1363" s="2">
        <v>12</v>
      </c>
      <c r="H1363" s="2">
        <f t="shared" si="105"/>
        <v>1</v>
      </c>
      <c r="I1363" s="2">
        <f t="shared" si="106"/>
        <v>1</v>
      </c>
      <c r="J1363" s="2">
        <f t="shared" si="107"/>
        <v>0</v>
      </c>
      <c r="K1363" s="2">
        <f t="shared" si="108"/>
        <v>0</v>
      </c>
      <c r="L1363" s="2">
        <f t="shared" si="109"/>
        <v>0</v>
      </c>
      <c r="M1363" s="2">
        <v>32</v>
      </c>
      <c r="N1363" s="2">
        <v>5.4</v>
      </c>
    </row>
    <row r="1364" spans="1:14" ht="16" x14ac:dyDescent="0.2">
      <c r="A1364" s="2" t="s">
        <v>2205</v>
      </c>
      <c r="B1364" s="2" t="s">
        <v>15</v>
      </c>
      <c r="C1364" s="2" t="s">
        <v>35</v>
      </c>
      <c r="D1364" s="2">
        <v>11.956200000000001</v>
      </c>
      <c r="E1364" s="2">
        <v>101</v>
      </c>
      <c r="F1364" s="2">
        <v>3142</v>
      </c>
      <c r="G1364" s="2">
        <v>16</v>
      </c>
      <c r="H1364" s="2">
        <f t="shared" si="105"/>
        <v>1</v>
      </c>
      <c r="I1364" s="2">
        <f t="shared" si="106"/>
        <v>0</v>
      </c>
      <c r="J1364" s="2">
        <f t="shared" si="107"/>
        <v>1</v>
      </c>
      <c r="K1364" s="2">
        <f t="shared" si="108"/>
        <v>0</v>
      </c>
      <c r="L1364" s="2">
        <f t="shared" si="109"/>
        <v>0</v>
      </c>
      <c r="M1364" s="2">
        <v>10</v>
      </c>
      <c r="N1364" s="2">
        <v>5.0999999999999996</v>
      </c>
    </row>
    <row r="1365" spans="1:14" ht="16" x14ac:dyDescent="0.2">
      <c r="A1365" s="2" t="s">
        <v>2207</v>
      </c>
      <c r="B1365" s="2" t="s">
        <v>15</v>
      </c>
      <c r="C1365" s="2" t="s">
        <v>31</v>
      </c>
      <c r="D1365" s="2">
        <v>13.9222</v>
      </c>
      <c r="E1365" s="2">
        <v>92</v>
      </c>
      <c r="F1365" s="2">
        <v>3935</v>
      </c>
      <c r="G1365" s="2">
        <v>16</v>
      </c>
      <c r="H1365" s="2">
        <f t="shared" si="105"/>
        <v>1</v>
      </c>
      <c r="I1365" s="2">
        <f t="shared" si="106"/>
        <v>1</v>
      </c>
      <c r="J1365" s="2">
        <f t="shared" si="107"/>
        <v>0</v>
      </c>
      <c r="K1365" s="2">
        <f t="shared" si="108"/>
        <v>0</v>
      </c>
      <c r="L1365" s="2">
        <f t="shared" si="109"/>
        <v>0</v>
      </c>
      <c r="M1365" s="2">
        <v>29</v>
      </c>
      <c r="N1365" s="2">
        <v>4.4000000000000004</v>
      </c>
    </row>
    <row r="1366" spans="1:14" ht="16" x14ac:dyDescent="0.2">
      <c r="A1366" s="2" t="s">
        <v>1969</v>
      </c>
      <c r="B1366" s="2" t="s">
        <v>51</v>
      </c>
      <c r="C1366" s="2" t="s">
        <v>12</v>
      </c>
      <c r="D1366" s="2">
        <v>43.853400000000001</v>
      </c>
      <c r="E1366" s="2">
        <v>106</v>
      </c>
      <c r="F1366" s="2">
        <v>5024</v>
      </c>
      <c r="G1366" s="2">
        <v>18</v>
      </c>
      <c r="H1366" s="2">
        <f t="shared" si="105"/>
        <v>0</v>
      </c>
      <c r="I1366" s="2">
        <f t="shared" si="106"/>
        <v>0</v>
      </c>
      <c r="J1366" s="2">
        <f t="shared" si="107"/>
        <v>0</v>
      </c>
      <c r="K1366" s="2">
        <f t="shared" si="108"/>
        <v>0</v>
      </c>
      <c r="L1366" s="2">
        <f t="shared" si="109"/>
        <v>0</v>
      </c>
      <c r="M1366" s="2">
        <v>80</v>
      </c>
      <c r="N1366" s="2">
        <v>7.1</v>
      </c>
    </row>
    <row r="1367" spans="1:14" ht="16" x14ac:dyDescent="0.2">
      <c r="A1367" s="2" t="s">
        <v>2210</v>
      </c>
      <c r="B1367" s="2" t="s">
        <v>11</v>
      </c>
      <c r="C1367" s="2" t="s">
        <v>12</v>
      </c>
      <c r="D1367" s="2">
        <v>3.1006499999999999</v>
      </c>
      <c r="E1367" s="2">
        <v>84</v>
      </c>
      <c r="F1367" s="2">
        <v>417</v>
      </c>
      <c r="G1367" s="2">
        <v>14</v>
      </c>
      <c r="H1367" s="2">
        <f t="shared" si="105"/>
        <v>0</v>
      </c>
      <c r="I1367" s="2">
        <f t="shared" si="106"/>
        <v>0</v>
      </c>
      <c r="J1367" s="2">
        <f t="shared" si="107"/>
        <v>0</v>
      </c>
      <c r="K1367" s="2">
        <f t="shared" si="108"/>
        <v>0</v>
      </c>
      <c r="L1367" s="2">
        <f t="shared" si="109"/>
        <v>0</v>
      </c>
      <c r="M1367" s="2">
        <v>12</v>
      </c>
      <c r="N1367" s="2">
        <v>3.9</v>
      </c>
    </row>
    <row r="1368" spans="1:14" ht="16" x14ac:dyDescent="0.2">
      <c r="A1368" s="2" t="s">
        <v>2212</v>
      </c>
      <c r="B1368" s="2" t="s">
        <v>11</v>
      </c>
      <c r="C1368" s="2" t="s">
        <v>35</v>
      </c>
      <c r="D1368" s="2">
        <v>54.696899999999999</v>
      </c>
      <c r="E1368" s="2">
        <v>93</v>
      </c>
      <c r="F1368" s="2">
        <v>16034</v>
      </c>
      <c r="G1368" s="2">
        <v>32</v>
      </c>
      <c r="H1368" s="2">
        <f t="shared" si="105"/>
        <v>0</v>
      </c>
      <c r="I1368" s="2">
        <f t="shared" si="106"/>
        <v>0</v>
      </c>
      <c r="J1368" s="2">
        <f t="shared" si="107"/>
        <v>1</v>
      </c>
      <c r="K1368" s="2">
        <f t="shared" si="108"/>
        <v>0</v>
      </c>
      <c r="L1368" s="2">
        <f t="shared" si="109"/>
        <v>0</v>
      </c>
      <c r="M1368" s="2">
        <v>0</v>
      </c>
      <c r="N1368" s="2">
        <v>7.5</v>
      </c>
    </row>
    <row r="1369" spans="1:14" ht="16" x14ac:dyDescent="0.2">
      <c r="A1369" s="2" t="s">
        <v>511</v>
      </c>
      <c r="B1369" s="2" t="s">
        <v>15</v>
      </c>
      <c r="C1369" s="2" t="s">
        <v>12</v>
      </c>
      <c r="D1369" s="2">
        <v>52.418900000000001</v>
      </c>
      <c r="E1369" s="2">
        <v>124</v>
      </c>
      <c r="F1369" s="2">
        <v>16881</v>
      </c>
      <c r="G1369" s="2">
        <v>30</v>
      </c>
      <c r="H1369" s="2">
        <f t="shared" si="105"/>
        <v>1</v>
      </c>
      <c r="I1369" s="2">
        <f t="shared" si="106"/>
        <v>0</v>
      </c>
      <c r="J1369" s="2">
        <f t="shared" si="107"/>
        <v>0</v>
      </c>
      <c r="K1369" s="2">
        <f t="shared" si="108"/>
        <v>0</v>
      </c>
      <c r="L1369" s="2">
        <f t="shared" si="109"/>
        <v>0</v>
      </c>
      <c r="M1369" s="2">
        <v>845</v>
      </c>
      <c r="N1369" s="2">
        <v>7.5</v>
      </c>
    </row>
    <row r="1370" spans="1:14" ht="16" x14ac:dyDescent="0.2">
      <c r="A1370" s="2" t="s">
        <v>2215</v>
      </c>
      <c r="B1370" s="2" t="s">
        <v>18</v>
      </c>
      <c r="C1370" s="2" t="s">
        <v>97</v>
      </c>
      <c r="D1370" s="2">
        <v>30.106000000000002</v>
      </c>
      <c r="E1370" s="2">
        <v>81</v>
      </c>
      <c r="F1370" s="2">
        <v>2268</v>
      </c>
      <c r="G1370" s="2">
        <v>37</v>
      </c>
      <c r="H1370" s="2">
        <f t="shared" si="105"/>
        <v>0</v>
      </c>
      <c r="I1370" s="2">
        <f t="shared" si="106"/>
        <v>0</v>
      </c>
      <c r="J1370" s="2">
        <f t="shared" si="107"/>
        <v>0</v>
      </c>
      <c r="K1370" s="2">
        <f t="shared" si="108"/>
        <v>1</v>
      </c>
      <c r="L1370" s="2">
        <f t="shared" si="109"/>
        <v>0</v>
      </c>
      <c r="M1370" s="2">
        <v>16</v>
      </c>
      <c r="N1370" s="2">
        <v>4.5</v>
      </c>
    </row>
    <row r="1371" spans="1:14" ht="16" x14ac:dyDescent="0.2">
      <c r="A1371" s="2" t="s">
        <v>240</v>
      </c>
      <c r="B1371" s="2" t="s">
        <v>11</v>
      </c>
      <c r="C1371" s="2" t="s">
        <v>19</v>
      </c>
      <c r="D1371" s="2">
        <v>90.453999999999994</v>
      </c>
      <c r="E1371" s="2">
        <v>130</v>
      </c>
      <c r="F1371" s="2">
        <v>17771</v>
      </c>
      <c r="G1371" s="2">
        <v>65</v>
      </c>
      <c r="H1371" s="2">
        <f t="shared" si="105"/>
        <v>0</v>
      </c>
      <c r="I1371" s="2">
        <f t="shared" si="106"/>
        <v>0</v>
      </c>
      <c r="J1371" s="2">
        <f t="shared" si="107"/>
        <v>0</v>
      </c>
      <c r="K1371" s="2">
        <f t="shared" si="108"/>
        <v>0</v>
      </c>
      <c r="L1371" s="2">
        <f t="shared" si="109"/>
        <v>1</v>
      </c>
      <c r="M1371" s="2">
        <v>16000</v>
      </c>
      <c r="N1371" s="2">
        <v>6.4</v>
      </c>
    </row>
    <row r="1372" spans="1:14" ht="16" x14ac:dyDescent="0.2">
      <c r="A1372" s="2" t="s">
        <v>1266</v>
      </c>
      <c r="B1372" s="2" t="s">
        <v>11</v>
      </c>
      <c r="C1372" s="2" t="s">
        <v>40</v>
      </c>
      <c r="D1372" s="2">
        <v>42.0443</v>
      </c>
      <c r="E1372" s="2">
        <v>131</v>
      </c>
      <c r="F1372" s="2">
        <v>12522</v>
      </c>
      <c r="G1372" s="2">
        <v>80</v>
      </c>
      <c r="H1372" s="2">
        <f t="shared" si="105"/>
        <v>0</v>
      </c>
      <c r="I1372" s="2">
        <f t="shared" si="106"/>
        <v>0</v>
      </c>
      <c r="J1372" s="2">
        <f t="shared" si="107"/>
        <v>0</v>
      </c>
      <c r="K1372" s="2">
        <f t="shared" si="108"/>
        <v>0</v>
      </c>
      <c r="L1372" s="2">
        <f t="shared" si="109"/>
        <v>0</v>
      </c>
      <c r="M1372" s="2">
        <v>274</v>
      </c>
      <c r="N1372" s="2">
        <v>6.5</v>
      </c>
    </row>
    <row r="1373" spans="1:14" ht="16" x14ac:dyDescent="0.2">
      <c r="A1373" s="2" t="s">
        <v>1420</v>
      </c>
      <c r="B1373" s="2" t="s">
        <v>11</v>
      </c>
      <c r="C1373" s="2" t="s">
        <v>12</v>
      </c>
      <c r="D1373" s="2">
        <v>24.397500000000001</v>
      </c>
      <c r="E1373" s="2">
        <v>116</v>
      </c>
      <c r="F1373" s="2">
        <v>5804</v>
      </c>
      <c r="G1373" s="2">
        <v>17</v>
      </c>
      <c r="H1373" s="2">
        <f t="shared" si="105"/>
        <v>0</v>
      </c>
      <c r="I1373" s="2">
        <f t="shared" si="106"/>
        <v>0</v>
      </c>
      <c r="J1373" s="2">
        <f t="shared" si="107"/>
        <v>0</v>
      </c>
      <c r="K1373" s="2">
        <f t="shared" si="108"/>
        <v>0</v>
      </c>
      <c r="L1373" s="2">
        <f t="shared" si="109"/>
        <v>0</v>
      </c>
      <c r="M1373" s="2">
        <v>70</v>
      </c>
      <c r="N1373" s="2">
        <v>5.7</v>
      </c>
    </row>
    <row r="1374" spans="1:14" ht="16" x14ac:dyDescent="0.2">
      <c r="A1374" s="2" t="s">
        <v>2220</v>
      </c>
      <c r="B1374" s="2" t="s">
        <v>15</v>
      </c>
      <c r="C1374" s="2" t="s">
        <v>40</v>
      </c>
      <c r="D1374" s="2">
        <v>6.3870000000000003E-3</v>
      </c>
      <c r="E1374" s="2">
        <v>81</v>
      </c>
      <c r="F1374" s="2">
        <v>2694</v>
      </c>
      <c r="G1374" s="2">
        <v>1</v>
      </c>
      <c r="H1374" s="2">
        <f t="shared" si="105"/>
        <v>1</v>
      </c>
      <c r="I1374" s="2">
        <f t="shared" si="106"/>
        <v>0</v>
      </c>
      <c r="J1374" s="2">
        <f t="shared" si="107"/>
        <v>0</v>
      </c>
      <c r="K1374" s="2">
        <f t="shared" si="108"/>
        <v>0</v>
      </c>
      <c r="L1374" s="2">
        <f t="shared" si="109"/>
        <v>0</v>
      </c>
      <c r="M1374" s="2">
        <v>0</v>
      </c>
      <c r="N1374" s="2">
        <v>6.9</v>
      </c>
    </row>
    <row r="1375" spans="1:14" ht="16" x14ac:dyDescent="0.2">
      <c r="A1375" s="2" t="s">
        <v>1424</v>
      </c>
      <c r="B1375" s="2" t="s">
        <v>51</v>
      </c>
      <c r="C1375" s="2" t="s">
        <v>24</v>
      </c>
      <c r="D1375" s="2">
        <v>43.929299999999998</v>
      </c>
      <c r="E1375" s="2">
        <v>135</v>
      </c>
      <c r="F1375" s="2">
        <v>902</v>
      </c>
      <c r="G1375" s="2">
        <v>120</v>
      </c>
      <c r="H1375" s="2">
        <f t="shared" si="105"/>
        <v>0</v>
      </c>
      <c r="I1375" s="2">
        <f t="shared" si="106"/>
        <v>0</v>
      </c>
      <c r="J1375" s="2">
        <f t="shared" si="107"/>
        <v>0</v>
      </c>
      <c r="K1375" s="2">
        <f t="shared" si="108"/>
        <v>0</v>
      </c>
      <c r="L1375" s="2">
        <f t="shared" si="109"/>
        <v>0</v>
      </c>
      <c r="M1375" s="2">
        <v>0</v>
      </c>
      <c r="N1375" s="2">
        <v>6.1</v>
      </c>
    </row>
    <row r="1376" spans="1:14" ht="16" x14ac:dyDescent="0.2">
      <c r="A1376" s="2" t="s">
        <v>831</v>
      </c>
      <c r="B1376" s="2" t="s">
        <v>11</v>
      </c>
      <c r="C1376" s="2" t="s">
        <v>19</v>
      </c>
      <c r="D1376" s="2">
        <v>403.70600000000002</v>
      </c>
      <c r="E1376" s="2">
        <v>121</v>
      </c>
      <c r="F1376" s="2">
        <v>40484</v>
      </c>
      <c r="G1376" s="2">
        <v>139</v>
      </c>
      <c r="H1376" s="2">
        <f t="shared" si="105"/>
        <v>0</v>
      </c>
      <c r="I1376" s="2">
        <f t="shared" si="106"/>
        <v>0</v>
      </c>
      <c r="J1376" s="2">
        <f t="shared" si="107"/>
        <v>0</v>
      </c>
      <c r="K1376" s="2">
        <f t="shared" si="108"/>
        <v>0</v>
      </c>
      <c r="L1376" s="2">
        <f t="shared" si="109"/>
        <v>1</v>
      </c>
      <c r="M1376" s="2">
        <v>0</v>
      </c>
      <c r="N1376" s="2">
        <v>7.3</v>
      </c>
    </row>
    <row r="1377" spans="1:14" ht="16" x14ac:dyDescent="0.2">
      <c r="A1377" s="2" t="s">
        <v>831</v>
      </c>
      <c r="B1377" s="2" t="s">
        <v>11</v>
      </c>
      <c r="C1377" s="2" t="s">
        <v>19</v>
      </c>
      <c r="D1377" s="2">
        <v>373.37799999999999</v>
      </c>
      <c r="E1377" s="2">
        <v>135</v>
      </c>
      <c r="F1377" s="2">
        <v>43388</v>
      </c>
      <c r="G1377" s="2">
        <v>200</v>
      </c>
      <c r="H1377" s="2">
        <f t="shared" si="105"/>
        <v>0</v>
      </c>
      <c r="I1377" s="2">
        <f t="shared" si="106"/>
        <v>0</v>
      </c>
      <c r="J1377" s="2">
        <f t="shared" si="107"/>
        <v>0</v>
      </c>
      <c r="K1377" s="2">
        <f t="shared" si="108"/>
        <v>0</v>
      </c>
      <c r="L1377" s="2">
        <f t="shared" si="109"/>
        <v>1</v>
      </c>
      <c r="M1377" s="2">
        <v>0</v>
      </c>
      <c r="N1377" s="2">
        <v>7.3</v>
      </c>
    </row>
    <row r="1378" spans="1:14" ht="16" x14ac:dyDescent="0.2">
      <c r="A1378" s="2" t="s">
        <v>831</v>
      </c>
      <c r="B1378" s="2" t="s">
        <v>11</v>
      </c>
      <c r="C1378" s="2" t="s">
        <v>19</v>
      </c>
      <c r="D1378" s="2">
        <v>336.53</v>
      </c>
      <c r="E1378" s="2">
        <v>156</v>
      </c>
      <c r="F1378" s="2">
        <v>46055</v>
      </c>
      <c r="G1378" s="2">
        <v>258</v>
      </c>
      <c r="H1378" s="2">
        <f t="shared" si="105"/>
        <v>0</v>
      </c>
      <c r="I1378" s="2">
        <f t="shared" si="106"/>
        <v>0</v>
      </c>
      <c r="J1378" s="2">
        <f t="shared" si="107"/>
        <v>0</v>
      </c>
      <c r="K1378" s="2">
        <f t="shared" si="108"/>
        <v>0</v>
      </c>
      <c r="L1378" s="2">
        <f t="shared" si="109"/>
        <v>1</v>
      </c>
      <c r="M1378" s="2">
        <v>0</v>
      </c>
      <c r="N1378" s="2">
        <v>6.2</v>
      </c>
    </row>
    <row r="1379" spans="1:14" ht="16" x14ac:dyDescent="0.2">
      <c r="A1379" s="2" t="s">
        <v>2226</v>
      </c>
      <c r="B1379" s="2" t="s">
        <v>18</v>
      </c>
      <c r="C1379" s="2" t="s">
        <v>97</v>
      </c>
      <c r="D1379" s="2">
        <v>73.215299999999999</v>
      </c>
      <c r="E1379" s="2">
        <v>83</v>
      </c>
      <c r="F1379" s="2">
        <v>14261</v>
      </c>
      <c r="G1379" s="2">
        <v>80</v>
      </c>
      <c r="H1379" s="2">
        <f t="shared" si="105"/>
        <v>0</v>
      </c>
      <c r="I1379" s="2">
        <f t="shared" si="106"/>
        <v>0</v>
      </c>
      <c r="J1379" s="2">
        <f t="shared" si="107"/>
        <v>0</v>
      </c>
      <c r="K1379" s="2">
        <f t="shared" si="108"/>
        <v>1</v>
      </c>
      <c r="L1379" s="2">
        <f t="shared" si="109"/>
        <v>0</v>
      </c>
      <c r="M1379" s="2">
        <v>21</v>
      </c>
      <c r="N1379" s="2">
        <v>7</v>
      </c>
    </row>
    <row r="1380" spans="1:14" ht="16" x14ac:dyDescent="0.2">
      <c r="A1380" s="2" t="s">
        <v>2228</v>
      </c>
      <c r="B1380" s="2" t="s">
        <v>15</v>
      </c>
      <c r="C1380" s="2" t="s">
        <v>12</v>
      </c>
      <c r="D1380" s="2">
        <v>44.988199999999999</v>
      </c>
      <c r="E1380" s="2">
        <v>128</v>
      </c>
      <c r="F1380" s="2">
        <v>1058</v>
      </c>
      <c r="G1380" s="2">
        <v>20</v>
      </c>
      <c r="H1380" s="2">
        <f t="shared" si="105"/>
        <v>1</v>
      </c>
      <c r="I1380" s="2">
        <f t="shared" si="106"/>
        <v>0</v>
      </c>
      <c r="J1380" s="2">
        <f t="shared" si="107"/>
        <v>0</v>
      </c>
      <c r="K1380" s="2">
        <f t="shared" si="108"/>
        <v>0</v>
      </c>
      <c r="L1380" s="2">
        <f t="shared" si="109"/>
        <v>0</v>
      </c>
      <c r="M1380" s="2">
        <v>310</v>
      </c>
      <c r="N1380" s="2">
        <v>8.1</v>
      </c>
    </row>
    <row r="1381" spans="1:14" ht="16" x14ac:dyDescent="0.2">
      <c r="A1381" s="2" t="s">
        <v>2230</v>
      </c>
      <c r="B1381" s="2" t="s">
        <v>15</v>
      </c>
      <c r="C1381" s="2" t="s">
        <v>12</v>
      </c>
      <c r="D1381" s="2">
        <v>14.123799999999999</v>
      </c>
      <c r="E1381" s="2">
        <v>94</v>
      </c>
      <c r="F1381" s="2">
        <v>12306</v>
      </c>
      <c r="G1381" s="2">
        <v>5</v>
      </c>
      <c r="H1381" s="2">
        <f t="shared" si="105"/>
        <v>1</v>
      </c>
      <c r="I1381" s="2">
        <f t="shared" si="106"/>
        <v>0</v>
      </c>
      <c r="J1381" s="2">
        <f t="shared" si="107"/>
        <v>0</v>
      </c>
      <c r="K1381" s="2">
        <f t="shared" si="108"/>
        <v>0</v>
      </c>
      <c r="L1381" s="2">
        <f t="shared" si="109"/>
        <v>0</v>
      </c>
      <c r="M1381" s="2">
        <v>520</v>
      </c>
      <c r="N1381" s="2">
        <v>5.3</v>
      </c>
    </row>
    <row r="1382" spans="1:14" ht="16" x14ac:dyDescent="0.2">
      <c r="A1382" s="2" t="s">
        <v>2232</v>
      </c>
      <c r="B1382" s="2" t="s">
        <v>15</v>
      </c>
      <c r="C1382" s="2" t="s">
        <v>40</v>
      </c>
      <c r="D1382" s="2">
        <v>0.41024100000000002</v>
      </c>
      <c r="E1382" s="2">
        <v>106</v>
      </c>
      <c r="F1382" s="2">
        <v>2110</v>
      </c>
      <c r="G1382" s="2">
        <v>2</v>
      </c>
      <c r="H1382" s="2">
        <f t="shared" si="105"/>
        <v>1</v>
      </c>
      <c r="I1382" s="2">
        <f t="shared" si="106"/>
        <v>0</v>
      </c>
      <c r="J1382" s="2">
        <f t="shared" si="107"/>
        <v>0</v>
      </c>
      <c r="K1382" s="2">
        <f t="shared" si="108"/>
        <v>0</v>
      </c>
      <c r="L1382" s="2">
        <f t="shared" si="109"/>
        <v>0</v>
      </c>
      <c r="M1382" s="2">
        <v>68</v>
      </c>
      <c r="N1382" s="2">
        <v>6.8</v>
      </c>
    </row>
    <row r="1383" spans="1:14" ht="16" x14ac:dyDescent="0.2">
      <c r="A1383" s="2" t="s">
        <v>1141</v>
      </c>
      <c r="B1383" s="2" t="s">
        <v>51</v>
      </c>
      <c r="C1383" s="2" t="s">
        <v>19</v>
      </c>
      <c r="D1383" s="2">
        <v>112.69199999999999</v>
      </c>
      <c r="E1383" s="2">
        <v>88</v>
      </c>
      <c r="F1383" s="2">
        <v>4499</v>
      </c>
      <c r="G1383" s="2">
        <v>35</v>
      </c>
      <c r="H1383" s="2">
        <f t="shared" si="105"/>
        <v>0</v>
      </c>
      <c r="I1383" s="2">
        <f t="shared" si="106"/>
        <v>0</v>
      </c>
      <c r="J1383" s="2">
        <f t="shared" si="107"/>
        <v>0</v>
      </c>
      <c r="K1383" s="2">
        <f t="shared" si="108"/>
        <v>0</v>
      </c>
      <c r="L1383" s="2">
        <f t="shared" si="109"/>
        <v>1</v>
      </c>
      <c r="M1383" s="2">
        <v>0</v>
      </c>
      <c r="N1383" s="2">
        <v>5.4</v>
      </c>
    </row>
    <row r="1384" spans="1:14" ht="16" x14ac:dyDescent="0.2">
      <c r="A1384" s="2" t="s">
        <v>1141</v>
      </c>
      <c r="B1384" s="2" t="s">
        <v>51</v>
      </c>
      <c r="C1384" s="2" t="s">
        <v>19</v>
      </c>
      <c r="D1384" s="2">
        <v>85.570400000000006</v>
      </c>
      <c r="E1384" s="2">
        <v>100</v>
      </c>
      <c r="F1384" s="2">
        <v>18291</v>
      </c>
      <c r="G1384" s="2">
        <v>38</v>
      </c>
      <c r="H1384" s="2">
        <f t="shared" si="105"/>
        <v>0</v>
      </c>
      <c r="I1384" s="2">
        <f t="shared" si="106"/>
        <v>0</v>
      </c>
      <c r="J1384" s="2">
        <f t="shared" si="107"/>
        <v>0</v>
      </c>
      <c r="K1384" s="2">
        <f t="shared" si="108"/>
        <v>0</v>
      </c>
      <c r="L1384" s="2">
        <f t="shared" si="109"/>
        <v>1</v>
      </c>
      <c r="M1384" s="2">
        <v>0</v>
      </c>
      <c r="N1384" s="2">
        <v>5.0999999999999996</v>
      </c>
    </row>
    <row r="1385" spans="1:14" ht="16" x14ac:dyDescent="0.2">
      <c r="A1385" s="2" t="s">
        <v>1141</v>
      </c>
      <c r="B1385" s="2" t="s">
        <v>51</v>
      </c>
      <c r="C1385" s="2" t="s">
        <v>19</v>
      </c>
      <c r="D1385" s="2">
        <v>111.761</v>
      </c>
      <c r="E1385" s="2">
        <v>84</v>
      </c>
      <c r="F1385" s="2">
        <v>22935</v>
      </c>
      <c r="G1385" s="2">
        <v>38</v>
      </c>
      <c r="H1385" s="2">
        <f t="shared" si="105"/>
        <v>0</v>
      </c>
      <c r="I1385" s="2">
        <f t="shared" si="106"/>
        <v>0</v>
      </c>
      <c r="J1385" s="2">
        <f t="shared" si="107"/>
        <v>0</v>
      </c>
      <c r="K1385" s="2">
        <f t="shared" si="108"/>
        <v>0</v>
      </c>
      <c r="L1385" s="2">
        <f t="shared" si="109"/>
        <v>1</v>
      </c>
      <c r="M1385" s="2">
        <v>0</v>
      </c>
      <c r="N1385" s="2">
        <v>4.0999999999999996</v>
      </c>
    </row>
    <row r="1386" spans="1:14" ht="16" x14ac:dyDescent="0.2">
      <c r="A1386" s="2" t="s">
        <v>1141</v>
      </c>
      <c r="B1386" s="2" t="s">
        <v>51</v>
      </c>
      <c r="C1386" s="2" t="s">
        <v>19</v>
      </c>
      <c r="D1386" s="2">
        <v>38.5364</v>
      </c>
      <c r="E1386" s="2">
        <v>89</v>
      </c>
      <c r="F1386" s="2">
        <v>4311</v>
      </c>
      <c r="G1386" s="2">
        <v>27</v>
      </c>
      <c r="H1386" s="2">
        <f t="shared" si="105"/>
        <v>0</v>
      </c>
      <c r="I1386" s="2">
        <f t="shared" si="106"/>
        <v>0</v>
      </c>
      <c r="J1386" s="2">
        <f t="shared" si="107"/>
        <v>0</v>
      </c>
      <c r="K1386" s="2">
        <f t="shared" si="108"/>
        <v>0</v>
      </c>
      <c r="L1386" s="2">
        <f t="shared" si="109"/>
        <v>1</v>
      </c>
      <c r="M1386" s="2">
        <v>0</v>
      </c>
      <c r="N1386" s="2">
        <v>3.6</v>
      </c>
    </row>
    <row r="1387" spans="1:14" ht="16" x14ac:dyDescent="0.2">
      <c r="A1387" s="2" t="s">
        <v>2238</v>
      </c>
      <c r="B1387" s="2" t="s">
        <v>11</v>
      </c>
      <c r="C1387" s="2" t="s">
        <v>40</v>
      </c>
      <c r="D1387" s="2">
        <v>44.134900000000002</v>
      </c>
      <c r="E1387" s="2">
        <v>102</v>
      </c>
      <c r="F1387" s="2">
        <v>20330</v>
      </c>
      <c r="G1387" s="2">
        <v>13</v>
      </c>
      <c r="H1387" s="2">
        <f t="shared" si="105"/>
        <v>0</v>
      </c>
      <c r="I1387" s="2">
        <f t="shared" si="106"/>
        <v>0</v>
      </c>
      <c r="J1387" s="2">
        <f t="shared" si="107"/>
        <v>0</v>
      </c>
      <c r="K1387" s="2">
        <f t="shared" si="108"/>
        <v>0</v>
      </c>
      <c r="L1387" s="2">
        <f t="shared" si="109"/>
        <v>0</v>
      </c>
      <c r="M1387" s="2">
        <v>51</v>
      </c>
      <c r="N1387" s="2">
        <v>7.3</v>
      </c>
    </row>
    <row r="1388" spans="1:14" ht="16" x14ac:dyDescent="0.2">
      <c r="A1388" s="2" t="s">
        <v>2240</v>
      </c>
      <c r="B1388" s="2" t="s">
        <v>15</v>
      </c>
      <c r="C1388" s="2" t="s">
        <v>12</v>
      </c>
      <c r="D1388" s="2">
        <v>1.8468999999999999E-2</v>
      </c>
      <c r="E1388" s="2">
        <v>98</v>
      </c>
      <c r="F1388" s="2">
        <v>1038</v>
      </c>
      <c r="G1388" s="2">
        <v>0.65</v>
      </c>
      <c r="H1388" s="2">
        <f t="shared" si="105"/>
        <v>1</v>
      </c>
      <c r="I1388" s="2">
        <f t="shared" si="106"/>
        <v>0</v>
      </c>
      <c r="J1388" s="2">
        <f t="shared" si="107"/>
        <v>0</v>
      </c>
      <c r="K1388" s="2">
        <f t="shared" si="108"/>
        <v>0</v>
      </c>
      <c r="L1388" s="2">
        <f t="shared" si="109"/>
        <v>0</v>
      </c>
      <c r="M1388" s="2">
        <v>53</v>
      </c>
      <c r="N1388" s="2">
        <v>6.5</v>
      </c>
    </row>
    <row r="1389" spans="1:14" ht="16" x14ac:dyDescent="0.2">
      <c r="A1389" s="2" t="s">
        <v>1691</v>
      </c>
      <c r="B1389" s="2" t="s">
        <v>11</v>
      </c>
      <c r="C1389" s="2" t="s">
        <v>19</v>
      </c>
      <c r="D1389" s="2">
        <v>257.70400000000001</v>
      </c>
      <c r="E1389" s="2">
        <v>127</v>
      </c>
      <c r="F1389" s="2">
        <v>39284</v>
      </c>
      <c r="G1389" s="2">
        <v>150</v>
      </c>
      <c r="H1389" s="2">
        <f t="shared" si="105"/>
        <v>0</v>
      </c>
      <c r="I1389" s="2">
        <f t="shared" si="106"/>
        <v>0</v>
      </c>
      <c r="J1389" s="2">
        <f t="shared" si="107"/>
        <v>0</v>
      </c>
      <c r="K1389" s="2">
        <f t="shared" si="108"/>
        <v>0</v>
      </c>
      <c r="L1389" s="2">
        <f t="shared" si="109"/>
        <v>1</v>
      </c>
      <c r="M1389" s="2">
        <v>14000</v>
      </c>
      <c r="N1389" s="2">
        <v>8</v>
      </c>
    </row>
    <row r="1390" spans="1:14" ht="16" x14ac:dyDescent="0.2">
      <c r="A1390" s="2" t="s">
        <v>401</v>
      </c>
      <c r="B1390" s="2" t="s">
        <v>11</v>
      </c>
      <c r="C1390" s="2" t="s">
        <v>19</v>
      </c>
      <c r="D1390" s="2">
        <v>130.46899999999999</v>
      </c>
      <c r="E1390" s="2">
        <v>122</v>
      </c>
      <c r="F1390" s="2">
        <v>1327</v>
      </c>
      <c r="G1390" s="2">
        <v>185</v>
      </c>
      <c r="H1390" s="2">
        <f t="shared" si="105"/>
        <v>0</v>
      </c>
      <c r="I1390" s="2">
        <f t="shared" si="106"/>
        <v>0</v>
      </c>
      <c r="J1390" s="2">
        <f t="shared" si="107"/>
        <v>0</v>
      </c>
      <c r="K1390" s="2">
        <f t="shared" si="108"/>
        <v>0</v>
      </c>
      <c r="L1390" s="2">
        <f t="shared" si="109"/>
        <v>1</v>
      </c>
      <c r="M1390" s="2">
        <v>681</v>
      </c>
      <c r="N1390" s="2">
        <v>7.5</v>
      </c>
    </row>
    <row r="1391" spans="1:14" ht="16" x14ac:dyDescent="0.2">
      <c r="A1391" s="2" t="s">
        <v>1691</v>
      </c>
      <c r="B1391" s="2" t="s">
        <v>11</v>
      </c>
      <c r="C1391" s="2" t="s">
        <v>19</v>
      </c>
      <c r="D1391" s="2">
        <v>228.756</v>
      </c>
      <c r="E1391" s="2">
        <v>132</v>
      </c>
      <c r="F1391" s="2">
        <v>21411</v>
      </c>
      <c r="G1391" s="2">
        <v>190</v>
      </c>
      <c r="H1391" s="2">
        <f t="shared" si="105"/>
        <v>0</v>
      </c>
      <c r="I1391" s="2">
        <f t="shared" si="106"/>
        <v>0</v>
      </c>
      <c r="J1391" s="2">
        <f t="shared" si="107"/>
        <v>0</v>
      </c>
      <c r="K1391" s="2">
        <f t="shared" si="108"/>
        <v>0</v>
      </c>
      <c r="L1391" s="2">
        <f t="shared" si="109"/>
        <v>1</v>
      </c>
      <c r="M1391" s="2">
        <v>14000</v>
      </c>
      <c r="N1391" s="2">
        <v>7.8</v>
      </c>
    </row>
    <row r="1392" spans="1:14" ht="16" x14ac:dyDescent="0.2">
      <c r="A1392" s="2" t="s">
        <v>2245</v>
      </c>
      <c r="B1392" s="2" t="s">
        <v>11</v>
      </c>
      <c r="C1392" s="2" t="s">
        <v>19</v>
      </c>
      <c r="D1392" s="2">
        <v>43.119900000000001</v>
      </c>
      <c r="E1392" s="2">
        <v>116</v>
      </c>
      <c r="F1392" s="2">
        <v>31224</v>
      </c>
      <c r="G1392" s="2">
        <v>60</v>
      </c>
      <c r="H1392" s="2">
        <f t="shared" si="105"/>
        <v>0</v>
      </c>
      <c r="I1392" s="2">
        <f t="shared" si="106"/>
        <v>0</v>
      </c>
      <c r="J1392" s="2">
        <f t="shared" si="107"/>
        <v>0</v>
      </c>
      <c r="K1392" s="2">
        <f t="shared" si="108"/>
        <v>0</v>
      </c>
      <c r="L1392" s="2">
        <f t="shared" si="109"/>
        <v>1</v>
      </c>
      <c r="M1392" s="2">
        <v>53</v>
      </c>
      <c r="N1392" s="2">
        <v>6.4</v>
      </c>
    </row>
    <row r="1393" spans="1:14" ht="16" x14ac:dyDescent="0.2">
      <c r="A1393" s="2" t="s">
        <v>2247</v>
      </c>
      <c r="B1393" s="2" t="s">
        <v>51</v>
      </c>
      <c r="C1393" s="2" t="s">
        <v>19</v>
      </c>
      <c r="D1393" s="2">
        <v>310.67599999999999</v>
      </c>
      <c r="E1393" s="2">
        <v>142</v>
      </c>
      <c r="F1393" s="2">
        <v>42990</v>
      </c>
      <c r="G1393" s="2">
        <v>115</v>
      </c>
      <c r="H1393" s="2">
        <f t="shared" si="105"/>
        <v>0</v>
      </c>
      <c r="I1393" s="2">
        <f t="shared" si="106"/>
        <v>0</v>
      </c>
      <c r="J1393" s="2">
        <f t="shared" si="107"/>
        <v>0</v>
      </c>
      <c r="K1393" s="2">
        <f t="shared" si="108"/>
        <v>0</v>
      </c>
      <c r="L1393" s="2">
        <f t="shared" si="109"/>
        <v>1</v>
      </c>
      <c r="M1393" s="2">
        <v>0</v>
      </c>
      <c r="N1393" s="2">
        <v>6.7</v>
      </c>
    </row>
    <row r="1394" spans="1:14" ht="16" x14ac:dyDescent="0.2">
      <c r="A1394" s="2" t="s">
        <v>2247</v>
      </c>
      <c r="B1394" s="2" t="s">
        <v>11</v>
      </c>
      <c r="C1394" s="2" t="s">
        <v>19</v>
      </c>
      <c r="D1394" s="2">
        <v>380.26299999999998</v>
      </c>
      <c r="E1394" s="2">
        <v>140</v>
      </c>
      <c r="F1394" s="2">
        <v>44042</v>
      </c>
      <c r="G1394" s="2">
        <v>113</v>
      </c>
      <c r="H1394" s="2">
        <f t="shared" si="105"/>
        <v>0</v>
      </c>
      <c r="I1394" s="2">
        <f t="shared" si="106"/>
        <v>0</v>
      </c>
      <c r="J1394" s="2">
        <f t="shared" si="107"/>
        <v>0</v>
      </c>
      <c r="K1394" s="2">
        <f t="shared" si="108"/>
        <v>0</v>
      </c>
      <c r="L1394" s="2">
        <f t="shared" si="109"/>
        <v>1</v>
      </c>
      <c r="M1394" s="2">
        <v>0</v>
      </c>
      <c r="N1394" s="2">
        <v>7.6</v>
      </c>
    </row>
    <row r="1395" spans="1:14" ht="16" x14ac:dyDescent="0.2">
      <c r="A1395" s="2" t="s">
        <v>855</v>
      </c>
      <c r="B1395" s="2" t="s">
        <v>11</v>
      </c>
      <c r="C1395" s="2" t="s">
        <v>31</v>
      </c>
      <c r="D1395" s="2">
        <v>88.200199999999995</v>
      </c>
      <c r="E1395" s="2">
        <v>101</v>
      </c>
      <c r="F1395" s="2">
        <v>3943</v>
      </c>
      <c r="G1395" s="2">
        <v>60</v>
      </c>
      <c r="H1395" s="2">
        <f t="shared" si="105"/>
        <v>0</v>
      </c>
      <c r="I1395" s="2">
        <f t="shared" si="106"/>
        <v>1</v>
      </c>
      <c r="J1395" s="2">
        <f t="shared" si="107"/>
        <v>0</v>
      </c>
      <c r="K1395" s="2">
        <f t="shared" si="108"/>
        <v>0</v>
      </c>
      <c r="L1395" s="2">
        <f t="shared" si="109"/>
        <v>0</v>
      </c>
      <c r="M1395" s="2">
        <v>480</v>
      </c>
      <c r="N1395" s="2">
        <v>6.1</v>
      </c>
    </row>
    <row r="1396" spans="1:14" ht="16" x14ac:dyDescent="0.2">
      <c r="A1396" s="2" t="s">
        <v>2251</v>
      </c>
      <c r="B1396" s="2" t="s">
        <v>11</v>
      </c>
      <c r="C1396" s="2" t="s">
        <v>35</v>
      </c>
      <c r="D1396" s="2">
        <v>23.078299999999999</v>
      </c>
      <c r="E1396" s="2">
        <v>75</v>
      </c>
      <c r="F1396" s="2">
        <v>3590</v>
      </c>
      <c r="G1396" s="2">
        <v>9</v>
      </c>
      <c r="H1396" s="2">
        <f t="shared" si="105"/>
        <v>0</v>
      </c>
      <c r="I1396" s="2">
        <f t="shared" si="106"/>
        <v>0</v>
      </c>
      <c r="J1396" s="2">
        <f t="shared" si="107"/>
        <v>1</v>
      </c>
      <c r="K1396" s="2">
        <f t="shared" si="108"/>
        <v>0</v>
      </c>
      <c r="L1396" s="2">
        <f t="shared" si="109"/>
        <v>0</v>
      </c>
      <c r="M1396" s="2">
        <v>19</v>
      </c>
      <c r="N1396" s="2">
        <v>5.0999999999999996</v>
      </c>
    </row>
    <row r="1397" spans="1:14" ht="16" x14ac:dyDescent="0.2">
      <c r="A1397" s="2" t="s">
        <v>2253</v>
      </c>
      <c r="B1397" s="2" t="s">
        <v>11</v>
      </c>
      <c r="C1397" s="2" t="s">
        <v>31</v>
      </c>
      <c r="D1397" s="2">
        <v>13.9735</v>
      </c>
      <c r="E1397" s="2">
        <v>85</v>
      </c>
      <c r="F1397" s="2">
        <v>3065</v>
      </c>
      <c r="G1397" s="2">
        <v>25</v>
      </c>
      <c r="H1397" s="2">
        <f t="shared" si="105"/>
        <v>0</v>
      </c>
      <c r="I1397" s="2">
        <f t="shared" si="106"/>
        <v>1</v>
      </c>
      <c r="J1397" s="2">
        <f t="shared" si="107"/>
        <v>0</v>
      </c>
      <c r="K1397" s="2">
        <f t="shared" si="108"/>
        <v>0</v>
      </c>
      <c r="L1397" s="2">
        <f t="shared" si="109"/>
        <v>0</v>
      </c>
      <c r="M1397" s="2">
        <v>54</v>
      </c>
      <c r="N1397" s="2">
        <v>5.0999999999999996</v>
      </c>
    </row>
    <row r="1398" spans="1:14" ht="16" x14ac:dyDescent="0.2">
      <c r="A1398" s="2" t="s">
        <v>185</v>
      </c>
      <c r="B1398" s="2" t="s">
        <v>11</v>
      </c>
      <c r="C1398" s="2" t="s">
        <v>19</v>
      </c>
      <c r="D1398" s="2">
        <v>31.7044</v>
      </c>
      <c r="E1398" s="2">
        <v>121</v>
      </c>
      <c r="F1398" s="2">
        <v>2705</v>
      </c>
      <c r="G1398" s="2">
        <v>135</v>
      </c>
      <c r="H1398" s="2">
        <f t="shared" si="105"/>
        <v>0</v>
      </c>
      <c r="I1398" s="2">
        <f t="shared" si="106"/>
        <v>0</v>
      </c>
      <c r="J1398" s="2">
        <f t="shared" si="107"/>
        <v>0</v>
      </c>
      <c r="K1398" s="2">
        <f t="shared" si="108"/>
        <v>0</v>
      </c>
      <c r="L1398" s="2">
        <f t="shared" si="109"/>
        <v>1</v>
      </c>
      <c r="M1398" s="2">
        <v>357</v>
      </c>
      <c r="N1398" s="2">
        <v>5</v>
      </c>
    </row>
    <row r="1399" spans="1:14" ht="16" x14ac:dyDescent="0.2">
      <c r="A1399" s="2" t="s">
        <v>256</v>
      </c>
      <c r="B1399" s="2" t="s">
        <v>15</v>
      </c>
      <c r="C1399" s="2" t="s">
        <v>31</v>
      </c>
      <c r="D1399" s="2">
        <v>100.46899999999999</v>
      </c>
      <c r="E1399" s="2">
        <v>106</v>
      </c>
      <c r="F1399" s="2">
        <v>11264</v>
      </c>
      <c r="G1399" s="2">
        <v>65</v>
      </c>
      <c r="H1399" s="2">
        <f t="shared" si="105"/>
        <v>1</v>
      </c>
      <c r="I1399" s="2">
        <f t="shared" si="106"/>
        <v>1</v>
      </c>
      <c r="J1399" s="2">
        <f t="shared" si="107"/>
        <v>0</v>
      </c>
      <c r="K1399" s="2">
        <f t="shared" si="108"/>
        <v>0</v>
      </c>
      <c r="L1399" s="2">
        <f t="shared" si="109"/>
        <v>0</v>
      </c>
      <c r="M1399" s="2">
        <v>285</v>
      </c>
      <c r="N1399" s="2">
        <v>6.9</v>
      </c>
    </row>
    <row r="1400" spans="1:14" ht="16" x14ac:dyDescent="0.2">
      <c r="A1400" s="2" t="s">
        <v>62</v>
      </c>
      <c r="B1400" s="2" t="s">
        <v>11</v>
      </c>
      <c r="C1400" s="2" t="s">
        <v>12</v>
      </c>
      <c r="D1400" s="2">
        <v>65.269000000000005</v>
      </c>
      <c r="E1400" s="2">
        <v>104</v>
      </c>
      <c r="F1400" s="2">
        <v>21380</v>
      </c>
      <c r="G1400" s="2">
        <v>12</v>
      </c>
      <c r="H1400" s="2">
        <f t="shared" si="105"/>
        <v>0</v>
      </c>
      <c r="I1400" s="2">
        <f t="shared" si="106"/>
        <v>0</v>
      </c>
      <c r="J1400" s="2">
        <f t="shared" si="107"/>
        <v>0</v>
      </c>
      <c r="K1400" s="2">
        <f t="shared" si="108"/>
        <v>0</v>
      </c>
      <c r="L1400" s="2">
        <f t="shared" si="109"/>
        <v>0</v>
      </c>
      <c r="M1400" s="2">
        <v>98</v>
      </c>
      <c r="N1400" s="2">
        <v>6.5</v>
      </c>
    </row>
    <row r="1401" spans="1:14" ht="16" x14ac:dyDescent="0.2">
      <c r="A1401" s="2" t="s">
        <v>1060</v>
      </c>
      <c r="B1401" s="2" t="s">
        <v>11</v>
      </c>
      <c r="C1401" s="2" t="s">
        <v>12</v>
      </c>
      <c r="D1401" s="2">
        <v>58.006100000000004</v>
      </c>
      <c r="E1401" s="2">
        <v>98</v>
      </c>
      <c r="F1401" s="2">
        <v>816</v>
      </c>
      <c r="G1401" s="2">
        <v>23</v>
      </c>
      <c r="H1401" s="2">
        <f t="shared" si="105"/>
        <v>0</v>
      </c>
      <c r="I1401" s="2">
        <f t="shared" si="106"/>
        <v>0</v>
      </c>
      <c r="J1401" s="2">
        <f t="shared" si="107"/>
        <v>0</v>
      </c>
      <c r="K1401" s="2">
        <f t="shared" si="108"/>
        <v>0</v>
      </c>
      <c r="L1401" s="2">
        <f t="shared" si="109"/>
        <v>0</v>
      </c>
      <c r="M1401" s="2">
        <v>209</v>
      </c>
      <c r="N1401" s="2">
        <v>6.2</v>
      </c>
    </row>
    <row r="1402" spans="1:14" ht="16" x14ac:dyDescent="0.2">
      <c r="A1402" s="2" t="s">
        <v>1060</v>
      </c>
      <c r="B1402" s="2" t="s">
        <v>11</v>
      </c>
      <c r="C1402" s="2" t="s">
        <v>12</v>
      </c>
      <c r="D1402" s="2">
        <v>42.3855</v>
      </c>
      <c r="E1402" s="2">
        <v>107</v>
      </c>
      <c r="F1402" s="2">
        <v>4059</v>
      </c>
      <c r="G1402" s="2">
        <v>30</v>
      </c>
      <c r="H1402" s="2">
        <f t="shared" si="105"/>
        <v>0</v>
      </c>
      <c r="I1402" s="2">
        <f t="shared" si="106"/>
        <v>0</v>
      </c>
      <c r="J1402" s="2">
        <f t="shared" si="107"/>
        <v>0</v>
      </c>
      <c r="K1402" s="2">
        <f t="shared" si="108"/>
        <v>0</v>
      </c>
      <c r="L1402" s="2">
        <f t="shared" si="109"/>
        <v>0</v>
      </c>
      <c r="M1402" s="2">
        <v>209</v>
      </c>
      <c r="N1402" s="2">
        <v>6.2</v>
      </c>
    </row>
    <row r="1403" spans="1:14" ht="16" x14ac:dyDescent="0.2">
      <c r="A1403" s="2" t="s">
        <v>2260</v>
      </c>
      <c r="B1403" s="2" t="s">
        <v>11</v>
      </c>
      <c r="C1403" s="2" t="s">
        <v>12</v>
      </c>
      <c r="D1403" s="2">
        <v>35.057299999999998</v>
      </c>
      <c r="E1403" s="2">
        <v>99</v>
      </c>
      <c r="F1403" s="2">
        <v>4863</v>
      </c>
      <c r="G1403" s="2">
        <v>33</v>
      </c>
      <c r="H1403" s="2">
        <f t="shared" si="105"/>
        <v>0</v>
      </c>
      <c r="I1403" s="2">
        <f t="shared" si="106"/>
        <v>0</v>
      </c>
      <c r="J1403" s="2">
        <f t="shared" si="107"/>
        <v>0</v>
      </c>
      <c r="K1403" s="2">
        <f t="shared" si="108"/>
        <v>0</v>
      </c>
      <c r="L1403" s="2">
        <f t="shared" si="109"/>
        <v>0</v>
      </c>
      <c r="M1403" s="2">
        <v>35</v>
      </c>
      <c r="N1403" s="2">
        <v>6.5</v>
      </c>
    </row>
    <row r="1404" spans="1:14" ht="16" x14ac:dyDescent="0.2">
      <c r="A1404" s="2" t="s">
        <v>2262</v>
      </c>
      <c r="B1404" s="2" t="s">
        <v>11</v>
      </c>
      <c r="C1404" s="2" t="s">
        <v>12</v>
      </c>
      <c r="D1404" s="2">
        <v>18.656400000000001</v>
      </c>
      <c r="E1404" s="2">
        <v>101</v>
      </c>
      <c r="F1404" s="2">
        <v>19673</v>
      </c>
      <c r="G1404" s="2">
        <v>5</v>
      </c>
      <c r="H1404" s="2">
        <f t="shared" si="105"/>
        <v>0</v>
      </c>
      <c r="I1404" s="2">
        <f t="shared" si="106"/>
        <v>0</v>
      </c>
      <c r="J1404" s="2">
        <f t="shared" si="107"/>
        <v>0</v>
      </c>
      <c r="K1404" s="2">
        <f t="shared" si="108"/>
        <v>0</v>
      </c>
      <c r="L1404" s="2">
        <f t="shared" si="109"/>
        <v>0</v>
      </c>
      <c r="M1404" s="2">
        <v>25</v>
      </c>
      <c r="N1404" s="2">
        <v>7.5</v>
      </c>
    </row>
    <row r="1405" spans="1:14" ht="16" x14ac:dyDescent="0.2">
      <c r="A1405" s="2" t="s">
        <v>1495</v>
      </c>
      <c r="B1405" s="2" t="s">
        <v>15</v>
      </c>
      <c r="C1405" s="2" t="s">
        <v>24</v>
      </c>
      <c r="D1405" s="2">
        <v>0.18312500000000001</v>
      </c>
      <c r="E1405" s="2">
        <v>96</v>
      </c>
      <c r="F1405" s="2">
        <v>14978</v>
      </c>
      <c r="G1405" s="2">
        <v>35</v>
      </c>
      <c r="H1405" s="2">
        <f t="shared" si="105"/>
        <v>1</v>
      </c>
      <c r="I1405" s="2">
        <f t="shared" si="106"/>
        <v>0</v>
      </c>
      <c r="J1405" s="2">
        <f t="shared" si="107"/>
        <v>0</v>
      </c>
      <c r="K1405" s="2">
        <f t="shared" si="108"/>
        <v>0</v>
      </c>
      <c r="L1405" s="2">
        <f t="shared" si="109"/>
        <v>0</v>
      </c>
      <c r="M1405" s="2">
        <v>165</v>
      </c>
      <c r="N1405" s="2">
        <v>5.5</v>
      </c>
    </row>
    <row r="1406" spans="1:14" ht="16" x14ac:dyDescent="0.2">
      <c r="A1406" s="2" t="s">
        <v>2265</v>
      </c>
      <c r="B1406" s="2" t="s">
        <v>51</v>
      </c>
      <c r="C1406" s="2" t="s">
        <v>12</v>
      </c>
      <c r="D1406" s="2">
        <v>0.119841</v>
      </c>
      <c r="E1406" s="2">
        <v>91</v>
      </c>
      <c r="F1406" s="2">
        <v>3901</v>
      </c>
      <c r="G1406" s="2">
        <v>1.5</v>
      </c>
      <c r="H1406" s="2">
        <f t="shared" si="105"/>
        <v>0</v>
      </c>
      <c r="I1406" s="2">
        <f t="shared" si="106"/>
        <v>0</v>
      </c>
      <c r="J1406" s="2">
        <f t="shared" si="107"/>
        <v>0</v>
      </c>
      <c r="K1406" s="2">
        <f t="shared" si="108"/>
        <v>0</v>
      </c>
      <c r="L1406" s="2">
        <f t="shared" si="109"/>
        <v>0</v>
      </c>
      <c r="M1406" s="2">
        <v>18</v>
      </c>
      <c r="N1406" s="2">
        <v>6.5</v>
      </c>
    </row>
    <row r="1407" spans="1:14" ht="16" x14ac:dyDescent="0.2">
      <c r="A1407" s="2" t="s">
        <v>2267</v>
      </c>
      <c r="B1407" s="2" t="s">
        <v>11</v>
      </c>
      <c r="C1407" s="2" t="s">
        <v>12</v>
      </c>
      <c r="D1407" s="2">
        <v>61.356200000000001</v>
      </c>
      <c r="E1407" s="2">
        <v>109</v>
      </c>
      <c r="F1407" s="2">
        <v>3544</v>
      </c>
      <c r="G1407" s="2">
        <v>14</v>
      </c>
      <c r="H1407" s="2">
        <f t="shared" si="105"/>
        <v>0</v>
      </c>
      <c r="I1407" s="2">
        <f t="shared" si="106"/>
        <v>0</v>
      </c>
      <c r="J1407" s="2">
        <f t="shared" si="107"/>
        <v>0</v>
      </c>
      <c r="K1407" s="2">
        <f t="shared" si="108"/>
        <v>0</v>
      </c>
      <c r="L1407" s="2">
        <f t="shared" si="109"/>
        <v>0</v>
      </c>
      <c r="M1407" s="2">
        <v>41</v>
      </c>
      <c r="N1407" s="2">
        <v>5.2</v>
      </c>
    </row>
    <row r="1408" spans="1:14" ht="16" x14ac:dyDescent="0.2">
      <c r="A1408" s="2" t="s">
        <v>2269</v>
      </c>
      <c r="B1408" s="2" t="s">
        <v>15</v>
      </c>
      <c r="C1408" s="2" t="s">
        <v>12</v>
      </c>
      <c r="D1408" s="2">
        <v>1.7960199999999999</v>
      </c>
      <c r="E1408" s="2">
        <v>105</v>
      </c>
      <c r="F1408" s="2">
        <v>37766</v>
      </c>
      <c r="G1408" s="2">
        <v>22</v>
      </c>
      <c r="H1408" s="2">
        <f t="shared" si="105"/>
        <v>1</v>
      </c>
      <c r="I1408" s="2">
        <f t="shared" si="106"/>
        <v>0</v>
      </c>
      <c r="J1408" s="2">
        <f t="shared" si="107"/>
        <v>0</v>
      </c>
      <c r="K1408" s="2">
        <f t="shared" si="108"/>
        <v>0</v>
      </c>
      <c r="L1408" s="2">
        <f t="shared" si="109"/>
        <v>0</v>
      </c>
      <c r="M1408" s="2">
        <v>43</v>
      </c>
      <c r="N1408" s="2">
        <v>5.4</v>
      </c>
    </row>
    <row r="1409" spans="1:14" ht="16" x14ac:dyDescent="0.2">
      <c r="A1409" s="2" t="s">
        <v>48</v>
      </c>
      <c r="B1409" s="2" t="s">
        <v>15</v>
      </c>
      <c r="C1409" s="2" t="s">
        <v>12</v>
      </c>
      <c r="D1409" s="2">
        <v>0.18635399999999999</v>
      </c>
      <c r="E1409" s="2">
        <v>129</v>
      </c>
      <c r="F1409" s="2">
        <v>26176</v>
      </c>
      <c r="G1409" s="2">
        <v>13.5</v>
      </c>
      <c r="H1409" s="2">
        <f t="shared" si="105"/>
        <v>1</v>
      </c>
      <c r="I1409" s="2">
        <f t="shared" si="106"/>
        <v>0</v>
      </c>
      <c r="J1409" s="2">
        <f t="shared" si="107"/>
        <v>0</v>
      </c>
      <c r="K1409" s="2">
        <f t="shared" si="108"/>
        <v>0</v>
      </c>
      <c r="L1409" s="2">
        <f t="shared" si="109"/>
        <v>0</v>
      </c>
      <c r="M1409" s="2">
        <v>776</v>
      </c>
      <c r="N1409" s="2">
        <v>4.5</v>
      </c>
    </row>
    <row r="1410" spans="1:14" ht="16" x14ac:dyDescent="0.2">
      <c r="A1410" s="2" t="s">
        <v>553</v>
      </c>
      <c r="B1410" s="2" t="s">
        <v>15</v>
      </c>
      <c r="C1410" s="2" t="s">
        <v>12</v>
      </c>
      <c r="D1410" s="2">
        <v>10.9117</v>
      </c>
      <c r="E1410" s="2">
        <v>112</v>
      </c>
      <c r="F1410" s="2">
        <v>43560</v>
      </c>
      <c r="G1410" s="2">
        <v>25</v>
      </c>
      <c r="H1410" s="2">
        <f t="shared" ref="H1410:H1473" si="110">IF(B1410="R",1,0)</f>
        <v>1</v>
      </c>
      <c r="I1410" s="2">
        <f t="shared" ref="I1410:I1473" si="111">IF(C1410="Comedy",1,0)</f>
        <v>0</v>
      </c>
      <c r="J1410" s="2">
        <f t="shared" ref="J1410:J1473" si="112">IF(C1410="Thriller_Horror",1,0)</f>
        <v>0</v>
      </c>
      <c r="K1410" s="2">
        <f t="shared" ref="K1410:K1473" si="113">IF(C1410="Animation",1,0)</f>
        <v>0</v>
      </c>
      <c r="L1410" s="2">
        <f t="shared" ref="L1410:L1473" si="114">IF(C1410="Adventure_Sci_fi",1,0)</f>
        <v>0</v>
      </c>
      <c r="M1410" s="2">
        <v>108</v>
      </c>
      <c r="N1410" s="2">
        <v>6.5</v>
      </c>
    </row>
    <row r="1411" spans="1:14" ht="16" x14ac:dyDescent="0.2">
      <c r="A1411" s="2" t="s">
        <v>126</v>
      </c>
      <c r="B1411" s="2" t="s">
        <v>15</v>
      </c>
      <c r="C1411" s="2" t="s">
        <v>12</v>
      </c>
      <c r="D1411" s="2">
        <v>161.029</v>
      </c>
      <c r="E1411" s="2">
        <v>167</v>
      </c>
      <c r="F1411" s="2">
        <v>2702</v>
      </c>
      <c r="G1411" s="2">
        <v>28</v>
      </c>
      <c r="H1411" s="2">
        <f t="shared" si="110"/>
        <v>1</v>
      </c>
      <c r="I1411" s="2">
        <f t="shared" si="111"/>
        <v>0</v>
      </c>
      <c r="J1411" s="2">
        <f t="shared" si="112"/>
        <v>0</v>
      </c>
      <c r="K1411" s="2">
        <f t="shared" si="113"/>
        <v>0</v>
      </c>
      <c r="L1411" s="2">
        <f t="shared" si="114"/>
        <v>0</v>
      </c>
      <c r="M1411" s="2">
        <v>473</v>
      </c>
      <c r="N1411" s="2">
        <v>7.9</v>
      </c>
    </row>
    <row r="1412" spans="1:14" ht="16" x14ac:dyDescent="0.2">
      <c r="A1412" s="2" t="s">
        <v>2274</v>
      </c>
      <c r="B1412" s="2" t="s">
        <v>15</v>
      </c>
      <c r="C1412" s="2" t="s">
        <v>19</v>
      </c>
      <c r="D1412" s="2">
        <v>6.5633600000000003</v>
      </c>
      <c r="E1412" s="2">
        <v>87</v>
      </c>
      <c r="F1412" s="2">
        <v>4218</v>
      </c>
      <c r="G1412" s="2">
        <v>20</v>
      </c>
      <c r="H1412" s="2">
        <f t="shared" si="110"/>
        <v>1</v>
      </c>
      <c r="I1412" s="2">
        <f t="shared" si="111"/>
        <v>0</v>
      </c>
      <c r="J1412" s="2">
        <f t="shared" si="112"/>
        <v>0</v>
      </c>
      <c r="K1412" s="2">
        <f t="shared" si="113"/>
        <v>0</v>
      </c>
      <c r="L1412" s="2">
        <f t="shared" si="114"/>
        <v>1</v>
      </c>
      <c r="M1412" s="2">
        <v>29</v>
      </c>
      <c r="N1412" s="2">
        <v>5.3</v>
      </c>
    </row>
    <row r="1413" spans="1:14" ht="16" x14ac:dyDescent="0.2">
      <c r="A1413" s="2" t="s">
        <v>984</v>
      </c>
      <c r="B1413" s="2" t="s">
        <v>11</v>
      </c>
      <c r="C1413" s="2" t="s">
        <v>40</v>
      </c>
      <c r="D1413" s="2">
        <v>40.137799999999999</v>
      </c>
      <c r="E1413" s="2">
        <v>113</v>
      </c>
      <c r="F1413" s="2">
        <v>8362</v>
      </c>
      <c r="G1413" s="2">
        <v>38</v>
      </c>
      <c r="H1413" s="2">
        <f t="shared" si="110"/>
        <v>0</v>
      </c>
      <c r="I1413" s="2">
        <f t="shared" si="111"/>
        <v>0</v>
      </c>
      <c r="J1413" s="2">
        <f t="shared" si="112"/>
        <v>0</v>
      </c>
      <c r="K1413" s="2">
        <f t="shared" si="113"/>
        <v>0</v>
      </c>
      <c r="L1413" s="2">
        <f t="shared" si="114"/>
        <v>0</v>
      </c>
      <c r="M1413" s="2">
        <v>395</v>
      </c>
      <c r="N1413" s="2">
        <v>7.6</v>
      </c>
    </row>
    <row r="1414" spans="1:14" ht="16" x14ac:dyDescent="0.2">
      <c r="A1414" s="2" t="s">
        <v>2012</v>
      </c>
      <c r="B1414" s="2" t="s">
        <v>15</v>
      </c>
      <c r="C1414" s="2" t="s">
        <v>24</v>
      </c>
      <c r="D1414" s="2">
        <v>10.324400000000001</v>
      </c>
      <c r="E1414" s="2">
        <v>110</v>
      </c>
      <c r="F1414" s="2">
        <v>11431</v>
      </c>
      <c r="G1414" s="2">
        <v>25</v>
      </c>
      <c r="H1414" s="2">
        <f t="shared" si="110"/>
        <v>1</v>
      </c>
      <c r="I1414" s="2">
        <f t="shared" si="111"/>
        <v>0</v>
      </c>
      <c r="J1414" s="2">
        <f t="shared" si="112"/>
        <v>0</v>
      </c>
      <c r="K1414" s="2">
        <f t="shared" si="113"/>
        <v>0</v>
      </c>
      <c r="L1414" s="2">
        <f t="shared" si="114"/>
        <v>0</v>
      </c>
      <c r="M1414" s="2">
        <v>37</v>
      </c>
      <c r="N1414" s="2">
        <v>5.8</v>
      </c>
    </row>
    <row r="1415" spans="1:14" ht="16" x14ac:dyDescent="0.2">
      <c r="A1415" s="2" t="s">
        <v>898</v>
      </c>
      <c r="B1415" s="2" t="s">
        <v>15</v>
      </c>
      <c r="C1415" s="2" t="s">
        <v>24</v>
      </c>
      <c r="D1415" s="2">
        <v>26.415600000000001</v>
      </c>
      <c r="E1415" s="2">
        <v>109</v>
      </c>
      <c r="F1415" s="2">
        <v>33878</v>
      </c>
      <c r="G1415" s="2">
        <v>20</v>
      </c>
      <c r="H1415" s="2">
        <f t="shared" si="110"/>
        <v>1</v>
      </c>
      <c r="I1415" s="2">
        <f t="shared" si="111"/>
        <v>0</v>
      </c>
      <c r="J1415" s="2">
        <f t="shared" si="112"/>
        <v>0</v>
      </c>
      <c r="K1415" s="2">
        <f t="shared" si="113"/>
        <v>0</v>
      </c>
      <c r="L1415" s="2">
        <f t="shared" si="114"/>
        <v>0</v>
      </c>
      <c r="M1415" s="2">
        <v>453</v>
      </c>
      <c r="N1415" s="2">
        <v>6.8</v>
      </c>
    </row>
    <row r="1416" spans="1:14" ht="16" x14ac:dyDescent="0.2">
      <c r="A1416" s="2" t="s">
        <v>1723</v>
      </c>
      <c r="B1416" s="2" t="s">
        <v>51</v>
      </c>
      <c r="C1416" s="2" t="s">
        <v>97</v>
      </c>
      <c r="D1416" s="2">
        <v>64.736099999999993</v>
      </c>
      <c r="E1416" s="2">
        <v>77</v>
      </c>
      <c r="F1416" s="2">
        <v>2682</v>
      </c>
      <c r="G1416" s="2">
        <v>120</v>
      </c>
      <c r="H1416" s="2">
        <f t="shared" si="110"/>
        <v>0</v>
      </c>
      <c r="I1416" s="2">
        <f t="shared" si="111"/>
        <v>0</v>
      </c>
      <c r="J1416" s="2">
        <f t="shared" si="112"/>
        <v>0</v>
      </c>
      <c r="K1416" s="2">
        <f t="shared" si="113"/>
        <v>1</v>
      </c>
      <c r="L1416" s="2">
        <f t="shared" si="114"/>
        <v>0</v>
      </c>
      <c r="M1416" s="2">
        <v>50</v>
      </c>
      <c r="N1416" s="2">
        <v>5.4</v>
      </c>
    </row>
    <row r="1417" spans="1:14" ht="16" x14ac:dyDescent="0.2">
      <c r="A1417" s="2" t="s">
        <v>861</v>
      </c>
      <c r="B1417" s="2" t="s">
        <v>11</v>
      </c>
      <c r="C1417" s="2" t="s">
        <v>31</v>
      </c>
      <c r="D1417" s="2">
        <v>33.828299999999999</v>
      </c>
      <c r="E1417" s="2">
        <v>118</v>
      </c>
      <c r="F1417" s="2">
        <v>14036</v>
      </c>
      <c r="G1417" s="2">
        <v>55</v>
      </c>
      <c r="H1417" s="2">
        <f t="shared" si="110"/>
        <v>0</v>
      </c>
      <c r="I1417" s="2">
        <f t="shared" si="111"/>
        <v>1</v>
      </c>
      <c r="J1417" s="2">
        <f t="shared" si="112"/>
        <v>0</v>
      </c>
      <c r="K1417" s="2">
        <f t="shared" si="113"/>
        <v>0</v>
      </c>
      <c r="L1417" s="2">
        <f t="shared" si="114"/>
        <v>0</v>
      </c>
      <c r="M1417" s="2">
        <v>101</v>
      </c>
      <c r="N1417" s="2">
        <v>5.8</v>
      </c>
    </row>
    <row r="1418" spans="1:14" ht="16" x14ac:dyDescent="0.2">
      <c r="A1418" s="2" t="s">
        <v>72</v>
      </c>
      <c r="B1418" s="2" t="s">
        <v>11</v>
      </c>
      <c r="C1418" s="2" t="s">
        <v>24</v>
      </c>
      <c r="D1418" s="2">
        <v>36.381700000000002</v>
      </c>
      <c r="E1418" s="2">
        <v>128</v>
      </c>
      <c r="F1418" s="2">
        <v>7067</v>
      </c>
      <c r="G1418" s="2">
        <v>82</v>
      </c>
      <c r="H1418" s="2">
        <f t="shared" si="110"/>
        <v>0</v>
      </c>
      <c r="I1418" s="2">
        <f t="shared" si="111"/>
        <v>0</v>
      </c>
      <c r="J1418" s="2">
        <f t="shared" si="112"/>
        <v>0</v>
      </c>
      <c r="K1418" s="2">
        <f t="shared" si="113"/>
        <v>0</v>
      </c>
      <c r="L1418" s="2">
        <f t="shared" si="114"/>
        <v>0</v>
      </c>
      <c r="M1418" s="2">
        <v>0</v>
      </c>
      <c r="N1418" s="2">
        <v>6.1</v>
      </c>
    </row>
    <row r="1419" spans="1:14" ht="16" x14ac:dyDescent="0.2">
      <c r="A1419" s="2" t="s">
        <v>898</v>
      </c>
      <c r="B1419" s="2" t="s">
        <v>11</v>
      </c>
      <c r="C1419" s="2" t="s">
        <v>19</v>
      </c>
      <c r="D1419" s="2">
        <v>161.08699999999999</v>
      </c>
      <c r="E1419" s="2">
        <v>123</v>
      </c>
      <c r="F1419" s="2">
        <v>11287</v>
      </c>
      <c r="G1419" s="2">
        <v>175</v>
      </c>
      <c r="H1419" s="2">
        <f t="shared" si="110"/>
        <v>0</v>
      </c>
      <c r="I1419" s="2">
        <f t="shared" si="111"/>
        <v>0</v>
      </c>
      <c r="J1419" s="2">
        <f t="shared" si="112"/>
        <v>0</v>
      </c>
      <c r="K1419" s="2">
        <f t="shared" si="113"/>
        <v>0</v>
      </c>
      <c r="L1419" s="2">
        <f t="shared" si="114"/>
        <v>1</v>
      </c>
      <c r="M1419" s="2">
        <v>452</v>
      </c>
      <c r="N1419" s="2">
        <v>6.9</v>
      </c>
    </row>
    <row r="1420" spans="1:14" ht="16" x14ac:dyDescent="0.2">
      <c r="A1420" s="2" t="s">
        <v>1967</v>
      </c>
      <c r="B1420" s="2" t="s">
        <v>11</v>
      </c>
      <c r="C1420" s="2" t="s">
        <v>40</v>
      </c>
      <c r="D1420" s="2">
        <v>19.693899999999999</v>
      </c>
      <c r="E1420" s="2">
        <v>108</v>
      </c>
      <c r="F1420" s="2">
        <v>3344</v>
      </c>
      <c r="G1420" s="2">
        <v>34</v>
      </c>
      <c r="H1420" s="2">
        <f t="shared" si="110"/>
        <v>0</v>
      </c>
      <c r="I1420" s="2">
        <f t="shared" si="111"/>
        <v>0</v>
      </c>
      <c r="J1420" s="2">
        <f t="shared" si="112"/>
        <v>0</v>
      </c>
      <c r="K1420" s="2">
        <f t="shared" si="113"/>
        <v>0</v>
      </c>
      <c r="L1420" s="2">
        <f t="shared" si="114"/>
        <v>0</v>
      </c>
      <c r="M1420" s="2">
        <v>19</v>
      </c>
      <c r="N1420" s="2">
        <v>4.9000000000000004</v>
      </c>
    </row>
    <row r="1421" spans="1:14" ht="16" x14ac:dyDescent="0.2">
      <c r="A1421" s="2" t="s">
        <v>2284</v>
      </c>
      <c r="B1421" s="2" t="s">
        <v>15</v>
      </c>
      <c r="C1421" s="2" t="s">
        <v>40</v>
      </c>
      <c r="D1421" s="2">
        <v>12.055099999999999</v>
      </c>
      <c r="E1421" s="2">
        <v>91</v>
      </c>
      <c r="F1421" s="2">
        <v>2528</v>
      </c>
      <c r="G1421" s="2">
        <v>8</v>
      </c>
      <c r="H1421" s="2">
        <f t="shared" si="110"/>
        <v>1</v>
      </c>
      <c r="I1421" s="2">
        <f t="shared" si="111"/>
        <v>0</v>
      </c>
      <c r="J1421" s="2">
        <f t="shared" si="112"/>
        <v>0</v>
      </c>
      <c r="K1421" s="2">
        <f t="shared" si="113"/>
        <v>0</v>
      </c>
      <c r="L1421" s="2">
        <f t="shared" si="114"/>
        <v>0</v>
      </c>
      <c r="M1421" s="2">
        <v>19</v>
      </c>
      <c r="N1421" s="2">
        <v>6.9</v>
      </c>
    </row>
    <row r="1422" spans="1:14" ht="16" x14ac:dyDescent="0.2">
      <c r="A1422" s="2" t="s">
        <v>244</v>
      </c>
      <c r="B1422" s="2" t="s">
        <v>11</v>
      </c>
      <c r="C1422" s="2" t="s">
        <v>12</v>
      </c>
      <c r="D1422" s="2">
        <v>3.0643600000000002</v>
      </c>
      <c r="E1422" s="2">
        <v>141</v>
      </c>
      <c r="F1422" s="2">
        <v>2584</v>
      </c>
      <c r="G1422" s="2">
        <v>5.6</v>
      </c>
      <c r="H1422" s="2">
        <f t="shared" si="110"/>
        <v>0</v>
      </c>
      <c r="I1422" s="2">
        <f t="shared" si="111"/>
        <v>0</v>
      </c>
      <c r="J1422" s="2">
        <f t="shared" si="112"/>
        <v>0</v>
      </c>
      <c r="K1422" s="2">
        <f t="shared" si="113"/>
        <v>0</v>
      </c>
      <c r="L1422" s="2">
        <f t="shared" si="114"/>
        <v>0</v>
      </c>
      <c r="M1422" s="2">
        <v>407</v>
      </c>
      <c r="N1422" s="2">
        <v>6.9</v>
      </c>
    </row>
    <row r="1423" spans="1:14" ht="16" x14ac:dyDescent="0.2">
      <c r="A1423" s="2" t="s">
        <v>1149</v>
      </c>
      <c r="B1423" s="2" t="s">
        <v>15</v>
      </c>
      <c r="C1423" s="2" t="s">
        <v>40</v>
      </c>
      <c r="D1423" s="2">
        <v>0.32215700000000003</v>
      </c>
      <c r="E1423" s="2">
        <v>96</v>
      </c>
      <c r="F1423" s="2">
        <v>4590</v>
      </c>
      <c r="G1423" s="2">
        <v>2.5</v>
      </c>
      <c r="H1423" s="2">
        <f t="shared" si="110"/>
        <v>1</v>
      </c>
      <c r="I1423" s="2">
        <f t="shared" si="111"/>
        <v>0</v>
      </c>
      <c r="J1423" s="2">
        <f t="shared" si="112"/>
        <v>0</v>
      </c>
      <c r="K1423" s="2">
        <f t="shared" si="113"/>
        <v>0</v>
      </c>
      <c r="L1423" s="2">
        <f t="shared" si="114"/>
        <v>0</v>
      </c>
      <c r="M1423" s="2">
        <v>571</v>
      </c>
      <c r="N1423" s="2">
        <v>6.8</v>
      </c>
    </row>
    <row r="1424" spans="1:14" ht="16" x14ac:dyDescent="0.2">
      <c r="A1424" s="2" t="s">
        <v>1691</v>
      </c>
      <c r="B1424" s="2" t="s">
        <v>11</v>
      </c>
      <c r="C1424" s="2" t="s">
        <v>35</v>
      </c>
      <c r="D1424" s="2">
        <v>126.97499999999999</v>
      </c>
      <c r="E1424" s="2">
        <v>112</v>
      </c>
      <c r="F1424" s="2">
        <v>3388</v>
      </c>
      <c r="G1424" s="2">
        <v>50</v>
      </c>
      <c r="H1424" s="2">
        <f t="shared" si="110"/>
        <v>0</v>
      </c>
      <c r="I1424" s="2">
        <f t="shared" si="111"/>
        <v>0</v>
      </c>
      <c r="J1424" s="2">
        <f t="shared" si="112"/>
        <v>1</v>
      </c>
      <c r="K1424" s="2">
        <f t="shared" si="113"/>
        <v>0</v>
      </c>
      <c r="L1424" s="2">
        <f t="shared" si="114"/>
        <v>0</v>
      </c>
      <c r="M1424" s="2">
        <v>14000</v>
      </c>
      <c r="N1424" s="2">
        <v>7.1</v>
      </c>
    </row>
    <row r="1425" spans="1:14" ht="16" x14ac:dyDescent="0.2">
      <c r="A1425" s="2" t="s">
        <v>1823</v>
      </c>
      <c r="B1425" s="2" t="s">
        <v>51</v>
      </c>
      <c r="C1425" s="2" t="s">
        <v>40</v>
      </c>
      <c r="D1425" s="2">
        <v>11.529400000000001</v>
      </c>
      <c r="E1425" s="2">
        <v>100</v>
      </c>
      <c r="F1425" s="2">
        <v>0</v>
      </c>
      <c r="G1425" s="2">
        <v>6.5000000000000002E-2</v>
      </c>
      <c r="H1425" s="2">
        <f t="shared" si="110"/>
        <v>0</v>
      </c>
      <c r="I1425" s="2">
        <f t="shared" si="111"/>
        <v>0</v>
      </c>
      <c r="J1425" s="2">
        <f t="shared" si="112"/>
        <v>0</v>
      </c>
      <c r="K1425" s="2">
        <f t="shared" si="113"/>
        <v>0</v>
      </c>
      <c r="L1425" s="2">
        <f t="shared" si="114"/>
        <v>0</v>
      </c>
      <c r="M1425" s="2">
        <v>293</v>
      </c>
      <c r="N1425" s="2">
        <v>7.3</v>
      </c>
    </row>
    <row r="1426" spans="1:14" ht="16" x14ac:dyDescent="0.2">
      <c r="A1426" s="2" t="s">
        <v>386</v>
      </c>
      <c r="B1426" s="2" t="s">
        <v>15</v>
      </c>
      <c r="C1426" s="2" t="s">
        <v>31</v>
      </c>
      <c r="D1426" s="2">
        <v>18.488299999999999</v>
      </c>
      <c r="E1426" s="2">
        <v>100</v>
      </c>
      <c r="F1426" s="2">
        <v>2893</v>
      </c>
      <c r="G1426" s="2">
        <v>1.2</v>
      </c>
      <c r="H1426" s="2">
        <f t="shared" si="110"/>
        <v>1</v>
      </c>
      <c r="I1426" s="2">
        <f t="shared" si="111"/>
        <v>1</v>
      </c>
      <c r="J1426" s="2">
        <f t="shared" si="112"/>
        <v>0</v>
      </c>
      <c r="K1426" s="2">
        <f t="shared" si="113"/>
        <v>0</v>
      </c>
      <c r="L1426" s="2">
        <f t="shared" si="114"/>
        <v>0</v>
      </c>
      <c r="M1426" s="2">
        <v>422</v>
      </c>
      <c r="N1426" s="2">
        <v>7.1</v>
      </c>
    </row>
    <row r="1427" spans="1:14" ht="16" x14ac:dyDescent="0.2">
      <c r="A1427" s="2" t="s">
        <v>1878</v>
      </c>
      <c r="B1427" s="2" t="s">
        <v>15</v>
      </c>
      <c r="C1427" s="2" t="s">
        <v>31</v>
      </c>
      <c r="D1427" s="2">
        <v>121.46299999999999</v>
      </c>
      <c r="E1427" s="2">
        <v>119</v>
      </c>
      <c r="F1427" s="2">
        <v>17584</v>
      </c>
      <c r="G1427" s="2">
        <v>20</v>
      </c>
      <c r="H1427" s="2">
        <f t="shared" si="110"/>
        <v>1</v>
      </c>
      <c r="I1427" s="2">
        <f t="shared" si="111"/>
        <v>1</v>
      </c>
      <c r="J1427" s="2">
        <f t="shared" si="112"/>
        <v>0</v>
      </c>
      <c r="K1427" s="2">
        <f t="shared" si="113"/>
        <v>0</v>
      </c>
      <c r="L1427" s="2">
        <f t="shared" si="114"/>
        <v>0</v>
      </c>
      <c r="M1427" s="2">
        <v>99</v>
      </c>
      <c r="N1427" s="2">
        <v>7.6</v>
      </c>
    </row>
    <row r="1428" spans="1:14" ht="16" x14ac:dyDescent="0.2">
      <c r="A1428" s="2" t="s">
        <v>2292</v>
      </c>
      <c r="B1428" s="2" t="s">
        <v>11</v>
      </c>
      <c r="C1428" s="2" t="s">
        <v>24</v>
      </c>
      <c r="D1428" s="2">
        <v>25.8718</v>
      </c>
      <c r="E1428" s="2">
        <v>82</v>
      </c>
      <c r="F1428" s="2">
        <v>3266</v>
      </c>
      <c r="G1428" s="2">
        <v>35</v>
      </c>
      <c r="H1428" s="2">
        <f t="shared" si="110"/>
        <v>0</v>
      </c>
      <c r="I1428" s="2">
        <f t="shared" si="111"/>
        <v>0</v>
      </c>
      <c r="J1428" s="2">
        <f t="shared" si="112"/>
        <v>0</v>
      </c>
      <c r="K1428" s="2">
        <f t="shared" si="113"/>
        <v>0</v>
      </c>
      <c r="L1428" s="2">
        <f t="shared" si="114"/>
        <v>0</v>
      </c>
      <c r="M1428" s="2">
        <v>82</v>
      </c>
      <c r="N1428" s="2">
        <v>4.5</v>
      </c>
    </row>
    <row r="1429" spans="1:14" ht="16" x14ac:dyDescent="0.2">
      <c r="A1429" s="2" t="s">
        <v>1377</v>
      </c>
      <c r="B1429" s="2" t="s">
        <v>11</v>
      </c>
      <c r="C1429" s="2" t="s">
        <v>19</v>
      </c>
      <c r="D1429" s="2">
        <v>200.06899999999999</v>
      </c>
      <c r="E1429" s="2">
        <v>169</v>
      </c>
      <c r="F1429" s="2">
        <v>29991</v>
      </c>
      <c r="G1429" s="2">
        <v>209</v>
      </c>
      <c r="H1429" s="2">
        <f t="shared" si="110"/>
        <v>0</v>
      </c>
      <c r="I1429" s="2">
        <f t="shared" si="111"/>
        <v>0</v>
      </c>
      <c r="J1429" s="2">
        <f t="shared" si="112"/>
        <v>0</v>
      </c>
      <c r="K1429" s="2">
        <f t="shared" si="113"/>
        <v>0</v>
      </c>
      <c r="L1429" s="2">
        <f t="shared" si="114"/>
        <v>1</v>
      </c>
      <c r="M1429" s="2">
        <v>0</v>
      </c>
      <c r="N1429" s="2">
        <v>6.1</v>
      </c>
    </row>
    <row r="1430" spans="1:14" ht="16" x14ac:dyDescent="0.2">
      <c r="A1430" s="2" t="s">
        <v>528</v>
      </c>
      <c r="B1430" s="2" t="s">
        <v>11</v>
      </c>
      <c r="C1430" s="2" t="s">
        <v>35</v>
      </c>
      <c r="D1430" s="2">
        <v>14.2189</v>
      </c>
      <c r="E1430" s="2">
        <v>91</v>
      </c>
      <c r="F1430" s="2">
        <v>1262</v>
      </c>
      <c r="G1430" s="2">
        <v>65</v>
      </c>
      <c r="H1430" s="2">
        <f t="shared" si="110"/>
        <v>0</v>
      </c>
      <c r="I1430" s="2">
        <f t="shared" si="111"/>
        <v>0</v>
      </c>
      <c r="J1430" s="2">
        <f t="shared" si="112"/>
        <v>1</v>
      </c>
      <c r="K1430" s="2">
        <f t="shared" si="113"/>
        <v>0</v>
      </c>
      <c r="L1430" s="2">
        <f t="shared" si="114"/>
        <v>0</v>
      </c>
      <c r="M1430" s="2">
        <v>394</v>
      </c>
      <c r="N1430" s="2">
        <v>4.8</v>
      </c>
    </row>
    <row r="1431" spans="1:14" ht="16" x14ac:dyDescent="0.2">
      <c r="A1431" s="2" t="s">
        <v>2296</v>
      </c>
      <c r="B1431" s="2" t="s">
        <v>51</v>
      </c>
      <c r="C1431" s="2" t="s">
        <v>97</v>
      </c>
      <c r="D1431" s="2">
        <v>58.867699999999999</v>
      </c>
      <c r="E1431" s="2">
        <v>85</v>
      </c>
      <c r="F1431" s="2">
        <v>25590</v>
      </c>
      <c r="G1431" s="2">
        <v>100</v>
      </c>
      <c r="H1431" s="2">
        <f t="shared" si="110"/>
        <v>0</v>
      </c>
      <c r="I1431" s="2">
        <f t="shared" si="111"/>
        <v>0</v>
      </c>
      <c r="J1431" s="2">
        <f t="shared" si="112"/>
        <v>0</v>
      </c>
      <c r="K1431" s="2">
        <f t="shared" si="113"/>
        <v>1</v>
      </c>
      <c r="L1431" s="2">
        <f t="shared" si="114"/>
        <v>0</v>
      </c>
      <c r="M1431" s="2">
        <v>9</v>
      </c>
      <c r="N1431" s="2">
        <v>6.8</v>
      </c>
    </row>
    <row r="1432" spans="1:14" ht="16" x14ac:dyDescent="0.2">
      <c r="A1432" s="2" t="s">
        <v>2298</v>
      </c>
      <c r="B1432" s="2" t="s">
        <v>15</v>
      </c>
      <c r="C1432" s="2" t="s">
        <v>31</v>
      </c>
      <c r="D1432" s="2">
        <v>3.6497000000000002E-2</v>
      </c>
      <c r="E1432" s="2">
        <v>85</v>
      </c>
      <c r="F1432" s="2">
        <v>14599</v>
      </c>
      <c r="G1432" s="2">
        <v>6</v>
      </c>
      <c r="H1432" s="2">
        <f t="shared" si="110"/>
        <v>1</v>
      </c>
      <c r="I1432" s="2">
        <f t="shared" si="111"/>
        <v>1</v>
      </c>
      <c r="J1432" s="2">
        <f t="shared" si="112"/>
        <v>0</v>
      </c>
      <c r="K1432" s="2">
        <f t="shared" si="113"/>
        <v>0</v>
      </c>
      <c r="L1432" s="2">
        <f t="shared" si="114"/>
        <v>0</v>
      </c>
      <c r="M1432" s="2">
        <v>0</v>
      </c>
      <c r="N1432" s="2">
        <v>4.7</v>
      </c>
    </row>
    <row r="1433" spans="1:14" ht="16" x14ac:dyDescent="0.2">
      <c r="A1433" s="2" t="s">
        <v>2300</v>
      </c>
      <c r="B1433" s="2" t="s">
        <v>11</v>
      </c>
      <c r="C1433" s="2" t="s">
        <v>24</v>
      </c>
      <c r="D1433" s="2">
        <v>38.542400000000001</v>
      </c>
      <c r="E1433" s="2">
        <v>89</v>
      </c>
      <c r="F1433" s="2">
        <v>18132</v>
      </c>
      <c r="G1433" s="2">
        <v>80</v>
      </c>
      <c r="H1433" s="2">
        <f t="shared" si="110"/>
        <v>0</v>
      </c>
      <c r="I1433" s="2">
        <f t="shared" si="111"/>
        <v>0</v>
      </c>
      <c r="J1433" s="2">
        <f t="shared" si="112"/>
        <v>0</v>
      </c>
      <c r="K1433" s="2">
        <f t="shared" si="113"/>
        <v>0</v>
      </c>
      <c r="L1433" s="2">
        <f t="shared" si="114"/>
        <v>0</v>
      </c>
      <c r="M1433" s="2">
        <v>84</v>
      </c>
      <c r="N1433" s="2">
        <v>6.3</v>
      </c>
    </row>
    <row r="1434" spans="1:14" ht="16" x14ac:dyDescent="0.2">
      <c r="A1434" s="2" t="s">
        <v>770</v>
      </c>
      <c r="B1434" s="2" t="s">
        <v>15</v>
      </c>
      <c r="C1434" s="2" t="s">
        <v>35</v>
      </c>
      <c r="D1434" s="2">
        <v>0.10105500000000001</v>
      </c>
      <c r="E1434" s="2">
        <v>90</v>
      </c>
      <c r="F1434" s="2">
        <v>1951</v>
      </c>
      <c r="G1434" s="2">
        <v>4</v>
      </c>
      <c r="H1434" s="2">
        <f t="shared" si="110"/>
        <v>1</v>
      </c>
      <c r="I1434" s="2">
        <f t="shared" si="111"/>
        <v>0</v>
      </c>
      <c r="J1434" s="2">
        <f t="shared" si="112"/>
        <v>1</v>
      </c>
      <c r="K1434" s="2">
        <f t="shared" si="113"/>
        <v>0</v>
      </c>
      <c r="L1434" s="2">
        <f t="shared" si="114"/>
        <v>0</v>
      </c>
      <c r="M1434" s="2">
        <v>0</v>
      </c>
      <c r="N1434" s="2">
        <v>5</v>
      </c>
    </row>
    <row r="1435" spans="1:14" ht="16" x14ac:dyDescent="0.2">
      <c r="A1435" s="2" t="s">
        <v>2303</v>
      </c>
      <c r="B1435" s="2" t="s">
        <v>15</v>
      </c>
      <c r="C1435" s="2" t="s">
        <v>12</v>
      </c>
      <c r="D1435" s="2">
        <v>8.7125599999999999</v>
      </c>
      <c r="E1435" s="2">
        <v>99</v>
      </c>
      <c r="F1435" s="2">
        <v>1721</v>
      </c>
      <c r="G1435" s="2">
        <v>27</v>
      </c>
      <c r="H1435" s="2">
        <f t="shared" si="110"/>
        <v>1</v>
      </c>
      <c r="I1435" s="2">
        <f t="shared" si="111"/>
        <v>0</v>
      </c>
      <c r="J1435" s="2">
        <f t="shared" si="112"/>
        <v>0</v>
      </c>
      <c r="K1435" s="2">
        <f t="shared" si="113"/>
        <v>0</v>
      </c>
      <c r="L1435" s="2">
        <f t="shared" si="114"/>
        <v>0</v>
      </c>
      <c r="M1435" s="2">
        <v>54</v>
      </c>
      <c r="N1435" s="2">
        <v>5.9</v>
      </c>
    </row>
    <row r="1436" spans="1:14" ht="16" x14ac:dyDescent="0.2">
      <c r="A1436" s="2" t="s">
        <v>998</v>
      </c>
      <c r="B1436" s="2" t="s">
        <v>11</v>
      </c>
      <c r="C1436" s="2" t="s">
        <v>31</v>
      </c>
      <c r="D1436" s="2">
        <v>127.214</v>
      </c>
      <c r="E1436" s="2">
        <v>108</v>
      </c>
      <c r="F1436" s="2">
        <v>4251</v>
      </c>
      <c r="G1436" s="2">
        <v>38</v>
      </c>
      <c r="H1436" s="2">
        <f t="shared" si="110"/>
        <v>0</v>
      </c>
      <c r="I1436" s="2">
        <f t="shared" si="111"/>
        <v>1</v>
      </c>
      <c r="J1436" s="2">
        <f t="shared" si="112"/>
        <v>0</v>
      </c>
      <c r="K1436" s="2">
        <f t="shared" si="113"/>
        <v>0</v>
      </c>
      <c r="L1436" s="2">
        <f t="shared" si="114"/>
        <v>0</v>
      </c>
      <c r="M1436" s="2">
        <v>72</v>
      </c>
      <c r="N1436" s="2">
        <v>6.1</v>
      </c>
    </row>
    <row r="1437" spans="1:14" ht="16" x14ac:dyDescent="0.2">
      <c r="A1437" s="2" t="s">
        <v>2306</v>
      </c>
      <c r="B1437" s="2" t="s">
        <v>11</v>
      </c>
      <c r="C1437" s="2" t="s">
        <v>12</v>
      </c>
      <c r="D1437" s="2">
        <v>25.1782</v>
      </c>
      <c r="E1437" s="2">
        <v>119</v>
      </c>
      <c r="F1437" s="2">
        <v>29484</v>
      </c>
      <c r="G1437" s="2">
        <v>40</v>
      </c>
      <c r="H1437" s="2">
        <f t="shared" si="110"/>
        <v>0</v>
      </c>
      <c r="I1437" s="2">
        <f t="shared" si="111"/>
        <v>0</v>
      </c>
      <c r="J1437" s="2">
        <f t="shared" si="112"/>
        <v>0</v>
      </c>
      <c r="K1437" s="2">
        <f t="shared" si="113"/>
        <v>0</v>
      </c>
      <c r="L1437" s="2">
        <f t="shared" si="114"/>
        <v>0</v>
      </c>
      <c r="M1437" s="2">
        <v>7</v>
      </c>
      <c r="N1437" s="2">
        <v>6.7</v>
      </c>
    </row>
    <row r="1438" spans="1:14" ht="16" x14ac:dyDescent="0.2">
      <c r="A1438" s="2" t="s">
        <v>1212</v>
      </c>
      <c r="B1438" s="2" t="s">
        <v>11</v>
      </c>
      <c r="C1438" s="2" t="s">
        <v>12</v>
      </c>
      <c r="D1438" s="2">
        <v>28.5639</v>
      </c>
      <c r="E1438" s="2">
        <v>85</v>
      </c>
      <c r="F1438" s="2">
        <v>3819</v>
      </c>
      <c r="G1438" s="2">
        <v>8.5</v>
      </c>
      <c r="H1438" s="2">
        <f t="shared" si="110"/>
        <v>0</v>
      </c>
      <c r="I1438" s="2">
        <f t="shared" si="111"/>
        <v>0</v>
      </c>
      <c r="J1438" s="2">
        <f t="shared" si="112"/>
        <v>0</v>
      </c>
      <c r="K1438" s="2">
        <f t="shared" si="113"/>
        <v>0</v>
      </c>
      <c r="L1438" s="2">
        <f t="shared" si="114"/>
        <v>0</v>
      </c>
      <c r="M1438" s="2">
        <v>21</v>
      </c>
      <c r="N1438" s="2">
        <v>5</v>
      </c>
    </row>
    <row r="1439" spans="1:14" ht="16" x14ac:dyDescent="0.2">
      <c r="A1439" s="2" t="s">
        <v>2309</v>
      </c>
      <c r="B1439" s="2" t="s">
        <v>11</v>
      </c>
      <c r="C1439" s="2" t="s">
        <v>40</v>
      </c>
      <c r="D1439" s="2">
        <v>16.284400000000002</v>
      </c>
      <c r="E1439" s="2">
        <v>120</v>
      </c>
      <c r="F1439" s="2">
        <v>6212</v>
      </c>
      <c r="G1439" s="2">
        <v>21</v>
      </c>
      <c r="H1439" s="2">
        <f t="shared" si="110"/>
        <v>0</v>
      </c>
      <c r="I1439" s="2">
        <f t="shared" si="111"/>
        <v>0</v>
      </c>
      <c r="J1439" s="2">
        <f t="shared" si="112"/>
        <v>0</v>
      </c>
      <c r="K1439" s="2">
        <f t="shared" si="113"/>
        <v>0</v>
      </c>
      <c r="L1439" s="2">
        <f t="shared" si="114"/>
        <v>0</v>
      </c>
      <c r="M1439" s="2">
        <v>0</v>
      </c>
      <c r="N1439" s="2">
        <v>6.1</v>
      </c>
    </row>
    <row r="1440" spans="1:14" ht="16" x14ac:dyDescent="0.2">
      <c r="A1440" s="2" t="s">
        <v>1121</v>
      </c>
      <c r="B1440" s="2" t="s">
        <v>15</v>
      </c>
      <c r="C1440" s="2" t="s">
        <v>24</v>
      </c>
      <c r="D1440" s="2">
        <v>69.772999999999996</v>
      </c>
      <c r="E1440" s="2">
        <v>99</v>
      </c>
      <c r="F1440" s="2">
        <v>25942</v>
      </c>
      <c r="G1440" s="2">
        <v>80</v>
      </c>
      <c r="H1440" s="2">
        <f t="shared" si="110"/>
        <v>1</v>
      </c>
      <c r="I1440" s="2">
        <f t="shared" si="111"/>
        <v>0</v>
      </c>
      <c r="J1440" s="2">
        <f t="shared" si="112"/>
        <v>0</v>
      </c>
      <c r="K1440" s="2">
        <f t="shared" si="113"/>
        <v>0</v>
      </c>
      <c r="L1440" s="2">
        <f t="shared" si="114"/>
        <v>0</v>
      </c>
      <c r="M1440" s="2">
        <v>57</v>
      </c>
      <c r="N1440" s="2">
        <v>6.5</v>
      </c>
    </row>
    <row r="1441" spans="1:14" ht="16" x14ac:dyDescent="0.2">
      <c r="A1441" s="2" t="s">
        <v>1946</v>
      </c>
      <c r="B1441" s="2" t="s">
        <v>11</v>
      </c>
      <c r="C1441" s="2" t="s">
        <v>31</v>
      </c>
      <c r="D1441" s="2">
        <v>11.7021</v>
      </c>
      <c r="E1441" s="2">
        <v>108</v>
      </c>
      <c r="F1441" s="2">
        <v>2785</v>
      </c>
      <c r="G1441" s="2">
        <v>16.5</v>
      </c>
      <c r="H1441" s="2">
        <f t="shared" si="110"/>
        <v>0</v>
      </c>
      <c r="I1441" s="2">
        <f t="shared" si="111"/>
        <v>1</v>
      </c>
      <c r="J1441" s="2">
        <f t="shared" si="112"/>
        <v>0</v>
      </c>
      <c r="K1441" s="2">
        <f t="shared" si="113"/>
        <v>0</v>
      </c>
      <c r="L1441" s="2">
        <f t="shared" si="114"/>
        <v>0</v>
      </c>
      <c r="M1441" s="2">
        <v>18</v>
      </c>
      <c r="N1441" s="2">
        <v>6.3</v>
      </c>
    </row>
    <row r="1442" spans="1:14" ht="16" x14ac:dyDescent="0.2">
      <c r="A1442" s="2" t="s">
        <v>2313</v>
      </c>
      <c r="B1442" s="2" t="s">
        <v>15</v>
      </c>
      <c r="C1442" s="2" t="s">
        <v>40</v>
      </c>
      <c r="D1442" s="2">
        <v>3.0819299999999998</v>
      </c>
      <c r="E1442" s="2">
        <v>124</v>
      </c>
      <c r="F1442" s="2">
        <v>24732</v>
      </c>
      <c r="G1442" s="2">
        <v>21</v>
      </c>
      <c r="H1442" s="2">
        <f t="shared" si="110"/>
        <v>1</v>
      </c>
      <c r="I1442" s="2">
        <f t="shared" si="111"/>
        <v>0</v>
      </c>
      <c r="J1442" s="2">
        <f t="shared" si="112"/>
        <v>0</v>
      </c>
      <c r="K1442" s="2">
        <f t="shared" si="113"/>
        <v>0</v>
      </c>
      <c r="L1442" s="2">
        <f t="shared" si="114"/>
        <v>0</v>
      </c>
      <c r="M1442" s="2">
        <v>0</v>
      </c>
      <c r="N1442" s="2">
        <v>7.5</v>
      </c>
    </row>
    <row r="1443" spans="1:14" ht="16" x14ac:dyDescent="0.2">
      <c r="A1443" s="2" t="s">
        <v>154</v>
      </c>
      <c r="B1443" s="2" t="s">
        <v>15</v>
      </c>
      <c r="C1443" s="2" t="s">
        <v>12</v>
      </c>
      <c r="D1443" s="2">
        <v>50.815300000000001</v>
      </c>
      <c r="E1443" s="2">
        <v>128</v>
      </c>
      <c r="F1443" s="2">
        <v>14747</v>
      </c>
      <c r="G1443" s="2">
        <v>50</v>
      </c>
      <c r="H1443" s="2">
        <f t="shared" si="110"/>
        <v>1</v>
      </c>
      <c r="I1443" s="2">
        <f t="shared" si="111"/>
        <v>0</v>
      </c>
      <c r="J1443" s="2">
        <f t="shared" si="112"/>
        <v>0</v>
      </c>
      <c r="K1443" s="2">
        <f t="shared" si="113"/>
        <v>0</v>
      </c>
      <c r="L1443" s="2">
        <f t="shared" si="114"/>
        <v>0</v>
      </c>
      <c r="M1443" s="2">
        <v>79</v>
      </c>
      <c r="N1443" s="2">
        <v>7</v>
      </c>
    </row>
    <row r="1444" spans="1:14" ht="16" x14ac:dyDescent="0.2">
      <c r="A1444" s="2" t="s">
        <v>29</v>
      </c>
      <c r="B1444" s="2" t="s">
        <v>11</v>
      </c>
      <c r="C1444" s="2" t="s">
        <v>40</v>
      </c>
      <c r="D1444" s="2">
        <v>2.8820600000000001</v>
      </c>
      <c r="E1444" s="2">
        <v>78</v>
      </c>
      <c r="F1444" s="2">
        <v>1144</v>
      </c>
      <c r="G1444" s="2">
        <v>0.15</v>
      </c>
      <c r="H1444" s="2">
        <f t="shared" si="110"/>
        <v>0</v>
      </c>
      <c r="I1444" s="2">
        <f t="shared" si="111"/>
        <v>0</v>
      </c>
      <c r="J1444" s="2">
        <f t="shared" si="112"/>
        <v>0</v>
      </c>
      <c r="K1444" s="2">
        <f t="shared" si="113"/>
        <v>0</v>
      </c>
      <c r="L1444" s="2">
        <f t="shared" si="114"/>
        <v>0</v>
      </c>
      <c r="M1444" s="2">
        <v>56</v>
      </c>
      <c r="N1444" s="2">
        <v>6.3</v>
      </c>
    </row>
    <row r="1445" spans="1:14" ht="16" x14ac:dyDescent="0.2">
      <c r="A1445" s="2" t="s">
        <v>2317</v>
      </c>
      <c r="B1445" s="2" t="s">
        <v>15</v>
      </c>
      <c r="C1445" s="2" t="s">
        <v>40</v>
      </c>
      <c r="D1445" s="2">
        <v>6.9238900000000001</v>
      </c>
      <c r="E1445" s="2">
        <v>97</v>
      </c>
      <c r="F1445" s="2">
        <v>5519</v>
      </c>
      <c r="G1445" s="2">
        <v>23</v>
      </c>
      <c r="H1445" s="2">
        <f t="shared" si="110"/>
        <v>1</v>
      </c>
      <c r="I1445" s="2">
        <f t="shared" si="111"/>
        <v>0</v>
      </c>
      <c r="J1445" s="2">
        <f t="shared" si="112"/>
        <v>0</v>
      </c>
      <c r="K1445" s="2">
        <f t="shared" si="113"/>
        <v>0</v>
      </c>
      <c r="L1445" s="2">
        <f t="shared" si="114"/>
        <v>0</v>
      </c>
      <c r="M1445" s="2">
        <v>31</v>
      </c>
      <c r="N1445" s="2">
        <v>6.3</v>
      </c>
    </row>
    <row r="1446" spans="1:14" ht="16" x14ac:dyDescent="0.2">
      <c r="A1446" s="2" t="s">
        <v>1726</v>
      </c>
      <c r="B1446" s="2" t="s">
        <v>15</v>
      </c>
      <c r="C1446" s="2" t="s">
        <v>12</v>
      </c>
      <c r="D1446" s="2">
        <v>1.72997</v>
      </c>
      <c r="E1446" s="2">
        <v>121</v>
      </c>
      <c r="F1446" s="2">
        <v>1520</v>
      </c>
      <c r="G1446" s="2">
        <v>5</v>
      </c>
      <c r="H1446" s="2">
        <f t="shared" si="110"/>
        <v>1</v>
      </c>
      <c r="I1446" s="2">
        <f t="shared" si="111"/>
        <v>0</v>
      </c>
      <c r="J1446" s="2">
        <f t="shared" si="112"/>
        <v>0</v>
      </c>
      <c r="K1446" s="2">
        <f t="shared" si="113"/>
        <v>0</v>
      </c>
      <c r="L1446" s="2">
        <f t="shared" si="114"/>
        <v>0</v>
      </c>
      <c r="M1446" s="2">
        <v>337</v>
      </c>
      <c r="N1446" s="2">
        <v>7.4</v>
      </c>
    </row>
    <row r="1447" spans="1:14" ht="16" x14ac:dyDescent="0.2">
      <c r="A1447" s="2" t="s">
        <v>2320</v>
      </c>
      <c r="B1447" s="2" t="s">
        <v>11</v>
      </c>
      <c r="C1447" s="2" t="s">
        <v>12</v>
      </c>
      <c r="D1447" s="2">
        <v>34.703200000000002</v>
      </c>
      <c r="E1447" s="2">
        <v>118</v>
      </c>
      <c r="F1447" s="2">
        <v>3797</v>
      </c>
      <c r="G1447" s="2">
        <v>30</v>
      </c>
      <c r="H1447" s="2">
        <f t="shared" si="110"/>
        <v>0</v>
      </c>
      <c r="I1447" s="2">
        <f t="shared" si="111"/>
        <v>0</v>
      </c>
      <c r="J1447" s="2">
        <f t="shared" si="112"/>
        <v>0</v>
      </c>
      <c r="K1447" s="2">
        <f t="shared" si="113"/>
        <v>0</v>
      </c>
      <c r="L1447" s="2">
        <f t="shared" si="114"/>
        <v>0</v>
      </c>
      <c r="M1447" s="2">
        <v>3</v>
      </c>
      <c r="N1447" s="2">
        <v>6.7</v>
      </c>
    </row>
    <row r="1448" spans="1:14" ht="16" x14ac:dyDescent="0.2">
      <c r="A1448" s="2" t="s">
        <v>2322</v>
      </c>
      <c r="B1448" s="2" t="s">
        <v>11</v>
      </c>
      <c r="C1448" s="2" t="s">
        <v>24</v>
      </c>
      <c r="D1448" s="2">
        <v>57.744700000000002</v>
      </c>
      <c r="E1448" s="2">
        <v>107</v>
      </c>
      <c r="F1448" s="2">
        <v>31529</v>
      </c>
      <c r="G1448" s="2">
        <v>20</v>
      </c>
      <c r="H1448" s="2">
        <f t="shared" si="110"/>
        <v>0</v>
      </c>
      <c r="I1448" s="2">
        <f t="shared" si="111"/>
        <v>0</v>
      </c>
      <c r="J1448" s="2">
        <f t="shared" si="112"/>
        <v>0</v>
      </c>
      <c r="K1448" s="2">
        <f t="shared" si="113"/>
        <v>0</v>
      </c>
      <c r="L1448" s="2">
        <f t="shared" si="114"/>
        <v>0</v>
      </c>
      <c r="M1448" s="2">
        <v>34</v>
      </c>
      <c r="N1448" s="2">
        <v>6.2</v>
      </c>
    </row>
    <row r="1449" spans="1:14" ht="16" x14ac:dyDescent="0.2">
      <c r="A1449" s="2" t="s">
        <v>505</v>
      </c>
      <c r="B1449" s="2" t="s">
        <v>15</v>
      </c>
      <c r="C1449" s="2" t="s">
        <v>40</v>
      </c>
      <c r="D1449" s="2">
        <v>7.4430100000000001</v>
      </c>
      <c r="E1449" s="2">
        <v>120</v>
      </c>
      <c r="F1449" s="2">
        <v>1500</v>
      </c>
      <c r="G1449" s="2">
        <v>30</v>
      </c>
      <c r="H1449" s="2">
        <f t="shared" si="110"/>
        <v>1</v>
      </c>
      <c r="I1449" s="2">
        <f t="shared" si="111"/>
        <v>0</v>
      </c>
      <c r="J1449" s="2">
        <f t="shared" si="112"/>
        <v>0</v>
      </c>
      <c r="K1449" s="2">
        <f t="shared" si="113"/>
        <v>0</v>
      </c>
      <c r="L1449" s="2">
        <f t="shared" si="114"/>
        <v>0</v>
      </c>
      <c r="M1449" s="2">
        <v>0</v>
      </c>
      <c r="N1449" s="2">
        <v>6.7</v>
      </c>
    </row>
    <row r="1450" spans="1:14" ht="16" x14ac:dyDescent="0.2">
      <c r="A1450" s="2" t="s">
        <v>256</v>
      </c>
      <c r="B1450" s="2" t="s">
        <v>11</v>
      </c>
      <c r="C1450" s="2" t="s">
        <v>24</v>
      </c>
      <c r="D1450" s="2">
        <v>148.21299999999999</v>
      </c>
      <c r="E1450" s="2">
        <v>122</v>
      </c>
      <c r="F1450" s="2">
        <v>12410</v>
      </c>
      <c r="G1450" s="2">
        <v>73</v>
      </c>
      <c r="H1450" s="2">
        <f t="shared" si="110"/>
        <v>0</v>
      </c>
      <c r="I1450" s="2">
        <f t="shared" si="111"/>
        <v>0</v>
      </c>
      <c r="J1450" s="2">
        <f t="shared" si="112"/>
        <v>0</v>
      </c>
      <c r="K1450" s="2">
        <f t="shared" si="113"/>
        <v>0</v>
      </c>
      <c r="L1450" s="2">
        <f t="shared" si="114"/>
        <v>0</v>
      </c>
      <c r="M1450" s="2">
        <v>285</v>
      </c>
      <c r="N1450" s="2">
        <v>6.6</v>
      </c>
    </row>
    <row r="1451" spans="1:14" ht="16" x14ac:dyDescent="0.2">
      <c r="A1451" s="2" t="s">
        <v>2326</v>
      </c>
      <c r="B1451" s="2" t="s">
        <v>15</v>
      </c>
      <c r="C1451" s="2" t="s">
        <v>31</v>
      </c>
      <c r="D1451" s="2">
        <v>84.518199999999993</v>
      </c>
      <c r="E1451" s="2">
        <v>100</v>
      </c>
      <c r="F1451" s="2">
        <v>2654</v>
      </c>
      <c r="G1451" s="2">
        <v>20</v>
      </c>
      <c r="H1451" s="2">
        <f t="shared" si="110"/>
        <v>1</v>
      </c>
      <c r="I1451" s="2">
        <f t="shared" si="111"/>
        <v>1</v>
      </c>
      <c r="J1451" s="2">
        <f t="shared" si="112"/>
        <v>0</v>
      </c>
      <c r="K1451" s="2">
        <f t="shared" si="113"/>
        <v>0</v>
      </c>
      <c r="L1451" s="2">
        <f t="shared" si="114"/>
        <v>0</v>
      </c>
      <c r="M1451" s="2">
        <v>265</v>
      </c>
      <c r="N1451" s="2">
        <v>4.9000000000000004</v>
      </c>
    </row>
    <row r="1452" spans="1:14" ht="16" x14ac:dyDescent="0.2">
      <c r="A1452" s="2" t="s">
        <v>2328</v>
      </c>
      <c r="B1452" s="2" t="s">
        <v>51</v>
      </c>
      <c r="C1452" s="2" t="s">
        <v>97</v>
      </c>
      <c r="D1452" s="2">
        <v>200.80699999999999</v>
      </c>
      <c r="E1452" s="2">
        <v>100</v>
      </c>
      <c r="F1452" s="2">
        <v>2036</v>
      </c>
      <c r="G1452" s="2">
        <v>260</v>
      </c>
      <c r="H1452" s="2">
        <f t="shared" si="110"/>
        <v>0</v>
      </c>
      <c r="I1452" s="2">
        <f t="shared" si="111"/>
        <v>0</v>
      </c>
      <c r="J1452" s="2">
        <f t="shared" si="112"/>
        <v>0</v>
      </c>
      <c r="K1452" s="2">
        <f t="shared" si="113"/>
        <v>1</v>
      </c>
      <c r="L1452" s="2">
        <f t="shared" si="114"/>
        <v>0</v>
      </c>
      <c r="M1452" s="2">
        <v>15</v>
      </c>
      <c r="N1452" s="2">
        <v>7.8</v>
      </c>
    </row>
    <row r="1453" spans="1:14" ht="16" x14ac:dyDescent="0.2">
      <c r="A1453" s="2" t="s">
        <v>2330</v>
      </c>
      <c r="B1453" s="2" t="s">
        <v>15</v>
      </c>
      <c r="C1453" s="2" t="s">
        <v>12</v>
      </c>
      <c r="D1453" s="2">
        <v>5.0049999999999999E-3</v>
      </c>
      <c r="E1453" s="2">
        <v>96</v>
      </c>
      <c r="F1453" s="2">
        <v>1929</v>
      </c>
      <c r="G1453" s="2">
        <v>3</v>
      </c>
      <c r="H1453" s="2">
        <f t="shared" si="110"/>
        <v>1</v>
      </c>
      <c r="I1453" s="2">
        <f t="shared" si="111"/>
        <v>0</v>
      </c>
      <c r="J1453" s="2">
        <f t="shared" si="112"/>
        <v>0</v>
      </c>
      <c r="K1453" s="2">
        <f t="shared" si="113"/>
        <v>0</v>
      </c>
      <c r="L1453" s="2">
        <f t="shared" si="114"/>
        <v>0</v>
      </c>
      <c r="M1453" s="2">
        <v>15</v>
      </c>
      <c r="N1453" s="2">
        <v>5.9</v>
      </c>
    </row>
    <row r="1454" spans="1:14" ht="16" x14ac:dyDescent="0.2">
      <c r="A1454" s="2" t="s">
        <v>2332</v>
      </c>
      <c r="B1454" s="2" t="s">
        <v>15</v>
      </c>
      <c r="C1454" s="2" t="s">
        <v>47</v>
      </c>
      <c r="D1454" s="2">
        <v>0.27466099999999999</v>
      </c>
      <c r="E1454" s="2">
        <v>53</v>
      </c>
      <c r="F1454" s="2">
        <v>313</v>
      </c>
      <c r="G1454" s="2">
        <v>1</v>
      </c>
      <c r="H1454" s="2">
        <f t="shared" si="110"/>
        <v>1</v>
      </c>
      <c r="I1454" s="2">
        <f t="shared" si="111"/>
        <v>0</v>
      </c>
      <c r="J1454" s="2">
        <f t="shared" si="112"/>
        <v>0</v>
      </c>
      <c r="K1454" s="2">
        <f t="shared" si="113"/>
        <v>0</v>
      </c>
      <c r="L1454" s="2">
        <f t="shared" si="114"/>
        <v>0</v>
      </c>
      <c r="M1454" s="2">
        <v>141</v>
      </c>
      <c r="N1454" s="2">
        <v>7.7</v>
      </c>
    </row>
    <row r="1455" spans="1:14" ht="16" x14ac:dyDescent="0.2">
      <c r="A1455" s="2" t="s">
        <v>2334</v>
      </c>
      <c r="B1455" s="2" t="s">
        <v>51</v>
      </c>
      <c r="C1455" s="2" t="s">
        <v>97</v>
      </c>
      <c r="D1455" s="2">
        <v>6.4913499999999997</v>
      </c>
      <c r="E1455" s="2">
        <v>74</v>
      </c>
      <c r="F1455" s="2">
        <v>5139</v>
      </c>
      <c r="G1455" s="2">
        <v>10</v>
      </c>
      <c r="H1455" s="2">
        <f t="shared" si="110"/>
        <v>0</v>
      </c>
      <c r="I1455" s="2">
        <f t="shared" si="111"/>
        <v>0</v>
      </c>
      <c r="J1455" s="2">
        <f t="shared" si="112"/>
        <v>0</v>
      </c>
      <c r="K1455" s="2">
        <f t="shared" si="113"/>
        <v>1</v>
      </c>
      <c r="L1455" s="2">
        <f t="shared" si="114"/>
        <v>0</v>
      </c>
      <c r="M1455" s="2">
        <v>0</v>
      </c>
      <c r="N1455" s="2">
        <v>5.8</v>
      </c>
    </row>
    <row r="1456" spans="1:14" ht="16" x14ac:dyDescent="0.2">
      <c r="A1456" s="2" t="s">
        <v>2336</v>
      </c>
      <c r="B1456" s="2" t="s">
        <v>15</v>
      </c>
      <c r="C1456" s="2" t="s">
        <v>24</v>
      </c>
      <c r="D1456" s="2">
        <v>32.774799999999999</v>
      </c>
      <c r="E1456" s="2">
        <v>98</v>
      </c>
      <c r="F1456" s="2">
        <v>2609</v>
      </c>
      <c r="G1456" s="2">
        <v>30</v>
      </c>
      <c r="H1456" s="2">
        <f t="shared" si="110"/>
        <v>1</v>
      </c>
      <c r="I1456" s="2">
        <f t="shared" si="111"/>
        <v>0</v>
      </c>
      <c r="J1456" s="2">
        <f t="shared" si="112"/>
        <v>0</v>
      </c>
      <c r="K1456" s="2">
        <f t="shared" si="113"/>
        <v>0</v>
      </c>
      <c r="L1456" s="2">
        <f t="shared" si="114"/>
        <v>0</v>
      </c>
      <c r="M1456" s="2">
        <v>406</v>
      </c>
      <c r="N1456" s="2">
        <v>7.2</v>
      </c>
    </row>
    <row r="1457" spans="1:14" ht="16" x14ac:dyDescent="0.2">
      <c r="A1457" s="2" t="s">
        <v>511</v>
      </c>
      <c r="B1457" s="2" t="s">
        <v>15</v>
      </c>
      <c r="C1457" s="2" t="s">
        <v>24</v>
      </c>
      <c r="D1457" s="2">
        <v>43.427</v>
      </c>
      <c r="E1457" s="2">
        <v>142</v>
      </c>
      <c r="F1457" s="2">
        <v>16580</v>
      </c>
      <c r="G1457" s="2">
        <v>70</v>
      </c>
      <c r="H1457" s="2">
        <f t="shared" si="110"/>
        <v>1</v>
      </c>
      <c r="I1457" s="2">
        <f t="shared" si="111"/>
        <v>0</v>
      </c>
      <c r="J1457" s="2">
        <f t="shared" si="112"/>
        <v>0</v>
      </c>
      <c r="K1457" s="2">
        <f t="shared" si="113"/>
        <v>0</v>
      </c>
      <c r="L1457" s="2">
        <f t="shared" si="114"/>
        <v>0</v>
      </c>
      <c r="M1457" s="2">
        <v>845</v>
      </c>
      <c r="N1457" s="2">
        <v>6.6</v>
      </c>
    </row>
    <row r="1458" spans="1:14" ht="16" x14ac:dyDescent="0.2">
      <c r="A1458" s="2" t="s">
        <v>130</v>
      </c>
      <c r="B1458" s="2" t="s">
        <v>15</v>
      </c>
      <c r="C1458" s="2" t="s">
        <v>31</v>
      </c>
      <c r="D1458" s="2">
        <v>218.62899999999999</v>
      </c>
      <c r="E1458" s="2">
        <v>112</v>
      </c>
      <c r="F1458" s="2">
        <v>21773</v>
      </c>
      <c r="G1458" s="2">
        <v>50</v>
      </c>
      <c r="H1458" s="2">
        <f t="shared" si="110"/>
        <v>1</v>
      </c>
      <c r="I1458" s="2">
        <f t="shared" si="111"/>
        <v>1</v>
      </c>
      <c r="J1458" s="2">
        <f t="shared" si="112"/>
        <v>0</v>
      </c>
      <c r="K1458" s="2">
        <f t="shared" si="113"/>
        <v>0</v>
      </c>
      <c r="L1458" s="2">
        <f t="shared" si="114"/>
        <v>0</v>
      </c>
      <c r="M1458" s="2">
        <v>3000</v>
      </c>
      <c r="N1458" s="2">
        <v>7</v>
      </c>
    </row>
    <row r="1459" spans="1:14" ht="16" x14ac:dyDescent="0.2">
      <c r="A1459" s="2" t="s">
        <v>130</v>
      </c>
      <c r="B1459" s="2" t="s">
        <v>15</v>
      </c>
      <c r="C1459" s="2" t="s">
        <v>31</v>
      </c>
      <c r="D1459" s="2">
        <v>81.257499999999993</v>
      </c>
      <c r="E1459" s="2">
        <v>125</v>
      </c>
      <c r="F1459" s="2">
        <v>30010</v>
      </c>
      <c r="G1459" s="2">
        <v>68</v>
      </c>
      <c r="H1459" s="2">
        <f t="shared" si="110"/>
        <v>1</v>
      </c>
      <c r="I1459" s="2">
        <f t="shared" si="111"/>
        <v>1</v>
      </c>
      <c r="J1459" s="2">
        <f t="shared" si="112"/>
        <v>0</v>
      </c>
      <c r="K1459" s="2">
        <f t="shared" si="113"/>
        <v>0</v>
      </c>
      <c r="L1459" s="2">
        <f t="shared" si="114"/>
        <v>0</v>
      </c>
      <c r="M1459" s="2">
        <v>3000</v>
      </c>
      <c r="N1459" s="2">
        <v>6.4</v>
      </c>
    </row>
    <row r="1460" spans="1:14" ht="16" x14ac:dyDescent="0.2">
      <c r="A1460" s="2" t="s">
        <v>363</v>
      </c>
      <c r="B1460" s="2" t="s">
        <v>11</v>
      </c>
      <c r="C1460" s="2" t="s">
        <v>19</v>
      </c>
      <c r="D1460" s="2">
        <v>190.87100000000001</v>
      </c>
      <c r="E1460" s="2">
        <v>101</v>
      </c>
      <c r="F1460" s="2">
        <v>2690</v>
      </c>
      <c r="G1460" s="2">
        <v>125</v>
      </c>
      <c r="H1460" s="2">
        <f t="shared" si="110"/>
        <v>0</v>
      </c>
      <c r="I1460" s="2">
        <f t="shared" si="111"/>
        <v>0</v>
      </c>
      <c r="J1460" s="2">
        <f t="shared" si="112"/>
        <v>0</v>
      </c>
      <c r="K1460" s="2">
        <f t="shared" si="113"/>
        <v>0</v>
      </c>
      <c r="L1460" s="2">
        <f t="shared" si="114"/>
        <v>1</v>
      </c>
      <c r="M1460" s="2">
        <v>473</v>
      </c>
      <c r="N1460" s="2">
        <v>5.9</v>
      </c>
    </row>
    <row r="1461" spans="1:14" ht="16" x14ac:dyDescent="0.2">
      <c r="A1461" s="2" t="s">
        <v>873</v>
      </c>
      <c r="B1461" s="2" t="s">
        <v>11</v>
      </c>
      <c r="C1461" s="2" t="s">
        <v>19</v>
      </c>
      <c r="D1461" s="2">
        <v>81.6387</v>
      </c>
      <c r="E1461" s="2">
        <v>112</v>
      </c>
      <c r="F1461" s="2">
        <v>8306</v>
      </c>
      <c r="G1461" s="2">
        <v>135</v>
      </c>
      <c r="H1461" s="2">
        <f t="shared" si="110"/>
        <v>0</v>
      </c>
      <c r="I1461" s="2">
        <f t="shared" si="111"/>
        <v>0</v>
      </c>
      <c r="J1461" s="2">
        <f t="shared" si="112"/>
        <v>0</v>
      </c>
      <c r="K1461" s="2">
        <f t="shared" si="113"/>
        <v>0</v>
      </c>
      <c r="L1461" s="2">
        <f t="shared" si="114"/>
        <v>1</v>
      </c>
      <c r="M1461" s="2">
        <v>13</v>
      </c>
      <c r="N1461" s="2">
        <v>6.3</v>
      </c>
    </row>
    <row r="1462" spans="1:14" ht="16" x14ac:dyDescent="0.2">
      <c r="A1462" s="2" t="s">
        <v>2300</v>
      </c>
      <c r="B1462" s="2" t="s">
        <v>15</v>
      </c>
      <c r="C1462" s="2" t="s">
        <v>24</v>
      </c>
      <c r="D1462" s="2">
        <v>150.35</v>
      </c>
      <c r="E1462" s="2">
        <v>109</v>
      </c>
      <c r="F1462" s="2">
        <v>1769</v>
      </c>
      <c r="G1462" s="2">
        <v>200</v>
      </c>
      <c r="H1462" s="2">
        <f t="shared" si="110"/>
        <v>1</v>
      </c>
      <c r="I1462" s="2">
        <f t="shared" si="111"/>
        <v>0</v>
      </c>
      <c r="J1462" s="2">
        <f t="shared" si="112"/>
        <v>0</v>
      </c>
      <c r="K1462" s="2">
        <f t="shared" si="113"/>
        <v>0</v>
      </c>
      <c r="L1462" s="2">
        <f t="shared" si="114"/>
        <v>0</v>
      </c>
      <c r="M1462" s="2">
        <v>84</v>
      </c>
      <c r="N1462" s="2">
        <v>6.4</v>
      </c>
    </row>
    <row r="1463" spans="1:14" ht="16" x14ac:dyDescent="0.2">
      <c r="A1463" s="2" t="s">
        <v>2344</v>
      </c>
      <c r="B1463" s="2" t="s">
        <v>11</v>
      </c>
      <c r="C1463" s="2" t="s">
        <v>19</v>
      </c>
      <c r="D1463" s="2">
        <v>89.731999999999999</v>
      </c>
      <c r="E1463" s="2">
        <v>126</v>
      </c>
      <c r="F1463" s="2">
        <v>38873</v>
      </c>
      <c r="G1463" s="2">
        <v>155</v>
      </c>
      <c r="H1463" s="2">
        <f t="shared" si="110"/>
        <v>0</v>
      </c>
      <c r="I1463" s="2">
        <f t="shared" si="111"/>
        <v>0</v>
      </c>
      <c r="J1463" s="2">
        <f t="shared" si="112"/>
        <v>0</v>
      </c>
      <c r="K1463" s="2">
        <f t="shared" si="113"/>
        <v>0</v>
      </c>
      <c r="L1463" s="2">
        <f t="shared" si="114"/>
        <v>1</v>
      </c>
      <c r="M1463" s="2">
        <v>230</v>
      </c>
      <c r="N1463" s="2">
        <v>6.6</v>
      </c>
    </row>
    <row r="1464" spans="1:14" ht="16" x14ac:dyDescent="0.2">
      <c r="A1464" s="2" t="s">
        <v>66</v>
      </c>
      <c r="B1464" s="2" t="s">
        <v>11</v>
      </c>
      <c r="C1464" s="2" t="s">
        <v>19</v>
      </c>
      <c r="D1464" s="2">
        <v>125.32</v>
      </c>
      <c r="E1464" s="2">
        <v>118</v>
      </c>
      <c r="F1464" s="2">
        <v>27468</v>
      </c>
      <c r="G1464" s="2">
        <v>200</v>
      </c>
      <c r="H1464" s="2">
        <f t="shared" si="110"/>
        <v>0</v>
      </c>
      <c r="I1464" s="2">
        <f t="shared" si="111"/>
        <v>0</v>
      </c>
      <c r="J1464" s="2">
        <f t="shared" si="112"/>
        <v>0</v>
      </c>
      <c r="K1464" s="2">
        <f t="shared" si="113"/>
        <v>0</v>
      </c>
      <c r="L1464" s="2">
        <f t="shared" si="114"/>
        <v>1</v>
      </c>
      <c r="M1464" s="2">
        <v>368</v>
      </c>
      <c r="N1464" s="2">
        <v>6.6</v>
      </c>
    </row>
    <row r="1465" spans="1:14" ht="16" x14ac:dyDescent="0.2">
      <c r="A1465" s="2" t="s">
        <v>2322</v>
      </c>
      <c r="B1465" s="2" t="s">
        <v>15</v>
      </c>
      <c r="C1465" s="2" t="s">
        <v>35</v>
      </c>
      <c r="D1465" s="2">
        <v>34.334299999999999</v>
      </c>
      <c r="E1465" s="2">
        <v>92</v>
      </c>
      <c r="F1465" s="2">
        <v>1945</v>
      </c>
      <c r="G1465" s="2">
        <v>11</v>
      </c>
      <c r="H1465" s="2">
        <f t="shared" si="110"/>
        <v>1</v>
      </c>
      <c r="I1465" s="2">
        <f t="shared" si="111"/>
        <v>0</v>
      </c>
      <c r="J1465" s="2">
        <f t="shared" si="112"/>
        <v>1</v>
      </c>
      <c r="K1465" s="2">
        <f t="shared" si="113"/>
        <v>0</v>
      </c>
      <c r="L1465" s="2">
        <f t="shared" si="114"/>
        <v>0</v>
      </c>
      <c r="M1465" s="2">
        <v>34</v>
      </c>
      <c r="N1465" s="2">
        <v>4.8</v>
      </c>
    </row>
    <row r="1466" spans="1:14" ht="16" x14ac:dyDescent="0.2">
      <c r="A1466" s="2" t="s">
        <v>2348</v>
      </c>
      <c r="B1466" s="2" t="s">
        <v>11</v>
      </c>
      <c r="C1466" s="2" t="s">
        <v>19</v>
      </c>
      <c r="D1466" s="2">
        <v>0.62337399999999998</v>
      </c>
      <c r="E1466" s="2">
        <v>110</v>
      </c>
      <c r="F1466" s="2">
        <v>2120</v>
      </c>
      <c r="G1466" s="2">
        <v>38</v>
      </c>
      <c r="H1466" s="2">
        <f t="shared" si="110"/>
        <v>0</v>
      </c>
      <c r="I1466" s="2">
        <f t="shared" si="111"/>
        <v>0</v>
      </c>
      <c r="J1466" s="2">
        <f t="shared" si="112"/>
        <v>0</v>
      </c>
      <c r="K1466" s="2">
        <f t="shared" si="113"/>
        <v>0</v>
      </c>
      <c r="L1466" s="2">
        <f t="shared" si="114"/>
        <v>1</v>
      </c>
      <c r="M1466" s="2">
        <v>49</v>
      </c>
      <c r="N1466" s="2">
        <v>5.2</v>
      </c>
    </row>
    <row r="1467" spans="1:14" ht="16" x14ac:dyDescent="0.2">
      <c r="A1467" s="2" t="s">
        <v>1422</v>
      </c>
      <c r="B1467" s="2" t="s">
        <v>15</v>
      </c>
      <c r="C1467" s="2" t="s">
        <v>40</v>
      </c>
      <c r="D1467" s="2">
        <v>24.792100000000001</v>
      </c>
      <c r="E1467" s="2">
        <v>92</v>
      </c>
      <c r="F1467" s="2">
        <v>25092</v>
      </c>
      <c r="G1467" s="2">
        <v>6.5</v>
      </c>
      <c r="H1467" s="2">
        <f t="shared" si="110"/>
        <v>1</v>
      </c>
      <c r="I1467" s="2">
        <f t="shared" si="111"/>
        <v>0</v>
      </c>
      <c r="J1467" s="2">
        <f t="shared" si="112"/>
        <v>0</v>
      </c>
      <c r="K1467" s="2">
        <f t="shared" si="113"/>
        <v>0</v>
      </c>
      <c r="L1467" s="2">
        <f t="shared" si="114"/>
        <v>0</v>
      </c>
      <c r="M1467" s="2">
        <v>655</v>
      </c>
      <c r="N1467" s="2">
        <v>7.6</v>
      </c>
    </row>
    <row r="1468" spans="1:14" ht="16" x14ac:dyDescent="0.2">
      <c r="A1468" s="2" t="s">
        <v>2351</v>
      </c>
      <c r="B1468" s="2" t="s">
        <v>15</v>
      </c>
      <c r="C1468" s="2" t="s">
        <v>31</v>
      </c>
      <c r="D1468" s="2">
        <v>26.049099999999999</v>
      </c>
      <c r="E1468" s="2">
        <v>94</v>
      </c>
      <c r="F1468" s="2">
        <v>1024</v>
      </c>
      <c r="G1468" s="2">
        <v>8</v>
      </c>
      <c r="H1468" s="2">
        <f t="shared" si="110"/>
        <v>1</v>
      </c>
      <c r="I1468" s="2">
        <f t="shared" si="111"/>
        <v>1</v>
      </c>
      <c r="J1468" s="2">
        <f t="shared" si="112"/>
        <v>0</v>
      </c>
      <c r="K1468" s="2">
        <f t="shared" si="113"/>
        <v>0</v>
      </c>
      <c r="L1468" s="2">
        <f t="shared" si="114"/>
        <v>0</v>
      </c>
      <c r="M1468" s="2">
        <v>19</v>
      </c>
      <c r="N1468" s="2">
        <v>6.1</v>
      </c>
    </row>
    <row r="1469" spans="1:14" ht="16" x14ac:dyDescent="0.2">
      <c r="A1469" s="2" t="s">
        <v>709</v>
      </c>
      <c r="B1469" s="2" t="s">
        <v>15</v>
      </c>
      <c r="C1469" s="2" t="s">
        <v>31</v>
      </c>
      <c r="D1469" s="2">
        <v>36.931100000000001</v>
      </c>
      <c r="E1469" s="2">
        <v>116</v>
      </c>
      <c r="F1469" s="2">
        <v>16484</v>
      </c>
      <c r="G1469" s="2">
        <v>70</v>
      </c>
      <c r="H1469" s="2">
        <f t="shared" si="110"/>
        <v>1</v>
      </c>
      <c r="I1469" s="2">
        <f t="shared" si="111"/>
        <v>1</v>
      </c>
      <c r="J1469" s="2">
        <f t="shared" si="112"/>
        <v>0</v>
      </c>
      <c r="K1469" s="2">
        <f t="shared" si="113"/>
        <v>0</v>
      </c>
      <c r="L1469" s="2">
        <f t="shared" si="114"/>
        <v>0</v>
      </c>
      <c r="M1469" s="2">
        <v>51</v>
      </c>
      <c r="N1469" s="2">
        <v>5.6</v>
      </c>
    </row>
    <row r="1470" spans="1:14" ht="16" x14ac:dyDescent="0.2">
      <c r="A1470" s="2" t="s">
        <v>1050</v>
      </c>
      <c r="B1470" s="2" t="s">
        <v>15</v>
      </c>
      <c r="C1470" s="2" t="s">
        <v>31</v>
      </c>
      <c r="D1470" s="2">
        <v>109.24299999999999</v>
      </c>
      <c r="E1470" s="2">
        <v>133</v>
      </c>
      <c r="F1470" s="2">
        <v>8341</v>
      </c>
      <c r="G1470" s="2">
        <v>26</v>
      </c>
      <c r="H1470" s="2">
        <f t="shared" si="110"/>
        <v>1</v>
      </c>
      <c r="I1470" s="2">
        <f t="shared" si="111"/>
        <v>1</v>
      </c>
      <c r="J1470" s="2">
        <f t="shared" si="112"/>
        <v>0</v>
      </c>
      <c r="K1470" s="2">
        <f t="shared" si="113"/>
        <v>0</v>
      </c>
      <c r="L1470" s="2">
        <f t="shared" si="114"/>
        <v>0</v>
      </c>
      <c r="M1470" s="2">
        <v>0</v>
      </c>
      <c r="N1470" s="2">
        <v>7.1</v>
      </c>
    </row>
    <row r="1471" spans="1:14" ht="16" x14ac:dyDescent="0.2">
      <c r="A1471" s="2" t="s">
        <v>2355</v>
      </c>
      <c r="B1471" s="2" t="s">
        <v>51</v>
      </c>
      <c r="C1471" s="2" t="s">
        <v>12</v>
      </c>
      <c r="D1471" s="2">
        <v>0.39961099999999999</v>
      </c>
      <c r="E1471" s="2">
        <v>90</v>
      </c>
      <c r="F1471" s="2">
        <v>2370</v>
      </c>
      <c r="G1471" s="2">
        <v>6</v>
      </c>
      <c r="H1471" s="2">
        <f t="shared" si="110"/>
        <v>0</v>
      </c>
      <c r="I1471" s="2">
        <f t="shared" si="111"/>
        <v>0</v>
      </c>
      <c r="J1471" s="2">
        <f t="shared" si="112"/>
        <v>0</v>
      </c>
      <c r="K1471" s="2">
        <f t="shared" si="113"/>
        <v>0</v>
      </c>
      <c r="L1471" s="2">
        <f t="shared" si="114"/>
        <v>0</v>
      </c>
      <c r="M1471" s="2">
        <v>11</v>
      </c>
      <c r="N1471" s="2">
        <v>5.7</v>
      </c>
    </row>
    <row r="1472" spans="1:14" ht="16" x14ac:dyDescent="0.2">
      <c r="A1472" s="2" t="s">
        <v>2357</v>
      </c>
      <c r="B1472" s="2" t="s">
        <v>11</v>
      </c>
      <c r="C1472" s="2" t="s">
        <v>19</v>
      </c>
      <c r="D1472" s="2">
        <v>34.912999999999997</v>
      </c>
      <c r="E1472" s="2">
        <v>112</v>
      </c>
      <c r="F1472" s="2">
        <v>19974</v>
      </c>
      <c r="G1472" s="2">
        <v>38</v>
      </c>
      <c r="H1472" s="2">
        <f t="shared" si="110"/>
        <v>0</v>
      </c>
      <c r="I1472" s="2">
        <f t="shared" si="111"/>
        <v>0</v>
      </c>
      <c r="J1472" s="2">
        <f t="shared" si="112"/>
        <v>0</v>
      </c>
      <c r="K1472" s="2">
        <f t="shared" si="113"/>
        <v>0</v>
      </c>
      <c r="L1472" s="2">
        <f t="shared" si="114"/>
        <v>1</v>
      </c>
      <c r="M1472" s="2">
        <v>5</v>
      </c>
      <c r="N1472" s="2">
        <v>5.2</v>
      </c>
    </row>
    <row r="1473" spans="1:14" ht="16" x14ac:dyDescent="0.2">
      <c r="A1473" s="2" t="s">
        <v>2359</v>
      </c>
      <c r="B1473" s="2" t="s">
        <v>11</v>
      </c>
      <c r="C1473" s="2" t="s">
        <v>24</v>
      </c>
      <c r="D1473" s="2">
        <v>34.543700000000001</v>
      </c>
      <c r="E1473" s="2">
        <v>123</v>
      </c>
      <c r="F1473" s="2">
        <v>5839</v>
      </c>
      <c r="G1473" s="2">
        <v>82</v>
      </c>
      <c r="H1473" s="2">
        <f t="shared" si="110"/>
        <v>0</v>
      </c>
      <c r="I1473" s="2">
        <f t="shared" si="111"/>
        <v>0</v>
      </c>
      <c r="J1473" s="2">
        <f t="shared" si="112"/>
        <v>0</v>
      </c>
      <c r="K1473" s="2">
        <f t="shared" si="113"/>
        <v>0</v>
      </c>
      <c r="L1473" s="2">
        <f t="shared" si="114"/>
        <v>0</v>
      </c>
      <c r="M1473" s="2">
        <v>55</v>
      </c>
      <c r="N1473" s="2">
        <v>5.9</v>
      </c>
    </row>
    <row r="1474" spans="1:14" ht="16" x14ac:dyDescent="0.2">
      <c r="A1474" s="2" t="s">
        <v>2361</v>
      </c>
      <c r="B1474" s="2" t="s">
        <v>11</v>
      </c>
      <c r="C1474" s="2" t="s">
        <v>35</v>
      </c>
      <c r="D1474" s="2">
        <v>62.453299999999999</v>
      </c>
      <c r="E1474" s="2">
        <v>106</v>
      </c>
      <c r="F1474" s="2">
        <v>14607</v>
      </c>
      <c r="G1474" s="2">
        <v>50.2</v>
      </c>
      <c r="H1474" s="2">
        <f t="shared" ref="H1474:H1537" si="115">IF(B1474="R",1,0)</f>
        <v>0</v>
      </c>
      <c r="I1474" s="2">
        <f t="shared" ref="I1474:I1537" si="116">IF(C1474="Comedy",1,0)</f>
        <v>0</v>
      </c>
      <c r="J1474" s="2">
        <f t="shared" ref="J1474:J1537" si="117">IF(C1474="Thriller_Horror",1,0)</f>
        <v>1</v>
      </c>
      <c r="K1474" s="2">
        <f t="shared" ref="K1474:K1537" si="118">IF(C1474="Animation",1,0)</f>
        <v>0</v>
      </c>
      <c r="L1474" s="2">
        <f t="shared" ref="L1474:L1537" si="119">IF(C1474="Adventure_Sci_fi",1,0)</f>
        <v>0</v>
      </c>
      <c r="M1474" s="2">
        <v>53</v>
      </c>
      <c r="N1474" s="2">
        <v>7.1</v>
      </c>
    </row>
    <row r="1475" spans="1:14" ht="16" x14ac:dyDescent="0.2">
      <c r="A1475" s="2" t="s">
        <v>2363</v>
      </c>
      <c r="B1475" s="2" t="s">
        <v>11</v>
      </c>
      <c r="C1475" s="2" t="s">
        <v>24</v>
      </c>
      <c r="D1475" s="2">
        <v>4.4111000000000002</v>
      </c>
      <c r="E1475" s="2">
        <v>95</v>
      </c>
      <c r="F1475" s="2">
        <v>6161</v>
      </c>
      <c r="G1475" s="2">
        <v>100</v>
      </c>
      <c r="H1475" s="2">
        <f t="shared" si="115"/>
        <v>0</v>
      </c>
      <c r="I1475" s="2">
        <f t="shared" si="116"/>
        <v>0</v>
      </c>
      <c r="J1475" s="2">
        <f t="shared" si="117"/>
        <v>0</v>
      </c>
      <c r="K1475" s="2">
        <f t="shared" si="118"/>
        <v>0</v>
      </c>
      <c r="L1475" s="2">
        <f t="shared" si="119"/>
        <v>0</v>
      </c>
      <c r="M1475" s="2">
        <v>31</v>
      </c>
      <c r="N1475" s="2">
        <v>3.8</v>
      </c>
    </row>
    <row r="1476" spans="1:14" ht="16" x14ac:dyDescent="0.2">
      <c r="A1476" s="2" t="s">
        <v>2365</v>
      </c>
      <c r="B1476" s="2" t="s">
        <v>51</v>
      </c>
      <c r="C1476" s="2" t="s">
        <v>97</v>
      </c>
      <c r="D1476" s="2">
        <v>26.000599999999999</v>
      </c>
      <c r="E1476" s="2">
        <v>92</v>
      </c>
      <c r="F1476" s="2">
        <v>28050</v>
      </c>
      <c r="G1476" s="2">
        <v>76</v>
      </c>
      <c r="H1476" s="2">
        <f t="shared" si="115"/>
        <v>0</v>
      </c>
      <c r="I1476" s="2">
        <f t="shared" si="116"/>
        <v>0</v>
      </c>
      <c r="J1476" s="2">
        <f t="shared" si="117"/>
        <v>0</v>
      </c>
      <c r="K1476" s="2">
        <f t="shared" si="118"/>
        <v>1</v>
      </c>
      <c r="L1476" s="2">
        <f t="shared" si="119"/>
        <v>0</v>
      </c>
      <c r="M1476" s="2">
        <v>5</v>
      </c>
      <c r="N1476" s="2">
        <v>4.0999999999999996</v>
      </c>
    </row>
    <row r="1477" spans="1:14" ht="16" x14ac:dyDescent="0.2">
      <c r="A1477" s="2" t="s">
        <v>1141</v>
      </c>
      <c r="B1477" s="2" t="s">
        <v>51</v>
      </c>
      <c r="C1477" s="2" t="s">
        <v>19</v>
      </c>
      <c r="D1477" s="2">
        <v>39.177500000000002</v>
      </c>
      <c r="E1477" s="2">
        <v>93</v>
      </c>
      <c r="F1477" s="2">
        <v>14899</v>
      </c>
      <c r="G1477" s="2">
        <v>50</v>
      </c>
      <c r="H1477" s="2">
        <f t="shared" si="115"/>
        <v>0</v>
      </c>
      <c r="I1477" s="2">
        <f t="shared" si="116"/>
        <v>0</v>
      </c>
      <c r="J1477" s="2">
        <f t="shared" si="117"/>
        <v>0</v>
      </c>
      <c r="K1477" s="2">
        <f t="shared" si="118"/>
        <v>0</v>
      </c>
      <c r="L1477" s="2">
        <f t="shared" si="119"/>
        <v>1</v>
      </c>
      <c r="M1477" s="2">
        <v>0</v>
      </c>
      <c r="N1477" s="2">
        <v>3.5</v>
      </c>
    </row>
    <row r="1478" spans="1:14" ht="16" x14ac:dyDescent="0.2">
      <c r="A1478" s="2" t="s">
        <v>152</v>
      </c>
      <c r="B1478" s="2" t="s">
        <v>51</v>
      </c>
      <c r="C1478" s="2" t="s">
        <v>19</v>
      </c>
      <c r="D1478" s="2">
        <v>77.563999999999993</v>
      </c>
      <c r="E1478" s="2">
        <v>107</v>
      </c>
      <c r="F1478" s="2">
        <v>4631</v>
      </c>
      <c r="G1478" s="2">
        <v>135</v>
      </c>
      <c r="H1478" s="2">
        <f t="shared" si="115"/>
        <v>0</v>
      </c>
      <c r="I1478" s="2">
        <f t="shared" si="116"/>
        <v>0</v>
      </c>
      <c r="J1478" s="2">
        <f t="shared" si="117"/>
        <v>0</v>
      </c>
      <c r="K1478" s="2">
        <f t="shared" si="118"/>
        <v>0</v>
      </c>
      <c r="L1478" s="2">
        <f t="shared" si="119"/>
        <v>1</v>
      </c>
      <c r="M1478" s="2">
        <v>14000</v>
      </c>
      <c r="N1478" s="2">
        <v>7.4</v>
      </c>
    </row>
    <row r="1479" spans="1:14" ht="16" x14ac:dyDescent="0.2">
      <c r="A1479" s="2" t="s">
        <v>2369</v>
      </c>
      <c r="B1479" s="2" t="s">
        <v>11</v>
      </c>
      <c r="C1479" s="2" t="s">
        <v>12</v>
      </c>
      <c r="D1479" s="2">
        <v>42.478200000000001</v>
      </c>
      <c r="E1479" s="2">
        <v>112</v>
      </c>
      <c r="F1479" s="2">
        <v>15327</v>
      </c>
      <c r="G1479" s="2">
        <v>25</v>
      </c>
      <c r="H1479" s="2">
        <f t="shared" si="115"/>
        <v>0</v>
      </c>
      <c r="I1479" s="2">
        <f t="shared" si="116"/>
        <v>0</v>
      </c>
      <c r="J1479" s="2">
        <f t="shared" si="117"/>
        <v>0</v>
      </c>
      <c r="K1479" s="2">
        <f t="shared" si="118"/>
        <v>0</v>
      </c>
      <c r="L1479" s="2">
        <f t="shared" si="119"/>
        <v>0</v>
      </c>
      <c r="M1479" s="2">
        <v>43</v>
      </c>
      <c r="N1479" s="2">
        <v>7.2</v>
      </c>
    </row>
    <row r="1480" spans="1:14" ht="16" x14ac:dyDescent="0.2">
      <c r="A1480" s="2" t="s">
        <v>2084</v>
      </c>
      <c r="B1480" s="2" t="s">
        <v>11</v>
      </c>
      <c r="C1480" s="2" t="s">
        <v>12</v>
      </c>
      <c r="D1480" s="2">
        <v>22.406400000000001</v>
      </c>
      <c r="E1480" s="2">
        <v>137</v>
      </c>
      <c r="F1480" s="2">
        <v>5780</v>
      </c>
      <c r="G1480" s="2">
        <v>107</v>
      </c>
      <c r="H1480" s="2">
        <f t="shared" si="115"/>
        <v>0</v>
      </c>
      <c r="I1480" s="2">
        <f t="shared" si="116"/>
        <v>0</v>
      </c>
      <c r="J1480" s="2">
        <f t="shared" si="117"/>
        <v>0</v>
      </c>
      <c r="K1480" s="2">
        <f t="shared" si="118"/>
        <v>0</v>
      </c>
      <c r="L1480" s="2">
        <f t="shared" si="119"/>
        <v>0</v>
      </c>
      <c r="M1480" s="2">
        <v>102</v>
      </c>
      <c r="N1480" s="2">
        <v>6</v>
      </c>
    </row>
    <row r="1481" spans="1:14" ht="16" x14ac:dyDescent="0.2">
      <c r="A1481" s="2" t="s">
        <v>88</v>
      </c>
      <c r="B1481" s="2" t="s">
        <v>11</v>
      </c>
      <c r="C1481" s="2" t="s">
        <v>19</v>
      </c>
      <c r="D1481" s="2">
        <v>262.03100000000001</v>
      </c>
      <c r="E1481" s="2">
        <v>153</v>
      </c>
      <c r="F1481" s="2">
        <v>28489</v>
      </c>
      <c r="G1481" s="2">
        <v>230</v>
      </c>
      <c r="H1481" s="2">
        <f t="shared" si="115"/>
        <v>0</v>
      </c>
      <c r="I1481" s="2">
        <f t="shared" si="116"/>
        <v>0</v>
      </c>
      <c r="J1481" s="2">
        <f t="shared" si="117"/>
        <v>0</v>
      </c>
      <c r="K1481" s="2">
        <f t="shared" si="118"/>
        <v>0</v>
      </c>
      <c r="L1481" s="2">
        <f t="shared" si="119"/>
        <v>1</v>
      </c>
      <c r="M1481" s="2">
        <v>464</v>
      </c>
      <c r="N1481" s="2">
        <v>7</v>
      </c>
    </row>
    <row r="1482" spans="1:14" ht="16" x14ac:dyDescent="0.2">
      <c r="A1482" s="2" t="s">
        <v>88</v>
      </c>
      <c r="B1482" s="2" t="s">
        <v>11</v>
      </c>
      <c r="C1482" s="2" t="s">
        <v>19</v>
      </c>
      <c r="D1482" s="2">
        <v>202.85400000000001</v>
      </c>
      <c r="E1482" s="2">
        <v>142</v>
      </c>
      <c r="F1482" s="2">
        <v>28631</v>
      </c>
      <c r="G1482" s="2">
        <v>200</v>
      </c>
      <c r="H1482" s="2">
        <f t="shared" si="115"/>
        <v>0</v>
      </c>
      <c r="I1482" s="2">
        <f t="shared" si="116"/>
        <v>0</v>
      </c>
      <c r="J1482" s="2">
        <f t="shared" si="117"/>
        <v>0</v>
      </c>
      <c r="K1482" s="2">
        <f t="shared" si="118"/>
        <v>0</v>
      </c>
      <c r="L1482" s="2">
        <f t="shared" si="119"/>
        <v>1</v>
      </c>
      <c r="M1482" s="2">
        <v>464</v>
      </c>
      <c r="N1482" s="2">
        <v>6.7</v>
      </c>
    </row>
    <row r="1483" spans="1:14" ht="16" x14ac:dyDescent="0.2">
      <c r="A1483" s="2" t="s">
        <v>2374</v>
      </c>
      <c r="B1483" s="2" t="s">
        <v>15</v>
      </c>
      <c r="C1483" s="2" t="s">
        <v>12</v>
      </c>
      <c r="D1483" s="2">
        <v>35.596200000000003</v>
      </c>
      <c r="E1483" s="2">
        <v>105</v>
      </c>
      <c r="F1483" s="2">
        <v>1454</v>
      </c>
      <c r="G1483" s="2">
        <v>20</v>
      </c>
      <c r="H1483" s="2">
        <f t="shared" si="115"/>
        <v>1</v>
      </c>
      <c r="I1483" s="2">
        <f t="shared" si="116"/>
        <v>0</v>
      </c>
      <c r="J1483" s="2">
        <f t="shared" si="117"/>
        <v>0</v>
      </c>
      <c r="K1483" s="2">
        <f t="shared" si="118"/>
        <v>0</v>
      </c>
      <c r="L1483" s="2">
        <f t="shared" si="119"/>
        <v>0</v>
      </c>
      <c r="M1483" s="2">
        <v>210</v>
      </c>
      <c r="N1483" s="2">
        <v>6.3</v>
      </c>
    </row>
    <row r="1484" spans="1:14" ht="16" x14ac:dyDescent="0.2">
      <c r="A1484" s="2" t="s">
        <v>2376</v>
      </c>
      <c r="B1484" s="2" t="s">
        <v>15</v>
      </c>
      <c r="C1484" s="2" t="s">
        <v>12</v>
      </c>
      <c r="D1484" s="2">
        <v>64.255200000000002</v>
      </c>
      <c r="E1484" s="2">
        <v>90</v>
      </c>
      <c r="F1484" s="2">
        <v>120797</v>
      </c>
      <c r="G1484" s="2">
        <v>19</v>
      </c>
      <c r="H1484" s="2">
        <f t="shared" si="115"/>
        <v>1</v>
      </c>
      <c r="I1484" s="2">
        <f t="shared" si="116"/>
        <v>0</v>
      </c>
      <c r="J1484" s="2">
        <f t="shared" si="117"/>
        <v>0</v>
      </c>
      <c r="K1484" s="2">
        <f t="shared" si="118"/>
        <v>0</v>
      </c>
      <c r="L1484" s="2">
        <f t="shared" si="119"/>
        <v>0</v>
      </c>
      <c r="M1484" s="2">
        <v>15</v>
      </c>
      <c r="N1484" s="2">
        <v>6</v>
      </c>
    </row>
    <row r="1485" spans="1:14" ht="16" x14ac:dyDescent="0.2">
      <c r="A1485" s="2" t="s">
        <v>2378</v>
      </c>
      <c r="B1485" s="2" t="s">
        <v>51</v>
      </c>
      <c r="C1485" s="2" t="s">
        <v>97</v>
      </c>
      <c r="D1485" s="2">
        <v>107.22499999999999</v>
      </c>
      <c r="E1485" s="2">
        <v>97</v>
      </c>
      <c r="F1485" s="2">
        <v>24350</v>
      </c>
      <c r="G1485" s="2">
        <v>73</v>
      </c>
      <c r="H1485" s="2">
        <f t="shared" si="115"/>
        <v>0</v>
      </c>
      <c r="I1485" s="2">
        <f t="shared" si="116"/>
        <v>0</v>
      </c>
      <c r="J1485" s="2">
        <f t="shared" si="117"/>
        <v>0</v>
      </c>
      <c r="K1485" s="2">
        <f t="shared" si="118"/>
        <v>1</v>
      </c>
      <c r="L1485" s="2">
        <f t="shared" si="119"/>
        <v>0</v>
      </c>
      <c r="M1485" s="2">
        <v>6</v>
      </c>
      <c r="N1485" s="2">
        <v>6.3</v>
      </c>
    </row>
    <row r="1486" spans="1:14" ht="16" x14ac:dyDescent="0.2">
      <c r="A1486" s="2" t="s">
        <v>1522</v>
      </c>
      <c r="B1486" s="2" t="s">
        <v>11</v>
      </c>
      <c r="C1486" s="2" t="s">
        <v>31</v>
      </c>
      <c r="D1486" s="2">
        <v>55.7622</v>
      </c>
      <c r="E1486" s="2">
        <v>84</v>
      </c>
      <c r="F1486" s="2">
        <v>1203</v>
      </c>
      <c r="G1486" s="2">
        <v>22</v>
      </c>
      <c r="H1486" s="2">
        <f t="shared" si="115"/>
        <v>0</v>
      </c>
      <c r="I1486" s="2">
        <f t="shared" si="116"/>
        <v>1</v>
      </c>
      <c r="J1486" s="2">
        <f t="shared" si="117"/>
        <v>0</v>
      </c>
      <c r="K1486" s="2">
        <f t="shared" si="118"/>
        <v>0</v>
      </c>
      <c r="L1486" s="2">
        <f t="shared" si="119"/>
        <v>0</v>
      </c>
      <c r="M1486" s="2">
        <v>42</v>
      </c>
      <c r="N1486" s="2">
        <v>4.8</v>
      </c>
    </row>
    <row r="1487" spans="1:14" ht="16" x14ac:dyDescent="0.2">
      <c r="A1487" s="2" t="s">
        <v>1393</v>
      </c>
      <c r="B1487" s="2" t="s">
        <v>51</v>
      </c>
      <c r="C1487" s="2" t="s">
        <v>97</v>
      </c>
      <c r="D1487" s="2">
        <v>28.133199999999999</v>
      </c>
      <c r="E1487" s="2">
        <v>88</v>
      </c>
      <c r="F1487" s="2">
        <v>33822</v>
      </c>
      <c r="G1487" s="2">
        <v>50</v>
      </c>
      <c r="H1487" s="2">
        <f t="shared" si="115"/>
        <v>0</v>
      </c>
      <c r="I1487" s="2">
        <f t="shared" si="116"/>
        <v>0</v>
      </c>
      <c r="J1487" s="2">
        <f t="shared" si="117"/>
        <v>0</v>
      </c>
      <c r="K1487" s="2">
        <f t="shared" si="118"/>
        <v>1</v>
      </c>
      <c r="L1487" s="2">
        <f t="shared" si="119"/>
        <v>0</v>
      </c>
      <c r="M1487" s="2">
        <v>8</v>
      </c>
      <c r="N1487" s="2">
        <v>5.9</v>
      </c>
    </row>
    <row r="1488" spans="1:14" ht="16" x14ac:dyDescent="0.2">
      <c r="A1488" s="2" t="s">
        <v>2382</v>
      </c>
      <c r="B1488" s="2" t="s">
        <v>11</v>
      </c>
      <c r="C1488" s="2" t="s">
        <v>35</v>
      </c>
      <c r="D1488" s="2">
        <v>4.9307999999999996</v>
      </c>
      <c r="E1488" s="2">
        <v>83</v>
      </c>
      <c r="F1488" s="2">
        <v>730</v>
      </c>
      <c r="G1488" s="2">
        <v>17</v>
      </c>
      <c r="H1488" s="2">
        <f t="shared" si="115"/>
        <v>0</v>
      </c>
      <c r="I1488" s="2">
        <f t="shared" si="116"/>
        <v>0</v>
      </c>
      <c r="J1488" s="2">
        <f t="shared" si="117"/>
        <v>1</v>
      </c>
      <c r="K1488" s="2">
        <f t="shared" si="118"/>
        <v>0</v>
      </c>
      <c r="L1488" s="2">
        <f t="shared" si="119"/>
        <v>0</v>
      </c>
      <c r="M1488" s="2">
        <v>57</v>
      </c>
      <c r="N1488" s="2">
        <v>4.0999999999999996</v>
      </c>
    </row>
    <row r="1489" spans="1:14" ht="16" x14ac:dyDescent="0.2">
      <c r="A1489" s="2" t="s">
        <v>2384</v>
      </c>
      <c r="B1489" s="2" t="s">
        <v>15</v>
      </c>
      <c r="C1489" s="2" t="s">
        <v>19</v>
      </c>
      <c r="D1489" s="2">
        <v>30.199100000000001</v>
      </c>
      <c r="E1489" s="2">
        <v>116</v>
      </c>
      <c r="F1489" s="2">
        <v>3753</v>
      </c>
      <c r="G1489" s="2">
        <v>40</v>
      </c>
      <c r="H1489" s="2">
        <f t="shared" si="115"/>
        <v>1</v>
      </c>
      <c r="I1489" s="2">
        <f t="shared" si="116"/>
        <v>0</v>
      </c>
      <c r="J1489" s="2">
        <f t="shared" si="117"/>
        <v>0</v>
      </c>
      <c r="K1489" s="2">
        <f t="shared" si="118"/>
        <v>0</v>
      </c>
      <c r="L1489" s="2">
        <f t="shared" si="119"/>
        <v>1</v>
      </c>
      <c r="M1489" s="2">
        <v>18</v>
      </c>
      <c r="N1489" s="2">
        <v>5.7</v>
      </c>
    </row>
    <row r="1490" spans="1:14" ht="16" x14ac:dyDescent="0.2">
      <c r="A1490" s="2" t="s">
        <v>1457</v>
      </c>
      <c r="B1490" s="2" t="s">
        <v>15</v>
      </c>
      <c r="C1490" s="2" t="s">
        <v>12</v>
      </c>
      <c r="D1490" s="2">
        <v>3.9049800000000001</v>
      </c>
      <c r="E1490" s="2">
        <v>160</v>
      </c>
      <c r="F1490" s="2">
        <v>22516</v>
      </c>
      <c r="G1490" s="2">
        <v>30</v>
      </c>
      <c r="H1490" s="2">
        <f t="shared" si="115"/>
        <v>1</v>
      </c>
      <c r="I1490" s="2">
        <f t="shared" si="116"/>
        <v>0</v>
      </c>
      <c r="J1490" s="2">
        <f t="shared" si="117"/>
        <v>0</v>
      </c>
      <c r="K1490" s="2">
        <f t="shared" si="118"/>
        <v>0</v>
      </c>
      <c r="L1490" s="2">
        <f t="shared" si="119"/>
        <v>0</v>
      </c>
      <c r="M1490" s="2">
        <v>181</v>
      </c>
      <c r="N1490" s="2">
        <v>7.5</v>
      </c>
    </row>
    <row r="1491" spans="1:14" ht="16" x14ac:dyDescent="0.2">
      <c r="A1491" s="2" t="s">
        <v>98</v>
      </c>
      <c r="B1491" s="2" t="s">
        <v>51</v>
      </c>
      <c r="C1491" s="2" t="s">
        <v>19</v>
      </c>
      <c r="D1491" s="2">
        <v>10.9964</v>
      </c>
      <c r="E1491" s="2">
        <v>104</v>
      </c>
      <c r="F1491" s="2">
        <v>27806</v>
      </c>
      <c r="G1491" s="2">
        <v>13</v>
      </c>
      <c r="H1491" s="2">
        <f t="shared" si="115"/>
        <v>0</v>
      </c>
      <c r="I1491" s="2">
        <f t="shared" si="116"/>
        <v>0</v>
      </c>
      <c r="J1491" s="2">
        <f t="shared" si="117"/>
        <v>0</v>
      </c>
      <c r="K1491" s="2">
        <f t="shared" si="118"/>
        <v>0</v>
      </c>
      <c r="L1491" s="2">
        <f t="shared" si="119"/>
        <v>1</v>
      </c>
      <c r="M1491" s="2">
        <v>35</v>
      </c>
      <c r="N1491" s="2">
        <v>6.3</v>
      </c>
    </row>
    <row r="1492" spans="1:14" ht="16" x14ac:dyDescent="0.2">
      <c r="A1492" s="2" t="s">
        <v>319</v>
      </c>
      <c r="B1492" s="2" t="s">
        <v>11</v>
      </c>
      <c r="C1492" s="2" t="s">
        <v>19</v>
      </c>
      <c r="D1492" s="2">
        <v>623.28</v>
      </c>
      <c r="E1492" s="2">
        <v>173</v>
      </c>
      <c r="F1492" s="2">
        <v>87697</v>
      </c>
      <c r="G1492" s="2">
        <v>220</v>
      </c>
      <c r="H1492" s="2">
        <f t="shared" si="115"/>
        <v>0</v>
      </c>
      <c r="I1492" s="2">
        <f t="shared" si="116"/>
        <v>0</v>
      </c>
      <c r="J1492" s="2">
        <f t="shared" si="117"/>
        <v>0</v>
      </c>
      <c r="K1492" s="2">
        <f t="shared" si="118"/>
        <v>0</v>
      </c>
      <c r="L1492" s="2">
        <f t="shared" si="119"/>
        <v>1</v>
      </c>
      <c r="M1492" s="2">
        <v>0</v>
      </c>
      <c r="N1492" s="2">
        <v>8.1</v>
      </c>
    </row>
    <row r="1493" spans="1:14" ht="16" x14ac:dyDescent="0.2">
      <c r="A1493" s="2" t="s">
        <v>1065</v>
      </c>
      <c r="B1493" s="2" t="s">
        <v>11</v>
      </c>
      <c r="C1493" s="2" t="s">
        <v>12</v>
      </c>
      <c r="D1493" s="2">
        <v>102.60899999999999</v>
      </c>
      <c r="E1493" s="2">
        <v>170</v>
      </c>
      <c r="F1493" s="2">
        <v>34582</v>
      </c>
      <c r="G1493" s="2">
        <v>110</v>
      </c>
      <c r="H1493" s="2">
        <f t="shared" si="115"/>
        <v>0</v>
      </c>
      <c r="I1493" s="2">
        <f t="shared" si="116"/>
        <v>0</v>
      </c>
      <c r="J1493" s="2">
        <f t="shared" si="117"/>
        <v>0</v>
      </c>
      <c r="K1493" s="2">
        <f t="shared" si="118"/>
        <v>0</v>
      </c>
      <c r="L1493" s="2">
        <f t="shared" si="119"/>
        <v>0</v>
      </c>
      <c r="M1493" s="2">
        <v>17000</v>
      </c>
      <c r="N1493" s="2">
        <v>7.5</v>
      </c>
    </row>
    <row r="1494" spans="1:14" ht="16" x14ac:dyDescent="0.2">
      <c r="A1494" s="2" t="s">
        <v>2390</v>
      </c>
      <c r="B1494" s="2" t="s">
        <v>11</v>
      </c>
      <c r="C1494" s="2" t="s">
        <v>31</v>
      </c>
      <c r="D1494" s="2">
        <v>37.481200000000001</v>
      </c>
      <c r="E1494" s="2">
        <v>104</v>
      </c>
      <c r="F1494" s="2">
        <v>3356</v>
      </c>
      <c r="G1494" s="2">
        <v>35</v>
      </c>
      <c r="H1494" s="2">
        <f t="shared" si="115"/>
        <v>0</v>
      </c>
      <c r="I1494" s="2">
        <f t="shared" si="116"/>
        <v>1</v>
      </c>
      <c r="J1494" s="2">
        <f t="shared" si="117"/>
        <v>0</v>
      </c>
      <c r="K1494" s="2">
        <f t="shared" si="118"/>
        <v>0</v>
      </c>
      <c r="L1494" s="2">
        <f t="shared" si="119"/>
        <v>0</v>
      </c>
      <c r="M1494" s="2">
        <v>16</v>
      </c>
      <c r="N1494" s="2">
        <v>5.3</v>
      </c>
    </row>
    <row r="1495" spans="1:14" ht="16" x14ac:dyDescent="0.2">
      <c r="A1495" s="2" t="s">
        <v>2392</v>
      </c>
      <c r="B1495" s="2" t="s">
        <v>15</v>
      </c>
      <c r="C1495" s="2" t="s">
        <v>12</v>
      </c>
      <c r="D1495" s="2">
        <v>0.71229399999999998</v>
      </c>
      <c r="E1495" s="2">
        <v>112</v>
      </c>
      <c r="F1495" s="2">
        <v>859</v>
      </c>
      <c r="G1495" s="2">
        <v>1.5</v>
      </c>
      <c r="H1495" s="2">
        <f t="shared" si="115"/>
        <v>1</v>
      </c>
      <c r="I1495" s="2">
        <f t="shared" si="116"/>
        <v>0</v>
      </c>
      <c r="J1495" s="2">
        <f t="shared" si="117"/>
        <v>0</v>
      </c>
      <c r="K1495" s="2">
        <f t="shared" si="118"/>
        <v>0</v>
      </c>
      <c r="L1495" s="2">
        <f t="shared" si="119"/>
        <v>0</v>
      </c>
      <c r="M1495" s="2">
        <v>58</v>
      </c>
      <c r="N1495" s="2">
        <v>6.7</v>
      </c>
    </row>
    <row r="1496" spans="1:14" ht="16" x14ac:dyDescent="0.2">
      <c r="A1496" s="2" t="s">
        <v>2394</v>
      </c>
      <c r="B1496" s="2" t="s">
        <v>15</v>
      </c>
      <c r="C1496" s="2" t="s">
        <v>40</v>
      </c>
      <c r="D1496" s="2">
        <v>30.3063</v>
      </c>
      <c r="E1496" s="2">
        <v>98</v>
      </c>
      <c r="F1496" s="2">
        <v>1917</v>
      </c>
      <c r="G1496" s="2">
        <v>10</v>
      </c>
      <c r="H1496" s="2">
        <f t="shared" si="115"/>
        <v>1</v>
      </c>
      <c r="I1496" s="2">
        <f t="shared" si="116"/>
        <v>0</v>
      </c>
      <c r="J1496" s="2">
        <f t="shared" si="117"/>
        <v>0</v>
      </c>
      <c r="K1496" s="2">
        <f t="shared" si="118"/>
        <v>0</v>
      </c>
      <c r="L1496" s="2">
        <f t="shared" si="119"/>
        <v>0</v>
      </c>
      <c r="M1496" s="2">
        <v>7</v>
      </c>
      <c r="N1496" s="2">
        <v>5.6</v>
      </c>
    </row>
    <row r="1497" spans="1:14" ht="16" x14ac:dyDescent="0.2">
      <c r="A1497" s="2" t="s">
        <v>2396</v>
      </c>
      <c r="B1497" s="2" t="s">
        <v>11</v>
      </c>
      <c r="C1497" s="2" t="s">
        <v>40</v>
      </c>
      <c r="D1497" s="2">
        <v>0.27928199999999997</v>
      </c>
      <c r="E1497" s="2">
        <v>79</v>
      </c>
      <c r="F1497" s="2">
        <v>2489</v>
      </c>
      <c r="G1497" s="2">
        <v>1</v>
      </c>
      <c r="H1497" s="2">
        <f t="shared" si="115"/>
        <v>0</v>
      </c>
      <c r="I1497" s="2">
        <f t="shared" si="116"/>
        <v>0</v>
      </c>
      <c r="J1497" s="2">
        <f t="shared" si="117"/>
        <v>0</v>
      </c>
      <c r="K1497" s="2">
        <f t="shared" si="118"/>
        <v>0</v>
      </c>
      <c r="L1497" s="2">
        <f t="shared" si="119"/>
        <v>0</v>
      </c>
      <c r="M1497" s="2">
        <v>2</v>
      </c>
      <c r="N1497" s="2">
        <v>6.1</v>
      </c>
    </row>
    <row r="1498" spans="1:14" ht="16" x14ac:dyDescent="0.2">
      <c r="A1498" s="2" t="s">
        <v>27</v>
      </c>
      <c r="B1498" s="2" t="s">
        <v>15</v>
      </c>
      <c r="C1498" s="2" t="s">
        <v>19</v>
      </c>
      <c r="D1498" s="2">
        <v>39.778599999999997</v>
      </c>
      <c r="E1498" s="2">
        <v>119</v>
      </c>
      <c r="F1498" s="2">
        <v>29461</v>
      </c>
      <c r="G1498" s="2">
        <v>50</v>
      </c>
      <c r="H1498" s="2">
        <f t="shared" si="115"/>
        <v>1</v>
      </c>
      <c r="I1498" s="2">
        <f t="shared" si="116"/>
        <v>0</v>
      </c>
      <c r="J1498" s="2">
        <f t="shared" si="117"/>
        <v>0</v>
      </c>
      <c r="K1498" s="2">
        <f t="shared" si="118"/>
        <v>0</v>
      </c>
      <c r="L1498" s="2">
        <f t="shared" si="119"/>
        <v>1</v>
      </c>
      <c r="M1498" s="2">
        <v>0</v>
      </c>
      <c r="N1498" s="2">
        <v>6.6</v>
      </c>
    </row>
    <row r="1499" spans="1:14" ht="16" x14ac:dyDescent="0.2">
      <c r="A1499" s="2" t="s">
        <v>1696</v>
      </c>
      <c r="B1499" s="2" t="s">
        <v>11</v>
      </c>
      <c r="C1499" s="2" t="s">
        <v>12</v>
      </c>
      <c r="D1499" s="2">
        <v>0.95831900000000003</v>
      </c>
      <c r="E1499" s="2">
        <v>91</v>
      </c>
      <c r="F1499" s="2">
        <v>34705</v>
      </c>
      <c r="G1499" s="2">
        <v>21</v>
      </c>
      <c r="H1499" s="2">
        <f t="shared" si="115"/>
        <v>0</v>
      </c>
      <c r="I1499" s="2">
        <f t="shared" si="116"/>
        <v>0</v>
      </c>
      <c r="J1499" s="2">
        <f t="shared" si="117"/>
        <v>0</v>
      </c>
      <c r="K1499" s="2">
        <f t="shared" si="118"/>
        <v>0</v>
      </c>
      <c r="L1499" s="2">
        <f t="shared" si="119"/>
        <v>0</v>
      </c>
      <c r="M1499" s="2">
        <v>0</v>
      </c>
      <c r="N1499" s="2">
        <v>6.7</v>
      </c>
    </row>
    <row r="1500" spans="1:14" ht="16" x14ac:dyDescent="0.2">
      <c r="A1500" s="2" t="s">
        <v>2400</v>
      </c>
      <c r="B1500" s="2" t="s">
        <v>15</v>
      </c>
      <c r="C1500" s="2" t="s">
        <v>12</v>
      </c>
      <c r="D1500" s="2">
        <v>0.40603499999999998</v>
      </c>
      <c r="E1500" s="2">
        <v>98</v>
      </c>
      <c r="F1500" s="2">
        <v>33441</v>
      </c>
      <c r="G1500" s="2">
        <v>1.5</v>
      </c>
      <c r="H1500" s="2">
        <f t="shared" si="115"/>
        <v>1</v>
      </c>
      <c r="I1500" s="2">
        <f t="shared" si="116"/>
        <v>0</v>
      </c>
      <c r="J1500" s="2">
        <f t="shared" si="117"/>
        <v>0</v>
      </c>
      <c r="K1500" s="2">
        <f t="shared" si="118"/>
        <v>0</v>
      </c>
      <c r="L1500" s="2">
        <f t="shared" si="119"/>
        <v>0</v>
      </c>
      <c r="M1500" s="2">
        <v>21</v>
      </c>
      <c r="N1500" s="2">
        <v>7.2</v>
      </c>
    </row>
    <row r="1501" spans="1:14" ht="16" x14ac:dyDescent="0.2">
      <c r="A1501" s="2" t="s">
        <v>1145</v>
      </c>
      <c r="B1501" s="2" t="s">
        <v>11</v>
      </c>
      <c r="C1501" s="2" t="s">
        <v>31</v>
      </c>
      <c r="D1501" s="2">
        <v>57.651800000000001</v>
      </c>
      <c r="E1501" s="2">
        <v>75</v>
      </c>
      <c r="F1501" s="2">
        <v>13125</v>
      </c>
      <c r="G1501" s="2">
        <v>33</v>
      </c>
      <c r="H1501" s="2">
        <f t="shared" si="115"/>
        <v>0</v>
      </c>
      <c r="I1501" s="2">
        <f t="shared" si="116"/>
        <v>1</v>
      </c>
      <c r="J1501" s="2">
        <f t="shared" si="117"/>
        <v>0</v>
      </c>
      <c r="K1501" s="2">
        <f t="shared" si="118"/>
        <v>0</v>
      </c>
      <c r="L1501" s="2">
        <f t="shared" si="119"/>
        <v>0</v>
      </c>
      <c r="M1501" s="2">
        <v>221</v>
      </c>
      <c r="N1501" s="2">
        <v>5.6</v>
      </c>
    </row>
    <row r="1502" spans="1:14" ht="16" x14ac:dyDescent="0.2">
      <c r="A1502" s="2" t="s">
        <v>2097</v>
      </c>
      <c r="B1502" s="2" t="s">
        <v>15</v>
      </c>
      <c r="C1502" s="2" t="s">
        <v>40</v>
      </c>
      <c r="D1502" s="2">
        <v>70.492699999999999</v>
      </c>
      <c r="E1502" s="2">
        <v>123</v>
      </c>
      <c r="F1502" s="2">
        <v>5306</v>
      </c>
      <c r="G1502" s="2">
        <v>17</v>
      </c>
      <c r="H1502" s="2">
        <f t="shared" si="115"/>
        <v>1</v>
      </c>
      <c r="I1502" s="2">
        <f t="shared" si="116"/>
        <v>0</v>
      </c>
      <c r="J1502" s="2">
        <f t="shared" si="117"/>
        <v>0</v>
      </c>
      <c r="K1502" s="2">
        <f t="shared" si="118"/>
        <v>0</v>
      </c>
      <c r="L1502" s="2">
        <f t="shared" si="119"/>
        <v>0</v>
      </c>
      <c r="M1502" s="2">
        <v>92</v>
      </c>
      <c r="N1502" s="2">
        <v>6.7</v>
      </c>
    </row>
    <row r="1503" spans="1:14" ht="16" x14ac:dyDescent="0.2">
      <c r="A1503" s="2" t="s">
        <v>2404</v>
      </c>
      <c r="B1503" s="2" t="s">
        <v>11</v>
      </c>
      <c r="C1503" s="2" t="s">
        <v>12</v>
      </c>
      <c r="D1503" s="2">
        <v>26.761299999999999</v>
      </c>
      <c r="E1503" s="2">
        <v>118</v>
      </c>
      <c r="F1503" s="2">
        <v>3197</v>
      </c>
      <c r="G1503" s="2">
        <v>26</v>
      </c>
      <c r="H1503" s="2">
        <f t="shared" si="115"/>
        <v>0</v>
      </c>
      <c r="I1503" s="2">
        <f t="shared" si="116"/>
        <v>0</v>
      </c>
      <c r="J1503" s="2">
        <f t="shared" si="117"/>
        <v>0</v>
      </c>
      <c r="K1503" s="2">
        <f t="shared" si="118"/>
        <v>0</v>
      </c>
      <c r="L1503" s="2">
        <f t="shared" si="119"/>
        <v>0</v>
      </c>
      <c r="M1503" s="2">
        <v>97</v>
      </c>
      <c r="N1503" s="2">
        <v>6.7</v>
      </c>
    </row>
    <row r="1504" spans="1:14" ht="16" x14ac:dyDescent="0.2">
      <c r="A1504" s="2" t="s">
        <v>2406</v>
      </c>
      <c r="B1504" s="2" t="s">
        <v>11</v>
      </c>
      <c r="C1504" s="2" t="s">
        <v>31</v>
      </c>
      <c r="D1504" s="2">
        <v>6.4713900000000004</v>
      </c>
      <c r="E1504" s="2">
        <v>88</v>
      </c>
      <c r="F1504" s="2">
        <v>11972</v>
      </c>
      <c r="G1504" s="2">
        <v>50</v>
      </c>
      <c r="H1504" s="2">
        <f t="shared" si="115"/>
        <v>0</v>
      </c>
      <c r="I1504" s="2">
        <f t="shared" si="116"/>
        <v>1</v>
      </c>
      <c r="J1504" s="2">
        <f t="shared" si="117"/>
        <v>0</v>
      </c>
      <c r="K1504" s="2">
        <f t="shared" si="118"/>
        <v>0</v>
      </c>
      <c r="L1504" s="2">
        <f t="shared" si="119"/>
        <v>0</v>
      </c>
      <c r="M1504" s="2">
        <v>5</v>
      </c>
      <c r="N1504" s="2">
        <v>4.9000000000000004</v>
      </c>
    </row>
    <row r="1505" spans="1:14" ht="16" x14ac:dyDescent="0.2">
      <c r="A1505" s="2" t="s">
        <v>256</v>
      </c>
      <c r="B1505" s="2" t="s">
        <v>15</v>
      </c>
      <c r="C1505" s="2" t="s">
        <v>40</v>
      </c>
      <c r="D1505" s="2">
        <v>70.235299999999995</v>
      </c>
      <c r="E1505" s="2">
        <v>130</v>
      </c>
      <c r="F1505" s="2">
        <v>57308</v>
      </c>
      <c r="G1505" s="2">
        <v>28</v>
      </c>
      <c r="H1505" s="2">
        <f t="shared" si="115"/>
        <v>1</v>
      </c>
      <c r="I1505" s="2">
        <f t="shared" si="116"/>
        <v>0</v>
      </c>
      <c r="J1505" s="2">
        <f t="shared" si="117"/>
        <v>0</v>
      </c>
      <c r="K1505" s="2">
        <f t="shared" si="118"/>
        <v>0</v>
      </c>
      <c r="L1505" s="2">
        <f t="shared" si="119"/>
        <v>0</v>
      </c>
      <c r="M1505" s="2">
        <v>285</v>
      </c>
      <c r="N1505" s="2">
        <v>7.8</v>
      </c>
    </row>
    <row r="1506" spans="1:14" ht="16" x14ac:dyDescent="0.2">
      <c r="A1506" s="2" t="s">
        <v>2409</v>
      </c>
      <c r="B1506" s="2" t="s">
        <v>15</v>
      </c>
      <c r="C1506" s="2" t="s">
        <v>31</v>
      </c>
      <c r="D1506" s="2">
        <v>21.784400000000002</v>
      </c>
      <c r="E1506" s="2">
        <v>89</v>
      </c>
      <c r="F1506" s="2">
        <v>74181</v>
      </c>
      <c r="G1506" s="2">
        <v>35</v>
      </c>
      <c r="H1506" s="2">
        <f t="shared" si="115"/>
        <v>1</v>
      </c>
      <c r="I1506" s="2">
        <f t="shared" si="116"/>
        <v>1</v>
      </c>
      <c r="J1506" s="2">
        <f t="shared" si="117"/>
        <v>0</v>
      </c>
      <c r="K1506" s="2">
        <f t="shared" si="118"/>
        <v>0</v>
      </c>
      <c r="L1506" s="2">
        <f t="shared" si="119"/>
        <v>0</v>
      </c>
      <c r="M1506" s="2">
        <v>16</v>
      </c>
      <c r="N1506" s="2">
        <v>5.6</v>
      </c>
    </row>
    <row r="1507" spans="1:14" ht="16" x14ac:dyDescent="0.2">
      <c r="A1507" s="2" t="s">
        <v>1244</v>
      </c>
      <c r="B1507" s="2" t="s">
        <v>51</v>
      </c>
      <c r="C1507" s="2" t="s">
        <v>31</v>
      </c>
      <c r="D1507" s="2">
        <v>7.2041399999999998</v>
      </c>
      <c r="E1507" s="2">
        <v>100</v>
      </c>
      <c r="F1507" s="2">
        <v>2085</v>
      </c>
      <c r="G1507" s="2">
        <v>41</v>
      </c>
      <c r="H1507" s="2">
        <f t="shared" si="115"/>
        <v>0</v>
      </c>
      <c r="I1507" s="2">
        <f t="shared" si="116"/>
        <v>1</v>
      </c>
      <c r="J1507" s="2">
        <f t="shared" si="117"/>
        <v>0</v>
      </c>
      <c r="K1507" s="2">
        <f t="shared" si="118"/>
        <v>0</v>
      </c>
      <c r="L1507" s="2">
        <f t="shared" si="119"/>
        <v>0</v>
      </c>
      <c r="M1507" s="2">
        <v>64</v>
      </c>
      <c r="N1507" s="2">
        <v>6.2</v>
      </c>
    </row>
    <row r="1508" spans="1:14" ht="16" x14ac:dyDescent="0.2">
      <c r="A1508" s="2" t="s">
        <v>2084</v>
      </c>
      <c r="B1508" s="2" t="s">
        <v>11</v>
      </c>
      <c r="C1508" s="2" t="s">
        <v>12</v>
      </c>
      <c r="D1508" s="2">
        <v>255.95</v>
      </c>
      <c r="E1508" s="2">
        <v>129</v>
      </c>
      <c r="F1508" s="2">
        <v>3389</v>
      </c>
      <c r="G1508" s="2">
        <v>29</v>
      </c>
      <c r="H1508" s="2">
        <f t="shared" si="115"/>
        <v>0</v>
      </c>
      <c r="I1508" s="2">
        <f t="shared" si="116"/>
        <v>0</v>
      </c>
      <c r="J1508" s="2">
        <f t="shared" si="117"/>
        <v>0</v>
      </c>
      <c r="K1508" s="2">
        <f t="shared" si="118"/>
        <v>0</v>
      </c>
      <c r="L1508" s="2">
        <f t="shared" si="119"/>
        <v>0</v>
      </c>
      <c r="M1508" s="2">
        <v>102</v>
      </c>
      <c r="N1508" s="2">
        <v>7.7</v>
      </c>
    </row>
    <row r="1509" spans="1:14" ht="16" x14ac:dyDescent="0.2">
      <c r="A1509" s="2" t="s">
        <v>1034</v>
      </c>
      <c r="B1509" s="2" t="s">
        <v>15</v>
      </c>
      <c r="C1509" s="2" t="s">
        <v>19</v>
      </c>
      <c r="D1509" s="2">
        <v>94.822699999999998</v>
      </c>
      <c r="E1509" s="2">
        <v>118</v>
      </c>
      <c r="F1509" s="2">
        <v>44797</v>
      </c>
      <c r="G1509" s="2">
        <v>80</v>
      </c>
      <c r="H1509" s="2">
        <f t="shared" si="115"/>
        <v>1</v>
      </c>
      <c r="I1509" s="2">
        <f t="shared" si="116"/>
        <v>0</v>
      </c>
      <c r="J1509" s="2">
        <f t="shared" si="117"/>
        <v>0</v>
      </c>
      <c r="K1509" s="2">
        <f t="shared" si="118"/>
        <v>0</v>
      </c>
      <c r="L1509" s="2">
        <f t="shared" si="119"/>
        <v>1</v>
      </c>
      <c r="M1509" s="2">
        <v>117</v>
      </c>
      <c r="N1509" s="2">
        <v>6.9</v>
      </c>
    </row>
    <row r="1510" spans="1:14" ht="16" x14ac:dyDescent="0.2">
      <c r="A1510" s="2" t="s">
        <v>2414</v>
      </c>
      <c r="B1510" s="2" t="s">
        <v>51</v>
      </c>
      <c r="C1510" s="2" t="s">
        <v>97</v>
      </c>
      <c r="D1510" s="2">
        <v>50.150599999999997</v>
      </c>
      <c r="E1510" s="2">
        <v>95</v>
      </c>
      <c r="F1510" s="2">
        <v>19513</v>
      </c>
      <c r="G1510" s="2">
        <v>50</v>
      </c>
      <c r="H1510" s="2">
        <f t="shared" si="115"/>
        <v>0</v>
      </c>
      <c r="I1510" s="2">
        <f t="shared" si="116"/>
        <v>0</v>
      </c>
      <c r="J1510" s="2">
        <f t="shared" si="117"/>
        <v>0</v>
      </c>
      <c r="K1510" s="2">
        <f t="shared" si="118"/>
        <v>1</v>
      </c>
      <c r="L1510" s="2">
        <f t="shared" si="119"/>
        <v>0</v>
      </c>
      <c r="M1510" s="2">
        <v>34</v>
      </c>
      <c r="N1510" s="2">
        <v>7.3</v>
      </c>
    </row>
    <row r="1511" spans="1:14" ht="16" x14ac:dyDescent="0.2">
      <c r="A1511" s="2" t="s">
        <v>2416</v>
      </c>
      <c r="B1511" s="2" t="s">
        <v>11</v>
      </c>
      <c r="C1511" s="2" t="s">
        <v>19</v>
      </c>
      <c r="D1511" s="2">
        <v>1.09822</v>
      </c>
      <c r="E1511" s="2">
        <v>120</v>
      </c>
      <c r="F1511" s="2">
        <v>359</v>
      </c>
      <c r="G1511" s="2">
        <v>2</v>
      </c>
      <c r="H1511" s="2">
        <f t="shared" si="115"/>
        <v>0</v>
      </c>
      <c r="I1511" s="2">
        <f t="shared" si="116"/>
        <v>0</v>
      </c>
      <c r="J1511" s="2">
        <f t="shared" si="117"/>
        <v>0</v>
      </c>
      <c r="K1511" s="2">
        <f t="shared" si="118"/>
        <v>0</v>
      </c>
      <c r="L1511" s="2">
        <f t="shared" si="119"/>
        <v>1</v>
      </c>
      <c r="M1511" s="2">
        <v>0</v>
      </c>
      <c r="N1511" s="2">
        <v>3.3</v>
      </c>
    </row>
    <row r="1512" spans="1:14" ht="16" x14ac:dyDescent="0.2">
      <c r="A1512" s="2" t="s">
        <v>2418</v>
      </c>
      <c r="B1512" s="2" t="s">
        <v>11</v>
      </c>
      <c r="C1512" s="2" t="s">
        <v>12</v>
      </c>
      <c r="D1512" s="2">
        <v>21.4832</v>
      </c>
      <c r="E1512" s="2">
        <v>131</v>
      </c>
      <c r="F1512" s="2">
        <v>1985</v>
      </c>
      <c r="G1512" s="2">
        <v>19</v>
      </c>
      <c r="H1512" s="2">
        <f t="shared" si="115"/>
        <v>0</v>
      </c>
      <c r="I1512" s="2">
        <f t="shared" si="116"/>
        <v>0</v>
      </c>
      <c r="J1512" s="2">
        <f t="shared" si="117"/>
        <v>0</v>
      </c>
      <c r="K1512" s="2">
        <f t="shared" si="118"/>
        <v>0</v>
      </c>
      <c r="L1512" s="2">
        <f t="shared" si="119"/>
        <v>0</v>
      </c>
      <c r="M1512" s="2">
        <v>33</v>
      </c>
      <c r="N1512" s="2">
        <v>7.6</v>
      </c>
    </row>
    <row r="1513" spans="1:14" ht="16" x14ac:dyDescent="0.2">
      <c r="A1513" s="2" t="s">
        <v>2420</v>
      </c>
      <c r="B1513" s="2" t="s">
        <v>15</v>
      </c>
      <c r="C1513" s="2" t="s">
        <v>24</v>
      </c>
      <c r="D1513" s="2">
        <v>10.269299999999999</v>
      </c>
      <c r="E1513" s="2">
        <v>138</v>
      </c>
      <c r="F1513" s="2">
        <v>17524</v>
      </c>
      <c r="G1513" s="2">
        <v>8</v>
      </c>
      <c r="H1513" s="2">
        <f t="shared" si="115"/>
        <v>1</v>
      </c>
      <c r="I1513" s="2">
        <f t="shared" si="116"/>
        <v>0</v>
      </c>
      <c r="J1513" s="2">
        <f t="shared" si="117"/>
        <v>0</v>
      </c>
      <c r="K1513" s="2">
        <f t="shared" si="118"/>
        <v>0</v>
      </c>
      <c r="L1513" s="2">
        <f t="shared" si="119"/>
        <v>0</v>
      </c>
      <c r="M1513" s="2">
        <v>78</v>
      </c>
      <c r="N1513" s="2">
        <v>6.3</v>
      </c>
    </row>
    <row r="1514" spans="1:14" ht="16" x14ac:dyDescent="0.2">
      <c r="A1514" s="2" t="s">
        <v>2326</v>
      </c>
      <c r="B1514" s="2" t="s">
        <v>15</v>
      </c>
      <c r="C1514" s="2" t="s">
        <v>31</v>
      </c>
      <c r="D1514" s="2">
        <v>63.034799999999997</v>
      </c>
      <c r="E1514" s="2">
        <v>99</v>
      </c>
      <c r="F1514" s="2">
        <v>23562</v>
      </c>
      <c r="G1514" s="2">
        <v>29</v>
      </c>
      <c r="H1514" s="2">
        <f t="shared" si="115"/>
        <v>1</v>
      </c>
      <c r="I1514" s="2">
        <f t="shared" si="116"/>
        <v>1</v>
      </c>
      <c r="J1514" s="2">
        <f t="shared" si="117"/>
        <v>0</v>
      </c>
      <c r="K1514" s="2">
        <f t="shared" si="118"/>
        <v>0</v>
      </c>
      <c r="L1514" s="2">
        <f t="shared" si="119"/>
        <v>0</v>
      </c>
      <c r="M1514" s="2">
        <v>265</v>
      </c>
      <c r="N1514" s="2">
        <v>5.3</v>
      </c>
    </row>
    <row r="1515" spans="1:14" ht="16" x14ac:dyDescent="0.2">
      <c r="A1515" s="2" t="s">
        <v>998</v>
      </c>
      <c r="B1515" s="2" t="s">
        <v>11</v>
      </c>
      <c r="C1515" s="2" t="s">
        <v>24</v>
      </c>
      <c r="D1515" s="2">
        <v>67.061199999999999</v>
      </c>
      <c r="E1515" s="2">
        <v>110</v>
      </c>
      <c r="F1515" s="2">
        <v>21554</v>
      </c>
      <c r="G1515" s="2">
        <v>40</v>
      </c>
      <c r="H1515" s="2">
        <f t="shared" si="115"/>
        <v>0</v>
      </c>
      <c r="I1515" s="2">
        <f t="shared" si="116"/>
        <v>0</v>
      </c>
      <c r="J1515" s="2">
        <f t="shared" si="117"/>
        <v>0</v>
      </c>
      <c r="K1515" s="2">
        <f t="shared" si="118"/>
        <v>0</v>
      </c>
      <c r="L1515" s="2">
        <f t="shared" si="119"/>
        <v>0</v>
      </c>
      <c r="M1515" s="2">
        <v>72</v>
      </c>
      <c r="N1515" s="2">
        <v>5.5</v>
      </c>
    </row>
    <row r="1516" spans="1:14" ht="16" x14ac:dyDescent="0.2">
      <c r="A1516" s="2" t="s">
        <v>879</v>
      </c>
      <c r="B1516" s="2" t="s">
        <v>11</v>
      </c>
      <c r="C1516" s="2" t="s">
        <v>24</v>
      </c>
      <c r="D1516" s="2">
        <v>121.46899999999999</v>
      </c>
      <c r="E1516" s="2">
        <v>119</v>
      </c>
      <c r="F1516" s="2">
        <v>13249</v>
      </c>
      <c r="G1516" s="2">
        <v>60</v>
      </c>
      <c r="H1516" s="2">
        <f t="shared" si="115"/>
        <v>0</v>
      </c>
      <c r="I1516" s="2">
        <f t="shared" si="116"/>
        <v>0</v>
      </c>
      <c r="J1516" s="2">
        <f t="shared" si="117"/>
        <v>0</v>
      </c>
      <c r="K1516" s="2">
        <f t="shared" si="118"/>
        <v>0</v>
      </c>
      <c r="L1516" s="2">
        <f t="shared" si="119"/>
        <v>0</v>
      </c>
      <c r="M1516" s="2">
        <v>218</v>
      </c>
      <c r="N1516" s="2">
        <v>7.9</v>
      </c>
    </row>
    <row r="1517" spans="1:14" ht="16" x14ac:dyDescent="0.2">
      <c r="A1517" s="2" t="s">
        <v>867</v>
      </c>
      <c r="B1517" s="2" t="s">
        <v>11</v>
      </c>
      <c r="C1517" s="2" t="s">
        <v>19</v>
      </c>
      <c r="D1517" s="2">
        <v>113.166</v>
      </c>
      <c r="E1517" s="2">
        <v>135</v>
      </c>
      <c r="F1517" s="2">
        <v>12175</v>
      </c>
      <c r="G1517" s="2">
        <v>125</v>
      </c>
      <c r="H1517" s="2">
        <f t="shared" si="115"/>
        <v>0</v>
      </c>
      <c r="I1517" s="2">
        <f t="shared" si="116"/>
        <v>0</v>
      </c>
      <c r="J1517" s="2">
        <f t="shared" si="117"/>
        <v>0</v>
      </c>
      <c r="K1517" s="2">
        <f t="shared" si="118"/>
        <v>0</v>
      </c>
      <c r="L1517" s="2">
        <f t="shared" si="119"/>
        <v>1</v>
      </c>
      <c r="M1517" s="2">
        <v>209</v>
      </c>
      <c r="N1517" s="2">
        <v>6.7</v>
      </c>
    </row>
    <row r="1518" spans="1:14" ht="16" x14ac:dyDescent="0.2">
      <c r="A1518" s="2" t="s">
        <v>549</v>
      </c>
      <c r="B1518" s="2" t="s">
        <v>11</v>
      </c>
      <c r="C1518" s="2" t="s">
        <v>24</v>
      </c>
      <c r="D1518" s="2">
        <v>176.04900000000001</v>
      </c>
      <c r="E1518" s="2">
        <v>108</v>
      </c>
      <c r="F1518" s="2">
        <v>14161</v>
      </c>
      <c r="G1518" s="2">
        <v>75</v>
      </c>
      <c r="H1518" s="2">
        <f t="shared" si="115"/>
        <v>0</v>
      </c>
      <c r="I1518" s="2">
        <f t="shared" si="116"/>
        <v>0</v>
      </c>
      <c r="J1518" s="2">
        <f t="shared" si="117"/>
        <v>0</v>
      </c>
      <c r="K1518" s="2">
        <f t="shared" si="118"/>
        <v>0</v>
      </c>
      <c r="L1518" s="2">
        <f t="shared" si="119"/>
        <v>0</v>
      </c>
      <c r="M1518" s="2">
        <v>521</v>
      </c>
      <c r="N1518" s="2">
        <v>7.8</v>
      </c>
    </row>
    <row r="1519" spans="1:14" ht="16" x14ac:dyDescent="0.2">
      <c r="A1519" s="2" t="s">
        <v>549</v>
      </c>
      <c r="B1519" s="2" t="s">
        <v>11</v>
      </c>
      <c r="C1519" s="2" t="s">
        <v>24</v>
      </c>
      <c r="D1519" s="2">
        <v>227.137</v>
      </c>
      <c r="E1519" s="2">
        <v>115</v>
      </c>
      <c r="F1519" s="2">
        <v>17369</v>
      </c>
      <c r="G1519" s="2">
        <v>110</v>
      </c>
      <c r="H1519" s="2">
        <f t="shared" si="115"/>
        <v>0</v>
      </c>
      <c r="I1519" s="2">
        <f t="shared" si="116"/>
        <v>0</v>
      </c>
      <c r="J1519" s="2">
        <f t="shared" si="117"/>
        <v>0</v>
      </c>
      <c r="K1519" s="2">
        <f t="shared" si="118"/>
        <v>0</v>
      </c>
      <c r="L1519" s="2">
        <f t="shared" si="119"/>
        <v>0</v>
      </c>
      <c r="M1519" s="2">
        <v>521</v>
      </c>
      <c r="N1519" s="2">
        <v>8.1</v>
      </c>
    </row>
    <row r="1520" spans="1:14" ht="16" x14ac:dyDescent="0.2">
      <c r="A1520" s="2" t="s">
        <v>808</v>
      </c>
      <c r="B1520" s="2" t="s">
        <v>11</v>
      </c>
      <c r="C1520" s="2" t="s">
        <v>12</v>
      </c>
      <c r="D1520" s="2">
        <v>15.0457</v>
      </c>
      <c r="E1520" s="2">
        <v>115</v>
      </c>
      <c r="F1520" s="2">
        <v>2466</v>
      </c>
      <c r="G1520" s="2">
        <v>16</v>
      </c>
      <c r="H1520" s="2">
        <f t="shared" si="115"/>
        <v>0</v>
      </c>
      <c r="I1520" s="2">
        <f t="shared" si="116"/>
        <v>0</v>
      </c>
      <c r="J1520" s="2">
        <f t="shared" si="117"/>
        <v>0</v>
      </c>
      <c r="K1520" s="2">
        <f t="shared" si="118"/>
        <v>0</v>
      </c>
      <c r="L1520" s="2">
        <f t="shared" si="119"/>
        <v>0</v>
      </c>
      <c r="M1520" s="2">
        <v>219</v>
      </c>
      <c r="N1520" s="2">
        <v>5.6</v>
      </c>
    </row>
    <row r="1521" spans="1:14" ht="16" x14ac:dyDescent="0.2">
      <c r="A1521" s="2" t="s">
        <v>2429</v>
      </c>
      <c r="B1521" s="2" t="s">
        <v>51</v>
      </c>
      <c r="C1521" s="2" t="s">
        <v>97</v>
      </c>
      <c r="D1521" s="2">
        <v>50.807600000000001</v>
      </c>
      <c r="E1521" s="2">
        <v>96</v>
      </c>
      <c r="F1521" s="2">
        <v>3151</v>
      </c>
      <c r="G1521" s="2">
        <v>60</v>
      </c>
      <c r="H1521" s="2">
        <f t="shared" si="115"/>
        <v>0</v>
      </c>
      <c r="I1521" s="2">
        <f t="shared" si="116"/>
        <v>0</v>
      </c>
      <c r="J1521" s="2">
        <f t="shared" si="117"/>
        <v>0</v>
      </c>
      <c r="K1521" s="2">
        <f t="shared" si="118"/>
        <v>1</v>
      </c>
      <c r="L1521" s="2">
        <f t="shared" si="119"/>
        <v>0</v>
      </c>
      <c r="M1521" s="2">
        <v>7</v>
      </c>
      <c r="N1521" s="2">
        <v>6.8</v>
      </c>
    </row>
    <row r="1522" spans="1:14" ht="16" x14ac:dyDescent="0.2">
      <c r="A1522" s="2" t="s">
        <v>2251</v>
      </c>
      <c r="B1522" s="2" t="s">
        <v>11</v>
      </c>
      <c r="C1522" s="2" t="s">
        <v>35</v>
      </c>
      <c r="D1522" s="2">
        <v>35.794199999999996</v>
      </c>
      <c r="E1522" s="2">
        <v>97</v>
      </c>
      <c r="F1522" s="2">
        <v>4687</v>
      </c>
      <c r="G1522" s="2">
        <v>10</v>
      </c>
      <c r="H1522" s="2">
        <f t="shared" si="115"/>
        <v>0</v>
      </c>
      <c r="I1522" s="2">
        <f t="shared" si="116"/>
        <v>0</v>
      </c>
      <c r="J1522" s="2">
        <f t="shared" si="117"/>
        <v>1</v>
      </c>
      <c r="K1522" s="2">
        <f t="shared" si="118"/>
        <v>0</v>
      </c>
      <c r="L1522" s="2">
        <f t="shared" si="119"/>
        <v>0</v>
      </c>
      <c r="M1522" s="2">
        <v>19</v>
      </c>
      <c r="N1522" s="2">
        <v>6</v>
      </c>
    </row>
    <row r="1523" spans="1:14" ht="16" x14ac:dyDescent="0.2">
      <c r="A1523" s="2" t="s">
        <v>185</v>
      </c>
      <c r="B1523" s="2" t="s">
        <v>15</v>
      </c>
      <c r="C1523" s="2" t="s">
        <v>35</v>
      </c>
      <c r="D1523" s="2">
        <v>35.385599999999997</v>
      </c>
      <c r="E1523" s="2">
        <v>91</v>
      </c>
      <c r="F1523" s="2">
        <v>4807</v>
      </c>
      <c r="G1523" s="2">
        <v>4</v>
      </c>
      <c r="H1523" s="2">
        <f t="shared" si="115"/>
        <v>1</v>
      </c>
      <c r="I1523" s="2">
        <f t="shared" si="116"/>
        <v>0</v>
      </c>
      <c r="J1523" s="2">
        <f t="shared" si="117"/>
        <v>1</v>
      </c>
      <c r="K1523" s="2">
        <f t="shared" si="118"/>
        <v>0</v>
      </c>
      <c r="L1523" s="2">
        <f t="shared" si="119"/>
        <v>0</v>
      </c>
      <c r="M1523" s="2">
        <v>357</v>
      </c>
      <c r="N1523" s="2">
        <v>4.5999999999999996</v>
      </c>
    </row>
    <row r="1524" spans="1:14" ht="16" x14ac:dyDescent="0.2">
      <c r="A1524" s="2" t="s">
        <v>2433</v>
      </c>
      <c r="B1524" s="2" t="s">
        <v>15</v>
      </c>
      <c r="C1524" s="2" t="s">
        <v>31</v>
      </c>
      <c r="D1524" s="2">
        <v>6.6429999999999996E-3</v>
      </c>
      <c r="E1524" s="2">
        <v>101</v>
      </c>
      <c r="F1524" s="2">
        <v>4184</v>
      </c>
      <c r="G1524" s="2">
        <v>0.9</v>
      </c>
      <c r="H1524" s="2">
        <f t="shared" si="115"/>
        <v>1</v>
      </c>
      <c r="I1524" s="2">
        <f t="shared" si="116"/>
        <v>1</v>
      </c>
      <c r="J1524" s="2">
        <f t="shared" si="117"/>
        <v>0</v>
      </c>
      <c r="K1524" s="2">
        <f t="shared" si="118"/>
        <v>0</v>
      </c>
      <c r="L1524" s="2">
        <f t="shared" si="119"/>
        <v>0</v>
      </c>
      <c r="M1524" s="2">
        <v>6</v>
      </c>
      <c r="N1524" s="2">
        <v>6.4</v>
      </c>
    </row>
    <row r="1525" spans="1:14" ht="16" x14ac:dyDescent="0.2">
      <c r="A1525" s="2" t="s">
        <v>271</v>
      </c>
      <c r="B1525" s="2" t="s">
        <v>11</v>
      </c>
      <c r="C1525" s="2" t="s">
        <v>40</v>
      </c>
      <c r="D1525" s="2">
        <v>118.68300000000001</v>
      </c>
      <c r="E1525" s="2">
        <v>106</v>
      </c>
      <c r="F1525" s="2">
        <v>8315</v>
      </c>
      <c r="G1525" s="2">
        <v>52</v>
      </c>
      <c r="H1525" s="2">
        <f t="shared" si="115"/>
        <v>0</v>
      </c>
      <c r="I1525" s="2">
        <f t="shared" si="116"/>
        <v>0</v>
      </c>
      <c r="J1525" s="2">
        <f t="shared" si="117"/>
        <v>0</v>
      </c>
      <c r="K1525" s="2">
        <f t="shared" si="118"/>
        <v>0</v>
      </c>
      <c r="L1525" s="2">
        <f t="shared" si="119"/>
        <v>0</v>
      </c>
      <c r="M1525" s="2">
        <v>235</v>
      </c>
      <c r="N1525" s="2">
        <v>5.8</v>
      </c>
    </row>
    <row r="1526" spans="1:14" ht="16" x14ac:dyDescent="0.2">
      <c r="A1526" s="2" t="s">
        <v>2436</v>
      </c>
      <c r="B1526" s="2" t="s">
        <v>15</v>
      </c>
      <c r="C1526" s="2" t="s">
        <v>40</v>
      </c>
      <c r="D1526" s="2">
        <v>1.7448600000000001</v>
      </c>
      <c r="E1526" s="2">
        <v>94</v>
      </c>
      <c r="F1526" s="2">
        <v>3085</v>
      </c>
      <c r="G1526" s="2">
        <v>1</v>
      </c>
      <c r="H1526" s="2">
        <f t="shared" si="115"/>
        <v>1</v>
      </c>
      <c r="I1526" s="2">
        <f t="shared" si="116"/>
        <v>0</v>
      </c>
      <c r="J1526" s="2">
        <f t="shared" si="117"/>
        <v>0</v>
      </c>
      <c r="K1526" s="2">
        <f t="shared" si="118"/>
        <v>0</v>
      </c>
      <c r="L1526" s="2">
        <f t="shared" si="119"/>
        <v>0</v>
      </c>
      <c r="M1526" s="2">
        <v>112</v>
      </c>
      <c r="N1526" s="2">
        <v>7</v>
      </c>
    </row>
    <row r="1527" spans="1:14" ht="16" x14ac:dyDescent="0.2">
      <c r="A1527" s="2" t="s">
        <v>2438</v>
      </c>
      <c r="B1527" s="2" t="s">
        <v>15</v>
      </c>
      <c r="C1527" s="2" t="s">
        <v>40</v>
      </c>
      <c r="D1527" s="2">
        <v>27.4574</v>
      </c>
      <c r="E1527" s="2">
        <v>106</v>
      </c>
      <c r="F1527" s="2">
        <v>6419</v>
      </c>
      <c r="G1527" s="2">
        <v>6</v>
      </c>
      <c r="H1527" s="2">
        <f t="shared" si="115"/>
        <v>1</v>
      </c>
      <c r="I1527" s="2">
        <f t="shared" si="116"/>
        <v>0</v>
      </c>
      <c r="J1527" s="2">
        <f t="shared" si="117"/>
        <v>0</v>
      </c>
      <c r="K1527" s="2">
        <f t="shared" si="118"/>
        <v>0</v>
      </c>
      <c r="L1527" s="2">
        <f t="shared" si="119"/>
        <v>0</v>
      </c>
      <c r="M1527" s="2">
        <v>10</v>
      </c>
      <c r="N1527" s="2">
        <v>6.3</v>
      </c>
    </row>
    <row r="1528" spans="1:14" ht="16" x14ac:dyDescent="0.2">
      <c r="A1528" s="2" t="s">
        <v>1557</v>
      </c>
      <c r="B1528" s="2" t="s">
        <v>11</v>
      </c>
      <c r="C1528" s="2" t="s">
        <v>19</v>
      </c>
      <c r="D1528" s="2">
        <v>3.5196299999999998</v>
      </c>
      <c r="E1528" s="2">
        <v>114</v>
      </c>
      <c r="F1528" s="2">
        <v>3014</v>
      </c>
      <c r="G1528" s="2">
        <v>20</v>
      </c>
      <c r="H1528" s="2">
        <f t="shared" si="115"/>
        <v>0</v>
      </c>
      <c r="I1528" s="2">
        <f t="shared" si="116"/>
        <v>0</v>
      </c>
      <c r="J1528" s="2">
        <f t="shared" si="117"/>
        <v>0</v>
      </c>
      <c r="K1528" s="2">
        <f t="shared" si="118"/>
        <v>0</v>
      </c>
      <c r="L1528" s="2">
        <f t="shared" si="119"/>
        <v>1</v>
      </c>
      <c r="M1528" s="2">
        <v>0</v>
      </c>
      <c r="N1528" s="2">
        <v>6.9</v>
      </c>
    </row>
    <row r="1529" spans="1:14" ht="16" x14ac:dyDescent="0.2">
      <c r="A1529" s="2" t="s">
        <v>2441</v>
      </c>
      <c r="B1529" s="2" t="s">
        <v>11</v>
      </c>
      <c r="C1529" s="2" t="s">
        <v>19</v>
      </c>
      <c r="D1529" s="2">
        <v>37.8996</v>
      </c>
      <c r="E1529" s="2">
        <v>118</v>
      </c>
      <c r="F1529" s="2">
        <v>27114</v>
      </c>
      <c r="G1529" s="2">
        <v>88</v>
      </c>
      <c r="H1529" s="2">
        <f t="shared" si="115"/>
        <v>0</v>
      </c>
      <c r="I1529" s="2">
        <f t="shared" si="116"/>
        <v>0</v>
      </c>
      <c r="J1529" s="2">
        <f t="shared" si="117"/>
        <v>0</v>
      </c>
      <c r="K1529" s="2">
        <f t="shared" si="118"/>
        <v>0</v>
      </c>
      <c r="L1529" s="2">
        <f t="shared" si="119"/>
        <v>1</v>
      </c>
      <c r="M1529" s="2">
        <v>0</v>
      </c>
      <c r="N1529" s="2">
        <v>5.9</v>
      </c>
    </row>
    <row r="1530" spans="1:14" ht="16" x14ac:dyDescent="0.2">
      <c r="A1530" s="2" t="s">
        <v>2443</v>
      </c>
      <c r="B1530" s="2" t="s">
        <v>15</v>
      </c>
      <c r="C1530" s="2" t="s">
        <v>31</v>
      </c>
      <c r="D1530" s="2">
        <v>0.900926</v>
      </c>
      <c r="E1530" s="2">
        <v>93</v>
      </c>
      <c r="F1530" s="2">
        <v>3307</v>
      </c>
      <c r="G1530" s="2">
        <v>10</v>
      </c>
      <c r="H1530" s="2">
        <f t="shared" si="115"/>
        <v>1</v>
      </c>
      <c r="I1530" s="2">
        <f t="shared" si="116"/>
        <v>1</v>
      </c>
      <c r="J1530" s="2">
        <f t="shared" si="117"/>
        <v>0</v>
      </c>
      <c r="K1530" s="2">
        <f t="shared" si="118"/>
        <v>0</v>
      </c>
      <c r="L1530" s="2">
        <f t="shared" si="119"/>
        <v>0</v>
      </c>
      <c r="M1530" s="2">
        <v>0</v>
      </c>
      <c r="N1530" s="2">
        <v>5.3</v>
      </c>
    </row>
    <row r="1531" spans="1:14" ht="16" x14ac:dyDescent="0.2">
      <c r="A1531" s="2" t="s">
        <v>183</v>
      </c>
      <c r="B1531" s="2" t="s">
        <v>11</v>
      </c>
      <c r="C1531" s="2" t="s">
        <v>19</v>
      </c>
      <c r="D1531" s="2">
        <v>93.452100000000002</v>
      </c>
      <c r="E1531" s="2">
        <v>97</v>
      </c>
      <c r="F1531" s="2">
        <v>14868</v>
      </c>
      <c r="G1531" s="2">
        <v>45</v>
      </c>
      <c r="H1531" s="2">
        <f t="shared" si="115"/>
        <v>0</v>
      </c>
      <c r="I1531" s="2">
        <f t="shared" si="116"/>
        <v>0</v>
      </c>
      <c r="J1531" s="2">
        <f t="shared" si="117"/>
        <v>0</v>
      </c>
      <c r="K1531" s="2">
        <f t="shared" si="118"/>
        <v>0</v>
      </c>
      <c r="L1531" s="2">
        <f t="shared" si="119"/>
        <v>1</v>
      </c>
      <c r="M1531" s="2">
        <v>0</v>
      </c>
      <c r="N1531" s="2">
        <v>7.4</v>
      </c>
    </row>
    <row r="1532" spans="1:14" ht="16" x14ac:dyDescent="0.2">
      <c r="A1532" s="2" t="s">
        <v>2446</v>
      </c>
      <c r="B1532" s="2" t="s">
        <v>15</v>
      </c>
      <c r="C1532" s="2" t="s">
        <v>35</v>
      </c>
      <c r="D1532" s="2">
        <v>2.3947E-2</v>
      </c>
      <c r="E1532" s="2">
        <v>120</v>
      </c>
      <c r="F1532" s="2">
        <v>12755</v>
      </c>
      <c r="G1532" s="2">
        <v>13</v>
      </c>
      <c r="H1532" s="2">
        <f t="shared" si="115"/>
        <v>1</v>
      </c>
      <c r="I1532" s="2">
        <f t="shared" si="116"/>
        <v>0</v>
      </c>
      <c r="J1532" s="2">
        <f t="shared" si="117"/>
        <v>1</v>
      </c>
      <c r="K1532" s="2">
        <f t="shared" si="118"/>
        <v>0</v>
      </c>
      <c r="L1532" s="2">
        <f t="shared" si="119"/>
        <v>0</v>
      </c>
      <c r="M1532" s="2">
        <v>19</v>
      </c>
      <c r="N1532" s="2">
        <v>7.7</v>
      </c>
    </row>
    <row r="1533" spans="1:14" ht="16" x14ac:dyDescent="0.2">
      <c r="A1533" s="2" t="s">
        <v>2448</v>
      </c>
      <c r="B1533" s="2" t="s">
        <v>15</v>
      </c>
      <c r="C1533" s="2" t="s">
        <v>35</v>
      </c>
      <c r="D1533" s="2">
        <v>42.043599999999998</v>
      </c>
      <c r="E1533" s="2">
        <v>95</v>
      </c>
      <c r="F1533" s="2">
        <v>29551</v>
      </c>
      <c r="G1533" s="2">
        <v>30</v>
      </c>
      <c r="H1533" s="2">
        <f t="shared" si="115"/>
        <v>1</v>
      </c>
      <c r="I1533" s="2">
        <f t="shared" si="116"/>
        <v>0</v>
      </c>
      <c r="J1533" s="2">
        <f t="shared" si="117"/>
        <v>1</v>
      </c>
      <c r="K1533" s="2">
        <f t="shared" si="118"/>
        <v>0</v>
      </c>
      <c r="L1533" s="2">
        <f t="shared" si="119"/>
        <v>0</v>
      </c>
      <c r="M1533" s="2">
        <v>246</v>
      </c>
      <c r="N1533" s="2">
        <v>7</v>
      </c>
    </row>
    <row r="1534" spans="1:14" ht="16" x14ac:dyDescent="0.2">
      <c r="A1534" s="2" t="s">
        <v>2123</v>
      </c>
      <c r="B1534" s="2" t="s">
        <v>15</v>
      </c>
      <c r="C1534" s="2" t="s">
        <v>35</v>
      </c>
      <c r="D1534" s="2">
        <v>51.872399999999999</v>
      </c>
      <c r="E1534" s="2">
        <v>94</v>
      </c>
      <c r="F1534" s="2">
        <v>2812</v>
      </c>
      <c r="G1534" s="2">
        <v>13</v>
      </c>
      <c r="H1534" s="2">
        <f t="shared" si="115"/>
        <v>1</v>
      </c>
      <c r="I1534" s="2">
        <f t="shared" si="116"/>
        <v>0</v>
      </c>
      <c r="J1534" s="2">
        <f t="shared" si="117"/>
        <v>1</v>
      </c>
      <c r="K1534" s="2">
        <f t="shared" si="118"/>
        <v>0</v>
      </c>
      <c r="L1534" s="2">
        <f t="shared" si="119"/>
        <v>0</v>
      </c>
      <c r="M1534" s="2">
        <v>122</v>
      </c>
      <c r="N1534" s="2">
        <v>6.7</v>
      </c>
    </row>
    <row r="1535" spans="1:14" ht="16" x14ac:dyDescent="0.2">
      <c r="A1535" s="2" t="s">
        <v>311</v>
      </c>
      <c r="B1535" s="2" t="s">
        <v>15</v>
      </c>
      <c r="C1535" s="2" t="s">
        <v>31</v>
      </c>
      <c r="D1535" s="2">
        <v>86.897199999999998</v>
      </c>
      <c r="E1535" s="2">
        <v>85</v>
      </c>
      <c r="F1535" s="2">
        <v>9271</v>
      </c>
      <c r="G1535" s="2">
        <v>95</v>
      </c>
      <c r="H1535" s="2">
        <f t="shared" si="115"/>
        <v>1</v>
      </c>
      <c r="I1535" s="2">
        <f t="shared" si="116"/>
        <v>1</v>
      </c>
      <c r="J1535" s="2">
        <f t="shared" si="117"/>
        <v>0</v>
      </c>
      <c r="K1535" s="2">
        <f t="shared" si="118"/>
        <v>0</v>
      </c>
      <c r="L1535" s="2">
        <f t="shared" si="119"/>
        <v>0</v>
      </c>
      <c r="M1535" s="2">
        <v>116</v>
      </c>
      <c r="N1535" s="2">
        <v>6.2</v>
      </c>
    </row>
    <row r="1536" spans="1:14" ht="16" x14ac:dyDescent="0.2">
      <c r="A1536" s="2" t="s">
        <v>313</v>
      </c>
      <c r="B1536" s="2" t="s">
        <v>15</v>
      </c>
      <c r="C1536" s="2" t="s">
        <v>12</v>
      </c>
      <c r="D1536" s="2">
        <v>4.9494000000000003E-2</v>
      </c>
      <c r="E1536" s="2">
        <v>99</v>
      </c>
      <c r="F1536" s="2">
        <v>2862</v>
      </c>
      <c r="G1536" s="2">
        <v>0.25</v>
      </c>
      <c r="H1536" s="2">
        <f t="shared" si="115"/>
        <v>1</v>
      </c>
      <c r="I1536" s="2">
        <f t="shared" si="116"/>
        <v>0</v>
      </c>
      <c r="J1536" s="2">
        <f t="shared" si="117"/>
        <v>0</v>
      </c>
      <c r="K1536" s="2">
        <f t="shared" si="118"/>
        <v>0</v>
      </c>
      <c r="L1536" s="2">
        <f t="shared" si="119"/>
        <v>0</v>
      </c>
      <c r="M1536" s="2">
        <v>261</v>
      </c>
      <c r="N1536" s="2">
        <v>3.9</v>
      </c>
    </row>
    <row r="1537" spans="1:14" ht="16" x14ac:dyDescent="0.2">
      <c r="A1537" s="2" t="s">
        <v>2453</v>
      </c>
      <c r="B1537" s="2" t="s">
        <v>51</v>
      </c>
      <c r="C1537" s="2" t="s">
        <v>19</v>
      </c>
      <c r="D1537" s="2">
        <v>100.447</v>
      </c>
      <c r="E1537" s="2">
        <v>82</v>
      </c>
      <c r="F1537" s="2">
        <v>2762</v>
      </c>
      <c r="G1537" s="2">
        <v>109</v>
      </c>
      <c r="H1537" s="2">
        <f t="shared" si="115"/>
        <v>0</v>
      </c>
      <c r="I1537" s="2">
        <f t="shared" si="116"/>
        <v>0</v>
      </c>
      <c r="J1537" s="2">
        <f t="shared" si="117"/>
        <v>0</v>
      </c>
      <c r="K1537" s="2">
        <f t="shared" si="118"/>
        <v>0</v>
      </c>
      <c r="L1537" s="2">
        <f t="shared" si="119"/>
        <v>1</v>
      </c>
      <c r="M1537" s="2">
        <v>34</v>
      </c>
      <c r="N1537" s="2">
        <v>3.8</v>
      </c>
    </row>
    <row r="1538" spans="1:14" ht="16" x14ac:dyDescent="0.2">
      <c r="A1538" s="2" t="s">
        <v>2455</v>
      </c>
      <c r="B1538" s="2" t="s">
        <v>11</v>
      </c>
      <c r="C1538" s="2" t="s">
        <v>19</v>
      </c>
      <c r="D1538" s="2">
        <v>14.888</v>
      </c>
      <c r="E1538" s="2">
        <v>93</v>
      </c>
      <c r="F1538" s="2">
        <v>2178</v>
      </c>
      <c r="G1538" s="2">
        <v>30</v>
      </c>
      <c r="H1538" s="2">
        <f t="shared" ref="H1538:H1601" si="120">IF(B1538="R",1,0)</f>
        <v>0</v>
      </c>
      <c r="I1538" s="2">
        <f t="shared" ref="I1538:I1601" si="121">IF(C1538="Comedy",1,0)</f>
        <v>0</v>
      </c>
      <c r="J1538" s="2">
        <f t="shared" ref="J1538:J1601" si="122">IF(C1538="Thriller_Horror",1,0)</f>
        <v>0</v>
      </c>
      <c r="K1538" s="2">
        <f t="shared" ref="K1538:K1601" si="123">IF(C1538="Animation",1,0)</f>
        <v>0</v>
      </c>
      <c r="L1538" s="2">
        <f t="shared" ref="L1538:L1601" si="124">IF(C1538="Adventure_Sci_fi",1,0)</f>
        <v>1</v>
      </c>
      <c r="M1538" s="2">
        <v>2</v>
      </c>
      <c r="N1538" s="2">
        <v>5.0999999999999996</v>
      </c>
    </row>
    <row r="1539" spans="1:14" ht="16" x14ac:dyDescent="0.2">
      <c r="A1539" s="2" t="s">
        <v>1322</v>
      </c>
      <c r="B1539" s="2" t="s">
        <v>15</v>
      </c>
      <c r="C1539" s="2" t="s">
        <v>35</v>
      </c>
      <c r="D1539" s="2">
        <v>61.280999999999999</v>
      </c>
      <c r="E1539" s="2">
        <v>109</v>
      </c>
      <c r="F1539" s="2">
        <v>2474</v>
      </c>
      <c r="G1539" s="2">
        <v>33</v>
      </c>
      <c r="H1539" s="2">
        <f t="shared" si="120"/>
        <v>1</v>
      </c>
      <c r="I1539" s="2">
        <f t="shared" si="121"/>
        <v>0</v>
      </c>
      <c r="J1539" s="2">
        <f t="shared" si="122"/>
        <v>1</v>
      </c>
      <c r="K1539" s="2">
        <f t="shared" si="123"/>
        <v>0</v>
      </c>
      <c r="L1539" s="2">
        <f t="shared" si="124"/>
        <v>0</v>
      </c>
      <c r="M1539" s="2">
        <v>763</v>
      </c>
      <c r="N1539" s="2">
        <v>6.3</v>
      </c>
    </row>
    <row r="1540" spans="1:14" ht="16" x14ac:dyDescent="0.2">
      <c r="A1540" s="2" t="s">
        <v>2136</v>
      </c>
      <c r="B1540" s="2" t="s">
        <v>15</v>
      </c>
      <c r="C1540" s="2" t="s">
        <v>31</v>
      </c>
      <c r="D1540" s="2">
        <v>37.035800000000002</v>
      </c>
      <c r="E1540" s="2">
        <v>118</v>
      </c>
      <c r="F1540" s="2">
        <v>28045</v>
      </c>
      <c r="G1540" s="2">
        <v>52</v>
      </c>
      <c r="H1540" s="2">
        <f t="shared" si="120"/>
        <v>1</v>
      </c>
      <c r="I1540" s="2">
        <f t="shared" si="121"/>
        <v>1</v>
      </c>
      <c r="J1540" s="2">
        <f t="shared" si="122"/>
        <v>0</v>
      </c>
      <c r="K1540" s="2">
        <f t="shared" si="123"/>
        <v>0</v>
      </c>
      <c r="L1540" s="2">
        <f t="shared" si="124"/>
        <v>0</v>
      </c>
      <c r="M1540" s="2">
        <v>71</v>
      </c>
      <c r="N1540" s="2">
        <v>6.4</v>
      </c>
    </row>
    <row r="1541" spans="1:14" ht="16" x14ac:dyDescent="0.2">
      <c r="A1541" s="2" t="s">
        <v>2154</v>
      </c>
      <c r="B1541" s="2" t="s">
        <v>51</v>
      </c>
      <c r="C1541" s="2" t="s">
        <v>19</v>
      </c>
      <c r="D1541" s="2">
        <v>141.614</v>
      </c>
      <c r="E1541" s="2">
        <v>150</v>
      </c>
      <c r="F1541" s="2">
        <v>22697</v>
      </c>
      <c r="G1541" s="2">
        <v>225</v>
      </c>
      <c r="H1541" s="2">
        <f t="shared" si="120"/>
        <v>0</v>
      </c>
      <c r="I1541" s="2">
        <f t="shared" si="121"/>
        <v>0</v>
      </c>
      <c r="J1541" s="2">
        <f t="shared" si="122"/>
        <v>0</v>
      </c>
      <c r="K1541" s="2">
        <f t="shared" si="123"/>
        <v>0</v>
      </c>
      <c r="L1541" s="2">
        <f t="shared" si="124"/>
        <v>1</v>
      </c>
      <c r="M1541" s="2">
        <v>80</v>
      </c>
      <c r="N1541" s="2">
        <v>6.6</v>
      </c>
    </row>
    <row r="1542" spans="1:14" ht="16" x14ac:dyDescent="0.2">
      <c r="A1542" s="2" t="s">
        <v>2154</v>
      </c>
      <c r="B1542" s="2" t="s">
        <v>51</v>
      </c>
      <c r="C1542" s="2" t="s">
        <v>19</v>
      </c>
      <c r="D1542" s="2">
        <v>291.70999999999998</v>
      </c>
      <c r="E1542" s="2">
        <v>150</v>
      </c>
      <c r="F1542" s="2">
        <v>1317</v>
      </c>
      <c r="G1542" s="2">
        <v>180</v>
      </c>
      <c r="H1542" s="2">
        <f t="shared" si="120"/>
        <v>0</v>
      </c>
      <c r="I1542" s="2">
        <f t="shared" si="121"/>
        <v>0</v>
      </c>
      <c r="J1542" s="2">
        <f t="shared" si="122"/>
        <v>0</v>
      </c>
      <c r="K1542" s="2">
        <f t="shared" si="123"/>
        <v>0</v>
      </c>
      <c r="L1542" s="2">
        <f t="shared" si="124"/>
        <v>1</v>
      </c>
      <c r="M1542" s="2">
        <v>80</v>
      </c>
      <c r="N1542" s="2">
        <v>6.9</v>
      </c>
    </row>
    <row r="1543" spans="1:14" ht="16" x14ac:dyDescent="0.2">
      <c r="A1543" s="2" t="s">
        <v>593</v>
      </c>
      <c r="B1543" s="2" t="s">
        <v>51</v>
      </c>
      <c r="C1543" s="2" t="s">
        <v>19</v>
      </c>
      <c r="D1543" s="2">
        <v>104.384</v>
      </c>
      <c r="E1543" s="2">
        <v>113</v>
      </c>
      <c r="F1543" s="2">
        <v>764</v>
      </c>
      <c r="G1543" s="2">
        <v>155</v>
      </c>
      <c r="H1543" s="2">
        <f t="shared" si="120"/>
        <v>0</v>
      </c>
      <c r="I1543" s="2">
        <f t="shared" si="121"/>
        <v>0</v>
      </c>
      <c r="J1543" s="2">
        <f t="shared" si="122"/>
        <v>0</v>
      </c>
      <c r="K1543" s="2">
        <f t="shared" si="123"/>
        <v>0</v>
      </c>
      <c r="L1543" s="2">
        <f t="shared" si="124"/>
        <v>1</v>
      </c>
      <c r="M1543" s="2">
        <v>150</v>
      </c>
      <c r="N1543" s="2">
        <v>6.3</v>
      </c>
    </row>
    <row r="1544" spans="1:14" ht="16" x14ac:dyDescent="0.2">
      <c r="A1544" s="2" t="s">
        <v>134</v>
      </c>
      <c r="B1544" s="2" t="s">
        <v>11</v>
      </c>
      <c r="C1544" s="2" t="s">
        <v>19</v>
      </c>
      <c r="D1544" s="2">
        <v>57.637500000000003</v>
      </c>
      <c r="E1544" s="2">
        <v>134</v>
      </c>
      <c r="F1544" s="2">
        <v>17159</v>
      </c>
      <c r="G1544" s="2">
        <v>105</v>
      </c>
      <c r="H1544" s="2">
        <f t="shared" si="120"/>
        <v>0</v>
      </c>
      <c r="I1544" s="2">
        <f t="shared" si="121"/>
        <v>0</v>
      </c>
      <c r="J1544" s="2">
        <f t="shared" si="122"/>
        <v>0</v>
      </c>
      <c r="K1544" s="2">
        <f t="shared" si="123"/>
        <v>0</v>
      </c>
      <c r="L1544" s="2">
        <f t="shared" si="124"/>
        <v>1</v>
      </c>
      <c r="M1544" s="2">
        <v>123</v>
      </c>
      <c r="N1544" s="2">
        <v>6.7</v>
      </c>
    </row>
    <row r="1545" spans="1:14" ht="16" x14ac:dyDescent="0.2">
      <c r="A1545" s="2" t="s">
        <v>2463</v>
      </c>
      <c r="B1545" s="2" t="s">
        <v>15</v>
      </c>
      <c r="C1545" s="2" t="s">
        <v>40</v>
      </c>
      <c r="D1545" s="2">
        <v>4.9526000000000001E-2</v>
      </c>
      <c r="E1545" s="2">
        <v>108</v>
      </c>
      <c r="F1545" s="2">
        <v>2119</v>
      </c>
      <c r="G1545" s="2">
        <v>6.8</v>
      </c>
      <c r="H1545" s="2">
        <f t="shared" si="120"/>
        <v>1</v>
      </c>
      <c r="I1545" s="2">
        <f t="shared" si="121"/>
        <v>0</v>
      </c>
      <c r="J1545" s="2">
        <f t="shared" si="122"/>
        <v>0</v>
      </c>
      <c r="K1545" s="2">
        <f t="shared" si="123"/>
        <v>0</v>
      </c>
      <c r="L1545" s="2">
        <f t="shared" si="124"/>
        <v>0</v>
      </c>
      <c r="M1545" s="2">
        <v>3</v>
      </c>
      <c r="N1545" s="2">
        <v>7</v>
      </c>
    </row>
    <row r="1546" spans="1:14" ht="16" x14ac:dyDescent="0.2">
      <c r="A1546" s="2" t="s">
        <v>2465</v>
      </c>
      <c r="B1546" s="2" t="s">
        <v>11</v>
      </c>
      <c r="C1546" s="2" t="s">
        <v>24</v>
      </c>
      <c r="D1546" s="2">
        <v>3.7490600000000001</v>
      </c>
      <c r="E1546" s="2">
        <v>93</v>
      </c>
      <c r="F1546" s="2">
        <v>30134</v>
      </c>
      <c r="G1546" s="2">
        <v>20</v>
      </c>
      <c r="H1546" s="2">
        <f t="shared" si="120"/>
        <v>0</v>
      </c>
      <c r="I1546" s="2">
        <f t="shared" si="121"/>
        <v>0</v>
      </c>
      <c r="J1546" s="2">
        <f t="shared" si="122"/>
        <v>0</v>
      </c>
      <c r="K1546" s="2">
        <f t="shared" si="123"/>
        <v>0</v>
      </c>
      <c r="L1546" s="2">
        <f t="shared" si="124"/>
        <v>0</v>
      </c>
      <c r="M1546" s="2">
        <v>19</v>
      </c>
      <c r="N1546" s="2">
        <v>4.9000000000000004</v>
      </c>
    </row>
    <row r="1547" spans="1:14" ht="16" x14ac:dyDescent="0.2">
      <c r="A1547" s="2" t="s">
        <v>2467</v>
      </c>
      <c r="B1547" s="2" t="s">
        <v>15</v>
      </c>
      <c r="C1547" s="2" t="s">
        <v>24</v>
      </c>
      <c r="D1547" s="2">
        <v>6.84206</v>
      </c>
      <c r="E1547" s="2">
        <v>82</v>
      </c>
      <c r="F1547" s="2">
        <v>3818</v>
      </c>
      <c r="G1547" s="2">
        <v>10</v>
      </c>
      <c r="H1547" s="2">
        <f t="shared" si="120"/>
        <v>1</v>
      </c>
      <c r="I1547" s="2">
        <f t="shared" si="121"/>
        <v>0</v>
      </c>
      <c r="J1547" s="2">
        <f t="shared" si="122"/>
        <v>0</v>
      </c>
      <c r="K1547" s="2">
        <f t="shared" si="123"/>
        <v>0</v>
      </c>
      <c r="L1547" s="2">
        <f t="shared" si="124"/>
        <v>0</v>
      </c>
      <c r="M1547" s="2">
        <v>87</v>
      </c>
      <c r="N1547" s="2">
        <v>6.1</v>
      </c>
    </row>
    <row r="1548" spans="1:14" ht="16" x14ac:dyDescent="0.2">
      <c r="A1548" s="2" t="s">
        <v>744</v>
      </c>
      <c r="B1548" s="2" t="s">
        <v>15</v>
      </c>
      <c r="C1548" s="2" t="s">
        <v>35</v>
      </c>
      <c r="D1548" s="2">
        <v>137.387</v>
      </c>
      <c r="E1548" s="2">
        <v>112</v>
      </c>
      <c r="F1548" s="2">
        <v>9049</v>
      </c>
      <c r="G1548" s="2">
        <v>20</v>
      </c>
      <c r="H1548" s="2">
        <f t="shared" si="120"/>
        <v>1</v>
      </c>
      <c r="I1548" s="2">
        <f t="shared" si="121"/>
        <v>0</v>
      </c>
      <c r="J1548" s="2">
        <f t="shared" si="122"/>
        <v>1</v>
      </c>
      <c r="K1548" s="2">
        <f t="shared" si="123"/>
        <v>0</v>
      </c>
      <c r="L1548" s="2">
        <f t="shared" si="124"/>
        <v>0</v>
      </c>
      <c r="M1548" s="2">
        <v>0</v>
      </c>
      <c r="N1548" s="2">
        <v>7.5</v>
      </c>
    </row>
    <row r="1549" spans="1:14" ht="16" x14ac:dyDescent="0.2">
      <c r="A1549" s="2" t="s">
        <v>744</v>
      </c>
      <c r="B1549" s="2" t="s">
        <v>15</v>
      </c>
      <c r="C1549" s="2" t="s">
        <v>35</v>
      </c>
      <c r="D1549" s="2">
        <v>102.31</v>
      </c>
      <c r="E1549" s="2">
        <v>134</v>
      </c>
      <c r="F1549" s="2">
        <v>2676</v>
      </c>
      <c r="G1549" s="2">
        <v>40</v>
      </c>
      <c r="H1549" s="2">
        <f t="shared" si="120"/>
        <v>1</v>
      </c>
      <c r="I1549" s="2">
        <f t="shared" si="121"/>
        <v>0</v>
      </c>
      <c r="J1549" s="2">
        <f t="shared" si="122"/>
        <v>1</v>
      </c>
      <c r="K1549" s="2">
        <f t="shared" si="123"/>
        <v>0</v>
      </c>
      <c r="L1549" s="2">
        <f t="shared" si="124"/>
        <v>0</v>
      </c>
      <c r="M1549" s="2">
        <v>0</v>
      </c>
      <c r="N1549" s="2">
        <v>7.8</v>
      </c>
    </row>
    <row r="1550" spans="1:14" ht="16" x14ac:dyDescent="0.2">
      <c r="A1550" s="2" t="s">
        <v>1539</v>
      </c>
      <c r="B1550" s="2" t="s">
        <v>11</v>
      </c>
      <c r="C1550" s="2" t="s">
        <v>12</v>
      </c>
      <c r="D1550" s="2">
        <v>11.5382</v>
      </c>
      <c r="E1550" s="2">
        <v>122</v>
      </c>
      <c r="F1550" s="2">
        <v>21163</v>
      </c>
      <c r="G1550" s="2">
        <v>25</v>
      </c>
      <c r="H1550" s="2">
        <f t="shared" si="120"/>
        <v>0</v>
      </c>
      <c r="I1550" s="2">
        <f t="shared" si="121"/>
        <v>0</v>
      </c>
      <c r="J1550" s="2">
        <f t="shared" si="122"/>
        <v>0</v>
      </c>
      <c r="K1550" s="2">
        <f t="shared" si="123"/>
        <v>0</v>
      </c>
      <c r="L1550" s="2">
        <f t="shared" si="124"/>
        <v>0</v>
      </c>
      <c r="M1550" s="2">
        <v>0</v>
      </c>
      <c r="N1550" s="2">
        <v>7</v>
      </c>
    </row>
    <row r="1551" spans="1:14" ht="16" x14ac:dyDescent="0.2">
      <c r="A1551" s="2" t="s">
        <v>2012</v>
      </c>
      <c r="B1551" s="2" t="s">
        <v>15</v>
      </c>
      <c r="C1551" s="2" t="s">
        <v>12</v>
      </c>
      <c r="D1551" s="2">
        <v>17.804300000000001</v>
      </c>
      <c r="E1551" s="2">
        <v>126</v>
      </c>
      <c r="F1551" s="2">
        <v>25660</v>
      </c>
      <c r="G1551" s="2">
        <v>20</v>
      </c>
      <c r="H1551" s="2">
        <f t="shared" si="120"/>
        <v>1</v>
      </c>
      <c r="I1551" s="2">
        <f t="shared" si="121"/>
        <v>0</v>
      </c>
      <c r="J1551" s="2">
        <f t="shared" si="122"/>
        <v>0</v>
      </c>
      <c r="K1551" s="2">
        <f t="shared" si="123"/>
        <v>0</v>
      </c>
      <c r="L1551" s="2">
        <f t="shared" si="124"/>
        <v>0</v>
      </c>
      <c r="M1551" s="2">
        <v>37</v>
      </c>
      <c r="N1551" s="2">
        <v>7</v>
      </c>
    </row>
    <row r="1552" spans="1:14" ht="16" x14ac:dyDescent="0.2">
      <c r="A1552" s="2" t="s">
        <v>2473</v>
      </c>
      <c r="B1552" s="2" t="s">
        <v>15</v>
      </c>
      <c r="C1552" s="2" t="s">
        <v>12</v>
      </c>
      <c r="D1552" s="2">
        <v>8.2438800000000008</v>
      </c>
      <c r="E1552" s="2">
        <v>101</v>
      </c>
      <c r="F1552" s="2">
        <v>3086</v>
      </c>
      <c r="G1552" s="2">
        <v>3.2</v>
      </c>
      <c r="H1552" s="2">
        <f t="shared" si="120"/>
        <v>1</v>
      </c>
      <c r="I1552" s="2">
        <f t="shared" si="121"/>
        <v>0</v>
      </c>
      <c r="J1552" s="2">
        <f t="shared" si="122"/>
        <v>0</v>
      </c>
      <c r="K1552" s="2">
        <f t="shared" si="123"/>
        <v>0</v>
      </c>
      <c r="L1552" s="2">
        <f t="shared" si="124"/>
        <v>0</v>
      </c>
      <c r="M1552" s="2">
        <v>47</v>
      </c>
      <c r="N1552" s="2">
        <v>7</v>
      </c>
    </row>
    <row r="1553" spans="1:14" ht="16" x14ac:dyDescent="0.2">
      <c r="A1553" s="2" t="s">
        <v>2475</v>
      </c>
      <c r="B1553" s="2" t="s">
        <v>11</v>
      </c>
      <c r="C1553" s="2" t="s">
        <v>19</v>
      </c>
      <c r="D1553" s="2">
        <v>31.1113</v>
      </c>
      <c r="E1553" s="2">
        <v>135</v>
      </c>
      <c r="F1553" s="2">
        <v>1439</v>
      </c>
      <c r="G1553" s="2">
        <v>60</v>
      </c>
      <c r="H1553" s="2">
        <f t="shared" si="120"/>
        <v>0</v>
      </c>
      <c r="I1553" s="2">
        <f t="shared" si="121"/>
        <v>0</v>
      </c>
      <c r="J1553" s="2">
        <f t="shared" si="122"/>
        <v>0</v>
      </c>
      <c r="K1553" s="2">
        <f t="shared" si="123"/>
        <v>0</v>
      </c>
      <c r="L1553" s="2">
        <f t="shared" si="124"/>
        <v>1</v>
      </c>
      <c r="M1553" s="2">
        <v>36</v>
      </c>
      <c r="N1553" s="2">
        <v>5.4</v>
      </c>
    </row>
    <row r="1554" spans="1:14" ht="16" x14ac:dyDescent="0.2">
      <c r="A1554" s="2" t="s">
        <v>110</v>
      </c>
      <c r="B1554" s="2" t="s">
        <v>15</v>
      </c>
      <c r="C1554" s="2" t="s">
        <v>12</v>
      </c>
      <c r="D1554" s="2">
        <v>16.9694</v>
      </c>
      <c r="E1554" s="2">
        <v>138</v>
      </c>
      <c r="F1554" s="2">
        <v>27797</v>
      </c>
      <c r="G1554" s="2">
        <v>25</v>
      </c>
      <c r="H1554" s="2">
        <f t="shared" si="120"/>
        <v>1</v>
      </c>
      <c r="I1554" s="2">
        <f t="shared" si="121"/>
        <v>0</v>
      </c>
      <c r="J1554" s="2">
        <f t="shared" si="122"/>
        <v>0</v>
      </c>
      <c r="K1554" s="2">
        <f t="shared" si="123"/>
        <v>0</v>
      </c>
      <c r="L1554" s="2">
        <f t="shared" si="124"/>
        <v>0</v>
      </c>
      <c r="M1554" s="2">
        <v>0</v>
      </c>
      <c r="N1554" s="2">
        <v>5.3</v>
      </c>
    </row>
    <row r="1555" spans="1:14" ht="16" x14ac:dyDescent="0.2">
      <c r="A1555" s="2" t="s">
        <v>2478</v>
      </c>
      <c r="B1555" s="2" t="s">
        <v>18</v>
      </c>
      <c r="C1555" s="2" t="s">
        <v>31</v>
      </c>
      <c r="D1555" s="2">
        <v>16.989000000000001</v>
      </c>
      <c r="E1555" s="2">
        <v>88</v>
      </c>
      <c r="F1555" s="2">
        <v>8189</v>
      </c>
      <c r="G1555" s="2">
        <v>35</v>
      </c>
      <c r="H1555" s="2">
        <f t="shared" si="120"/>
        <v>0</v>
      </c>
      <c r="I1555" s="2">
        <f t="shared" si="121"/>
        <v>1</v>
      </c>
      <c r="J1555" s="2">
        <f t="shared" si="122"/>
        <v>0</v>
      </c>
      <c r="K1555" s="2">
        <f t="shared" si="123"/>
        <v>0</v>
      </c>
      <c r="L1555" s="2">
        <f t="shared" si="124"/>
        <v>0</v>
      </c>
      <c r="M1555" s="2">
        <v>0</v>
      </c>
      <c r="N1555" s="2">
        <v>4</v>
      </c>
    </row>
    <row r="1556" spans="1:14" ht="16" x14ac:dyDescent="0.2">
      <c r="A1556" s="2" t="s">
        <v>22</v>
      </c>
      <c r="B1556" s="2" t="s">
        <v>11</v>
      </c>
      <c r="C1556" s="2" t="s">
        <v>24</v>
      </c>
      <c r="D1556" s="2">
        <v>23.292100000000001</v>
      </c>
      <c r="E1556" s="2">
        <v>97</v>
      </c>
      <c r="F1556" s="2">
        <v>3261</v>
      </c>
      <c r="G1556" s="2">
        <v>20</v>
      </c>
      <c r="H1556" s="2">
        <f t="shared" si="120"/>
        <v>0</v>
      </c>
      <c r="I1556" s="2">
        <f t="shared" si="121"/>
        <v>0</v>
      </c>
      <c r="J1556" s="2">
        <f t="shared" si="122"/>
        <v>0</v>
      </c>
      <c r="K1556" s="2">
        <f t="shared" si="123"/>
        <v>0</v>
      </c>
      <c r="L1556" s="2">
        <f t="shared" si="124"/>
        <v>0</v>
      </c>
      <c r="M1556" s="2">
        <v>212</v>
      </c>
      <c r="N1556" s="2">
        <v>5.3</v>
      </c>
    </row>
    <row r="1557" spans="1:14" ht="16" x14ac:dyDescent="0.2">
      <c r="A1557" s="2" t="s">
        <v>2481</v>
      </c>
      <c r="B1557" s="2" t="s">
        <v>15</v>
      </c>
      <c r="C1557" s="2" t="s">
        <v>35</v>
      </c>
      <c r="D1557" s="2">
        <v>39.103400000000001</v>
      </c>
      <c r="E1557" s="2">
        <v>101</v>
      </c>
      <c r="F1557" s="2">
        <v>2609</v>
      </c>
      <c r="G1557" s="2">
        <v>20</v>
      </c>
      <c r="H1557" s="2">
        <f t="shared" si="120"/>
        <v>1</v>
      </c>
      <c r="I1557" s="2">
        <f t="shared" si="121"/>
        <v>0</v>
      </c>
      <c r="J1557" s="2">
        <f t="shared" si="122"/>
        <v>1</v>
      </c>
      <c r="K1557" s="2">
        <f t="shared" si="123"/>
        <v>0</v>
      </c>
      <c r="L1557" s="2">
        <f t="shared" si="124"/>
        <v>0</v>
      </c>
      <c r="M1557" s="2">
        <v>42</v>
      </c>
      <c r="N1557" s="2">
        <v>6.5</v>
      </c>
    </row>
    <row r="1558" spans="1:14" ht="16" x14ac:dyDescent="0.2">
      <c r="A1558" s="2" t="s">
        <v>2483</v>
      </c>
      <c r="B1558" s="2" t="s">
        <v>11</v>
      </c>
      <c r="C1558" s="2" t="s">
        <v>31</v>
      </c>
      <c r="D1558" s="2">
        <v>13.019299999999999</v>
      </c>
      <c r="E1558" s="2">
        <v>88</v>
      </c>
      <c r="F1558" s="2">
        <v>1509</v>
      </c>
      <c r="G1558" s="2">
        <v>23</v>
      </c>
      <c r="H1558" s="2">
        <f t="shared" si="120"/>
        <v>0</v>
      </c>
      <c r="I1558" s="2">
        <f t="shared" si="121"/>
        <v>1</v>
      </c>
      <c r="J1558" s="2">
        <f t="shared" si="122"/>
        <v>0</v>
      </c>
      <c r="K1558" s="2">
        <f t="shared" si="123"/>
        <v>0</v>
      </c>
      <c r="L1558" s="2">
        <f t="shared" si="124"/>
        <v>0</v>
      </c>
      <c r="M1558" s="2">
        <v>12</v>
      </c>
      <c r="N1558" s="2">
        <v>5.6</v>
      </c>
    </row>
    <row r="1559" spans="1:14" ht="16" x14ac:dyDescent="0.2">
      <c r="A1559" s="2" t="s">
        <v>2215</v>
      </c>
      <c r="B1559" s="2" t="s">
        <v>51</v>
      </c>
      <c r="C1559" s="2" t="s">
        <v>97</v>
      </c>
      <c r="D1559" s="2">
        <v>187.166</v>
      </c>
      <c r="E1559" s="2">
        <v>98</v>
      </c>
      <c r="F1559" s="2">
        <v>43286</v>
      </c>
      <c r="G1559" s="2">
        <v>135</v>
      </c>
      <c r="H1559" s="2">
        <f t="shared" si="120"/>
        <v>0</v>
      </c>
      <c r="I1559" s="2">
        <f t="shared" si="121"/>
        <v>0</v>
      </c>
      <c r="J1559" s="2">
        <f t="shared" si="122"/>
        <v>0</v>
      </c>
      <c r="K1559" s="2">
        <f t="shared" si="123"/>
        <v>1</v>
      </c>
      <c r="L1559" s="2">
        <f t="shared" si="124"/>
        <v>0</v>
      </c>
      <c r="M1559" s="2">
        <v>16</v>
      </c>
      <c r="N1559" s="2">
        <v>7.3</v>
      </c>
    </row>
    <row r="1560" spans="1:14" ht="16" x14ac:dyDescent="0.2">
      <c r="A1560" s="2" t="s">
        <v>1119</v>
      </c>
      <c r="B1560" s="2" t="s">
        <v>11</v>
      </c>
      <c r="C1560" s="2" t="s">
        <v>12</v>
      </c>
      <c r="D1560" s="2">
        <v>127.491</v>
      </c>
      <c r="E1560" s="2">
        <v>166</v>
      </c>
      <c r="F1560" s="2">
        <v>13333</v>
      </c>
      <c r="G1560" s="2">
        <v>150</v>
      </c>
      <c r="H1560" s="2">
        <f t="shared" si="120"/>
        <v>0</v>
      </c>
      <c r="I1560" s="2">
        <f t="shared" si="121"/>
        <v>0</v>
      </c>
      <c r="J1560" s="2">
        <f t="shared" si="122"/>
        <v>0</v>
      </c>
      <c r="K1560" s="2">
        <f t="shared" si="123"/>
        <v>0</v>
      </c>
      <c r="L1560" s="2">
        <f t="shared" si="124"/>
        <v>0</v>
      </c>
      <c r="M1560" s="2">
        <v>21000</v>
      </c>
      <c r="N1560" s="2">
        <v>7.8</v>
      </c>
    </row>
    <row r="1561" spans="1:14" ht="16" x14ac:dyDescent="0.2">
      <c r="A1561" s="2" t="s">
        <v>277</v>
      </c>
      <c r="B1561" s="2" t="s">
        <v>11</v>
      </c>
      <c r="C1561" s="2" t="s">
        <v>31</v>
      </c>
      <c r="D1561" s="2">
        <v>7.4965200000000003</v>
      </c>
      <c r="E1561" s="2">
        <v>103</v>
      </c>
      <c r="F1561" s="2">
        <v>12534</v>
      </c>
      <c r="G1561" s="2">
        <v>26</v>
      </c>
      <c r="H1561" s="2">
        <f t="shared" si="120"/>
        <v>0</v>
      </c>
      <c r="I1561" s="2">
        <f t="shared" si="121"/>
        <v>1</v>
      </c>
      <c r="J1561" s="2">
        <f t="shared" si="122"/>
        <v>0</v>
      </c>
      <c r="K1561" s="2">
        <f t="shared" si="123"/>
        <v>0</v>
      </c>
      <c r="L1561" s="2">
        <f t="shared" si="124"/>
        <v>0</v>
      </c>
      <c r="M1561" s="2">
        <v>11000</v>
      </c>
      <c r="N1561" s="2">
        <v>6.8</v>
      </c>
    </row>
    <row r="1562" spans="1:14" ht="16" x14ac:dyDescent="0.2">
      <c r="A1562" s="2" t="s">
        <v>100</v>
      </c>
      <c r="B1562" s="2" t="s">
        <v>11</v>
      </c>
      <c r="C1562" s="2" t="s">
        <v>35</v>
      </c>
      <c r="D1562" s="2">
        <v>217.536</v>
      </c>
      <c r="E1562" s="2">
        <v>174</v>
      </c>
      <c r="F1562" s="2">
        <v>16008</v>
      </c>
      <c r="G1562" s="2">
        <v>125</v>
      </c>
      <c r="H1562" s="2">
        <f t="shared" si="120"/>
        <v>0</v>
      </c>
      <c r="I1562" s="2">
        <f t="shared" si="121"/>
        <v>0</v>
      </c>
      <c r="J1562" s="2">
        <f t="shared" si="122"/>
        <v>1</v>
      </c>
      <c r="K1562" s="2">
        <f t="shared" si="123"/>
        <v>0</v>
      </c>
      <c r="L1562" s="2">
        <f t="shared" si="124"/>
        <v>0</v>
      </c>
      <c r="M1562" s="2">
        <v>2000</v>
      </c>
      <c r="N1562" s="2">
        <v>6.6</v>
      </c>
    </row>
    <row r="1563" spans="1:14" ht="16" x14ac:dyDescent="0.2">
      <c r="A1563" s="2" t="s">
        <v>2489</v>
      </c>
      <c r="B1563" s="2" t="s">
        <v>15</v>
      </c>
      <c r="C1563" s="2" t="s">
        <v>40</v>
      </c>
      <c r="D1563" s="2">
        <v>1.77928</v>
      </c>
      <c r="E1563" s="2">
        <v>104</v>
      </c>
      <c r="F1563" s="2">
        <v>1292</v>
      </c>
      <c r="G1563" s="2">
        <v>12</v>
      </c>
      <c r="H1563" s="2">
        <f t="shared" si="120"/>
        <v>1</v>
      </c>
      <c r="I1563" s="2">
        <f t="shared" si="121"/>
        <v>0</v>
      </c>
      <c r="J1563" s="2">
        <f t="shared" si="122"/>
        <v>0</v>
      </c>
      <c r="K1563" s="2">
        <f t="shared" si="123"/>
        <v>0</v>
      </c>
      <c r="L1563" s="2">
        <f t="shared" si="124"/>
        <v>0</v>
      </c>
      <c r="M1563" s="2">
        <v>0</v>
      </c>
      <c r="N1563" s="2">
        <v>7.1</v>
      </c>
    </row>
    <row r="1564" spans="1:14" ht="16" x14ac:dyDescent="0.2">
      <c r="A1564" s="2" t="s">
        <v>360</v>
      </c>
      <c r="B1564" s="2" t="s">
        <v>11</v>
      </c>
      <c r="C1564" s="2" t="s">
        <v>24</v>
      </c>
      <c r="D1564" s="2">
        <v>533.31600000000003</v>
      </c>
      <c r="E1564" s="2">
        <v>152</v>
      </c>
      <c r="F1564" s="2">
        <v>57802</v>
      </c>
      <c r="G1564" s="2">
        <v>185</v>
      </c>
      <c r="H1564" s="2">
        <f t="shared" si="120"/>
        <v>0</v>
      </c>
      <c r="I1564" s="2">
        <f t="shared" si="121"/>
        <v>0</v>
      </c>
      <c r="J1564" s="2">
        <f t="shared" si="122"/>
        <v>0</v>
      </c>
      <c r="K1564" s="2">
        <f t="shared" si="123"/>
        <v>0</v>
      </c>
      <c r="L1564" s="2">
        <f t="shared" si="124"/>
        <v>0</v>
      </c>
      <c r="M1564" s="2">
        <v>22000</v>
      </c>
      <c r="N1564" s="2">
        <v>9</v>
      </c>
    </row>
    <row r="1565" spans="1:14" ht="16" x14ac:dyDescent="0.2">
      <c r="A1565" s="2" t="s">
        <v>360</v>
      </c>
      <c r="B1565" s="2" t="s">
        <v>11</v>
      </c>
      <c r="C1565" s="2" t="s">
        <v>24</v>
      </c>
      <c r="D1565" s="2">
        <v>448.13099999999997</v>
      </c>
      <c r="E1565" s="2">
        <v>164</v>
      </c>
      <c r="F1565" s="2">
        <v>106759</v>
      </c>
      <c r="G1565" s="2">
        <v>250</v>
      </c>
      <c r="H1565" s="2">
        <f t="shared" si="120"/>
        <v>0</v>
      </c>
      <c r="I1565" s="2">
        <f t="shared" si="121"/>
        <v>0</v>
      </c>
      <c r="J1565" s="2">
        <f t="shared" si="122"/>
        <v>0</v>
      </c>
      <c r="K1565" s="2">
        <f t="shared" si="123"/>
        <v>0</v>
      </c>
      <c r="L1565" s="2">
        <f t="shared" si="124"/>
        <v>0</v>
      </c>
      <c r="M1565" s="2">
        <v>22000</v>
      </c>
      <c r="N1565" s="2">
        <v>8.5</v>
      </c>
    </row>
    <row r="1566" spans="1:14" ht="16" x14ac:dyDescent="0.2">
      <c r="A1566" s="2" t="s">
        <v>2493</v>
      </c>
      <c r="B1566" s="2" t="s">
        <v>11</v>
      </c>
      <c r="C1566" s="2" t="s">
        <v>19</v>
      </c>
      <c r="D1566" s="2">
        <v>21.4268</v>
      </c>
      <c r="E1566" s="2">
        <v>89</v>
      </c>
      <c r="F1566" s="2">
        <v>843</v>
      </c>
      <c r="G1566" s="2">
        <v>30</v>
      </c>
      <c r="H1566" s="2">
        <f t="shared" si="120"/>
        <v>0</v>
      </c>
      <c r="I1566" s="2">
        <f t="shared" si="121"/>
        <v>0</v>
      </c>
      <c r="J1566" s="2">
        <f t="shared" si="122"/>
        <v>0</v>
      </c>
      <c r="K1566" s="2">
        <f t="shared" si="123"/>
        <v>0</v>
      </c>
      <c r="L1566" s="2">
        <f t="shared" si="124"/>
        <v>1</v>
      </c>
      <c r="M1566" s="2">
        <v>21</v>
      </c>
      <c r="N1566" s="2">
        <v>4.9000000000000004</v>
      </c>
    </row>
    <row r="1567" spans="1:14" ht="16" x14ac:dyDescent="0.2">
      <c r="A1567" s="2" t="s">
        <v>48</v>
      </c>
      <c r="B1567" s="2" t="s">
        <v>11</v>
      </c>
      <c r="C1567" s="2" t="s">
        <v>19</v>
      </c>
      <c r="D1567" s="2">
        <v>186.74</v>
      </c>
      <c r="E1567" s="2">
        <v>124</v>
      </c>
      <c r="F1567" s="2">
        <v>20553</v>
      </c>
      <c r="G1567" s="2">
        <v>125</v>
      </c>
      <c r="H1567" s="2">
        <f t="shared" si="120"/>
        <v>0</v>
      </c>
      <c r="I1567" s="2">
        <f t="shared" si="121"/>
        <v>0</v>
      </c>
      <c r="J1567" s="2">
        <f t="shared" si="122"/>
        <v>0</v>
      </c>
      <c r="K1567" s="2">
        <f t="shared" si="123"/>
        <v>0</v>
      </c>
      <c r="L1567" s="2">
        <f t="shared" si="124"/>
        <v>1</v>
      </c>
      <c r="M1567" s="2">
        <v>776</v>
      </c>
      <c r="N1567" s="2">
        <v>6.4</v>
      </c>
    </row>
    <row r="1568" spans="1:14" ht="16" x14ac:dyDescent="0.2">
      <c r="A1568" s="2" t="s">
        <v>748</v>
      </c>
      <c r="B1568" s="2" t="s">
        <v>11</v>
      </c>
      <c r="C1568" s="2" t="s">
        <v>12</v>
      </c>
      <c r="D1568" s="2">
        <v>79.363799999999998</v>
      </c>
      <c r="E1568" s="2">
        <v>104</v>
      </c>
      <c r="F1568" s="2">
        <v>22194</v>
      </c>
      <c r="G1568" s="2">
        <v>80</v>
      </c>
      <c r="H1568" s="2">
        <f t="shared" si="120"/>
        <v>0</v>
      </c>
      <c r="I1568" s="2">
        <f t="shared" si="121"/>
        <v>0</v>
      </c>
      <c r="J1568" s="2">
        <f t="shared" si="122"/>
        <v>0</v>
      </c>
      <c r="K1568" s="2">
        <f t="shared" si="123"/>
        <v>0</v>
      </c>
      <c r="L1568" s="2">
        <f t="shared" si="124"/>
        <v>0</v>
      </c>
      <c r="M1568" s="2">
        <v>301</v>
      </c>
      <c r="N1568" s="2">
        <v>5.5</v>
      </c>
    </row>
    <row r="1569" spans="1:14" ht="16" x14ac:dyDescent="0.2">
      <c r="A1569" s="2" t="s">
        <v>2497</v>
      </c>
      <c r="B1569" s="2" t="s">
        <v>15</v>
      </c>
      <c r="C1569" s="2" t="s">
        <v>12</v>
      </c>
      <c r="D1569" s="2">
        <v>31.146599999999999</v>
      </c>
      <c r="E1569" s="2">
        <v>113</v>
      </c>
      <c r="F1569" s="2">
        <v>1136</v>
      </c>
      <c r="G1569" s="2">
        <v>20</v>
      </c>
      <c r="H1569" s="2">
        <f t="shared" si="120"/>
        <v>1</v>
      </c>
      <c r="I1569" s="2">
        <f t="shared" si="121"/>
        <v>0</v>
      </c>
      <c r="J1569" s="2">
        <f t="shared" si="122"/>
        <v>0</v>
      </c>
      <c r="K1569" s="2">
        <f t="shared" si="123"/>
        <v>0</v>
      </c>
      <c r="L1569" s="2">
        <f t="shared" si="124"/>
        <v>0</v>
      </c>
      <c r="M1569" s="2">
        <v>108</v>
      </c>
      <c r="N1569" s="2">
        <v>6.9</v>
      </c>
    </row>
    <row r="1570" spans="1:14" ht="16" x14ac:dyDescent="0.2">
      <c r="A1570" s="2" t="s">
        <v>1065</v>
      </c>
      <c r="B1570" s="2" t="s">
        <v>15</v>
      </c>
      <c r="C1570" s="2" t="s">
        <v>12</v>
      </c>
      <c r="D1570" s="2">
        <v>132.37299999999999</v>
      </c>
      <c r="E1570" s="2">
        <v>151</v>
      </c>
      <c r="F1570" s="2">
        <v>45648</v>
      </c>
      <c r="G1570" s="2">
        <v>90</v>
      </c>
      <c r="H1570" s="2">
        <f t="shared" si="120"/>
        <v>1</v>
      </c>
      <c r="I1570" s="2">
        <f t="shared" si="121"/>
        <v>0</v>
      </c>
      <c r="J1570" s="2">
        <f t="shared" si="122"/>
        <v>0</v>
      </c>
      <c r="K1570" s="2">
        <f t="shared" si="123"/>
        <v>0</v>
      </c>
      <c r="L1570" s="2">
        <f t="shared" si="124"/>
        <v>0</v>
      </c>
      <c r="M1570" s="2">
        <v>17000</v>
      </c>
      <c r="N1570" s="2">
        <v>8.5</v>
      </c>
    </row>
    <row r="1571" spans="1:14" ht="16" x14ac:dyDescent="0.2">
      <c r="A1571" s="2" t="s">
        <v>159</v>
      </c>
      <c r="B1571" s="2" t="s">
        <v>15</v>
      </c>
      <c r="C1571" s="2" t="s">
        <v>40</v>
      </c>
      <c r="D1571" s="2">
        <v>82.625</v>
      </c>
      <c r="E1571" s="2">
        <v>115</v>
      </c>
      <c r="F1571" s="2">
        <v>9578</v>
      </c>
      <c r="G1571" s="2">
        <v>20</v>
      </c>
      <c r="H1571" s="2">
        <f t="shared" si="120"/>
        <v>1</v>
      </c>
      <c r="I1571" s="2">
        <f t="shared" si="121"/>
        <v>0</v>
      </c>
      <c r="J1571" s="2">
        <f t="shared" si="122"/>
        <v>0</v>
      </c>
      <c r="K1571" s="2">
        <f t="shared" si="123"/>
        <v>0</v>
      </c>
      <c r="L1571" s="2">
        <f t="shared" si="124"/>
        <v>0</v>
      </c>
      <c r="M1571" s="2">
        <v>729</v>
      </c>
      <c r="N1571" s="2">
        <v>7.3</v>
      </c>
    </row>
    <row r="1572" spans="1:14" ht="16" x14ac:dyDescent="0.2">
      <c r="A1572" s="2" t="s">
        <v>2251</v>
      </c>
      <c r="B1572" s="2" t="s">
        <v>15</v>
      </c>
      <c r="C1572" s="2" t="s">
        <v>35</v>
      </c>
      <c r="D1572" s="2">
        <v>53.245100000000001</v>
      </c>
      <c r="E1572" s="2">
        <v>83</v>
      </c>
      <c r="F1572" s="2">
        <v>988</v>
      </c>
      <c r="G1572" s="2">
        <v>1</v>
      </c>
      <c r="H1572" s="2">
        <f t="shared" si="120"/>
        <v>1</v>
      </c>
      <c r="I1572" s="2">
        <f t="shared" si="121"/>
        <v>0</v>
      </c>
      <c r="J1572" s="2">
        <f t="shared" si="122"/>
        <v>1</v>
      </c>
      <c r="K1572" s="2">
        <f t="shared" si="123"/>
        <v>0</v>
      </c>
      <c r="L1572" s="2">
        <f t="shared" si="124"/>
        <v>0</v>
      </c>
      <c r="M1572" s="2">
        <v>19</v>
      </c>
      <c r="N1572" s="2">
        <v>4.2</v>
      </c>
    </row>
    <row r="1573" spans="1:14" ht="16" x14ac:dyDescent="0.2">
      <c r="A1573" s="2" t="s">
        <v>1244</v>
      </c>
      <c r="B1573" s="2" t="s">
        <v>11</v>
      </c>
      <c r="C1573" s="2" t="s">
        <v>40</v>
      </c>
      <c r="D1573" s="2">
        <v>124.733</v>
      </c>
      <c r="E1573" s="2">
        <v>109</v>
      </c>
      <c r="F1573" s="2">
        <v>23923</v>
      </c>
      <c r="G1573" s="2">
        <v>35</v>
      </c>
      <c r="H1573" s="2">
        <f t="shared" si="120"/>
        <v>0</v>
      </c>
      <c r="I1573" s="2">
        <f t="shared" si="121"/>
        <v>0</v>
      </c>
      <c r="J1573" s="2">
        <f t="shared" si="122"/>
        <v>0</v>
      </c>
      <c r="K1573" s="2">
        <f t="shared" si="123"/>
        <v>0</v>
      </c>
      <c r="L1573" s="2">
        <f t="shared" si="124"/>
        <v>0</v>
      </c>
      <c r="M1573" s="2">
        <v>64</v>
      </c>
      <c r="N1573" s="2">
        <v>6.8</v>
      </c>
    </row>
    <row r="1574" spans="1:14" ht="16" x14ac:dyDescent="0.2">
      <c r="A1574" s="2" t="s">
        <v>1159</v>
      </c>
      <c r="B1574" s="2" t="s">
        <v>15</v>
      </c>
      <c r="C1574" s="2" t="s">
        <v>35</v>
      </c>
      <c r="D1574" s="2">
        <v>16.9011</v>
      </c>
      <c r="E1574" s="2">
        <v>109</v>
      </c>
      <c r="F1574" s="2">
        <v>3544</v>
      </c>
      <c r="G1574" s="2">
        <v>7</v>
      </c>
      <c r="H1574" s="2">
        <f t="shared" si="120"/>
        <v>1</v>
      </c>
      <c r="I1574" s="2">
        <f t="shared" si="121"/>
        <v>0</v>
      </c>
      <c r="J1574" s="2">
        <f t="shared" si="122"/>
        <v>1</v>
      </c>
      <c r="K1574" s="2">
        <f t="shared" si="123"/>
        <v>0</v>
      </c>
      <c r="L1574" s="2">
        <f t="shared" si="124"/>
        <v>0</v>
      </c>
      <c r="M1574" s="2">
        <v>0</v>
      </c>
      <c r="N1574" s="2">
        <v>6.9</v>
      </c>
    </row>
    <row r="1575" spans="1:14" ht="16" x14ac:dyDescent="0.2">
      <c r="A1575" s="2" t="s">
        <v>2504</v>
      </c>
      <c r="B1575" s="2" t="s">
        <v>15</v>
      </c>
      <c r="C1575" s="2" t="s">
        <v>12</v>
      </c>
      <c r="D1575" s="2">
        <v>1.4770000000000001</v>
      </c>
      <c r="E1575" s="2">
        <v>102</v>
      </c>
      <c r="F1575" s="2">
        <v>11184</v>
      </c>
      <c r="G1575" s="2">
        <v>2</v>
      </c>
      <c r="H1575" s="2">
        <f t="shared" si="120"/>
        <v>1</v>
      </c>
      <c r="I1575" s="2">
        <f t="shared" si="121"/>
        <v>0</v>
      </c>
      <c r="J1575" s="2">
        <f t="shared" si="122"/>
        <v>0</v>
      </c>
      <c r="K1575" s="2">
        <f t="shared" si="123"/>
        <v>0</v>
      </c>
      <c r="L1575" s="2">
        <f t="shared" si="124"/>
        <v>0</v>
      </c>
      <c r="M1575" s="2">
        <v>22</v>
      </c>
      <c r="N1575" s="2">
        <v>6.9</v>
      </c>
    </row>
    <row r="1576" spans="1:14" ht="16" x14ac:dyDescent="0.2">
      <c r="A1576" s="2" t="s">
        <v>484</v>
      </c>
      <c r="B1576" s="2" t="s">
        <v>15</v>
      </c>
      <c r="C1576" s="2" t="s">
        <v>31</v>
      </c>
      <c r="D1576" s="2">
        <v>59.617100000000001</v>
      </c>
      <c r="E1576" s="2">
        <v>99</v>
      </c>
      <c r="F1576" s="2">
        <v>1375</v>
      </c>
      <c r="G1576" s="2">
        <v>65</v>
      </c>
      <c r="H1576" s="2">
        <f t="shared" si="120"/>
        <v>1</v>
      </c>
      <c r="I1576" s="2">
        <f t="shared" si="121"/>
        <v>1</v>
      </c>
      <c r="J1576" s="2">
        <f t="shared" si="122"/>
        <v>0</v>
      </c>
      <c r="K1576" s="2">
        <f t="shared" si="123"/>
        <v>0</v>
      </c>
      <c r="L1576" s="2">
        <f t="shared" si="124"/>
        <v>0</v>
      </c>
      <c r="M1576" s="2">
        <v>119</v>
      </c>
      <c r="N1576" s="2">
        <v>6.4</v>
      </c>
    </row>
    <row r="1577" spans="1:14" ht="16" x14ac:dyDescent="0.2">
      <c r="A1577" s="2" t="s">
        <v>100</v>
      </c>
      <c r="B1577" s="2" t="s">
        <v>11</v>
      </c>
      <c r="C1577" s="2" t="s">
        <v>40</v>
      </c>
      <c r="D1577" s="2">
        <v>48.430399999999999</v>
      </c>
      <c r="E1577" s="2">
        <v>111</v>
      </c>
      <c r="F1577" s="2">
        <v>18510</v>
      </c>
      <c r="G1577" s="2">
        <v>70</v>
      </c>
      <c r="H1577" s="2">
        <f t="shared" si="120"/>
        <v>0</v>
      </c>
      <c r="I1577" s="2">
        <f t="shared" si="121"/>
        <v>0</v>
      </c>
      <c r="J1577" s="2">
        <f t="shared" si="122"/>
        <v>0</v>
      </c>
      <c r="K1577" s="2">
        <f t="shared" si="123"/>
        <v>0</v>
      </c>
      <c r="L1577" s="2">
        <f t="shared" si="124"/>
        <v>0</v>
      </c>
      <c r="M1577" s="2">
        <v>2000</v>
      </c>
      <c r="N1577" s="2">
        <v>5.3</v>
      </c>
    </row>
    <row r="1578" spans="1:14" ht="16" x14ac:dyDescent="0.2">
      <c r="A1578" s="2" t="s">
        <v>2508</v>
      </c>
      <c r="B1578" s="2" t="s">
        <v>11</v>
      </c>
      <c r="C1578" s="2" t="s">
        <v>31</v>
      </c>
      <c r="D1578" s="2">
        <v>34.017899999999997</v>
      </c>
      <c r="E1578" s="2">
        <v>101</v>
      </c>
      <c r="F1578" s="2">
        <v>36892</v>
      </c>
      <c r="G1578" s="2">
        <v>8.5</v>
      </c>
      <c r="H1578" s="2">
        <f t="shared" si="120"/>
        <v>0</v>
      </c>
      <c r="I1578" s="2">
        <f t="shared" si="121"/>
        <v>1</v>
      </c>
      <c r="J1578" s="2">
        <f t="shared" si="122"/>
        <v>0</v>
      </c>
      <c r="K1578" s="2">
        <f t="shared" si="123"/>
        <v>0</v>
      </c>
      <c r="L1578" s="2">
        <f t="shared" si="124"/>
        <v>0</v>
      </c>
      <c r="M1578" s="2">
        <v>17</v>
      </c>
      <c r="N1578" s="2">
        <v>6.5</v>
      </c>
    </row>
    <row r="1579" spans="1:14" ht="16" x14ac:dyDescent="0.2">
      <c r="A1579" s="2" t="s">
        <v>386</v>
      </c>
      <c r="B1579" s="2" t="s">
        <v>11</v>
      </c>
      <c r="C1579" s="2" t="s">
        <v>19</v>
      </c>
      <c r="D1579" s="2">
        <v>80.270200000000003</v>
      </c>
      <c r="E1579" s="2">
        <v>107</v>
      </c>
      <c r="F1579" s="2">
        <v>2297</v>
      </c>
      <c r="G1579" s="2">
        <v>50</v>
      </c>
      <c r="H1579" s="2">
        <f t="shared" si="120"/>
        <v>0</v>
      </c>
      <c r="I1579" s="2">
        <f t="shared" si="121"/>
        <v>0</v>
      </c>
      <c r="J1579" s="2">
        <f t="shared" si="122"/>
        <v>0</v>
      </c>
      <c r="K1579" s="2">
        <f t="shared" si="123"/>
        <v>0</v>
      </c>
      <c r="L1579" s="2">
        <f t="shared" si="124"/>
        <v>1</v>
      </c>
      <c r="M1579" s="2">
        <v>422</v>
      </c>
      <c r="N1579" s="2">
        <v>5.0999999999999996</v>
      </c>
    </row>
    <row r="1580" spans="1:14" ht="16" x14ac:dyDescent="0.2">
      <c r="A1580" s="2" t="s">
        <v>2404</v>
      </c>
      <c r="B1580" s="2" t="s">
        <v>11</v>
      </c>
      <c r="C1580" s="2" t="s">
        <v>12</v>
      </c>
      <c r="D1580" s="2">
        <v>14.061</v>
      </c>
      <c r="E1580" s="2">
        <v>109</v>
      </c>
      <c r="F1580" s="2">
        <v>14347</v>
      </c>
      <c r="G1580" s="2">
        <v>12.5</v>
      </c>
      <c r="H1580" s="2">
        <f t="shared" si="120"/>
        <v>0</v>
      </c>
      <c r="I1580" s="2">
        <f t="shared" si="121"/>
        <v>0</v>
      </c>
      <c r="J1580" s="2">
        <f t="shared" si="122"/>
        <v>0</v>
      </c>
      <c r="K1580" s="2">
        <f t="shared" si="123"/>
        <v>0</v>
      </c>
      <c r="L1580" s="2">
        <f t="shared" si="124"/>
        <v>0</v>
      </c>
      <c r="M1580" s="2">
        <v>97</v>
      </c>
      <c r="N1580" s="2">
        <v>6.9</v>
      </c>
    </row>
    <row r="1581" spans="1:14" ht="16" x14ac:dyDescent="0.2">
      <c r="A1581" s="2" t="s">
        <v>601</v>
      </c>
      <c r="B1581" s="2" t="s">
        <v>18</v>
      </c>
      <c r="C1581" s="2" t="s">
        <v>97</v>
      </c>
      <c r="D1581" s="2">
        <v>89.296599999999998</v>
      </c>
      <c r="E1581" s="2">
        <v>78</v>
      </c>
      <c r="F1581" s="2">
        <v>2039</v>
      </c>
      <c r="G1581" s="2">
        <v>100</v>
      </c>
      <c r="H1581" s="2">
        <f t="shared" si="120"/>
        <v>0</v>
      </c>
      <c r="I1581" s="2">
        <f t="shared" si="121"/>
        <v>0</v>
      </c>
      <c r="J1581" s="2">
        <f t="shared" si="122"/>
        <v>0</v>
      </c>
      <c r="K1581" s="2">
        <f t="shared" si="123"/>
        <v>1</v>
      </c>
      <c r="L1581" s="2">
        <f t="shared" si="124"/>
        <v>0</v>
      </c>
      <c r="M1581" s="2">
        <v>10</v>
      </c>
      <c r="N1581" s="2">
        <v>7.3</v>
      </c>
    </row>
    <row r="1582" spans="1:14" ht="16" x14ac:dyDescent="0.2">
      <c r="A1582" s="2" t="s">
        <v>511</v>
      </c>
      <c r="B1582" s="2" t="s">
        <v>15</v>
      </c>
      <c r="C1582" s="2" t="s">
        <v>24</v>
      </c>
      <c r="D1582" s="2">
        <v>101.53100000000001</v>
      </c>
      <c r="E1582" s="2">
        <v>132</v>
      </c>
      <c r="F1582" s="2">
        <v>37605</v>
      </c>
      <c r="G1582" s="2">
        <v>55</v>
      </c>
      <c r="H1582" s="2">
        <f t="shared" si="120"/>
        <v>1</v>
      </c>
      <c r="I1582" s="2">
        <f t="shared" si="121"/>
        <v>0</v>
      </c>
      <c r="J1582" s="2">
        <f t="shared" si="122"/>
        <v>0</v>
      </c>
      <c r="K1582" s="2">
        <f t="shared" si="123"/>
        <v>0</v>
      </c>
      <c r="L1582" s="2">
        <f t="shared" si="124"/>
        <v>0</v>
      </c>
      <c r="M1582" s="2">
        <v>845</v>
      </c>
      <c r="N1582" s="2">
        <v>7.2</v>
      </c>
    </row>
    <row r="1583" spans="1:14" ht="16" x14ac:dyDescent="0.2">
      <c r="A1583" s="2" t="s">
        <v>748</v>
      </c>
      <c r="B1583" s="2" t="s">
        <v>11</v>
      </c>
      <c r="C1583" s="2" t="s">
        <v>12</v>
      </c>
      <c r="D1583" s="2">
        <v>75.072500000000005</v>
      </c>
      <c r="E1583" s="2">
        <v>122</v>
      </c>
      <c r="F1583" s="2">
        <v>2759</v>
      </c>
      <c r="G1583" s="2">
        <v>20</v>
      </c>
      <c r="H1583" s="2">
        <f t="shared" si="120"/>
        <v>0</v>
      </c>
      <c r="I1583" s="2">
        <f t="shared" si="121"/>
        <v>0</v>
      </c>
      <c r="J1583" s="2">
        <f t="shared" si="122"/>
        <v>0</v>
      </c>
      <c r="K1583" s="2">
        <f t="shared" si="123"/>
        <v>0</v>
      </c>
      <c r="L1583" s="2">
        <f t="shared" si="124"/>
        <v>0</v>
      </c>
      <c r="M1583" s="2">
        <v>301</v>
      </c>
      <c r="N1583" s="2">
        <v>6.7</v>
      </c>
    </row>
    <row r="1584" spans="1:14" ht="16" x14ac:dyDescent="0.2">
      <c r="A1584" s="2" t="s">
        <v>2042</v>
      </c>
      <c r="B1584" s="2" t="s">
        <v>15</v>
      </c>
      <c r="C1584" s="2" t="s">
        <v>19</v>
      </c>
      <c r="D1584" s="2">
        <v>102.982</v>
      </c>
      <c r="E1584" s="2">
        <v>113</v>
      </c>
      <c r="F1584" s="2">
        <v>46355</v>
      </c>
      <c r="G1584" s="2">
        <v>80</v>
      </c>
      <c r="H1584" s="2">
        <f t="shared" si="120"/>
        <v>1</v>
      </c>
      <c r="I1584" s="2">
        <f t="shared" si="121"/>
        <v>0</v>
      </c>
      <c r="J1584" s="2">
        <f t="shared" si="122"/>
        <v>0</v>
      </c>
      <c r="K1584" s="2">
        <f t="shared" si="123"/>
        <v>0</v>
      </c>
      <c r="L1584" s="2">
        <f t="shared" si="124"/>
        <v>1</v>
      </c>
      <c r="M1584" s="2">
        <v>13000</v>
      </c>
      <c r="N1584" s="2">
        <v>6.5</v>
      </c>
    </row>
    <row r="1585" spans="1:14" ht="16" x14ac:dyDescent="0.2">
      <c r="A1585" s="2" t="s">
        <v>1495</v>
      </c>
      <c r="B1585" s="2" t="s">
        <v>15</v>
      </c>
      <c r="C1585" s="2" t="s">
        <v>19</v>
      </c>
      <c r="D1585" s="2">
        <v>85.017399999999995</v>
      </c>
      <c r="E1585" s="2">
        <v>103</v>
      </c>
      <c r="F1585" s="2">
        <v>57881</v>
      </c>
      <c r="G1585" s="2">
        <v>92</v>
      </c>
      <c r="H1585" s="2">
        <f t="shared" si="120"/>
        <v>1</v>
      </c>
      <c r="I1585" s="2">
        <f t="shared" si="121"/>
        <v>0</v>
      </c>
      <c r="J1585" s="2">
        <f t="shared" si="122"/>
        <v>0</v>
      </c>
      <c r="K1585" s="2">
        <f t="shared" si="123"/>
        <v>0</v>
      </c>
      <c r="L1585" s="2">
        <f t="shared" si="124"/>
        <v>1</v>
      </c>
      <c r="M1585" s="2">
        <v>165</v>
      </c>
      <c r="N1585" s="2">
        <v>6.7</v>
      </c>
    </row>
    <row r="1586" spans="1:14" ht="16" x14ac:dyDescent="0.2">
      <c r="A1586" s="2" t="s">
        <v>2517</v>
      </c>
      <c r="B1586" s="2" t="s">
        <v>11</v>
      </c>
      <c r="C1586" s="2" t="s">
        <v>19</v>
      </c>
      <c r="D1586" s="2">
        <v>39.292000000000002</v>
      </c>
      <c r="E1586" s="2">
        <v>131</v>
      </c>
      <c r="F1586" s="2">
        <v>52610</v>
      </c>
      <c r="G1586" s="2">
        <v>90</v>
      </c>
      <c r="H1586" s="2">
        <f t="shared" si="120"/>
        <v>0</v>
      </c>
      <c r="I1586" s="2">
        <f t="shared" si="121"/>
        <v>0</v>
      </c>
      <c r="J1586" s="2">
        <f t="shared" si="122"/>
        <v>0</v>
      </c>
      <c r="K1586" s="2">
        <f t="shared" si="123"/>
        <v>0</v>
      </c>
      <c r="L1586" s="2">
        <f t="shared" si="124"/>
        <v>1</v>
      </c>
      <c r="M1586" s="2">
        <v>385</v>
      </c>
      <c r="N1586" s="2">
        <v>6.1</v>
      </c>
    </row>
    <row r="1587" spans="1:14" ht="16" x14ac:dyDescent="0.2">
      <c r="A1587" s="2" t="s">
        <v>806</v>
      </c>
      <c r="B1587" s="2" t="s">
        <v>51</v>
      </c>
      <c r="C1587" s="2" t="s">
        <v>12</v>
      </c>
      <c r="D1587" s="2">
        <v>9.5898699999999995</v>
      </c>
      <c r="E1587" s="2">
        <v>130</v>
      </c>
      <c r="F1587" s="2">
        <v>5162</v>
      </c>
      <c r="G1587" s="2">
        <v>40</v>
      </c>
      <c r="H1587" s="2">
        <f t="shared" si="120"/>
        <v>0</v>
      </c>
      <c r="I1587" s="2">
        <f t="shared" si="121"/>
        <v>0</v>
      </c>
      <c r="J1587" s="2">
        <f t="shared" si="122"/>
        <v>0</v>
      </c>
      <c r="K1587" s="2">
        <f t="shared" si="123"/>
        <v>0</v>
      </c>
      <c r="L1587" s="2">
        <f t="shared" si="124"/>
        <v>0</v>
      </c>
      <c r="M1587" s="2">
        <v>39</v>
      </c>
      <c r="N1587" s="2">
        <v>7.3</v>
      </c>
    </row>
    <row r="1588" spans="1:14" ht="16" x14ac:dyDescent="0.2">
      <c r="A1588" s="2" t="s">
        <v>2520</v>
      </c>
      <c r="B1588" s="2" t="s">
        <v>15</v>
      </c>
      <c r="C1588" s="2" t="s">
        <v>31</v>
      </c>
      <c r="D1588" s="2">
        <v>0.45307900000000001</v>
      </c>
      <c r="E1588" s="2">
        <v>108</v>
      </c>
      <c r="F1588" s="2">
        <v>2029</v>
      </c>
      <c r="G1588" s="2">
        <v>7</v>
      </c>
      <c r="H1588" s="2">
        <f t="shared" si="120"/>
        <v>1</v>
      </c>
      <c r="I1588" s="2">
        <f t="shared" si="121"/>
        <v>1</v>
      </c>
      <c r="J1588" s="2">
        <f t="shared" si="122"/>
        <v>0</v>
      </c>
      <c r="K1588" s="2">
        <f t="shared" si="123"/>
        <v>0</v>
      </c>
      <c r="L1588" s="2">
        <f t="shared" si="124"/>
        <v>0</v>
      </c>
      <c r="M1588" s="2">
        <v>30</v>
      </c>
      <c r="N1588" s="2">
        <v>5.9</v>
      </c>
    </row>
    <row r="1589" spans="1:14" ht="16" x14ac:dyDescent="0.2">
      <c r="A1589" s="2" t="s">
        <v>2522</v>
      </c>
      <c r="B1589" s="2" t="s">
        <v>11</v>
      </c>
      <c r="C1589" s="2" t="s">
        <v>35</v>
      </c>
      <c r="D1589" s="2">
        <v>31.397500000000001</v>
      </c>
      <c r="E1589" s="2">
        <v>92</v>
      </c>
      <c r="F1589" s="2">
        <v>18765</v>
      </c>
      <c r="G1589" s="2">
        <v>12</v>
      </c>
      <c r="H1589" s="2">
        <f t="shared" si="120"/>
        <v>0</v>
      </c>
      <c r="I1589" s="2">
        <f t="shared" si="121"/>
        <v>0</v>
      </c>
      <c r="J1589" s="2">
        <f t="shared" si="122"/>
        <v>1</v>
      </c>
      <c r="K1589" s="2">
        <f t="shared" si="123"/>
        <v>0</v>
      </c>
      <c r="L1589" s="2">
        <f t="shared" si="124"/>
        <v>0</v>
      </c>
      <c r="M1589" s="2">
        <v>0</v>
      </c>
      <c r="N1589" s="2">
        <v>5.4</v>
      </c>
    </row>
    <row r="1590" spans="1:14" ht="16" x14ac:dyDescent="0.2">
      <c r="A1590" s="2" t="s">
        <v>173</v>
      </c>
      <c r="B1590" s="2" t="s">
        <v>11</v>
      </c>
      <c r="C1590" s="2" t="s">
        <v>40</v>
      </c>
      <c r="D1590" s="2">
        <v>75.764099999999999</v>
      </c>
      <c r="E1590" s="2">
        <v>125</v>
      </c>
      <c r="F1590" s="2">
        <v>16646</v>
      </c>
      <c r="G1590" s="2">
        <v>60</v>
      </c>
      <c r="H1590" s="2">
        <f t="shared" si="120"/>
        <v>0</v>
      </c>
      <c r="I1590" s="2">
        <f t="shared" si="121"/>
        <v>0</v>
      </c>
      <c r="J1590" s="2">
        <f t="shared" si="122"/>
        <v>0</v>
      </c>
      <c r="K1590" s="2">
        <f t="shared" si="123"/>
        <v>0</v>
      </c>
      <c r="L1590" s="2">
        <f t="shared" si="124"/>
        <v>0</v>
      </c>
      <c r="M1590" s="2">
        <v>420</v>
      </c>
      <c r="N1590" s="2">
        <v>6.7</v>
      </c>
    </row>
    <row r="1591" spans="1:14" ht="16" x14ac:dyDescent="0.2">
      <c r="A1591" s="2" t="s">
        <v>2525</v>
      </c>
      <c r="B1591" s="2" t="s">
        <v>11</v>
      </c>
      <c r="C1591" s="2" t="s">
        <v>40</v>
      </c>
      <c r="D1591" s="2">
        <v>6.0617599999999996</v>
      </c>
      <c r="E1591" s="2">
        <v>103</v>
      </c>
      <c r="F1591" s="2">
        <v>1615</v>
      </c>
      <c r="G1591" s="2">
        <v>17</v>
      </c>
      <c r="H1591" s="2">
        <f t="shared" si="120"/>
        <v>0</v>
      </c>
      <c r="I1591" s="2">
        <f t="shared" si="121"/>
        <v>0</v>
      </c>
      <c r="J1591" s="2">
        <f t="shared" si="122"/>
        <v>0</v>
      </c>
      <c r="K1591" s="2">
        <f t="shared" si="123"/>
        <v>0</v>
      </c>
      <c r="L1591" s="2">
        <f t="shared" si="124"/>
        <v>0</v>
      </c>
      <c r="M1591" s="2">
        <v>15</v>
      </c>
      <c r="N1591" s="2">
        <v>6.3</v>
      </c>
    </row>
    <row r="1592" spans="1:14" ht="16" x14ac:dyDescent="0.2">
      <c r="A1592" s="2" t="s">
        <v>185</v>
      </c>
      <c r="B1592" s="2" t="s">
        <v>11</v>
      </c>
      <c r="C1592" s="2" t="s">
        <v>24</v>
      </c>
      <c r="D1592" s="2">
        <v>144.512</v>
      </c>
      <c r="E1592" s="2">
        <v>106</v>
      </c>
      <c r="F1592" s="2">
        <v>45327</v>
      </c>
      <c r="G1592" s="2">
        <v>38</v>
      </c>
      <c r="H1592" s="2">
        <f t="shared" si="120"/>
        <v>0</v>
      </c>
      <c r="I1592" s="2">
        <f t="shared" si="121"/>
        <v>0</v>
      </c>
      <c r="J1592" s="2">
        <f t="shared" si="122"/>
        <v>0</v>
      </c>
      <c r="K1592" s="2">
        <f t="shared" si="123"/>
        <v>0</v>
      </c>
      <c r="L1592" s="2">
        <f t="shared" si="124"/>
        <v>0</v>
      </c>
      <c r="M1592" s="2">
        <v>357</v>
      </c>
      <c r="N1592" s="2">
        <v>6.7</v>
      </c>
    </row>
    <row r="1593" spans="1:14" ht="16" x14ac:dyDescent="0.2">
      <c r="A1593" s="2" t="s">
        <v>401</v>
      </c>
      <c r="B1593" s="2" t="s">
        <v>11</v>
      </c>
      <c r="C1593" s="2" t="s">
        <v>24</v>
      </c>
      <c r="D1593" s="2">
        <v>62.494999999999997</v>
      </c>
      <c r="E1593" s="2">
        <v>104</v>
      </c>
      <c r="F1593" s="2">
        <v>1235</v>
      </c>
      <c r="G1593" s="2">
        <v>85</v>
      </c>
      <c r="H1593" s="2">
        <f t="shared" si="120"/>
        <v>0</v>
      </c>
      <c r="I1593" s="2">
        <f t="shared" si="121"/>
        <v>0</v>
      </c>
      <c r="J1593" s="2">
        <f t="shared" si="122"/>
        <v>0</v>
      </c>
      <c r="K1593" s="2">
        <f t="shared" si="123"/>
        <v>0</v>
      </c>
      <c r="L1593" s="2">
        <f t="shared" si="124"/>
        <v>0</v>
      </c>
      <c r="M1593" s="2">
        <v>681</v>
      </c>
      <c r="N1593" s="2">
        <v>6</v>
      </c>
    </row>
    <row r="1594" spans="1:14" ht="16" x14ac:dyDescent="0.2">
      <c r="A1594" s="2" t="s">
        <v>2529</v>
      </c>
      <c r="B1594" s="2" t="s">
        <v>11</v>
      </c>
      <c r="C1594" s="2" t="s">
        <v>12</v>
      </c>
      <c r="D1594" s="2">
        <v>124.869</v>
      </c>
      <c r="E1594" s="2">
        <v>133</v>
      </c>
      <c r="F1594" s="2">
        <v>10565</v>
      </c>
      <c r="G1594" s="2">
        <v>12</v>
      </c>
      <c r="H1594" s="2">
        <f t="shared" si="120"/>
        <v>0</v>
      </c>
      <c r="I1594" s="2">
        <f t="shared" si="121"/>
        <v>0</v>
      </c>
      <c r="J1594" s="2">
        <f t="shared" si="122"/>
        <v>0</v>
      </c>
      <c r="K1594" s="2">
        <f t="shared" si="123"/>
        <v>0</v>
      </c>
      <c r="L1594" s="2">
        <f t="shared" si="124"/>
        <v>0</v>
      </c>
      <c r="M1594" s="2">
        <v>131</v>
      </c>
      <c r="N1594" s="2">
        <v>7.8</v>
      </c>
    </row>
    <row r="1595" spans="1:14" ht="16" x14ac:dyDescent="0.2">
      <c r="A1595" s="2" t="s">
        <v>841</v>
      </c>
      <c r="B1595" s="2" t="s">
        <v>15</v>
      </c>
      <c r="C1595" s="2" t="s">
        <v>12</v>
      </c>
      <c r="D1595" s="2">
        <v>3.2541699999999998</v>
      </c>
      <c r="E1595" s="2">
        <v>128</v>
      </c>
      <c r="F1595" s="2">
        <v>36337</v>
      </c>
      <c r="G1595" s="2">
        <v>28</v>
      </c>
      <c r="H1595" s="2">
        <f t="shared" si="120"/>
        <v>1</v>
      </c>
      <c r="I1595" s="2">
        <f t="shared" si="121"/>
        <v>0</v>
      </c>
      <c r="J1595" s="2">
        <f t="shared" si="122"/>
        <v>0</v>
      </c>
      <c r="K1595" s="2">
        <f t="shared" si="123"/>
        <v>0</v>
      </c>
      <c r="L1595" s="2">
        <f t="shared" si="124"/>
        <v>0</v>
      </c>
      <c r="M1595" s="2">
        <v>386</v>
      </c>
      <c r="N1595" s="2">
        <v>6.2</v>
      </c>
    </row>
    <row r="1596" spans="1:14" ht="16" x14ac:dyDescent="0.2">
      <c r="A1596" s="2" t="s">
        <v>230</v>
      </c>
      <c r="B1596" s="2" t="s">
        <v>15</v>
      </c>
      <c r="C1596" s="2" t="s">
        <v>12</v>
      </c>
      <c r="D1596" s="2">
        <v>93.571799999999996</v>
      </c>
      <c r="E1596" s="2">
        <v>116</v>
      </c>
      <c r="F1596" s="2">
        <v>23811</v>
      </c>
      <c r="G1596" s="2">
        <v>25</v>
      </c>
      <c r="H1596" s="2">
        <f t="shared" si="120"/>
        <v>1</v>
      </c>
      <c r="I1596" s="2">
        <f t="shared" si="121"/>
        <v>0</v>
      </c>
      <c r="J1596" s="2">
        <f t="shared" si="122"/>
        <v>0</v>
      </c>
      <c r="K1596" s="2">
        <f t="shared" si="123"/>
        <v>0</v>
      </c>
      <c r="L1596" s="2">
        <f t="shared" si="124"/>
        <v>0</v>
      </c>
      <c r="M1596" s="2">
        <v>737</v>
      </c>
      <c r="N1596" s="2">
        <v>7.9</v>
      </c>
    </row>
    <row r="1597" spans="1:14" ht="16" x14ac:dyDescent="0.2">
      <c r="A1597" s="2" t="s">
        <v>570</v>
      </c>
      <c r="B1597" s="2" t="s">
        <v>15</v>
      </c>
      <c r="C1597" s="2" t="s">
        <v>35</v>
      </c>
      <c r="D1597" s="2">
        <v>66.466399999999993</v>
      </c>
      <c r="E1597" s="2">
        <v>82</v>
      </c>
      <c r="F1597" s="2">
        <v>303717</v>
      </c>
      <c r="G1597" s="2">
        <v>40</v>
      </c>
      <c r="H1597" s="2">
        <f t="shared" si="120"/>
        <v>1</v>
      </c>
      <c r="I1597" s="2">
        <f t="shared" si="121"/>
        <v>0</v>
      </c>
      <c r="J1597" s="2">
        <f t="shared" si="122"/>
        <v>1</v>
      </c>
      <c r="K1597" s="2">
        <f t="shared" si="123"/>
        <v>0</v>
      </c>
      <c r="L1597" s="2">
        <f t="shared" si="124"/>
        <v>0</v>
      </c>
      <c r="M1597" s="2">
        <v>160</v>
      </c>
      <c r="N1597" s="2">
        <v>5.2</v>
      </c>
    </row>
    <row r="1598" spans="1:14" ht="16" x14ac:dyDescent="0.2">
      <c r="A1598" s="2" t="s">
        <v>1003</v>
      </c>
      <c r="B1598" s="2" t="s">
        <v>15</v>
      </c>
      <c r="C1598" s="2" t="s">
        <v>31</v>
      </c>
      <c r="D1598" s="2">
        <v>28.6448</v>
      </c>
      <c r="E1598" s="2">
        <v>131</v>
      </c>
      <c r="F1598" s="2">
        <v>3479</v>
      </c>
      <c r="G1598" s="2">
        <v>30</v>
      </c>
      <c r="H1598" s="2">
        <f t="shared" si="120"/>
        <v>1</v>
      </c>
      <c r="I1598" s="2">
        <f t="shared" si="121"/>
        <v>1</v>
      </c>
      <c r="J1598" s="2">
        <f t="shared" si="122"/>
        <v>0</v>
      </c>
      <c r="K1598" s="2">
        <f t="shared" si="123"/>
        <v>0</v>
      </c>
      <c r="L1598" s="2">
        <f t="shared" si="124"/>
        <v>0</v>
      </c>
      <c r="M1598" s="2">
        <v>89</v>
      </c>
      <c r="N1598" s="2">
        <v>6.2</v>
      </c>
    </row>
    <row r="1599" spans="1:14" ht="16" x14ac:dyDescent="0.2">
      <c r="A1599" s="2" t="s">
        <v>287</v>
      </c>
      <c r="B1599" s="2" t="s">
        <v>51</v>
      </c>
      <c r="C1599" s="2" t="s">
        <v>31</v>
      </c>
      <c r="D1599" s="2">
        <v>35.231400000000001</v>
      </c>
      <c r="E1599" s="2">
        <v>90</v>
      </c>
      <c r="F1599" s="2">
        <v>6299</v>
      </c>
      <c r="G1599" s="2">
        <v>60</v>
      </c>
      <c r="H1599" s="2">
        <f t="shared" si="120"/>
        <v>0</v>
      </c>
      <c r="I1599" s="2">
        <f t="shared" si="121"/>
        <v>1</v>
      </c>
      <c r="J1599" s="2">
        <f t="shared" si="122"/>
        <v>0</v>
      </c>
      <c r="K1599" s="2">
        <f t="shared" si="123"/>
        <v>0</v>
      </c>
      <c r="L1599" s="2">
        <f t="shared" si="124"/>
        <v>0</v>
      </c>
      <c r="M1599" s="2">
        <v>32</v>
      </c>
      <c r="N1599" s="2">
        <v>3.6</v>
      </c>
    </row>
    <row r="1600" spans="1:14" ht="16" x14ac:dyDescent="0.2">
      <c r="A1600" s="2" t="s">
        <v>1723</v>
      </c>
      <c r="B1600" s="2" t="s">
        <v>11</v>
      </c>
      <c r="C1600" s="2" t="s">
        <v>19</v>
      </c>
      <c r="D1600" s="2">
        <v>25.040299999999998</v>
      </c>
      <c r="E1600" s="2">
        <v>104</v>
      </c>
      <c r="F1600" s="2">
        <v>7247</v>
      </c>
      <c r="G1600" s="2">
        <v>55</v>
      </c>
      <c r="H1600" s="2">
        <f t="shared" si="120"/>
        <v>0</v>
      </c>
      <c r="I1600" s="2">
        <f t="shared" si="121"/>
        <v>0</v>
      </c>
      <c r="J1600" s="2">
        <f t="shared" si="122"/>
        <v>0</v>
      </c>
      <c r="K1600" s="2">
        <f t="shared" si="123"/>
        <v>0</v>
      </c>
      <c r="L1600" s="2">
        <f t="shared" si="124"/>
        <v>1</v>
      </c>
      <c r="M1600" s="2">
        <v>50</v>
      </c>
      <c r="N1600" s="2">
        <v>6.6</v>
      </c>
    </row>
    <row r="1601" spans="1:14" ht="16" x14ac:dyDescent="0.2">
      <c r="A1601" s="2" t="s">
        <v>2537</v>
      </c>
      <c r="B1601" s="2" t="s">
        <v>11</v>
      </c>
      <c r="C1601" s="2" t="s">
        <v>35</v>
      </c>
      <c r="D1601" s="2">
        <v>26.583400000000001</v>
      </c>
      <c r="E1601" s="2">
        <v>93</v>
      </c>
      <c r="F1601" s="2">
        <v>578</v>
      </c>
      <c r="G1601" s="2">
        <v>10</v>
      </c>
      <c r="H1601" s="2">
        <f t="shared" si="120"/>
        <v>0</v>
      </c>
      <c r="I1601" s="2">
        <f t="shared" si="121"/>
        <v>0</v>
      </c>
      <c r="J1601" s="2">
        <f t="shared" si="122"/>
        <v>1</v>
      </c>
      <c r="K1601" s="2">
        <f t="shared" si="123"/>
        <v>0</v>
      </c>
      <c r="L1601" s="2">
        <f t="shared" si="124"/>
        <v>0</v>
      </c>
      <c r="M1601" s="2">
        <v>4</v>
      </c>
      <c r="N1601" s="2">
        <v>4.8</v>
      </c>
    </row>
    <row r="1602" spans="1:14" ht="16" x14ac:dyDescent="0.2">
      <c r="A1602" s="2" t="s">
        <v>2539</v>
      </c>
      <c r="B1602" s="2" t="s">
        <v>15</v>
      </c>
      <c r="C1602" s="2" t="s">
        <v>35</v>
      </c>
      <c r="D1602" s="2">
        <v>6.7552700000000003</v>
      </c>
      <c r="E1602" s="2">
        <v>90</v>
      </c>
      <c r="F1602" s="2">
        <v>3004</v>
      </c>
      <c r="G1602" s="2">
        <v>5</v>
      </c>
      <c r="H1602" s="2">
        <f t="shared" ref="H1602:H1665" si="125">IF(B1602="R",1,0)</f>
        <v>1</v>
      </c>
      <c r="I1602" s="2">
        <f t="shared" ref="I1602:I1665" si="126">IF(C1602="Comedy",1,0)</f>
        <v>0</v>
      </c>
      <c r="J1602" s="2">
        <f t="shared" ref="J1602:J1665" si="127">IF(C1602="Thriller_Horror",1,0)</f>
        <v>1</v>
      </c>
      <c r="K1602" s="2">
        <f t="shared" ref="K1602:K1665" si="128">IF(C1602="Animation",1,0)</f>
        <v>0</v>
      </c>
      <c r="L1602" s="2">
        <f t="shared" ref="L1602:L1665" si="129">IF(C1602="Adventure_Sci_fi",1,0)</f>
        <v>0</v>
      </c>
      <c r="M1602" s="2">
        <v>23</v>
      </c>
      <c r="N1602" s="2">
        <v>5.3</v>
      </c>
    </row>
    <row r="1603" spans="1:14" ht="16" x14ac:dyDescent="0.2">
      <c r="A1603" s="2" t="s">
        <v>441</v>
      </c>
      <c r="B1603" s="2" t="s">
        <v>11</v>
      </c>
      <c r="C1603" s="2" t="s">
        <v>12</v>
      </c>
      <c r="D1603" s="2">
        <v>10.1393</v>
      </c>
      <c r="E1603" s="2">
        <v>96</v>
      </c>
      <c r="F1603" s="2">
        <v>24640</v>
      </c>
      <c r="G1603" s="2">
        <v>35</v>
      </c>
      <c r="H1603" s="2">
        <f t="shared" si="125"/>
        <v>0</v>
      </c>
      <c r="I1603" s="2">
        <f t="shared" si="126"/>
        <v>0</v>
      </c>
      <c r="J1603" s="2">
        <f t="shared" si="127"/>
        <v>0</v>
      </c>
      <c r="K1603" s="2">
        <f t="shared" si="128"/>
        <v>0</v>
      </c>
      <c r="L1603" s="2">
        <f t="shared" si="129"/>
        <v>0</v>
      </c>
      <c r="M1603" s="2">
        <v>0</v>
      </c>
      <c r="N1603" s="2">
        <v>7.3</v>
      </c>
    </row>
    <row r="1604" spans="1:14" ht="16" x14ac:dyDescent="0.2">
      <c r="A1604" s="2" t="s">
        <v>2542</v>
      </c>
      <c r="B1604" s="2" t="s">
        <v>11</v>
      </c>
      <c r="C1604" s="2" t="s">
        <v>35</v>
      </c>
      <c r="D1604" s="2">
        <v>25.464500000000001</v>
      </c>
      <c r="E1604" s="2">
        <v>98</v>
      </c>
      <c r="F1604" s="2">
        <v>15251</v>
      </c>
      <c r="G1604" s="2">
        <v>10</v>
      </c>
      <c r="H1604" s="2">
        <f t="shared" si="125"/>
        <v>0</v>
      </c>
      <c r="I1604" s="2">
        <f t="shared" si="126"/>
        <v>0</v>
      </c>
      <c r="J1604" s="2">
        <f t="shared" si="127"/>
        <v>1</v>
      </c>
      <c r="K1604" s="2">
        <f t="shared" si="128"/>
        <v>0</v>
      </c>
      <c r="L1604" s="2">
        <f t="shared" si="129"/>
        <v>0</v>
      </c>
      <c r="M1604" s="2">
        <v>58</v>
      </c>
      <c r="N1604" s="2">
        <v>5.9</v>
      </c>
    </row>
    <row r="1605" spans="1:14" ht="16" x14ac:dyDescent="0.2">
      <c r="A1605" s="2" t="s">
        <v>2544</v>
      </c>
      <c r="B1605" s="2" t="s">
        <v>15</v>
      </c>
      <c r="C1605" s="2" t="s">
        <v>31</v>
      </c>
      <c r="D1605" s="2">
        <v>4.0557000000000003E-2</v>
      </c>
      <c r="E1605" s="2">
        <v>82</v>
      </c>
      <c r="F1605" s="2">
        <v>2046</v>
      </c>
      <c r="G1605" s="2">
        <v>0.06</v>
      </c>
      <c r="H1605" s="2">
        <f t="shared" si="125"/>
        <v>1</v>
      </c>
      <c r="I1605" s="2">
        <f t="shared" si="126"/>
        <v>1</v>
      </c>
      <c r="J1605" s="2">
        <f t="shared" si="127"/>
        <v>0</v>
      </c>
      <c r="K1605" s="2">
        <f t="shared" si="128"/>
        <v>0</v>
      </c>
      <c r="L1605" s="2">
        <f t="shared" si="129"/>
        <v>0</v>
      </c>
      <c r="M1605" s="2">
        <v>32</v>
      </c>
      <c r="N1605" s="2">
        <v>5.6</v>
      </c>
    </row>
    <row r="1606" spans="1:14" ht="16" x14ac:dyDescent="0.2">
      <c r="A1606" s="2" t="s">
        <v>2546</v>
      </c>
      <c r="B1606" s="2" t="s">
        <v>15</v>
      </c>
      <c r="C1606" s="2" t="s">
        <v>35</v>
      </c>
      <c r="D1606" s="2">
        <v>22.7578</v>
      </c>
      <c r="E1606" s="2">
        <v>81</v>
      </c>
      <c r="F1606" s="2">
        <v>276</v>
      </c>
      <c r="G1606" s="2">
        <v>0.1</v>
      </c>
      <c r="H1606" s="2">
        <f t="shared" si="125"/>
        <v>1</v>
      </c>
      <c r="I1606" s="2">
        <f t="shared" si="126"/>
        <v>0</v>
      </c>
      <c r="J1606" s="2">
        <f t="shared" si="127"/>
        <v>1</v>
      </c>
      <c r="K1606" s="2">
        <f t="shared" si="128"/>
        <v>0</v>
      </c>
      <c r="L1606" s="2">
        <f t="shared" si="129"/>
        <v>0</v>
      </c>
      <c r="M1606" s="2">
        <v>3</v>
      </c>
      <c r="N1606" s="2">
        <v>4.2</v>
      </c>
    </row>
    <row r="1607" spans="1:14" ht="16" x14ac:dyDescent="0.2">
      <c r="A1607" s="2" t="s">
        <v>2029</v>
      </c>
      <c r="B1607" s="2" t="s">
        <v>15</v>
      </c>
      <c r="C1607" s="2" t="s">
        <v>12</v>
      </c>
      <c r="D1607" s="2">
        <v>33.6312</v>
      </c>
      <c r="E1607" s="2">
        <v>111</v>
      </c>
      <c r="F1607" s="2">
        <v>3784</v>
      </c>
      <c r="G1607" s="2">
        <v>25</v>
      </c>
      <c r="H1607" s="2">
        <f t="shared" si="125"/>
        <v>1</v>
      </c>
      <c r="I1607" s="2">
        <f t="shared" si="126"/>
        <v>0</v>
      </c>
      <c r="J1607" s="2">
        <f t="shared" si="127"/>
        <v>0</v>
      </c>
      <c r="K1607" s="2">
        <f t="shared" si="128"/>
        <v>0</v>
      </c>
      <c r="L1607" s="2">
        <f t="shared" si="129"/>
        <v>0</v>
      </c>
      <c r="M1607" s="2">
        <v>81</v>
      </c>
      <c r="N1607" s="2">
        <v>6</v>
      </c>
    </row>
    <row r="1608" spans="1:14" ht="16" x14ac:dyDescent="0.2">
      <c r="A1608" s="2" t="s">
        <v>2549</v>
      </c>
      <c r="B1608" s="2" t="s">
        <v>51</v>
      </c>
      <c r="C1608" s="2" t="s">
        <v>12</v>
      </c>
      <c r="D1608" s="2">
        <v>0.37547399999999997</v>
      </c>
      <c r="E1608" s="2">
        <v>101</v>
      </c>
      <c r="F1608" s="2">
        <v>20354</v>
      </c>
      <c r="G1608" s="2">
        <v>20</v>
      </c>
      <c r="H1608" s="2">
        <f t="shared" si="125"/>
        <v>0</v>
      </c>
      <c r="I1608" s="2">
        <f t="shared" si="126"/>
        <v>0</v>
      </c>
      <c r="J1608" s="2">
        <f t="shared" si="127"/>
        <v>0</v>
      </c>
      <c r="K1608" s="2">
        <f t="shared" si="128"/>
        <v>0</v>
      </c>
      <c r="L1608" s="2">
        <f t="shared" si="129"/>
        <v>0</v>
      </c>
      <c r="M1608" s="2">
        <v>25</v>
      </c>
      <c r="N1608" s="2">
        <v>6.2</v>
      </c>
    </row>
    <row r="1609" spans="1:14" ht="16" x14ac:dyDescent="0.2">
      <c r="A1609" s="2" t="s">
        <v>1871</v>
      </c>
      <c r="B1609" s="2" t="s">
        <v>51</v>
      </c>
      <c r="C1609" s="2" t="s">
        <v>31</v>
      </c>
      <c r="D1609" s="2">
        <v>90.637</v>
      </c>
      <c r="E1609" s="2">
        <v>110</v>
      </c>
      <c r="F1609" s="2">
        <v>15170</v>
      </c>
      <c r="G1609" s="2">
        <v>22</v>
      </c>
      <c r="H1609" s="2">
        <f t="shared" si="125"/>
        <v>0</v>
      </c>
      <c r="I1609" s="2">
        <f t="shared" si="126"/>
        <v>1</v>
      </c>
      <c r="J1609" s="2">
        <f t="shared" si="127"/>
        <v>0</v>
      </c>
      <c r="K1609" s="2">
        <f t="shared" si="128"/>
        <v>0</v>
      </c>
      <c r="L1609" s="2">
        <f t="shared" si="129"/>
        <v>0</v>
      </c>
      <c r="M1609" s="2">
        <v>99</v>
      </c>
      <c r="N1609" s="2">
        <v>6.2</v>
      </c>
    </row>
    <row r="1610" spans="1:14" ht="16" x14ac:dyDescent="0.2">
      <c r="A1610" s="2" t="s">
        <v>2552</v>
      </c>
      <c r="B1610" s="2" t="s">
        <v>15</v>
      </c>
      <c r="C1610" s="2" t="s">
        <v>35</v>
      </c>
      <c r="D1610" s="2">
        <v>43.771299999999997</v>
      </c>
      <c r="E1610" s="2">
        <v>108</v>
      </c>
      <c r="F1610" s="2">
        <v>3215</v>
      </c>
      <c r="G1610" s="2">
        <v>5</v>
      </c>
      <c r="H1610" s="2">
        <f t="shared" si="125"/>
        <v>1</v>
      </c>
      <c r="I1610" s="2">
        <f t="shared" si="126"/>
        <v>0</v>
      </c>
      <c r="J1610" s="2">
        <f t="shared" si="127"/>
        <v>1</v>
      </c>
      <c r="K1610" s="2">
        <f t="shared" si="128"/>
        <v>0</v>
      </c>
      <c r="L1610" s="2">
        <f t="shared" si="129"/>
        <v>0</v>
      </c>
      <c r="M1610" s="2">
        <v>0</v>
      </c>
      <c r="N1610" s="2">
        <v>7.1</v>
      </c>
    </row>
    <row r="1611" spans="1:14" ht="16" x14ac:dyDescent="0.2">
      <c r="A1611" s="2" t="s">
        <v>1522</v>
      </c>
      <c r="B1611" s="2" t="s">
        <v>15</v>
      </c>
      <c r="C1611" s="2" t="s">
        <v>40</v>
      </c>
      <c r="D1611" s="2">
        <v>14.589399999999999</v>
      </c>
      <c r="E1611" s="2">
        <v>110</v>
      </c>
      <c r="F1611" s="2">
        <v>911</v>
      </c>
      <c r="G1611" s="2">
        <v>25</v>
      </c>
      <c r="H1611" s="2">
        <f t="shared" si="125"/>
        <v>1</v>
      </c>
      <c r="I1611" s="2">
        <f t="shared" si="126"/>
        <v>0</v>
      </c>
      <c r="J1611" s="2">
        <f t="shared" si="127"/>
        <v>0</v>
      </c>
      <c r="K1611" s="2">
        <f t="shared" si="128"/>
        <v>0</v>
      </c>
      <c r="L1611" s="2">
        <f t="shared" si="129"/>
        <v>0</v>
      </c>
      <c r="M1611" s="2">
        <v>42</v>
      </c>
      <c r="N1611" s="2">
        <v>6.8</v>
      </c>
    </row>
    <row r="1612" spans="1:14" ht="16" x14ac:dyDescent="0.2">
      <c r="A1612" s="2" t="s">
        <v>1119</v>
      </c>
      <c r="B1612" s="2" t="s">
        <v>15</v>
      </c>
      <c r="C1612" s="2" t="s">
        <v>12</v>
      </c>
      <c r="D1612" s="2">
        <v>102.51600000000001</v>
      </c>
      <c r="E1612" s="2">
        <v>158</v>
      </c>
      <c r="F1612" s="2">
        <v>20388</v>
      </c>
      <c r="G1612" s="2">
        <v>90</v>
      </c>
      <c r="H1612" s="2">
        <f t="shared" si="125"/>
        <v>1</v>
      </c>
      <c r="I1612" s="2">
        <f t="shared" si="126"/>
        <v>0</v>
      </c>
      <c r="J1612" s="2">
        <f t="shared" si="127"/>
        <v>0</v>
      </c>
      <c r="K1612" s="2">
        <f t="shared" si="128"/>
        <v>0</v>
      </c>
      <c r="L1612" s="2">
        <f t="shared" si="129"/>
        <v>0</v>
      </c>
      <c r="M1612" s="2">
        <v>21000</v>
      </c>
      <c r="N1612" s="2">
        <v>7.8</v>
      </c>
    </row>
    <row r="1613" spans="1:14" ht="16" x14ac:dyDescent="0.2">
      <c r="A1613" s="2" t="s">
        <v>2556</v>
      </c>
      <c r="B1613" s="2" t="s">
        <v>11</v>
      </c>
      <c r="C1613" s="2" t="s">
        <v>12</v>
      </c>
      <c r="D1613" s="2">
        <v>17.9514</v>
      </c>
      <c r="E1613" s="2">
        <v>106</v>
      </c>
      <c r="F1613" s="2">
        <v>4239</v>
      </c>
      <c r="G1613" s="2">
        <v>30</v>
      </c>
      <c r="H1613" s="2">
        <f t="shared" si="125"/>
        <v>0</v>
      </c>
      <c r="I1613" s="2">
        <f t="shared" si="126"/>
        <v>0</v>
      </c>
      <c r="J1613" s="2">
        <f t="shared" si="127"/>
        <v>0</v>
      </c>
      <c r="K1613" s="2">
        <f t="shared" si="128"/>
        <v>0</v>
      </c>
      <c r="L1613" s="2">
        <f t="shared" si="129"/>
        <v>0</v>
      </c>
      <c r="M1613" s="2">
        <v>12</v>
      </c>
      <c r="N1613" s="2">
        <v>5.8</v>
      </c>
    </row>
    <row r="1614" spans="1:14" ht="16" x14ac:dyDescent="0.2">
      <c r="A1614" s="2" t="s">
        <v>102</v>
      </c>
      <c r="B1614" s="2" t="s">
        <v>11</v>
      </c>
      <c r="C1614" s="2" t="s">
        <v>19</v>
      </c>
      <c r="D1614" s="2">
        <v>70.083500000000001</v>
      </c>
      <c r="E1614" s="2">
        <v>113</v>
      </c>
      <c r="F1614" s="2">
        <v>24106</v>
      </c>
      <c r="G1614" s="2">
        <v>180</v>
      </c>
      <c r="H1614" s="2">
        <f t="shared" si="125"/>
        <v>0</v>
      </c>
      <c r="I1614" s="2">
        <f t="shared" si="126"/>
        <v>0</v>
      </c>
      <c r="J1614" s="2">
        <f t="shared" si="127"/>
        <v>0</v>
      </c>
      <c r="K1614" s="2">
        <f t="shared" si="128"/>
        <v>0</v>
      </c>
      <c r="L1614" s="2">
        <f t="shared" si="129"/>
        <v>1</v>
      </c>
      <c r="M1614" s="2">
        <v>129</v>
      </c>
      <c r="N1614" s="2">
        <v>6.1</v>
      </c>
    </row>
    <row r="1615" spans="1:14" ht="16" x14ac:dyDescent="0.2">
      <c r="A1615" s="2" t="s">
        <v>659</v>
      </c>
      <c r="B1615" s="2" t="s">
        <v>15</v>
      </c>
      <c r="C1615" s="2" t="s">
        <v>12</v>
      </c>
      <c r="D1615" s="2">
        <v>1.30484</v>
      </c>
      <c r="E1615" s="2">
        <v>105</v>
      </c>
      <c r="F1615" s="2">
        <v>2355</v>
      </c>
      <c r="G1615" s="2">
        <v>32</v>
      </c>
      <c r="H1615" s="2">
        <f t="shared" si="125"/>
        <v>1</v>
      </c>
      <c r="I1615" s="2">
        <f t="shared" si="126"/>
        <v>0</v>
      </c>
      <c r="J1615" s="2">
        <f t="shared" si="127"/>
        <v>0</v>
      </c>
      <c r="K1615" s="2">
        <f t="shared" si="128"/>
        <v>0</v>
      </c>
      <c r="L1615" s="2">
        <f t="shared" si="129"/>
        <v>0</v>
      </c>
      <c r="M1615" s="2">
        <v>0</v>
      </c>
      <c r="N1615" s="2">
        <v>6.1</v>
      </c>
    </row>
    <row r="1616" spans="1:14" ht="16" x14ac:dyDescent="0.2">
      <c r="A1616" s="2" t="s">
        <v>187</v>
      </c>
      <c r="B1616" s="2" t="s">
        <v>15</v>
      </c>
      <c r="C1616" s="2" t="s">
        <v>12</v>
      </c>
      <c r="D1616" s="2">
        <v>14.0158</v>
      </c>
      <c r="E1616" s="2">
        <v>93</v>
      </c>
      <c r="F1616" s="2">
        <v>27646</v>
      </c>
      <c r="G1616" s="2">
        <v>5</v>
      </c>
      <c r="H1616" s="2">
        <f t="shared" si="125"/>
        <v>1</v>
      </c>
      <c r="I1616" s="2">
        <f t="shared" si="126"/>
        <v>0</v>
      </c>
      <c r="J1616" s="2">
        <f t="shared" si="127"/>
        <v>0</v>
      </c>
      <c r="K1616" s="2">
        <f t="shared" si="128"/>
        <v>0</v>
      </c>
      <c r="L1616" s="2">
        <f t="shared" si="129"/>
        <v>0</v>
      </c>
      <c r="M1616" s="2">
        <v>44</v>
      </c>
      <c r="N1616" s="2">
        <v>6.5</v>
      </c>
    </row>
    <row r="1617" spans="1:14" ht="16" x14ac:dyDescent="0.2">
      <c r="A1617" s="2" t="s">
        <v>2561</v>
      </c>
      <c r="B1617" s="2" t="s">
        <v>15</v>
      </c>
      <c r="C1617" s="2" t="s">
        <v>31</v>
      </c>
      <c r="D1617" s="2">
        <v>0.100503</v>
      </c>
      <c r="E1617" s="2">
        <v>90</v>
      </c>
      <c r="F1617" s="2">
        <v>3124</v>
      </c>
      <c r="G1617" s="2">
        <v>8</v>
      </c>
      <c r="H1617" s="2">
        <f t="shared" si="125"/>
        <v>1</v>
      </c>
      <c r="I1617" s="2">
        <f t="shared" si="126"/>
        <v>1</v>
      </c>
      <c r="J1617" s="2">
        <f t="shared" si="127"/>
        <v>0</v>
      </c>
      <c r="K1617" s="2">
        <f t="shared" si="128"/>
        <v>0</v>
      </c>
      <c r="L1617" s="2">
        <f t="shared" si="129"/>
        <v>0</v>
      </c>
      <c r="M1617" s="2">
        <v>0</v>
      </c>
      <c r="N1617" s="2">
        <v>5.9</v>
      </c>
    </row>
    <row r="1618" spans="1:14" ht="16" x14ac:dyDescent="0.2">
      <c r="A1618" s="2" t="s">
        <v>2563</v>
      </c>
      <c r="B1618" s="2" t="s">
        <v>15</v>
      </c>
      <c r="C1618" s="2" t="s">
        <v>40</v>
      </c>
      <c r="D1618" s="2">
        <v>2.0379999999999999E-2</v>
      </c>
      <c r="E1618" s="2">
        <v>93</v>
      </c>
      <c r="F1618" s="2">
        <v>1245</v>
      </c>
      <c r="G1618" s="2">
        <v>15</v>
      </c>
      <c r="H1618" s="2">
        <f t="shared" si="125"/>
        <v>1</v>
      </c>
      <c r="I1618" s="2">
        <f t="shared" si="126"/>
        <v>0</v>
      </c>
      <c r="J1618" s="2">
        <f t="shared" si="127"/>
        <v>0</v>
      </c>
      <c r="K1618" s="2">
        <f t="shared" si="128"/>
        <v>0</v>
      </c>
      <c r="L1618" s="2">
        <f t="shared" si="129"/>
        <v>0</v>
      </c>
      <c r="M1618" s="2">
        <v>17</v>
      </c>
      <c r="N1618" s="2">
        <v>5.9</v>
      </c>
    </row>
    <row r="1619" spans="1:14" ht="16" x14ac:dyDescent="0.2">
      <c r="A1619" s="2" t="s">
        <v>2565</v>
      </c>
      <c r="B1619" s="2" t="s">
        <v>11</v>
      </c>
      <c r="C1619" s="2" t="s">
        <v>12</v>
      </c>
      <c r="D1619" s="2">
        <v>2.4282400000000002</v>
      </c>
      <c r="E1619" s="2">
        <v>101</v>
      </c>
      <c r="F1619" s="2">
        <v>77046</v>
      </c>
      <c r="G1619" s="2">
        <v>0.2</v>
      </c>
      <c r="H1619" s="2">
        <f t="shared" si="125"/>
        <v>0</v>
      </c>
      <c r="I1619" s="2">
        <f t="shared" si="126"/>
        <v>0</v>
      </c>
      <c r="J1619" s="2">
        <f t="shared" si="127"/>
        <v>0</v>
      </c>
      <c r="K1619" s="2">
        <f t="shared" si="128"/>
        <v>0</v>
      </c>
      <c r="L1619" s="2">
        <f t="shared" si="129"/>
        <v>0</v>
      </c>
      <c r="M1619" s="2">
        <v>0</v>
      </c>
      <c r="N1619" s="2">
        <v>6.4</v>
      </c>
    </row>
    <row r="1620" spans="1:14" ht="16" x14ac:dyDescent="0.2">
      <c r="A1620" s="2" t="s">
        <v>957</v>
      </c>
      <c r="B1620" s="2" t="s">
        <v>15</v>
      </c>
      <c r="C1620" s="2" t="s">
        <v>19</v>
      </c>
      <c r="D1620" s="2">
        <v>59.073799999999999</v>
      </c>
      <c r="E1620" s="2">
        <v>99</v>
      </c>
      <c r="F1620" s="2">
        <v>15082</v>
      </c>
      <c r="G1620" s="2">
        <v>25</v>
      </c>
      <c r="H1620" s="2">
        <f t="shared" si="125"/>
        <v>1</v>
      </c>
      <c r="I1620" s="2">
        <f t="shared" si="126"/>
        <v>0</v>
      </c>
      <c r="J1620" s="2">
        <f t="shared" si="127"/>
        <v>0</v>
      </c>
      <c r="K1620" s="2">
        <f t="shared" si="128"/>
        <v>0</v>
      </c>
      <c r="L1620" s="2">
        <f t="shared" si="129"/>
        <v>1</v>
      </c>
      <c r="M1620" s="2">
        <v>0</v>
      </c>
      <c r="N1620" s="2">
        <v>8.1</v>
      </c>
    </row>
    <row r="1621" spans="1:14" ht="16" x14ac:dyDescent="0.2">
      <c r="A1621" s="2" t="s">
        <v>275</v>
      </c>
      <c r="B1621" s="2" t="s">
        <v>11</v>
      </c>
      <c r="C1621" s="2" t="s">
        <v>12</v>
      </c>
      <c r="D1621" s="2">
        <v>30.226099999999999</v>
      </c>
      <c r="E1621" s="2">
        <v>126</v>
      </c>
      <c r="F1621" s="2">
        <v>22745</v>
      </c>
      <c r="G1621" s="2">
        <v>15</v>
      </c>
      <c r="H1621" s="2">
        <f t="shared" si="125"/>
        <v>0</v>
      </c>
      <c r="I1621" s="2">
        <f t="shared" si="126"/>
        <v>0</v>
      </c>
      <c r="J1621" s="2">
        <f t="shared" si="127"/>
        <v>0</v>
      </c>
      <c r="K1621" s="2">
        <f t="shared" si="128"/>
        <v>0</v>
      </c>
      <c r="L1621" s="2">
        <f t="shared" si="129"/>
        <v>0</v>
      </c>
      <c r="M1621" s="2">
        <v>18000</v>
      </c>
      <c r="N1621" s="2">
        <v>7.6</v>
      </c>
    </row>
    <row r="1622" spans="1:14" ht="16" x14ac:dyDescent="0.2">
      <c r="A1622" s="2" t="s">
        <v>902</v>
      </c>
      <c r="B1622" s="2" t="s">
        <v>15</v>
      </c>
      <c r="C1622" s="2" t="s">
        <v>12</v>
      </c>
      <c r="D1622" s="2">
        <v>0.11586200000000001</v>
      </c>
      <c r="E1622" s="2">
        <v>96</v>
      </c>
      <c r="F1622" s="2">
        <v>2163</v>
      </c>
      <c r="G1622" s="2">
        <v>6</v>
      </c>
      <c r="H1622" s="2">
        <f t="shared" si="125"/>
        <v>1</v>
      </c>
      <c r="I1622" s="2">
        <f t="shared" si="126"/>
        <v>0</v>
      </c>
      <c r="J1622" s="2">
        <f t="shared" si="127"/>
        <v>0</v>
      </c>
      <c r="K1622" s="2">
        <f t="shared" si="128"/>
        <v>0</v>
      </c>
      <c r="L1622" s="2">
        <f t="shared" si="129"/>
        <v>0</v>
      </c>
      <c r="M1622" s="2">
        <v>19</v>
      </c>
      <c r="N1622" s="2">
        <v>6.7</v>
      </c>
    </row>
    <row r="1623" spans="1:14" ht="16" x14ac:dyDescent="0.2">
      <c r="A1623" s="2" t="s">
        <v>1823</v>
      </c>
      <c r="B1623" s="2" t="s">
        <v>11</v>
      </c>
      <c r="C1623" s="2" t="s">
        <v>31</v>
      </c>
      <c r="D1623" s="2">
        <v>0.63847600000000004</v>
      </c>
      <c r="E1623" s="2">
        <v>90</v>
      </c>
      <c r="F1623" s="2">
        <v>32405</v>
      </c>
      <c r="G1623" s="2">
        <v>1.5</v>
      </c>
      <c r="H1623" s="2">
        <f t="shared" si="125"/>
        <v>0</v>
      </c>
      <c r="I1623" s="2">
        <f t="shared" si="126"/>
        <v>1</v>
      </c>
      <c r="J1623" s="2">
        <f t="shared" si="127"/>
        <v>0</v>
      </c>
      <c r="K1623" s="2">
        <f t="shared" si="128"/>
        <v>0</v>
      </c>
      <c r="L1623" s="2">
        <f t="shared" si="129"/>
        <v>0</v>
      </c>
      <c r="M1623" s="2">
        <v>293</v>
      </c>
      <c r="N1623" s="2">
        <v>6.6</v>
      </c>
    </row>
    <row r="1624" spans="1:14" ht="16" x14ac:dyDescent="0.2">
      <c r="A1624" s="2" t="s">
        <v>728</v>
      </c>
      <c r="B1624" s="2" t="s">
        <v>11</v>
      </c>
      <c r="C1624" s="2" t="s">
        <v>24</v>
      </c>
      <c r="D1624" s="2">
        <v>98.78</v>
      </c>
      <c r="E1624" s="2">
        <v>119</v>
      </c>
      <c r="F1624" s="2">
        <v>13391</v>
      </c>
      <c r="G1624" s="2">
        <v>120</v>
      </c>
      <c r="H1624" s="2">
        <f t="shared" si="125"/>
        <v>0</v>
      </c>
      <c r="I1624" s="2">
        <f t="shared" si="126"/>
        <v>0</v>
      </c>
      <c r="J1624" s="2">
        <f t="shared" si="127"/>
        <v>0</v>
      </c>
      <c r="K1624" s="2">
        <f t="shared" si="128"/>
        <v>0</v>
      </c>
      <c r="L1624" s="2">
        <f t="shared" si="129"/>
        <v>0</v>
      </c>
      <c r="M1624" s="2">
        <v>1000</v>
      </c>
      <c r="N1624" s="2">
        <v>5.8</v>
      </c>
    </row>
    <row r="1625" spans="1:14" ht="16" x14ac:dyDescent="0.2">
      <c r="A1625" s="2" t="s">
        <v>1251</v>
      </c>
      <c r="B1625" s="2" t="s">
        <v>15</v>
      </c>
      <c r="C1625" s="2" t="s">
        <v>19</v>
      </c>
      <c r="D1625" s="2">
        <v>7.1866700000000003</v>
      </c>
      <c r="E1625" s="2">
        <v>100</v>
      </c>
      <c r="F1625" s="2">
        <v>2082</v>
      </c>
      <c r="G1625" s="2">
        <v>6</v>
      </c>
      <c r="H1625" s="2">
        <f t="shared" si="125"/>
        <v>1</v>
      </c>
      <c r="I1625" s="2">
        <f t="shared" si="126"/>
        <v>0</v>
      </c>
      <c r="J1625" s="2">
        <f t="shared" si="127"/>
        <v>0</v>
      </c>
      <c r="K1625" s="2">
        <f t="shared" si="128"/>
        <v>0</v>
      </c>
      <c r="L1625" s="2">
        <f t="shared" si="129"/>
        <v>1</v>
      </c>
      <c r="M1625" s="2">
        <v>0</v>
      </c>
      <c r="N1625" s="2">
        <v>5.4</v>
      </c>
    </row>
    <row r="1626" spans="1:14" ht="16" x14ac:dyDescent="0.2">
      <c r="A1626" s="2" t="s">
        <v>1754</v>
      </c>
      <c r="B1626" s="2" t="s">
        <v>15</v>
      </c>
      <c r="C1626" s="2" t="s">
        <v>19</v>
      </c>
      <c r="D1626" s="2">
        <v>51.5336</v>
      </c>
      <c r="E1626" s="2">
        <v>117</v>
      </c>
      <c r="F1626" s="2">
        <v>16606</v>
      </c>
      <c r="G1626" s="2">
        <v>25</v>
      </c>
      <c r="H1626" s="2">
        <f t="shared" si="125"/>
        <v>1</v>
      </c>
      <c r="I1626" s="2">
        <f t="shared" si="126"/>
        <v>0</v>
      </c>
      <c r="J1626" s="2">
        <f t="shared" si="127"/>
        <v>0</v>
      </c>
      <c r="K1626" s="2">
        <f t="shared" si="128"/>
        <v>0</v>
      </c>
      <c r="L1626" s="2">
        <f t="shared" si="129"/>
        <v>1</v>
      </c>
      <c r="M1626" s="2">
        <v>248</v>
      </c>
      <c r="N1626" s="2">
        <v>6.8</v>
      </c>
    </row>
    <row r="1627" spans="1:14" ht="16" x14ac:dyDescent="0.2">
      <c r="A1627" s="2" t="s">
        <v>2574</v>
      </c>
      <c r="B1627" s="2" t="s">
        <v>11</v>
      </c>
      <c r="C1627" s="2" t="s">
        <v>35</v>
      </c>
      <c r="D1627" s="2">
        <v>110.176</v>
      </c>
      <c r="E1627" s="2">
        <v>98</v>
      </c>
      <c r="F1627" s="2">
        <v>7461</v>
      </c>
      <c r="G1627" s="2">
        <v>10</v>
      </c>
      <c r="H1627" s="2">
        <f t="shared" si="125"/>
        <v>0</v>
      </c>
      <c r="I1627" s="2">
        <f t="shared" si="126"/>
        <v>0</v>
      </c>
      <c r="J1627" s="2">
        <f t="shared" si="127"/>
        <v>1</v>
      </c>
      <c r="K1627" s="2">
        <f t="shared" si="128"/>
        <v>0</v>
      </c>
      <c r="L1627" s="2">
        <f t="shared" si="129"/>
        <v>0</v>
      </c>
      <c r="M1627" s="2">
        <v>70</v>
      </c>
      <c r="N1627" s="2">
        <v>5.9</v>
      </c>
    </row>
    <row r="1628" spans="1:14" ht="16" x14ac:dyDescent="0.2">
      <c r="A1628" s="2" t="s">
        <v>2574</v>
      </c>
      <c r="B1628" s="2" t="s">
        <v>11</v>
      </c>
      <c r="C1628" s="2" t="s">
        <v>35</v>
      </c>
      <c r="D1628" s="2">
        <v>39.143799999999999</v>
      </c>
      <c r="E1628" s="2">
        <v>137</v>
      </c>
      <c r="F1628" s="2">
        <v>5746</v>
      </c>
      <c r="G1628" s="2">
        <v>20</v>
      </c>
      <c r="H1628" s="2">
        <f t="shared" si="125"/>
        <v>0</v>
      </c>
      <c r="I1628" s="2">
        <f t="shared" si="126"/>
        <v>0</v>
      </c>
      <c r="J1628" s="2">
        <f t="shared" si="127"/>
        <v>1</v>
      </c>
      <c r="K1628" s="2">
        <f t="shared" si="128"/>
        <v>0</v>
      </c>
      <c r="L1628" s="2">
        <f t="shared" si="129"/>
        <v>0</v>
      </c>
      <c r="M1628" s="2">
        <v>70</v>
      </c>
      <c r="N1628" s="2">
        <v>5</v>
      </c>
    </row>
    <row r="1629" spans="1:14" ht="16" x14ac:dyDescent="0.2">
      <c r="A1629" s="2" t="s">
        <v>62</v>
      </c>
      <c r="B1629" s="2" t="s">
        <v>11</v>
      </c>
      <c r="C1629" s="2" t="s">
        <v>40</v>
      </c>
      <c r="D1629" s="2">
        <v>37.100999999999999</v>
      </c>
      <c r="E1629" s="2">
        <v>95</v>
      </c>
      <c r="F1629" s="2">
        <v>1070</v>
      </c>
      <c r="G1629" s="2">
        <v>40</v>
      </c>
      <c r="H1629" s="2">
        <f t="shared" si="125"/>
        <v>0</v>
      </c>
      <c r="I1629" s="2">
        <f t="shared" si="126"/>
        <v>0</v>
      </c>
      <c r="J1629" s="2">
        <f t="shared" si="127"/>
        <v>0</v>
      </c>
      <c r="K1629" s="2">
        <f t="shared" si="128"/>
        <v>0</v>
      </c>
      <c r="L1629" s="2">
        <f t="shared" si="129"/>
        <v>0</v>
      </c>
      <c r="M1629" s="2">
        <v>98</v>
      </c>
      <c r="N1629" s="2">
        <v>5.8</v>
      </c>
    </row>
    <row r="1630" spans="1:14" ht="16" x14ac:dyDescent="0.2">
      <c r="A1630" s="2" t="s">
        <v>2578</v>
      </c>
      <c r="B1630" s="2" t="s">
        <v>15</v>
      </c>
      <c r="C1630" s="2" t="s">
        <v>24</v>
      </c>
      <c r="D1630" s="2">
        <v>10.640599999999999</v>
      </c>
      <c r="E1630" s="2">
        <v>115</v>
      </c>
      <c r="F1630" s="2">
        <v>1686</v>
      </c>
      <c r="G1630" s="2">
        <v>40</v>
      </c>
      <c r="H1630" s="2">
        <f t="shared" si="125"/>
        <v>1</v>
      </c>
      <c r="I1630" s="2">
        <f t="shared" si="126"/>
        <v>0</v>
      </c>
      <c r="J1630" s="2">
        <f t="shared" si="127"/>
        <v>0</v>
      </c>
      <c r="K1630" s="2">
        <f t="shared" si="128"/>
        <v>0</v>
      </c>
      <c r="L1630" s="2">
        <f t="shared" si="129"/>
        <v>0</v>
      </c>
      <c r="M1630" s="2">
        <v>180</v>
      </c>
      <c r="N1630" s="2">
        <v>5.8</v>
      </c>
    </row>
    <row r="1631" spans="1:14" ht="16" x14ac:dyDescent="0.2">
      <c r="A1631" s="2" t="s">
        <v>1466</v>
      </c>
      <c r="B1631" s="2" t="s">
        <v>15</v>
      </c>
      <c r="C1631" s="2" t="s">
        <v>31</v>
      </c>
      <c r="D1631" s="2">
        <v>0.44263799999999998</v>
      </c>
      <c r="E1631" s="2">
        <v>88</v>
      </c>
      <c r="F1631" s="2">
        <v>897</v>
      </c>
      <c r="G1631" s="2">
        <v>0.85</v>
      </c>
      <c r="H1631" s="2">
        <f t="shared" si="125"/>
        <v>1</v>
      </c>
      <c r="I1631" s="2">
        <f t="shared" si="126"/>
        <v>1</v>
      </c>
      <c r="J1631" s="2">
        <f t="shared" si="127"/>
        <v>0</v>
      </c>
      <c r="K1631" s="2">
        <f t="shared" si="128"/>
        <v>0</v>
      </c>
      <c r="L1631" s="2">
        <f t="shared" si="129"/>
        <v>0</v>
      </c>
      <c r="M1631" s="2">
        <v>0</v>
      </c>
      <c r="N1631" s="2">
        <v>7.3</v>
      </c>
    </row>
    <row r="1632" spans="1:14" ht="16" x14ac:dyDescent="0.2">
      <c r="A1632" s="2" t="s">
        <v>855</v>
      </c>
      <c r="B1632" s="2" t="s">
        <v>15</v>
      </c>
      <c r="C1632" s="2" t="s">
        <v>31</v>
      </c>
      <c r="D1632" s="2">
        <v>277.31299999999999</v>
      </c>
      <c r="E1632" s="2">
        <v>108</v>
      </c>
      <c r="F1632" s="2">
        <v>17623</v>
      </c>
      <c r="G1632" s="2">
        <v>35</v>
      </c>
      <c r="H1632" s="2">
        <f t="shared" si="125"/>
        <v>1</v>
      </c>
      <c r="I1632" s="2">
        <f t="shared" si="126"/>
        <v>1</v>
      </c>
      <c r="J1632" s="2">
        <f t="shared" si="127"/>
        <v>0</v>
      </c>
      <c r="K1632" s="2">
        <f t="shared" si="128"/>
        <v>0</v>
      </c>
      <c r="L1632" s="2">
        <f t="shared" si="129"/>
        <v>0</v>
      </c>
      <c r="M1632" s="2">
        <v>480</v>
      </c>
      <c r="N1632" s="2">
        <v>7.8</v>
      </c>
    </row>
    <row r="1633" spans="1:14" ht="16" x14ac:dyDescent="0.2">
      <c r="A1633" s="2" t="s">
        <v>855</v>
      </c>
      <c r="B1633" s="2" t="s">
        <v>15</v>
      </c>
      <c r="C1633" s="2" t="s">
        <v>31</v>
      </c>
      <c r="D1633" s="2">
        <v>254.45599999999999</v>
      </c>
      <c r="E1633" s="2">
        <v>102</v>
      </c>
      <c r="F1633" s="2">
        <v>16143</v>
      </c>
      <c r="G1633" s="2">
        <v>80</v>
      </c>
      <c r="H1633" s="2">
        <f t="shared" si="125"/>
        <v>1</v>
      </c>
      <c r="I1633" s="2">
        <f t="shared" si="126"/>
        <v>1</v>
      </c>
      <c r="J1633" s="2">
        <f t="shared" si="127"/>
        <v>0</v>
      </c>
      <c r="K1633" s="2">
        <f t="shared" si="128"/>
        <v>0</v>
      </c>
      <c r="L1633" s="2">
        <f t="shared" si="129"/>
        <v>0</v>
      </c>
      <c r="M1633" s="2">
        <v>480</v>
      </c>
      <c r="N1633" s="2">
        <v>6.5</v>
      </c>
    </row>
    <row r="1634" spans="1:14" ht="16" x14ac:dyDescent="0.2">
      <c r="A1634" s="2" t="s">
        <v>171</v>
      </c>
      <c r="B1634" s="2" t="s">
        <v>15</v>
      </c>
      <c r="C1634" s="2" t="s">
        <v>35</v>
      </c>
      <c r="D1634" s="2">
        <v>64.505899999999997</v>
      </c>
      <c r="E1634" s="2">
        <v>91</v>
      </c>
      <c r="F1634" s="2">
        <v>13654</v>
      </c>
      <c r="G1634" s="2">
        <v>48</v>
      </c>
      <c r="H1634" s="2">
        <f t="shared" si="125"/>
        <v>1</v>
      </c>
      <c r="I1634" s="2">
        <f t="shared" si="126"/>
        <v>0</v>
      </c>
      <c r="J1634" s="2">
        <f t="shared" si="127"/>
        <v>1</v>
      </c>
      <c r="K1634" s="2">
        <f t="shared" si="128"/>
        <v>0</v>
      </c>
      <c r="L1634" s="2">
        <f t="shared" si="129"/>
        <v>0</v>
      </c>
      <c r="M1634" s="2">
        <v>0</v>
      </c>
      <c r="N1634" s="2">
        <v>5</v>
      </c>
    </row>
    <row r="1635" spans="1:14" ht="16" x14ac:dyDescent="0.2">
      <c r="A1635" s="2" t="s">
        <v>790</v>
      </c>
      <c r="B1635" s="2" t="s">
        <v>15</v>
      </c>
      <c r="C1635" s="2" t="s">
        <v>12</v>
      </c>
      <c r="D1635" s="2">
        <v>54.116199999999999</v>
      </c>
      <c r="E1635" s="2">
        <v>187</v>
      </c>
      <c r="F1635" s="2">
        <v>49912</v>
      </c>
      <c r="G1635" s="2">
        <v>44</v>
      </c>
      <c r="H1635" s="2">
        <f t="shared" si="125"/>
        <v>1</v>
      </c>
      <c r="I1635" s="2">
        <f t="shared" si="126"/>
        <v>0</v>
      </c>
      <c r="J1635" s="2">
        <f t="shared" si="127"/>
        <v>0</v>
      </c>
      <c r="K1635" s="2">
        <f t="shared" si="128"/>
        <v>0</v>
      </c>
      <c r="L1635" s="2">
        <f t="shared" si="129"/>
        <v>0</v>
      </c>
      <c r="M1635" s="2">
        <v>16000</v>
      </c>
      <c r="N1635" s="2">
        <v>7.9</v>
      </c>
    </row>
    <row r="1636" spans="1:14" ht="16" x14ac:dyDescent="0.2">
      <c r="A1636" s="2" t="s">
        <v>1723</v>
      </c>
      <c r="B1636" s="2" t="s">
        <v>51</v>
      </c>
      <c r="C1636" s="2" t="s">
        <v>31</v>
      </c>
      <c r="D1636" s="2">
        <v>75.817999999999998</v>
      </c>
      <c r="E1636" s="2">
        <v>88</v>
      </c>
      <c r="F1636" s="2">
        <v>2622</v>
      </c>
      <c r="G1636" s="2">
        <v>90</v>
      </c>
      <c r="H1636" s="2">
        <f t="shared" si="125"/>
        <v>0</v>
      </c>
      <c r="I1636" s="2">
        <f t="shared" si="126"/>
        <v>1</v>
      </c>
      <c r="J1636" s="2">
        <f t="shared" si="127"/>
        <v>0</v>
      </c>
      <c r="K1636" s="2">
        <f t="shared" si="128"/>
        <v>0</v>
      </c>
      <c r="L1636" s="2">
        <f t="shared" si="129"/>
        <v>0</v>
      </c>
      <c r="M1636" s="2">
        <v>50</v>
      </c>
      <c r="N1636" s="2">
        <v>4.9000000000000004</v>
      </c>
    </row>
    <row r="1637" spans="1:14" ht="16" x14ac:dyDescent="0.2">
      <c r="A1637" s="2" t="s">
        <v>2586</v>
      </c>
      <c r="B1637" s="2" t="s">
        <v>11</v>
      </c>
      <c r="C1637" s="2" t="s">
        <v>12</v>
      </c>
      <c r="D1637" s="2">
        <v>13.350199999999999</v>
      </c>
      <c r="E1637" s="2">
        <v>82</v>
      </c>
      <c r="F1637" s="2">
        <v>4856</v>
      </c>
      <c r="G1637" s="2">
        <v>5</v>
      </c>
      <c r="H1637" s="2">
        <f t="shared" si="125"/>
        <v>0</v>
      </c>
      <c r="I1637" s="2">
        <f t="shared" si="126"/>
        <v>0</v>
      </c>
      <c r="J1637" s="2">
        <f t="shared" si="127"/>
        <v>0</v>
      </c>
      <c r="K1637" s="2">
        <f t="shared" si="128"/>
        <v>0</v>
      </c>
      <c r="L1637" s="2">
        <f t="shared" si="129"/>
        <v>0</v>
      </c>
      <c r="M1637" s="2">
        <v>7</v>
      </c>
      <c r="N1637" s="2">
        <v>3.8</v>
      </c>
    </row>
    <row r="1638" spans="1:14" ht="16" x14ac:dyDescent="0.2">
      <c r="A1638" s="2" t="s">
        <v>496</v>
      </c>
      <c r="B1638" s="2" t="s">
        <v>15</v>
      </c>
      <c r="C1638" s="2" t="s">
        <v>24</v>
      </c>
      <c r="D1638" s="2">
        <v>159.578</v>
      </c>
      <c r="E1638" s="2">
        <v>123</v>
      </c>
      <c r="F1638" s="2">
        <v>4825</v>
      </c>
      <c r="G1638" s="2">
        <v>43</v>
      </c>
      <c r="H1638" s="2">
        <f t="shared" si="125"/>
        <v>1</v>
      </c>
      <c r="I1638" s="2">
        <f t="shared" si="126"/>
        <v>0</v>
      </c>
      <c r="J1638" s="2">
        <f t="shared" si="127"/>
        <v>0</v>
      </c>
      <c r="K1638" s="2">
        <f t="shared" si="128"/>
        <v>0</v>
      </c>
      <c r="L1638" s="2">
        <f t="shared" si="129"/>
        <v>0</v>
      </c>
      <c r="M1638" s="2">
        <v>176</v>
      </c>
      <c r="N1638" s="2">
        <v>6.6</v>
      </c>
    </row>
    <row r="1639" spans="1:14" ht="16" x14ac:dyDescent="0.2">
      <c r="A1639" s="2" t="s">
        <v>2589</v>
      </c>
      <c r="B1639" s="2" t="s">
        <v>15</v>
      </c>
      <c r="C1639" s="2" t="s">
        <v>31</v>
      </c>
      <c r="D1639" s="2">
        <v>1.9539000000000001E-2</v>
      </c>
      <c r="E1639" s="2">
        <v>87</v>
      </c>
      <c r="F1639" s="2">
        <v>6227</v>
      </c>
      <c r="G1639" s="2">
        <v>1</v>
      </c>
      <c r="H1639" s="2">
        <f t="shared" si="125"/>
        <v>1</v>
      </c>
      <c r="I1639" s="2">
        <f t="shared" si="126"/>
        <v>1</v>
      </c>
      <c r="J1639" s="2">
        <f t="shared" si="127"/>
        <v>0</v>
      </c>
      <c r="K1639" s="2">
        <f t="shared" si="128"/>
        <v>0</v>
      </c>
      <c r="L1639" s="2">
        <f t="shared" si="129"/>
        <v>0</v>
      </c>
      <c r="M1639" s="2">
        <v>4</v>
      </c>
      <c r="N1639" s="2">
        <v>6.2</v>
      </c>
    </row>
    <row r="1640" spans="1:14" ht="16" x14ac:dyDescent="0.2">
      <c r="A1640" s="2" t="s">
        <v>1081</v>
      </c>
      <c r="B1640" s="2" t="s">
        <v>11</v>
      </c>
      <c r="C1640" s="2" t="s">
        <v>12</v>
      </c>
      <c r="D1640" s="2">
        <v>169.70599999999999</v>
      </c>
      <c r="E1640" s="2">
        <v>146</v>
      </c>
      <c r="F1640" s="2">
        <v>23227</v>
      </c>
      <c r="G1640" s="2">
        <v>25</v>
      </c>
      <c r="H1640" s="2">
        <f t="shared" si="125"/>
        <v>0</v>
      </c>
      <c r="I1640" s="2">
        <f t="shared" si="126"/>
        <v>0</v>
      </c>
      <c r="J1640" s="2">
        <f t="shared" si="127"/>
        <v>0</v>
      </c>
      <c r="K1640" s="2">
        <f t="shared" si="128"/>
        <v>0</v>
      </c>
      <c r="L1640" s="2">
        <f t="shared" si="129"/>
        <v>0</v>
      </c>
      <c r="M1640" s="2">
        <v>150</v>
      </c>
      <c r="N1640" s="2">
        <v>8.1</v>
      </c>
    </row>
    <row r="1641" spans="1:14" ht="16" x14ac:dyDescent="0.2">
      <c r="A1641" s="2" t="s">
        <v>1679</v>
      </c>
      <c r="B1641" s="2" t="s">
        <v>15</v>
      </c>
      <c r="C1641" s="2" t="s">
        <v>35</v>
      </c>
      <c r="D1641" s="2">
        <v>41.7776</v>
      </c>
      <c r="E1641" s="2">
        <v>108</v>
      </c>
      <c r="F1641" s="2">
        <v>4500</v>
      </c>
      <c r="G1641" s="2">
        <v>15</v>
      </c>
      <c r="H1641" s="2">
        <f t="shared" si="125"/>
        <v>1</v>
      </c>
      <c r="I1641" s="2">
        <f t="shared" si="126"/>
        <v>0</v>
      </c>
      <c r="J1641" s="2">
        <f t="shared" si="127"/>
        <v>1</v>
      </c>
      <c r="K1641" s="2">
        <f t="shared" si="128"/>
        <v>0</v>
      </c>
      <c r="L1641" s="2">
        <f t="shared" si="129"/>
        <v>0</v>
      </c>
      <c r="M1641" s="2">
        <v>192</v>
      </c>
      <c r="N1641" s="2">
        <v>6.4</v>
      </c>
    </row>
    <row r="1642" spans="1:14" ht="16" x14ac:dyDescent="0.2">
      <c r="A1642" s="2" t="s">
        <v>2593</v>
      </c>
      <c r="B1642" s="2" t="s">
        <v>15</v>
      </c>
      <c r="C1642" s="2" t="s">
        <v>35</v>
      </c>
      <c r="D1642" s="2">
        <v>20.801300000000001</v>
      </c>
      <c r="E1642" s="2">
        <v>89</v>
      </c>
      <c r="F1642" s="2">
        <v>2559</v>
      </c>
      <c r="G1642" s="2">
        <v>15</v>
      </c>
      <c r="H1642" s="2">
        <f t="shared" si="125"/>
        <v>1</v>
      </c>
      <c r="I1642" s="2">
        <f t="shared" si="126"/>
        <v>0</v>
      </c>
      <c r="J1642" s="2">
        <f t="shared" si="127"/>
        <v>1</v>
      </c>
      <c r="K1642" s="2">
        <f t="shared" si="128"/>
        <v>0</v>
      </c>
      <c r="L1642" s="2">
        <f t="shared" si="129"/>
        <v>0</v>
      </c>
      <c r="M1642" s="2">
        <v>7</v>
      </c>
      <c r="N1642" s="2">
        <v>5.0999999999999996</v>
      </c>
    </row>
    <row r="1643" spans="1:14" ht="16" x14ac:dyDescent="0.2">
      <c r="A1643" s="2" t="s">
        <v>2595</v>
      </c>
      <c r="B1643" s="2" t="s">
        <v>51</v>
      </c>
      <c r="C1643" s="2" t="s">
        <v>19</v>
      </c>
      <c r="D1643" s="2">
        <v>51.019100000000002</v>
      </c>
      <c r="E1643" s="2">
        <v>109</v>
      </c>
      <c r="F1643" s="2">
        <v>14073</v>
      </c>
      <c r="G1643" s="2">
        <v>50</v>
      </c>
      <c r="H1643" s="2">
        <f t="shared" si="125"/>
        <v>0</v>
      </c>
      <c r="I1643" s="2">
        <f t="shared" si="126"/>
        <v>0</v>
      </c>
      <c r="J1643" s="2">
        <f t="shared" si="127"/>
        <v>0</v>
      </c>
      <c r="K1643" s="2">
        <f t="shared" si="128"/>
        <v>0</v>
      </c>
      <c r="L1643" s="2">
        <f t="shared" si="129"/>
        <v>1</v>
      </c>
      <c r="M1643" s="2">
        <v>37</v>
      </c>
      <c r="N1643" s="2">
        <v>6.8</v>
      </c>
    </row>
    <row r="1644" spans="1:14" ht="16" x14ac:dyDescent="0.2">
      <c r="A1644" s="2" t="s">
        <v>250</v>
      </c>
      <c r="B1644" s="2" t="s">
        <v>15</v>
      </c>
      <c r="C1644" s="2" t="s">
        <v>40</v>
      </c>
      <c r="D1644" s="2">
        <v>7.15693</v>
      </c>
      <c r="E1644" s="2">
        <v>116</v>
      </c>
      <c r="F1644" s="2">
        <v>1134</v>
      </c>
      <c r="G1644" s="2">
        <v>25</v>
      </c>
      <c r="H1644" s="2">
        <f t="shared" si="125"/>
        <v>1</v>
      </c>
      <c r="I1644" s="2">
        <f t="shared" si="126"/>
        <v>0</v>
      </c>
      <c r="J1644" s="2">
        <f t="shared" si="127"/>
        <v>0</v>
      </c>
      <c r="K1644" s="2">
        <f t="shared" si="128"/>
        <v>0</v>
      </c>
      <c r="L1644" s="2">
        <f t="shared" si="129"/>
        <v>0</v>
      </c>
      <c r="M1644" s="2">
        <v>529</v>
      </c>
      <c r="N1644" s="2">
        <v>6.7</v>
      </c>
    </row>
    <row r="1645" spans="1:14" ht="16" x14ac:dyDescent="0.2">
      <c r="A1645" s="2" t="s">
        <v>2598</v>
      </c>
      <c r="B1645" s="2" t="s">
        <v>11</v>
      </c>
      <c r="C1645" s="2" t="s">
        <v>19</v>
      </c>
      <c r="D1645" s="2">
        <v>303.00099999999998</v>
      </c>
      <c r="E1645" s="2">
        <v>182</v>
      </c>
      <c r="F1645" s="2">
        <v>9152</v>
      </c>
      <c r="G1645" s="2">
        <v>180</v>
      </c>
      <c r="H1645" s="2">
        <f t="shared" si="125"/>
        <v>0</v>
      </c>
      <c r="I1645" s="2">
        <f t="shared" si="126"/>
        <v>0</v>
      </c>
      <c r="J1645" s="2">
        <f t="shared" si="127"/>
        <v>0</v>
      </c>
      <c r="K1645" s="2">
        <f t="shared" si="128"/>
        <v>0</v>
      </c>
      <c r="L1645" s="2">
        <f t="shared" si="129"/>
        <v>1</v>
      </c>
      <c r="M1645" s="2">
        <v>0</v>
      </c>
      <c r="N1645" s="2">
        <v>7.9</v>
      </c>
    </row>
    <row r="1646" spans="1:14" ht="16" x14ac:dyDescent="0.2">
      <c r="A1646" s="2" t="s">
        <v>2598</v>
      </c>
      <c r="B1646" s="2" t="s">
        <v>11</v>
      </c>
      <c r="C1646" s="2" t="s">
        <v>19</v>
      </c>
      <c r="D1646" s="2">
        <v>258.35500000000002</v>
      </c>
      <c r="E1646" s="2">
        <v>186</v>
      </c>
      <c r="F1646" s="2">
        <v>9152</v>
      </c>
      <c r="G1646" s="2">
        <v>225</v>
      </c>
      <c r="H1646" s="2">
        <f t="shared" si="125"/>
        <v>0</v>
      </c>
      <c r="I1646" s="2">
        <f t="shared" si="126"/>
        <v>0</v>
      </c>
      <c r="J1646" s="2">
        <f t="shared" si="127"/>
        <v>0</v>
      </c>
      <c r="K1646" s="2">
        <f t="shared" si="128"/>
        <v>0</v>
      </c>
      <c r="L1646" s="2">
        <f t="shared" si="129"/>
        <v>1</v>
      </c>
      <c r="M1646" s="2">
        <v>0</v>
      </c>
      <c r="N1646" s="2">
        <v>7.9</v>
      </c>
    </row>
    <row r="1647" spans="1:14" ht="16" x14ac:dyDescent="0.2">
      <c r="A1647" s="2" t="s">
        <v>1368</v>
      </c>
      <c r="B1647" s="2" t="s">
        <v>11</v>
      </c>
      <c r="C1647" s="2" t="s">
        <v>31</v>
      </c>
      <c r="D1647" s="2">
        <v>63.224800000000002</v>
      </c>
      <c r="E1647" s="2">
        <v>138</v>
      </c>
      <c r="F1647" s="2">
        <v>17423</v>
      </c>
      <c r="G1647" s="2">
        <v>85</v>
      </c>
      <c r="H1647" s="2">
        <f t="shared" si="125"/>
        <v>0</v>
      </c>
      <c r="I1647" s="2">
        <f t="shared" si="126"/>
        <v>1</v>
      </c>
      <c r="J1647" s="2">
        <f t="shared" si="127"/>
        <v>0</v>
      </c>
      <c r="K1647" s="2">
        <f t="shared" si="128"/>
        <v>0</v>
      </c>
      <c r="L1647" s="2">
        <f t="shared" si="129"/>
        <v>0</v>
      </c>
      <c r="M1647" s="2">
        <v>278</v>
      </c>
      <c r="N1647" s="2">
        <v>6.9</v>
      </c>
    </row>
    <row r="1648" spans="1:14" ht="16" x14ac:dyDescent="0.2">
      <c r="A1648" s="2" t="s">
        <v>2602</v>
      </c>
      <c r="B1648" s="2" t="s">
        <v>15</v>
      </c>
      <c r="C1648" s="2" t="s">
        <v>12</v>
      </c>
      <c r="D1648" s="2">
        <v>2.4288799999999999</v>
      </c>
      <c r="E1648" s="2">
        <v>122</v>
      </c>
      <c r="F1648" s="2">
        <v>2896</v>
      </c>
      <c r="G1648" s="2">
        <v>16</v>
      </c>
      <c r="H1648" s="2">
        <f t="shared" si="125"/>
        <v>1</v>
      </c>
      <c r="I1648" s="2">
        <f t="shared" si="126"/>
        <v>0</v>
      </c>
      <c r="J1648" s="2">
        <f t="shared" si="127"/>
        <v>0</v>
      </c>
      <c r="K1648" s="2">
        <f t="shared" si="128"/>
        <v>0</v>
      </c>
      <c r="L1648" s="2">
        <f t="shared" si="129"/>
        <v>0</v>
      </c>
      <c r="M1648" s="2">
        <v>0</v>
      </c>
      <c r="N1648" s="2">
        <v>6.6</v>
      </c>
    </row>
    <row r="1649" spans="1:14" ht="16" x14ac:dyDescent="0.2">
      <c r="A1649" s="2" t="s">
        <v>1331</v>
      </c>
      <c r="B1649" s="2" t="s">
        <v>11</v>
      </c>
      <c r="C1649" s="2" t="s">
        <v>19</v>
      </c>
      <c r="D1649" s="2">
        <v>26.617000000000001</v>
      </c>
      <c r="E1649" s="2">
        <v>125</v>
      </c>
      <c r="F1649" s="2">
        <v>1300</v>
      </c>
      <c r="G1649" s="2">
        <v>40</v>
      </c>
      <c r="H1649" s="2">
        <f t="shared" si="125"/>
        <v>0</v>
      </c>
      <c r="I1649" s="2">
        <f t="shared" si="126"/>
        <v>0</v>
      </c>
      <c r="J1649" s="2">
        <f t="shared" si="127"/>
        <v>0</v>
      </c>
      <c r="K1649" s="2">
        <f t="shared" si="128"/>
        <v>0</v>
      </c>
      <c r="L1649" s="2">
        <f t="shared" si="129"/>
        <v>1</v>
      </c>
      <c r="M1649" s="2">
        <v>487</v>
      </c>
      <c r="N1649" s="2">
        <v>5.9</v>
      </c>
    </row>
    <row r="1650" spans="1:14" ht="16" x14ac:dyDescent="0.2">
      <c r="A1650" s="2" t="s">
        <v>939</v>
      </c>
      <c r="B1650" s="2" t="s">
        <v>11</v>
      </c>
      <c r="C1650" s="2" t="s">
        <v>12</v>
      </c>
      <c r="D1650" s="2">
        <v>41.597799999999999</v>
      </c>
      <c r="E1650" s="2">
        <v>114</v>
      </c>
      <c r="F1650" s="2">
        <v>12624</v>
      </c>
      <c r="G1650" s="2">
        <v>25</v>
      </c>
      <c r="H1650" s="2">
        <f t="shared" si="125"/>
        <v>0</v>
      </c>
      <c r="I1650" s="2">
        <f t="shared" si="126"/>
        <v>0</v>
      </c>
      <c r="J1650" s="2">
        <f t="shared" si="127"/>
        <v>0</v>
      </c>
      <c r="K1650" s="2">
        <f t="shared" si="128"/>
        <v>0</v>
      </c>
      <c r="L1650" s="2">
        <f t="shared" si="129"/>
        <v>0</v>
      </c>
      <c r="M1650" s="2">
        <v>335</v>
      </c>
      <c r="N1650" s="2">
        <v>7.6</v>
      </c>
    </row>
    <row r="1651" spans="1:14" ht="16" x14ac:dyDescent="0.2">
      <c r="A1651" s="2" t="s">
        <v>2274</v>
      </c>
      <c r="B1651" s="2" t="s">
        <v>11</v>
      </c>
      <c r="C1651" s="2" t="s">
        <v>31</v>
      </c>
      <c r="D1651" s="2">
        <v>48.237400000000001</v>
      </c>
      <c r="E1651" s="2">
        <v>97</v>
      </c>
      <c r="F1651" s="2">
        <v>18789</v>
      </c>
      <c r="G1651" s="2">
        <v>25</v>
      </c>
      <c r="H1651" s="2">
        <f t="shared" si="125"/>
        <v>0</v>
      </c>
      <c r="I1651" s="2">
        <f t="shared" si="126"/>
        <v>1</v>
      </c>
      <c r="J1651" s="2">
        <f t="shared" si="127"/>
        <v>0</v>
      </c>
      <c r="K1651" s="2">
        <f t="shared" si="128"/>
        <v>0</v>
      </c>
      <c r="L1651" s="2">
        <f t="shared" si="129"/>
        <v>0</v>
      </c>
      <c r="M1651" s="2">
        <v>29</v>
      </c>
      <c r="N1651" s="2">
        <v>5.5</v>
      </c>
    </row>
    <row r="1652" spans="1:14" ht="16" x14ac:dyDescent="0.2">
      <c r="A1652" s="2" t="s">
        <v>2607</v>
      </c>
      <c r="B1652" s="2" t="s">
        <v>15</v>
      </c>
      <c r="C1652" s="2" t="s">
        <v>35</v>
      </c>
      <c r="D1652" s="2">
        <v>0.100659</v>
      </c>
      <c r="E1652" s="2">
        <v>95</v>
      </c>
      <c r="F1652" s="2">
        <v>3833</v>
      </c>
      <c r="G1652" s="2">
        <v>0.9</v>
      </c>
      <c r="H1652" s="2">
        <f t="shared" si="125"/>
        <v>1</v>
      </c>
      <c r="I1652" s="2">
        <f t="shared" si="126"/>
        <v>0</v>
      </c>
      <c r="J1652" s="2">
        <f t="shared" si="127"/>
        <v>1</v>
      </c>
      <c r="K1652" s="2">
        <f t="shared" si="128"/>
        <v>0</v>
      </c>
      <c r="L1652" s="2">
        <f t="shared" si="129"/>
        <v>0</v>
      </c>
      <c r="M1652" s="2">
        <v>243</v>
      </c>
      <c r="N1652" s="2">
        <v>6.4</v>
      </c>
    </row>
    <row r="1653" spans="1:14" ht="16" x14ac:dyDescent="0.2">
      <c r="A1653" s="2" t="s">
        <v>250</v>
      </c>
      <c r="B1653" s="2" t="s">
        <v>51</v>
      </c>
      <c r="C1653" s="2" t="s">
        <v>40</v>
      </c>
      <c r="D1653" s="2">
        <v>54.235399999999998</v>
      </c>
      <c r="E1653" s="2">
        <v>122</v>
      </c>
      <c r="F1653" s="2">
        <v>1484</v>
      </c>
      <c r="G1653" s="2">
        <v>22</v>
      </c>
      <c r="H1653" s="2">
        <f t="shared" si="125"/>
        <v>0</v>
      </c>
      <c r="I1653" s="2">
        <f t="shared" si="126"/>
        <v>0</v>
      </c>
      <c r="J1653" s="2">
        <f t="shared" si="127"/>
        <v>0</v>
      </c>
      <c r="K1653" s="2">
        <f t="shared" si="128"/>
        <v>0</v>
      </c>
      <c r="L1653" s="2">
        <f t="shared" si="129"/>
        <v>0</v>
      </c>
      <c r="M1653" s="2">
        <v>529</v>
      </c>
      <c r="N1653" s="2">
        <v>7.3</v>
      </c>
    </row>
    <row r="1654" spans="1:14" ht="16" x14ac:dyDescent="0.2">
      <c r="A1654" s="2" t="s">
        <v>1021</v>
      </c>
      <c r="B1654" s="2" t="s">
        <v>11</v>
      </c>
      <c r="C1654" s="2" t="s">
        <v>19</v>
      </c>
      <c r="D1654" s="2">
        <v>407.99900000000002</v>
      </c>
      <c r="E1654" s="2">
        <v>142</v>
      </c>
      <c r="F1654" s="2">
        <v>49942</v>
      </c>
      <c r="G1654" s="2">
        <v>78</v>
      </c>
      <c r="H1654" s="2">
        <f t="shared" si="125"/>
        <v>0</v>
      </c>
      <c r="I1654" s="2">
        <f t="shared" si="126"/>
        <v>0</v>
      </c>
      <c r="J1654" s="2">
        <f t="shared" si="127"/>
        <v>0</v>
      </c>
      <c r="K1654" s="2">
        <f t="shared" si="128"/>
        <v>0</v>
      </c>
      <c r="L1654" s="2">
        <f t="shared" si="129"/>
        <v>1</v>
      </c>
      <c r="M1654" s="2">
        <v>378</v>
      </c>
      <c r="N1654" s="2">
        <v>7.3</v>
      </c>
    </row>
    <row r="1655" spans="1:14" ht="16" x14ac:dyDescent="0.2">
      <c r="A1655" s="2" t="s">
        <v>1282</v>
      </c>
      <c r="B1655" s="2" t="s">
        <v>11</v>
      </c>
      <c r="C1655" s="2" t="s">
        <v>19</v>
      </c>
      <c r="D1655" s="2">
        <v>424.64600000000002</v>
      </c>
      <c r="E1655" s="2">
        <v>146</v>
      </c>
      <c r="F1655" s="2">
        <v>49355</v>
      </c>
      <c r="G1655" s="2">
        <v>130</v>
      </c>
      <c r="H1655" s="2">
        <f t="shared" si="125"/>
        <v>0</v>
      </c>
      <c r="I1655" s="2">
        <f t="shared" si="126"/>
        <v>0</v>
      </c>
      <c r="J1655" s="2">
        <f t="shared" si="127"/>
        <v>0</v>
      </c>
      <c r="K1655" s="2">
        <f t="shared" si="128"/>
        <v>0</v>
      </c>
      <c r="L1655" s="2">
        <f t="shared" si="129"/>
        <v>1</v>
      </c>
      <c r="M1655" s="2">
        <v>508</v>
      </c>
      <c r="N1655" s="2">
        <v>7.6</v>
      </c>
    </row>
    <row r="1656" spans="1:14" ht="16" x14ac:dyDescent="0.2">
      <c r="A1656" s="2" t="s">
        <v>1282</v>
      </c>
      <c r="B1656" s="2" t="s">
        <v>11</v>
      </c>
      <c r="C1656" s="2" t="s">
        <v>19</v>
      </c>
      <c r="D1656" s="2">
        <v>337.10399999999998</v>
      </c>
      <c r="E1656" s="2">
        <v>123</v>
      </c>
      <c r="F1656" s="2">
        <v>81385</v>
      </c>
      <c r="G1656" s="2">
        <v>125</v>
      </c>
      <c r="H1656" s="2">
        <f t="shared" si="125"/>
        <v>0</v>
      </c>
      <c r="I1656" s="2">
        <f t="shared" si="126"/>
        <v>0</v>
      </c>
      <c r="J1656" s="2">
        <f t="shared" si="127"/>
        <v>0</v>
      </c>
      <c r="K1656" s="2">
        <f t="shared" si="128"/>
        <v>0</v>
      </c>
      <c r="L1656" s="2">
        <f t="shared" si="129"/>
        <v>1</v>
      </c>
      <c r="M1656" s="2">
        <v>508</v>
      </c>
      <c r="N1656" s="2">
        <v>6.7</v>
      </c>
    </row>
    <row r="1657" spans="1:14" ht="16" x14ac:dyDescent="0.2">
      <c r="A1657" s="2" t="s">
        <v>1282</v>
      </c>
      <c r="B1657" s="2" t="s">
        <v>11</v>
      </c>
      <c r="C1657" s="2" t="s">
        <v>19</v>
      </c>
      <c r="D1657" s="2">
        <v>281.666</v>
      </c>
      <c r="E1657" s="2">
        <v>137</v>
      </c>
      <c r="F1657" s="2">
        <v>81385</v>
      </c>
      <c r="G1657" s="2">
        <v>160</v>
      </c>
      <c r="H1657" s="2">
        <f t="shared" si="125"/>
        <v>0</v>
      </c>
      <c r="I1657" s="2">
        <f t="shared" si="126"/>
        <v>0</v>
      </c>
      <c r="J1657" s="2">
        <f t="shared" si="127"/>
        <v>0</v>
      </c>
      <c r="K1657" s="2">
        <f t="shared" si="128"/>
        <v>0</v>
      </c>
      <c r="L1657" s="2">
        <f t="shared" si="129"/>
        <v>1</v>
      </c>
      <c r="M1657" s="2">
        <v>508</v>
      </c>
      <c r="N1657" s="2">
        <v>6.6</v>
      </c>
    </row>
    <row r="1658" spans="1:14" ht="16" x14ac:dyDescent="0.2">
      <c r="A1658" s="2" t="s">
        <v>1454</v>
      </c>
      <c r="B1658" s="2" t="s">
        <v>15</v>
      </c>
      <c r="C1658" s="2" t="s">
        <v>24</v>
      </c>
      <c r="D1658" s="2">
        <v>34.238599999999998</v>
      </c>
      <c r="E1658" s="2">
        <v>94</v>
      </c>
      <c r="F1658" s="2">
        <v>2248</v>
      </c>
      <c r="G1658" s="2">
        <v>55</v>
      </c>
      <c r="H1658" s="2">
        <f t="shared" si="125"/>
        <v>1</v>
      </c>
      <c r="I1658" s="2">
        <f t="shared" si="126"/>
        <v>0</v>
      </c>
      <c r="J1658" s="2">
        <f t="shared" si="127"/>
        <v>0</v>
      </c>
      <c r="K1658" s="2">
        <f t="shared" si="128"/>
        <v>0</v>
      </c>
      <c r="L1658" s="2">
        <f t="shared" si="129"/>
        <v>0</v>
      </c>
      <c r="M1658" s="2">
        <v>607</v>
      </c>
      <c r="N1658" s="2">
        <v>6</v>
      </c>
    </row>
    <row r="1659" spans="1:14" ht="16" x14ac:dyDescent="0.2">
      <c r="A1659" s="2" t="s">
        <v>2615</v>
      </c>
      <c r="B1659" s="2" t="s">
        <v>15</v>
      </c>
      <c r="C1659" s="2" t="s">
        <v>19</v>
      </c>
      <c r="D1659" s="2">
        <v>0.87667099999999998</v>
      </c>
      <c r="E1659" s="2">
        <v>101</v>
      </c>
      <c r="F1659" s="2">
        <v>504</v>
      </c>
      <c r="G1659" s="2">
        <v>25</v>
      </c>
      <c r="H1659" s="2">
        <f t="shared" si="125"/>
        <v>1</v>
      </c>
      <c r="I1659" s="2">
        <f t="shared" si="126"/>
        <v>0</v>
      </c>
      <c r="J1659" s="2">
        <f t="shared" si="127"/>
        <v>0</v>
      </c>
      <c r="K1659" s="2">
        <f t="shared" si="128"/>
        <v>0</v>
      </c>
      <c r="L1659" s="2">
        <f t="shared" si="129"/>
        <v>1</v>
      </c>
      <c r="M1659" s="2">
        <v>47</v>
      </c>
      <c r="N1659" s="2">
        <v>6.9</v>
      </c>
    </row>
    <row r="1660" spans="1:14" ht="16" x14ac:dyDescent="0.2">
      <c r="A1660" s="2" t="s">
        <v>2617</v>
      </c>
      <c r="B1660" s="2" t="s">
        <v>11</v>
      </c>
      <c r="C1660" s="2" t="s">
        <v>19</v>
      </c>
      <c r="D1660" s="2">
        <v>47.951999999999998</v>
      </c>
      <c r="E1660" s="2">
        <v>120</v>
      </c>
      <c r="F1660" s="2">
        <v>46719</v>
      </c>
      <c r="G1660" s="2">
        <v>115</v>
      </c>
      <c r="H1660" s="2">
        <f t="shared" si="125"/>
        <v>0</v>
      </c>
      <c r="I1660" s="2">
        <f t="shared" si="126"/>
        <v>0</v>
      </c>
      <c r="J1660" s="2">
        <f t="shared" si="127"/>
        <v>0</v>
      </c>
      <c r="K1660" s="2">
        <f t="shared" si="128"/>
        <v>0</v>
      </c>
      <c r="L1660" s="2">
        <f t="shared" si="129"/>
        <v>1</v>
      </c>
      <c r="M1660" s="2">
        <v>19</v>
      </c>
      <c r="N1660" s="2">
        <v>6.1</v>
      </c>
    </row>
    <row r="1661" spans="1:14" ht="16" x14ac:dyDescent="0.2">
      <c r="A1661" s="2" t="s">
        <v>2619</v>
      </c>
      <c r="B1661" s="2" t="s">
        <v>15</v>
      </c>
      <c r="C1661" s="2" t="s">
        <v>12</v>
      </c>
      <c r="D1661" s="2">
        <v>15.7</v>
      </c>
      <c r="E1661" s="2">
        <v>131</v>
      </c>
      <c r="F1661" s="2">
        <v>11114</v>
      </c>
      <c r="G1661" s="2">
        <v>15</v>
      </c>
      <c r="H1661" s="2">
        <f t="shared" si="125"/>
        <v>1</v>
      </c>
      <c r="I1661" s="2">
        <f t="shared" si="126"/>
        <v>0</v>
      </c>
      <c r="J1661" s="2">
        <f t="shared" si="127"/>
        <v>0</v>
      </c>
      <c r="K1661" s="2">
        <f t="shared" si="128"/>
        <v>0</v>
      </c>
      <c r="L1661" s="2">
        <f t="shared" si="129"/>
        <v>0</v>
      </c>
      <c r="M1661" s="2">
        <v>0</v>
      </c>
      <c r="N1661" s="2">
        <v>7.6</v>
      </c>
    </row>
    <row r="1662" spans="1:14" ht="16" x14ac:dyDescent="0.2">
      <c r="A1662" s="2" t="s">
        <v>2621</v>
      </c>
      <c r="B1662" s="2" t="s">
        <v>15</v>
      </c>
      <c r="C1662" s="2" t="s">
        <v>12</v>
      </c>
      <c r="D1662" s="2">
        <v>1.9394400000000001</v>
      </c>
      <c r="E1662" s="2">
        <v>106</v>
      </c>
      <c r="F1662" s="2">
        <v>23187</v>
      </c>
      <c r="G1662" s="2">
        <v>10</v>
      </c>
      <c r="H1662" s="2">
        <f t="shared" si="125"/>
        <v>1</v>
      </c>
      <c r="I1662" s="2">
        <f t="shared" si="126"/>
        <v>0</v>
      </c>
      <c r="J1662" s="2">
        <f t="shared" si="127"/>
        <v>0</v>
      </c>
      <c r="K1662" s="2">
        <f t="shared" si="128"/>
        <v>0</v>
      </c>
      <c r="L1662" s="2">
        <f t="shared" si="129"/>
        <v>0</v>
      </c>
      <c r="M1662" s="2">
        <v>34</v>
      </c>
      <c r="N1662" s="2">
        <v>6.9</v>
      </c>
    </row>
    <row r="1663" spans="1:14" ht="16" x14ac:dyDescent="0.2">
      <c r="A1663" s="2" t="s">
        <v>1127</v>
      </c>
      <c r="B1663" s="2" t="s">
        <v>15</v>
      </c>
      <c r="C1663" s="2" t="s">
        <v>12</v>
      </c>
      <c r="D1663" s="2">
        <v>40.962499999999999</v>
      </c>
      <c r="E1663" s="2">
        <v>101</v>
      </c>
      <c r="F1663" s="2">
        <v>57077</v>
      </c>
      <c r="G1663" s="2">
        <v>12.5</v>
      </c>
      <c r="H1663" s="2">
        <f t="shared" si="125"/>
        <v>1</v>
      </c>
      <c r="I1663" s="2">
        <f t="shared" si="126"/>
        <v>0</v>
      </c>
      <c r="J1663" s="2">
        <f t="shared" si="127"/>
        <v>0</v>
      </c>
      <c r="K1663" s="2">
        <f t="shared" si="128"/>
        <v>0</v>
      </c>
      <c r="L1663" s="2">
        <f t="shared" si="129"/>
        <v>0</v>
      </c>
      <c r="M1663" s="2">
        <v>0</v>
      </c>
      <c r="N1663" s="2">
        <v>7.1</v>
      </c>
    </row>
    <row r="1664" spans="1:14" ht="16" x14ac:dyDescent="0.2">
      <c r="A1664" s="2" t="s">
        <v>786</v>
      </c>
      <c r="B1664" s="2" t="s">
        <v>11</v>
      </c>
      <c r="C1664" s="2" t="s">
        <v>12</v>
      </c>
      <c r="D1664" s="2">
        <v>39.825800000000001</v>
      </c>
      <c r="E1664" s="2">
        <v>110</v>
      </c>
      <c r="F1664" s="2">
        <v>4210</v>
      </c>
      <c r="G1664" s="2">
        <v>16</v>
      </c>
      <c r="H1664" s="2">
        <f t="shared" si="125"/>
        <v>0</v>
      </c>
      <c r="I1664" s="2">
        <f t="shared" si="126"/>
        <v>0</v>
      </c>
      <c r="J1664" s="2">
        <f t="shared" si="127"/>
        <v>0</v>
      </c>
      <c r="K1664" s="2">
        <f t="shared" si="128"/>
        <v>0</v>
      </c>
      <c r="L1664" s="2">
        <f t="shared" si="129"/>
        <v>0</v>
      </c>
      <c r="M1664" s="2">
        <v>168</v>
      </c>
      <c r="N1664" s="2">
        <v>7.6</v>
      </c>
    </row>
    <row r="1665" spans="1:14" ht="16" x14ac:dyDescent="0.2">
      <c r="A1665" s="2" t="s">
        <v>2625</v>
      </c>
      <c r="B1665" s="2" t="s">
        <v>15</v>
      </c>
      <c r="C1665" s="2" t="s">
        <v>12</v>
      </c>
      <c r="D1665" s="2">
        <v>1.9847399999999999</v>
      </c>
      <c r="E1665" s="2">
        <v>120</v>
      </c>
      <c r="F1665" s="2">
        <v>11019</v>
      </c>
      <c r="G1665" s="2">
        <v>16</v>
      </c>
      <c r="H1665" s="2">
        <f t="shared" si="125"/>
        <v>1</v>
      </c>
      <c r="I1665" s="2">
        <f t="shared" si="126"/>
        <v>0</v>
      </c>
      <c r="J1665" s="2">
        <f t="shared" si="127"/>
        <v>0</v>
      </c>
      <c r="K1665" s="2">
        <f t="shared" si="128"/>
        <v>0</v>
      </c>
      <c r="L1665" s="2">
        <f t="shared" si="129"/>
        <v>0</v>
      </c>
      <c r="M1665" s="2">
        <v>115</v>
      </c>
      <c r="N1665" s="2">
        <v>6.6</v>
      </c>
    </row>
    <row r="1666" spans="1:14" ht="16" x14ac:dyDescent="0.2">
      <c r="A1666" s="2" t="s">
        <v>2627</v>
      </c>
      <c r="B1666" s="2" t="s">
        <v>11</v>
      </c>
      <c r="C1666" s="2" t="s">
        <v>12</v>
      </c>
      <c r="D1666" s="2">
        <v>5.2175000000000002</v>
      </c>
      <c r="E1666" s="2">
        <v>105</v>
      </c>
      <c r="F1666" s="2">
        <v>2312</v>
      </c>
      <c r="G1666" s="2">
        <v>15</v>
      </c>
      <c r="H1666" s="2">
        <f t="shared" ref="H1666:H1729" si="130">IF(B1666="R",1,0)</f>
        <v>0</v>
      </c>
      <c r="I1666" s="2">
        <f t="shared" ref="I1666:I1729" si="131">IF(C1666="Comedy",1,0)</f>
        <v>0</v>
      </c>
      <c r="J1666" s="2">
        <f t="shared" ref="J1666:J1729" si="132">IF(C1666="Thriller_Horror",1,0)</f>
        <v>0</v>
      </c>
      <c r="K1666" s="2">
        <f t="shared" ref="K1666:K1729" si="133">IF(C1666="Animation",1,0)</f>
        <v>0</v>
      </c>
      <c r="L1666" s="2">
        <f t="shared" ref="L1666:L1729" si="134">IF(C1666="Adventure_Sci_fi",1,0)</f>
        <v>0</v>
      </c>
      <c r="M1666" s="2">
        <v>52</v>
      </c>
      <c r="N1666" s="2">
        <v>4.5999999999999996</v>
      </c>
    </row>
    <row r="1667" spans="1:14" ht="16" x14ac:dyDescent="0.2">
      <c r="A1667" s="2" t="s">
        <v>2629</v>
      </c>
      <c r="B1667" s="2" t="s">
        <v>11</v>
      </c>
      <c r="C1667" s="2" t="s">
        <v>31</v>
      </c>
      <c r="D1667" s="2">
        <v>22.5259</v>
      </c>
      <c r="E1667" s="2">
        <v>100</v>
      </c>
      <c r="F1667" s="2">
        <v>32094</v>
      </c>
      <c r="G1667" s="2">
        <v>30</v>
      </c>
      <c r="H1667" s="2">
        <f t="shared" si="130"/>
        <v>0</v>
      </c>
      <c r="I1667" s="2">
        <f t="shared" si="131"/>
        <v>1</v>
      </c>
      <c r="J1667" s="2">
        <f t="shared" si="132"/>
        <v>0</v>
      </c>
      <c r="K1667" s="2">
        <f t="shared" si="133"/>
        <v>0</v>
      </c>
      <c r="L1667" s="2">
        <f t="shared" si="134"/>
        <v>0</v>
      </c>
      <c r="M1667" s="2">
        <v>35</v>
      </c>
      <c r="N1667" s="2">
        <v>5.9</v>
      </c>
    </row>
    <row r="1668" spans="1:14" ht="16" x14ac:dyDescent="0.2">
      <c r="A1668" s="2" t="s">
        <v>627</v>
      </c>
      <c r="B1668" s="2" t="s">
        <v>11</v>
      </c>
      <c r="C1668" s="2" t="s">
        <v>19</v>
      </c>
      <c r="D1668" s="2">
        <v>134.518</v>
      </c>
      <c r="E1668" s="2">
        <v>135</v>
      </c>
      <c r="F1668" s="2">
        <v>5811</v>
      </c>
      <c r="G1668" s="2">
        <v>150</v>
      </c>
      <c r="H1668" s="2">
        <f t="shared" si="130"/>
        <v>0</v>
      </c>
      <c r="I1668" s="2">
        <f t="shared" si="131"/>
        <v>0</v>
      </c>
      <c r="J1668" s="2">
        <f t="shared" si="132"/>
        <v>0</v>
      </c>
      <c r="K1668" s="2">
        <f t="shared" si="133"/>
        <v>0</v>
      </c>
      <c r="L1668" s="2">
        <f t="shared" si="134"/>
        <v>1</v>
      </c>
      <c r="M1668" s="2">
        <v>255</v>
      </c>
      <c r="N1668" s="2">
        <v>6.8</v>
      </c>
    </row>
    <row r="1669" spans="1:14" ht="16" x14ac:dyDescent="0.2">
      <c r="A1669" s="2" t="s">
        <v>1687</v>
      </c>
      <c r="B1669" s="2" t="s">
        <v>51</v>
      </c>
      <c r="C1669" s="2" t="s">
        <v>97</v>
      </c>
      <c r="D1669" s="2">
        <v>261.43799999999999</v>
      </c>
      <c r="E1669" s="2">
        <v>115</v>
      </c>
      <c r="F1669" s="2">
        <v>1901</v>
      </c>
      <c r="G1669" s="2">
        <v>92</v>
      </c>
      <c r="H1669" s="2">
        <f t="shared" si="130"/>
        <v>0</v>
      </c>
      <c r="I1669" s="2">
        <f t="shared" si="131"/>
        <v>0</v>
      </c>
      <c r="J1669" s="2">
        <f t="shared" si="132"/>
        <v>0</v>
      </c>
      <c r="K1669" s="2">
        <f t="shared" si="133"/>
        <v>1</v>
      </c>
      <c r="L1669" s="2">
        <f t="shared" si="134"/>
        <v>0</v>
      </c>
      <c r="M1669" s="2">
        <v>663</v>
      </c>
      <c r="N1669" s="2">
        <v>8</v>
      </c>
    </row>
    <row r="1670" spans="1:14" ht="16" x14ac:dyDescent="0.2">
      <c r="A1670" s="2" t="s">
        <v>659</v>
      </c>
      <c r="B1670" s="2" t="s">
        <v>15</v>
      </c>
      <c r="C1670" s="2" t="s">
        <v>40</v>
      </c>
      <c r="D1670" s="2">
        <v>33.313600000000001</v>
      </c>
      <c r="E1670" s="2">
        <v>108</v>
      </c>
      <c r="F1670" s="2">
        <v>16031</v>
      </c>
      <c r="G1670" s="2">
        <v>21</v>
      </c>
      <c r="H1670" s="2">
        <f t="shared" si="130"/>
        <v>1</v>
      </c>
      <c r="I1670" s="2">
        <f t="shared" si="131"/>
        <v>0</v>
      </c>
      <c r="J1670" s="2">
        <f t="shared" si="132"/>
        <v>0</v>
      </c>
      <c r="K1670" s="2">
        <f t="shared" si="133"/>
        <v>0</v>
      </c>
      <c r="L1670" s="2">
        <f t="shared" si="134"/>
        <v>0</v>
      </c>
      <c r="M1670" s="2">
        <v>0</v>
      </c>
      <c r="N1670" s="2">
        <v>6.5</v>
      </c>
    </row>
    <row r="1671" spans="1:14" ht="16" x14ac:dyDescent="0.2">
      <c r="A1671" s="2" t="s">
        <v>2607</v>
      </c>
      <c r="B1671" s="2" t="s">
        <v>15</v>
      </c>
      <c r="C1671" s="2" t="s">
        <v>35</v>
      </c>
      <c r="D1671" s="2">
        <v>7.7501E-2</v>
      </c>
      <c r="E1671" s="2">
        <v>101</v>
      </c>
      <c r="F1671" s="2">
        <v>1252</v>
      </c>
      <c r="G1671" s="2">
        <v>0.75</v>
      </c>
      <c r="H1671" s="2">
        <f t="shared" si="130"/>
        <v>1</v>
      </c>
      <c r="I1671" s="2">
        <f t="shared" si="131"/>
        <v>0</v>
      </c>
      <c r="J1671" s="2">
        <f t="shared" si="132"/>
        <v>1</v>
      </c>
      <c r="K1671" s="2">
        <f t="shared" si="133"/>
        <v>0</v>
      </c>
      <c r="L1671" s="2">
        <f t="shared" si="134"/>
        <v>0</v>
      </c>
      <c r="M1671" s="2">
        <v>243</v>
      </c>
      <c r="N1671" s="2">
        <v>5.5</v>
      </c>
    </row>
    <row r="1672" spans="1:14" ht="16" x14ac:dyDescent="0.2">
      <c r="A1672" s="2" t="s">
        <v>1368</v>
      </c>
      <c r="B1672" s="2" t="s">
        <v>11</v>
      </c>
      <c r="C1672" s="2" t="s">
        <v>40</v>
      </c>
      <c r="D1672" s="2">
        <v>75.274699999999996</v>
      </c>
      <c r="E1672" s="2">
        <v>121</v>
      </c>
      <c r="F1672" s="2">
        <v>36010</v>
      </c>
      <c r="G1672" s="2">
        <v>35</v>
      </c>
      <c r="H1672" s="2">
        <f t="shared" si="130"/>
        <v>0</v>
      </c>
      <c r="I1672" s="2">
        <f t="shared" si="131"/>
        <v>0</v>
      </c>
      <c r="J1672" s="2">
        <f t="shared" si="132"/>
        <v>0</v>
      </c>
      <c r="K1672" s="2">
        <f t="shared" si="133"/>
        <v>0</v>
      </c>
      <c r="L1672" s="2">
        <f t="shared" si="134"/>
        <v>0</v>
      </c>
      <c r="M1672" s="2">
        <v>278</v>
      </c>
      <c r="N1672" s="2">
        <v>7.2</v>
      </c>
    </row>
    <row r="1673" spans="1:14" ht="16" x14ac:dyDescent="0.2">
      <c r="A1673" s="2" t="s">
        <v>2636</v>
      </c>
      <c r="B1673" s="2" t="s">
        <v>15</v>
      </c>
      <c r="C1673" s="2" t="s">
        <v>24</v>
      </c>
      <c r="D1673" s="2">
        <v>25.450500000000002</v>
      </c>
      <c r="E1673" s="2">
        <v>118</v>
      </c>
      <c r="F1673" s="2">
        <v>7654</v>
      </c>
      <c r="G1673" s="2">
        <v>50</v>
      </c>
      <c r="H1673" s="2">
        <f t="shared" si="130"/>
        <v>1</v>
      </c>
      <c r="I1673" s="2">
        <f t="shared" si="131"/>
        <v>0</v>
      </c>
      <c r="J1673" s="2">
        <f t="shared" si="132"/>
        <v>0</v>
      </c>
      <c r="K1673" s="2">
        <f t="shared" si="133"/>
        <v>0</v>
      </c>
      <c r="L1673" s="2">
        <f t="shared" si="134"/>
        <v>0</v>
      </c>
      <c r="M1673" s="2">
        <v>670</v>
      </c>
      <c r="N1673" s="2">
        <v>6.5</v>
      </c>
    </row>
    <row r="1674" spans="1:14" ht="16" x14ac:dyDescent="0.2">
      <c r="A1674" s="2" t="s">
        <v>412</v>
      </c>
      <c r="B1674" s="2" t="s">
        <v>11</v>
      </c>
      <c r="C1674" s="2" t="s">
        <v>31</v>
      </c>
      <c r="D1674" s="2">
        <v>44.665999999999997</v>
      </c>
      <c r="E1674" s="2">
        <v>125</v>
      </c>
      <c r="F1674" s="2">
        <v>5081</v>
      </c>
      <c r="G1674" s="2">
        <v>58</v>
      </c>
      <c r="H1674" s="2">
        <f t="shared" si="130"/>
        <v>0</v>
      </c>
      <c r="I1674" s="2">
        <f t="shared" si="131"/>
        <v>1</v>
      </c>
      <c r="J1674" s="2">
        <f t="shared" si="132"/>
        <v>0</v>
      </c>
      <c r="K1674" s="2">
        <f t="shared" si="133"/>
        <v>0</v>
      </c>
      <c r="L1674" s="2">
        <f t="shared" si="134"/>
        <v>0</v>
      </c>
      <c r="M1674" s="2">
        <v>189</v>
      </c>
      <c r="N1674" s="2">
        <v>6.3</v>
      </c>
    </row>
    <row r="1675" spans="1:14" ht="16" x14ac:dyDescent="0.2">
      <c r="A1675" s="2" t="s">
        <v>2639</v>
      </c>
      <c r="B1675" s="2" t="s">
        <v>15</v>
      </c>
      <c r="C1675" s="2" t="s">
        <v>31</v>
      </c>
      <c r="D1675" s="2">
        <v>6.1051799999999998</v>
      </c>
      <c r="E1675" s="2">
        <v>112</v>
      </c>
      <c r="F1675" s="2">
        <v>12239</v>
      </c>
      <c r="G1675" s="2">
        <v>44</v>
      </c>
      <c r="H1675" s="2">
        <f t="shared" si="130"/>
        <v>1</v>
      </c>
      <c r="I1675" s="2">
        <f t="shared" si="131"/>
        <v>1</v>
      </c>
      <c r="J1675" s="2">
        <f t="shared" si="132"/>
        <v>0</v>
      </c>
      <c r="K1675" s="2">
        <f t="shared" si="133"/>
        <v>0</v>
      </c>
      <c r="L1675" s="2">
        <f t="shared" si="134"/>
        <v>0</v>
      </c>
      <c r="M1675" s="2">
        <v>133</v>
      </c>
      <c r="N1675" s="2">
        <v>6.6</v>
      </c>
    </row>
    <row r="1676" spans="1:14" ht="16" x14ac:dyDescent="0.2">
      <c r="A1676" s="2" t="s">
        <v>2641</v>
      </c>
      <c r="B1676" s="2" t="s">
        <v>11</v>
      </c>
      <c r="C1676" s="2" t="s">
        <v>35</v>
      </c>
      <c r="D1676" s="2">
        <v>15.0715</v>
      </c>
      <c r="E1676" s="2">
        <v>99</v>
      </c>
      <c r="F1676" s="2">
        <v>2323</v>
      </c>
      <c r="G1676" s="2">
        <v>80</v>
      </c>
      <c r="H1676" s="2">
        <f t="shared" si="130"/>
        <v>0</v>
      </c>
      <c r="I1676" s="2">
        <f t="shared" si="131"/>
        <v>0</v>
      </c>
      <c r="J1676" s="2">
        <f t="shared" si="132"/>
        <v>1</v>
      </c>
      <c r="K1676" s="2">
        <f t="shared" si="133"/>
        <v>0</v>
      </c>
      <c r="L1676" s="2">
        <f t="shared" si="134"/>
        <v>0</v>
      </c>
      <c r="M1676" s="2">
        <v>101</v>
      </c>
      <c r="N1676" s="2">
        <v>5.9</v>
      </c>
    </row>
    <row r="1677" spans="1:14" ht="16" x14ac:dyDescent="0.2">
      <c r="A1677" s="2" t="s">
        <v>2643</v>
      </c>
      <c r="B1677" s="2" t="s">
        <v>11</v>
      </c>
      <c r="C1677" s="2" t="s">
        <v>31</v>
      </c>
      <c r="D1677" s="2">
        <v>18.4391</v>
      </c>
      <c r="E1677" s="2">
        <v>100</v>
      </c>
      <c r="F1677" s="2">
        <v>7252</v>
      </c>
      <c r="G1677" s="2">
        <v>18.5</v>
      </c>
      <c r="H1677" s="2">
        <f t="shared" si="130"/>
        <v>0</v>
      </c>
      <c r="I1677" s="2">
        <f t="shared" si="131"/>
        <v>1</v>
      </c>
      <c r="J1677" s="2">
        <f t="shared" si="132"/>
        <v>0</v>
      </c>
      <c r="K1677" s="2">
        <f t="shared" si="133"/>
        <v>0</v>
      </c>
      <c r="L1677" s="2">
        <f t="shared" si="134"/>
        <v>0</v>
      </c>
      <c r="M1677" s="2">
        <v>0</v>
      </c>
      <c r="N1677" s="2">
        <v>6.4</v>
      </c>
    </row>
    <row r="1678" spans="1:14" ht="16" x14ac:dyDescent="0.2">
      <c r="A1678" s="2" t="s">
        <v>32</v>
      </c>
      <c r="B1678" s="2" t="s">
        <v>11</v>
      </c>
      <c r="C1678" s="2" t="s">
        <v>19</v>
      </c>
      <c r="D1678" s="2">
        <v>35.798999999999999</v>
      </c>
      <c r="E1678" s="2">
        <v>136</v>
      </c>
      <c r="F1678" s="2">
        <v>34838</v>
      </c>
      <c r="G1678" s="2">
        <v>126</v>
      </c>
      <c r="H1678" s="2">
        <f t="shared" si="130"/>
        <v>0</v>
      </c>
      <c r="I1678" s="2">
        <f t="shared" si="131"/>
        <v>0</v>
      </c>
      <c r="J1678" s="2">
        <f t="shared" si="132"/>
        <v>0</v>
      </c>
      <c r="K1678" s="2">
        <f t="shared" si="133"/>
        <v>0</v>
      </c>
      <c r="L1678" s="2">
        <f t="shared" si="134"/>
        <v>1</v>
      </c>
      <c r="M1678" s="2">
        <v>0</v>
      </c>
      <c r="N1678" s="2">
        <v>6.9</v>
      </c>
    </row>
    <row r="1679" spans="1:14" ht="16" x14ac:dyDescent="0.2">
      <c r="A1679" s="2" t="s">
        <v>126</v>
      </c>
      <c r="B1679" s="2" t="s">
        <v>11</v>
      </c>
      <c r="C1679" s="2" t="s">
        <v>24</v>
      </c>
      <c r="D1679" s="2">
        <v>106.126</v>
      </c>
      <c r="E1679" s="2">
        <v>111</v>
      </c>
      <c r="F1679" s="2">
        <v>35084</v>
      </c>
      <c r="G1679" s="2">
        <v>60</v>
      </c>
      <c r="H1679" s="2">
        <f t="shared" si="130"/>
        <v>0</v>
      </c>
      <c r="I1679" s="2">
        <f t="shared" si="131"/>
        <v>0</v>
      </c>
      <c r="J1679" s="2">
        <f t="shared" si="132"/>
        <v>0</v>
      </c>
      <c r="K1679" s="2">
        <f t="shared" si="133"/>
        <v>0</v>
      </c>
      <c r="L1679" s="2">
        <f t="shared" si="134"/>
        <v>0</v>
      </c>
      <c r="M1679" s="2">
        <v>473</v>
      </c>
      <c r="N1679" s="2">
        <v>7</v>
      </c>
    </row>
    <row r="1680" spans="1:14" ht="16" x14ac:dyDescent="0.2">
      <c r="A1680" s="2" t="s">
        <v>2647</v>
      </c>
      <c r="B1680" s="2" t="s">
        <v>15</v>
      </c>
      <c r="C1680" s="2" t="s">
        <v>12</v>
      </c>
      <c r="D1680" s="2">
        <v>6.3011299999999997</v>
      </c>
      <c r="E1680" s="2">
        <v>94</v>
      </c>
      <c r="F1680" s="2">
        <v>5085</v>
      </c>
      <c r="G1680" s="2">
        <v>29</v>
      </c>
      <c r="H1680" s="2">
        <f t="shared" si="130"/>
        <v>1</v>
      </c>
      <c r="I1680" s="2">
        <f t="shared" si="131"/>
        <v>0</v>
      </c>
      <c r="J1680" s="2">
        <f t="shared" si="132"/>
        <v>0</v>
      </c>
      <c r="K1680" s="2">
        <f t="shared" si="133"/>
        <v>0</v>
      </c>
      <c r="L1680" s="2">
        <f t="shared" si="134"/>
        <v>0</v>
      </c>
      <c r="M1680" s="2">
        <v>11</v>
      </c>
      <c r="N1680" s="2">
        <v>7.1</v>
      </c>
    </row>
    <row r="1681" spans="1:14" ht="16" x14ac:dyDescent="0.2">
      <c r="A1681" s="2" t="s">
        <v>2649</v>
      </c>
      <c r="B1681" s="2" t="s">
        <v>15</v>
      </c>
      <c r="C1681" s="2" t="s">
        <v>40</v>
      </c>
      <c r="D1681" s="2">
        <v>7.0299999999999996E-4</v>
      </c>
      <c r="E1681" s="2">
        <v>96</v>
      </c>
      <c r="F1681" s="2">
        <v>920</v>
      </c>
      <c r="G1681" s="2">
        <v>1.5</v>
      </c>
      <c r="H1681" s="2">
        <f t="shared" si="130"/>
        <v>1</v>
      </c>
      <c r="I1681" s="2">
        <f t="shared" si="131"/>
        <v>0</v>
      </c>
      <c r="J1681" s="2">
        <f t="shared" si="132"/>
        <v>0</v>
      </c>
      <c r="K1681" s="2">
        <f t="shared" si="133"/>
        <v>0</v>
      </c>
      <c r="L1681" s="2">
        <f t="shared" si="134"/>
        <v>0</v>
      </c>
      <c r="M1681" s="2">
        <v>436</v>
      </c>
      <c r="N1681" s="2">
        <v>5.4</v>
      </c>
    </row>
    <row r="1682" spans="1:14" ht="16" x14ac:dyDescent="0.2">
      <c r="A1682" s="2" t="s">
        <v>2651</v>
      </c>
      <c r="B1682" s="2" t="s">
        <v>15</v>
      </c>
      <c r="C1682" s="2" t="s">
        <v>40</v>
      </c>
      <c r="D1682" s="2">
        <v>1.47451</v>
      </c>
      <c r="E1682" s="2">
        <v>96</v>
      </c>
      <c r="F1682" s="2">
        <v>4607</v>
      </c>
      <c r="G1682" s="2">
        <v>5</v>
      </c>
      <c r="H1682" s="2">
        <f t="shared" si="130"/>
        <v>1</v>
      </c>
      <c r="I1682" s="2">
        <f t="shared" si="131"/>
        <v>0</v>
      </c>
      <c r="J1682" s="2">
        <f t="shared" si="132"/>
        <v>0</v>
      </c>
      <c r="K1682" s="2">
        <f t="shared" si="133"/>
        <v>0</v>
      </c>
      <c r="L1682" s="2">
        <f t="shared" si="134"/>
        <v>0</v>
      </c>
      <c r="M1682" s="2">
        <v>17</v>
      </c>
      <c r="N1682" s="2">
        <v>6.5</v>
      </c>
    </row>
    <row r="1683" spans="1:14" ht="16" x14ac:dyDescent="0.2">
      <c r="A1683" s="2" t="s">
        <v>2136</v>
      </c>
      <c r="B1683" s="2" t="s">
        <v>15</v>
      </c>
      <c r="C1683" s="2" t="s">
        <v>12</v>
      </c>
      <c r="D1683" s="2">
        <v>47.1051</v>
      </c>
      <c r="E1683" s="2">
        <v>141</v>
      </c>
      <c r="F1683" s="2">
        <v>30183</v>
      </c>
      <c r="G1683" s="2">
        <v>50</v>
      </c>
      <c r="H1683" s="2">
        <f t="shared" si="130"/>
        <v>1</v>
      </c>
      <c r="I1683" s="2">
        <f t="shared" si="131"/>
        <v>0</v>
      </c>
      <c r="J1683" s="2">
        <f t="shared" si="132"/>
        <v>0</v>
      </c>
      <c r="K1683" s="2">
        <f t="shared" si="133"/>
        <v>0</v>
      </c>
      <c r="L1683" s="2">
        <f t="shared" si="134"/>
        <v>0</v>
      </c>
      <c r="M1683" s="2">
        <v>71</v>
      </c>
      <c r="N1683" s="2">
        <v>7.4</v>
      </c>
    </row>
    <row r="1684" spans="1:14" ht="16" x14ac:dyDescent="0.2">
      <c r="A1684" s="2" t="s">
        <v>2654</v>
      </c>
      <c r="B1684" s="2" t="s">
        <v>18</v>
      </c>
      <c r="C1684" s="2" t="s">
        <v>97</v>
      </c>
      <c r="D1684" s="2">
        <v>47.887900000000002</v>
      </c>
      <c r="E1684" s="2">
        <v>72</v>
      </c>
      <c r="F1684" s="2">
        <v>4480</v>
      </c>
      <c r="G1684" s="2">
        <v>20</v>
      </c>
      <c r="H1684" s="2">
        <f t="shared" si="130"/>
        <v>0</v>
      </c>
      <c r="I1684" s="2">
        <f t="shared" si="131"/>
        <v>0</v>
      </c>
      <c r="J1684" s="2">
        <f t="shared" si="132"/>
        <v>0</v>
      </c>
      <c r="K1684" s="2">
        <f t="shared" si="133"/>
        <v>1</v>
      </c>
      <c r="L1684" s="2">
        <f t="shared" si="134"/>
        <v>0</v>
      </c>
      <c r="M1684" s="2">
        <v>0</v>
      </c>
      <c r="N1684" s="2">
        <v>5.4</v>
      </c>
    </row>
    <row r="1685" spans="1:14" ht="16" x14ac:dyDescent="0.2">
      <c r="A1685" s="2" t="s">
        <v>1503</v>
      </c>
      <c r="B1685" s="2" t="s">
        <v>51</v>
      </c>
      <c r="C1685" s="2" t="s">
        <v>31</v>
      </c>
      <c r="D1685" s="2">
        <v>69.688400000000001</v>
      </c>
      <c r="E1685" s="2">
        <v>104</v>
      </c>
      <c r="F1685" s="2">
        <v>16452</v>
      </c>
      <c r="G1685" s="2">
        <v>60</v>
      </c>
      <c r="H1685" s="2">
        <f t="shared" si="130"/>
        <v>0</v>
      </c>
      <c r="I1685" s="2">
        <f t="shared" si="131"/>
        <v>1</v>
      </c>
      <c r="J1685" s="2">
        <f t="shared" si="132"/>
        <v>0</v>
      </c>
      <c r="K1685" s="2">
        <f t="shared" si="133"/>
        <v>0</v>
      </c>
      <c r="L1685" s="2">
        <f t="shared" si="134"/>
        <v>0</v>
      </c>
      <c r="M1685" s="2">
        <v>226</v>
      </c>
      <c r="N1685" s="2">
        <v>6.1</v>
      </c>
    </row>
    <row r="1686" spans="1:14" ht="16" x14ac:dyDescent="0.2">
      <c r="A1686" s="2" t="s">
        <v>2657</v>
      </c>
      <c r="B1686" s="2" t="s">
        <v>15</v>
      </c>
      <c r="C1686" s="2" t="s">
        <v>40</v>
      </c>
      <c r="D1686" s="2">
        <v>20.8032</v>
      </c>
      <c r="E1686" s="2">
        <v>106</v>
      </c>
      <c r="F1686" s="2">
        <v>18645</v>
      </c>
      <c r="G1686" s="2">
        <v>3.5</v>
      </c>
      <c r="H1686" s="2">
        <f t="shared" si="130"/>
        <v>1</v>
      </c>
      <c r="I1686" s="2">
        <f t="shared" si="131"/>
        <v>0</v>
      </c>
      <c r="J1686" s="2">
        <f t="shared" si="132"/>
        <v>0</v>
      </c>
      <c r="K1686" s="2">
        <f t="shared" si="133"/>
        <v>0</v>
      </c>
      <c r="L1686" s="2">
        <f t="shared" si="134"/>
        <v>0</v>
      </c>
      <c r="M1686" s="2">
        <v>450</v>
      </c>
      <c r="N1686" s="2">
        <v>7.1</v>
      </c>
    </row>
    <row r="1687" spans="1:14" ht="16" x14ac:dyDescent="0.2">
      <c r="A1687" s="2" t="s">
        <v>128</v>
      </c>
      <c r="B1687" s="2" t="s">
        <v>15</v>
      </c>
      <c r="C1687" s="2" t="s">
        <v>12</v>
      </c>
      <c r="D1687" s="2">
        <v>0.21496599999999999</v>
      </c>
      <c r="E1687" s="2">
        <v>109</v>
      </c>
      <c r="F1687" s="2">
        <v>1813</v>
      </c>
      <c r="G1687" s="2">
        <v>13</v>
      </c>
      <c r="H1687" s="2">
        <f t="shared" si="130"/>
        <v>1</v>
      </c>
      <c r="I1687" s="2">
        <f t="shared" si="131"/>
        <v>0</v>
      </c>
      <c r="J1687" s="2">
        <f t="shared" si="132"/>
        <v>0</v>
      </c>
      <c r="K1687" s="2">
        <f t="shared" si="133"/>
        <v>0</v>
      </c>
      <c r="L1687" s="2">
        <f t="shared" si="134"/>
        <v>0</v>
      </c>
      <c r="M1687" s="2">
        <v>187</v>
      </c>
      <c r="N1687" s="2">
        <v>6.1</v>
      </c>
    </row>
    <row r="1688" spans="1:14" ht="16" x14ac:dyDescent="0.2">
      <c r="A1688" s="2" t="s">
        <v>369</v>
      </c>
      <c r="B1688" s="2" t="s">
        <v>15</v>
      </c>
      <c r="C1688" s="2" t="s">
        <v>24</v>
      </c>
      <c r="D1688" s="2">
        <v>47.456400000000002</v>
      </c>
      <c r="E1688" s="2">
        <v>110</v>
      </c>
      <c r="F1688" s="2">
        <v>5187</v>
      </c>
      <c r="G1688" s="2">
        <v>70</v>
      </c>
      <c r="H1688" s="2">
        <f t="shared" si="130"/>
        <v>1</v>
      </c>
      <c r="I1688" s="2">
        <f t="shared" si="131"/>
        <v>0</v>
      </c>
      <c r="J1688" s="2">
        <f t="shared" si="132"/>
        <v>0</v>
      </c>
      <c r="K1688" s="2">
        <f t="shared" si="133"/>
        <v>0</v>
      </c>
      <c r="L1688" s="2">
        <f t="shared" si="134"/>
        <v>0</v>
      </c>
      <c r="M1688" s="2">
        <v>532</v>
      </c>
      <c r="N1688" s="2">
        <v>7.1</v>
      </c>
    </row>
    <row r="1689" spans="1:14" ht="16" x14ac:dyDescent="0.2">
      <c r="A1689" s="2" t="s">
        <v>2661</v>
      </c>
      <c r="B1689" s="2" t="s">
        <v>15</v>
      </c>
      <c r="C1689" s="2" t="s">
        <v>31</v>
      </c>
      <c r="D1689" s="2">
        <v>13.5929</v>
      </c>
      <c r="E1689" s="2">
        <v>84</v>
      </c>
      <c r="F1689" s="2">
        <v>10982</v>
      </c>
      <c r="G1689" s="2">
        <v>11</v>
      </c>
      <c r="H1689" s="2">
        <f t="shared" si="130"/>
        <v>1</v>
      </c>
      <c r="I1689" s="2">
        <f t="shared" si="131"/>
        <v>1</v>
      </c>
      <c r="J1689" s="2">
        <f t="shared" si="132"/>
        <v>0</v>
      </c>
      <c r="K1689" s="2">
        <f t="shared" si="133"/>
        <v>0</v>
      </c>
      <c r="L1689" s="2">
        <f t="shared" si="134"/>
        <v>0</v>
      </c>
      <c r="M1689" s="2">
        <v>71</v>
      </c>
      <c r="N1689" s="2">
        <v>5.0999999999999996</v>
      </c>
    </row>
    <row r="1690" spans="1:14" ht="16" x14ac:dyDescent="0.2">
      <c r="A1690" s="2" t="s">
        <v>140</v>
      </c>
      <c r="B1690" s="2" t="s">
        <v>15</v>
      </c>
      <c r="C1690" s="2" t="s">
        <v>31</v>
      </c>
      <c r="D1690" s="2">
        <v>39.692100000000003</v>
      </c>
      <c r="E1690" s="2">
        <v>104</v>
      </c>
      <c r="F1690" s="2">
        <v>41701</v>
      </c>
      <c r="G1690" s="2">
        <v>35</v>
      </c>
      <c r="H1690" s="2">
        <f t="shared" si="130"/>
        <v>1</v>
      </c>
      <c r="I1690" s="2">
        <f t="shared" si="131"/>
        <v>1</v>
      </c>
      <c r="J1690" s="2">
        <f t="shared" si="132"/>
        <v>0</v>
      </c>
      <c r="K1690" s="2">
        <f t="shared" si="133"/>
        <v>0</v>
      </c>
      <c r="L1690" s="2">
        <f t="shared" si="134"/>
        <v>0</v>
      </c>
      <c r="M1690" s="2">
        <v>1000</v>
      </c>
      <c r="N1690" s="2">
        <v>6.2</v>
      </c>
    </row>
    <row r="1691" spans="1:14" ht="16" x14ac:dyDescent="0.2">
      <c r="A1691" s="2" t="s">
        <v>2664</v>
      </c>
      <c r="B1691" s="2" t="s">
        <v>51</v>
      </c>
      <c r="C1691" s="2" t="s">
        <v>12</v>
      </c>
      <c r="D1691" s="2">
        <v>52.320999999999998</v>
      </c>
      <c r="E1691" s="2">
        <v>99</v>
      </c>
      <c r="F1691" s="2">
        <v>18693</v>
      </c>
      <c r="G1691" s="2">
        <v>40</v>
      </c>
      <c r="H1691" s="2">
        <f t="shared" si="130"/>
        <v>0</v>
      </c>
      <c r="I1691" s="2">
        <f t="shared" si="131"/>
        <v>0</v>
      </c>
      <c r="J1691" s="2">
        <f t="shared" si="132"/>
        <v>0</v>
      </c>
      <c r="K1691" s="2">
        <f t="shared" si="133"/>
        <v>0</v>
      </c>
      <c r="L1691" s="2">
        <f t="shared" si="134"/>
        <v>0</v>
      </c>
      <c r="M1691" s="2">
        <v>18</v>
      </c>
      <c r="N1691" s="2">
        <v>6.8</v>
      </c>
    </row>
    <row r="1692" spans="1:14" ht="16" x14ac:dyDescent="0.2">
      <c r="A1692" s="2" t="s">
        <v>171</v>
      </c>
      <c r="B1692" s="2" t="s">
        <v>51</v>
      </c>
      <c r="C1692" s="2" t="s">
        <v>19</v>
      </c>
      <c r="D1692" s="2">
        <v>131.565</v>
      </c>
      <c r="E1692" s="2">
        <v>103</v>
      </c>
      <c r="F1692" s="2">
        <v>2857</v>
      </c>
      <c r="G1692" s="2">
        <v>150</v>
      </c>
      <c r="H1692" s="2">
        <f t="shared" si="130"/>
        <v>0</v>
      </c>
      <c r="I1692" s="2">
        <f t="shared" si="131"/>
        <v>0</v>
      </c>
      <c r="J1692" s="2">
        <f t="shared" si="132"/>
        <v>0</v>
      </c>
      <c r="K1692" s="2">
        <f t="shared" si="133"/>
        <v>0</v>
      </c>
      <c r="L1692" s="2">
        <f t="shared" si="134"/>
        <v>1</v>
      </c>
      <c r="M1692" s="2">
        <v>0</v>
      </c>
      <c r="N1692" s="2">
        <v>4.2</v>
      </c>
    </row>
    <row r="1693" spans="1:14" ht="16" x14ac:dyDescent="0.2">
      <c r="A1693" s="2" t="s">
        <v>2012</v>
      </c>
      <c r="B1693" s="2" t="s">
        <v>15</v>
      </c>
      <c r="C1693" s="2" t="s">
        <v>24</v>
      </c>
      <c r="D1693" s="2">
        <v>18.208100000000002</v>
      </c>
      <c r="E1693" s="2">
        <v>131</v>
      </c>
      <c r="F1693" s="2">
        <v>3012</v>
      </c>
      <c r="G1693" s="2">
        <v>60</v>
      </c>
      <c r="H1693" s="2">
        <f t="shared" si="130"/>
        <v>1</v>
      </c>
      <c r="I1693" s="2">
        <f t="shared" si="131"/>
        <v>0</v>
      </c>
      <c r="J1693" s="2">
        <f t="shared" si="132"/>
        <v>0</v>
      </c>
      <c r="K1693" s="2">
        <f t="shared" si="133"/>
        <v>0</v>
      </c>
      <c r="L1693" s="2">
        <f t="shared" si="134"/>
        <v>0</v>
      </c>
      <c r="M1693" s="2">
        <v>37</v>
      </c>
      <c r="N1693" s="2">
        <v>6.9</v>
      </c>
    </row>
    <row r="1694" spans="1:14" ht="16" x14ac:dyDescent="0.2">
      <c r="A1694" s="2" t="s">
        <v>2668</v>
      </c>
      <c r="B1694" s="2" t="s">
        <v>15</v>
      </c>
      <c r="C1694" s="2" t="s">
        <v>35</v>
      </c>
      <c r="D1694" s="2">
        <v>32.721600000000002</v>
      </c>
      <c r="E1694" s="2">
        <v>114</v>
      </c>
      <c r="F1694" s="2">
        <v>3861</v>
      </c>
      <c r="G1694" s="2">
        <v>15</v>
      </c>
      <c r="H1694" s="2">
        <f t="shared" si="130"/>
        <v>1</v>
      </c>
      <c r="I1694" s="2">
        <f t="shared" si="131"/>
        <v>0</v>
      </c>
      <c r="J1694" s="2">
        <f t="shared" si="132"/>
        <v>1</v>
      </c>
      <c r="K1694" s="2">
        <f t="shared" si="133"/>
        <v>0</v>
      </c>
      <c r="L1694" s="2">
        <f t="shared" si="134"/>
        <v>0</v>
      </c>
      <c r="M1694" s="2">
        <v>29</v>
      </c>
      <c r="N1694" s="2">
        <v>6.6</v>
      </c>
    </row>
    <row r="1695" spans="1:14" ht="16" x14ac:dyDescent="0.2">
      <c r="A1695" s="2" t="s">
        <v>1569</v>
      </c>
      <c r="B1695" s="2" t="s">
        <v>15</v>
      </c>
      <c r="C1695" s="2" t="s">
        <v>24</v>
      </c>
      <c r="D1695" s="2">
        <v>111.111</v>
      </c>
      <c r="E1695" s="2">
        <v>154</v>
      </c>
      <c r="F1695" s="2">
        <v>11945</v>
      </c>
      <c r="G1695" s="2">
        <v>140</v>
      </c>
      <c r="H1695" s="2">
        <f t="shared" si="130"/>
        <v>1</v>
      </c>
      <c r="I1695" s="2">
        <f t="shared" si="131"/>
        <v>0</v>
      </c>
      <c r="J1695" s="2">
        <f t="shared" si="132"/>
        <v>0</v>
      </c>
      <c r="K1695" s="2">
        <f t="shared" si="133"/>
        <v>0</v>
      </c>
      <c r="L1695" s="2">
        <f t="shared" si="134"/>
        <v>0</v>
      </c>
      <c r="M1695" s="2">
        <v>380</v>
      </c>
      <c r="N1695" s="2">
        <v>7.7</v>
      </c>
    </row>
    <row r="1696" spans="1:14" ht="16" x14ac:dyDescent="0.2">
      <c r="A1696" s="2" t="s">
        <v>2671</v>
      </c>
      <c r="B1696" s="2" t="s">
        <v>11</v>
      </c>
      <c r="C1696" s="2" t="s">
        <v>12</v>
      </c>
      <c r="D1696" s="2">
        <v>0.37964300000000001</v>
      </c>
      <c r="E1696" s="2">
        <v>117</v>
      </c>
      <c r="F1696" s="2">
        <v>2161</v>
      </c>
      <c r="G1696" s="2">
        <v>2.2000000000000002</v>
      </c>
      <c r="H1696" s="2">
        <f t="shared" si="130"/>
        <v>0</v>
      </c>
      <c r="I1696" s="2">
        <f t="shared" si="131"/>
        <v>0</v>
      </c>
      <c r="J1696" s="2">
        <f t="shared" si="132"/>
        <v>0</v>
      </c>
      <c r="K1696" s="2">
        <f t="shared" si="133"/>
        <v>0</v>
      </c>
      <c r="L1696" s="2">
        <f t="shared" si="134"/>
        <v>0</v>
      </c>
      <c r="M1696" s="2">
        <v>84</v>
      </c>
      <c r="N1696" s="2">
        <v>5.9</v>
      </c>
    </row>
    <row r="1697" spans="1:14" ht="16" x14ac:dyDescent="0.2">
      <c r="A1697" s="2" t="s">
        <v>1825</v>
      </c>
      <c r="B1697" s="2" t="s">
        <v>51</v>
      </c>
      <c r="C1697" s="2" t="s">
        <v>12</v>
      </c>
      <c r="D1697" s="2">
        <v>62.933799999999998</v>
      </c>
      <c r="E1697" s="2">
        <v>107</v>
      </c>
      <c r="F1697" s="2">
        <v>2341</v>
      </c>
      <c r="G1697" s="2">
        <v>20</v>
      </c>
      <c r="H1697" s="2">
        <f t="shared" si="130"/>
        <v>0</v>
      </c>
      <c r="I1697" s="2">
        <f t="shared" si="131"/>
        <v>0</v>
      </c>
      <c r="J1697" s="2">
        <f t="shared" si="132"/>
        <v>0</v>
      </c>
      <c r="K1697" s="2">
        <f t="shared" si="133"/>
        <v>0</v>
      </c>
      <c r="L1697" s="2">
        <f t="shared" si="134"/>
        <v>0</v>
      </c>
      <c r="M1697" s="2">
        <v>30</v>
      </c>
      <c r="N1697" s="2">
        <v>5.8</v>
      </c>
    </row>
    <row r="1698" spans="1:14" ht="16" x14ac:dyDescent="0.2">
      <c r="A1698" s="2" t="s">
        <v>2674</v>
      </c>
      <c r="B1698" s="2" t="s">
        <v>15</v>
      </c>
      <c r="C1698" s="2" t="s">
        <v>24</v>
      </c>
      <c r="D1698" s="2">
        <v>12.0267</v>
      </c>
      <c r="E1698" s="2">
        <v>107</v>
      </c>
      <c r="F1698" s="2">
        <v>1643</v>
      </c>
      <c r="G1698" s="2">
        <v>45</v>
      </c>
      <c r="H1698" s="2">
        <f t="shared" si="130"/>
        <v>1</v>
      </c>
      <c r="I1698" s="2">
        <f t="shared" si="131"/>
        <v>0</v>
      </c>
      <c r="J1698" s="2">
        <f t="shared" si="132"/>
        <v>0</v>
      </c>
      <c r="K1698" s="2">
        <f t="shared" si="133"/>
        <v>0</v>
      </c>
      <c r="L1698" s="2">
        <f t="shared" si="134"/>
        <v>0</v>
      </c>
      <c r="M1698" s="2">
        <v>419</v>
      </c>
      <c r="N1698" s="2">
        <v>6.4</v>
      </c>
    </row>
    <row r="1699" spans="1:14" ht="16" x14ac:dyDescent="0.2">
      <c r="A1699" s="2" t="s">
        <v>2481</v>
      </c>
      <c r="B1699" s="2" t="s">
        <v>11</v>
      </c>
      <c r="C1699" s="2" t="s">
        <v>19</v>
      </c>
      <c r="D1699" s="2">
        <v>27.356100000000001</v>
      </c>
      <c r="E1699" s="2">
        <v>106</v>
      </c>
      <c r="F1699" s="2">
        <v>16922</v>
      </c>
      <c r="G1699" s="2">
        <v>90</v>
      </c>
      <c r="H1699" s="2">
        <f t="shared" si="130"/>
        <v>0</v>
      </c>
      <c r="I1699" s="2">
        <f t="shared" si="131"/>
        <v>0</v>
      </c>
      <c r="J1699" s="2">
        <f t="shared" si="132"/>
        <v>0</v>
      </c>
      <c r="K1699" s="2">
        <f t="shared" si="133"/>
        <v>0</v>
      </c>
      <c r="L1699" s="2">
        <f t="shared" si="134"/>
        <v>1</v>
      </c>
      <c r="M1699" s="2">
        <v>42</v>
      </c>
      <c r="N1699" s="2">
        <v>6</v>
      </c>
    </row>
    <row r="1700" spans="1:14" ht="16" x14ac:dyDescent="0.2">
      <c r="A1700" s="2" t="s">
        <v>2677</v>
      </c>
      <c r="B1700" s="2" t="s">
        <v>11</v>
      </c>
      <c r="C1700" s="2" t="s">
        <v>35</v>
      </c>
      <c r="D1700" s="2">
        <v>25.798999999999999</v>
      </c>
      <c r="E1700" s="2">
        <v>83</v>
      </c>
      <c r="F1700" s="2">
        <v>11771</v>
      </c>
      <c r="G1700" s="2">
        <v>3.3</v>
      </c>
      <c r="H1700" s="2">
        <f t="shared" si="130"/>
        <v>0</v>
      </c>
      <c r="I1700" s="2">
        <f t="shared" si="131"/>
        <v>0</v>
      </c>
      <c r="J1700" s="2">
        <f t="shared" si="132"/>
        <v>1</v>
      </c>
      <c r="K1700" s="2">
        <f t="shared" si="133"/>
        <v>0</v>
      </c>
      <c r="L1700" s="2">
        <f t="shared" si="134"/>
        <v>0</v>
      </c>
      <c r="M1700" s="2">
        <v>26</v>
      </c>
      <c r="N1700" s="2">
        <v>5.2</v>
      </c>
    </row>
    <row r="1701" spans="1:14" ht="16" x14ac:dyDescent="0.2">
      <c r="A1701" s="2" t="s">
        <v>2679</v>
      </c>
      <c r="B1701" s="2" t="s">
        <v>11</v>
      </c>
      <c r="C1701" s="2" t="s">
        <v>19</v>
      </c>
      <c r="D1701" s="2">
        <v>66.462599999999995</v>
      </c>
      <c r="E1701" s="2">
        <v>110</v>
      </c>
      <c r="F1701" s="2">
        <v>4714</v>
      </c>
      <c r="G1701" s="2">
        <v>78</v>
      </c>
      <c r="H1701" s="2">
        <f t="shared" si="130"/>
        <v>0</v>
      </c>
      <c r="I1701" s="2">
        <f t="shared" si="131"/>
        <v>0</v>
      </c>
      <c r="J1701" s="2">
        <f t="shared" si="132"/>
        <v>0</v>
      </c>
      <c r="K1701" s="2">
        <f t="shared" si="133"/>
        <v>0</v>
      </c>
      <c r="L1701" s="2">
        <f t="shared" si="134"/>
        <v>1</v>
      </c>
      <c r="M1701" s="2">
        <v>45</v>
      </c>
      <c r="N1701" s="2">
        <v>5.8</v>
      </c>
    </row>
    <row r="1702" spans="1:14" ht="16" x14ac:dyDescent="0.2">
      <c r="A1702" s="2" t="s">
        <v>1539</v>
      </c>
      <c r="B1702" s="2" t="s">
        <v>11</v>
      </c>
      <c r="C1702" s="2" t="s">
        <v>12</v>
      </c>
      <c r="D1702" s="2">
        <v>30.6952</v>
      </c>
      <c r="E1702" s="2">
        <v>126</v>
      </c>
      <c r="F1702" s="2">
        <v>34774</v>
      </c>
      <c r="G1702" s="2">
        <v>60</v>
      </c>
      <c r="H1702" s="2">
        <f t="shared" si="130"/>
        <v>0</v>
      </c>
      <c r="I1702" s="2">
        <f t="shared" si="131"/>
        <v>0</v>
      </c>
      <c r="J1702" s="2">
        <f t="shared" si="132"/>
        <v>0</v>
      </c>
      <c r="K1702" s="2">
        <f t="shared" si="133"/>
        <v>0</v>
      </c>
      <c r="L1702" s="2">
        <f t="shared" si="134"/>
        <v>0</v>
      </c>
      <c r="M1702" s="2">
        <v>0</v>
      </c>
      <c r="N1702" s="2">
        <v>6.7</v>
      </c>
    </row>
    <row r="1703" spans="1:14" ht="16" x14ac:dyDescent="0.2">
      <c r="A1703" s="2" t="s">
        <v>2682</v>
      </c>
      <c r="B1703" s="2" t="s">
        <v>15</v>
      </c>
      <c r="C1703" s="2" t="s">
        <v>47</v>
      </c>
      <c r="D1703" s="2">
        <v>0.24376800000000001</v>
      </c>
      <c r="E1703" s="2">
        <v>78</v>
      </c>
      <c r="F1703" s="2">
        <v>72</v>
      </c>
      <c r="G1703" s="2">
        <v>0.03</v>
      </c>
      <c r="H1703" s="2">
        <f t="shared" si="130"/>
        <v>1</v>
      </c>
      <c r="I1703" s="2">
        <f t="shared" si="131"/>
        <v>0</v>
      </c>
      <c r="J1703" s="2">
        <f t="shared" si="132"/>
        <v>0</v>
      </c>
      <c r="K1703" s="2">
        <f t="shared" si="133"/>
        <v>0</v>
      </c>
      <c r="L1703" s="2">
        <f t="shared" si="134"/>
        <v>0</v>
      </c>
      <c r="M1703" s="2">
        <v>6</v>
      </c>
      <c r="N1703" s="2">
        <v>4.0999999999999996</v>
      </c>
    </row>
    <row r="1704" spans="1:14" ht="16" x14ac:dyDescent="0.2">
      <c r="A1704" s="2" t="s">
        <v>22</v>
      </c>
      <c r="B1704" s="2" t="s">
        <v>11</v>
      </c>
      <c r="C1704" s="2" t="s">
        <v>19</v>
      </c>
      <c r="D1704" s="2">
        <v>18.821300000000001</v>
      </c>
      <c r="E1704" s="2">
        <v>99</v>
      </c>
      <c r="F1704" s="2">
        <v>1520</v>
      </c>
      <c r="G1704" s="2">
        <v>70</v>
      </c>
      <c r="H1704" s="2">
        <f t="shared" si="130"/>
        <v>0</v>
      </c>
      <c r="I1704" s="2">
        <f t="shared" si="131"/>
        <v>0</v>
      </c>
      <c r="J1704" s="2">
        <f t="shared" si="132"/>
        <v>0</v>
      </c>
      <c r="K1704" s="2">
        <f t="shared" si="133"/>
        <v>0</v>
      </c>
      <c r="L1704" s="2">
        <f t="shared" si="134"/>
        <v>1</v>
      </c>
      <c r="M1704" s="2">
        <v>212</v>
      </c>
      <c r="N1704" s="2">
        <v>4.2</v>
      </c>
    </row>
    <row r="1705" spans="1:14" ht="16" x14ac:dyDescent="0.2">
      <c r="A1705" s="2" t="s">
        <v>2685</v>
      </c>
      <c r="B1705" s="2" t="s">
        <v>11</v>
      </c>
      <c r="C1705" s="2" t="s">
        <v>19</v>
      </c>
      <c r="D1705" s="2">
        <v>124.05200000000001</v>
      </c>
      <c r="E1705" s="2">
        <v>110</v>
      </c>
      <c r="F1705" s="2">
        <v>21175</v>
      </c>
      <c r="G1705" s="2">
        <v>180</v>
      </c>
      <c r="H1705" s="2">
        <f t="shared" si="130"/>
        <v>0</v>
      </c>
      <c r="I1705" s="2">
        <f t="shared" si="131"/>
        <v>0</v>
      </c>
      <c r="J1705" s="2">
        <f t="shared" si="132"/>
        <v>0</v>
      </c>
      <c r="K1705" s="2">
        <f t="shared" si="133"/>
        <v>0</v>
      </c>
      <c r="L1705" s="2">
        <f t="shared" si="134"/>
        <v>1</v>
      </c>
      <c r="M1705" s="2">
        <v>282</v>
      </c>
      <c r="N1705" s="2">
        <v>6.6</v>
      </c>
    </row>
    <row r="1706" spans="1:14" ht="16" x14ac:dyDescent="0.2">
      <c r="A1706" s="2" t="s">
        <v>957</v>
      </c>
      <c r="B1706" s="2" t="s">
        <v>15</v>
      </c>
      <c r="C1706" s="2" t="s">
        <v>19</v>
      </c>
      <c r="D1706" s="2">
        <v>24.006699999999999</v>
      </c>
      <c r="E1706" s="2">
        <v>119</v>
      </c>
      <c r="F1706" s="2">
        <v>15757</v>
      </c>
      <c r="G1706" s="2">
        <v>50</v>
      </c>
      <c r="H1706" s="2">
        <f t="shared" si="130"/>
        <v>1</v>
      </c>
      <c r="I1706" s="2">
        <f t="shared" si="131"/>
        <v>0</v>
      </c>
      <c r="J1706" s="2">
        <f t="shared" si="132"/>
        <v>0</v>
      </c>
      <c r="K1706" s="2">
        <f t="shared" si="133"/>
        <v>0</v>
      </c>
      <c r="L1706" s="2">
        <f t="shared" si="134"/>
        <v>1</v>
      </c>
      <c r="M1706" s="2">
        <v>0</v>
      </c>
      <c r="N1706" s="2">
        <v>7.3</v>
      </c>
    </row>
    <row r="1707" spans="1:14" ht="16" x14ac:dyDescent="0.2">
      <c r="A1707" s="2" t="s">
        <v>1264</v>
      </c>
      <c r="B1707" s="2" t="s">
        <v>15</v>
      </c>
      <c r="C1707" s="2" t="s">
        <v>12</v>
      </c>
      <c r="D1707" s="2">
        <v>0.30343900000000001</v>
      </c>
      <c r="E1707" s="2">
        <v>90</v>
      </c>
      <c r="F1707" s="2">
        <v>2073</v>
      </c>
      <c r="G1707" s="2">
        <v>8</v>
      </c>
      <c r="H1707" s="2">
        <f t="shared" si="130"/>
        <v>1</v>
      </c>
      <c r="I1707" s="2">
        <f t="shared" si="131"/>
        <v>0</v>
      </c>
      <c r="J1707" s="2">
        <f t="shared" si="132"/>
        <v>0</v>
      </c>
      <c r="K1707" s="2">
        <f t="shared" si="133"/>
        <v>0</v>
      </c>
      <c r="L1707" s="2">
        <f t="shared" si="134"/>
        <v>0</v>
      </c>
      <c r="M1707" s="2">
        <v>26</v>
      </c>
      <c r="N1707" s="2">
        <v>6.4</v>
      </c>
    </row>
    <row r="1708" spans="1:14" ht="16" x14ac:dyDescent="0.2">
      <c r="A1708" s="2" t="s">
        <v>2689</v>
      </c>
      <c r="B1708" s="2" t="s">
        <v>15</v>
      </c>
      <c r="C1708" s="2" t="s">
        <v>12</v>
      </c>
      <c r="D1708" s="2">
        <v>19.593699999999998</v>
      </c>
      <c r="E1708" s="2">
        <v>130</v>
      </c>
      <c r="F1708" s="2">
        <v>32637</v>
      </c>
      <c r="G1708" s="2">
        <v>50</v>
      </c>
      <c r="H1708" s="2">
        <f t="shared" si="130"/>
        <v>1</v>
      </c>
      <c r="I1708" s="2">
        <f t="shared" si="131"/>
        <v>0</v>
      </c>
      <c r="J1708" s="2">
        <f t="shared" si="132"/>
        <v>0</v>
      </c>
      <c r="K1708" s="2">
        <f t="shared" si="133"/>
        <v>0</v>
      </c>
      <c r="L1708" s="2">
        <f t="shared" si="134"/>
        <v>0</v>
      </c>
      <c r="M1708" s="2">
        <v>317</v>
      </c>
      <c r="N1708" s="2">
        <v>7.5</v>
      </c>
    </row>
    <row r="1709" spans="1:14" ht="16" x14ac:dyDescent="0.2">
      <c r="A1709" s="2" t="s">
        <v>2055</v>
      </c>
      <c r="B1709" s="2" t="s">
        <v>15</v>
      </c>
      <c r="C1709" s="2" t="s">
        <v>12</v>
      </c>
      <c r="D1709" s="2">
        <v>57.981900000000003</v>
      </c>
      <c r="E1709" s="2">
        <v>118</v>
      </c>
      <c r="F1709" s="2">
        <v>13943</v>
      </c>
      <c r="G1709" s="2">
        <v>40</v>
      </c>
      <c r="H1709" s="2">
        <f t="shared" si="130"/>
        <v>1</v>
      </c>
      <c r="I1709" s="2">
        <f t="shared" si="131"/>
        <v>0</v>
      </c>
      <c r="J1709" s="2">
        <f t="shared" si="132"/>
        <v>0</v>
      </c>
      <c r="K1709" s="2">
        <f t="shared" si="133"/>
        <v>0</v>
      </c>
      <c r="L1709" s="2">
        <f t="shared" si="134"/>
        <v>0</v>
      </c>
      <c r="M1709" s="2">
        <v>65</v>
      </c>
      <c r="N1709" s="2">
        <v>7.3</v>
      </c>
    </row>
    <row r="1710" spans="1:14" ht="16" x14ac:dyDescent="0.2">
      <c r="A1710" s="2" t="s">
        <v>2692</v>
      </c>
      <c r="B1710" s="2" t="s">
        <v>11</v>
      </c>
      <c r="C1710" s="2" t="s">
        <v>31</v>
      </c>
      <c r="D1710" s="2">
        <v>1.2055E-2</v>
      </c>
      <c r="E1710" s="2">
        <v>91</v>
      </c>
      <c r="F1710" s="2">
        <v>1047</v>
      </c>
      <c r="G1710" s="2">
        <v>0.5</v>
      </c>
      <c r="H1710" s="2">
        <f t="shared" si="130"/>
        <v>0</v>
      </c>
      <c r="I1710" s="2">
        <f t="shared" si="131"/>
        <v>1</v>
      </c>
      <c r="J1710" s="2">
        <f t="shared" si="132"/>
        <v>0</v>
      </c>
      <c r="K1710" s="2">
        <f t="shared" si="133"/>
        <v>0</v>
      </c>
      <c r="L1710" s="2">
        <f t="shared" si="134"/>
        <v>0</v>
      </c>
      <c r="M1710" s="2">
        <v>0</v>
      </c>
      <c r="N1710" s="2">
        <v>6.5</v>
      </c>
    </row>
    <row r="1711" spans="1:14" ht="16" x14ac:dyDescent="0.2">
      <c r="A1711" s="2" t="s">
        <v>2694</v>
      </c>
      <c r="B1711" s="2" t="s">
        <v>51</v>
      </c>
      <c r="C1711" s="2" t="s">
        <v>19</v>
      </c>
      <c r="D1711" s="2">
        <v>42.672600000000003</v>
      </c>
      <c r="E1711" s="2">
        <v>94</v>
      </c>
      <c r="F1711" s="2">
        <v>3423</v>
      </c>
      <c r="G1711" s="2">
        <v>17</v>
      </c>
      <c r="H1711" s="2">
        <f t="shared" si="130"/>
        <v>0</v>
      </c>
      <c r="I1711" s="2">
        <f t="shared" si="131"/>
        <v>0</v>
      </c>
      <c r="J1711" s="2">
        <f t="shared" si="132"/>
        <v>0</v>
      </c>
      <c r="K1711" s="2">
        <f t="shared" si="133"/>
        <v>0</v>
      </c>
      <c r="L1711" s="2">
        <f t="shared" si="134"/>
        <v>1</v>
      </c>
      <c r="M1711" s="2">
        <v>13</v>
      </c>
      <c r="N1711" s="2">
        <v>5.3</v>
      </c>
    </row>
    <row r="1712" spans="1:14" ht="16" x14ac:dyDescent="0.2">
      <c r="A1712" s="2" t="s">
        <v>1899</v>
      </c>
      <c r="B1712" s="2" t="s">
        <v>11</v>
      </c>
      <c r="C1712" s="2" t="s">
        <v>19</v>
      </c>
      <c r="D1712" s="2">
        <v>89.289900000000003</v>
      </c>
      <c r="E1712" s="2">
        <v>150</v>
      </c>
      <c r="F1712" s="2">
        <v>45757</v>
      </c>
      <c r="G1712" s="2">
        <v>215</v>
      </c>
      <c r="H1712" s="2">
        <f t="shared" si="130"/>
        <v>0</v>
      </c>
      <c r="I1712" s="2">
        <f t="shared" si="131"/>
        <v>0</v>
      </c>
      <c r="J1712" s="2">
        <f t="shared" si="132"/>
        <v>0</v>
      </c>
      <c r="K1712" s="2">
        <f t="shared" si="133"/>
        <v>0</v>
      </c>
      <c r="L1712" s="2">
        <f t="shared" si="134"/>
        <v>1</v>
      </c>
      <c r="M1712" s="2">
        <v>563</v>
      </c>
      <c r="N1712" s="2">
        <v>6.5</v>
      </c>
    </row>
    <row r="1713" spans="1:14" ht="16" x14ac:dyDescent="0.2">
      <c r="A1713" s="2" t="s">
        <v>962</v>
      </c>
      <c r="B1713" s="2" t="s">
        <v>11</v>
      </c>
      <c r="C1713" s="2" t="s">
        <v>12</v>
      </c>
      <c r="D1713" s="2">
        <v>37.432299999999998</v>
      </c>
      <c r="E1713" s="2">
        <v>128</v>
      </c>
      <c r="F1713" s="2">
        <v>3386</v>
      </c>
      <c r="G1713" s="2">
        <v>34</v>
      </c>
      <c r="H1713" s="2">
        <f t="shared" si="130"/>
        <v>0</v>
      </c>
      <c r="I1713" s="2">
        <f t="shared" si="131"/>
        <v>0</v>
      </c>
      <c r="J1713" s="2">
        <f t="shared" si="132"/>
        <v>0</v>
      </c>
      <c r="K1713" s="2">
        <f t="shared" si="133"/>
        <v>0</v>
      </c>
      <c r="L1713" s="2">
        <f t="shared" si="134"/>
        <v>0</v>
      </c>
      <c r="M1713" s="2">
        <v>88</v>
      </c>
      <c r="N1713" s="2">
        <v>7.1</v>
      </c>
    </row>
    <row r="1714" spans="1:14" ht="16" x14ac:dyDescent="0.2">
      <c r="A1714" s="2" t="s">
        <v>84</v>
      </c>
      <c r="B1714" s="2" t="s">
        <v>11</v>
      </c>
      <c r="C1714" s="2" t="s">
        <v>31</v>
      </c>
      <c r="D1714" s="2">
        <v>158.11500000000001</v>
      </c>
      <c r="E1714" s="2">
        <v>113</v>
      </c>
      <c r="F1714" s="2">
        <v>13693</v>
      </c>
      <c r="G1714" s="2">
        <v>82</v>
      </c>
      <c r="H1714" s="2">
        <f t="shared" si="130"/>
        <v>0</v>
      </c>
      <c r="I1714" s="2">
        <f t="shared" si="131"/>
        <v>1</v>
      </c>
      <c r="J1714" s="2">
        <f t="shared" si="132"/>
        <v>0</v>
      </c>
      <c r="K1714" s="2">
        <f t="shared" si="133"/>
        <v>0</v>
      </c>
      <c r="L1714" s="2">
        <f t="shared" si="134"/>
        <v>0</v>
      </c>
      <c r="M1714" s="2">
        <v>88</v>
      </c>
      <c r="N1714" s="2">
        <v>6.4</v>
      </c>
    </row>
    <row r="1715" spans="1:14" ht="16" x14ac:dyDescent="0.2">
      <c r="A1715" s="2" t="s">
        <v>2699</v>
      </c>
      <c r="B1715" s="2" t="s">
        <v>51</v>
      </c>
      <c r="C1715" s="2" t="s">
        <v>40</v>
      </c>
      <c r="D1715" s="2">
        <v>11.5084</v>
      </c>
      <c r="E1715" s="2">
        <v>94</v>
      </c>
      <c r="F1715" s="2">
        <v>2453</v>
      </c>
      <c r="G1715" s="2">
        <v>23</v>
      </c>
      <c r="H1715" s="2">
        <f t="shared" si="130"/>
        <v>0</v>
      </c>
      <c r="I1715" s="2">
        <f t="shared" si="131"/>
        <v>0</v>
      </c>
      <c r="J1715" s="2">
        <f t="shared" si="132"/>
        <v>0</v>
      </c>
      <c r="K1715" s="2">
        <f t="shared" si="133"/>
        <v>0</v>
      </c>
      <c r="L1715" s="2">
        <f t="shared" si="134"/>
        <v>0</v>
      </c>
      <c r="M1715" s="2">
        <v>258</v>
      </c>
      <c r="N1715" s="2">
        <v>5.0999999999999996</v>
      </c>
    </row>
    <row r="1716" spans="1:14" ht="16" x14ac:dyDescent="0.2">
      <c r="A1716" s="2" t="s">
        <v>2598</v>
      </c>
      <c r="B1716" s="2" t="s">
        <v>11</v>
      </c>
      <c r="C1716" s="2" t="s">
        <v>19</v>
      </c>
      <c r="D1716" s="2">
        <v>377.01900000000001</v>
      </c>
      <c r="E1716" s="2">
        <v>192</v>
      </c>
      <c r="F1716" s="2">
        <v>6434</v>
      </c>
      <c r="G1716" s="2">
        <v>94</v>
      </c>
      <c r="H1716" s="2">
        <f t="shared" si="130"/>
        <v>0</v>
      </c>
      <c r="I1716" s="2">
        <f t="shared" si="131"/>
        <v>0</v>
      </c>
      <c r="J1716" s="2">
        <f t="shared" si="132"/>
        <v>0</v>
      </c>
      <c r="K1716" s="2">
        <f t="shared" si="133"/>
        <v>0</v>
      </c>
      <c r="L1716" s="2">
        <f t="shared" si="134"/>
        <v>1</v>
      </c>
      <c r="M1716" s="2">
        <v>0</v>
      </c>
      <c r="N1716" s="2">
        <v>8.9</v>
      </c>
    </row>
    <row r="1717" spans="1:14" ht="16" x14ac:dyDescent="0.2">
      <c r="A1717" s="2" t="s">
        <v>2598</v>
      </c>
      <c r="B1717" s="2" t="s">
        <v>11</v>
      </c>
      <c r="C1717" s="2" t="s">
        <v>19</v>
      </c>
      <c r="D1717" s="2">
        <v>340.47899999999998</v>
      </c>
      <c r="E1717" s="2">
        <v>172</v>
      </c>
      <c r="F1717" s="2">
        <v>23052</v>
      </c>
      <c r="G1717" s="2">
        <v>94</v>
      </c>
      <c r="H1717" s="2">
        <f t="shared" si="130"/>
        <v>0</v>
      </c>
      <c r="I1717" s="2">
        <f t="shared" si="131"/>
        <v>0</v>
      </c>
      <c r="J1717" s="2">
        <f t="shared" si="132"/>
        <v>0</v>
      </c>
      <c r="K1717" s="2">
        <f t="shared" si="133"/>
        <v>0</v>
      </c>
      <c r="L1717" s="2">
        <f t="shared" si="134"/>
        <v>1</v>
      </c>
      <c r="M1717" s="2">
        <v>0</v>
      </c>
      <c r="N1717" s="2">
        <v>8.6999999999999993</v>
      </c>
    </row>
    <row r="1718" spans="1:14" ht="16" x14ac:dyDescent="0.2">
      <c r="A1718" s="2" t="s">
        <v>1159</v>
      </c>
      <c r="B1718" s="2" t="s">
        <v>15</v>
      </c>
      <c r="C1718" s="2" t="s">
        <v>12</v>
      </c>
      <c r="D1718" s="2">
        <v>1.16351</v>
      </c>
      <c r="E1718" s="2">
        <v>101</v>
      </c>
      <c r="F1718" s="2">
        <v>5158</v>
      </c>
      <c r="G1718" s="2">
        <v>2.5</v>
      </c>
      <c r="H1718" s="2">
        <f t="shared" si="130"/>
        <v>1</v>
      </c>
      <c r="I1718" s="2">
        <f t="shared" si="131"/>
        <v>0</v>
      </c>
      <c r="J1718" s="2">
        <f t="shared" si="132"/>
        <v>0</v>
      </c>
      <c r="K1718" s="2">
        <f t="shared" si="133"/>
        <v>0</v>
      </c>
      <c r="L1718" s="2">
        <f t="shared" si="134"/>
        <v>0</v>
      </c>
      <c r="M1718" s="2">
        <v>0</v>
      </c>
      <c r="N1718" s="2">
        <v>5.0999999999999996</v>
      </c>
    </row>
    <row r="1719" spans="1:14" ht="16" x14ac:dyDescent="0.2">
      <c r="A1719" s="2" t="s">
        <v>2267</v>
      </c>
      <c r="B1719" s="2" t="s">
        <v>11</v>
      </c>
      <c r="C1719" s="2" t="s">
        <v>24</v>
      </c>
      <c r="D1719" s="2">
        <v>23.527999999999999</v>
      </c>
      <c r="E1719" s="2">
        <v>97</v>
      </c>
      <c r="F1719" s="2">
        <v>12841</v>
      </c>
      <c r="G1719" s="2">
        <v>25</v>
      </c>
      <c r="H1719" s="2">
        <f t="shared" si="130"/>
        <v>0</v>
      </c>
      <c r="I1719" s="2">
        <f t="shared" si="131"/>
        <v>0</v>
      </c>
      <c r="J1719" s="2">
        <f t="shared" si="132"/>
        <v>0</v>
      </c>
      <c r="K1719" s="2">
        <f t="shared" si="133"/>
        <v>0</v>
      </c>
      <c r="L1719" s="2">
        <f t="shared" si="134"/>
        <v>0</v>
      </c>
      <c r="M1719" s="2">
        <v>41</v>
      </c>
      <c r="N1719" s="2">
        <v>6.4</v>
      </c>
    </row>
    <row r="1720" spans="1:14" ht="16" x14ac:dyDescent="0.2">
      <c r="A1720" s="2" t="s">
        <v>2705</v>
      </c>
      <c r="B1720" s="2" t="s">
        <v>15</v>
      </c>
      <c r="C1720" s="2" t="s">
        <v>12</v>
      </c>
      <c r="D1720" s="2">
        <v>2.4839500000000001</v>
      </c>
      <c r="E1720" s="2">
        <v>144</v>
      </c>
      <c r="F1720" s="2">
        <v>1674</v>
      </c>
      <c r="G1720" s="2">
        <v>9.6</v>
      </c>
      <c r="H1720" s="2">
        <f t="shared" si="130"/>
        <v>1</v>
      </c>
      <c r="I1720" s="2">
        <f t="shared" si="131"/>
        <v>0</v>
      </c>
      <c r="J1720" s="2">
        <f t="shared" si="132"/>
        <v>0</v>
      </c>
      <c r="K1720" s="2">
        <f t="shared" si="133"/>
        <v>0</v>
      </c>
      <c r="L1720" s="2">
        <f t="shared" si="134"/>
        <v>0</v>
      </c>
      <c r="M1720" s="2">
        <v>0</v>
      </c>
      <c r="N1720" s="2">
        <v>6.7</v>
      </c>
    </row>
    <row r="1721" spans="1:14" ht="16" x14ac:dyDescent="0.2">
      <c r="A1721" s="2" t="s">
        <v>2707</v>
      </c>
      <c r="B1721" s="2" t="s">
        <v>51</v>
      </c>
      <c r="C1721" s="2" t="s">
        <v>31</v>
      </c>
      <c r="D1721" s="2">
        <v>0.110536</v>
      </c>
      <c r="E1721" s="2">
        <v>90</v>
      </c>
      <c r="F1721" s="2">
        <v>284</v>
      </c>
      <c r="G1721" s="2">
        <v>0.04</v>
      </c>
      <c r="H1721" s="2">
        <f t="shared" si="130"/>
        <v>0</v>
      </c>
      <c r="I1721" s="2">
        <f t="shared" si="131"/>
        <v>1</v>
      </c>
      <c r="J1721" s="2">
        <f t="shared" si="132"/>
        <v>0</v>
      </c>
      <c r="K1721" s="2">
        <f t="shared" si="133"/>
        <v>0</v>
      </c>
      <c r="L1721" s="2">
        <f t="shared" si="134"/>
        <v>0</v>
      </c>
      <c r="M1721" s="2">
        <v>56</v>
      </c>
      <c r="N1721" s="2">
        <v>7</v>
      </c>
    </row>
    <row r="1722" spans="1:14" ht="16" x14ac:dyDescent="0.2">
      <c r="A1722" s="2" t="s">
        <v>2709</v>
      </c>
      <c r="B1722" s="2" t="s">
        <v>11</v>
      </c>
      <c r="C1722" s="2" t="s">
        <v>31</v>
      </c>
      <c r="D1722" s="2">
        <v>32.178800000000003</v>
      </c>
      <c r="E1722" s="2">
        <v>87</v>
      </c>
      <c r="F1722" s="2">
        <v>6658</v>
      </c>
      <c r="G1722" s="2">
        <v>62</v>
      </c>
      <c r="H1722" s="2">
        <f t="shared" si="130"/>
        <v>0</v>
      </c>
      <c r="I1722" s="2">
        <f t="shared" si="131"/>
        <v>1</v>
      </c>
      <c r="J1722" s="2">
        <f t="shared" si="132"/>
        <v>0</v>
      </c>
      <c r="K1722" s="2">
        <f t="shared" si="133"/>
        <v>0</v>
      </c>
      <c r="L1722" s="2">
        <f t="shared" si="134"/>
        <v>0</v>
      </c>
      <c r="M1722" s="2">
        <v>12</v>
      </c>
      <c r="N1722" s="2">
        <v>3.8</v>
      </c>
    </row>
    <row r="1723" spans="1:14" ht="16" x14ac:dyDescent="0.2">
      <c r="A1723" s="2" t="s">
        <v>2598</v>
      </c>
      <c r="B1723" s="2" t="s">
        <v>11</v>
      </c>
      <c r="C1723" s="2" t="s">
        <v>12</v>
      </c>
      <c r="D1723" s="2">
        <v>43.982799999999997</v>
      </c>
      <c r="E1723" s="2">
        <v>135</v>
      </c>
      <c r="F1723" s="2">
        <v>2369</v>
      </c>
      <c r="G1723" s="2">
        <v>65</v>
      </c>
      <c r="H1723" s="2">
        <f t="shared" si="130"/>
        <v>0</v>
      </c>
      <c r="I1723" s="2">
        <f t="shared" si="131"/>
        <v>0</v>
      </c>
      <c r="J1723" s="2">
        <f t="shared" si="132"/>
        <v>0</v>
      </c>
      <c r="K1723" s="2">
        <f t="shared" si="133"/>
        <v>0</v>
      </c>
      <c r="L1723" s="2">
        <f t="shared" si="134"/>
        <v>0</v>
      </c>
      <c r="M1723" s="2">
        <v>0</v>
      </c>
      <c r="N1723" s="2">
        <v>6.7</v>
      </c>
    </row>
    <row r="1724" spans="1:14" ht="16" x14ac:dyDescent="0.2">
      <c r="A1724" s="2" t="s">
        <v>1192</v>
      </c>
      <c r="B1724" s="2" t="s">
        <v>11</v>
      </c>
      <c r="C1724" s="2" t="s">
        <v>12</v>
      </c>
      <c r="D1724" s="2">
        <v>60.443199999999997</v>
      </c>
      <c r="E1724" s="2">
        <v>101</v>
      </c>
      <c r="F1724" s="2">
        <v>1852</v>
      </c>
      <c r="G1724" s="2">
        <v>25</v>
      </c>
      <c r="H1724" s="2">
        <f t="shared" si="130"/>
        <v>0</v>
      </c>
      <c r="I1724" s="2">
        <f t="shared" si="131"/>
        <v>0</v>
      </c>
      <c r="J1724" s="2">
        <f t="shared" si="132"/>
        <v>0</v>
      </c>
      <c r="K1724" s="2">
        <f t="shared" si="133"/>
        <v>0</v>
      </c>
      <c r="L1724" s="2">
        <f t="shared" si="134"/>
        <v>0</v>
      </c>
      <c r="M1724" s="2">
        <v>96</v>
      </c>
      <c r="N1724" s="2">
        <v>6.5</v>
      </c>
    </row>
    <row r="1725" spans="1:14" ht="16" x14ac:dyDescent="0.2">
      <c r="A1725" s="2" t="s">
        <v>786</v>
      </c>
      <c r="B1725" s="2" t="s">
        <v>15</v>
      </c>
      <c r="C1725" s="2" t="s">
        <v>40</v>
      </c>
      <c r="D1725" s="2">
        <v>0.183088</v>
      </c>
      <c r="E1725" s="2">
        <v>115</v>
      </c>
      <c r="F1725" s="2">
        <v>2243</v>
      </c>
      <c r="G1725" s="2">
        <v>15</v>
      </c>
      <c r="H1725" s="2">
        <f t="shared" si="130"/>
        <v>1</v>
      </c>
      <c r="I1725" s="2">
        <f t="shared" si="131"/>
        <v>0</v>
      </c>
      <c r="J1725" s="2">
        <f t="shared" si="132"/>
        <v>0</v>
      </c>
      <c r="K1725" s="2">
        <f t="shared" si="133"/>
        <v>0</v>
      </c>
      <c r="L1725" s="2">
        <f t="shared" si="134"/>
        <v>0</v>
      </c>
      <c r="M1725" s="2">
        <v>168</v>
      </c>
      <c r="N1725" s="2">
        <v>7</v>
      </c>
    </row>
    <row r="1726" spans="1:14" ht="16" x14ac:dyDescent="0.2">
      <c r="A1726" s="2" t="s">
        <v>2714</v>
      </c>
      <c r="B1726" s="2" t="s">
        <v>51</v>
      </c>
      <c r="C1726" s="2" t="s">
        <v>12</v>
      </c>
      <c r="D1726" s="2">
        <v>27.795999999999999</v>
      </c>
      <c r="E1726" s="2">
        <v>152</v>
      </c>
      <c r="F1726" s="2">
        <v>4310</v>
      </c>
      <c r="G1726" s="2">
        <v>72</v>
      </c>
      <c r="H1726" s="2">
        <f t="shared" si="130"/>
        <v>0</v>
      </c>
      <c r="I1726" s="2">
        <f t="shared" si="131"/>
        <v>0</v>
      </c>
      <c r="J1726" s="2">
        <f t="shared" si="132"/>
        <v>0</v>
      </c>
      <c r="K1726" s="2">
        <f t="shared" si="133"/>
        <v>0</v>
      </c>
      <c r="L1726" s="2">
        <f t="shared" si="134"/>
        <v>0</v>
      </c>
      <c r="M1726" s="2">
        <v>0</v>
      </c>
      <c r="N1726" s="2">
        <v>6.9</v>
      </c>
    </row>
    <row r="1727" spans="1:14" ht="16" x14ac:dyDescent="0.2">
      <c r="A1727" s="2" t="s">
        <v>2147</v>
      </c>
      <c r="B1727" s="2" t="s">
        <v>11</v>
      </c>
      <c r="C1727" s="2" t="s">
        <v>19</v>
      </c>
      <c r="D1727" s="2">
        <v>45.434399999999997</v>
      </c>
      <c r="E1727" s="2">
        <v>116</v>
      </c>
      <c r="F1727" s="2">
        <v>15735</v>
      </c>
      <c r="G1727" s="2">
        <v>75</v>
      </c>
      <c r="H1727" s="2">
        <f t="shared" si="130"/>
        <v>0</v>
      </c>
      <c r="I1727" s="2">
        <f t="shared" si="131"/>
        <v>0</v>
      </c>
      <c r="J1727" s="2">
        <f t="shared" si="132"/>
        <v>0</v>
      </c>
      <c r="K1727" s="2">
        <f t="shared" si="133"/>
        <v>0</v>
      </c>
      <c r="L1727" s="2">
        <f t="shared" si="134"/>
        <v>1</v>
      </c>
      <c r="M1727" s="2">
        <v>0</v>
      </c>
      <c r="N1727" s="2">
        <v>7.3</v>
      </c>
    </row>
    <row r="1728" spans="1:14" ht="16" x14ac:dyDescent="0.2">
      <c r="A1728" s="2" t="s">
        <v>2717</v>
      </c>
      <c r="B1728" s="2" t="s">
        <v>15</v>
      </c>
      <c r="C1728" s="2" t="s">
        <v>24</v>
      </c>
      <c r="D1728" s="2">
        <v>15.608499999999999</v>
      </c>
      <c r="E1728" s="2">
        <v>107</v>
      </c>
      <c r="F1728" s="2">
        <v>2377</v>
      </c>
      <c r="G1728" s="2">
        <v>15</v>
      </c>
      <c r="H1728" s="2">
        <f t="shared" si="130"/>
        <v>1</v>
      </c>
      <c r="I1728" s="2">
        <f t="shared" si="131"/>
        <v>0</v>
      </c>
      <c r="J1728" s="2">
        <f t="shared" si="132"/>
        <v>0</v>
      </c>
      <c r="K1728" s="2">
        <f t="shared" si="133"/>
        <v>0</v>
      </c>
      <c r="L1728" s="2">
        <f t="shared" si="134"/>
        <v>0</v>
      </c>
      <c r="M1728" s="2">
        <v>561</v>
      </c>
      <c r="N1728" s="2">
        <v>5.4</v>
      </c>
    </row>
    <row r="1729" spans="1:14" ht="16" x14ac:dyDescent="0.2">
      <c r="A1729" s="2" t="s">
        <v>2719</v>
      </c>
      <c r="B1729" s="2" t="s">
        <v>15</v>
      </c>
      <c r="C1729" s="2" t="s">
        <v>12</v>
      </c>
      <c r="D1729" s="2">
        <v>65.948700000000002</v>
      </c>
      <c r="E1729" s="2">
        <v>129</v>
      </c>
      <c r="F1729" s="2">
        <v>20056</v>
      </c>
      <c r="G1729" s="2">
        <v>80</v>
      </c>
      <c r="H1729" s="2">
        <f t="shared" si="130"/>
        <v>1</v>
      </c>
      <c r="I1729" s="2">
        <f t="shared" si="131"/>
        <v>0</v>
      </c>
      <c r="J1729" s="2">
        <f t="shared" si="132"/>
        <v>0</v>
      </c>
      <c r="K1729" s="2">
        <f t="shared" si="133"/>
        <v>0</v>
      </c>
      <c r="L1729" s="2">
        <f t="shared" si="134"/>
        <v>0</v>
      </c>
      <c r="M1729" s="2">
        <v>438</v>
      </c>
      <c r="N1729" s="2">
        <v>6.6</v>
      </c>
    </row>
    <row r="1730" spans="1:14" ht="16" x14ac:dyDescent="0.2">
      <c r="A1730" s="2" t="s">
        <v>2721</v>
      </c>
      <c r="B1730" s="2" t="s">
        <v>11</v>
      </c>
      <c r="C1730" s="2" t="s">
        <v>24</v>
      </c>
      <c r="D1730" s="2">
        <v>18.843299999999999</v>
      </c>
      <c r="E1730" s="2">
        <v>92</v>
      </c>
      <c r="F1730" s="2">
        <v>1045</v>
      </c>
      <c r="G1730" s="2">
        <v>20</v>
      </c>
      <c r="H1730" s="2">
        <f t="shared" ref="H1730:H1793" si="135">IF(B1730="R",1,0)</f>
        <v>0</v>
      </c>
      <c r="I1730" s="2">
        <f t="shared" ref="I1730:I1793" si="136">IF(C1730="Comedy",1,0)</f>
        <v>0</v>
      </c>
      <c r="J1730" s="2">
        <f t="shared" ref="J1730:J1793" si="137">IF(C1730="Thriller_Horror",1,0)</f>
        <v>0</v>
      </c>
      <c r="K1730" s="2">
        <f t="shared" ref="K1730:K1793" si="138">IF(C1730="Animation",1,0)</f>
        <v>0</v>
      </c>
      <c r="L1730" s="2">
        <f t="shared" ref="L1730:L1793" si="139">IF(C1730="Adventure_Sci_fi",1,0)</f>
        <v>0</v>
      </c>
      <c r="M1730" s="2">
        <v>8</v>
      </c>
      <c r="N1730" s="2">
        <v>4.7</v>
      </c>
    </row>
    <row r="1731" spans="1:14" ht="16" x14ac:dyDescent="0.2">
      <c r="A1731" s="2" t="s">
        <v>110</v>
      </c>
      <c r="B1731" s="2" t="s">
        <v>11</v>
      </c>
      <c r="C1731" s="2" t="s">
        <v>19</v>
      </c>
      <c r="D1731" s="2">
        <v>228.43100000000001</v>
      </c>
      <c r="E1731" s="2">
        <v>151</v>
      </c>
      <c r="F1731" s="2">
        <v>14831</v>
      </c>
      <c r="G1731" s="2">
        <v>108</v>
      </c>
      <c r="H1731" s="2">
        <f t="shared" si="135"/>
        <v>0</v>
      </c>
      <c r="I1731" s="2">
        <f t="shared" si="136"/>
        <v>0</v>
      </c>
      <c r="J1731" s="2">
        <f t="shared" si="137"/>
        <v>0</v>
      </c>
      <c r="K1731" s="2">
        <f t="shared" si="138"/>
        <v>0</v>
      </c>
      <c r="L1731" s="2">
        <f t="shared" si="139"/>
        <v>1</v>
      </c>
      <c r="M1731" s="2">
        <v>0</v>
      </c>
      <c r="N1731" s="2">
        <v>8.1</v>
      </c>
    </row>
    <row r="1732" spans="1:14" ht="16" x14ac:dyDescent="0.2">
      <c r="A1732" s="2" t="s">
        <v>1338</v>
      </c>
      <c r="B1732" s="2" t="s">
        <v>15</v>
      </c>
      <c r="C1732" s="2" t="s">
        <v>12</v>
      </c>
      <c r="D1732" s="2">
        <v>16.377300000000002</v>
      </c>
      <c r="E1732" s="2">
        <v>144</v>
      </c>
      <c r="F1732" s="2">
        <v>427</v>
      </c>
      <c r="G1732" s="2">
        <v>32</v>
      </c>
      <c r="H1732" s="2">
        <f t="shared" si="135"/>
        <v>1</v>
      </c>
      <c r="I1732" s="2">
        <f t="shared" si="136"/>
        <v>0</v>
      </c>
      <c r="J1732" s="2">
        <f t="shared" si="137"/>
        <v>0</v>
      </c>
      <c r="K1732" s="2">
        <f t="shared" si="138"/>
        <v>0</v>
      </c>
      <c r="L1732" s="2">
        <f t="shared" si="139"/>
        <v>0</v>
      </c>
      <c r="M1732" s="2">
        <v>0</v>
      </c>
      <c r="N1732" s="2">
        <v>7.1</v>
      </c>
    </row>
    <row r="1733" spans="1:14" ht="16" x14ac:dyDescent="0.2">
      <c r="A1733" s="2" t="s">
        <v>2725</v>
      </c>
      <c r="B1733" s="2" t="s">
        <v>51</v>
      </c>
      <c r="C1733" s="2" t="s">
        <v>31</v>
      </c>
      <c r="D1733" s="2">
        <v>40.363500000000002</v>
      </c>
      <c r="E1733" s="2">
        <v>80</v>
      </c>
      <c r="F1733" s="2">
        <v>3058</v>
      </c>
      <c r="G1733" s="2">
        <v>16</v>
      </c>
      <c r="H1733" s="2">
        <f t="shared" si="135"/>
        <v>0</v>
      </c>
      <c r="I1733" s="2">
        <f t="shared" si="136"/>
        <v>1</v>
      </c>
      <c r="J1733" s="2">
        <f t="shared" si="137"/>
        <v>0</v>
      </c>
      <c r="K1733" s="2">
        <f t="shared" si="138"/>
        <v>0</v>
      </c>
      <c r="L1733" s="2">
        <f t="shared" si="139"/>
        <v>0</v>
      </c>
      <c r="M1733" s="2">
        <v>11</v>
      </c>
      <c r="N1733" s="2">
        <v>3.3</v>
      </c>
    </row>
    <row r="1734" spans="1:14" ht="16" x14ac:dyDescent="0.2">
      <c r="A1734" s="2" t="s">
        <v>2615</v>
      </c>
      <c r="B1734" s="2" t="s">
        <v>15</v>
      </c>
      <c r="C1734" s="2" t="s">
        <v>40</v>
      </c>
      <c r="D1734" s="2">
        <v>12.570399999999999</v>
      </c>
      <c r="E1734" s="2">
        <v>96</v>
      </c>
      <c r="F1734" s="2">
        <v>4053</v>
      </c>
      <c r="G1734" s="2">
        <v>10</v>
      </c>
      <c r="H1734" s="2">
        <f t="shared" si="135"/>
        <v>1</v>
      </c>
      <c r="I1734" s="2">
        <f t="shared" si="136"/>
        <v>0</v>
      </c>
      <c r="J1734" s="2">
        <f t="shared" si="137"/>
        <v>0</v>
      </c>
      <c r="K1734" s="2">
        <f t="shared" si="138"/>
        <v>0</v>
      </c>
      <c r="L1734" s="2">
        <f t="shared" si="139"/>
        <v>0</v>
      </c>
      <c r="M1734" s="2">
        <v>47</v>
      </c>
      <c r="N1734" s="2">
        <v>6.8</v>
      </c>
    </row>
    <row r="1735" spans="1:14" ht="16" x14ac:dyDescent="0.2">
      <c r="A1735" s="2" t="s">
        <v>1424</v>
      </c>
      <c r="B1735" s="2" t="s">
        <v>15</v>
      </c>
      <c r="C1735" s="2" t="s">
        <v>24</v>
      </c>
      <c r="D1735" s="2">
        <v>281.49200000000002</v>
      </c>
      <c r="E1735" s="2">
        <v>138</v>
      </c>
      <c r="F1735" s="2">
        <v>534</v>
      </c>
      <c r="G1735" s="2">
        <v>150</v>
      </c>
      <c r="H1735" s="2">
        <f t="shared" si="135"/>
        <v>1</v>
      </c>
      <c r="I1735" s="2">
        <f t="shared" si="136"/>
        <v>0</v>
      </c>
      <c r="J1735" s="2">
        <f t="shared" si="137"/>
        <v>0</v>
      </c>
      <c r="K1735" s="2">
        <f t="shared" si="138"/>
        <v>0</v>
      </c>
      <c r="L1735" s="2">
        <f t="shared" si="139"/>
        <v>0</v>
      </c>
      <c r="M1735" s="2">
        <v>0</v>
      </c>
      <c r="N1735" s="2">
        <v>7.2</v>
      </c>
    </row>
    <row r="1736" spans="1:14" ht="16" x14ac:dyDescent="0.2">
      <c r="A1736" s="2" t="s">
        <v>2729</v>
      </c>
      <c r="B1736" s="2" t="s">
        <v>11</v>
      </c>
      <c r="C1736" s="2" t="s">
        <v>24</v>
      </c>
      <c r="D1736" s="2">
        <v>102.414</v>
      </c>
      <c r="E1736" s="2">
        <v>113</v>
      </c>
      <c r="F1736" s="2">
        <v>1783</v>
      </c>
      <c r="G1736" s="2">
        <v>34</v>
      </c>
      <c r="H1736" s="2">
        <f t="shared" si="135"/>
        <v>0</v>
      </c>
      <c r="I1736" s="2">
        <f t="shared" si="136"/>
        <v>0</v>
      </c>
      <c r="J1736" s="2">
        <f t="shared" si="137"/>
        <v>0</v>
      </c>
      <c r="K1736" s="2">
        <f t="shared" si="138"/>
        <v>0</v>
      </c>
      <c r="L1736" s="2">
        <f t="shared" si="139"/>
        <v>0</v>
      </c>
      <c r="M1736" s="2">
        <v>47</v>
      </c>
      <c r="N1736" s="2">
        <v>6.8</v>
      </c>
    </row>
    <row r="1737" spans="1:14" ht="16" x14ac:dyDescent="0.2">
      <c r="A1737" s="2" t="s">
        <v>1495</v>
      </c>
      <c r="B1737" s="2" t="s">
        <v>15</v>
      </c>
      <c r="C1737" s="2" t="s">
        <v>24</v>
      </c>
      <c r="D1737" s="2">
        <v>29.113600000000002</v>
      </c>
      <c r="E1737" s="2">
        <v>93</v>
      </c>
      <c r="F1737" s="2">
        <v>27834</v>
      </c>
      <c r="G1737" s="2">
        <v>40</v>
      </c>
      <c r="H1737" s="2">
        <f t="shared" si="135"/>
        <v>1</v>
      </c>
      <c r="I1737" s="2">
        <f t="shared" si="136"/>
        <v>0</v>
      </c>
      <c r="J1737" s="2">
        <f t="shared" si="137"/>
        <v>0</v>
      </c>
      <c r="K1737" s="2">
        <f t="shared" si="138"/>
        <v>0</v>
      </c>
      <c r="L1737" s="2">
        <f t="shared" si="139"/>
        <v>0</v>
      </c>
      <c r="M1737" s="2">
        <v>165</v>
      </c>
      <c r="N1737" s="2">
        <v>6.6</v>
      </c>
    </row>
    <row r="1738" spans="1:14" ht="16" x14ac:dyDescent="0.2">
      <c r="A1738" s="2" t="s">
        <v>2732</v>
      </c>
      <c r="B1738" s="2" t="s">
        <v>15</v>
      </c>
      <c r="C1738" s="2" t="s">
        <v>31</v>
      </c>
      <c r="D1738" s="2">
        <v>32.4161</v>
      </c>
      <c r="E1738" s="2">
        <v>94</v>
      </c>
      <c r="F1738" s="2">
        <v>32474</v>
      </c>
      <c r="G1738" s="2">
        <v>25</v>
      </c>
      <c r="H1738" s="2">
        <f t="shared" si="135"/>
        <v>1</v>
      </c>
      <c r="I1738" s="2">
        <f t="shared" si="136"/>
        <v>1</v>
      </c>
      <c r="J1738" s="2">
        <f t="shared" si="137"/>
        <v>0</v>
      </c>
      <c r="K1738" s="2">
        <f t="shared" si="138"/>
        <v>0</v>
      </c>
      <c r="L1738" s="2">
        <f t="shared" si="139"/>
        <v>0</v>
      </c>
      <c r="M1738" s="2">
        <v>293</v>
      </c>
      <c r="N1738" s="2">
        <v>6.2</v>
      </c>
    </row>
    <row r="1739" spans="1:14" ht="16" x14ac:dyDescent="0.2">
      <c r="A1739" s="2" t="s">
        <v>2734</v>
      </c>
      <c r="B1739" s="2" t="s">
        <v>15</v>
      </c>
      <c r="C1739" s="2" t="s">
        <v>12</v>
      </c>
      <c r="D1739" s="2">
        <v>3.7527200000000001</v>
      </c>
      <c r="E1739" s="2">
        <v>131</v>
      </c>
      <c r="F1739" s="2">
        <v>16252</v>
      </c>
      <c r="G1739" s="2">
        <v>18</v>
      </c>
      <c r="H1739" s="2">
        <f t="shared" si="135"/>
        <v>1</v>
      </c>
      <c r="I1739" s="2">
        <f t="shared" si="136"/>
        <v>0</v>
      </c>
      <c r="J1739" s="2">
        <f t="shared" si="137"/>
        <v>0</v>
      </c>
      <c r="K1739" s="2">
        <f t="shared" si="138"/>
        <v>0</v>
      </c>
      <c r="L1739" s="2">
        <f t="shared" si="139"/>
        <v>0</v>
      </c>
      <c r="M1739" s="2">
        <v>53</v>
      </c>
      <c r="N1739" s="2">
        <v>7.1</v>
      </c>
    </row>
    <row r="1740" spans="1:14" ht="16" x14ac:dyDescent="0.2">
      <c r="A1740" s="2" t="s">
        <v>2736</v>
      </c>
      <c r="B1740" s="2" t="s">
        <v>15</v>
      </c>
      <c r="C1740" s="2" t="s">
        <v>12</v>
      </c>
      <c r="D1740" s="2">
        <v>6.6637000000000002E-2</v>
      </c>
      <c r="E1740" s="2">
        <v>105</v>
      </c>
      <c r="F1740" s="2">
        <v>14462</v>
      </c>
      <c r="G1740" s="2">
        <v>6.5</v>
      </c>
      <c r="H1740" s="2">
        <f t="shared" si="135"/>
        <v>1</v>
      </c>
      <c r="I1740" s="2">
        <f t="shared" si="136"/>
        <v>0</v>
      </c>
      <c r="J1740" s="2">
        <f t="shared" si="137"/>
        <v>0</v>
      </c>
      <c r="K1740" s="2">
        <f t="shared" si="138"/>
        <v>0</v>
      </c>
      <c r="L1740" s="2">
        <f t="shared" si="139"/>
        <v>0</v>
      </c>
      <c r="M1740" s="2">
        <v>38</v>
      </c>
      <c r="N1740" s="2">
        <v>7.2</v>
      </c>
    </row>
    <row r="1741" spans="1:14" ht="16" x14ac:dyDescent="0.2">
      <c r="A1741" s="2" t="s">
        <v>1899</v>
      </c>
      <c r="B1741" s="2" t="s">
        <v>15</v>
      </c>
      <c r="C1741" s="2" t="s">
        <v>19</v>
      </c>
      <c r="D1741" s="2">
        <v>66.808599999999998</v>
      </c>
      <c r="E1741" s="2">
        <v>123</v>
      </c>
      <c r="F1741" s="2">
        <v>43917</v>
      </c>
      <c r="G1741" s="2">
        <v>34</v>
      </c>
      <c r="H1741" s="2">
        <f t="shared" si="135"/>
        <v>1</v>
      </c>
      <c r="I1741" s="2">
        <f t="shared" si="136"/>
        <v>0</v>
      </c>
      <c r="J1741" s="2">
        <f t="shared" si="137"/>
        <v>0</v>
      </c>
      <c r="K1741" s="2">
        <f t="shared" si="138"/>
        <v>0</v>
      </c>
      <c r="L1741" s="2">
        <f t="shared" si="139"/>
        <v>1</v>
      </c>
      <c r="M1741" s="2">
        <v>563</v>
      </c>
      <c r="N1741" s="2">
        <v>6.1</v>
      </c>
    </row>
    <row r="1742" spans="1:14" ht="16" x14ac:dyDescent="0.2">
      <c r="A1742" s="2" t="s">
        <v>2739</v>
      </c>
      <c r="B1742" s="2" t="s">
        <v>15</v>
      </c>
      <c r="C1742" s="2" t="s">
        <v>35</v>
      </c>
      <c r="D1742" s="2">
        <v>7.3548000000000002E-2</v>
      </c>
      <c r="E1742" s="2">
        <v>103</v>
      </c>
      <c r="F1742" s="2">
        <v>18639</v>
      </c>
      <c r="G1742" s="2">
        <v>15</v>
      </c>
      <c r="H1742" s="2">
        <f t="shared" si="135"/>
        <v>1</v>
      </c>
      <c r="I1742" s="2">
        <f t="shared" si="136"/>
        <v>0</v>
      </c>
      <c r="J1742" s="2">
        <f t="shared" si="137"/>
        <v>1</v>
      </c>
      <c r="K1742" s="2">
        <f t="shared" si="138"/>
        <v>0</v>
      </c>
      <c r="L1742" s="2">
        <f t="shared" si="139"/>
        <v>0</v>
      </c>
      <c r="M1742" s="2">
        <v>129</v>
      </c>
      <c r="N1742" s="2">
        <v>6.1</v>
      </c>
    </row>
    <row r="1743" spans="1:14" ht="16" x14ac:dyDescent="0.2">
      <c r="A1743" s="2" t="s">
        <v>2741</v>
      </c>
      <c r="B1743" s="2" t="s">
        <v>18</v>
      </c>
      <c r="C1743" s="2" t="s">
        <v>12</v>
      </c>
      <c r="D1743" s="2">
        <v>1.8895200000000001</v>
      </c>
      <c r="E1743" s="2">
        <v>99</v>
      </c>
      <c r="F1743" s="2">
        <v>2589</v>
      </c>
      <c r="G1743" s="2">
        <v>7</v>
      </c>
      <c r="H1743" s="2">
        <f t="shared" si="135"/>
        <v>0</v>
      </c>
      <c r="I1743" s="2">
        <f t="shared" si="136"/>
        <v>0</v>
      </c>
      <c r="J1743" s="2">
        <f t="shared" si="137"/>
        <v>0</v>
      </c>
      <c r="K1743" s="2">
        <f t="shared" si="138"/>
        <v>0</v>
      </c>
      <c r="L1743" s="2">
        <f t="shared" si="139"/>
        <v>0</v>
      </c>
      <c r="M1743" s="2">
        <v>2</v>
      </c>
      <c r="N1743" s="2">
        <v>6.5</v>
      </c>
    </row>
    <row r="1744" spans="1:14" ht="16" x14ac:dyDescent="0.2">
      <c r="A1744" s="2" t="s">
        <v>2714</v>
      </c>
      <c r="B1744" s="2" t="s">
        <v>15</v>
      </c>
      <c r="C1744" s="2" t="s">
        <v>35</v>
      </c>
      <c r="D1744" s="2">
        <v>25.592600000000001</v>
      </c>
      <c r="E1744" s="2">
        <v>126</v>
      </c>
      <c r="F1744" s="2">
        <v>5371</v>
      </c>
      <c r="G1744" s="2">
        <v>18</v>
      </c>
      <c r="H1744" s="2">
        <f t="shared" si="135"/>
        <v>1</v>
      </c>
      <c r="I1744" s="2">
        <f t="shared" si="136"/>
        <v>0</v>
      </c>
      <c r="J1744" s="2">
        <f t="shared" si="137"/>
        <v>1</v>
      </c>
      <c r="K1744" s="2">
        <f t="shared" si="138"/>
        <v>0</v>
      </c>
      <c r="L1744" s="2">
        <f t="shared" si="139"/>
        <v>0</v>
      </c>
      <c r="M1744" s="2">
        <v>0</v>
      </c>
      <c r="N1744" s="2">
        <v>7.2</v>
      </c>
    </row>
    <row r="1745" spans="1:14" ht="16" x14ac:dyDescent="0.2">
      <c r="A1745" s="2" t="s">
        <v>1127</v>
      </c>
      <c r="B1745" s="2" t="s">
        <v>11</v>
      </c>
      <c r="C1745" s="2" t="s">
        <v>12</v>
      </c>
      <c r="D1745" s="2">
        <v>78.031599999999997</v>
      </c>
      <c r="E1745" s="2">
        <v>118</v>
      </c>
      <c r="F1745" s="2">
        <v>27674</v>
      </c>
      <c r="G1745" s="2">
        <v>70</v>
      </c>
      <c r="H1745" s="2">
        <f t="shared" si="135"/>
        <v>0</v>
      </c>
      <c r="I1745" s="2">
        <f t="shared" si="136"/>
        <v>0</v>
      </c>
      <c r="J1745" s="2">
        <f t="shared" si="137"/>
        <v>0</v>
      </c>
      <c r="K1745" s="2">
        <f t="shared" si="138"/>
        <v>0</v>
      </c>
      <c r="L1745" s="2">
        <f t="shared" si="139"/>
        <v>0</v>
      </c>
      <c r="M1745" s="2">
        <v>0</v>
      </c>
      <c r="N1745" s="2">
        <v>6.1</v>
      </c>
    </row>
    <row r="1746" spans="1:14" ht="16" x14ac:dyDescent="0.2">
      <c r="A1746" s="2" t="s">
        <v>179</v>
      </c>
      <c r="B1746" s="2" t="s">
        <v>11</v>
      </c>
      <c r="C1746" s="2" t="s">
        <v>35</v>
      </c>
      <c r="D1746" s="2">
        <v>31.165400000000002</v>
      </c>
      <c r="E1746" s="2">
        <v>130</v>
      </c>
      <c r="F1746" s="2">
        <v>10247</v>
      </c>
      <c r="G1746" s="2">
        <v>60</v>
      </c>
      <c r="H1746" s="2">
        <f t="shared" si="135"/>
        <v>0</v>
      </c>
      <c r="I1746" s="2">
        <f t="shared" si="136"/>
        <v>0</v>
      </c>
      <c r="J1746" s="2">
        <f t="shared" si="137"/>
        <v>1</v>
      </c>
      <c r="K1746" s="2">
        <f t="shared" si="138"/>
        <v>0</v>
      </c>
      <c r="L1746" s="2">
        <f t="shared" si="139"/>
        <v>0</v>
      </c>
      <c r="M1746" s="2">
        <v>91</v>
      </c>
      <c r="N1746" s="2">
        <v>6</v>
      </c>
    </row>
    <row r="1747" spans="1:14" ht="16" x14ac:dyDescent="0.2">
      <c r="A1747" s="2" t="s">
        <v>2746</v>
      </c>
      <c r="B1747" s="2" t="s">
        <v>11</v>
      </c>
      <c r="C1747" s="2" t="s">
        <v>12</v>
      </c>
      <c r="D1747" s="2">
        <v>35.228700000000003</v>
      </c>
      <c r="E1747" s="2">
        <v>119</v>
      </c>
      <c r="F1747" s="2">
        <v>1651</v>
      </c>
      <c r="G1747" s="2">
        <v>32</v>
      </c>
      <c r="H1747" s="2">
        <f t="shared" si="135"/>
        <v>0</v>
      </c>
      <c r="I1747" s="2">
        <f t="shared" si="136"/>
        <v>0</v>
      </c>
      <c r="J1747" s="2">
        <f t="shared" si="137"/>
        <v>0</v>
      </c>
      <c r="K1747" s="2">
        <f t="shared" si="138"/>
        <v>0</v>
      </c>
      <c r="L1747" s="2">
        <f t="shared" si="139"/>
        <v>0</v>
      </c>
      <c r="M1747" s="2">
        <v>89</v>
      </c>
      <c r="N1747" s="2">
        <v>6.5</v>
      </c>
    </row>
    <row r="1748" spans="1:14" ht="16" x14ac:dyDescent="0.2">
      <c r="A1748" s="2" t="s">
        <v>1062</v>
      </c>
      <c r="B1748" s="2" t="s">
        <v>11</v>
      </c>
      <c r="C1748" s="2" t="s">
        <v>19</v>
      </c>
      <c r="D1748" s="2">
        <v>202.00800000000001</v>
      </c>
      <c r="E1748" s="2">
        <v>130</v>
      </c>
      <c r="F1748" s="2">
        <v>15972</v>
      </c>
      <c r="G1748" s="2">
        <v>98</v>
      </c>
      <c r="H1748" s="2">
        <f t="shared" si="135"/>
        <v>0</v>
      </c>
      <c r="I1748" s="2">
        <f t="shared" si="136"/>
        <v>0</v>
      </c>
      <c r="J1748" s="2">
        <f t="shared" si="137"/>
        <v>0</v>
      </c>
      <c r="K1748" s="2">
        <f t="shared" si="138"/>
        <v>0</v>
      </c>
      <c r="L1748" s="2">
        <f t="shared" si="139"/>
        <v>1</v>
      </c>
      <c r="M1748" s="2">
        <v>208</v>
      </c>
      <c r="N1748" s="2">
        <v>6.3</v>
      </c>
    </row>
    <row r="1749" spans="1:14" ht="16" x14ac:dyDescent="0.2">
      <c r="A1749" s="2" t="s">
        <v>185</v>
      </c>
      <c r="B1749" s="2" t="s">
        <v>11</v>
      </c>
      <c r="C1749" s="2" t="s">
        <v>19</v>
      </c>
      <c r="D1749" s="2">
        <v>102.176</v>
      </c>
      <c r="E1749" s="2">
        <v>112</v>
      </c>
      <c r="F1749" s="2">
        <v>9131</v>
      </c>
      <c r="G1749" s="2">
        <v>145</v>
      </c>
      <c r="H1749" s="2">
        <f t="shared" si="135"/>
        <v>0</v>
      </c>
      <c r="I1749" s="2">
        <f t="shared" si="136"/>
        <v>0</v>
      </c>
      <c r="J1749" s="2">
        <f t="shared" si="137"/>
        <v>0</v>
      </c>
      <c r="K1749" s="2">
        <f t="shared" si="138"/>
        <v>0</v>
      </c>
      <c r="L1749" s="2">
        <f t="shared" si="139"/>
        <v>1</v>
      </c>
      <c r="M1749" s="2">
        <v>357</v>
      </c>
      <c r="N1749" s="2">
        <v>5.2</v>
      </c>
    </row>
    <row r="1750" spans="1:14" ht="16" x14ac:dyDescent="0.2">
      <c r="A1750" s="2" t="s">
        <v>193</v>
      </c>
      <c r="B1750" s="2" t="s">
        <v>51</v>
      </c>
      <c r="C1750" s="2" t="s">
        <v>19</v>
      </c>
      <c r="D1750" s="2">
        <v>88.625900000000001</v>
      </c>
      <c r="E1750" s="2">
        <v>103</v>
      </c>
      <c r="F1750" s="2">
        <v>1336</v>
      </c>
      <c r="G1750" s="2">
        <v>45</v>
      </c>
      <c r="H1750" s="2">
        <f t="shared" si="135"/>
        <v>0</v>
      </c>
      <c r="I1750" s="2">
        <f t="shared" si="136"/>
        <v>0</v>
      </c>
      <c r="J1750" s="2">
        <f t="shared" si="137"/>
        <v>0</v>
      </c>
      <c r="K1750" s="2">
        <f t="shared" si="138"/>
        <v>0</v>
      </c>
      <c r="L1750" s="2">
        <f t="shared" si="139"/>
        <v>1</v>
      </c>
      <c r="M1750" s="2">
        <v>33</v>
      </c>
      <c r="N1750" s="2">
        <v>7.1</v>
      </c>
    </row>
    <row r="1751" spans="1:14" ht="16" x14ac:dyDescent="0.2">
      <c r="A1751" s="2" t="s">
        <v>1560</v>
      </c>
      <c r="B1751" s="2" t="s">
        <v>51</v>
      </c>
      <c r="C1751" s="2" t="s">
        <v>12</v>
      </c>
      <c r="D1751" s="2">
        <v>37.617899999999999</v>
      </c>
      <c r="E1751" s="2">
        <v>101</v>
      </c>
      <c r="F1751" s="2">
        <v>966</v>
      </c>
      <c r="G1751" s="2">
        <v>30</v>
      </c>
      <c r="H1751" s="2">
        <f t="shared" si="135"/>
        <v>0</v>
      </c>
      <c r="I1751" s="2">
        <f t="shared" si="136"/>
        <v>0</v>
      </c>
      <c r="J1751" s="2">
        <f t="shared" si="137"/>
        <v>0</v>
      </c>
      <c r="K1751" s="2">
        <f t="shared" si="138"/>
        <v>0</v>
      </c>
      <c r="L1751" s="2">
        <f t="shared" si="139"/>
        <v>0</v>
      </c>
      <c r="M1751" s="2">
        <v>308</v>
      </c>
      <c r="N1751" s="2">
        <v>6.8</v>
      </c>
    </row>
    <row r="1752" spans="1:14" ht="16" x14ac:dyDescent="0.2">
      <c r="A1752" s="2" t="s">
        <v>2752</v>
      </c>
      <c r="B1752" s="2" t="s">
        <v>11</v>
      </c>
      <c r="C1752" s="2" t="s">
        <v>31</v>
      </c>
      <c r="D1752" s="2">
        <v>28.972200000000001</v>
      </c>
      <c r="E1752" s="2">
        <v>92</v>
      </c>
      <c r="F1752" s="2">
        <v>12687</v>
      </c>
      <c r="G1752" s="2">
        <v>13</v>
      </c>
      <c r="H1752" s="2">
        <f t="shared" si="135"/>
        <v>0</v>
      </c>
      <c r="I1752" s="2">
        <f t="shared" si="136"/>
        <v>1</v>
      </c>
      <c r="J1752" s="2">
        <f t="shared" si="137"/>
        <v>0</v>
      </c>
      <c r="K1752" s="2">
        <f t="shared" si="138"/>
        <v>0</v>
      </c>
      <c r="L1752" s="2">
        <f t="shared" si="139"/>
        <v>0</v>
      </c>
      <c r="M1752" s="2">
        <v>13</v>
      </c>
      <c r="N1752" s="2">
        <v>5.9</v>
      </c>
    </row>
    <row r="1753" spans="1:14" ht="16" x14ac:dyDescent="0.2">
      <c r="A1753" s="2" t="s">
        <v>2754</v>
      </c>
      <c r="B1753" s="2" t="s">
        <v>11</v>
      </c>
      <c r="C1753" s="2" t="s">
        <v>12</v>
      </c>
      <c r="D1753" s="2">
        <v>12.7121</v>
      </c>
      <c r="E1753" s="2">
        <v>150</v>
      </c>
      <c r="F1753" s="2">
        <v>27829</v>
      </c>
      <c r="G1753" s="2">
        <v>30</v>
      </c>
      <c r="H1753" s="2">
        <f t="shared" si="135"/>
        <v>0</v>
      </c>
      <c r="I1753" s="2">
        <f t="shared" si="136"/>
        <v>0</v>
      </c>
      <c r="J1753" s="2">
        <f t="shared" si="137"/>
        <v>0</v>
      </c>
      <c r="K1753" s="2">
        <f t="shared" si="138"/>
        <v>0</v>
      </c>
      <c r="L1753" s="2">
        <f t="shared" si="139"/>
        <v>0</v>
      </c>
      <c r="M1753" s="2">
        <v>0</v>
      </c>
      <c r="N1753" s="2">
        <v>6.7</v>
      </c>
    </row>
    <row r="1754" spans="1:14" ht="16" x14ac:dyDescent="0.2">
      <c r="A1754" s="2" t="s">
        <v>2756</v>
      </c>
      <c r="B1754" s="2" t="s">
        <v>11</v>
      </c>
      <c r="C1754" s="2" t="s">
        <v>40</v>
      </c>
      <c r="D1754" s="2">
        <v>14.983599999999999</v>
      </c>
      <c r="E1754" s="2">
        <v>99</v>
      </c>
      <c r="F1754" s="2">
        <v>2498</v>
      </c>
      <c r="G1754" s="2">
        <v>25</v>
      </c>
      <c r="H1754" s="2">
        <f t="shared" si="135"/>
        <v>0</v>
      </c>
      <c r="I1754" s="2">
        <f t="shared" si="136"/>
        <v>0</v>
      </c>
      <c r="J1754" s="2">
        <f t="shared" si="137"/>
        <v>0</v>
      </c>
      <c r="K1754" s="2">
        <f t="shared" si="138"/>
        <v>0</v>
      </c>
      <c r="L1754" s="2">
        <f t="shared" si="139"/>
        <v>0</v>
      </c>
      <c r="M1754" s="2">
        <v>154</v>
      </c>
      <c r="N1754" s="2">
        <v>4.7</v>
      </c>
    </row>
    <row r="1755" spans="1:14" ht="16" x14ac:dyDescent="0.2">
      <c r="A1755" s="2" t="s">
        <v>2758</v>
      </c>
      <c r="B1755" s="2" t="s">
        <v>11</v>
      </c>
      <c r="C1755" s="2" t="s">
        <v>12</v>
      </c>
      <c r="D1755" s="2">
        <v>21.129300000000001</v>
      </c>
      <c r="E1755" s="2">
        <v>133</v>
      </c>
      <c r="F1755" s="2">
        <v>11799</v>
      </c>
      <c r="G1755" s="2">
        <v>35</v>
      </c>
      <c r="H1755" s="2">
        <f t="shared" si="135"/>
        <v>0</v>
      </c>
      <c r="I1755" s="2">
        <f t="shared" si="136"/>
        <v>0</v>
      </c>
      <c r="J1755" s="2">
        <f t="shared" si="137"/>
        <v>0</v>
      </c>
      <c r="K1755" s="2">
        <f t="shared" si="138"/>
        <v>0</v>
      </c>
      <c r="L1755" s="2">
        <f t="shared" si="139"/>
        <v>0</v>
      </c>
      <c r="M1755" s="2">
        <v>549</v>
      </c>
      <c r="N1755" s="2">
        <v>7.4</v>
      </c>
    </row>
    <row r="1756" spans="1:14" ht="16" x14ac:dyDescent="0.2">
      <c r="A1756" s="2" t="s">
        <v>2760</v>
      </c>
      <c r="B1756" s="2" t="s">
        <v>15</v>
      </c>
      <c r="C1756" s="2" t="s">
        <v>35</v>
      </c>
      <c r="D1756" s="2">
        <v>7.8258200000000002</v>
      </c>
      <c r="E1756" s="2">
        <v>81</v>
      </c>
      <c r="F1756" s="2">
        <v>50831</v>
      </c>
      <c r="G1756" s="2">
        <v>4</v>
      </c>
      <c r="H1756" s="2">
        <f t="shared" si="135"/>
        <v>1</v>
      </c>
      <c r="I1756" s="2">
        <f t="shared" si="136"/>
        <v>0</v>
      </c>
      <c r="J1756" s="2">
        <f t="shared" si="137"/>
        <v>1</v>
      </c>
      <c r="K1756" s="2">
        <f t="shared" si="138"/>
        <v>0</v>
      </c>
      <c r="L1756" s="2">
        <f t="shared" si="139"/>
        <v>0</v>
      </c>
      <c r="M1756" s="2">
        <v>5</v>
      </c>
      <c r="N1756" s="2">
        <v>5.9</v>
      </c>
    </row>
    <row r="1757" spans="1:14" ht="16" x14ac:dyDescent="0.2">
      <c r="A1757" s="2" t="s">
        <v>1401</v>
      </c>
      <c r="B1757" s="2" t="s">
        <v>11</v>
      </c>
      <c r="C1757" s="2" t="s">
        <v>12</v>
      </c>
      <c r="D1757" s="2">
        <v>6.4285999999999996E-2</v>
      </c>
      <c r="E1757" s="2">
        <v>123</v>
      </c>
      <c r="F1757" s="2">
        <v>34495</v>
      </c>
      <c r="G1757" s="2">
        <v>29</v>
      </c>
      <c r="H1757" s="2">
        <f t="shared" si="135"/>
        <v>0</v>
      </c>
      <c r="I1757" s="2">
        <f t="shared" si="136"/>
        <v>0</v>
      </c>
      <c r="J1757" s="2">
        <f t="shared" si="137"/>
        <v>0</v>
      </c>
      <c r="K1757" s="2">
        <f t="shared" si="138"/>
        <v>0</v>
      </c>
      <c r="L1757" s="2">
        <f t="shared" si="139"/>
        <v>0</v>
      </c>
      <c r="M1757" s="2">
        <v>415</v>
      </c>
      <c r="N1757" s="2">
        <v>7.9</v>
      </c>
    </row>
    <row r="1758" spans="1:14" ht="16" x14ac:dyDescent="0.2">
      <c r="A1758" s="2" t="s">
        <v>2763</v>
      </c>
      <c r="B1758" s="2" t="s">
        <v>15</v>
      </c>
      <c r="C1758" s="2" t="s">
        <v>24</v>
      </c>
      <c r="D1758" s="2">
        <v>24.9849</v>
      </c>
      <c r="E1758" s="2">
        <v>108</v>
      </c>
      <c r="F1758" s="2">
        <v>3033</v>
      </c>
      <c r="G1758" s="2">
        <v>15</v>
      </c>
      <c r="H1758" s="2">
        <f t="shared" si="135"/>
        <v>1</v>
      </c>
      <c r="I1758" s="2">
        <f t="shared" si="136"/>
        <v>0</v>
      </c>
      <c r="J1758" s="2">
        <f t="shared" si="137"/>
        <v>0</v>
      </c>
      <c r="K1758" s="2">
        <f t="shared" si="138"/>
        <v>0</v>
      </c>
      <c r="L1758" s="2">
        <f t="shared" si="139"/>
        <v>0</v>
      </c>
      <c r="M1758" s="2">
        <v>79</v>
      </c>
      <c r="N1758" s="2">
        <v>6.3</v>
      </c>
    </row>
    <row r="1759" spans="1:14" ht="16" x14ac:dyDescent="0.2">
      <c r="A1759" s="2" t="s">
        <v>333</v>
      </c>
      <c r="B1759" s="2" t="s">
        <v>15</v>
      </c>
      <c r="C1759" s="2" t="s">
        <v>35</v>
      </c>
      <c r="D1759" s="2">
        <v>35.063699999999997</v>
      </c>
      <c r="E1759" s="2">
        <v>98</v>
      </c>
      <c r="F1759" s="2">
        <v>10938</v>
      </c>
      <c r="G1759" s="2">
        <v>32</v>
      </c>
      <c r="H1759" s="2">
        <f t="shared" si="135"/>
        <v>1</v>
      </c>
      <c r="I1759" s="2">
        <f t="shared" si="136"/>
        <v>0</v>
      </c>
      <c r="J1759" s="2">
        <f t="shared" si="137"/>
        <v>1</v>
      </c>
      <c r="K1759" s="2">
        <f t="shared" si="138"/>
        <v>0</v>
      </c>
      <c r="L1759" s="2">
        <f t="shared" si="139"/>
        <v>0</v>
      </c>
      <c r="M1759" s="2">
        <v>541</v>
      </c>
      <c r="N1759" s="2">
        <v>6.4</v>
      </c>
    </row>
    <row r="1760" spans="1:14" ht="16" x14ac:dyDescent="0.2">
      <c r="A1760" s="2" t="s">
        <v>1895</v>
      </c>
      <c r="B1760" s="2" t="s">
        <v>51</v>
      </c>
      <c r="C1760" s="2" t="s">
        <v>40</v>
      </c>
      <c r="D1760" s="2">
        <v>51.853499999999997</v>
      </c>
      <c r="E1760" s="2">
        <v>105</v>
      </c>
      <c r="F1760" s="2">
        <v>9069</v>
      </c>
      <c r="G1760" s="2">
        <v>25</v>
      </c>
      <c r="H1760" s="2">
        <f t="shared" si="135"/>
        <v>0</v>
      </c>
      <c r="I1760" s="2">
        <f t="shared" si="136"/>
        <v>0</v>
      </c>
      <c r="J1760" s="2">
        <f t="shared" si="137"/>
        <v>0</v>
      </c>
      <c r="K1760" s="2">
        <f t="shared" si="138"/>
        <v>0</v>
      </c>
      <c r="L1760" s="2">
        <f t="shared" si="139"/>
        <v>0</v>
      </c>
      <c r="M1760" s="2">
        <v>54</v>
      </c>
      <c r="N1760" s="2">
        <v>6.6</v>
      </c>
    </row>
    <row r="1761" spans="1:14" ht="16" x14ac:dyDescent="0.2">
      <c r="A1761" s="2" t="s">
        <v>833</v>
      </c>
      <c r="B1761" s="2" t="s">
        <v>11</v>
      </c>
      <c r="C1761" s="2" t="s">
        <v>24</v>
      </c>
      <c r="D1761" s="2">
        <v>43.905700000000003</v>
      </c>
      <c r="E1761" s="2">
        <v>85</v>
      </c>
      <c r="F1761" s="2">
        <v>32831</v>
      </c>
      <c r="G1761" s="2">
        <v>49</v>
      </c>
      <c r="H1761" s="2">
        <f t="shared" si="135"/>
        <v>0</v>
      </c>
      <c r="I1761" s="2">
        <f t="shared" si="136"/>
        <v>0</v>
      </c>
      <c r="J1761" s="2">
        <f t="shared" si="137"/>
        <v>0</v>
      </c>
      <c r="K1761" s="2">
        <f t="shared" si="138"/>
        <v>0</v>
      </c>
      <c r="L1761" s="2">
        <f t="shared" si="139"/>
        <v>0</v>
      </c>
      <c r="M1761" s="2">
        <v>70</v>
      </c>
      <c r="N1761" s="2">
        <v>5.9</v>
      </c>
    </row>
    <row r="1762" spans="1:14" ht="16" x14ac:dyDescent="0.2">
      <c r="A1762" s="2" t="s">
        <v>2768</v>
      </c>
      <c r="B1762" s="2" t="s">
        <v>18</v>
      </c>
      <c r="C1762" s="2" t="s">
        <v>19</v>
      </c>
      <c r="D1762" s="2">
        <v>1.0642799999999999</v>
      </c>
      <c r="E1762" s="2">
        <v>88</v>
      </c>
      <c r="F1762" s="2">
        <v>1978</v>
      </c>
      <c r="G1762" s="2">
        <v>20</v>
      </c>
      <c r="H1762" s="2">
        <f t="shared" si="135"/>
        <v>0</v>
      </c>
      <c r="I1762" s="2">
        <f t="shared" si="136"/>
        <v>0</v>
      </c>
      <c r="J1762" s="2">
        <f t="shared" si="137"/>
        <v>0</v>
      </c>
      <c r="K1762" s="2">
        <f t="shared" si="138"/>
        <v>0</v>
      </c>
      <c r="L1762" s="2">
        <f t="shared" si="139"/>
        <v>1</v>
      </c>
      <c r="M1762" s="2">
        <v>12</v>
      </c>
      <c r="N1762" s="2">
        <v>6.7</v>
      </c>
    </row>
    <row r="1763" spans="1:14" ht="16" x14ac:dyDescent="0.2">
      <c r="A1763" s="2" t="s">
        <v>2770</v>
      </c>
      <c r="B1763" s="2" t="s">
        <v>11</v>
      </c>
      <c r="C1763" s="2" t="s">
        <v>40</v>
      </c>
      <c r="D1763" s="2">
        <v>1.9348000000000001E-2</v>
      </c>
      <c r="E1763" s="2">
        <v>91</v>
      </c>
      <c r="F1763" s="2">
        <v>16118</v>
      </c>
      <c r="G1763" s="2">
        <v>10</v>
      </c>
      <c r="H1763" s="2">
        <f t="shared" si="135"/>
        <v>0</v>
      </c>
      <c r="I1763" s="2">
        <f t="shared" si="136"/>
        <v>0</v>
      </c>
      <c r="J1763" s="2">
        <f t="shared" si="137"/>
        <v>0</v>
      </c>
      <c r="K1763" s="2">
        <f t="shared" si="138"/>
        <v>0</v>
      </c>
      <c r="L1763" s="2">
        <f t="shared" si="139"/>
        <v>0</v>
      </c>
      <c r="M1763" s="2">
        <v>7</v>
      </c>
      <c r="N1763" s="2">
        <v>5.5</v>
      </c>
    </row>
    <row r="1764" spans="1:14" ht="16" x14ac:dyDescent="0.2">
      <c r="A1764" s="2" t="s">
        <v>81</v>
      </c>
      <c r="B1764" s="2" t="s">
        <v>15</v>
      </c>
      <c r="C1764" s="2" t="s">
        <v>24</v>
      </c>
      <c r="D1764" s="2">
        <v>7.6597499999999998</v>
      </c>
      <c r="E1764" s="2">
        <v>102</v>
      </c>
      <c r="F1764" s="2">
        <v>14165</v>
      </c>
      <c r="G1764" s="2">
        <v>38</v>
      </c>
      <c r="H1764" s="2">
        <f t="shared" si="135"/>
        <v>1</v>
      </c>
      <c r="I1764" s="2">
        <f t="shared" si="136"/>
        <v>0</v>
      </c>
      <c r="J1764" s="2">
        <f t="shared" si="137"/>
        <v>0</v>
      </c>
      <c r="K1764" s="2">
        <f t="shared" si="138"/>
        <v>0</v>
      </c>
      <c r="L1764" s="2">
        <f t="shared" si="139"/>
        <v>0</v>
      </c>
      <c r="M1764" s="2">
        <v>241</v>
      </c>
      <c r="N1764" s="2">
        <v>5.0999999999999996</v>
      </c>
    </row>
    <row r="1765" spans="1:14" ht="16" x14ac:dyDescent="0.2">
      <c r="A1765" s="2" t="s">
        <v>60</v>
      </c>
      <c r="B1765" s="2" t="s">
        <v>15</v>
      </c>
      <c r="C1765" s="2" t="s">
        <v>31</v>
      </c>
      <c r="D1765" s="2">
        <v>38.167999999999999</v>
      </c>
      <c r="E1765" s="2">
        <v>115</v>
      </c>
      <c r="F1765" s="2">
        <v>1964</v>
      </c>
      <c r="G1765" s="2">
        <v>3</v>
      </c>
      <c r="H1765" s="2">
        <f t="shared" si="135"/>
        <v>1</v>
      </c>
      <c r="I1765" s="2">
        <f t="shared" si="136"/>
        <v>1</v>
      </c>
      <c r="J1765" s="2">
        <f t="shared" si="137"/>
        <v>0</v>
      </c>
      <c r="K1765" s="2">
        <f t="shared" si="138"/>
        <v>0</v>
      </c>
      <c r="L1765" s="2">
        <f t="shared" si="139"/>
        <v>0</v>
      </c>
      <c r="M1765" s="2">
        <v>0</v>
      </c>
      <c r="N1765" s="2">
        <v>6.6</v>
      </c>
    </row>
    <row r="1766" spans="1:14" ht="16" x14ac:dyDescent="0.2">
      <c r="A1766" s="2" t="s">
        <v>256</v>
      </c>
      <c r="B1766" s="2" t="s">
        <v>11</v>
      </c>
      <c r="C1766" s="2" t="s">
        <v>24</v>
      </c>
      <c r="D1766" s="2">
        <v>119.22</v>
      </c>
      <c r="E1766" s="2">
        <v>116</v>
      </c>
      <c r="F1766" s="2">
        <v>20233</v>
      </c>
      <c r="G1766" s="2">
        <v>100</v>
      </c>
      <c r="H1766" s="2">
        <f t="shared" si="135"/>
        <v>0</v>
      </c>
      <c r="I1766" s="2">
        <f t="shared" si="136"/>
        <v>0</v>
      </c>
      <c r="J1766" s="2">
        <f t="shared" si="137"/>
        <v>0</v>
      </c>
      <c r="K1766" s="2">
        <f t="shared" si="138"/>
        <v>0</v>
      </c>
      <c r="L1766" s="2">
        <f t="shared" si="139"/>
        <v>0</v>
      </c>
      <c r="M1766" s="2">
        <v>285</v>
      </c>
      <c r="N1766" s="2">
        <v>6.7</v>
      </c>
    </row>
    <row r="1767" spans="1:14" ht="16" x14ac:dyDescent="0.2">
      <c r="A1767" s="2" t="s">
        <v>2775</v>
      </c>
      <c r="B1767" s="2" t="s">
        <v>51</v>
      </c>
      <c r="C1767" s="2" t="s">
        <v>19</v>
      </c>
      <c r="D1767" s="2">
        <v>4.72037</v>
      </c>
      <c r="E1767" s="2">
        <v>113</v>
      </c>
      <c r="F1767" s="2">
        <v>11116</v>
      </c>
      <c r="G1767" s="2">
        <v>7</v>
      </c>
      <c r="H1767" s="2">
        <f t="shared" si="135"/>
        <v>0</v>
      </c>
      <c r="I1767" s="2">
        <f t="shared" si="136"/>
        <v>0</v>
      </c>
      <c r="J1767" s="2">
        <f t="shared" si="137"/>
        <v>0</v>
      </c>
      <c r="K1767" s="2">
        <f t="shared" si="138"/>
        <v>0</v>
      </c>
      <c r="L1767" s="2">
        <f t="shared" si="139"/>
        <v>1</v>
      </c>
      <c r="M1767" s="2">
        <v>7</v>
      </c>
      <c r="N1767" s="2">
        <v>6.5</v>
      </c>
    </row>
    <row r="1768" spans="1:14" ht="16" x14ac:dyDescent="0.2">
      <c r="A1768" s="2" t="s">
        <v>1401</v>
      </c>
      <c r="B1768" s="2" t="s">
        <v>11</v>
      </c>
      <c r="C1768" s="2" t="s">
        <v>31</v>
      </c>
      <c r="D1768" s="2">
        <v>83.906099999999995</v>
      </c>
      <c r="E1768" s="2">
        <v>109</v>
      </c>
      <c r="F1768" s="2">
        <v>2357</v>
      </c>
      <c r="G1768" s="2">
        <v>40</v>
      </c>
      <c r="H1768" s="2">
        <f t="shared" si="135"/>
        <v>0</v>
      </c>
      <c r="I1768" s="2">
        <f t="shared" si="136"/>
        <v>1</v>
      </c>
      <c r="J1768" s="2">
        <f t="shared" si="137"/>
        <v>0</v>
      </c>
      <c r="K1768" s="2">
        <f t="shared" si="138"/>
        <v>0</v>
      </c>
      <c r="L1768" s="2">
        <f t="shared" si="139"/>
        <v>0</v>
      </c>
      <c r="M1768" s="2">
        <v>415</v>
      </c>
      <c r="N1768" s="2">
        <v>6</v>
      </c>
    </row>
    <row r="1769" spans="1:14" ht="16" x14ac:dyDescent="0.2">
      <c r="A1769" s="2" t="s">
        <v>2778</v>
      </c>
      <c r="B1769" s="2" t="s">
        <v>11</v>
      </c>
      <c r="C1769" s="2" t="s">
        <v>35</v>
      </c>
      <c r="D1769" s="2">
        <v>96.471800000000002</v>
      </c>
      <c r="E1769" s="2">
        <v>101</v>
      </c>
      <c r="F1769" s="2">
        <v>956</v>
      </c>
      <c r="G1769" s="2">
        <v>17</v>
      </c>
      <c r="H1769" s="2">
        <f t="shared" si="135"/>
        <v>0</v>
      </c>
      <c r="I1769" s="2">
        <f t="shared" si="136"/>
        <v>0</v>
      </c>
      <c r="J1769" s="2">
        <f t="shared" si="137"/>
        <v>1</v>
      </c>
      <c r="K1769" s="2">
        <f t="shared" si="138"/>
        <v>0</v>
      </c>
      <c r="L1769" s="2">
        <f t="shared" si="139"/>
        <v>0</v>
      </c>
      <c r="M1769" s="2">
        <v>448</v>
      </c>
      <c r="N1769" s="2">
        <v>7.6</v>
      </c>
    </row>
    <row r="1770" spans="1:14" ht="16" x14ac:dyDescent="0.2">
      <c r="A1770" s="2" t="s">
        <v>48</v>
      </c>
      <c r="B1770" s="2" t="s">
        <v>15</v>
      </c>
      <c r="C1770" s="2" t="s">
        <v>24</v>
      </c>
      <c r="D1770" s="2">
        <v>113.33</v>
      </c>
      <c r="E1770" s="2">
        <v>142</v>
      </c>
      <c r="F1770" s="2">
        <v>19454</v>
      </c>
      <c r="G1770" s="2">
        <v>110</v>
      </c>
      <c r="H1770" s="2">
        <f t="shared" si="135"/>
        <v>1</v>
      </c>
      <c r="I1770" s="2">
        <f t="shared" si="136"/>
        <v>0</v>
      </c>
      <c r="J1770" s="2">
        <f t="shared" si="137"/>
        <v>0</v>
      </c>
      <c r="K1770" s="2">
        <f t="shared" si="138"/>
        <v>0</v>
      </c>
      <c r="L1770" s="2">
        <f t="shared" si="139"/>
        <v>0</v>
      </c>
      <c r="M1770" s="2">
        <v>776</v>
      </c>
      <c r="N1770" s="2">
        <v>7.1</v>
      </c>
    </row>
    <row r="1771" spans="1:14" ht="16" x14ac:dyDescent="0.2">
      <c r="A1771" s="2" t="s">
        <v>1306</v>
      </c>
      <c r="B1771" s="2" t="s">
        <v>18</v>
      </c>
      <c r="C1771" s="2" t="s">
        <v>97</v>
      </c>
      <c r="D1771" s="2">
        <v>130.17500000000001</v>
      </c>
      <c r="E1771" s="2">
        <v>88</v>
      </c>
      <c r="F1771" s="2">
        <v>309</v>
      </c>
      <c r="G1771" s="2">
        <v>99</v>
      </c>
      <c r="H1771" s="2">
        <f t="shared" si="135"/>
        <v>0</v>
      </c>
      <c r="I1771" s="2">
        <f t="shared" si="136"/>
        <v>0</v>
      </c>
      <c r="J1771" s="2">
        <f t="shared" si="137"/>
        <v>0</v>
      </c>
      <c r="K1771" s="2">
        <f t="shared" si="138"/>
        <v>1</v>
      </c>
      <c r="L1771" s="2">
        <f t="shared" si="139"/>
        <v>0</v>
      </c>
      <c r="M1771" s="2">
        <v>20</v>
      </c>
      <c r="N1771" s="2">
        <v>7.2</v>
      </c>
    </row>
    <row r="1772" spans="1:14" ht="16" x14ac:dyDescent="0.2">
      <c r="A1772" s="2" t="s">
        <v>2782</v>
      </c>
      <c r="B1772" s="2" t="s">
        <v>15</v>
      </c>
      <c r="C1772" s="2" t="s">
        <v>31</v>
      </c>
      <c r="D1772" s="2">
        <v>4.8430000000000001E-2</v>
      </c>
      <c r="E1772" s="2">
        <v>93</v>
      </c>
      <c r="F1772" s="2">
        <v>1452</v>
      </c>
      <c r="G1772" s="2">
        <v>0.5</v>
      </c>
      <c r="H1772" s="2">
        <f t="shared" si="135"/>
        <v>1</v>
      </c>
      <c r="I1772" s="2">
        <f t="shared" si="136"/>
        <v>1</v>
      </c>
      <c r="J1772" s="2">
        <f t="shared" si="137"/>
        <v>0</v>
      </c>
      <c r="K1772" s="2">
        <f t="shared" si="138"/>
        <v>0</v>
      </c>
      <c r="L1772" s="2">
        <f t="shared" si="139"/>
        <v>0</v>
      </c>
      <c r="M1772" s="2">
        <v>11</v>
      </c>
      <c r="N1772" s="2">
        <v>6.8</v>
      </c>
    </row>
    <row r="1773" spans="1:14" ht="16" x14ac:dyDescent="0.2">
      <c r="A1773" s="2" t="s">
        <v>106</v>
      </c>
      <c r="B1773" s="2" t="s">
        <v>51</v>
      </c>
      <c r="C1773" s="2" t="s">
        <v>31</v>
      </c>
      <c r="D1773" s="2">
        <v>16.247800000000002</v>
      </c>
      <c r="E1773" s="2">
        <v>100</v>
      </c>
      <c r="F1773" s="2">
        <v>4789</v>
      </c>
      <c r="G1773" s="2">
        <v>25</v>
      </c>
      <c r="H1773" s="2">
        <f t="shared" si="135"/>
        <v>0</v>
      </c>
      <c r="I1773" s="2">
        <f t="shared" si="136"/>
        <v>1</v>
      </c>
      <c r="J1773" s="2">
        <f t="shared" si="137"/>
        <v>0</v>
      </c>
      <c r="K1773" s="2">
        <f t="shared" si="138"/>
        <v>0</v>
      </c>
      <c r="L1773" s="2">
        <f t="shared" si="139"/>
        <v>0</v>
      </c>
      <c r="M1773" s="2">
        <v>15</v>
      </c>
      <c r="N1773" s="2">
        <v>5.5</v>
      </c>
    </row>
    <row r="1774" spans="1:14" ht="16" x14ac:dyDescent="0.2">
      <c r="A1774" s="2" t="s">
        <v>1235</v>
      </c>
      <c r="B1774" s="2" t="s">
        <v>15</v>
      </c>
      <c r="C1774" s="2" t="s">
        <v>31</v>
      </c>
      <c r="D1774" s="2">
        <v>9.6583699999999997</v>
      </c>
      <c r="E1774" s="2">
        <v>96</v>
      </c>
      <c r="F1774" s="2">
        <v>3552</v>
      </c>
      <c r="G1774" s="2">
        <v>5</v>
      </c>
      <c r="H1774" s="2">
        <f t="shared" si="135"/>
        <v>1</v>
      </c>
      <c r="I1774" s="2">
        <f t="shared" si="136"/>
        <v>1</v>
      </c>
      <c r="J1774" s="2">
        <f t="shared" si="137"/>
        <v>0</v>
      </c>
      <c r="K1774" s="2">
        <f t="shared" si="138"/>
        <v>0</v>
      </c>
      <c r="L1774" s="2">
        <f t="shared" si="139"/>
        <v>0</v>
      </c>
      <c r="M1774" s="2">
        <v>23</v>
      </c>
      <c r="N1774" s="2">
        <v>4.5</v>
      </c>
    </row>
    <row r="1775" spans="1:14" ht="16" x14ac:dyDescent="0.2">
      <c r="A1775" s="2" t="s">
        <v>1923</v>
      </c>
      <c r="B1775" s="2" t="s">
        <v>11</v>
      </c>
      <c r="C1775" s="2" t="s">
        <v>19</v>
      </c>
      <c r="D1775" s="2">
        <v>182.61799999999999</v>
      </c>
      <c r="E1775" s="2">
        <v>130</v>
      </c>
      <c r="F1775" s="2">
        <v>2684</v>
      </c>
      <c r="G1775" s="2">
        <v>140</v>
      </c>
      <c r="H1775" s="2">
        <f t="shared" si="135"/>
        <v>0</v>
      </c>
      <c r="I1775" s="2">
        <f t="shared" si="136"/>
        <v>0</v>
      </c>
      <c r="J1775" s="2">
        <f t="shared" si="137"/>
        <v>0</v>
      </c>
      <c r="K1775" s="2">
        <f t="shared" si="138"/>
        <v>0</v>
      </c>
      <c r="L1775" s="2">
        <f t="shared" si="139"/>
        <v>1</v>
      </c>
      <c r="M1775" s="2">
        <v>249</v>
      </c>
      <c r="N1775" s="2">
        <v>6.4</v>
      </c>
    </row>
    <row r="1776" spans="1:14" ht="16" x14ac:dyDescent="0.2">
      <c r="A1776" s="2" t="s">
        <v>2787</v>
      </c>
      <c r="B1776" s="2" t="s">
        <v>11</v>
      </c>
      <c r="C1776" s="2" t="s">
        <v>12</v>
      </c>
      <c r="D1776" s="2">
        <v>17.738600000000002</v>
      </c>
      <c r="E1776" s="2">
        <v>102</v>
      </c>
      <c r="F1776" s="2">
        <v>13631</v>
      </c>
      <c r="G1776" s="2">
        <v>13</v>
      </c>
      <c r="H1776" s="2">
        <f t="shared" si="135"/>
        <v>0</v>
      </c>
      <c r="I1776" s="2">
        <f t="shared" si="136"/>
        <v>0</v>
      </c>
      <c r="J1776" s="2">
        <f t="shared" si="137"/>
        <v>0</v>
      </c>
      <c r="K1776" s="2">
        <f t="shared" si="138"/>
        <v>0</v>
      </c>
      <c r="L1776" s="2">
        <f t="shared" si="139"/>
        <v>0</v>
      </c>
      <c r="M1776" s="2">
        <v>139</v>
      </c>
      <c r="N1776" s="2">
        <v>8</v>
      </c>
    </row>
    <row r="1777" spans="1:14" ht="16" x14ac:dyDescent="0.2">
      <c r="A1777" s="2" t="s">
        <v>412</v>
      </c>
      <c r="B1777" s="2" t="s">
        <v>51</v>
      </c>
      <c r="C1777" s="2" t="s">
        <v>19</v>
      </c>
      <c r="D1777" s="2">
        <v>82.226500000000001</v>
      </c>
      <c r="E1777" s="2">
        <v>93</v>
      </c>
      <c r="F1777" s="2">
        <v>1267</v>
      </c>
      <c r="G1777" s="2">
        <v>65</v>
      </c>
      <c r="H1777" s="2">
        <f t="shared" si="135"/>
        <v>0</v>
      </c>
      <c r="I1777" s="2">
        <f t="shared" si="136"/>
        <v>0</v>
      </c>
      <c r="J1777" s="2">
        <f t="shared" si="137"/>
        <v>0</v>
      </c>
      <c r="K1777" s="2">
        <f t="shared" si="138"/>
        <v>0</v>
      </c>
      <c r="L1777" s="2">
        <f t="shared" si="139"/>
        <v>1</v>
      </c>
      <c r="M1777" s="2">
        <v>189</v>
      </c>
      <c r="N1777" s="2">
        <v>5.6</v>
      </c>
    </row>
    <row r="1778" spans="1:14" ht="16" x14ac:dyDescent="0.2">
      <c r="A1778" s="2" t="s">
        <v>1408</v>
      </c>
      <c r="B1778" s="2" t="s">
        <v>18</v>
      </c>
      <c r="C1778" s="2" t="s">
        <v>97</v>
      </c>
      <c r="D1778" s="2">
        <v>12.7019</v>
      </c>
      <c r="E1778" s="2">
        <v>85</v>
      </c>
      <c r="F1778" s="2">
        <v>568</v>
      </c>
      <c r="G1778" s="2">
        <v>15</v>
      </c>
      <c r="H1778" s="2">
        <f t="shared" si="135"/>
        <v>0</v>
      </c>
      <c r="I1778" s="2">
        <f t="shared" si="136"/>
        <v>0</v>
      </c>
      <c r="J1778" s="2">
        <f t="shared" si="137"/>
        <v>0</v>
      </c>
      <c r="K1778" s="2">
        <f t="shared" si="138"/>
        <v>1</v>
      </c>
      <c r="L1778" s="2">
        <f t="shared" si="139"/>
        <v>0</v>
      </c>
      <c r="M1778" s="2">
        <v>12</v>
      </c>
      <c r="N1778" s="2">
        <v>5.7</v>
      </c>
    </row>
    <row r="1779" spans="1:14" ht="16" x14ac:dyDescent="0.2">
      <c r="A1779" s="2" t="s">
        <v>469</v>
      </c>
      <c r="B1779" s="2" t="s">
        <v>15</v>
      </c>
      <c r="C1779" s="2" t="s">
        <v>12</v>
      </c>
      <c r="D1779" s="2">
        <v>21.383299999999998</v>
      </c>
      <c r="E1779" s="2">
        <v>140</v>
      </c>
      <c r="F1779" s="2">
        <v>34413</v>
      </c>
      <c r="G1779" s="2">
        <v>15</v>
      </c>
      <c r="H1779" s="2">
        <f t="shared" si="135"/>
        <v>1</v>
      </c>
      <c r="I1779" s="2">
        <f t="shared" si="136"/>
        <v>0</v>
      </c>
      <c r="J1779" s="2">
        <f t="shared" si="137"/>
        <v>0</v>
      </c>
      <c r="K1779" s="2">
        <f t="shared" si="138"/>
        <v>0</v>
      </c>
      <c r="L1779" s="2">
        <f t="shared" si="139"/>
        <v>0</v>
      </c>
      <c r="M1779" s="2">
        <v>310</v>
      </c>
      <c r="N1779" s="2">
        <v>7.3</v>
      </c>
    </row>
    <row r="1780" spans="1:14" ht="16" x14ac:dyDescent="0.2">
      <c r="A1780" s="2" t="s">
        <v>1352</v>
      </c>
      <c r="B1780" s="2" t="s">
        <v>15</v>
      </c>
      <c r="C1780" s="2" t="s">
        <v>12</v>
      </c>
      <c r="D1780" s="2">
        <v>19.719899999999999</v>
      </c>
      <c r="E1780" s="2">
        <v>124</v>
      </c>
      <c r="F1780" s="2">
        <v>793</v>
      </c>
      <c r="G1780" s="2">
        <v>45</v>
      </c>
      <c r="H1780" s="2">
        <f t="shared" si="135"/>
        <v>1</v>
      </c>
      <c r="I1780" s="2">
        <f t="shared" si="136"/>
        <v>0</v>
      </c>
      <c r="J1780" s="2">
        <f t="shared" si="137"/>
        <v>0</v>
      </c>
      <c r="K1780" s="2">
        <f t="shared" si="138"/>
        <v>0</v>
      </c>
      <c r="L1780" s="2">
        <f t="shared" si="139"/>
        <v>0</v>
      </c>
      <c r="M1780" s="2">
        <v>0</v>
      </c>
      <c r="N1780" s="2">
        <v>6.8</v>
      </c>
    </row>
    <row r="1781" spans="1:14" ht="16" x14ac:dyDescent="0.2">
      <c r="A1781" s="2" t="s">
        <v>104</v>
      </c>
      <c r="B1781" s="2" t="s">
        <v>18</v>
      </c>
      <c r="C1781" s="2" t="s">
        <v>97</v>
      </c>
      <c r="D1781" s="2">
        <v>0.66542599999999996</v>
      </c>
      <c r="E1781" s="2">
        <v>100</v>
      </c>
      <c r="F1781" s="2">
        <v>16264</v>
      </c>
      <c r="G1781" s="2">
        <v>165</v>
      </c>
      <c r="H1781" s="2">
        <f t="shared" si="135"/>
        <v>0</v>
      </c>
      <c r="I1781" s="2">
        <f t="shared" si="136"/>
        <v>0</v>
      </c>
      <c r="J1781" s="2">
        <f t="shared" si="137"/>
        <v>0</v>
      </c>
      <c r="K1781" s="2">
        <f t="shared" si="138"/>
        <v>1</v>
      </c>
      <c r="L1781" s="2">
        <f t="shared" si="139"/>
        <v>0</v>
      </c>
      <c r="M1781" s="2">
        <v>0</v>
      </c>
      <c r="N1781" s="2">
        <v>6.6</v>
      </c>
    </row>
    <row r="1782" spans="1:14" ht="16" x14ac:dyDescent="0.2">
      <c r="A1782" s="2" t="s">
        <v>2794</v>
      </c>
      <c r="B1782" s="2" t="s">
        <v>11</v>
      </c>
      <c r="C1782" s="2" t="s">
        <v>35</v>
      </c>
      <c r="D1782" s="2">
        <v>49.122300000000003</v>
      </c>
      <c r="E1782" s="2">
        <v>92</v>
      </c>
      <c r="F1782" s="2">
        <v>2348</v>
      </c>
      <c r="G1782" s="2">
        <v>14</v>
      </c>
      <c r="H1782" s="2">
        <f t="shared" si="135"/>
        <v>0</v>
      </c>
      <c r="I1782" s="2">
        <f t="shared" si="136"/>
        <v>0</v>
      </c>
      <c r="J1782" s="2">
        <f t="shared" si="137"/>
        <v>1</v>
      </c>
      <c r="K1782" s="2">
        <f t="shared" si="138"/>
        <v>0</v>
      </c>
      <c r="L1782" s="2">
        <f t="shared" si="139"/>
        <v>0</v>
      </c>
      <c r="M1782" s="2">
        <v>30</v>
      </c>
      <c r="N1782" s="2">
        <v>5.9</v>
      </c>
    </row>
    <row r="1783" spans="1:14" ht="16" x14ac:dyDescent="0.2">
      <c r="A1783" s="2" t="s">
        <v>360</v>
      </c>
      <c r="B1783" s="2" t="s">
        <v>11</v>
      </c>
      <c r="C1783" s="2" t="s">
        <v>12</v>
      </c>
      <c r="D1783" s="2">
        <v>53.082700000000003</v>
      </c>
      <c r="E1783" s="2">
        <v>130</v>
      </c>
      <c r="F1783" s="2">
        <v>63986</v>
      </c>
      <c r="G1783" s="2">
        <v>40</v>
      </c>
      <c r="H1783" s="2">
        <f t="shared" si="135"/>
        <v>0</v>
      </c>
      <c r="I1783" s="2">
        <f t="shared" si="136"/>
        <v>0</v>
      </c>
      <c r="J1783" s="2">
        <f t="shared" si="137"/>
        <v>0</v>
      </c>
      <c r="K1783" s="2">
        <f t="shared" si="138"/>
        <v>0</v>
      </c>
      <c r="L1783" s="2">
        <f t="shared" si="139"/>
        <v>0</v>
      </c>
      <c r="M1783" s="2">
        <v>22000</v>
      </c>
      <c r="N1783" s="2">
        <v>8.5</v>
      </c>
    </row>
    <row r="1784" spans="1:14" ht="16" x14ac:dyDescent="0.2">
      <c r="A1784" s="2" t="s">
        <v>2797</v>
      </c>
      <c r="B1784" s="2" t="s">
        <v>18</v>
      </c>
      <c r="C1784" s="2" t="s">
        <v>97</v>
      </c>
      <c r="D1784" s="2">
        <v>104.374</v>
      </c>
      <c r="E1784" s="2">
        <v>97</v>
      </c>
      <c r="F1784" s="2">
        <v>2480</v>
      </c>
      <c r="G1784" s="2">
        <v>105</v>
      </c>
      <c r="H1784" s="2">
        <f t="shared" si="135"/>
        <v>0</v>
      </c>
      <c r="I1784" s="2">
        <f t="shared" si="136"/>
        <v>0</v>
      </c>
      <c r="J1784" s="2">
        <f t="shared" si="137"/>
        <v>0</v>
      </c>
      <c r="K1784" s="2">
        <f t="shared" si="138"/>
        <v>1</v>
      </c>
      <c r="L1784" s="2">
        <f t="shared" si="139"/>
        <v>0</v>
      </c>
      <c r="M1784" s="2">
        <v>63</v>
      </c>
      <c r="N1784" s="2">
        <v>7.1</v>
      </c>
    </row>
    <row r="1785" spans="1:14" ht="16" x14ac:dyDescent="0.2">
      <c r="A1785" s="2" t="s">
        <v>1073</v>
      </c>
      <c r="B1785" s="2" t="s">
        <v>18</v>
      </c>
      <c r="C1785" s="2" t="s">
        <v>31</v>
      </c>
      <c r="D1785" s="2">
        <v>108.245</v>
      </c>
      <c r="E1785" s="2">
        <v>111</v>
      </c>
      <c r="F1785" s="2">
        <v>13645</v>
      </c>
      <c r="G1785" s="2">
        <v>37</v>
      </c>
      <c r="H1785" s="2">
        <f t="shared" si="135"/>
        <v>0</v>
      </c>
      <c r="I1785" s="2">
        <f t="shared" si="136"/>
        <v>1</v>
      </c>
      <c r="J1785" s="2">
        <f t="shared" si="137"/>
        <v>0</v>
      </c>
      <c r="K1785" s="2">
        <f t="shared" si="138"/>
        <v>0</v>
      </c>
      <c r="L1785" s="2">
        <f t="shared" si="139"/>
        <v>0</v>
      </c>
      <c r="M1785" s="2">
        <v>0</v>
      </c>
      <c r="N1785" s="2">
        <v>6.2</v>
      </c>
    </row>
    <row r="1786" spans="1:14" ht="16" x14ac:dyDescent="0.2">
      <c r="A1786" s="2" t="s">
        <v>1073</v>
      </c>
      <c r="B1786" s="2" t="s">
        <v>18</v>
      </c>
      <c r="C1786" s="2" t="s">
        <v>31</v>
      </c>
      <c r="D1786" s="2">
        <v>95.1494</v>
      </c>
      <c r="E1786" s="2">
        <v>113</v>
      </c>
      <c r="F1786" s="2">
        <v>15362</v>
      </c>
      <c r="G1786" s="2">
        <v>40</v>
      </c>
      <c r="H1786" s="2">
        <f t="shared" si="135"/>
        <v>0</v>
      </c>
      <c r="I1786" s="2">
        <f t="shared" si="136"/>
        <v>1</v>
      </c>
      <c r="J1786" s="2">
        <f t="shared" si="137"/>
        <v>0</v>
      </c>
      <c r="K1786" s="2">
        <f t="shared" si="138"/>
        <v>0</v>
      </c>
      <c r="L1786" s="2">
        <f t="shared" si="139"/>
        <v>0</v>
      </c>
      <c r="M1786" s="2">
        <v>0</v>
      </c>
      <c r="N1786" s="2">
        <v>5.7</v>
      </c>
    </row>
    <row r="1787" spans="1:14" ht="16" x14ac:dyDescent="0.2">
      <c r="A1787" s="2" t="s">
        <v>2801</v>
      </c>
      <c r="B1787" s="2" t="s">
        <v>11</v>
      </c>
      <c r="C1787" s="2" t="s">
        <v>31</v>
      </c>
      <c r="D1787" s="2">
        <v>19.377700000000001</v>
      </c>
      <c r="E1787" s="2">
        <v>134</v>
      </c>
      <c r="F1787" s="2">
        <v>24351</v>
      </c>
      <c r="G1787" s="2">
        <v>45</v>
      </c>
      <c r="H1787" s="2">
        <f t="shared" si="135"/>
        <v>0</v>
      </c>
      <c r="I1787" s="2">
        <f t="shared" si="136"/>
        <v>1</v>
      </c>
      <c r="J1787" s="2">
        <f t="shared" si="137"/>
        <v>0</v>
      </c>
      <c r="K1787" s="2">
        <f t="shared" si="138"/>
        <v>0</v>
      </c>
      <c r="L1787" s="2">
        <f t="shared" si="139"/>
        <v>0</v>
      </c>
      <c r="M1787" s="2">
        <v>38</v>
      </c>
      <c r="N1787" s="2">
        <v>6.4</v>
      </c>
    </row>
    <row r="1788" spans="1:14" ht="16" x14ac:dyDescent="0.2">
      <c r="A1788" s="2" t="s">
        <v>62</v>
      </c>
      <c r="B1788" s="2" t="s">
        <v>11</v>
      </c>
      <c r="C1788" s="2" t="s">
        <v>40</v>
      </c>
      <c r="D1788" s="2">
        <v>163.947</v>
      </c>
      <c r="E1788" s="2">
        <v>108</v>
      </c>
      <c r="F1788" s="2">
        <v>18656</v>
      </c>
      <c r="G1788" s="2">
        <v>40</v>
      </c>
      <c r="H1788" s="2">
        <f t="shared" si="135"/>
        <v>0</v>
      </c>
      <c r="I1788" s="2">
        <f t="shared" si="136"/>
        <v>0</v>
      </c>
      <c r="J1788" s="2">
        <f t="shared" si="137"/>
        <v>0</v>
      </c>
      <c r="K1788" s="2">
        <f t="shared" si="138"/>
        <v>0</v>
      </c>
      <c r="L1788" s="2">
        <f t="shared" si="139"/>
        <v>0</v>
      </c>
      <c r="M1788" s="2">
        <v>98</v>
      </c>
      <c r="N1788" s="2">
        <v>6.7</v>
      </c>
    </row>
    <row r="1789" spans="1:14" ht="16" x14ac:dyDescent="0.2">
      <c r="A1789" s="2" t="s">
        <v>701</v>
      </c>
      <c r="B1789" s="2" t="s">
        <v>15</v>
      </c>
      <c r="C1789" s="2" t="s">
        <v>40</v>
      </c>
      <c r="D1789" s="2">
        <v>0.192467</v>
      </c>
      <c r="E1789" s="2">
        <v>85</v>
      </c>
      <c r="F1789" s="2">
        <v>1064</v>
      </c>
      <c r="G1789" s="2">
        <v>1.4999999999999999E-2</v>
      </c>
      <c r="H1789" s="2">
        <f t="shared" si="135"/>
        <v>1</v>
      </c>
      <c r="I1789" s="2">
        <f t="shared" si="136"/>
        <v>0</v>
      </c>
      <c r="J1789" s="2">
        <f t="shared" si="137"/>
        <v>0</v>
      </c>
      <c r="K1789" s="2">
        <f t="shared" si="138"/>
        <v>0</v>
      </c>
      <c r="L1789" s="2">
        <f t="shared" si="139"/>
        <v>0</v>
      </c>
      <c r="M1789" s="2">
        <v>157</v>
      </c>
      <c r="N1789" s="2">
        <v>6.6</v>
      </c>
    </row>
    <row r="1790" spans="1:14" ht="16" x14ac:dyDescent="0.2">
      <c r="A1790" s="2" t="s">
        <v>2805</v>
      </c>
      <c r="B1790" s="2" t="s">
        <v>15</v>
      </c>
      <c r="C1790" s="2" t="s">
        <v>24</v>
      </c>
      <c r="D1790" s="2">
        <v>33.682299999999998</v>
      </c>
      <c r="E1790" s="2">
        <v>140</v>
      </c>
      <c r="F1790" s="2">
        <v>2114</v>
      </c>
      <c r="G1790" s="2">
        <v>33</v>
      </c>
      <c r="H1790" s="2">
        <f t="shared" si="135"/>
        <v>1</v>
      </c>
      <c r="I1790" s="2">
        <f t="shared" si="136"/>
        <v>0</v>
      </c>
      <c r="J1790" s="2">
        <f t="shared" si="137"/>
        <v>0</v>
      </c>
      <c r="K1790" s="2">
        <f t="shared" si="138"/>
        <v>0</v>
      </c>
      <c r="L1790" s="2">
        <f t="shared" si="139"/>
        <v>0</v>
      </c>
      <c r="M1790" s="2">
        <v>36</v>
      </c>
      <c r="N1790" s="2">
        <v>6.5</v>
      </c>
    </row>
    <row r="1791" spans="1:14" ht="16" x14ac:dyDescent="0.2">
      <c r="A1791" s="2" t="s">
        <v>2807</v>
      </c>
      <c r="B1791" s="2" t="s">
        <v>15</v>
      </c>
      <c r="C1791" s="2" t="s">
        <v>35</v>
      </c>
      <c r="D1791" s="2">
        <v>64.423599999999993</v>
      </c>
      <c r="E1791" s="2">
        <v>85</v>
      </c>
      <c r="F1791" s="2">
        <v>3708</v>
      </c>
      <c r="G1791" s="2">
        <v>3</v>
      </c>
      <c r="H1791" s="2">
        <f t="shared" si="135"/>
        <v>1</v>
      </c>
      <c r="I1791" s="2">
        <f t="shared" si="136"/>
        <v>0</v>
      </c>
      <c r="J1791" s="2">
        <f t="shared" si="137"/>
        <v>1</v>
      </c>
      <c r="K1791" s="2">
        <f t="shared" si="138"/>
        <v>0</v>
      </c>
      <c r="L1791" s="2">
        <f t="shared" si="139"/>
        <v>0</v>
      </c>
      <c r="M1791" s="2">
        <v>65</v>
      </c>
      <c r="N1791" s="2">
        <v>5.7</v>
      </c>
    </row>
    <row r="1792" spans="1:14" ht="16" x14ac:dyDescent="0.2">
      <c r="A1792" s="2" t="s">
        <v>2807</v>
      </c>
      <c r="B1792" s="2" t="s">
        <v>15</v>
      </c>
      <c r="C1792" s="2" t="s">
        <v>24</v>
      </c>
      <c r="D1792" s="2">
        <v>71.519199999999998</v>
      </c>
      <c r="E1792" s="2">
        <v>103</v>
      </c>
      <c r="F1792" s="2">
        <v>6807</v>
      </c>
      <c r="G1792" s="2">
        <v>9</v>
      </c>
      <c r="H1792" s="2">
        <f t="shared" si="135"/>
        <v>1</v>
      </c>
      <c r="I1792" s="2">
        <f t="shared" si="136"/>
        <v>0</v>
      </c>
      <c r="J1792" s="2">
        <f t="shared" si="137"/>
        <v>0</v>
      </c>
      <c r="K1792" s="2">
        <f t="shared" si="138"/>
        <v>0</v>
      </c>
      <c r="L1792" s="2">
        <f t="shared" si="139"/>
        <v>0</v>
      </c>
      <c r="M1792" s="2">
        <v>65</v>
      </c>
      <c r="N1792" s="2">
        <v>6.5</v>
      </c>
    </row>
    <row r="1793" spans="1:14" ht="16" x14ac:dyDescent="0.2">
      <c r="A1793" s="2" t="s">
        <v>1911</v>
      </c>
      <c r="B1793" s="2" t="s">
        <v>11</v>
      </c>
      <c r="C1793" s="2" t="s">
        <v>12</v>
      </c>
      <c r="D1793" s="2">
        <v>162.58600000000001</v>
      </c>
      <c r="E1793" s="2">
        <v>117</v>
      </c>
      <c r="F1793" s="2">
        <v>11036</v>
      </c>
      <c r="G1793" s="2">
        <v>55</v>
      </c>
      <c r="H1793" s="2">
        <f t="shared" si="135"/>
        <v>0</v>
      </c>
      <c r="I1793" s="2">
        <f t="shared" si="136"/>
        <v>0</v>
      </c>
      <c r="J1793" s="2">
        <f t="shared" si="137"/>
        <v>0</v>
      </c>
      <c r="K1793" s="2">
        <f t="shared" si="138"/>
        <v>0</v>
      </c>
      <c r="L1793" s="2">
        <f t="shared" si="139"/>
        <v>0</v>
      </c>
      <c r="M1793" s="2">
        <v>125</v>
      </c>
      <c r="N1793" s="2">
        <v>8</v>
      </c>
    </row>
    <row r="1794" spans="1:14" ht="16" x14ac:dyDescent="0.2">
      <c r="A1794" s="2" t="s">
        <v>2811</v>
      </c>
      <c r="B1794" s="2" t="s">
        <v>15</v>
      </c>
      <c r="C1794" s="2" t="s">
        <v>12</v>
      </c>
      <c r="D1794" s="2">
        <v>0.38118600000000002</v>
      </c>
      <c r="E1794" s="2">
        <v>91</v>
      </c>
      <c r="F1794" s="2">
        <v>3299</v>
      </c>
      <c r="G1794" s="2">
        <v>0.9</v>
      </c>
      <c r="H1794" s="2">
        <f t="shared" ref="H1794:H1857" si="140">IF(B1794="R",1,0)</f>
        <v>1</v>
      </c>
      <c r="I1794" s="2">
        <f t="shared" ref="I1794:I1857" si="141">IF(C1794="Comedy",1,0)</f>
        <v>0</v>
      </c>
      <c r="J1794" s="2">
        <f t="shared" ref="J1794:J1857" si="142">IF(C1794="Thriller_Horror",1,0)</f>
        <v>0</v>
      </c>
      <c r="K1794" s="2">
        <f t="shared" ref="K1794:K1857" si="143">IF(C1794="Animation",1,0)</f>
        <v>0</v>
      </c>
      <c r="L1794" s="2">
        <f t="shared" ref="L1794:L1857" si="144">IF(C1794="Adventure_Sci_fi",1,0)</f>
        <v>0</v>
      </c>
      <c r="M1794" s="2">
        <v>91</v>
      </c>
      <c r="N1794" s="2">
        <v>6.4</v>
      </c>
    </row>
    <row r="1795" spans="1:14" ht="16" x14ac:dyDescent="0.2">
      <c r="A1795" s="2" t="s">
        <v>2813</v>
      </c>
      <c r="B1795" s="2" t="s">
        <v>51</v>
      </c>
      <c r="C1795" s="2" t="s">
        <v>31</v>
      </c>
      <c r="D1795" s="2">
        <v>1.1116200000000001</v>
      </c>
      <c r="E1795" s="2">
        <v>101</v>
      </c>
      <c r="F1795" s="2">
        <v>155</v>
      </c>
      <c r="G1795" s="2">
        <v>0.5</v>
      </c>
      <c r="H1795" s="2">
        <f t="shared" si="140"/>
        <v>0</v>
      </c>
      <c r="I1795" s="2">
        <f t="shared" si="141"/>
        <v>1</v>
      </c>
      <c r="J1795" s="2">
        <f t="shared" si="142"/>
        <v>0</v>
      </c>
      <c r="K1795" s="2">
        <f t="shared" si="143"/>
        <v>0</v>
      </c>
      <c r="L1795" s="2">
        <f t="shared" si="144"/>
        <v>0</v>
      </c>
      <c r="M1795" s="2">
        <v>0</v>
      </c>
      <c r="N1795" s="2">
        <v>6</v>
      </c>
    </row>
    <row r="1796" spans="1:14" ht="16" x14ac:dyDescent="0.2">
      <c r="A1796" s="2" t="s">
        <v>1783</v>
      </c>
      <c r="B1796" s="2" t="s">
        <v>15</v>
      </c>
      <c r="C1796" s="2" t="s">
        <v>35</v>
      </c>
      <c r="D1796" s="2">
        <v>16.006</v>
      </c>
      <c r="E1796" s="2">
        <v>110</v>
      </c>
      <c r="F1796" s="2">
        <v>2356</v>
      </c>
      <c r="G1796" s="2">
        <v>26</v>
      </c>
      <c r="H1796" s="2">
        <f t="shared" si="140"/>
        <v>1</v>
      </c>
      <c r="I1796" s="2">
        <f t="shared" si="141"/>
        <v>0</v>
      </c>
      <c r="J1796" s="2">
        <f t="shared" si="142"/>
        <v>1</v>
      </c>
      <c r="K1796" s="2">
        <f t="shared" si="143"/>
        <v>0</v>
      </c>
      <c r="L1796" s="2">
        <f t="shared" si="144"/>
        <v>0</v>
      </c>
      <c r="M1796" s="2">
        <v>160</v>
      </c>
      <c r="N1796" s="2">
        <v>6.4</v>
      </c>
    </row>
    <row r="1797" spans="1:14" ht="16" x14ac:dyDescent="0.2">
      <c r="A1797" s="2" t="s">
        <v>939</v>
      </c>
      <c r="B1797" s="2" t="s">
        <v>15</v>
      </c>
      <c r="C1797" s="2" t="s">
        <v>12</v>
      </c>
      <c r="D1797" s="2">
        <v>34.180999999999997</v>
      </c>
      <c r="E1797" s="2">
        <v>124</v>
      </c>
      <c r="F1797" s="2">
        <v>14504</v>
      </c>
      <c r="G1797" s="2">
        <v>32</v>
      </c>
      <c r="H1797" s="2">
        <f t="shared" si="140"/>
        <v>1</v>
      </c>
      <c r="I1797" s="2">
        <f t="shared" si="141"/>
        <v>0</v>
      </c>
      <c r="J1797" s="2">
        <f t="shared" si="142"/>
        <v>0</v>
      </c>
      <c r="K1797" s="2">
        <f t="shared" si="143"/>
        <v>0</v>
      </c>
      <c r="L1797" s="2">
        <f t="shared" si="144"/>
        <v>0</v>
      </c>
      <c r="M1797" s="2">
        <v>335</v>
      </c>
      <c r="N1797" s="2">
        <v>7.6</v>
      </c>
    </row>
    <row r="1798" spans="1:14" ht="16" x14ac:dyDescent="0.2">
      <c r="A1798" s="2" t="s">
        <v>2817</v>
      </c>
      <c r="B1798" s="2" t="s">
        <v>15</v>
      </c>
      <c r="C1798" s="2" t="s">
        <v>47</v>
      </c>
      <c r="D1798" s="2">
        <v>3.7130000000000001</v>
      </c>
      <c r="E1798" s="2">
        <v>96</v>
      </c>
      <c r="F1798" s="2">
        <v>972</v>
      </c>
      <c r="G1798" s="2">
        <v>8</v>
      </c>
      <c r="H1798" s="2">
        <f t="shared" si="140"/>
        <v>1</v>
      </c>
      <c r="I1798" s="2">
        <f t="shared" si="141"/>
        <v>0</v>
      </c>
      <c r="J1798" s="2">
        <f t="shared" si="142"/>
        <v>0</v>
      </c>
      <c r="K1798" s="2">
        <f t="shared" si="143"/>
        <v>0</v>
      </c>
      <c r="L1798" s="2">
        <f t="shared" si="144"/>
        <v>0</v>
      </c>
      <c r="M1798" s="2">
        <v>2</v>
      </c>
      <c r="N1798" s="2">
        <v>2.7</v>
      </c>
    </row>
    <row r="1799" spans="1:14" ht="16" x14ac:dyDescent="0.2">
      <c r="A1799" s="2" t="s">
        <v>2819</v>
      </c>
      <c r="B1799" s="2" t="s">
        <v>15</v>
      </c>
      <c r="C1799" s="2" t="s">
        <v>35</v>
      </c>
      <c r="D1799" s="2">
        <v>25.1175</v>
      </c>
      <c r="E1799" s="2">
        <v>99</v>
      </c>
      <c r="F1799" s="2">
        <v>960</v>
      </c>
      <c r="G1799" s="2">
        <v>40</v>
      </c>
      <c r="H1799" s="2">
        <f t="shared" si="140"/>
        <v>1</v>
      </c>
      <c r="I1799" s="2">
        <f t="shared" si="141"/>
        <v>0</v>
      </c>
      <c r="J1799" s="2">
        <f t="shared" si="142"/>
        <v>1</v>
      </c>
      <c r="K1799" s="2">
        <f t="shared" si="143"/>
        <v>0</v>
      </c>
      <c r="L1799" s="2">
        <f t="shared" si="144"/>
        <v>0</v>
      </c>
      <c r="M1799" s="2">
        <v>81</v>
      </c>
      <c r="N1799" s="2">
        <v>5.7</v>
      </c>
    </row>
    <row r="1800" spans="1:14" ht="16" x14ac:dyDescent="0.2">
      <c r="A1800" s="2" t="s">
        <v>1735</v>
      </c>
      <c r="B1800" s="2" t="s">
        <v>11</v>
      </c>
      <c r="C1800" s="2" t="s">
        <v>31</v>
      </c>
      <c r="D1800" s="2">
        <v>44.737099999999998</v>
      </c>
      <c r="E1800" s="2">
        <v>118</v>
      </c>
      <c r="F1800" s="2">
        <v>24024</v>
      </c>
      <c r="G1800" s="2">
        <v>50</v>
      </c>
      <c r="H1800" s="2">
        <f t="shared" si="140"/>
        <v>0</v>
      </c>
      <c r="I1800" s="2">
        <f t="shared" si="141"/>
        <v>1</v>
      </c>
      <c r="J1800" s="2">
        <f t="shared" si="142"/>
        <v>0</v>
      </c>
      <c r="K1800" s="2">
        <f t="shared" si="143"/>
        <v>0</v>
      </c>
      <c r="L1800" s="2">
        <f t="shared" si="144"/>
        <v>0</v>
      </c>
      <c r="M1800" s="2">
        <v>41</v>
      </c>
      <c r="N1800" s="2">
        <v>6.5</v>
      </c>
    </row>
    <row r="1801" spans="1:14" ht="16" x14ac:dyDescent="0.2">
      <c r="A1801" s="2" t="s">
        <v>55</v>
      </c>
      <c r="B1801" s="2" t="s">
        <v>15</v>
      </c>
      <c r="C1801" s="2" t="s">
        <v>19</v>
      </c>
      <c r="D1801" s="2">
        <v>183.636</v>
      </c>
      <c r="E1801" s="2">
        <v>156</v>
      </c>
      <c r="F1801" s="2">
        <v>57108</v>
      </c>
      <c r="G1801" s="2">
        <v>135</v>
      </c>
      <c r="H1801" s="2">
        <f t="shared" si="140"/>
        <v>1</v>
      </c>
      <c r="I1801" s="2">
        <f t="shared" si="141"/>
        <v>0</v>
      </c>
      <c r="J1801" s="2">
        <f t="shared" si="142"/>
        <v>0</v>
      </c>
      <c r="K1801" s="2">
        <f t="shared" si="143"/>
        <v>0</v>
      </c>
      <c r="L1801" s="2">
        <f t="shared" si="144"/>
        <v>1</v>
      </c>
      <c r="M1801" s="2">
        <v>0</v>
      </c>
      <c r="N1801" s="2">
        <v>8.1</v>
      </c>
    </row>
    <row r="1802" spans="1:14" ht="16" x14ac:dyDescent="0.2">
      <c r="A1802" s="2" t="s">
        <v>34</v>
      </c>
      <c r="B1802" s="2" t="s">
        <v>11</v>
      </c>
      <c r="C1802" s="2" t="s">
        <v>12</v>
      </c>
      <c r="D1802" s="2">
        <v>33.037799999999997</v>
      </c>
      <c r="E1802" s="2">
        <v>114</v>
      </c>
      <c r="F1802" s="2">
        <v>19904</v>
      </c>
      <c r="G1802" s="2">
        <v>37</v>
      </c>
      <c r="H1802" s="2">
        <f t="shared" si="140"/>
        <v>0</v>
      </c>
      <c r="I1802" s="2">
        <f t="shared" si="141"/>
        <v>0</v>
      </c>
      <c r="J1802" s="2">
        <f t="shared" si="142"/>
        <v>0</v>
      </c>
      <c r="K1802" s="2">
        <f t="shared" si="143"/>
        <v>0</v>
      </c>
      <c r="L1802" s="2">
        <f t="shared" si="144"/>
        <v>0</v>
      </c>
      <c r="M1802" s="2">
        <v>101</v>
      </c>
      <c r="N1802" s="2">
        <v>6</v>
      </c>
    </row>
    <row r="1803" spans="1:14" ht="16" x14ac:dyDescent="0.2">
      <c r="A1803" s="2" t="s">
        <v>2824</v>
      </c>
      <c r="B1803" s="2" t="s">
        <v>15</v>
      </c>
      <c r="C1803" s="2" t="s">
        <v>19</v>
      </c>
      <c r="D1803" s="2">
        <v>5.6691999999999999E-2</v>
      </c>
      <c r="E1803" s="2">
        <v>111</v>
      </c>
      <c r="F1803" s="2">
        <v>23566</v>
      </c>
      <c r="G1803" s="2">
        <v>25</v>
      </c>
      <c r="H1803" s="2">
        <f t="shared" si="140"/>
        <v>1</v>
      </c>
      <c r="I1803" s="2">
        <f t="shared" si="141"/>
        <v>0</v>
      </c>
      <c r="J1803" s="2">
        <f t="shared" si="142"/>
        <v>0</v>
      </c>
      <c r="K1803" s="2">
        <f t="shared" si="143"/>
        <v>0</v>
      </c>
      <c r="L1803" s="2">
        <f t="shared" si="144"/>
        <v>1</v>
      </c>
      <c r="M1803" s="2">
        <v>214</v>
      </c>
      <c r="N1803" s="2">
        <v>7.3</v>
      </c>
    </row>
    <row r="1804" spans="1:14" ht="16" x14ac:dyDescent="0.2">
      <c r="A1804" s="2" t="s">
        <v>2140</v>
      </c>
      <c r="B1804" s="2" t="s">
        <v>51</v>
      </c>
      <c r="C1804" s="2" t="s">
        <v>97</v>
      </c>
      <c r="D1804" s="2">
        <v>50.802700000000002</v>
      </c>
      <c r="E1804" s="2">
        <v>89</v>
      </c>
      <c r="F1804" s="2">
        <v>3372</v>
      </c>
      <c r="G1804" s="2">
        <v>95</v>
      </c>
      <c r="H1804" s="2">
        <f t="shared" si="140"/>
        <v>0</v>
      </c>
      <c r="I1804" s="2">
        <f t="shared" si="141"/>
        <v>0</v>
      </c>
      <c r="J1804" s="2">
        <f t="shared" si="142"/>
        <v>0</v>
      </c>
      <c r="K1804" s="2">
        <f t="shared" si="143"/>
        <v>1</v>
      </c>
      <c r="L1804" s="2">
        <f t="shared" si="144"/>
        <v>0</v>
      </c>
      <c r="M1804" s="2">
        <v>10</v>
      </c>
      <c r="N1804" s="2">
        <v>6.9</v>
      </c>
    </row>
    <row r="1805" spans="1:14" ht="16" x14ac:dyDescent="0.2">
      <c r="A1805" s="2" t="s">
        <v>2827</v>
      </c>
      <c r="B1805" s="2" t="s">
        <v>11</v>
      </c>
      <c r="C1805" s="2" t="s">
        <v>31</v>
      </c>
      <c r="D1805" s="2">
        <v>6.4092099999999999</v>
      </c>
      <c r="E1805" s="2">
        <v>102</v>
      </c>
      <c r="F1805" s="2">
        <v>33153</v>
      </c>
      <c r="G1805" s="2">
        <v>15</v>
      </c>
      <c r="H1805" s="2">
        <f t="shared" si="140"/>
        <v>0</v>
      </c>
      <c r="I1805" s="2">
        <f t="shared" si="141"/>
        <v>1</v>
      </c>
      <c r="J1805" s="2">
        <f t="shared" si="142"/>
        <v>0</v>
      </c>
      <c r="K1805" s="2">
        <f t="shared" si="143"/>
        <v>0</v>
      </c>
      <c r="L1805" s="2">
        <f t="shared" si="144"/>
        <v>0</v>
      </c>
      <c r="M1805" s="2">
        <v>11</v>
      </c>
      <c r="N1805" s="2">
        <v>6.2</v>
      </c>
    </row>
    <row r="1806" spans="1:14" ht="16" x14ac:dyDescent="0.2">
      <c r="A1806" s="2" t="s">
        <v>2084</v>
      </c>
      <c r="B1806" s="2" t="s">
        <v>18</v>
      </c>
      <c r="C1806" s="2" t="s">
        <v>12</v>
      </c>
      <c r="D1806" s="2">
        <v>75.596999999999994</v>
      </c>
      <c r="E1806" s="2">
        <v>127</v>
      </c>
      <c r="F1806" s="2">
        <v>6657</v>
      </c>
      <c r="G1806" s="2">
        <v>20</v>
      </c>
      <c r="H1806" s="2">
        <f t="shared" si="140"/>
        <v>0</v>
      </c>
      <c r="I1806" s="2">
        <f t="shared" si="141"/>
        <v>0</v>
      </c>
      <c r="J1806" s="2">
        <f t="shared" si="142"/>
        <v>0</v>
      </c>
      <c r="K1806" s="2">
        <f t="shared" si="143"/>
        <v>0</v>
      </c>
      <c r="L1806" s="2">
        <f t="shared" si="144"/>
        <v>0</v>
      </c>
      <c r="M1806" s="2">
        <v>102</v>
      </c>
      <c r="N1806" s="2">
        <v>7</v>
      </c>
    </row>
    <row r="1807" spans="1:14" ht="16" x14ac:dyDescent="0.2">
      <c r="A1807" s="2" t="s">
        <v>2830</v>
      </c>
      <c r="B1807" s="2" t="s">
        <v>11</v>
      </c>
      <c r="C1807" s="2" t="s">
        <v>12</v>
      </c>
      <c r="D1807" s="2">
        <v>37.3001</v>
      </c>
      <c r="E1807" s="2">
        <v>91</v>
      </c>
      <c r="F1807" s="2">
        <v>5349</v>
      </c>
      <c r="G1807" s="2">
        <v>16</v>
      </c>
      <c r="H1807" s="2">
        <f t="shared" si="140"/>
        <v>0</v>
      </c>
      <c r="I1807" s="2">
        <f t="shared" si="141"/>
        <v>0</v>
      </c>
      <c r="J1807" s="2">
        <f t="shared" si="142"/>
        <v>0</v>
      </c>
      <c r="K1807" s="2">
        <f t="shared" si="143"/>
        <v>0</v>
      </c>
      <c r="L1807" s="2">
        <f t="shared" si="144"/>
        <v>0</v>
      </c>
      <c r="M1807" s="2">
        <v>26</v>
      </c>
      <c r="N1807" s="2">
        <v>4.8</v>
      </c>
    </row>
    <row r="1808" spans="1:14" ht="16" x14ac:dyDescent="0.2">
      <c r="A1808" s="2" t="s">
        <v>957</v>
      </c>
      <c r="B1808" s="2" t="s">
        <v>15</v>
      </c>
      <c r="C1808" s="2" t="s">
        <v>40</v>
      </c>
      <c r="D1808" s="2">
        <v>52.3536</v>
      </c>
      <c r="E1808" s="2">
        <v>110</v>
      </c>
      <c r="F1808" s="2">
        <v>14609</v>
      </c>
      <c r="G1808" s="2">
        <v>21</v>
      </c>
      <c r="H1808" s="2">
        <f t="shared" si="140"/>
        <v>1</v>
      </c>
      <c r="I1808" s="2">
        <f t="shared" si="141"/>
        <v>0</v>
      </c>
      <c r="J1808" s="2">
        <f t="shared" si="142"/>
        <v>0</v>
      </c>
      <c r="K1808" s="2">
        <f t="shared" si="143"/>
        <v>0</v>
      </c>
      <c r="L1808" s="2">
        <f t="shared" si="144"/>
        <v>0</v>
      </c>
      <c r="M1808" s="2">
        <v>0</v>
      </c>
      <c r="N1808" s="2">
        <v>7.6</v>
      </c>
    </row>
    <row r="1809" spans="1:14" ht="16" x14ac:dyDescent="0.2">
      <c r="A1809" s="2" t="s">
        <v>2833</v>
      </c>
      <c r="B1809" s="2" t="s">
        <v>15</v>
      </c>
      <c r="C1809" s="2" t="s">
        <v>35</v>
      </c>
      <c r="D1809" s="2">
        <v>17.427900000000001</v>
      </c>
      <c r="E1809" s="2">
        <v>93</v>
      </c>
      <c r="F1809" s="2">
        <v>1749</v>
      </c>
      <c r="G1809" s="2">
        <v>8</v>
      </c>
      <c r="H1809" s="2">
        <f t="shared" si="140"/>
        <v>1</v>
      </c>
      <c r="I1809" s="2">
        <f t="shared" si="141"/>
        <v>0</v>
      </c>
      <c r="J1809" s="2">
        <f t="shared" si="142"/>
        <v>1</v>
      </c>
      <c r="K1809" s="2">
        <f t="shared" si="143"/>
        <v>0</v>
      </c>
      <c r="L1809" s="2">
        <f t="shared" si="144"/>
        <v>0</v>
      </c>
      <c r="M1809" s="2">
        <v>27</v>
      </c>
      <c r="N1809" s="2">
        <v>5.9</v>
      </c>
    </row>
    <row r="1810" spans="1:14" ht="16" x14ac:dyDescent="0.2">
      <c r="A1810" s="2" t="s">
        <v>2835</v>
      </c>
      <c r="B1810" s="2" t="s">
        <v>15</v>
      </c>
      <c r="C1810" s="2" t="s">
        <v>40</v>
      </c>
      <c r="D1810" s="2">
        <v>6.52576</v>
      </c>
      <c r="E1810" s="2">
        <v>110</v>
      </c>
      <c r="F1810" s="2">
        <v>19928</v>
      </c>
      <c r="G1810" s="2">
        <v>4</v>
      </c>
      <c r="H1810" s="2">
        <f t="shared" si="140"/>
        <v>1</v>
      </c>
      <c r="I1810" s="2">
        <f t="shared" si="141"/>
        <v>0</v>
      </c>
      <c r="J1810" s="2">
        <f t="shared" si="142"/>
        <v>0</v>
      </c>
      <c r="K1810" s="2">
        <f t="shared" si="143"/>
        <v>0</v>
      </c>
      <c r="L1810" s="2">
        <f t="shared" si="144"/>
        <v>0</v>
      </c>
      <c r="M1810" s="2">
        <v>675</v>
      </c>
      <c r="N1810" s="2">
        <v>6.7</v>
      </c>
    </row>
    <row r="1811" spans="1:14" ht="16" x14ac:dyDescent="0.2">
      <c r="A1811" s="2" t="s">
        <v>2837</v>
      </c>
      <c r="B1811" s="2" t="s">
        <v>15</v>
      </c>
      <c r="C1811" s="2" t="s">
        <v>12</v>
      </c>
      <c r="D1811" s="2">
        <v>3.5717300000000001</v>
      </c>
      <c r="E1811" s="2">
        <v>106</v>
      </c>
      <c r="F1811" s="2">
        <v>21711</v>
      </c>
      <c r="G1811" s="2">
        <v>10</v>
      </c>
      <c r="H1811" s="2">
        <f t="shared" si="140"/>
        <v>1</v>
      </c>
      <c r="I1811" s="2">
        <f t="shared" si="141"/>
        <v>0</v>
      </c>
      <c r="J1811" s="2">
        <f t="shared" si="142"/>
        <v>0</v>
      </c>
      <c r="K1811" s="2">
        <f t="shared" si="143"/>
        <v>0</v>
      </c>
      <c r="L1811" s="2">
        <f t="shared" si="144"/>
        <v>0</v>
      </c>
      <c r="M1811" s="2">
        <v>50</v>
      </c>
      <c r="N1811" s="2">
        <v>6.6</v>
      </c>
    </row>
    <row r="1812" spans="1:14" ht="16" x14ac:dyDescent="0.2">
      <c r="A1812" s="2" t="s">
        <v>369</v>
      </c>
      <c r="B1812" s="2" t="s">
        <v>11</v>
      </c>
      <c r="C1812" s="2" t="s">
        <v>19</v>
      </c>
      <c r="D1812" s="2">
        <v>47.592799999999997</v>
      </c>
      <c r="E1812" s="2">
        <v>104</v>
      </c>
      <c r="F1812" s="2">
        <v>16930</v>
      </c>
      <c r="G1812" s="2">
        <v>85</v>
      </c>
      <c r="H1812" s="2">
        <f t="shared" si="140"/>
        <v>0</v>
      </c>
      <c r="I1812" s="2">
        <f t="shared" si="141"/>
        <v>0</v>
      </c>
      <c r="J1812" s="2">
        <f t="shared" si="142"/>
        <v>0</v>
      </c>
      <c r="K1812" s="2">
        <f t="shared" si="143"/>
        <v>0</v>
      </c>
      <c r="L1812" s="2">
        <f t="shared" si="144"/>
        <v>1</v>
      </c>
      <c r="M1812" s="2">
        <v>532</v>
      </c>
      <c r="N1812" s="2">
        <v>6.7</v>
      </c>
    </row>
    <row r="1813" spans="1:14" ht="16" x14ac:dyDescent="0.2">
      <c r="A1813" s="2" t="s">
        <v>2840</v>
      </c>
      <c r="B1813" s="2" t="s">
        <v>11</v>
      </c>
      <c r="C1813" s="2" t="s">
        <v>40</v>
      </c>
      <c r="D1813" s="2">
        <v>9.2362E-2</v>
      </c>
      <c r="E1813" s="2">
        <v>90</v>
      </c>
      <c r="F1813" s="2">
        <v>3138</v>
      </c>
      <c r="G1813" s="2">
        <v>1.5</v>
      </c>
      <c r="H1813" s="2">
        <f t="shared" si="140"/>
        <v>0</v>
      </c>
      <c r="I1813" s="2">
        <f t="shared" si="141"/>
        <v>0</v>
      </c>
      <c r="J1813" s="2">
        <f t="shared" si="142"/>
        <v>0</v>
      </c>
      <c r="K1813" s="2">
        <f t="shared" si="143"/>
        <v>0</v>
      </c>
      <c r="L1813" s="2">
        <f t="shared" si="144"/>
        <v>0</v>
      </c>
      <c r="M1813" s="2">
        <v>7</v>
      </c>
      <c r="N1813" s="2">
        <v>4.3</v>
      </c>
    </row>
    <row r="1814" spans="1:14" ht="16" x14ac:dyDescent="0.2">
      <c r="A1814" s="2" t="s">
        <v>784</v>
      </c>
      <c r="B1814" s="2" t="s">
        <v>15</v>
      </c>
      <c r="C1814" s="2" t="s">
        <v>12</v>
      </c>
      <c r="D1814" s="2">
        <v>0.67669800000000002</v>
      </c>
      <c r="E1814" s="2">
        <v>103</v>
      </c>
      <c r="F1814" s="2">
        <v>4094</v>
      </c>
      <c r="G1814" s="2">
        <v>18</v>
      </c>
      <c r="H1814" s="2">
        <f t="shared" si="140"/>
        <v>1</v>
      </c>
      <c r="I1814" s="2">
        <f t="shared" si="141"/>
        <v>0</v>
      </c>
      <c r="J1814" s="2">
        <f t="shared" si="142"/>
        <v>0</v>
      </c>
      <c r="K1814" s="2">
        <f t="shared" si="143"/>
        <v>0</v>
      </c>
      <c r="L1814" s="2">
        <f t="shared" si="144"/>
        <v>0</v>
      </c>
      <c r="M1814" s="2">
        <v>154</v>
      </c>
      <c r="N1814" s="2">
        <v>7.2</v>
      </c>
    </row>
    <row r="1815" spans="1:14" ht="16" x14ac:dyDescent="0.2">
      <c r="A1815" s="2" t="s">
        <v>657</v>
      </c>
      <c r="B1815" s="2" t="s">
        <v>18</v>
      </c>
      <c r="C1815" s="2" t="s">
        <v>31</v>
      </c>
      <c r="D1815" s="2">
        <v>139.226</v>
      </c>
      <c r="E1815" s="2">
        <v>104</v>
      </c>
      <c r="F1815" s="2">
        <v>5265</v>
      </c>
      <c r="G1815" s="2">
        <v>60</v>
      </c>
      <c r="H1815" s="2">
        <f t="shared" si="140"/>
        <v>0</v>
      </c>
      <c r="I1815" s="2">
        <f t="shared" si="141"/>
        <v>1</v>
      </c>
      <c r="J1815" s="2">
        <f t="shared" si="142"/>
        <v>0</v>
      </c>
      <c r="K1815" s="2">
        <f t="shared" si="143"/>
        <v>0</v>
      </c>
      <c r="L1815" s="2">
        <f t="shared" si="144"/>
        <v>0</v>
      </c>
      <c r="M1815" s="2">
        <v>54</v>
      </c>
      <c r="N1815" s="2">
        <v>5.5</v>
      </c>
    </row>
    <row r="1816" spans="1:14" ht="16" x14ac:dyDescent="0.2">
      <c r="A1816" s="2" t="s">
        <v>2729</v>
      </c>
      <c r="B1816" s="2" t="s">
        <v>11</v>
      </c>
      <c r="C1816" s="2" t="s">
        <v>24</v>
      </c>
      <c r="D1816" s="2">
        <v>81.687600000000003</v>
      </c>
      <c r="E1816" s="2">
        <v>132</v>
      </c>
      <c r="F1816" s="2">
        <v>2517</v>
      </c>
      <c r="G1816" s="2">
        <v>61</v>
      </c>
      <c r="H1816" s="2">
        <f t="shared" si="140"/>
        <v>0</v>
      </c>
      <c r="I1816" s="2">
        <f t="shared" si="141"/>
        <v>0</v>
      </c>
      <c r="J1816" s="2">
        <f t="shared" si="142"/>
        <v>0</v>
      </c>
      <c r="K1816" s="2">
        <f t="shared" si="143"/>
        <v>0</v>
      </c>
      <c r="L1816" s="2">
        <f t="shared" si="144"/>
        <v>0</v>
      </c>
      <c r="M1816" s="2">
        <v>47</v>
      </c>
      <c r="N1816" s="2">
        <v>6.4</v>
      </c>
    </row>
    <row r="1817" spans="1:14" ht="16" x14ac:dyDescent="0.2">
      <c r="A1817" s="2" t="s">
        <v>741</v>
      </c>
      <c r="B1817" s="2" t="s">
        <v>15</v>
      </c>
      <c r="C1817" s="2" t="s">
        <v>12</v>
      </c>
      <c r="D1817" s="2">
        <v>71.069900000000004</v>
      </c>
      <c r="E1817" s="2">
        <v>124</v>
      </c>
      <c r="F1817" s="2">
        <v>32871</v>
      </c>
      <c r="G1817" s="2">
        <v>68</v>
      </c>
      <c r="H1817" s="2">
        <f t="shared" si="140"/>
        <v>1</v>
      </c>
      <c r="I1817" s="2">
        <f t="shared" si="141"/>
        <v>0</v>
      </c>
      <c r="J1817" s="2">
        <f t="shared" si="142"/>
        <v>0</v>
      </c>
      <c r="K1817" s="2">
        <f t="shared" si="143"/>
        <v>0</v>
      </c>
      <c r="L1817" s="2">
        <f t="shared" si="144"/>
        <v>0</v>
      </c>
      <c r="M1817" s="2">
        <v>0</v>
      </c>
      <c r="N1817" s="2">
        <v>6.8</v>
      </c>
    </row>
    <row r="1818" spans="1:14" ht="16" x14ac:dyDescent="0.2">
      <c r="A1818" s="2" t="s">
        <v>451</v>
      </c>
      <c r="B1818" s="2" t="s">
        <v>11</v>
      </c>
      <c r="C1818" s="2" t="s">
        <v>19</v>
      </c>
      <c r="D1818" s="2">
        <v>90.341700000000003</v>
      </c>
      <c r="E1818" s="2">
        <v>100</v>
      </c>
      <c r="F1818" s="2">
        <v>14611</v>
      </c>
      <c r="G1818" s="2">
        <v>60</v>
      </c>
      <c r="H1818" s="2">
        <f t="shared" si="140"/>
        <v>0</v>
      </c>
      <c r="I1818" s="2">
        <f t="shared" si="141"/>
        <v>0</v>
      </c>
      <c r="J1818" s="2">
        <f t="shared" si="142"/>
        <v>0</v>
      </c>
      <c r="K1818" s="2">
        <f t="shared" si="143"/>
        <v>0</v>
      </c>
      <c r="L1818" s="2">
        <f t="shared" si="144"/>
        <v>1</v>
      </c>
      <c r="M1818" s="2">
        <v>55</v>
      </c>
      <c r="N1818" s="2">
        <v>5.5</v>
      </c>
    </row>
    <row r="1819" spans="1:14" ht="16" x14ac:dyDescent="0.2">
      <c r="A1819" s="2" t="s">
        <v>407</v>
      </c>
      <c r="B1819" s="2" t="s">
        <v>11</v>
      </c>
      <c r="C1819" s="2" t="s">
        <v>12</v>
      </c>
      <c r="D1819" s="2">
        <v>37.766399999999997</v>
      </c>
      <c r="E1819" s="2">
        <v>110</v>
      </c>
      <c r="F1819" s="2">
        <v>3376</v>
      </c>
      <c r="G1819" s="2">
        <v>11</v>
      </c>
      <c r="H1819" s="2">
        <f t="shared" si="140"/>
        <v>0</v>
      </c>
      <c r="I1819" s="2">
        <f t="shared" si="141"/>
        <v>0</v>
      </c>
      <c r="J1819" s="2">
        <f t="shared" si="142"/>
        <v>0</v>
      </c>
      <c r="K1819" s="2">
        <f t="shared" si="143"/>
        <v>0</v>
      </c>
      <c r="L1819" s="2">
        <f t="shared" si="144"/>
        <v>0</v>
      </c>
      <c r="M1819" s="2">
        <v>107</v>
      </c>
      <c r="N1819" s="2">
        <v>7.3</v>
      </c>
    </row>
    <row r="1820" spans="1:14" ht="16" x14ac:dyDescent="0.2">
      <c r="A1820" s="2" t="s">
        <v>2848</v>
      </c>
      <c r="B1820" s="2" t="s">
        <v>51</v>
      </c>
      <c r="C1820" s="2" t="s">
        <v>19</v>
      </c>
      <c r="D1820" s="2">
        <v>58.229100000000003</v>
      </c>
      <c r="E1820" s="2">
        <v>114</v>
      </c>
      <c r="F1820" s="2">
        <v>5095</v>
      </c>
      <c r="G1820" s="2">
        <v>90</v>
      </c>
      <c r="H1820" s="2">
        <f t="shared" si="140"/>
        <v>0</v>
      </c>
      <c r="I1820" s="2">
        <f t="shared" si="141"/>
        <v>0</v>
      </c>
      <c r="J1820" s="2">
        <f t="shared" si="142"/>
        <v>0</v>
      </c>
      <c r="K1820" s="2">
        <f t="shared" si="143"/>
        <v>0</v>
      </c>
      <c r="L1820" s="2">
        <f t="shared" si="144"/>
        <v>1</v>
      </c>
      <c r="M1820" s="2">
        <v>0</v>
      </c>
      <c r="N1820" s="2">
        <v>7.3</v>
      </c>
    </row>
    <row r="1821" spans="1:14" ht="16" x14ac:dyDescent="0.2">
      <c r="A1821" s="2" t="s">
        <v>2060</v>
      </c>
      <c r="B1821" s="2" t="s">
        <v>11</v>
      </c>
      <c r="C1821" s="2" t="s">
        <v>24</v>
      </c>
      <c r="D1821" s="2">
        <v>36.279200000000003</v>
      </c>
      <c r="E1821" s="2">
        <v>107</v>
      </c>
      <c r="F1821" s="2">
        <v>1352</v>
      </c>
      <c r="G1821" s="2">
        <v>60</v>
      </c>
      <c r="H1821" s="2">
        <f t="shared" si="140"/>
        <v>0</v>
      </c>
      <c r="I1821" s="2">
        <f t="shared" si="141"/>
        <v>0</v>
      </c>
      <c r="J1821" s="2">
        <f t="shared" si="142"/>
        <v>0</v>
      </c>
      <c r="K1821" s="2">
        <f t="shared" si="143"/>
        <v>0</v>
      </c>
      <c r="L1821" s="2">
        <f t="shared" si="144"/>
        <v>0</v>
      </c>
      <c r="M1821" s="2">
        <v>69</v>
      </c>
      <c r="N1821" s="2">
        <v>6.1</v>
      </c>
    </row>
    <row r="1822" spans="1:14" ht="16" x14ac:dyDescent="0.2">
      <c r="A1822" s="2" t="s">
        <v>2851</v>
      </c>
      <c r="B1822" s="2" t="s">
        <v>15</v>
      </c>
      <c r="C1822" s="2" t="s">
        <v>40</v>
      </c>
      <c r="D1822" s="2">
        <v>5.9971300000000003</v>
      </c>
      <c r="E1822" s="2">
        <v>95</v>
      </c>
      <c r="F1822" s="2">
        <v>1899</v>
      </c>
      <c r="G1822" s="2">
        <v>1</v>
      </c>
      <c r="H1822" s="2">
        <f t="shared" si="140"/>
        <v>1</v>
      </c>
      <c r="I1822" s="2">
        <f t="shared" si="141"/>
        <v>0</v>
      </c>
      <c r="J1822" s="2">
        <f t="shared" si="142"/>
        <v>0</v>
      </c>
      <c r="K1822" s="2">
        <f t="shared" si="143"/>
        <v>0</v>
      </c>
      <c r="L1822" s="2">
        <f t="shared" si="144"/>
        <v>0</v>
      </c>
      <c r="M1822" s="2">
        <v>20</v>
      </c>
      <c r="N1822" s="2">
        <v>7.2</v>
      </c>
    </row>
    <row r="1823" spans="1:14" ht="16" x14ac:dyDescent="0.2">
      <c r="A1823" s="2" t="s">
        <v>144</v>
      </c>
      <c r="B1823" s="2" t="s">
        <v>51</v>
      </c>
      <c r="C1823" s="2" t="s">
        <v>31</v>
      </c>
      <c r="D1823" s="2">
        <v>61.112900000000003</v>
      </c>
      <c r="E1823" s="2">
        <v>98</v>
      </c>
      <c r="F1823" s="2">
        <v>24664</v>
      </c>
      <c r="G1823" s="2">
        <v>50</v>
      </c>
      <c r="H1823" s="2">
        <f t="shared" si="140"/>
        <v>0</v>
      </c>
      <c r="I1823" s="2">
        <f t="shared" si="141"/>
        <v>1</v>
      </c>
      <c r="J1823" s="2">
        <f t="shared" si="142"/>
        <v>0</v>
      </c>
      <c r="K1823" s="2">
        <f t="shared" si="143"/>
        <v>0</v>
      </c>
      <c r="L1823" s="2">
        <f t="shared" si="144"/>
        <v>0</v>
      </c>
      <c r="M1823" s="2">
        <v>48</v>
      </c>
      <c r="N1823" s="2">
        <v>4.4000000000000004</v>
      </c>
    </row>
    <row r="1824" spans="1:14" ht="16" x14ac:dyDescent="0.2">
      <c r="A1824" s="2" t="s">
        <v>2053</v>
      </c>
      <c r="B1824" s="2" t="s">
        <v>11</v>
      </c>
      <c r="C1824" s="2" t="s">
        <v>12</v>
      </c>
      <c r="D1824" s="2">
        <v>54.257399999999997</v>
      </c>
      <c r="E1824" s="2">
        <v>86</v>
      </c>
      <c r="F1824" s="2">
        <v>971</v>
      </c>
      <c r="G1824" s="2">
        <v>17</v>
      </c>
      <c r="H1824" s="2">
        <f t="shared" si="140"/>
        <v>0</v>
      </c>
      <c r="I1824" s="2">
        <f t="shared" si="141"/>
        <v>0</v>
      </c>
      <c r="J1824" s="2">
        <f t="shared" si="142"/>
        <v>0</v>
      </c>
      <c r="K1824" s="2">
        <f t="shared" si="143"/>
        <v>0</v>
      </c>
      <c r="L1824" s="2">
        <f t="shared" si="144"/>
        <v>0</v>
      </c>
      <c r="M1824" s="2">
        <v>174</v>
      </c>
      <c r="N1824" s="2">
        <v>6.8</v>
      </c>
    </row>
    <row r="1825" spans="1:14" ht="16" x14ac:dyDescent="0.2">
      <c r="A1825" s="2" t="s">
        <v>250</v>
      </c>
      <c r="B1825" s="2" t="s">
        <v>15</v>
      </c>
      <c r="C1825" s="2" t="s">
        <v>12</v>
      </c>
      <c r="D1825" s="2">
        <v>11.405799999999999</v>
      </c>
      <c r="E1825" s="2">
        <v>111</v>
      </c>
      <c r="F1825" s="2">
        <v>19805</v>
      </c>
      <c r="G1825" s="2">
        <v>35</v>
      </c>
      <c r="H1825" s="2">
        <f t="shared" si="140"/>
        <v>1</v>
      </c>
      <c r="I1825" s="2">
        <f t="shared" si="141"/>
        <v>0</v>
      </c>
      <c r="J1825" s="2">
        <f t="shared" si="142"/>
        <v>0</v>
      </c>
      <c r="K1825" s="2">
        <f t="shared" si="143"/>
        <v>0</v>
      </c>
      <c r="L1825" s="2">
        <f t="shared" si="144"/>
        <v>0</v>
      </c>
      <c r="M1825" s="2">
        <v>529</v>
      </c>
      <c r="N1825" s="2">
        <v>6.8</v>
      </c>
    </row>
    <row r="1826" spans="1:14" ht="16" x14ac:dyDescent="0.2">
      <c r="A1826" s="2" t="s">
        <v>2856</v>
      </c>
      <c r="B1826" s="2" t="s">
        <v>11</v>
      </c>
      <c r="C1826" s="2" t="s">
        <v>97</v>
      </c>
      <c r="D1826" s="2">
        <v>183.13200000000001</v>
      </c>
      <c r="E1826" s="2">
        <v>87</v>
      </c>
      <c r="F1826" s="2">
        <v>3086</v>
      </c>
      <c r="G1826" s="2">
        <v>75</v>
      </c>
      <c r="H1826" s="2">
        <f t="shared" si="140"/>
        <v>0</v>
      </c>
      <c r="I1826" s="2">
        <f t="shared" si="141"/>
        <v>0</v>
      </c>
      <c r="J1826" s="2">
        <f t="shared" si="142"/>
        <v>0</v>
      </c>
      <c r="K1826" s="2">
        <f t="shared" si="143"/>
        <v>1</v>
      </c>
      <c r="L1826" s="2">
        <f t="shared" si="144"/>
        <v>0</v>
      </c>
      <c r="M1826" s="2">
        <v>30</v>
      </c>
      <c r="N1826" s="2">
        <v>7.4</v>
      </c>
    </row>
    <row r="1827" spans="1:14" ht="16" x14ac:dyDescent="0.2">
      <c r="A1827" s="2" t="s">
        <v>2858</v>
      </c>
      <c r="B1827" s="2" t="s">
        <v>15</v>
      </c>
      <c r="C1827" s="2" t="s">
        <v>31</v>
      </c>
      <c r="D1827" s="2">
        <v>0.33645599999999998</v>
      </c>
      <c r="E1827" s="2">
        <v>109</v>
      </c>
      <c r="F1827" s="2">
        <v>41645</v>
      </c>
      <c r="G1827" s="2">
        <v>8</v>
      </c>
      <c r="H1827" s="2">
        <f t="shared" si="140"/>
        <v>1</v>
      </c>
      <c r="I1827" s="2">
        <f t="shared" si="141"/>
        <v>1</v>
      </c>
      <c r="J1827" s="2">
        <f t="shared" si="142"/>
        <v>0</v>
      </c>
      <c r="K1827" s="2">
        <f t="shared" si="143"/>
        <v>0</v>
      </c>
      <c r="L1827" s="2">
        <f t="shared" si="144"/>
        <v>0</v>
      </c>
      <c r="M1827" s="2">
        <v>200</v>
      </c>
      <c r="N1827" s="2">
        <v>5.6</v>
      </c>
    </row>
    <row r="1828" spans="1:14" ht="16" x14ac:dyDescent="0.2">
      <c r="A1828" s="2" t="s">
        <v>2813</v>
      </c>
      <c r="B1828" s="2" t="s">
        <v>51</v>
      </c>
      <c r="C1828" s="2" t="s">
        <v>40</v>
      </c>
      <c r="D1828" s="2">
        <v>1.2507999999999999</v>
      </c>
      <c r="E1828" s="2">
        <v>102</v>
      </c>
      <c r="F1828" s="2">
        <v>161</v>
      </c>
      <c r="G1828" s="2">
        <v>0.5</v>
      </c>
      <c r="H1828" s="2">
        <f t="shared" si="140"/>
        <v>0</v>
      </c>
      <c r="I1828" s="2">
        <f t="shared" si="141"/>
        <v>0</v>
      </c>
      <c r="J1828" s="2">
        <f t="shared" si="142"/>
        <v>0</v>
      </c>
      <c r="K1828" s="2">
        <f t="shared" si="143"/>
        <v>0</v>
      </c>
      <c r="L1828" s="2">
        <f t="shared" si="144"/>
        <v>0</v>
      </c>
      <c r="M1828" s="2">
        <v>0</v>
      </c>
      <c r="N1828" s="2">
        <v>6.4</v>
      </c>
    </row>
    <row r="1829" spans="1:14" ht="16" x14ac:dyDescent="0.2">
      <c r="A1829" s="2" t="s">
        <v>417</v>
      </c>
      <c r="B1829" s="2" t="s">
        <v>51</v>
      </c>
      <c r="C1829" s="2" t="s">
        <v>40</v>
      </c>
      <c r="D1829" s="2">
        <v>39.008699999999997</v>
      </c>
      <c r="E1829" s="2">
        <v>119</v>
      </c>
      <c r="F1829" s="2">
        <v>6862</v>
      </c>
      <c r="G1829" s="2">
        <v>25</v>
      </c>
      <c r="H1829" s="2">
        <f t="shared" si="140"/>
        <v>0</v>
      </c>
      <c r="I1829" s="2">
        <f t="shared" si="141"/>
        <v>0</v>
      </c>
      <c r="J1829" s="2">
        <f t="shared" si="142"/>
        <v>0</v>
      </c>
      <c r="K1829" s="2">
        <f t="shared" si="143"/>
        <v>0</v>
      </c>
      <c r="L1829" s="2">
        <f t="shared" si="144"/>
        <v>0</v>
      </c>
      <c r="M1829" s="2">
        <v>42</v>
      </c>
      <c r="N1829" s="2">
        <v>6.6</v>
      </c>
    </row>
    <row r="1830" spans="1:14" ht="16" x14ac:dyDescent="0.2">
      <c r="A1830" s="2" t="s">
        <v>1436</v>
      </c>
      <c r="B1830" s="2" t="s">
        <v>11</v>
      </c>
      <c r="C1830" s="2" t="s">
        <v>35</v>
      </c>
      <c r="D1830" s="2">
        <v>47.8063</v>
      </c>
      <c r="E1830" s="2">
        <v>104</v>
      </c>
      <c r="F1830" s="2">
        <v>1274</v>
      </c>
      <c r="G1830" s="2">
        <v>43</v>
      </c>
      <c r="H1830" s="2">
        <f t="shared" si="140"/>
        <v>0</v>
      </c>
      <c r="I1830" s="2">
        <f t="shared" si="141"/>
        <v>0</v>
      </c>
      <c r="J1830" s="2">
        <f t="shared" si="142"/>
        <v>1</v>
      </c>
      <c r="K1830" s="2">
        <f t="shared" si="143"/>
        <v>0</v>
      </c>
      <c r="L1830" s="2">
        <f t="shared" si="144"/>
        <v>0</v>
      </c>
      <c r="M1830" s="2">
        <v>34</v>
      </c>
      <c r="N1830" s="2">
        <v>6.5</v>
      </c>
    </row>
    <row r="1831" spans="1:14" ht="16" x14ac:dyDescent="0.2">
      <c r="A1831" s="2" t="s">
        <v>185</v>
      </c>
      <c r="B1831" s="2" t="s">
        <v>11</v>
      </c>
      <c r="C1831" s="2" t="s">
        <v>24</v>
      </c>
      <c r="D1831" s="2">
        <v>35.007199999999997</v>
      </c>
      <c r="E1831" s="2">
        <v>106</v>
      </c>
      <c r="F1831" s="2">
        <v>26652</v>
      </c>
      <c r="G1831" s="2">
        <v>15</v>
      </c>
      <c r="H1831" s="2">
        <f t="shared" si="140"/>
        <v>0</v>
      </c>
      <c r="I1831" s="2">
        <f t="shared" si="141"/>
        <v>0</v>
      </c>
      <c r="J1831" s="2">
        <f t="shared" si="142"/>
        <v>0</v>
      </c>
      <c r="K1831" s="2">
        <f t="shared" si="143"/>
        <v>0</v>
      </c>
      <c r="L1831" s="2">
        <f t="shared" si="144"/>
        <v>0</v>
      </c>
      <c r="M1831" s="2">
        <v>357</v>
      </c>
      <c r="N1831" s="2">
        <v>5.6</v>
      </c>
    </row>
    <row r="1832" spans="1:14" ht="16" x14ac:dyDescent="0.2">
      <c r="A1832" s="2" t="s">
        <v>2864</v>
      </c>
      <c r="B1832" s="2" t="s">
        <v>15</v>
      </c>
      <c r="C1832" s="2" t="s">
        <v>12</v>
      </c>
      <c r="D1832" s="2">
        <v>1.3134E-2</v>
      </c>
      <c r="E1832" s="2">
        <v>112</v>
      </c>
      <c r="F1832" s="2">
        <v>35294</v>
      </c>
      <c r="G1832" s="2">
        <v>0.5</v>
      </c>
      <c r="H1832" s="2">
        <f t="shared" si="140"/>
        <v>1</v>
      </c>
      <c r="I1832" s="2">
        <f t="shared" si="141"/>
        <v>0</v>
      </c>
      <c r="J1832" s="2">
        <f t="shared" si="142"/>
        <v>0</v>
      </c>
      <c r="K1832" s="2">
        <f t="shared" si="143"/>
        <v>0</v>
      </c>
      <c r="L1832" s="2">
        <f t="shared" si="144"/>
        <v>0</v>
      </c>
      <c r="M1832" s="2">
        <v>12</v>
      </c>
      <c r="N1832" s="2">
        <v>6.1</v>
      </c>
    </row>
    <row r="1833" spans="1:14" ht="16" x14ac:dyDescent="0.2">
      <c r="A1833" s="2" t="s">
        <v>403</v>
      </c>
      <c r="B1833" s="2" t="s">
        <v>51</v>
      </c>
      <c r="C1833" s="2" t="s">
        <v>97</v>
      </c>
      <c r="D1833" s="2">
        <v>142.614</v>
      </c>
      <c r="E1833" s="2">
        <v>103</v>
      </c>
      <c r="F1833" s="2">
        <v>692</v>
      </c>
      <c r="G1833" s="2">
        <v>110</v>
      </c>
      <c r="H1833" s="2">
        <f t="shared" si="140"/>
        <v>0</v>
      </c>
      <c r="I1833" s="2">
        <f t="shared" si="141"/>
        <v>0</v>
      </c>
      <c r="J1833" s="2">
        <f t="shared" si="142"/>
        <v>0</v>
      </c>
      <c r="K1833" s="2">
        <f t="shared" si="143"/>
        <v>1</v>
      </c>
      <c r="L1833" s="2">
        <f t="shared" si="144"/>
        <v>0</v>
      </c>
      <c r="M1833" s="2">
        <v>67</v>
      </c>
      <c r="N1833" s="2">
        <v>5.5</v>
      </c>
    </row>
    <row r="1834" spans="1:14" ht="16" x14ac:dyDescent="0.2">
      <c r="A1834" s="2" t="s">
        <v>403</v>
      </c>
      <c r="B1834" s="2" t="s">
        <v>51</v>
      </c>
      <c r="C1834" s="2" t="s">
        <v>97</v>
      </c>
      <c r="D1834" s="2">
        <v>71.017799999999994</v>
      </c>
      <c r="E1834" s="2">
        <v>105</v>
      </c>
      <c r="F1834" s="2">
        <v>914</v>
      </c>
      <c r="G1834" s="2">
        <v>105</v>
      </c>
      <c r="H1834" s="2">
        <f t="shared" si="140"/>
        <v>0</v>
      </c>
      <c r="I1834" s="2">
        <f t="shared" si="141"/>
        <v>0</v>
      </c>
      <c r="J1834" s="2">
        <f t="shared" si="142"/>
        <v>0</v>
      </c>
      <c r="K1834" s="2">
        <f t="shared" si="143"/>
        <v>1</v>
      </c>
      <c r="L1834" s="2">
        <f t="shared" si="144"/>
        <v>0</v>
      </c>
      <c r="M1834" s="2">
        <v>67</v>
      </c>
      <c r="N1834" s="2">
        <v>5.4</v>
      </c>
    </row>
    <row r="1835" spans="1:14" ht="16" x14ac:dyDescent="0.2">
      <c r="A1835" s="2" t="s">
        <v>1119</v>
      </c>
      <c r="B1835" s="2" t="s">
        <v>11</v>
      </c>
      <c r="C1835" s="2" t="s">
        <v>12</v>
      </c>
      <c r="D1835" s="2">
        <v>96.917900000000003</v>
      </c>
      <c r="E1835" s="2">
        <v>120</v>
      </c>
      <c r="F1835" s="2">
        <v>10555</v>
      </c>
      <c r="G1835" s="2">
        <v>40</v>
      </c>
      <c r="H1835" s="2">
        <f t="shared" si="140"/>
        <v>0</v>
      </c>
      <c r="I1835" s="2">
        <f t="shared" si="141"/>
        <v>0</v>
      </c>
      <c r="J1835" s="2">
        <f t="shared" si="142"/>
        <v>0</v>
      </c>
      <c r="K1835" s="2">
        <f t="shared" si="143"/>
        <v>0</v>
      </c>
      <c r="L1835" s="2">
        <f t="shared" si="144"/>
        <v>0</v>
      </c>
      <c r="M1835" s="2">
        <v>21000</v>
      </c>
      <c r="N1835" s="2">
        <v>7.7</v>
      </c>
    </row>
    <row r="1836" spans="1:14" ht="16" x14ac:dyDescent="0.2">
      <c r="A1836" s="2" t="s">
        <v>2869</v>
      </c>
      <c r="B1836" s="2" t="s">
        <v>15</v>
      </c>
      <c r="C1836" s="2" t="s">
        <v>12</v>
      </c>
      <c r="D1836" s="2">
        <v>2.887E-2</v>
      </c>
      <c r="E1836" s="2">
        <v>90</v>
      </c>
      <c r="F1836" s="2">
        <v>32814</v>
      </c>
      <c r="G1836" s="2">
        <v>15</v>
      </c>
      <c r="H1836" s="2">
        <f t="shared" si="140"/>
        <v>1</v>
      </c>
      <c r="I1836" s="2">
        <f t="shared" si="141"/>
        <v>0</v>
      </c>
      <c r="J1836" s="2">
        <f t="shared" si="142"/>
        <v>0</v>
      </c>
      <c r="K1836" s="2">
        <f t="shared" si="143"/>
        <v>0</v>
      </c>
      <c r="L1836" s="2">
        <f t="shared" si="144"/>
        <v>0</v>
      </c>
      <c r="M1836" s="2">
        <v>68</v>
      </c>
      <c r="N1836" s="2">
        <v>5.0999999999999996</v>
      </c>
    </row>
    <row r="1837" spans="1:14" ht="16" x14ac:dyDescent="0.2">
      <c r="A1837" s="2" t="s">
        <v>1503</v>
      </c>
      <c r="B1837" s="2" t="s">
        <v>51</v>
      </c>
      <c r="C1837" s="2" t="s">
        <v>19</v>
      </c>
      <c r="D1837" s="2">
        <v>63.143799999999999</v>
      </c>
      <c r="E1837" s="2">
        <v>109</v>
      </c>
      <c r="F1837" s="2">
        <v>13388</v>
      </c>
      <c r="G1837" s="2">
        <v>150</v>
      </c>
      <c r="H1837" s="2">
        <f t="shared" si="140"/>
        <v>0</v>
      </c>
      <c r="I1837" s="2">
        <f t="shared" si="141"/>
        <v>0</v>
      </c>
      <c r="J1837" s="2">
        <f t="shared" si="142"/>
        <v>0</v>
      </c>
      <c r="K1837" s="2">
        <f t="shared" si="143"/>
        <v>0</v>
      </c>
      <c r="L1837" s="2">
        <f t="shared" si="144"/>
        <v>1</v>
      </c>
      <c r="M1837" s="2">
        <v>226</v>
      </c>
      <c r="N1837" s="2">
        <v>6.1</v>
      </c>
    </row>
    <row r="1838" spans="1:14" ht="16" x14ac:dyDescent="0.2">
      <c r="A1838" s="2" t="s">
        <v>2292</v>
      </c>
      <c r="B1838" s="2" t="s">
        <v>15</v>
      </c>
      <c r="C1838" s="2" t="s">
        <v>24</v>
      </c>
      <c r="D1838" s="2">
        <v>1.2996000000000001E-2</v>
      </c>
      <c r="E1838" s="2">
        <v>82</v>
      </c>
      <c r="F1838" s="2">
        <v>3905</v>
      </c>
      <c r="G1838" s="2">
        <v>1</v>
      </c>
      <c r="H1838" s="2">
        <f t="shared" si="140"/>
        <v>1</v>
      </c>
      <c r="I1838" s="2">
        <f t="shared" si="141"/>
        <v>0</v>
      </c>
      <c r="J1838" s="2">
        <f t="shared" si="142"/>
        <v>0</v>
      </c>
      <c r="K1838" s="2">
        <f t="shared" si="143"/>
        <v>0</v>
      </c>
      <c r="L1838" s="2">
        <f t="shared" si="144"/>
        <v>0</v>
      </c>
      <c r="M1838" s="2">
        <v>82</v>
      </c>
      <c r="N1838" s="2">
        <v>6</v>
      </c>
    </row>
    <row r="1839" spans="1:14" ht="16" x14ac:dyDescent="0.2">
      <c r="A1839" s="2" t="s">
        <v>2873</v>
      </c>
      <c r="B1839" s="2" t="s">
        <v>15</v>
      </c>
      <c r="C1839" s="2" t="s">
        <v>40</v>
      </c>
      <c r="D1839" s="2">
        <v>6.8519699999999997</v>
      </c>
      <c r="E1839" s="2">
        <v>95</v>
      </c>
      <c r="F1839" s="2">
        <v>10040</v>
      </c>
      <c r="G1839" s="2">
        <v>2.5</v>
      </c>
      <c r="H1839" s="2">
        <f t="shared" si="140"/>
        <v>1</v>
      </c>
      <c r="I1839" s="2">
        <f t="shared" si="141"/>
        <v>0</v>
      </c>
      <c r="J1839" s="2">
        <f t="shared" si="142"/>
        <v>0</v>
      </c>
      <c r="K1839" s="2">
        <f t="shared" si="143"/>
        <v>0</v>
      </c>
      <c r="L1839" s="2">
        <f t="shared" si="144"/>
        <v>0</v>
      </c>
      <c r="M1839" s="2">
        <v>53</v>
      </c>
      <c r="N1839" s="2">
        <v>7.1</v>
      </c>
    </row>
    <row r="1840" spans="1:14" ht="16" x14ac:dyDescent="0.2">
      <c r="A1840" s="2" t="s">
        <v>1013</v>
      </c>
      <c r="B1840" s="2" t="s">
        <v>51</v>
      </c>
      <c r="C1840" s="2" t="s">
        <v>19</v>
      </c>
      <c r="D1840" s="2">
        <v>71.148700000000005</v>
      </c>
      <c r="E1840" s="2">
        <v>107</v>
      </c>
      <c r="F1840" s="2">
        <v>1614</v>
      </c>
      <c r="G1840" s="2">
        <v>90</v>
      </c>
      <c r="H1840" s="2">
        <f t="shared" si="140"/>
        <v>0</v>
      </c>
      <c r="I1840" s="2">
        <f t="shared" si="141"/>
        <v>0</v>
      </c>
      <c r="J1840" s="2">
        <f t="shared" si="142"/>
        <v>0</v>
      </c>
      <c r="K1840" s="2">
        <f t="shared" si="143"/>
        <v>0</v>
      </c>
      <c r="L1840" s="2">
        <f t="shared" si="144"/>
        <v>1</v>
      </c>
      <c r="M1840" s="2">
        <v>70</v>
      </c>
      <c r="N1840" s="2">
        <v>6.6</v>
      </c>
    </row>
    <row r="1841" spans="1:14" ht="16" x14ac:dyDescent="0.2">
      <c r="A1841" s="2" t="s">
        <v>2168</v>
      </c>
      <c r="B1841" s="2" t="s">
        <v>11</v>
      </c>
      <c r="C1841" s="2" t="s">
        <v>24</v>
      </c>
      <c r="D1841" s="2">
        <v>19.7819</v>
      </c>
      <c r="E1841" s="2">
        <v>103</v>
      </c>
      <c r="F1841" s="2">
        <v>20881</v>
      </c>
      <c r="G1841" s="2">
        <v>60</v>
      </c>
      <c r="H1841" s="2">
        <f t="shared" si="140"/>
        <v>0</v>
      </c>
      <c r="I1841" s="2">
        <f t="shared" si="141"/>
        <v>0</v>
      </c>
      <c r="J1841" s="2">
        <f t="shared" si="142"/>
        <v>0</v>
      </c>
      <c r="K1841" s="2">
        <f t="shared" si="143"/>
        <v>0</v>
      </c>
      <c r="L1841" s="2">
        <f t="shared" si="144"/>
        <v>0</v>
      </c>
      <c r="M1841" s="2">
        <v>436</v>
      </c>
      <c r="N1841" s="2">
        <v>4.8</v>
      </c>
    </row>
    <row r="1842" spans="1:14" ht="16" x14ac:dyDescent="0.2">
      <c r="A1842" s="2" t="s">
        <v>2877</v>
      </c>
      <c r="B1842" s="2" t="s">
        <v>51</v>
      </c>
      <c r="C1842" s="2" t="s">
        <v>97</v>
      </c>
      <c r="D1842" s="2">
        <v>162.49600000000001</v>
      </c>
      <c r="E1842" s="2">
        <v>92</v>
      </c>
      <c r="F1842" s="2">
        <v>5217</v>
      </c>
      <c r="G1842" s="2">
        <v>74</v>
      </c>
      <c r="H1842" s="2">
        <f t="shared" si="140"/>
        <v>0</v>
      </c>
      <c r="I1842" s="2">
        <f t="shared" si="141"/>
        <v>0</v>
      </c>
      <c r="J1842" s="2">
        <f t="shared" si="142"/>
        <v>0</v>
      </c>
      <c r="K1842" s="2">
        <f t="shared" si="143"/>
        <v>1</v>
      </c>
      <c r="L1842" s="2">
        <f t="shared" si="144"/>
        <v>0</v>
      </c>
      <c r="M1842" s="2">
        <v>5</v>
      </c>
      <c r="N1842" s="2">
        <v>6</v>
      </c>
    </row>
    <row r="1843" spans="1:14" ht="16" x14ac:dyDescent="0.2">
      <c r="A1843" s="2" t="s">
        <v>2879</v>
      </c>
      <c r="B1843" s="2" t="s">
        <v>51</v>
      </c>
      <c r="C1843" s="2" t="s">
        <v>97</v>
      </c>
      <c r="D1843" s="2">
        <v>85.416600000000003</v>
      </c>
      <c r="E1843" s="2">
        <v>87</v>
      </c>
      <c r="F1843" s="2">
        <v>20097</v>
      </c>
      <c r="G1843" s="2">
        <v>30</v>
      </c>
      <c r="H1843" s="2">
        <f t="shared" si="140"/>
        <v>0</v>
      </c>
      <c r="I1843" s="2">
        <f t="shared" si="141"/>
        <v>0</v>
      </c>
      <c r="J1843" s="2">
        <f t="shared" si="142"/>
        <v>0</v>
      </c>
      <c r="K1843" s="2">
        <f t="shared" si="143"/>
        <v>1</v>
      </c>
      <c r="L1843" s="2">
        <f t="shared" si="144"/>
        <v>0</v>
      </c>
      <c r="M1843" s="2">
        <v>47</v>
      </c>
      <c r="N1843" s="2">
        <v>7</v>
      </c>
    </row>
    <row r="1844" spans="1:14" ht="16" x14ac:dyDescent="0.2">
      <c r="A1844" s="2" t="s">
        <v>287</v>
      </c>
      <c r="B1844" s="2" t="s">
        <v>51</v>
      </c>
      <c r="C1844" s="2" t="s">
        <v>24</v>
      </c>
      <c r="D1844" s="2">
        <v>24.268799999999999</v>
      </c>
      <c r="E1844" s="2">
        <v>94</v>
      </c>
      <c r="F1844" s="2">
        <v>3436</v>
      </c>
      <c r="G1844" s="2">
        <v>28</v>
      </c>
      <c r="H1844" s="2">
        <f t="shared" si="140"/>
        <v>0</v>
      </c>
      <c r="I1844" s="2">
        <f t="shared" si="141"/>
        <v>0</v>
      </c>
      <c r="J1844" s="2">
        <f t="shared" si="142"/>
        <v>0</v>
      </c>
      <c r="K1844" s="2">
        <f t="shared" si="143"/>
        <v>0</v>
      </c>
      <c r="L1844" s="2">
        <f t="shared" si="144"/>
        <v>0</v>
      </c>
      <c r="M1844" s="2">
        <v>32</v>
      </c>
      <c r="N1844" s="2">
        <v>5.4</v>
      </c>
    </row>
    <row r="1845" spans="1:14" ht="16" x14ac:dyDescent="0.2">
      <c r="A1845" s="2" t="s">
        <v>2882</v>
      </c>
      <c r="B1845" s="2" t="s">
        <v>15</v>
      </c>
      <c r="C1845" s="2" t="s">
        <v>40</v>
      </c>
      <c r="D1845" s="2">
        <v>7.3620999999999999</v>
      </c>
      <c r="E1845" s="2">
        <v>88</v>
      </c>
      <c r="F1845" s="2">
        <v>479</v>
      </c>
      <c r="G1845" s="2">
        <v>1.5</v>
      </c>
      <c r="H1845" s="2">
        <f t="shared" si="140"/>
        <v>1</v>
      </c>
      <c r="I1845" s="2">
        <f t="shared" si="141"/>
        <v>0</v>
      </c>
      <c r="J1845" s="2">
        <f t="shared" si="142"/>
        <v>0</v>
      </c>
      <c r="K1845" s="2">
        <f t="shared" si="143"/>
        <v>0</v>
      </c>
      <c r="L1845" s="2">
        <f t="shared" si="144"/>
        <v>0</v>
      </c>
      <c r="M1845" s="2">
        <v>387</v>
      </c>
      <c r="N1845" s="2">
        <v>7.4</v>
      </c>
    </row>
    <row r="1846" spans="1:14" ht="16" x14ac:dyDescent="0.2">
      <c r="A1846" s="2" t="s">
        <v>2228</v>
      </c>
      <c r="B1846" s="2" t="s">
        <v>15</v>
      </c>
      <c r="C1846" s="2" t="s">
        <v>40</v>
      </c>
      <c r="D1846" s="2">
        <v>5.7393799999999997</v>
      </c>
      <c r="E1846" s="2">
        <v>89</v>
      </c>
      <c r="F1846" s="2">
        <v>24419</v>
      </c>
      <c r="G1846" s="2">
        <v>0.5</v>
      </c>
      <c r="H1846" s="2">
        <f t="shared" si="140"/>
        <v>1</v>
      </c>
      <c r="I1846" s="2">
        <f t="shared" si="141"/>
        <v>0</v>
      </c>
      <c r="J1846" s="2">
        <f t="shared" si="142"/>
        <v>0</v>
      </c>
      <c r="K1846" s="2">
        <f t="shared" si="143"/>
        <v>0</v>
      </c>
      <c r="L1846" s="2">
        <f t="shared" si="144"/>
        <v>0</v>
      </c>
      <c r="M1846" s="2">
        <v>310</v>
      </c>
      <c r="N1846" s="2">
        <v>7.7</v>
      </c>
    </row>
    <row r="1847" spans="1:14" ht="16" x14ac:dyDescent="0.2">
      <c r="A1847" s="2" t="s">
        <v>741</v>
      </c>
      <c r="B1847" s="2" t="s">
        <v>11</v>
      </c>
      <c r="C1847" s="2" t="s">
        <v>31</v>
      </c>
      <c r="D1847" s="2">
        <v>59.4756</v>
      </c>
      <c r="E1847" s="2">
        <v>93</v>
      </c>
      <c r="F1847" s="2">
        <v>13748</v>
      </c>
      <c r="G1847" s="2">
        <v>90</v>
      </c>
      <c r="H1847" s="2">
        <f t="shared" si="140"/>
        <v>0</v>
      </c>
      <c r="I1847" s="2">
        <f t="shared" si="141"/>
        <v>1</v>
      </c>
      <c r="J1847" s="2">
        <f t="shared" si="142"/>
        <v>0</v>
      </c>
      <c r="K1847" s="2">
        <f t="shared" si="143"/>
        <v>0</v>
      </c>
      <c r="L1847" s="2">
        <f t="shared" si="144"/>
        <v>0</v>
      </c>
      <c r="M1847" s="2">
        <v>0</v>
      </c>
      <c r="N1847" s="2">
        <v>5.2</v>
      </c>
    </row>
    <row r="1848" spans="1:14" ht="16" x14ac:dyDescent="0.2">
      <c r="A1848" s="2" t="s">
        <v>2886</v>
      </c>
      <c r="B1848" s="2" t="s">
        <v>11</v>
      </c>
      <c r="C1848" s="2" t="s">
        <v>24</v>
      </c>
      <c r="D1848" s="2">
        <v>118.471</v>
      </c>
      <c r="E1848" s="2">
        <v>124</v>
      </c>
      <c r="F1848" s="2">
        <v>12556</v>
      </c>
      <c r="G1848" s="2">
        <v>68</v>
      </c>
      <c r="H1848" s="2">
        <f t="shared" si="140"/>
        <v>0</v>
      </c>
      <c r="I1848" s="2">
        <f t="shared" si="141"/>
        <v>0</v>
      </c>
      <c r="J1848" s="2">
        <f t="shared" si="142"/>
        <v>0</v>
      </c>
      <c r="K1848" s="2">
        <f t="shared" si="143"/>
        <v>0</v>
      </c>
      <c r="L1848" s="2">
        <f t="shared" si="144"/>
        <v>0</v>
      </c>
      <c r="M1848" s="2">
        <v>31</v>
      </c>
      <c r="N1848" s="2">
        <v>6.4</v>
      </c>
    </row>
    <row r="1849" spans="1:14" ht="16" x14ac:dyDescent="0.2">
      <c r="A1849" s="2" t="s">
        <v>1055</v>
      </c>
      <c r="B1849" s="2" t="s">
        <v>15</v>
      </c>
      <c r="C1849" s="2" t="s">
        <v>31</v>
      </c>
      <c r="D1849" s="2">
        <v>24.430299999999999</v>
      </c>
      <c r="E1849" s="2">
        <v>90</v>
      </c>
      <c r="F1849" s="2">
        <v>132</v>
      </c>
      <c r="G1849" s="2">
        <v>43</v>
      </c>
      <c r="H1849" s="2">
        <f t="shared" si="140"/>
        <v>1</v>
      </c>
      <c r="I1849" s="2">
        <f t="shared" si="141"/>
        <v>1</v>
      </c>
      <c r="J1849" s="2">
        <f t="shared" si="142"/>
        <v>0</v>
      </c>
      <c r="K1849" s="2">
        <f t="shared" si="143"/>
        <v>0</v>
      </c>
      <c r="L1849" s="2">
        <f t="shared" si="144"/>
        <v>0</v>
      </c>
      <c r="M1849" s="2">
        <v>16</v>
      </c>
      <c r="N1849" s="2">
        <v>5.0999999999999996</v>
      </c>
    </row>
    <row r="1850" spans="1:14" ht="16" x14ac:dyDescent="0.2">
      <c r="A1850" s="2" t="s">
        <v>448</v>
      </c>
      <c r="B1850" s="2" t="s">
        <v>11</v>
      </c>
      <c r="C1850" s="2" t="s">
        <v>40</v>
      </c>
      <c r="D1850" s="2">
        <v>27.758500000000002</v>
      </c>
      <c r="E1850" s="2">
        <v>101</v>
      </c>
      <c r="F1850" s="2">
        <v>1292</v>
      </c>
      <c r="G1850" s="2">
        <v>19</v>
      </c>
      <c r="H1850" s="2">
        <f t="shared" si="140"/>
        <v>0</v>
      </c>
      <c r="I1850" s="2">
        <f t="shared" si="141"/>
        <v>0</v>
      </c>
      <c r="J1850" s="2">
        <f t="shared" si="142"/>
        <v>0</v>
      </c>
      <c r="K1850" s="2">
        <f t="shared" si="143"/>
        <v>0</v>
      </c>
      <c r="L1850" s="2">
        <f t="shared" si="144"/>
        <v>0</v>
      </c>
      <c r="M1850" s="2">
        <v>8</v>
      </c>
      <c r="N1850" s="2">
        <v>6.1</v>
      </c>
    </row>
    <row r="1851" spans="1:14" ht="16" x14ac:dyDescent="0.2">
      <c r="A1851" s="2" t="s">
        <v>2890</v>
      </c>
      <c r="B1851" s="2" t="s">
        <v>15</v>
      </c>
      <c r="C1851" s="2" t="s">
        <v>12</v>
      </c>
      <c r="D1851" s="2">
        <v>13.4917</v>
      </c>
      <c r="E1851" s="2">
        <v>109</v>
      </c>
      <c r="F1851" s="2">
        <v>14995</v>
      </c>
      <c r="G1851" s="2">
        <v>18</v>
      </c>
      <c r="H1851" s="2">
        <f t="shared" si="140"/>
        <v>1</v>
      </c>
      <c r="I1851" s="2">
        <f t="shared" si="141"/>
        <v>0</v>
      </c>
      <c r="J1851" s="2">
        <f t="shared" si="142"/>
        <v>0</v>
      </c>
      <c r="K1851" s="2">
        <f t="shared" si="143"/>
        <v>0</v>
      </c>
      <c r="L1851" s="2">
        <f t="shared" si="144"/>
        <v>0</v>
      </c>
      <c r="M1851" s="2">
        <v>128</v>
      </c>
      <c r="N1851" s="2">
        <v>6.1</v>
      </c>
    </row>
    <row r="1852" spans="1:14" ht="16" x14ac:dyDescent="0.2">
      <c r="A1852" s="2" t="s">
        <v>1615</v>
      </c>
      <c r="B1852" s="2" t="s">
        <v>15</v>
      </c>
      <c r="C1852" s="2" t="s">
        <v>24</v>
      </c>
      <c r="D1852" s="2">
        <v>65.452299999999994</v>
      </c>
      <c r="E1852" s="2">
        <v>106</v>
      </c>
      <c r="F1852" s="2">
        <v>19906</v>
      </c>
      <c r="G1852" s="2">
        <v>100</v>
      </c>
      <c r="H1852" s="2">
        <f t="shared" si="140"/>
        <v>1</v>
      </c>
      <c r="I1852" s="2">
        <f t="shared" si="141"/>
        <v>0</v>
      </c>
      <c r="J1852" s="2">
        <f t="shared" si="142"/>
        <v>0</v>
      </c>
      <c r="K1852" s="2">
        <f t="shared" si="143"/>
        <v>0</v>
      </c>
      <c r="L1852" s="2">
        <f t="shared" si="144"/>
        <v>0</v>
      </c>
      <c r="M1852" s="2">
        <v>12000</v>
      </c>
      <c r="N1852" s="2">
        <v>6.4</v>
      </c>
    </row>
    <row r="1853" spans="1:14" ht="16" x14ac:dyDescent="0.2">
      <c r="A1853" s="2" t="s">
        <v>163</v>
      </c>
      <c r="B1853" s="2" t="s">
        <v>11</v>
      </c>
      <c r="C1853" s="2" t="s">
        <v>40</v>
      </c>
      <c r="D1853" s="2">
        <v>0.26336500000000002</v>
      </c>
      <c r="E1853" s="2">
        <v>110</v>
      </c>
      <c r="F1853" s="2">
        <v>3785</v>
      </c>
      <c r="G1853" s="2">
        <v>20</v>
      </c>
      <c r="H1853" s="2">
        <f t="shared" si="140"/>
        <v>0</v>
      </c>
      <c r="I1853" s="2">
        <f t="shared" si="141"/>
        <v>0</v>
      </c>
      <c r="J1853" s="2">
        <f t="shared" si="142"/>
        <v>0</v>
      </c>
      <c r="K1853" s="2">
        <f t="shared" si="143"/>
        <v>0</v>
      </c>
      <c r="L1853" s="2">
        <f t="shared" si="144"/>
        <v>0</v>
      </c>
      <c r="M1853" s="2">
        <v>278</v>
      </c>
      <c r="N1853" s="2">
        <v>5.4</v>
      </c>
    </row>
    <row r="1854" spans="1:14" ht="16" x14ac:dyDescent="0.2">
      <c r="A1854" s="2" t="s">
        <v>2894</v>
      </c>
      <c r="B1854" s="2" t="s">
        <v>15</v>
      </c>
      <c r="C1854" s="2" t="s">
        <v>31</v>
      </c>
      <c r="D1854" s="2">
        <v>0.76648700000000003</v>
      </c>
      <c r="E1854" s="2">
        <v>96</v>
      </c>
      <c r="F1854" s="2">
        <v>4883</v>
      </c>
      <c r="G1854" s="2">
        <v>5.25</v>
      </c>
      <c r="H1854" s="2">
        <f t="shared" si="140"/>
        <v>1</v>
      </c>
      <c r="I1854" s="2">
        <f t="shared" si="141"/>
        <v>1</v>
      </c>
      <c r="J1854" s="2">
        <f t="shared" si="142"/>
        <v>0</v>
      </c>
      <c r="K1854" s="2">
        <f t="shared" si="143"/>
        <v>0</v>
      </c>
      <c r="L1854" s="2">
        <f t="shared" si="144"/>
        <v>0</v>
      </c>
      <c r="M1854" s="2">
        <v>136</v>
      </c>
      <c r="N1854" s="2">
        <v>5</v>
      </c>
    </row>
    <row r="1855" spans="1:14" ht="16" x14ac:dyDescent="0.2">
      <c r="A1855" s="2" t="s">
        <v>152</v>
      </c>
      <c r="B1855" s="2" t="s">
        <v>11</v>
      </c>
      <c r="C1855" s="2" t="s">
        <v>40</v>
      </c>
      <c r="D1855" s="2">
        <v>77.032300000000006</v>
      </c>
      <c r="E1855" s="2">
        <v>128</v>
      </c>
      <c r="F1855" s="2">
        <v>16199</v>
      </c>
      <c r="G1855" s="2">
        <v>60</v>
      </c>
      <c r="H1855" s="2">
        <f t="shared" si="140"/>
        <v>0</v>
      </c>
      <c r="I1855" s="2">
        <f t="shared" si="141"/>
        <v>0</v>
      </c>
      <c r="J1855" s="2">
        <f t="shared" si="142"/>
        <v>0</v>
      </c>
      <c r="K1855" s="2">
        <f t="shared" si="143"/>
        <v>0</v>
      </c>
      <c r="L1855" s="2">
        <f t="shared" si="144"/>
        <v>0</v>
      </c>
      <c r="M1855" s="2">
        <v>14000</v>
      </c>
      <c r="N1855" s="2">
        <v>7.3</v>
      </c>
    </row>
    <row r="1856" spans="1:14" ht="16" x14ac:dyDescent="0.2">
      <c r="A1856" s="2" t="s">
        <v>363</v>
      </c>
      <c r="B1856" s="2" t="s">
        <v>15</v>
      </c>
      <c r="C1856" s="2" t="s">
        <v>35</v>
      </c>
      <c r="D1856" s="2">
        <v>39.511000000000003</v>
      </c>
      <c r="E1856" s="2">
        <v>83</v>
      </c>
      <c r="F1856" s="2">
        <v>26402</v>
      </c>
      <c r="G1856" s="2">
        <v>16</v>
      </c>
      <c r="H1856" s="2">
        <f t="shared" si="140"/>
        <v>1</v>
      </c>
      <c r="I1856" s="2">
        <f t="shared" si="141"/>
        <v>0</v>
      </c>
      <c r="J1856" s="2">
        <f t="shared" si="142"/>
        <v>1</v>
      </c>
      <c r="K1856" s="2">
        <f t="shared" si="143"/>
        <v>0</v>
      </c>
      <c r="L1856" s="2">
        <f t="shared" si="144"/>
        <v>0</v>
      </c>
      <c r="M1856" s="2">
        <v>473</v>
      </c>
      <c r="N1856" s="2">
        <v>5.9</v>
      </c>
    </row>
    <row r="1857" spans="1:14" ht="16" x14ac:dyDescent="0.2">
      <c r="A1857" s="2" t="s">
        <v>2898</v>
      </c>
      <c r="B1857" s="2" t="s">
        <v>18</v>
      </c>
      <c r="C1857" s="2" t="s">
        <v>97</v>
      </c>
      <c r="D1857" s="2">
        <v>45.542400000000001</v>
      </c>
      <c r="E1857" s="2">
        <v>77</v>
      </c>
      <c r="F1857" s="2">
        <v>575</v>
      </c>
      <c r="G1857" s="2">
        <v>30</v>
      </c>
      <c r="H1857" s="2">
        <f t="shared" si="140"/>
        <v>0</v>
      </c>
      <c r="I1857" s="2">
        <f t="shared" si="141"/>
        <v>0</v>
      </c>
      <c r="J1857" s="2">
        <f t="shared" si="142"/>
        <v>0</v>
      </c>
      <c r="K1857" s="2">
        <f t="shared" si="143"/>
        <v>1</v>
      </c>
      <c r="L1857" s="2">
        <f t="shared" si="144"/>
        <v>0</v>
      </c>
      <c r="M1857" s="2">
        <v>25</v>
      </c>
      <c r="N1857" s="2">
        <v>6.3</v>
      </c>
    </row>
    <row r="1858" spans="1:14" ht="16" x14ac:dyDescent="0.2">
      <c r="A1858" s="2" t="s">
        <v>1627</v>
      </c>
      <c r="B1858" s="2" t="s">
        <v>11</v>
      </c>
      <c r="C1858" s="2" t="s">
        <v>19</v>
      </c>
      <c r="D1858" s="2">
        <v>56.684800000000003</v>
      </c>
      <c r="E1858" s="2">
        <v>96</v>
      </c>
      <c r="F1858" s="2">
        <v>1919</v>
      </c>
      <c r="G1858" s="2">
        <v>80</v>
      </c>
      <c r="H1858" s="2">
        <f t="shared" ref="H1858:H1921" si="145">IF(B1858="R",1,0)</f>
        <v>0</v>
      </c>
      <c r="I1858" s="2">
        <f t="shared" ref="I1858:I1921" si="146">IF(C1858="Comedy",1,0)</f>
        <v>0</v>
      </c>
      <c r="J1858" s="2">
        <f t="shared" ref="J1858:J1921" si="147">IF(C1858="Thriller_Horror",1,0)</f>
        <v>0</v>
      </c>
      <c r="K1858" s="2">
        <f t="shared" ref="K1858:K1921" si="148">IF(C1858="Animation",1,0)</f>
        <v>0</v>
      </c>
      <c r="L1858" s="2">
        <f t="shared" ref="L1858:L1921" si="149">IF(C1858="Adventure_Sci_fi",1,0)</f>
        <v>1</v>
      </c>
      <c r="M1858" s="2">
        <v>25</v>
      </c>
      <c r="N1858" s="2">
        <v>5.9</v>
      </c>
    </row>
    <row r="1859" spans="1:14" ht="16" x14ac:dyDescent="0.2">
      <c r="A1859" s="2" t="s">
        <v>208</v>
      </c>
      <c r="B1859" s="2" t="s">
        <v>11</v>
      </c>
      <c r="C1859" s="2" t="s">
        <v>12</v>
      </c>
      <c r="D1859" s="2">
        <v>63.411499999999997</v>
      </c>
      <c r="E1859" s="2">
        <v>107</v>
      </c>
      <c r="F1859" s="2">
        <v>568</v>
      </c>
      <c r="G1859" s="2">
        <v>39</v>
      </c>
      <c r="H1859" s="2">
        <f t="shared" si="145"/>
        <v>0</v>
      </c>
      <c r="I1859" s="2">
        <f t="shared" si="146"/>
        <v>0</v>
      </c>
      <c r="J1859" s="2">
        <f t="shared" si="147"/>
        <v>0</v>
      </c>
      <c r="K1859" s="2">
        <f t="shared" si="148"/>
        <v>0</v>
      </c>
      <c r="L1859" s="2">
        <f t="shared" si="149"/>
        <v>0</v>
      </c>
      <c r="M1859" s="2">
        <v>124</v>
      </c>
      <c r="N1859" s="2">
        <v>7.1</v>
      </c>
    </row>
    <row r="1860" spans="1:14" ht="16" x14ac:dyDescent="0.2">
      <c r="A1860" s="2" t="s">
        <v>2902</v>
      </c>
      <c r="B1860" s="2" t="s">
        <v>15</v>
      </c>
      <c r="C1860" s="2" t="s">
        <v>31</v>
      </c>
      <c r="D1860" s="2">
        <v>3.4473400000000001</v>
      </c>
      <c r="E1860" s="2">
        <v>104</v>
      </c>
      <c r="F1860" s="2">
        <v>2667</v>
      </c>
      <c r="G1860" s="2">
        <v>1.5</v>
      </c>
      <c r="H1860" s="2">
        <f t="shared" si="145"/>
        <v>1</v>
      </c>
      <c r="I1860" s="2">
        <f t="shared" si="146"/>
        <v>1</v>
      </c>
      <c r="J1860" s="2">
        <f t="shared" si="147"/>
        <v>0</v>
      </c>
      <c r="K1860" s="2">
        <f t="shared" si="148"/>
        <v>0</v>
      </c>
      <c r="L1860" s="2">
        <f t="shared" si="149"/>
        <v>0</v>
      </c>
      <c r="M1860" s="2">
        <v>38</v>
      </c>
      <c r="N1860" s="2">
        <v>5.8</v>
      </c>
    </row>
    <row r="1861" spans="1:14" ht="16" x14ac:dyDescent="0.2">
      <c r="A1861" s="2" t="s">
        <v>2904</v>
      </c>
      <c r="B1861" s="2" t="s">
        <v>11</v>
      </c>
      <c r="C1861" s="2" t="s">
        <v>24</v>
      </c>
      <c r="D1861" s="2">
        <v>67.631200000000007</v>
      </c>
      <c r="E1861" s="2">
        <v>103</v>
      </c>
      <c r="F1861" s="2">
        <v>55175</v>
      </c>
      <c r="G1861" s="2">
        <v>100</v>
      </c>
      <c r="H1861" s="2">
        <f t="shared" si="145"/>
        <v>0</v>
      </c>
      <c r="I1861" s="2">
        <f t="shared" si="146"/>
        <v>0</v>
      </c>
      <c r="J1861" s="2">
        <f t="shared" si="147"/>
        <v>0</v>
      </c>
      <c r="K1861" s="2">
        <f t="shared" si="148"/>
        <v>0</v>
      </c>
      <c r="L1861" s="2">
        <f t="shared" si="149"/>
        <v>0</v>
      </c>
      <c r="M1861" s="2">
        <v>207</v>
      </c>
      <c r="N1861" s="2">
        <v>6</v>
      </c>
    </row>
    <row r="1862" spans="1:14" ht="16" x14ac:dyDescent="0.2">
      <c r="A1862" s="2" t="s">
        <v>289</v>
      </c>
      <c r="B1862" s="2" t="s">
        <v>15</v>
      </c>
      <c r="C1862" s="2" t="s">
        <v>12</v>
      </c>
      <c r="D1862" s="2">
        <v>92.173199999999994</v>
      </c>
      <c r="E1862" s="2">
        <v>150</v>
      </c>
      <c r="F1862" s="2">
        <v>14296</v>
      </c>
      <c r="G1862" s="2">
        <v>37</v>
      </c>
      <c r="H1862" s="2">
        <f t="shared" si="145"/>
        <v>1</v>
      </c>
      <c r="I1862" s="2">
        <f t="shared" si="146"/>
        <v>0</v>
      </c>
      <c r="J1862" s="2">
        <f t="shared" si="147"/>
        <v>0</v>
      </c>
      <c r="K1862" s="2">
        <f t="shared" si="148"/>
        <v>0</v>
      </c>
      <c r="L1862" s="2">
        <f t="shared" si="149"/>
        <v>0</v>
      </c>
      <c r="M1862" s="2">
        <v>0</v>
      </c>
      <c r="N1862" s="2">
        <v>7.6</v>
      </c>
    </row>
    <row r="1863" spans="1:14" ht="16" x14ac:dyDescent="0.2">
      <c r="A1863" s="2" t="s">
        <v>2754</v>
      </c>
      <c r="B1863" s="2" t="s">
        <v>11</v>
      </c>
      <c r="C1863" s="2" t="s">
        <v>12</v>
      </c>
      <c r="D1863" s="2">
        <v>13.3033</v>
      </c>
      <c r="E1863" s="2">
        <v>139</v>
      </c>
      <c r="F1863" s="2">
        <v>13021</v>
      </c>
      <c r="G1863" s="2">
        <v>32</v>
      </c>
      <c r="H1863" s="2">
        <f t="shared" si="145"/>
        <v>0</v>
      </c>
      <c r="I1863" s="2">
        <f t="shared" si="146"/>
        <v>0</v>
      </c>
      <c r="J1863" s="2">
        <f t="shared" si="147"/>
        <v>0</v>
      </c>
      <c r="K1863" s="2">
        <f t="shared" si="148"/>
        <v>0</v>
      </c>
      <c r="L1863" s="2">
        <f t="shared" si="149"/>
        <v>0</v>
      </c>
      <c r="M1863" s="2">
        <v>0</v>
      </c>
      <c r="N1863" s="2">
        <v>6.7</v>
      </c>
    </row>
    <row r="1864" spans="1:14" ht="16" x14ac:dyDescent="0.2">
      <c r="A1864" s="2" t="s">
        <v>2908</v>
      </c>
      <c r="B1864" s="2" t="s">
        <v>11</v>
      </c>
      <c r="C1864" s="2" t="s">
        <v>47</v>
      </c>
      <c r="D1864" s="2">
        <v>1.111E-3</v>
      </c>
      <c r="E1864" s="2">
        <v>106</v>
      </c>
      <c r="F1864" s="2">
        <v>2</v>
      </c>
      <c r="G1864" s="2">
        <v>0.2</v>
      </c>
      <c r="H1864" s="2">
        <f t="shared" si="145"/>
        <v>0</v>
      </c>
      <c r="I1864" s="2">
        <f t="shared" si="146"/>
        <v>0</v>
      </c>
      <c r="J1864" s="2">
        <f t="shared" si="147"/>
        <v>0</v>
      </c>
      <c r="K1864" s="2">
        <f t="shared" si="148"/>
        <v>0</v>
      </c>
      <c r="L1864" s="2">
        <f t="shared" si="149"/>
        <v>0</v>
      </c>
      <c r="M1864" s="2">
        <v>15</v>
      </c>
      <c r="N1864" s="2">
        <v>7.7</v>
      </c>
    </row>
    <row r="1865" spans="1:14" ht="16" x14ac:dyDescent="0.2">
      <c r="A1865" s="2" t="s">
        <v>2910</v>
      </c>
      <c r="B1865" s="2" t="s">
        <v>11</v>
      </c>
      <c r="C1865" s="2" t="s">
        <v>24</v>
      </c>
      <c r="D1865" s="2">
        <v>50.1892</v>
      </c>
      <c r="E1865" s="2">
        <v>98</v>
      </c>
      <c r="F1865" s="2">
        <v>2018</v>
      </c>
      <c r="G1865" s="2">
        <v>60</v>
      </c>
      <c r="H1865" s="2">
        <f t="shared" si="145"/>
        <v>0</v>
      </c>
      <c r="I1865" s="2">
        <f t="shared" si="146"/>
        <v>0</v>
      </c>
      <c r="J1865" s="2">
        <f t="shared" si="147"/>
        <v>0</v>
      </c>
      <c r="K1865" s="2">
        <f t="shared" si="148"/>
        <v>0</v>
      </c>
      <c r="L1865" s="2">
        <f t="shared" si="149"/>
        <v>0</v>
      </c>
      <c r="M1865" s="2">
        <v>11</v>
      </c>
      <c r="N1865" s="2">
        <v>5.3</v>
      </c>
    </row>
    <row r="1866" spans="1:14" ht="16" x14ac:dyDescent="0.2">
      <c r="A1866" s="2" t="s">
        <v>841</v>
      </c>
      <c r="B1866" s="2" t="s">
        <v>11</v>
      </c>
      <c r="C1866" s="2" t="s">
        <v>19</v>
      </c>
      <c r="D1866" s="2">
        <v>292.29899999999998</v>
      </c>
      <c r="E1866" s="2">
        <v>115</v>
      </c>
      <c r="F1866" s="2">
        <v>59177</v>
      </c>
      <c r="G1866" s="2">
        <v>120</v>
      </c>
      <c r="H1866" s="2">
        <f t="shared" si="145"/>
        <v>0</v>
      </c>
      <c r="I1866" s="2">
        <f t="shared" si="146"/>
        <v>0</v>
      </c>
      <c r="J1866" s="2">
        <f t="shared" si="147"/>
        <v>0</v>
      </c>
      <c r="K1866" s="2">
        <f t="shared" si="148"/>
        <v>0</v>
      </c>
      <c r="L1866" s="2">
        <f t="shared" si="149"/>
        <v>1</v>
      </c>
      <c r="M1866" s="2">
        <v>386</v>
      </c>
      <c r="N1866" s="2">
        <v>5.5</v>
      </c>
    </row>
    <row r="1867" spans="1:14" ht="16" x14ac:dyDescent="0.2">
      <c r="A1867" s="2" t="s">
        <v>70</v>
      </c>
      <c r="B1867" s="2" t="s">
        <v>11</v>
      </c>
      <c r="C1867" s="2" t="s">
        <v>19</v>
      </c>
      <c r="D1867" s="2">
        <v>300.52300000000002</v>
      </c>
      <c r="E1867" s="2">
        <v>124</v>
      </c>
      <c r="F1867" s="2">
        <v>52547</v>
      </c>
      <c r="G1867" s="2">
        <v>68</v>
      </c>
      <c r="H1867" s="2">
        <f t="shared" si="145"/>
        <v>0</v>
      </c>
      <c r="I1867" s="2">
        <f t="shared" si="146"/>
        <v>0</v>
      </c>
      <c r="J1867" s="2">
        <f t="shared" si="147"/>
        <v>0</v>
      </c>
      <c r="K1867" s="2">
        <f t="shared" si="148"/>
        <v>0</v>
      </c>
      <c r="L1867" s="2">
        <f t="shared" si="149"/>
        <v>1</v>
      </c>
      <c r="M1867" s="2">
        <v>171</v>
      </c>
      <c r="N1867" s="2">
        <v>4.9000000000000004</v>
      </c>
    </row>
    <row r="1868" spans="1:14" ht="16" x14ac:dyDescent="0.2">
      <c r="A1868" s="2" t="s">
        <v>102</v>
      </c>
      <c r="B1868" s="2" t="s">
        <v>11</v>
      </c>
      <c r="C1868" s="2" t="s">
        <v>19</v>
      </c>
      <c r="D1868" s="2">
        <v>296.62400000000002</v>
      </c>
      <c r="E1868" s="2">
        <v>130</v>
      </c>
      <c r="F1868" s="2">
        <v>64040</v>
      </c>
      <c r="G1868" s="2">
        <v>50</v>
      </c>
      <c r="H1868" s="2">
        <f t="shared" si="145"/>
        <v>0</v>
      </c>
      <c r="I1868" s="2">
        <f t="shared" si="146"/>
        <v>0</v>
      </c>
      <c r="J1868" s="2">
        <f t="shared" si="147"/>
        <v>0</v>
      </c>
      <c r="K1868" s="2">
        <f t="shared" si="148"/>
        <v>0</v>
      </c>
      <c r="L1868" s="2">
        <f t="shared" si="149"/>
        <v>1</v>
      </c>
      <c r="M1868" s="2">
        <v>129</v>
      </c>
      <c r="N1868" s="2">
        <v>4.5999999999999996</v>
      </c>
    </row>
    <row r="1869" spans="1:14" ht="16" x14ac:dyDescent="0.2">
      <c r="A1869" s="2" t="s">
        <v>52</v>
      </c>
      <c r="B1869" s="2" t="s">
        <v>15</v>
      </c>
      <c r="C1869" s="2" t="s">
        <v>31</v>
      </c>
      <c r="D1869" s="2">
        <v>88.915199999999999</v>
      </c>
      <c r="E1869" s="2">
        <v>96</v>
      </c>
      <c r="F1869" s="2">
        <v>22436</v>
      </c>
      <c r="G1869" s="2">
        <v>38</v>
      </c>
      <c r="H1869" s="2">
        <f t="shared" si="145"/>
        <v>1</v>
      </c>
      <c r="I1869" s="2">
        <f t="shared" si="146"/>
        <v>1</v>
      </c>
      <c r="J1869" s="2">
        <f t="shared" si="147"/>
        <v>0</v>
      </c>
      <c r="K1869" s="2">
        <f t="shared" si="148"/>
        <v>0</v>
      </c>
      <c r="L1869" s="2">
        <f t="shared" si="149"/>
        <v>0</v>
      </c>
      <c r="M1869" s="2">
        <v>126</v>
      </c>
      <c r="N1869" s="2">
        <v>6.5</v>
      </c>
    </row>
    <row r="1870" spans="1:14" ht="16" x14ac:dyDescent="0.2">
      <c r="A1870" s="2" t="s">
        <v>446</v>
      </c>
      <c r="B1870" s="2" t="s">
        <v>11</v>
      </c>
      <c r="C1870" s="2" t="s">
        <v>12</v>
      </c>
      <c r="D1870" s="2">
        <v>42.638199999999998</v>
      </c>
      <c r="E1870" s="2">
        <v>89</v>
      </c>
      <c r="F1870" s="2">
        <v>12183</v>
      </c>
      <c r="G1870" s="2">
        <v>16</v>
      </c>
      <c r="H1870" s="2">
        <f t="shared" si="145"/>
        <v>0</v>
      </c>
      <c r="I1870" s="2">
        <f t="shared" si="146"/>
        <v>0</v>
      </c>
      <c r="J1870" s="2">
        <f t="shared" si="147"/>
        <v>0</v>
      </c>
      <c r="K1870" s="2">
        <f t="shared" si="148"/>
        <v>0</v>
      </c>
      <c r="L1870" s="2">
        <f t="shared" si="149"/>
        <v>0</v>
      </c>
      <c r="M1870" s="2">
        <v>687</v>
      </c>
      <c r="N1870" s="2">
        <v>4.8</v>
      </c>
    </row>
    <row r="1871" spans="1:14" ht="16" x14ac:dyDescent="0.2">
      <c r="A1871" s="2" t="s">
        <v>437</v>
      </c>
      <c r="B1871" s="2" t="s">
        <v>15</v>
      </c>
      <c r="C1871" s="2" t="s">
        <v>40</v>
      </c>
      <c r="D1871" s="2">
        <v>18.762</v>
      </c>
      <c r="E1871" s="2">
        <v>118</v>
      </c>
      <c r="F1871" s="2">
        <v>2944</v>
      </c>
      <c r="G1871" s="2">
        <v>9</v>
      </c>
      <c r="H1871" s="2">
        <f t="shared" si="145"/>
        <v>1</v>
      </c>
      <c r="I1871" s="2">
        <f t="shared" si="146"/>
        <v>0</v>
      </c>
      <c r="J1871" s="2">
        <f t="shared" si="147"/>
        <v>0</v>
      </c>
      <c r="K1871" s="2">
        <f t="shared" si="148"/>
        <v>0</v>
      </c>
      <c r="L1871" s="2">
        <f t="shared" si="149"/>
        <v>0</v>
      </c>
      <c r="M1871" s="2">
        <v>57</v>
      </c>
      <c r="N1871" s="2">
        <v>6.9</v>
      </c>
    </row>
    <row r="1872" spans="1:14" ht="16" x14ac:dyDescent="0.2">
      <c r="A1872" s="2" t="s">
        <v>680</v>
      </c>
      <c r="B1872" s="2" t="s">
        <v>11</v>
      </c>
      <c r="C1872" s="2" t="s">
        <v>35</v>
      </c>
      <c r="D1872" s="2">
        <v>1.71211</v>
      </c>
      <c r="E1872" s="2">
        <v>91</v>
      </c>
      <c r="F1872" s="2">
        <v>7875</v>
      </c>
      <c r="G1872" s="2">
        <v>8.4949999999999992</v>
      </c>
      <c r="H1872" s="2">
        <f t="shared" si="145"/>
        <v>0</v>
      </c>
      <c r="I1872" s="2">
        <f t="shared" si="146"/>
        <v>0</v>
      </c>
      <c r="J1872" s="2">
        <f t="shared" si="147"/>
        <v>1</v>
      </c>
      <c r="K1872" s="2">
        <f t="shared" si="148"/>
        <v>0</v>
      </c>
      <c r="L1872" s="2">
        <f t="shared" si="149"/>
        <v>0</v>
      </c>
      <c r="M1872" s="2">
        <v>83</v>
      </c>
      <c r="N1872" s="2">
        <v>4.5</v>
      </c>
    </row>
    <row r="1873" spans="1:14" ht="16" x14ac:dyDescent="0.2">
      <c r="A1873" s="2" t="s">
        <v>171</v>
      </c>
      <c r="B1873" s="2" t="s">
        <v>11</v>
      </c>
      <c r="C1873" s="2" t="s">
        <v>12</v>
      </c>
      <c r="D1873" s="2">
        <v>114.196</v>
      </c>
      <c r="E1873" s="2">
        <v>108</v>
      </c>
      <c r="F1873" s="2">
        <v>7273</v>
      </c>
      <c r="G1873" s="2">
        <v>60</v>
      </c>
      <c r="H1873" s="2">
        <f t="shared" si="145"/>
        <v>0</v>
      </c>
      <c r="I1873" s="2">
        <f t="shared" si="146"/>
        <v>0</v>
      </c>
      <c r="J1873" s="2">
        <f t="shared" si="147"/>
        <v>0</v>
      </c>
      <c r="K1873" s="2">
        <f t="shared" si="148"/>
        <v>0</v>
      </c>
      <c r="L1873" s="2">
        <f t="shared" si="149"/>
        <v>0</v>
      </c>
      <c r="M1873" s="2">
        <v>0</v>
      </c>
      <c r="N1873" s="2">
        <v>6.5</v>
      </c>
    </row>
    <row r="1874" spans="1:14" ht="16" x14ac:dyDescent="0.2">
      <c r="A1874" s="2" t="s">
        <v>2920</v>
      </c>
      <c r="B1874" s="2" t="s">
        <v>15</v>
      </c>
      <c r="C1874" s="2" t="s">
        <v>31</v>
      </c>
      <c r="D1874" s="2">
        <v>0.53524899999999997</v>
      </c>
      <c r="E1874" s="2">
        <v>86</v>
      </c>
      <c r="F1874" s="2">
        <v>768</v>
      </c>
      <c r="G1874" s="2">
        <v>3.4</v>
      </c>
      <c r="H1874" s="2">
        <f t="shared" si="145"/>
        <v>1</v>
      </c>
      <c r="I1874" s="2">
        <f t="shared" si="146"/>
        <v>1</v>
      </c>
      <c r="J1874" s="2">
        <f t="shared" si="147"/>
        <v>0</v>
      </c>
      <c r="K1874" s="2">
        <f t="shared" si="148"/>
        <v>0</v>
      </c>
      <c r="L1874" s="2">
        <f t="shared" si="149"/>
        <v>0</v>
      </c>
      <c r="M1874" s="2">
        <v>10</v>
      </c>
      <c r="N1874" s="2">
        <v>4.5999999999999996</v>
      </c>
    </row>
    <row r="1875" spans="1:14" ht="16" x14ac:dyDescent="0.2">
      <c r="A1875" s="2" t="s">
        <v>171</v>
      </c>
      <c r="B1875" s="2" t="s">
        <v>11</v>
      </c>
      <c r="C1875" s="2" t="s">
        <v>35</v>
      </c>
      <c r="D1875" s="2">
        <v>65.069100000000006</v>
      </c>
      <c r="E1875" s="2">
        <v>94</v>
      </c>
      <c r="F1875" s="2">
        <v>1010</v>
      </c>
      <c r="G1875" s="2">
        <v>5</v>
      </c>
      <c r="H1875" s="2">
        <f t="shared" si="145"/>
        <v>0</v>
      </c>
      <c r="I1875" s="2">
        <f t="shared" si="146"/>
        <v>0</v>
      </c>
      <c r="J1875" s="2">
        <f t="shared" si="147"/>
        <v>1</v>
      </c>
      <c r="K1875" s="2">
        <f t="shared" si="148"/>
        <v>0</v>
      </c>
      <c r="L1875" s="2">
        <f t="shared" si="149"/>
        <v>0</v>
      </c>
      <c r="M1875" s="2">
        <v>0</v>
      </c>
      <c r="N1875" s="2">
        <v>6.2</v>
      </c>
    </row>
    <row r="1876" spans="1:14" ht="16" x14ac:dyDescent="0.2">
      <c r="A1876" s="2" t="s">
        <v>2923</v>
      </c>
      <c r="B1876" s="2" t="s">
        <v>11</v>
      </c>
      <c r="C1876" s="2" t="s">
        <v>12</v>
      </c>
      <c r="D1876" s="2">
        <v>125.014</v>
      </c>
      <c r="E1876" s="2">
        <v>104</v>
      </c>
      <c r="F1876" s="2">
        <v>18322</v>
      </c>
      <c r="G1876" s="2">
        <v>30</v>
      </c>
      <c r="H1876" s="2">
        <f t="shared" si="145"/>
        <v>0</v>
      </c>
      <c r="I1876" s="2">
        <f t="shared" si="146"/>
        <v>0</v>
      </c>
      <c r="J1876" s="2">
        <f t="shared" si="147"/>
        <v>0</v>
      </c>
      <c r="K1876" s="2">
        <f t="shared" si="148"/>
        <v>0</v>
      </c>
      <c r="L1876" s="2">
        <f t="shared" si="149"/>
        <v>0</v>
      </c>
      <c r="M1876" s="2">
        <v>23</v>
      </c>
      <c r="N1876" s="2">
        <v>6.8</v>
      </c>
    </row>
    <row r="1877" spans="1:14" ht="16" x14ac:dyDescent="0.2">
      <c r="A1877" s="2" t="s">
        <v>86</v>
      </c>
      <c r="B1877" s="2" t="s">
        <v>15</v>
      </c>
      <c r="C1877" s="2" t="s">
        <v>40</v>
      </c>
      <c r="D1877" s="2">
        <v>2.0770499999999998</v>
      </c>
      <c r="E1877" s="2">
        <v>99</v>
      </c>
      <c r="F1877" s="2">
        <v>2748</v>
      </c>
      <c r="G1877" s="2">
        <v>6</v>
      </c>
      <c r="H1877" s="2">
        <f t="shared" si="145"/>
        <v>1</v>
      </c>
      <c r="I1877" s="2">
        <f t="shared" si="146"/>
        <v>0</v>
      </c>
      <c r="J1877" s="2">
        <f t="shared" si="147"/>
        <v>0</v>
      </c>
      <c r="K1877" s="2">
        <f t="shared" si="148"/>
        <v>0</v>
      </c>
      <c r="L1877" s="2">
        <f t="shared" si="149"/>
        <v>0</v>
      </c>
      <c r="M1877" s="2">
        <v>129</v>
      </c>
      <c r="N1877" s="2">
        <v>7</v>
      </c>
    </row>
    <row r="1878" spans="1:14" ht="16" x14ac:dyDescent="0.2">
      <c r="A1878" s="2" t="s">
        <v>104</v>
      </c>
      <c r="B1878" s="2" t="s">
        <v>51</v>
      </c>
      <c r="C1878" s="2" t="s">
        <v>19</v>
      </c>
      <c r="D1878" s="2">
        <v>10.137499999999999</v>
      </c>
      <c r="E1878" s="2">
        <v>123</v>
      </c>
      <c r="F1878" s="2">
        <v>23031</v>
      </c>
      <c r="G1878" s="2">
        <v>35</v>
      </c>
      <c r="H1878" s="2">
        <f t="shared" si="145"/>
        <v>0</v>
      </c>
      <c r="I1878" s="2">
        <f t="shared" si="146"/>
        <v>0</v>
      </c>
      <c r="J1878" s="2">
        <f t="shared" si="147"/>
        <v>0</v>
      </c>
      <c r="K1878" s="2">
        <f t="shared" si="148"/>
        <v>0</v>
      </c>
      <c r="L1878" s="2">
        <f t="shared" si="149"/>
        <v>1</v>
      </c>
      <c r="M1878" s="2">
        <v>0</v>
      </c>
      <c r="N1878" s="2">
        <v>7.4</v>
      </c>
    </row>
    <row r="1879" spans="1:14" ht="16" x14ac:dyDescent="0.2">
      <c r="A1879" s="2" t="s">
        <v>68</v>
      </c>
      <c r="B1879" s="2" t="s">
        <v>15</v>
      </c>
      <c r="C1879" s="2" t="s">
        <v>31</v>
      </c>
      <c r="D1879" s="2">
        <v>10.097099999999999</v>
      </c>
      <c r="E1879" s="2">
        <v>93</v>
      </c>
      <c r="F1879" s="2">
        <v>955</v>
      </c>
      <c r="G1879" s="2">
        <v>4</v>
      </c>
      <c r="H1879" s="2">
        <f t="shared" si="145"/>
        <v>1</v>
      </c>
      <c r="I1879" s="2">
        <f t="shared" si="146"/>
        <v>1</v>
      </c>
      <c r="J1879" s="2">
        <f t="shared" si="147"/>
        <v>0</v>
      </c>
      <c r="K1879" s="2">
        <f t="shared" si="148"/>
        <v>0</v>
      </c>
      <c r="L1879" s="2">
        <f t="shared" si="149"/>
        <v>0</v>
      </c>
      <c r="M1879" s="2">
        <v>69</v>
      </c>
      <c r="N1879" s="2">
        <v>4.5999999999999996</v>
      </c>
    </row>
    <row r="1880" spans="1:14" ht="16" x14ac:dyDescent="0.2">
      <c r="A1880" s="2" t="s">
        <v>2928</v>
      </c>
      <c r="B1880" s="2" t="s">
        <v>15</v>
      </c>
      <c r="C1880" s="2" t="s">
        <v>24</v>
      </c>
      <c r="D1880" s="2">
        <v>34.3506</v>
      </c>
      <c r="E1880" s="2">
        <v>102</v>
      </c>
      <c r="F1880" s="2">
        <v>2486</v>
      </c>
      <c r="G1880" s="2">
        <v>68</v>
      </c>
      <c r="H1880" s="2">
        <f t="shared" si="145"/>
        <v>1</v>
      </c>
      <c r="I1880" s="2">
        <f t="shared" si="146"/>
        <v>0</v>
      </c>
      <c r="J1880" s="2">
        <f t="shared" si="147"/>
        <v>0</v>
      </c>
      <c r="K1880" s="2">
        <f t="shared" si="148"/>
        <v>0</v>
      </c>
      <c r="L1880" s="2">
        <f t="shared" si="149"/>
        <v>0</v>
      </c>
      <c r="M1880" s="2">
        <v>82</v>
      </c>
      <c r="N1880" s="2">
        <v>5.7</v>
      </c>
    </row>
    <row r="1881" spans="1:14" ht="16" x14ac:dyDescent="0.2">
      <c r="A1881" s="2" t="s">
        <v>2930</v>
      </c>
      <c r="B1881" s="2" t="s">
        <v>15</v>
      </c>
      <c r="C1881" s="2" t="s">
        <v>35</v>
      </c>
      <c r="D1881" s="2">
        <v>28.927700000000002</v>
      </c>
      <c r="E1881" s="2">
        <v>97</v>
      </c>
      <c r="F1881" s="2">
        <v>18688</v>
      </c>
      <c r="G1881" s="2">
        <v>33</v>
      </c>
      <c r="H1881" s="2">
        <f t="shared" si="145"/>
        <v>1</v>
      </c>
      <c r="I1881" s="2">
        <f t="shared" si="146"/>
        <v>0</v>
      </c>
      <c r="J1881" s="2">
        <f t="shared" si="147"/>
        <v>1</v>
      </c>
      <c r="K1881" s="2">
        <f t="shared" si="148"/>
        <v>0</v>
      </c>
      <c r="L1881" s="2">
        <f t="shared" si="149"/>
        <v>0</v>
      </c>
      <c r="M1881" s="2">
        <v>10</v>
      </c>
      <c r="N1881" s="2">
        <v>5.3</v>
      </c>
    </row>
    <row r="1882" spans="1:14" ht="16" x14ac:dyDescent="0.2">
      <c r="A1882" s="2" t="s">
        <v>1374</v>
      </c>
      <c r="B1882" s="2" t="s">
        <v>15</v>
      </c>
      <c r="C1882" s="2" t="s">
        <v>24</v>
      </c>
      <c r="D1882" s="2">
        <v>6.04786</v>
      </c>
      <c r="E1882" s="2">
        <v>119</v>
      </c>
      <c r="F1882" s="2">
        <v>358</v>
      </c>
      <c r="G1882" s="2">
        <v>8.5</v>
      </c>
      <c r="H1882" s="2">
        <f t="shared" si="145"/>
        <v>1</v>
      </c>
      <c r="I1882" s="2">
        <f t="shared" si="146"/>
        <v>0</v>
      </c>
      <c r="J1882" s="2">
        <f t="shared" si="147"/>
        <v>0</v>
      </c>
      <c r="K1882" s="2">
        <f t="shared" si="148"/>
        <v>0</v>
      </c>
      <c r="L1882" s="2">
        <f t="shared" si="149"/>
        <v>0</v>
      </c>
      <c r="M1882" s="2">
        <v>188</v>
      </c>
      <c r="N1882" s="2">
        <v>6.7</v>
      </c>
    </row>
    <row r="1883" spans="1:14" ht="16" x14ac:dyDescent="0.2">
      <c r="A1883" s="2" t="s">
        <v>2933</v>
      </c>
      <c r="B1883" s="2" t="s">
        <v>11</v>
      </c>
      <c r="C1883" s="2" t="s">
        <v>40</v>
      </c>
      <c r="D1883" s="2">
        <v>21.501100000000001</v>
      </c>
      <c r="E1883" s="2">
        <v>103</v>
      </c>
      <c r="F1883" s="2">
        <v>8375</v>
      </c>
      <c r="G1883" s="2">
        <v>5</v>
      </c>
      <c r="H1883" s="2">
        <f t="shared" si="145"/>
        <v>0</v>
      </c>
      <c r="I1883" s="2">
        <f t="shared" si="146"/>
        <v>0</v>
      </c>
      <c r="J1883" s="2">
        <f t="shared" si="147"/>
        <v>0</v>
      </c>
      <c r="K1883" s="2">
        <f t="shared" si="148"/>
        <v>0</v>
      </c>
      <c r="L1883" s="2">
        <f t="shared" si="149"/>
        <v>0</v>
      </c>
      <c r="M1883" s="2">
        <v>214</v>
      </c>
      <c r="N1883" s="2">
        <v>7.4</v>
      </c>
    </row>
    <row r="1884" spans="1:14" ht="16" x14ac:dyDescent="0.2">
      <c r="A1884" s="2" t="s">
        <v>1899</v>
      </c>
      <c r="B1884" s="2" t="s">
        <v>15</v>
      </c>
      <c r="C1884" s="2" t="s">
        <v>40</v>
      </c>
      <c r="D1884" s="2">
        <v>12.469799999999999</v>
      </c>
      <c r="E1884" s="2">
        <v>102</v>
      </c>
      <c r="F1884" s="2">
        <v>13156</v>
      </c>
      <c r="G1884" s="2">
        <v>22</v>
      </c>
      <c r="H1884" s="2">
        <f t="shared" si="145"/>
        <v>1</v>
      </c>
      <c r="I1884" s="2">
        <f t="shared" si="146"/>
        <v>0</v>
      </c>
      <c r="J1884" s="2">
        <f t="shared" si="147"/>
        <v>0</v>
      </c>
      <c r="K1884" s="2">
        <f t="shared" si="148"/>
        <v>0</v>
      </c>
      <c r="L1884" s="2">
        <f t="shared" si="149"/>
        <v>0</v>
      </c>
      <c r="M1884" s="2">
        <v>563</v>
      </c>
      <c r="N1884" s="2">
        <v>6.6</v>
      </c>
    </row>
    <row r="1885" spans="1:14" ht="16" x14ac:dyDescent="0.2">
      <c r="A1885" s="2" t="s">
        <v>1272</v>
      </c>
      <c r="B1885" s="2" t="s">
        <v>11</v>
      </c>
      <c r="C1885" s="2" t="s">
        <v>31</v>
      </c>
      <c r="D1885" s="2">
        <v>31.5853</v>
      </c>
      <c r="E1885" s="2">
        <v>90</v>
      </c>
      <c r="F1885" s="2">
        <v>2666</v>
      </c>
      <c r="G1885" s="2">
        <v>15</v>
      </c>
      <c r="H1885" s="2">
        <f t="shared" si="145"/>
        <v>0</v>
      </c>
      <c r="I1885" s="2">
        <f t="shared" si="146"/>
        <v>1</v>
      </c>
      <c r="J1885" s="2">
        <f t="shared" si="147"/>
        <v>0</v>
      </c>
      <c r="K1885" s="2">
        <f t="shared" si="148"/>
        <v>0</v>
      </c>
      <c r="L1885" s="2">
        <f t="shared" si="149"/>
        <v>0</v>
      </c>
      <c r="M1885" s="2">
        <v>6</v>
      </c>
      <c r="N1885" s="2">
        <v>6.1</v>
      </c>
    </row>
    <row r="1886" spans="1:14" ht="16" x14ac:dyDescent="0.2">
      <c r="A1886" s="2" t="s">
        <v>2937</v>
      </c>
      <c r="B1886" s="2" t="s">
        <v>11</v>
      </c>
      <c r="C1886" s="2" t="s">
        <v>40</v>
      </c>
      <c r="D1886" s="2">
        <v>0.12714400000000001</v>
      </c>
      <c r="E1886" s="2">
        <v>99</v>
      </c>
      <c r="F1886" s="2">
        <v>9608</v>
      </c>
      <c r="G1886" s="2">
        <v>8</v>
      </c>
      <c r="H1886" s="2">
        <f t="shared" si="145"/>
        <v>0</v>
      </c>
      <c r="I1886" s="2">
        <f t="shared" si="146"/>
        <v>0</v>
      </c>
      <c r="J1886" s="2">
        <f t="shared" si="147"/>
        <v>0</v>
      </c>
      <c r="K1886" s="2">
        <f t="shared" si="148"/>
        <v>0</v>
      </c>
      <c r="L1886" s="2">
        <f t="shared" si="149"/>
        <v>0</v>
      </c>
      <c r="M1886" s="2">
        <v>387</v>
      </c>
      <c r="N1886" s="2">
        <v>5.5</v>
      </c>
    </row>
    <row r="1887" spans="1:14" ht="16" x14ac:dyDescent="0.2">
      <c r="A1887" s="2" t="s">
        <v>2939</v>
      </c>
      <c r="B1887" s="2" t="s">
        <v>15</v>
      </c>
      <c r="C1887" s="2" t="s">
        <v>31</v>
      </c>
      <c r="D1887" s="2">
        <v>57.262500000000003</v>
      </c>
      <c r="E1887" s="2">
        <v>98</v>
      </c>
      <c r="F1887" s="2">
        <v>17582</v>
      </c>
      <c r="G1887" s="2">
        <v>24</v>
      </c>
      <c r="H1887" s="2">
        <f t="shared" si="145"/>
        <v>1</v>
      </c>
      <c r="I1887" s="2">
        <f t="shared" si="146"/>
        <v>1</v>
      </c>
      <c r="J1887" s="2">
        <f t="shared" si="147"/>
        <v>0</v>
      </c>
      <c r="K1887" s="2">
        <f t="shared" si="148"/>
        <v>0</v>
      </c>
      <c r="L1887" s="2">
        <f t="shared" si="149"/>
        <v>0</v>
      </c>
      <c r="M1887" s="2">
        <v>36</v>
      </c>
      <c r="N1887" s="2">
        <v>6.7</v>
      </c>
    </row>
    <row r="1888" spans="1:14" ht="16" x14ac:dyDescent="0.2">
      <c r="A1888" s="2" t="s">
        <v>1735</v>
      </c>
      <c r="B1888" s="2" t="s">
        <v>11</v>
      </c>
      <c r="C1888" s="2" t="s">
        <v>31</v>
      </c>
      <c r="D1888" s="2">
        <v>16.324000000000002</v>
      </c>
      <c r="E1888" s="2">
        <v>98</v>
      </c>
      <c r="F1888" s="2">
        <v>18085</v>
      </c>
      <c r="G1888" s="2">
        <v>40</v>
      </c>
      <c r="H1888" s="2">
        <f t="shared" si="145"/>
        <v>0</v>
      </c>
      <c r="I1888" s="2">
        <f t="shared" si="146"/>
        <v>1</v>
      </c>
      <c r="J1888" s="2">
        <f t="shared" si="147"/>
        <v>0</v>
      </c>
      <c r="K1888" s="2">
        <f t="shared" si="148"/>
        <v>0</v>
      </c>
      <c r="L1888" s="2">
        <f t="shared" si="149"/>
        <v>0</v>
      </c>
      <c r="M1888" s="2">
        <v>41</v>
      </c>
      <c r="N1888" s="2">
        <v>5.5</v>
      </c>
    </row>
    <row r="1889" spans="1:14" ht="16" x14ac:dyDescent="0.2">
      <c r="A1889" s="2" t="s">
        <v>2942</v>
      </c>
      <c r="B1889" s="2" t="s">
        <v>51</v>
      </c>
      <c r="C1889" s="2" t="s">
        <v>97</v>
      </c>
      <c r="D1889" s="2">
        <v>39.880499999999998</v>
      </c>
      <c r="E1889" s="2">
        <v>85</v>
      </c>
      <c r="F1889" s="2">
        <v>2908</v>
      </c>
      <c r="G1889" s="2">
        <v>25</v>
      </c>
      <c r="H1889" s="2">
        <f t="shared" si="145"/>
        <v>0</v>
      </c>
      <c r="I1889" s="2">
        <f t="shared" si="146"/>
        <v>0</v>
      </c>
      <c r="J1889" s="2">
        <f t="shared" si="147"/>
        <v>0</v>
      </c>
      <c r="K1889" s="2">
        <f t="shared" si="148"/>
        <v>1</v>
      </c>
      <c r="L1889" s="2">
        <f t="shared" si="149"/>
        <v>0</v>
      </c>
      <c r="M1889" s="2">
        <v>0</v>
      </c>
      <c r="N1889" s="2">
        <v>5.2</v>
      </c>
    </row>
    <row r="1890" spans="1:14" ht="16" x14ac:dyDescent="0.2">
      <c r="A1890" s="2" t="s">
        <v>2944</v>
      </c>
      <c r="B1890" s="2" t="s">
        <v>15</v>
      </c>
      <c r="C1890" s="2" t="s">
        <v>35</v>
      </c>
      <c r="D1890" s="2">
        <v>25.138300000000001</v>
      </c>
      <c r="E1890" s="2">
        <v>92</v>
      </c>
      <c r="F1890" s="2">
        <v>1122</v>
      </c>
      <c r="G1890" s="2">
        <v>3.5</v>
      </c>
      <c r="H1890" s="2">
        <f t="shared" si="145"/>
        <v>1</v>
      </c>
      <c r="I1890" s="2">
        <f t="shared" si="146"/>
        <v>0</v>
      </c>
      <c r="J1890" s="2">
        <f t="shared" si="147"/>
        <v>1</v>
      </c>
      <c r="K1890" s="2">
        <f t="shared" si="148"/>
        <v>0</v>
      </c>
      <c r="L1890" s="2">
        <f t="shared" si="149"/>
        <v>0</v>
      </c>
      <c r="M1890" s="2">
        <v>22</v>
      </c>
      <c r="N1890" s="2">
        <v>6.8</v>
      </c>
    </row>
    <row r="1891" spans="1:14" ht="16" x14ac:dyDescent="0.2">
      <c r="A1891" s="2" t="s">
        <v>1065</v>
      </c>
      <c r="B1891" s="2" t="s">
        <v>15</v>
      </c>
      <c r="C1891" s="2" t="s">
        <v>40</v>
      </c>
      <c r="D1891" s="2">
        <v>116.867</v>
      </c>
      <c r="E1891" s="2">
        <v>240</v>
      </c>
      <c r="F1891" s="2">
        <v>46057</v>
      </c>
      <c r="G1891" s="2">
        <v>100</v>
      </c>
      <c r="H1891" s="2">
        <f t="shared" si="145"/>
        <v>1</v>
      </c>
      <c r="I1891" s="2">
        <f t="shared" si="146"/>
        <v>0</v>
      </c>
      <c r="J1891" s="2">
        <f t="shared" si="147"/>
        <v>0</v>
      </c>
      <c r="K1891" s="2">
        <f t="shared" si="148"/>
        <v>0</v>
      </c>
      <c r="L1891" s="2">
        <f t="shared" si="149"/>
        <v>0</v>
      </c>
      <c r="M1891" s="2">
        <v>17000</v>
      </c>
      <c r="N1891" s="2">
        <v>8.1999999999999993</v>
      </c>
    </row>
    <row r="1892" spans="1:14" ht="16" x14ac:dyDescent="0.2">
      <c r="A1892" s="2" t="s">
        <v>546</v>
      </c>
      <c r="B1892" s="2" t="s">
        <v>15</v>
      </c>
      <c r="C1892" s="2" t="s">
        <v>12</v>
      </c>
      <c r="D1892" s="2">
        <v>61.9375</v>
      </c>
      <c r="E1892" s="2">
        <v>119</v>
      </c>
      <c r="F1892" s="2">
        <v>13071</v>
      </c>
      <c r="G1892" s="2">
        <v>150</v>
      </c>
      <c r="H1892" s="2">
        <f t="shared" si="145"/>
        <v>1</v>
      </c>
      <c r="I1892" s="2">
        <f t="shared" si="146"/>
        <v>0</v>
      </c>
      <c r="J1892" s="2">
        <f t="shared" si="147"/>
        <v>0</v>
      </c>
      <c r="K1892" s="2">
        <f t="shared" si="148"/>
        <v>0</v>
      </c>
      <c r="L1892" s="2">
        <f t="shared" si="149"/>
        <v>0</v>
      </c>
      <c r="M1892" s="2">
        <v>394</v>
      </c>
      <c r="N1892" s="2">
        <v>5.8</v>
      </c>
    </row>
    <row r="1893" spans="1:14" ht="16" x14ac:dyDescent="0.2">
      <c r="A1893" s="2" t="s">
        <v>77</v>
      </c>
      <c r="B1893" s="2" t="s">
        <v>11</v>
      </c>
      <c r="C1893" s="2" t="s">
        <v>19</v>
      </c>
      <c r="D1893" s="2">
        <v>132.55099999999999</v>
      </c>
      <c r="E1893" s="2">
        <v>138</v>
      </c>
      <c r="F1893" s="2">
        <v>23755</v>
      </c>
      <c r="G1893" s="2">
        <v>120</v>
      </c>
      <c r="H1893" s="2">
        <f t="shared" si="145"/>
        <v>0</v>
      </c>
      <c r="I1893" s="2">
        <f t="shared" si="146"/>
        <v>0</v>
      </c>
      <c r="J1893" s="2">
        <f t="shared" si="147"/>
        <v>0</v>
      </c>
      <c r="K1893" s="2">
        <f t="shared" si="148"/>
        <v>0</v>
      </c>
      <c r="L1893" s="2">
        <f t="shared" si="149"/>
        <v>1</v>
      </c>
      <c r="M1893" s="2">
        <v>446</v>
      </c>
      <c r="N1893" s="2">
        <v>6.7</v>
      </c>
    </row>
    <row r="1894" spans="1:14" ht="16" x14ac:dyDescent="0.2">
      <c r="A1894" s="2" t="s">
        <v>2949</v>
      </c>
      <c r="B1894" s="2" t="s">
        <v>11</v>
      </c>
      <c r="C1894" s="2" t="s">
        <v>40</v>
      </c>
      <c r="D1894" s="2">
        <v>26.896699999999999</v>
      </c>
      <c r="E1894" s="2">
        <v>114</v>
      </c>
      <c r="F1894" s="2">
        <v>3485</v>
      </c>
      <c r="G1894" s="2">
        <v>16.5</v>
      </c>
      <c r="H1894" s="2">
        <f t="shared" si="145"/>
        <v>0</v>
      </c>
      <c r="I1894" s="2">
        <f t="shared" si="146"/>
        <v>0</v>
      </c>
      <c r="J1894" s="2">
        <f t="shared" si="147"/>
        <v>0</v>
      </c>
      <c r="K1894" s="2">
        <f t="shared" si="148"/>
        <v>0</v>
      </c>
      <c r="L1894" s="2">
        <f t="shared" si="149"/>
        <v>0</v>
      </c>
      <c r="M1894" s="2">
        <v>15</v>
      </c>
      <c r="N1894" s="2">
        <v>4.9000000000000004</v>
      </c>
    </row>
    <row r="1895" spans="1:14" ht="16" x14ac:dyDescent="0.2">
      <c r="A1895" s="2" t="s">
        <v>2951</v>
      </c>
      <c r="B1895" s="2" t="s">
        <v>11</v>
      </c>
      <c r="C1895" s="2" t="s">
        <v>12</v>
      </c>
      <c r="D1895" s="2">
        <v>11.434900000000001</v>
      </c>
      <c r="E1895" s="2">
        <v>102</v>
      </c>
      <c r="F1895" s="2">
        <v>51355</v>
      </c>
      <c r="G1895" s="2">
        <v>6</v>
      </c>
      <c r="H1895" s="2">
        <f t="shared" si="145"/>
        <v>0</v>
      </c>
      <c r="I1895" s="2">
        <f t="shared" si="146"/>
        <v>0</v>
      </c>
      <c r="J1895" s="2">
        <f t="shared" si="147"/>
        <v>0</v>
      </c>
      <c r="K1895" s="2">
        <f t="shared" si="148"/>
        <v>0</v>
      </c>
      <c r="L1895" s="2">
        <f t="shared" si="149"/>
        <v>0</v>
      </c>
      <c r="M1895" s="2">
        <v>49</v>
      </c>
      <c r="N1895" s="2">
        <v>7.1</v>
      </c>
    </row>
    <row r="1896" spans="1:14" ht="16" x14ac:dyDescent="0.2">
      <c r="A1896" s="2" t="s">
        <v>2953</v>
      </c>
      <c r="B1896" s="2" t="s">
        <v>51</v>
      </c>
      <c r="C1896" s="2" t="s">
        <v>12</v>
      </c>
      <c r="D1896" s="2">
        <v>3.3474400000000002</v>
      </c>
      <c r="E1896" s="2">
        <v>118</v>
      </c>
      <c r="F1896" s="2">
        <v>1233</v>
      </c>
      <c r="G1896" s="2">
        <v>7.5</v>
      </c>
      <c r="H1896" s="2">
        <f t="shared" si="145"/>
        <v>0</v>
      </c>
      <c r="I1896" s="2">
        <f t="shared" si="146"/>
        <v>0</v>
      </c>
      <c r="J1896" s="2">
        <f t="shared" si="147"/>
        <v>0</v>
      </c>
      <c r="K1896" s="2">
        <f t="shared" si="148"/>
        <v>0</v>
      </c>
      <c r="L1896" s="2">
        <f t="shared" si="149"/>
        <v>0</v>
      </c>
      <c r="M1896" s="2">
        <v>0</v>
      </c>
      <c r="N1896" s="2">
        <v>6.9</v>
      </c>
    </row>
    <row r="1897" spans="1:14" ht="16" x14ac:dyDescent="0.2">
      <c r="A1897" s="2" t="s">
        <v>2955</v>
      </c>
      <c r="B1897" s="2" t="s">
        <v>11</v>
      </c>
      <c r="C1897" s="2" t="s">
        <v>12</v>
      </c>
      <c r="D1897" s="2">
        <v>2.0248499999999998</v>
      </c>
      <c r="E1897" s="2">
        <v>100</v>
      </c>
      <c r="F1897" s="2">
        <v>1942</v>
      </c>
      <c r="G1897" s="2">
        <v>6.5</v>
      </c>
      <c r="H1897" s="2">
        <f t="shared" si="145"/>
        <v>0</v>
      </c>
      <c r="I1897" s="2">
        <f t="shared" si="146"/>
        <v>0</v>
      </c>
      <c r="J1897" s="2">
        <f t="shared" si="147"/>
        <v>0</v>
      </c>
      <c r="K1897" s="2">
        <f t="shared" si="148"/>
        <v>0</v>
      </c>
      <c r="L1897" s="2">
        <f t="shared" si="149"/>
        <v>0</v>
      </c>
      <c r="M1897" s="2">
        <v>0</v>
      </c>
      <c r="N1897" s="2">
        <v>6.6</v>
      </c>
    </row>
    <row r="1898" spans="1:14" ht="16" x14ac:dyDescent="0.2">
      <c r="A1898" s="2" t="s">
        <v>441</v>
      </c>
      <c r="B1898" s="2" t="s">
        <v>15</v>
      </c>
      <c r="C1898" s="2" t="s">
        <v>12</v>
      </c>
      <c r="D1898" s="2">
        <v>26.236599999999999</v>
      </c>
      <c r="E1898" s="2">
        <v>109</v>
      </c>
      <c r="F1898" s="2">
        <v>1582</v>
      </c>
      <c r="G1898" s="2">
        <v>6</v>
      </c>
      <c r="H1898" s="2">
        <f t="shared" si="145"/>
        <v>1</v>
      </c>
      <c r="I1898" s="2">
        <f t="shared" si="146"/>
        <v>0</v>
      </c>
      <c r="J1898" s="2">
        <f t="shared" si="147"/>
        <v>0</v>
      </c>
      <c r="K1898" s="2">
        <f t="shared" si="148"/>
        <v>0</v>
      </c>
      <c r="L1898" s="2">
        <f t="shared" si="149"/>
        <v>0</v>
      </c>
      <c r="M1898" s="2">
        <v>0</v>
      </c>
      <c r="N1898" s="2">
        <v>7.9</v>
      </c>
    </row>
    <row r="1899" spans="1:14" ht="16" x14ac:dyDescent="0.2">
      <c r="A1899" s="2" t="s">
        <v>2958</v>
      </c>
      <c r="B1899" s="2" t="s">
        <v>11</v>
      </c>
      <c r="C1899" s="2" t="s">
        <v>12</v>
      </c>
      <c r="D1899" s="2">
        <v>20.9816</v>
      </c>
      <c r="E1899" s="2">
        <v>108</v>
      </c>
      <c r="F1899" s="2">
        <v>2351</v>
      </c>
      <c r="G1899" s="2">
        <v>30</v>
      </c>
      <c r="H1899" s="2">
        <f t="shared" si="145"/>
        <v>0</v>
      </c>
      <c r="I1899" s="2">
        <f t="shared" si="146"/>
        <v>0</v>
      </c>
      <c r="J1899" s="2">
        <f t="shared" si="147"/>
        <v>0</v>
      </c>
      <c r="K1899" s="2">
        <f t="shared" si="148"/>
        <v>0</v>
      </c>
      <c r="L1899" s="2">
        <f t="shared" si="149"/>
        <v>0</v>
      </c>
      <c r="M1899" s="2">
        <v>251</v>
      </c>
      <c r="N1899" s="2">
        <v>5.9</v>
      </c>
    </row>
    <row r="1900" spans="1:14" ht="16" x14ac:dyDescent="0.2">
      <c r="A1900" s="2" t="s">
        <v>2625</v>
      </c>
      <c r="B1900" s="2" t="s">
        <v>15</v>
      </c>
      <c r="C1900" s="2" t="s">
        <v>12</v>
      </c>
      <c r="D1900" s="2">
        <v>0.88270999999999999</v>
      </c>
      <c r="E1900" s="2">
        <v>115</v>
      </c>
      <c r="F1900" s="2">
        <v>11433</v>
      </c>
      <c r="G1900" s="2">
        <v>24</v>
      </c>
      <c r="H1900" s="2">
        <f t="shared" si="145"/>
        <v>1</v>
      </c>
      <c r="I1900" s="2">
        <f t="shared" si="146"/>
        <v>0</v>
      </c>
      <c r="J1900" s="2">
        <f t="shared" si="147"/>
        <v>0</v>
      </c>
      <c r="K1900" s="2">
        <f t="shared" si="148"/>
        <v>0</v>
      </c>
      <c r="L1900" s="2">
        <f t="shared" si="149"/>
        <v>0</v>
      </c>
      <c r="M1900" s="2">
        <v>115</v>
      </c>
      <c r="N1900" s="2">
        <v>6.4</v>
      </c>
    </row>
    <row r="1901" spans="1:14" ht="16" x14ac:dyDescent="0.2">
      <c r="A1901" s="2" t="s">
        <v>2961</v>
      </c>
      <c r="B1901" s="2" t="s">
        <v>11</v>
      </c>
      <c r="C1901" s="2" t="s">
        <v>12</v>
      </c>
      <c r="D1901" s="2">
        <v>0.31703999999999999</v>
      </c>
      <c r="E1901" s="2">
        <v>102</v>
      </c>
      <c r="F1901" s="2">
        <v>30978</v>
      </c>
      <c r="G1901" s="2">
        <v>15.5</v>
      </c>
      <c r="H1901" s="2">
        <f t="shared" si="145"/>
        <v>0</v>
      </c>
      <c r="I1901" s="2">
        <f t="shared" si="146"/>
        <v>0</v>
      </c>
      <c r="J1901" s="2">
        <f t="shared" si="147"/>
        <v>0</v>
      </c>
      <c r="K1901" s="2">
        <f t="shared" si="148"/>
        <v>0</v>
      </c>
      <c r="L1901" s="2">
        <f t="shared" si="149"/>
        <v>0</v>
      </c>
      <c r="M1901" s="2">
        <v>4</v>
      </c>
      <c r="N1901" s="2">
        <v>6.8</v>
      </c>
    </row>
    <row r="1902" spans="1:14" ht="16" x14ac:dyDescent="0.2">
      <c r="A1902" s="2" t="s">
        <v>2963</v>
      </c>
      <c r="B1902" s="2" t="s">
        <v>11</v>
      </c>
      <c r="C1902" s="2" t="s">
        <v>12</v>
      </c>
      <c r="D1902" s="2">
        <v>6.46258</v>
      </c>
      <c r="E1902" s="2">
        <v>111</v>
      </c>
      <c r="F1902" s="2">
        <v>824</v>
      </c>
      <c r="G1902" s="2">
        <v>18.5</v>
      </c>
      <c r="H1902" s="2">
        <f t="shared" si="145"/>
        <v>0</v>
      </c>
      <c r="I1902" s="2">
        <f t="shared" si="146"/>
        <v>0</v>
      </c>
      <c r="J1902" s="2">
        <f t="shared" si="147"/>
        <v>0</v>
      </c>
      <c r="K1902" s="2">
        <f t="shared" si="148"/>
        <v>0</v>
      </c>
      <c r="L1902" s="2">
        <f t="shared" si="149"/>
        <v>0</v>
      </c>
      <c r="M1902" s="2">
        <v>19</v>
      </c>
      <c r="N1902" s="2">
        <v>5.4</v>
      </c>
    </row>
    <row r="1903" spans="1:14" ht="16" x14ac:dyDescent="0.2">
      <c r="A1903" s="2" t="s">
        <v>1338</v>
      </c>
      <c r="B1903" s="2" t="s">
        <v>15</v>
      </c>
      <c r="C1903" s="2" t="s">
        <v>12</v>
      </c>
      <c r="D1903" s="2">
        <v>40.218899999999998</v>
      </c>
      <c r="E1903" s="2">
        <v>158</v>
      </c>
      <c r="F1903" s="2">
        <v>533</v>
      </c>
      <c r="G1903" s="2">
        <v>25</v>
      </c>
      <c r="H1903" s="2">
        <f t="shared" si="145"/>
        <v>1</v>
      </c>
      <c r="I1903" s="2">
        <f t="shared" si="146"/>
        <v>0</v>
      </c>
      <c r="J1903" s="2">
        <f t="shared" si="147"/>
        <v>0</v>
      </c>
      <c r="K1903" s="2">
        <f t="shared" si="148"/>
        <v>0</v>
      </c>
      <c r="L1903" s="2">
        <f t="shared" si="149"/>
        <v>0</v>
      </c>
      <c r="M1903" s="2">
        <v>0</v>
      </c>
      <c r="N1903" s="2">
        <v>8.1</v>
      </c>
    </row>
    <row r="1904" spans="1:14" ht="16" x14ac:dyDescent="0.2">
      <c r="A1904" s="2" t="s">
        <v>2966</v>
      </c>
      <c r="B1904" s="2" t="s">
        <v>11</v>
      </c>
      <c r="C1904" s="2" t="s">
        <v>35</v>
      </c>
      <c r="D1904" s="2">
        <v>12.6936</v>
      </c>
      <c r="E1904" s="2">
        <v>89</v>
      </c>
      <c r="F1904" s="2">
        <v>4060</v>
      </c>
      <c r="G1904" s="2">
        <v>17</v>
      </c>
      <c r="H1904" s="2">
        <f t="shared" si="145"/>
        <v>0</v>
      </c>
      <c r="I1904" s="2">
        <f t="shared" si="146"/>
        <v>0</v>
      </c>
      <c r="J1904" s="2">
        <f t="shared" si="147"/>
        <v>1</v>
      </c>
      <c r="K1904" s="2">
        <f t="shared" si="148"/>
        <v>0</v>
      </c>
      <c r="L1904" s="2">
        <f t="shared" si="149"/>
        <v>0</v>
      </c>
      <c r="M1904" s="2">
        <v>11</v>
      </c>
      <c r="N1904" s="2">
        <v>4.8</v>
      </c>
    </row>
    <row r="1905" spans="1:14" ht="16" x14ac:dyDescent="0.2">
      <c r="A1905" s="2" t="s">
        <v>2968</v>
      </c>
      <c r="B1905" s="2" t="s">
        <v>15</v>
      </c>
      <c r="C1905" s="2" t="s">
        <v>12</v>
      </c>
      <c r="D1905" s="2">
        <v>2.8491399999999998</v>
      </c>
      <c r="E1905" s="2">
        <v>118</v>
      </c>
      <c r="F1905" s="2">
        <v>1889</v>
      </c>
      <c r="G1905" s="2">
        <v>16</v>
      </c>
      <c r="H1905" s="2">
        <f t="shared" si="145"/>
        <v>1</v>
      </c>
      <c r="I1905" s="2">
        <f t="shared" si="146"/>
        <v>0</v>
      </c>
      <c r="J1905" s="2">
        <f t="shared" si="147"/>
        <v>0</v>
      </c>
      <c r="K1905" s="2">
        <f t="shared" si="148"/>
        <v>0</v>
      </c>
      <c r="L1905" s="2">
        <f t="shared" si="149"/>
        <v>0</v>
      </c>
      <c r="M1905" s="2">
        <v>369</v>
      </c>
      <c r="N1905" s="2">
        <v>7.2</v>
      </c>
    </row>
    <row r="1906" spans="1:14" ht="16" x14ac:dyDescent="0.2">
      <c r="A1906" s="2" t="s">
        <v>356</v>
      </c>
      <c r="B1906" s="2" t="s">
        <v>11</v>
      </c>
      <c r="C1906" s="2" t="s">
        <v>31</v>
      </c>
      <c r="D1906" s="2">
        <v>91.547200000000004</v>
      </c>
      <c r="E1906" s="2">
        <v>122</v>
      </c>
      <c r="F1906" s="2">
        <v>5165</v>
      </c>
      <c r="G1906" s="2">
        <v>12</v>
      </c>
      <c r="H1906" s="2">
        <f t="shared" si="145"/>
        <v>0</v>
      </c>
      <c r="I1906" s="2">
        <f t="shared" si="146"/>
        <v>1</v>
      </c>
      <c r="J1906" s="2">
        <f t="shared" si="147"/>
        <v>0</v>
      </c>
      <c r="K1906" s="2">
        <f t="shared" si="148"/>
        <v>0</v>
      </c>
      <c r="L1906" s="2">
        <f t="shared" si="149"/>
        <v>0</v>
      </c>
      <c r="M1906" s="2">
        <v>167</v>
      </c>
      <c r="N1906" s="2">
        <v>6.6</v>
      </c>
    </row>
    <row r="1907" spans="1:14" ht="16" x14ac:dyDescent="0.2">
      <c r="A1907" s="2" t="s">
        <v>356</v>
      </c>
      <c r="B1907" s="2" t="s">
        <v>11</v>
      </c>
      <c r="C1907" s="2" t="s">
        <v>31</v>
      </c>
      <c r="D1907" s="2">
        <v>65.182199999999995</v>
      </c>
      <c r="E1907" s="2">
        <v>106</v>
      </c>
      <c r="F1907" s="2">
        <v>4830</v>
      </c>
      <c r="G1907" s="2">
        <v>24</v>
      </c>
      <c r="H1907" s="2">
        <f t="shared" si="145"/>
        <v>0</v>
      </c>
      <c r="I1907" s="2">
        <f t="shared" si="146"/>
        <v>1</v>
      </c>
      <c r="J1907" s="2">
        <f t="shared" si="147"/>
        <v>0</v>
      </c>
      <c r="K1907" s="2">
        <f t="shared" si="148"/>
        <v>0</v>
      </c>
      <c r="L1907" s="2">
        <f t="shared" si="149"/>
        <v>0</v>
      </c>
      <c r="M1907" s="2">
        <v>167</v>
      </c>
      <c r="N1907" s="2">
        <v>5.7</v>
      </c>
    </row>
    <row r="1908" spans="1:14" ht="16" x14ac:dyDescent="0.2">
      <c r="A1908" s="2" t="s">
        <v>1091</v>
      </c>
      <c r="B1908" s="2" t="s">
        <v>15</v>
      </c>
      <c r="C1908" s="2" t="s">
        <v>35</v>
      </c>
      <c r="D1908" s="2">
        <v>41.868000000000002</v>
      </c>
      <c r="E1908" s="2">
        <v>91</v>
      </c>
      <c r="F1908" s="2">
        <v>3023</v>
      </c>
      <c r="G1908" s="2">
        <v>20</v>
      </c>
      <c r="H1908" s="2">
        <f t="shared" si="145"/>
        <v>1</v>
      </c>
      <c r="I1908" s="2">
        <f t="shared" si="146"/>
        <v>0</v>
      </c>
      <c r="J1908" s="2">
        <f t="shared" si="147"/>
        <v>1</v>
      </c>
      <c r="K1908" s="2">
        <f t="shared" si="148"/>
        <v>0</v>
      </c>
      <c r="L1908" s="2">
        <f t="shared" si="149"/>
        <v>0</v>
      </c>
      <c r="M1908" s="2">
        <v>17</v>
      </c>
      <c r="N1908" s="2">
        <v>5.5</v>
      </c>
    </row>
    <row r="1909" spans="1:14" ht="16" x14ac:dyDescent="0.2">
      <c r="A1909" s="2" t="s">
        <v>1560</v>
      </c>
      <c r="B1909" s="2" t="s">
        <v>15</v>
      </c>
      <c r="C1909" s="2" t="s">
        <v>12</v>
      </c>
      <c r="D1909" s="2">
        <v>4.5996800000000002</v>
      </c>
      <c r="E1909" s="2">
        <v>100</v>
      </c>
      <c r="F1909" s="2">
        <v>2186</v>
      </c>
      <c r="G1909" s="2">
        <v>1.5</v>
      </c>
      <c r="H1909" s="2">
        <f t="shared" si="145"/>
        <v>1</v>
      </c>
      <c r="I1909" s="2">
        <f t="shared" si="146"/>
        <v>0</v>
      </c>
      <c r="J1909" s="2">
        <f t="shared" si="147"/>
        <v>0</v>
      </c>
      <c r="K1909" s="2">
        <f t="shared" si="148"/>
        <v>0</v>
      </c>
      <c r="L1909" s="2">
        <f t="shared" si="149"/>
        <v>0</v>
      </c>
      <c r="M1909" s="2">
        <v>308</v>
      </c>
      <c r="N1909" s="2">
        <v>6.8</v>
      </c>
    </row>
    <row r="1910" spans="1:14" ht="16" x14ac:dyDescent="0.2">
      <c r="A1910" s="2" t="s">
        <v>2974</v>
      </c>
      <c r="B1910" s="2" t="s">
        <v>15</v>
      </c>
      <c r="C1910" s="2" t="s">
        <v>12</v>
      </c>
      <c r="D1910" s="2">
        <v>3.2874300000000001</v>
      </c>
      <c r="E1910" s="2">
        <v>104</v>
      </c>
      <c r="F1910" s="2">
        <v>12250</v>
      </c>
      <c r="G1910" s="2">
        <v>4.5</v>
      </c>
      <c r="H1910" s="2">
        <f t="shared" si="145"/>
        <v>1</v>
      </c>
      <c r="I1910" s="2">
        <f t="shared" si="146"/>
        <v>0</v>
      </c>
      <c r="J1910" s="2">
        <f t="shared" si="147"/>
        <v>0</v>
      </c>
      <c r="K1910" s="2">
        <f t="shared" si="148"/>
        <v>0</v>
      </c>
      <c r="L1910" s="2">
        <f t="shared" si="149"/>
        <v>0</v>
      </c>
      <c r="M1910" s="2">
        <v>11</v>
      </c>
      <c r="N1910" s="2">
        <v>7.1</v>
      </c>
    </row>
    <row r="1911" spans="1:14" ht="16" x14ac:dyDescent="0.2">
      <c r="A1911" s="2" t="s">
        <v>2763</v>
      </c>
      <c r="B1911" s="2" t="s">
        <v>11</v>
      </c>
      <c r="C1911" s="2" t="s">
        <v>12</v>
      </c>
      <c r="D1911" s="2">
        <v>34.566699999999997</v>
      </c>
      <c r="E1911" s="2">
        <v>145</v>
      </c>
      <c r="F1911" s="2">
        <v>1825</v>
      </c>
      <c r="G1911" s="2">
        <v>80</v>
      </c>
      <c r="H1911" s="2">
        <f t="shared" si="145"/>
        <v>0</v>
      </c>
      <c r="I1911" s="2">
        <f t="shared" si="146"/>
        <v>0</v>
      </c>
      <c r="J1911" s="2">
        <f t="shared" si="147"/>
        <v>0</v>
      </c>
      <c r="K1911" s="2">
        <f t="shared" si="148"/>
        <v>0</v>
      </c>
      <c r="L1911" s="2">
        <f t="shared" si="149"/>
        <v>0</v>
      </c>
      <c r="M1911" s="2">
        <v>79</v>
      </c>
      <c r="N1911" s="2">
        <v>7.3</v>
      </c>
    </row>
    <row r="1912" spans="1:14" ht="16" x14ac:dyDescent="0.2">
      <c r="A1912" s="2" t="s">
        <v>691</v>
      </c>
      <c r="B1912" s="2" t="s">
        <v>11</v>
      </c>
      <c r="C1912" s="2" t="s">
        <v>40</v>
      </c>
      <c r="D1912" s="2">
        <v>49.121899999999997</v>
      </c>
      <c r="E1912" s="2">
        <v>117</v>
      </c>
      <c r="F1912" s="2">
        <v>6554</v>
      </c>
      <c r="G1912" s="2">
        <v>13</v>
      </c>
      <c r="H1912" s="2">
        <f t="shared" si="145"/>
        <v>0</v>
      </c>
      <c r="I1912" s="2">
        <f t="shared" si="146"/>
        <v>0</v>
      </c>
      <c r="J1912" s="2">
        <f t="shared" si="147"/>
        <v>0</v>
      </c>
      <c r="K1912" s="2">
        <f t="shared" si="148"/>
        <v>0</v>
      </c>
      <c r="L1912" s="2">
        <f t="shared" si="149"/>
        <v>0</v>
      </c>
      <c r="M1912" s="2">
        <v>17</v>
      </c>
      <c r="N1912" s="2">
        <v>6.1</v>
      </c>
    </row>
    <row r="1913" spans="1:14" ht="16" x14ac:dyDescent="0.2">
      <c r="A1913" s="2" t="s">
        <v>1050</v>
      </c>
      <c r="B1913" s="2" t="s">
        <v>15</v>
      </c>
      <c r="C1913" s="2" t="s">
        <v>31</v>
      </c>
      <c r="D1913" s="2">
        <v>67.523399999999995</v>
      </c>
      <c r="E1913" s="2">
        <v>134</v>
      </c>
      <c r="F1913" s="2">
        <v>1050</v>
      </c>
      <c r="G1913" s="2">
        <v>35</v>
      </c>
      <c r="H1913" s="2">
        <f t="shared" si="145"/>
        <v>1</v>
      </c>
      <c r="I1913" s="2">
        <f t="shared" si="146"/>
        <v>1</v>
      </c>
      <c r="J1913" s="2">
        <f t="shared" si="147"/>
        <v>0</v>
      </c>
      <c r="K1913" s="2">
        <f t="shared" si="148"/>
        <v>0</v>
      </c>
      <c r="L1913" s="2">
        <f t="shared" si="149"/>
        <v>0</v>
      </c>
      <c r="M1913" s="2">
        <v>0</v>
      </c>
      <c r="N1913" s="2">
        <v>6.2</v>
      </c>
    </row>
    <row r="1914" spans="1:14" ht="16" x14ac:dyDescent="0.2">
      <c r="A1914" s="2" t="s">
        <v>1216</v>
      </c>
      <c r="B1914" s="2" t="s">
        <v>51</v>
      </c>
      <c r="C1914" s="2" t="s">
        <v>47</v>
      </c>
      <c r="D1914" s="2">
        <v>71.844399999999993</v>
      </c>
      <c r="E1914" s="2">
        <v>111</v>
      </c>
      <c r="F1914" s="2">
        <v>679</v>
      </c>
      <c r="G1914" s="2">
        <v>60</v>
      </c>
      <c r="H1914" s="2">
        <f t="shared" si="145"/>
        <v>0</v>
      </c>
      <c r="I1914" s="2">
        <f t="shared" si="146"/>
        <v>0</v>
      </c>
      <c r="J1914" s="2">
        <f t="shared" si="147"/>
        <v>0</v>
      </c>
      <c r="K1914" s="2">
        <f t="shared" si="148"/>
        <v>0</v>
      </c>
      <c r="L1914" s="2">
        <f t="shared" si="149"/>
        <v>0</v>
      </c>
      <c r="M1914" s="2">
        <v>197</v>
      </c>
      <c r="N1914" s="2">
        <v>7.3</v>
      </c>
    </row>
    <row r="1915" spans="1:14" ht="16" x14ac:dyDescent="0.2">
      <c r="A1915" s="2" t="s">
        <v>2639</v>
      </c>
      <c r="B1915" s="2" t="s">
        <v>15</v>
      </c>
      <c r="C1915" s="2" t="s">
        <v>31</v>
      </c>
      <c r="D1915" s="2">
        <v>101.47</v>
      </c>
      <c r="E1915" s="2">
        <v>107</v>
      </c>
      <c r="F1915" s="2">
        <v>38751</v>
      </c>
      <c r="G1915" s="2">
        <v>32</v>
      </c>
      <c r="H1915" s="2">
        <f t="shared" si="145"/>
        <v>1</v>
      </c>
      <c r="I1915" s="2">
        <f t="shared" si="146"/>
        <v>1</v>
      </c>
      <c r="J1915" s="2">
        <f t="shared" si="147"/>
        <v>0</v>
      </c>
      <c r="K1915" s="2">
        <f t="shared" si="148"/>
        <v>0</v>
      </c>
      <c r="L1915" s="2">
        <f t="shared" si="149"/>
        <v>0</v>
      </c>
      <c r="M1915" s="2">
        <v>133</v>
      </c>
      <c r="N1915" s="2">
        <v>6.7</v>
      </c>
    </row>
    <row r="1916" spans="1:14" ht="16" x14ac:dyDescent="0.2">
      <c r="A1916" s="2" t="s">
        <v>412</v>
      </c>
      <c r="B1916" s="2" t="s">
        <v>15</v>
      </c>
      <c r="C1916" s="2" t="s">
        <v>40</v>
      </c>
      <c r="D1916" s="2">
        <v>34.290100000000002</v>
      </c>
      <c r="E1916" s="2">
        <v>103</v>
      </c>
      <c r="F1916" s="2">
        <v>4662</v>
      </c>
      <c r="G1916" s="2">
        <v>19.8</v>
      </c>
      <c r="H1916" s="2">
        <f t="shared" si="145"/>
        <v>1</v>
      </c>
      <c r="I1916" s="2">
        <f t="shared" si="146"/>
        <v>0</v>
      </c>
      <c r="J1916" s="2">
        <f t="shared" si="147"/>
        <v>0</v>
      </c>
      <c r="K1916" s="2">
        <f t="shared" si="148"/>
        <v>0</v>
      </c>
      <c r="L1916" s="2">
        <f t="shared" si="149"/>
        <v>0</v>
      </c>
      <c r="M1916" s="2">
        <v>189</v>
      </c>
      <c r="N1916" s="2">
        <v>6.6</v>
      </c>
    </row>
    <row r="1917" spans="1:14" ht="16" x14ac:dyDescent="0.2">
      <c r="A1917" s="2" t="s">
        <v>66</v>
      </c>
      <c r="B1917" s="2" t="s">
        <v>11</v>
      </c>
      <c r="C1917" s="2" t="s">
        <v>24</v>
      </c>
      <c r="D1917" s="2">
        <v>54.758499999999998</v>
      </c>
      <c r="E1917" s="2">
        <v>103</v>
      </c>
      <c r="F1917" s="2">
        <v>29808</v>
      </c>
      <c r="G1917" s="2">
        <v>65</v>
      </c>
      <c r="H1917" s="2">
        <f t="shared" si="145"/>
        <v>0</v>
      </c>
      <c r="I1917" s="2">
        <f t="shared" si="146"/>
        <v>0</v>
      </c>
      <c r="J1917" s="2">
        <f t="shared" si="147"/>
        <v>0</v>
      </c>
      <c r="K1917" s="2">
        <f t="shared" si="148"/>
        <v>0</v>
      </c>
      <c r="L1917" s="2">
        <f t="shared" si="149"/>
        <v>0</v>
      </c>
      <c r="M1917" s="2">
        <v>368</v>
      </c>
      <c r="N1917" s="2">
        <v>6.3</v>
      </c>
    </row>
    <row r="1918" spans="1:14" ht="16" x14ac:dyDescent="0.2">
      <c r="A1918" s="2" t="s">
        <v>613</v>
      </c>
      <c r="B1918" s="2" t="s">
        <v>11</v>
      </c>
      <c r="C1918" s="2" t="s">
        <v>19</v>
      </c>
      <c r="D1918" s="2">
        <v>181.01499999999999</v>
      </c>
      <c r="E1918" s="2">
        <v>115</v>
      </c>
      <c r="F1918" s="2">
        <v>60059</v>
      </c>
      <c r="G1918" s="2">
        <v>150</v>
      </c>
      <c r="H1918" s="2">
        <f t="shared" si="145"/>
        <v>0</v>
      </c>
      <c r="I1918" s="2">
        <f t="shared" si="146"/>
        <v>0</v>
      </c>
      <c r="J1918" s="2">
        <f t="shared" si="147"/>
        <v>0</v>
      </c>
      <c r="K1918" s="2">
        <f t="shared" si="148"/>
        <v>0</v>
      </c>
      <c r="L1918" s="2">
        <f t="shared" si="149"/>
        <v>1</v>
      </c>
      <c r="M1918" s="2">
        <v>0</v>
      </c>
      <c r="N1918" s="2">
        <v>7</v>
      </c>
    </row>
    <row r="1919" spans="1:14" ht="16" x14ac:dyDescent="0.2">
      <c r="A1919" s="2" t="s">
        <v>2344</v>
      </c>
      <c r="B1919" s="2" t="s">
        <v>11</v>
      </c>
      <c r="C1919" s="2" t="s">
        <v>19</v>
      </c>
      <c r="D1919" s="2">
        <v>206.36</v>
      </c>
      <c r="E1919" s="2">
        <v>112</v>
      </c>
      <c r="F1919" s="2">
        <v>59803</v>
      </c>
      <c r="G1919" s="2">
        <v>170</v>
      </c>
      <c r="H1919" s="2">
        <f t="shared" si="145"/>
        <v>0</v>
      </c>
      <c r="I1919" s="2">
        <f t="shared" si="146"/>
        <v>0</v>
      </c>
      <c r="J1919" s="2">
        <f t="shared" si="147"/>
        <v>0</v>
      </c>
      <c r="K1919" s="2">
        <f t="shared" si="148"/>
        <v>0</v>
      </c>
      <c r="L1919" s="2">
        <f t="shared" si="149"/>
        <v>1</v>
      </c>
      <c r="M1919" s="2">
        <v>230</v>
      </c>
      <c r="N1919" s="2">
        <v>7.1</v>
      </c>
    </row>
    <row r="1920" spans="1:14" ht="16" x14ac:dyDescent="0.2">
      <c r="A1920" s="2" t="s">
        <v>392</v>
      </c>
      <c r="B1920" s="2" t="s">
        <v>15</v>
      </c>
      <c r="C1920" s="2" t="s">
        <v>40</v>
      </c>
      <c r="D1920" s="2">
        <v>1.32507</v>
      </c>
      <c r="E1920" s="2">
        <v>96</v>
      </c>
      <c r="F1920" s="2">
        <v>1208</v>
      </c>
      <c r="G1920" s="2">
        <v>4</v>
      </c>
      <c r="H1920" s="2">
        <f t="shared" si="145"/>
        <v>1</v>
      </c>
      <c r="I1920" s="2">
        <f t="shared" si="146"/>
        <v>0</v>
      </c>
      <c r="J1920" s="2">
        <f t="shared" si="147"/>
        <v>0</v>
      </c>
      <c r="K1920" s="2">
        <f t="shared" si="148"/>
        <v>0</v>
      </c>
      <c r="L1920" s="2">
        <f t="shared" si="149"/>
        <v>0</v>
      </c>
      <c r="M1920" s="2">
        <v>101</v>
      </c>
      <c r="N1920" s="2">
        <v>6.6</v>
      </c>
    </row>
    <row r="1921" spans="1:14" ht="16" x14ac:dyDescent="0.2">
      <c r="A1921" s="2" t="s">
        <v>2986</v>
      </c>
      <c r="B1921" s="2" t="s">
        <v>15</v>
      </c>
      <c r="C1921" s="2" t="s">
        <v>31</v>
      </c>
      <c r="D1921" s="2">
        <v>0.20080300000000001</v>
      </c>
      <c r="E1921" s="2">
        <v>93</v>
      </c>
      <c r="F1921" s="2">
        <v>1467</v>
      </c>
      <c r="G1921" s="2">
        <v>3</v>
      </c>
      <c r="H1921" s="2">
        <f t="shared" si="145"/>
        <v>1</v>
      </c>
      <c r="I1921" s="2">
        <f t="shared" si="146"/>
        <v>1</v>
      </c>
      <c r="J1921" s="2">
        <f t="shared" si="147"/>
        <v>0</v>
      </c>
      <c r="K1921" s="2">
        <f t="shared" si="148"/>
        <v>0</v>
      </c>
      <c r="L1921" s="2">
        <f t="shared" si="149"/>
        <v>0</v>
      </c>
      <c r="M1921" s="2">
        <v>78</v>
      </c>
      <c r="N1921" s="2">
        <v>5.3</v>
      </c>
    </row>
    <row r="1922" spans="1:14" ht="16" x14ac:dyDescent="0.2">
      <c r="A1922" s="2" t="s">
        <v>2988</v>
      </c>
      <c r="B1922" s="2" t="s">
        <v>51</v>
      </c>
      <c r="C1922" s="2" t="s">
        <v>12</v>
      </c>
      <c r="D1922" s="2">
        <v>1.5278E-2</v>
      </c>
      <c r="E1922" s="2">
        <v>95</v>
      </c>
      <c r="F1922" s="2">
        <v>1185</v>
      </c>
      <c r="G1922" s="2">
        <v>0.82499999999999996</v>
      </c>
      <c r="H1922" s="2">
        <f t="shared" ref="H1922:H1985" si="150">IF(B1922="R",1,0)</f>
        <v>0</v>
      </c>
      <c r="I1922" s="2">
        <f t="shared" ref="I1922:I1985" si="151">IF(C1922="Comedy",1,0)</f>
        <v>0</v>
      </c>
      <c r="J1922" s="2">
        <f t="shared" ref="J1922:J1985" si="152">IF(C1922="Thriller_Horror",1,0)</f>
        <v>0</v>
      </c>
      <c r="K1922" s="2">
        <f t="shared" ref="K1922:K1985" si="153">IF(C1922="Animation",1,0)</f>
        <v>0</v>
      </c>
      <c r="L1922" s="2">
        <f t="shared" ref="L1922:L1985" si="154">IF(C1922="Adventure_Sci_fi",1,0)</f>
        <v>0</v>
      </c>
      <c r="M1922" s="2">
        <v>14</v>
      </c>
      <c r="N1922" s="2">
        <v>5.6</v>
      </c>
    </row>
    <row r="1923" spans="1:14" ht="16" x14ac:dyDescent="0.2">
      <c r="A1923" s="2" t="s">
        <v>2990</v>
      </c>
      <c r="B1923" s="2" t="s">
        <v>11</v>
      </c>
      <c r="C1923" s="2" t="s">
        <v>19</v>
      </c>
      <c r="D1923" s="2">
        <v>19.480699999999999</v>
      </c>
      <c r="E1923" s="2">
        <v>116</v>
      </c>
      <c r="F1923" s="2">
        <v>43887</v>
      </c>
      <c r="G1923" s="2">
        <v>80</v>
      </c>
      <c r="H1923" s="2">
        <f t="shared" si="150"/>
        <v>0</v>
      </c>
      <c r="I1923" s="2">
        <f t="shared" si="151"/>
        <v>0</v>
      </c>
      <c r="J1923" s="2">
        <f t="shared" si="152"/>
        <v>0</v>
      </c>
      <c r="K1923" s="2">
        <f t="shared" si="153"/>
        <v>0</v>
      </c>
      <c r="L1923" s="2">
        <f t="shared" si="154"/>
        <v>1</v>
      </c>
      <c r="M1923" s="2">
        <v>503</v>
      </c>
      <c r="N1923" s="2">
        <v>5.6</v>
      </c>
    </row>
    <row r="1924" spans="1:14" ht="16" x14ac:dyDescent="0.2">
      <c r="A1924" s="2" t="s">
        <v>2992</v>
      </c>
      <c r="B1924" s="2" t="s">
        <v>51</v>
      </c>
      <c r="C1924" s="2" t="s">
        <v>97</v>
      </c>
      <c r="D1924" s="2">
        <v>22.751999999999999</v>
      </c>
      <c r="E1924" s="2">
        <v>94</v>
      </c>
      <c r="F1924" s="2">
        <v>15857</v>
      </c>
      <c r="G1924" s="2">
        <v>75</v>
      </c>
      <c r="H1924" s="2">
        <f t="shared" si="150"/>
        <v>0</v>
      </c>
      <c r="I1924" s="2">
        <f t="shared" si="151"/>
        <v>0</v>
      </c>
      <c r="J1924" s="2">
        <f t="shared" si="152"/>
        <v>0</v>
      </c>
      <c r="K1924" s="2">
        <f t="shared" si="153"/>
        <v>1</v>
      </c>
      <c r="L1924" s="2">
        <f t="shared" si="154"/>
        <v>0</v>
      </c>
      <c r="M1924" s="2">
        <v>383</v>
      </c>
      <c r="N1924" s="2">
        <v>6.6</v>
      </c>
    </row>
    <row r="1925" spans="1:14" ht="16" x14ac:dyDescent="0.2">
      <c r="A1925" s="2" t="s">
        <v>277</v>
      </c>
      <c r="B1925" s="2" t="s">
        <v>15</v>
      </c>
      <c r="C1925" s="2" t="s">
        <v>31</v>
      </c>
      <c r="D1925" s="2">
        <v>16.6844</v>
      </c>
      <c r="E1925" s="2">
        <v>112</v>
      </c>
      <c r="F1925" s="2">
        <v>1205</v>
      </c>
      <c r="G1925" s="2">
        <v>17</v>
      </c>
      <c r="H1925" s="2">
        <f t="shared" si="150"/>
        <v>1</v>
      </c>
      <c r="I1925" s="2">
        <f t="shared" si="151"/>
        <v>1</v>
      </c>
      <c r="J1925" s="2">
        <f t="shared" si="152"/>
        <v>0</v>
      </c>
      <c r="K1925" s="2">
        <f t="shared" si="153"/>
        <v>0</v>
      </c>
      <c r="L1925" s="2">
        <f t="shared" si="154"/>
        <v>0</v>
      </c>
      <c r="M1925" s="2">
        <v>11000</v>
      </c>
      <c r="N1925" s="2">
        <v>6.3</v>
      </c>
    </row>
    <row r="1926" spans="1:14" ht="16" x14ac:dyDescent="0.2">
      <c r="A1926" s="2" t="s">
        <v>2995</v>
      </c>
      <c r="B1926" s="2" t="s">
        <v>11</v>
      </c>
      <c r="C1926" s="2" t="s">
        <v>12</v>
      </c>
      <c r="D1926" s="2">
        <v>3.77386</v>
      </c>
      <c r="E1926" s="2">
        <v>120</v>
      </c>
      <c r="F1926" s="2">
        <v>2563</v>
      </c>
      <c r="G1926" s="2">
        <v>1</v>
      </c>
      <c r="H1926" s="2">
        <f t="shared" si="150"/>
        <v>0</v>
      </c>
      <c r="I1926" s="2">
        <f t="shared" si="151"/>
        <v>0</v>
      </c>
      <c r="J1926" s="2">
        <f t="shared" si="152"/>
        <v>0</v>
      </c>
      <c r="K1926" s="2">
        <f t="shared" si="153"/>
        <v>0</v>
      </c>
      <c r="L1926" s="2">
        <f t="shared" si="154"/>
        <v>0</v>
      </c>
      <c r="M1926" s="2">
        <v>3</v>
      </c>
      <c r="N1926" s="2">
        <v>7.1</v>
      </c>
    </row>
    <row r="1927" spans="1:14" ht="16" x14ac:dyDescent="0.2">
      <c r="A1927" s="2" t="s">
        <v>2997</v>
      </c>
      <c r="B1927" s="2" t="s">
        <v>15</v>
      </c>
      <c r="C1927" s="2" t="s">
        <v>31</v>
      </c>
      <c r="D1927" s="2">
        <v>13.5587</v>
      </c>
      <c r="E1927" s="2">
        <v>95</v>
      </c>
      <c r="F1927" s="2">
        <v>2729</v>
      </c>
      <c r="G1927" s="2">
        <v>11</v>
      </c>
      <c r="H1927" s="2">
        <f t="shared" si="150"/>
        <v>1</v>
      </c>
      <c r="I1927" s="2">
        <f t="shared" si="151"/>
        <v>1</v>
      </c>
      <c r="J1927" s="2">
        <f t="shared" si="152"/>
        <v>0</v>
      </c>
      <c r="K1927" s="2">
        <f t="shared" si="153"/>
        <v>0</v>
      </c>
      <c r="L1927" s="2">
        <f t="shared" si="154"/>
        <v>0</v>
      </c>
      <c r="M1927" s="2">
        <v>5</v>
      </c>
      <c r="N1927" s="2">
        <v>5.3</v>
      </c>
    </row>
    <row r="1928" spans="1:14" ht="16" x14ac:dyDescent="0.2">
      <c r="A1928" s="2" t="s">
        <v>1687</v>
      </c>
      <c r="B1928" s="2" t="s">
        <v>51</v>
      </c>
      <c r="C1928" s="2" t="s">
        <v>19</v>
      </c>
      <c r="D1928" s="2">
        <v>93.417900000000003</v>
      </c>
      <c r="E1928" s="2">
        <v>130</v>
      </c>
      <c r="F1928" s="2">
        <v>5046</v>
      </c>
      <c r="G1928" s="2">
        <v>190</v>
      </c>
      <c r="H1928" s="2">
        <f t="shared" si="150"/>
        <v>0</v>
      </c>
      <c r="I1928" s="2">
        <f t="shared" si="151"/>
        <v>0</v>
      </c>
      <c r="J1928" s="2">
        <f t="shared" si="152"/>
        <v>0</v>
      </c>
      <c r="K1928" s="2">
        <f t="shared" si="153"/>
        <v>0</v>
      </c>
      <c r="L1928" s="2">
        <f t="shared" si="154"/>
        <v>1</v>
      </c>
      <c r="M1928" s="2">
        <v>663</v>
      </c>
      <c r="N1928" s="2">
        <v>6.5</v>
      </c>
    </row>
    <row r="1929" spans="1:14" ht="16" x14ac:dyDescent="0.2">
      <c r="A1929" s="2" t="s">
        <v>1187</v>
      </c>
      <c r="B1929" s="2" t="s">
        <v>15</v>
      </c>
      <c r="C1929" s="2" t="s">
        <v>31</v>
      </c>
      <c r="D1929" s="2">
        <v>25.2776</v>
      </c>
      <c r="E1929" s="2">
        <v>102</v>
      </c>
      <c r="F1929" s="2">
        <v>5592</v>
      </c>
      <c r="G1929" s="2">
        <v>12</v>
      </c>
      <c r="H1929" s="2">
        <f t="shared" si="150"/>
        <v>1</v>
      </c>
      <c r="I1929" s="2">
        <f t="shared" si="151"/>
        <v>1</v>
      </c>
      <c r="J1929" s="2">
        <f t="shared" si="152"/>
        <v>0</v>
      </c>
      <c r="K1929" s="2">
        <f t="shared" si="153"/>
        <v>0</v>
      </c>
      <c r="L1929" s="2">
        <f t="shared" si="154"/>
        <v>0</v>
      </c>
      <c r="M1929" s="2">
        <v>0</v>
      </c>
      <c r="N1929" s="2">
        <v>6.5</v>
      </c>
    </row>
    <row r="1930" spans="1:14" ht="16" x14ac:dyDescent="0.2">
      <c r="A1930" s="2" t="s">
        <v>3001</v>
      </c>
      <c r="B1930" s="2" t="s">
        <v>11</v>
      </c>
      <c r="C1930" s="2" t="s">
        <v>24</v>
      </c>
      <c r="D1930" s="2">
        <v>21.176300000000001</v>
      </c>
      <c r="E1930" s="2">
        <v>84</v>
      </c>
      <c r="F1930" s="2">
        <v>5039</v>
      </c>
      <c r="G1930" s="2">
        <v>40</v>
      </c>
      <c r="H1930" s="2">
        <f t="shared" si="150"/>
        <v>0</v>
      </c>
      <c r="I1930" s="2">
        <f t="shared" si="151"/>
        <v>0</v>
      </c>
      <c r="J1930" s="2">
        <f t="shared" si="152"/>
        <v>0</v>
      </c>
      <c r="K1930" s="2">
        <f t="shared" si="153"/>
        <v>0</v>
      </c>
      <c r="L1930" s="2">
        <f t="shared" si="154"/>
        <v>0</v>
      </c>
      <c r="M1930" s="2">
        <v>33</v>
      </c>
      <c r="N1930" s="2">
        <v>4</v>
      </c>
    </row>
    <row r="1931" spans="1:14" ht="16" x14ac:dyDescent="0.2">
      <c r="A1931" s="2" t="s">
        <v>173</v>
      </c>
      <c r="B1931" s="2" t="s">
        <v>11</v>
      </c>
      <c r="C1931" s="2" t="s">
        <v>24</v>
      </c>
      <c r="D1931" s="2">
        <v>78.009200000000007</v>
      </c>
      <c r="E1931" s="2">
        <v>104</v>
      </c>
      <c r="F1931" s="2">
        <v>3768</v>
      </c>
      <c r="G1931" s="2">
        <v>75</v>
      </c>
      <c r="H1931" s="2">
        <f t="shared" si="150"/>
        <v>0</v>
      </c>
      <c r="I1931" s="2">
        <f t="shared" si="151"/>
        <v>0</v>
      </c>
      <c r="J1931" s="2">
        <f t="shared" si="152"/>
        <v>0</v>
      </c>
      <c r="K1931" s="2">
        <f t="shared" si="153"/>
        <v>0</v>
      </c>
      <c r="L1931" s="2">
        <f t="shared" si="154"/>
        <v>0</v>
      </c>
      <c r="M1931" s="2">
        <v>420</v>
      </c>
      <c r="N1931" s="2">
        <v>6.2</v>
      </c>
    </row>
    <row r="1932" spans="1:14" ht="16" x14ac:dyDescent="0.2">
      <c r="A1932" s="2" t="s">
        <v>3004</v>
      </c>
      <c r="B1932" s="2" t="s">
        <v>18</v>
      </c>
      <c r="C1932" s="2" t="s">
        <v>97</v>
      </c>
      <c r="D1932" s="2">
        <v>414.98399999999998</v>
      </c>
      <c r="E1932" s="2">
        <v>103</v>
      </c>
      <c r="F1932" s="2">
        <v>19085</v>
      </c>
      <c r="G1932" s="2">
        <v>200</v>
      </c>
      <c r="H1932" s="2">
        <f t="shared" si="150"/>
        <v>0</v>
      </c>
      <c r="I1932" s="2">
        <f t="shared" si="151"/>
        <v>0</v>
      </c>
      <c r="J1932" s="2">
        <f t="shared" si="152"/>
        <v>0</v>
      </c>
      <c r="K1932" s="2">
        <f t="shared" si="153"/>
        <v>1</v>
      </c>
      <c r="L1932" s="2">
        <f t="shared" si="154"/>
        <v>0</v>
      </c>
      <c r="M1932" s="2">
        <v>125</v>
      </c>
      <c r="N1932" s="2">
        <v>8.3000000000000007</v>
      </c>
    </row>
    <row r="1933" spans="1:14" ht="16" x14ac:dyDescent="0.2">
      <c r="A1933" s="2" t="s">
        <v>659</v>
      </c>
      <c r="B1933" s="2" t="s">
        <v>15</v>
      </c>
      <c r="C1933" s="2" t="s">
        <v>12</v>
      </c>
      <c r="D1933" s="2">
        <v>124.107</v>
      </c>
      <c r="E1933" s="2">
        <v>190</v>
      </c>
      <c r="F1933" s="2">
        <v>1418</v>
      </c>
      <c r="G1933" s="2">
        <v>48</v>
      </c>
      <c r="H1933" s="2">
        <f t="shared" si="150"/>
        <v>1</v>
      </c>
      <c r="I1933" s="2">
        <f t="shared" si="151"/>
        <v>0</v>
      </c>
      <c r="J1933" s="2">
        <f t="shared" si="152"/>
        <v>0</v>
      </c>
      <c r="K1933" s="2">
        <f t="shared" si="153"/>
        <v>0</v>
      </c>
      <c r="L1933" s="2">
        <f t="shared" si="154"/>
        <v>0</v>
      </c>
      <c r="M1933" s="2">
        <v>0</v>
      </c>
      <c r="N1933" s="2">
        <v>7.6</v>
      </c>
    </row>
    <row r="1934" spans="1:14" ht="16" x14ac:dyDescent="0.2">
      <c r="A1934" s="2" t="s">
        <v>511</v>
      </c>
      <c r="B1934" s="2" t="s">
        <v>15</v>
      </c>
      <c r="C1934" s="2" t="s">
        <v>12</v>
      </c>
      <c r="D1934" s="2">
        <v>76.260999999999996</v>
      </c>
      <c r="E1934" s="2">
        <v>122</v>
      </c>
      <c r="F1934" s="2">
        <v>22370</v>
      </c>
      <c r="G1934" s="2">
        <v>45</v>
      </c>
      <c r="H1934" s="2">
        <f t="shared" si="150"/>
        <v>1</v>
      </c>
      <c r="I1934" s="2">
        <f t="shared" si="151"/>
        <v>0</v>
      </c>
      <c r="J1934" s="2">
        <f t="shared" si="152"/>
        <v>0</v>
      </c>
      <c r="K1934" s="2">
        <f t="shared" si="153"/>
        <v>0</v>
      </c>
      <c r="L1934" s="2">
        <f t="shared" si="154"/>
        <v>0</v>
      </c>
      <c r="M1934" s="2">
        <v>845</v>
      </c>
      <c r="N1934" s="2">
        <v>7.7</v>
      </c>
    </row>
    <row r="1935" spans="1:14" ht="16" x14ac:dyDescent="0.2">
      <c r="A1935" s="2" t="s">
        <v>3008</v>
      </c>
      <c r="B1935" s="2" t="s">
        <v>15</v>
      </c>
      <c r="C1935" s="2" t="s">
        <v>19</v>
      </c>
      <c r="D1935" s="2">
        <v>9.0131099999999993</v>
      </c>
      <c r="E1935" s="2">
        <v>103</v>
      </c>
      <c r="F1935" s="2">
        <v>3192</v>
      </c>
      <c r="G1935" s="2">
        <v>1</v>
      </c>
      <c r="H1935" s="2">
        <f t="shared" si="150"/>
        <v>1</v>
      </c>
      <c r="I1935" s="2">
        <f t="shared" si="151"/>
        <v>0</v>
      </c>
      <c r="J1935" s="2">
        <f t="shared" si="152"/>
        <v>0</v>
      </c>
      <c r="K1935" s="2">
        <f t="shared" si="153"/>
        <v>0</v>
      </c>
      <c r="L1935" s="2">
        <f t="shared" si="154"/>
        <v>1</v>
      </c>
      <c r="M1935" s="2">
        <v>2</v>
      </c>
      <c r="N1935" s="2">
        <v>7.4</v>
      </c>
    </row>
    <row r="1936" spans="1:14" ht="16" x14ac:dyDescent="0.2">
      <c r="A1936" s="2" t="s">
        <v>32</v>
      </c>
      <c r="B1936" s="2" t="s">
        <v>11</v>
      </c>
      <c r="C1936" s="2" t="s">
        <v>19</v>
      </c>
      <c r="D1936" s="2">
        <v>318.76</v>
      </c>
      <c r="E1936" s="2">
        <v>144</v>
      </c>
      <c r="F1936" s="2">
        <v>2333</v>
      </c>
      <c r="G1936" s="2">
        <v>150</v>
      </c>
      <c r="H1936" s="2">
        <f t="shared" si="150"/>
        <v>0</v>
      </c>
      <c r="I1936" s="2">
        <f t="shared" si="151"/>
        <v>0</v>
      </c>
      <c r="J1936" s="2">
        <f t="shared" si="152"/>
        <v>0</v>
      </c>
      <c r="K1936" s="2">
        <f t="shared" si="153"/>
        <v>0</v>
      </c>
      <c r="L1936" s="2">
        <f t="shared" si="154"/>
        <v>1</v>
      </c>
      <c r="M1936" s="2">
        <v>0</v>
      </c>
      <c r="N1936" s="2">
        <v>7.1</v>
      </c>
    </row>
    <row r="1937" spans="1:14" ht="16" x14ac:dyDescent="0.2">
      <c r="A1937" s="2" t="s">
        <v>32</v>
      </c>
      <c r="B1937" s="2" t="s">
        <v>11</v>
      </c>
      <c r="C1937" s="2" t="s">
        <v>19</v>
      </c>
      <c r="D1937" s="2">
        <v>245.428</v>
      </c>
      <c r="E1937" s="2">
        <v>165</v>
      </c>
      <c r="F1937" s="2">
        <v>3988</v>
      </c>
      <c r="G1937" s="2">
        <v>210</v>
      </c>
      <c r="H1937" s="2">
        <f t="shared" si="150"/>
        <v>0</v>
      </c>
      <c r="I1937" s="2">
        <f t="shared" si="151"/>
        <v>0</v>
      </c>
      <c r="J1937" s="2">
        <f t="shared" si="152"/>
        <v>0</v>
      </c>
      <c r="K1937" s="2">
        <f t="shared" si="153"/>
        <v>0</v>
      </c>
      <c r="L1937" s="2">
        <f t="shared" si="154"/>
        <v>1</v>
      </c>
      <c r="M1937" s="2">
        <v>0</v>
      </c>
      <c r="N1937" s="2">
        <v>5.7</v>
      </c>
    </row>
    <row r="1938" spans="1:14" ht="16" x14ac:dyDescent="0.2">
      <c r="A1938" s="2" t="s">
        <v>32</v>
      </c>
      <c r="B1938" s="2" t="s">
        <v>11</v>
      </c>
      <c r="C1938" s="2" t="s">
        <v>19</v>
      </c>
      <c r="D1938" s="2">
        <v>352.35899999999998</v>
      </c>
      <c r="E1938" s="2">
        <v>154</v>
      </c>
      <c r="F1938" s="2">
        <v>2593</v>
      </c>
      <c r="G1938" s="2">
        <v>195</v>
      </c>
      <c r="H1938" s="2">
        <f t="shared" si="150"/>
        <v>0</v>
      </c>
      <c r="I1938" s="2">
        <f t="shared" si="151"/>
        <v>0</v>
      </c>
      <c r="J1938" s="2">
        <f t="shared" si="152"/>
        <v>0</v>
      </c>
      <c r="K1938" s="2">
        <f t="shared" si="153"/>
        <v>0</v>
      </c>
      <c r="L1938" s="2">
        <f t="shared" si="154"/>
        <v>1</v>
      </c>
      <c r="M1938" s="2">
        <v>0</v>
      </c>
      <c r="N1938" s="2">
        <v>6.3</v>
      </c>
    </row>
    <row r="1939" spans="1:14" ht="16" x14ac:dyDescent="0.2">
      <c r="A1939" s="2" t="s">
        <v>32</v>
      </c>
      <c r="B1939" s="2" t="s">
        <v>11</v>
      </c>
      <c r="C1939" s="2" t="s">
        <v>19</v>
      </c>
      <c r="D1939" s="2">
        <v>402.077</v>
      </c>
      <c r="E1939" s="2">
        <v>150</v>
      </c>
      <c r="F1939" s="2">
        <v>3218</v>
      </c>
      <c r="G1939" s="2">
        <v>200</v>
      </c>
      <c r="H1939" s="2">
        <f t="shared" si="150"/>
        <v>0</v>
      </c>
      <c r="I1939" s="2">
        <f t="shared" si="151"/>
        <v>0</v>
      </c>
      <c r="J1939" s="2">
        <f t="shared" si="152"/>
        <v>0</v>
      </c>
      <c r="K1939" s="2">
        <f t="shared" si="153"/>
        <v>0</v>
      </c>
      <c r="L1939" s="2">
        <f t="shared" si="154"/>
        <v>1</v>
      </c>
      <c r="M1939" s="2">
        <v>0</v>
      </c>
      <c r="N1939" s="2">
        <v>6</v>
      </c>
    </row>
    <row r="1940" spans="1:14" ht="16" x14ac:dyDescent="0.2">
      <c r="A1940" s="2" t="s">
        <v>2797</v>
      </c>
      <c r="B1940" s="2" t="s">
        <v>51</v>
      </c>
      <c r="C1940" s="2" t="s">
        <v>97</v>
      </c>
      <c r="D1940" s="2">
        <v>38.120600000000003</v>
      </c>
      <c r="E1940" s="2">
        <v>95</v>
      </c>
      <c r="F1940" s="2">
        <v>26940</v>
      </c>
      <c r="G1940" s="2">
        <v>140</v>
      </c>
      <c r="H1940" s="2">
        <f t="shared" si="150"/>
        <v>0</v>
      </c>
      <c r="I1940" s="2">
        <f t="shared" si="151"/>
        <v>0</v>
      </c>
      <c r="J1940" s="2">
        <f t="shared" si="152"/>
        <v>0</v>
      </c>
      <c r="K1940" s="2">
        <f t="shared" si="153"/>
        <v>1</v>
      </c>
      <c r="L1940" s="2">
        <f t="shared" si="154"/>
        <v>0</v>
      </c>
      <c r="M1940" s="2">
        <v>63</v>
      </c>
      <c r="N1940" s="2">
        <v>7.1</v>
      </c>
    </row>
    <row r="1941" spans="1:14" ht="16" x14ac:dyDescent="0.2">
      <c r="A1941" s="2" t="s">
        <v>2824</v>
      </c>
      <c r="B1941" s="2" t="s">
        <v>15</v>
      </c>
      <c r="C1941" s="2" t="s">
        <v>24</v>
      </c>
      <c r="D1941" s="2">
        <v>12.626899999999999</v>
      </c>
      <c r="E1941" s="2">
        <v>115</v>
      </c>
      <c r="F1941" s="2">
        <v>27214</v>
      </c>
      <c r="G1941" s="2">
        <v>20</v>
      </c>
      <c r="H1941" s="2">
        <f t="shared" si="150"/>
        <v>1</v>
      </c>
      <c r="I1941" s="2">
        <f t="shared" si="151"/>
        <v>0</v>
      </c>
      <c r="J1941" s="2">
        <f t="shared" si="152"/>
        <v>0</v>
      </c>
      <c r="K1941" s="2">
        <f t="shared" si="153"/>
        <v>0</v>
      </c>
      <c r="L1941" s="2">
        <f t="shared" si="154"/>
        <v>0</v>
      </c>
      <c r="M1941" s="2">
        <v>214</v>
      </c>
      <c r="N1941" s="2">
        <v>6.3</v>
      </c>
    </row>
    <row r="1942" spans="1:14" ht="16" x14ac:dyDescent="0.2">
      <c r="A1942" s="2" t="s">
        <v>1806</v>
      </c>
      <c r="B1942" s="2" t="s">
        <v>51</v>
      </c>
      <c r="C1942" s="2" t="s">
        <v>19</v>
      </c>
      <c r="D1942" s="2">
        <v>172.05199999999999</v>
      </c>
      <c r="E1942" s="2">
        <v>125</v>
      </c>
      <c r="F1942" s="2">
        <v>25550</v>
      </c>
      <c r="G1942" s="2">
        <v>170</v>
      </c>
      <c r="H1942" s="2">
        <f t="shared" si="150"/>
        <v>0</v>
      </c>
      <c r="I1942" s="2">
        <f t="shared" si="151"/>
        <v>0</v>
      </c>
      <c r="J1942" s="2">
        <f t="shared" si="152"/>
        <v>0</v>
      </c>
      <c r="K1942" s="2">
        <f t="shared" si="153"/>
        <v>0</v>
      </c>
      <c r="L1942" s="2">
        <f t="shared" si="154"/>
        <v>1</v>
      </c>
      <c r="M1942" s="2">
        <v>364</v>
      </c>
      <c r="N1942" s="2">
        <v>6.8</v>
      </c>
    </row>
    <row r="1943" spans="1:14" ht="16" x14ac:dyDescent="0.2">
      <c r="A1943" s="2" t="s">
        <v>2848</v>
      </c>
      <c r="B1943" s="2" t="s">
        <v>15</v>
      </c>
      <c r="C1943" s="2" t="s">
        <v>24</v>
      </c>
      <c r="D1943" s="2">
        <v>110.417</v>
      </c>
      <c r="E1943" s="2">
        <v>121</v>
      </c>
      <c r="F1943" s="2">
        <v>23484</v>
      </c>
      <c r="G1943" s="2">
        <v>92</v>
      </c>
      <c r="H1943" s="2">
        <f t="shared" si="150"/>
        <v>1</v>
      </c>
      <c r="I1943" s="2">
        <f t="shared" si="151"/>
        <v>0</v>
      </c>
      <c r="J1943" s="2">
        <f t="shared" si="152"/>
        <v>0</v>
      </c>
      <c r="K1943" s="2">
        <f t="shared" si="153"/>
        <v>0</v>
      </c>
      <c r="L1943" s="2">
        <f t="shared" si="154"/>
        <v>0</v>
      </c>
      <c r="M1943" s="2">
        <v>0</v>
      </c>
      <c r="N1943" s="2">
        <v>7</v>
      </c>
    </row>
    <row r="1944" spans="1:14" ht="16" x14ac:dyDescent="0.2">
      <c r="A1944" s="2" t="s">
        <v>1923</v>
      </c>
      <c r="B1944" s="2" t="s">
        <v>15</v>
      </c>
      <c r="C1944" s="2" t="s">
        <v>19</v>
      </c>
      <c r="D1944" s="2">
        <v>133.22800000000001</v>
      </c>
      <c r="E1944" s="2">
        <v>196</v>
      </c>
      <c r="F1944" s="2">
        <v>17944</v>
      </c>
      <c r="G1944" s="2">
        <v>175</v>
      </c>
      <c r="H1944" s="2">
        <f t="shared" si="150"/>
        <v>1</v>
      </c>
      <c r="I1944" s="2">
        <f t="shared" si="151"/>
        <v>0</v>
      </c>
      <c r="J1944" s="2">
        <f t="shared" si="152"/>
        <v>0</v>
      </c>
      <c r="K1944" s="2">
        <f t="shared" si="153"/>
        <v>0</v>
      </c>
      <c r="L1944" s="2">
        <f t="shared" si="154"/>
        <v>1</v>
      </c>
      <c r="M1944" s="2">
        <v>249</v>
      </c>
      <c r="N1944" s="2">
        <v>7.2</v>
      </c>
    </row>
    <row r="1945" spans="1:14" ht="16" x14ac:dyDescent="0.2">
      <c r="A1945" s="2" t="s">
        <v>3019</v>
      </c>
      <c r="B1945" s="2" t="s">
        <v>15</v>
      </c>
      <c r="C1945" s="2" t="s">
        <v>12</v>
      </c>
      <c r="D1945" s="2">
        <v>5.2165999999999997E-2</v>
      </c>
      <c r="E1945" s="2">
        <v>90</v>
      </c>
      <c r="F1945" s="2">
        <v>89263</v>
      </c>
      <c r="G1945" s="2">
        <v>2</v>
      </c>
      <c r="H1945" s="2">
        <f t="shared" si="150"/>
        <v>1</v>
      </c>
      <c r="I1945" s="2">
        <f t="shared" si="151"/>
        <v>0</v>
      </c>
      <c r="J1945" s="2">
        <f t="shared" si="152"/>
        <v>0</v>
      </c>
      <c r="K1945" s="2">
        <f t="shared" si="153"/>
        <v>0</v>
      </c>
      <c r="L1945" s="2">
        <f t="shared" si="154"/>
        <v>0</v>
      </c>
      <c r="M1945" s="2">
        <v>7</v>
      </c>
      <c r="N1945" s="2">
        <v>6.7</v>
      </c>
    </row>
    <row r="1946" spans="1:14" ht="16" x14ac:dyDescent="0.2">
      <c r="A1946" s="2" t="s">
        <v>140</v>
      </c>
      <c r="B1946" s="2" t="s">
        <v>11</v>
      </c>
      <c r="C1946" s="2" t="s">
        <v>19</v>
      </c>
      <c r="D1946" s="2">
        <v>171.03100000000001</v>
      </c>
      <c r="E1946" s="2">
        <v>110</v>
      </c>
      <c r="F1946" s="2">
        <v>25964</v>
      </c>
      <c r="G1946" s="2">
        <v>38</v>
      </c>
      <c r="H1946" s="2">
        <f t="shared" si="150"/>
        <v>0</v>
      </c>
      <c r="I1946" s="2">
        <f t="shared" si="151"/>
        <v>0</v>
      </c>
      <c r="J1946" s="2">
        <f t="shared" si="152"/>
        <v>0</v>
      </c>
      <c r="K1946" s="2">
        <f t="shared" si="153"/>
        <v>0</v>
      </c>
      <c r="L1946" s="2">
        <f t="shared" si="154"/>
        <v>1</v>
      </c>
      <c r="M1946" s="2">
        <v>1000</v>
      </c>
      <c r="N1946" s="2">
        <v>7.7</v>
      </c>
    </row>
    <row r="1947" spans="1:14" ht="16" x14ac:dyDescent="0.2">
      <c r="A1947" s="2" t="s">
        <v>3022</v>
      </c>
      <c r="B1947" s="2" t="s">
        <v>15</v>
      </c>
      <c r="C1947" s="2" t="s">
        <v>12</v>
      </c>
      <c r="D1947" s="2">
        <v>5.8214000000000002E-2</v>
      </c>
      <c r="E1947" s="2">
        <v>106</v>
      </c>
      <c r="F1947" s="2">
        <v>916</v>
      </c>
      <c r="G1947" s="2">
        <v>9.5</v>
      </c>
      <c r="H1947" s="2">
        <f t="shared" si="150"/>
        <v>1</v>
      </c>
      <c r="I1947" s="2">
        <f t="shared" si="151"/>
        <v>0</v>
      </c>
      <c r="J1947" s="2">
        <f t="shared" si="152"/>
        <v>0</v>
      </c>
      <c r="K1947" s="2">
        <f t="shared" si="153"/>
        <v>0</v>
      </c>
      <c r="L1947" s="2">
        <f t="shared" si="154"/>
        <v>0</v>
      </c>
      <c r="M1947" s="2">
        <v>0</v>
      </c>
      <c r="N1947" s="2">
        <v>7</v>
      </c>
    </row>
    <row r="1948" spans="1:14" ht="16" x14ac:dyDescent="0.2">
      <c r="A1948" s="2" t="s">
        <v>562</v>
      </c>
      <c r="B1948" s="2" t="s">
        <v>15</v>
      </c>
      <c r="C1948" s="2" t="s">
        <v>40</v>
      </c>
      <c r="D1948" s="2">
        <v>1.5305299999999999</v>
      </c>
      <c r="E1948" s="2">
        <v>103</v>
      </c>
      <c r="F1948" s="2">
        <v>1721</v>
      </c>
      <c r="G1948" s="2">
        <v>9</v>
      </c>
      <c r="H1948" s="2">
        <f t="shared" si="150"/>
        <v>1</v>
      </c>
      <c r="I1948" s="2">
        <f t="shared" si="151"/>
        <v>0</v>
      </c>
      <c r="J1948" s="2">
        <f t="shared" si="152"/>
        <v>0</v>
      </c>
      <c r="K1948" s="2">
        <f t="shared" si="153"/>
        <v>0</v>
      </c>
      <c r="L1948" s="2">
        <f t="shared" si="154"/>
        <v>0</v>
      </c>
      <c r="M1948" s="2">
        <v>38</v>
      </c>
      <c r="N1948" s="2">
        <v>5.7</v>
      </c>
    </row>
    <row r="1949" spans="1:14" ht="16" x14ac:dyDescent="0.2">
      <c r="A1949" s="2" t="s">
        <v>1486</v>
      </c>
      <c r="B1949" s="2" t="s">
        <v>51</v>
      </c>
      <c r="C1949" s="2" t="s">
        <v>12</v>
      </c>
      <c r="D1949" s="2">
        <v>19.158100000000001</v>
      </c>
      <c r="E1949" s="2">
        <v>90</v>
      </c>
      <c r="F1949" s="2">
        <v>2661</v>
      </c>
      <c r="G1949" s="2">
        <v>15</v>
      </c>
      <c r="H1949" s="2">
        <f t="shared" si="150"/>
        <v>0</v>
      </c>
      <c r="I1949" s="2">
        <f t="shared" si="151"/>
        <v>0</v>
      </c>
      <c r="J1949" s="2">
        <f t="shared" si="152"/>
        <v>0</v>
      </c>
      <c r="K1949" s="2">
        <f t="shared" si="153"/>
        <v>0</v>
      </c>
      <c r="L1949" s="2">
        <f t="shared" si="154"/>
        <v>0</v>
      </c>
      <c r="M1949" s="2">
        <v>13</v>
      </c>
      <c r="N1949" s="2">
        <v>6.7</v>
      </c>
    </row>
    <row r="1950" spans="1:14" ht="16" x14ac:dyDescent="0.2">
      <c r="A1950" s="2" t="s">
        <v>3026</v>
      </c>
      <c r="B1950" s="2" t="s">
        <v>51</v>
      </c>
      <c r="C1950" s="2" t="s">
        <v>97</v>
      </c>
      <c r="D1950" s="2">
        <v>83.024900000000002</v>
      </c>
      <c r="E1950" s="2">
        <v>96</v>
      </c>
      <c r="F1950" s="2">
        <v>17416</v>
      </c>
      <c r="G1950" s="2">
        <v>135</v>
      </c>
      <c r="H1950" s="2">
        <f t="shared" si="150"/>
        <v>0</v>
      </c>
      <c r="I1950" s="2">
        <f t="shared" si="151"/>
        <v>0</v>
      </c>
      <c r="J1950" s="2">
        <f t="shared" si="152"/>
        <v>0</v>
      </c>
      <c r="K1950" s="2">
        <f t="shared" si="153"/>
        <v>1</v>
      </c>
      <c r="L1950" s="2">
        <f t="shared" si="154"/>
        <v>0</v>
      </c>
      <c r="M1950" s="2">
        <v>13</v>
      </c>
      <c r="N1950" s="2">
        <v>6.5</v>
      </c>
    </row>
    <row r="1951" spans="1:14" ht="16" x14ac:dyDescent="0.2">
      <c r="A1951" s="2" t="s">
        <v>629</v>
      </c>
      <c r="B1951" s="2" t="s">
        <v>15</v>
      </c>
      <c r="C1951" s="2" t="s">
        <v>40</v>
      </c>
      <c r="D1951" s="2">
        <v>1.8219799999999999</v>
      </c>
      <c r="E1951" s="2">
        <v>102</v>
      </c>
      <c r="F1951" s="2">
        <v>43810</v>
      </c>
      <c r="G1951" s="2">
        <v>3</v>
      </c>
      <c r="H1951" s="2">
        <f t="shared" si="150"/>
        <v>1</v>
      </c>
      <c r="I1951" s="2">
        <f t="shared" si="151"/>
        <v>0</v>
      </c>
      <c r="J1951" s="2">
        <f t="shared" si="152"/>
        <v>0</v>
      </c>
      <c r="K1951" s="2">
        <f t="shared" si="153"/>
        <v>0</v>
      </c>
      <c r="L1951" s="2">
        <f t="shared" si="154"/>
        <v>0</v>
      </c>
      <c r="M1951" s="2">
        <v>0</v>
      </c>
      <c r="N1951" s="2">
        <v>5.4</v>
      </c>
    </row>
    <row r="1952" spans="1:14" ht="16" x14ac:dyDescent="0.2">
      <c r="A1952" s="2" t="s">
        <v>1560</v>
      </c>
      <c r="B1952" s="2" t="s">
        <v>11</v>
      </c>
      <c r="C1952" s="2" t="s">
        <v>12</v>
      </c>
      <c r="D1952" s="2">
        <v>191.44900000000001</v>
      </c>
      <c r="E1952" s="2">
        <v>122</v>
      </c>
      <c r="F1952" s="2">
        <v>44061</v>
      </c>
      <c r="G1952" s="2">
        <v>37</v>
      </c>
      <c r="H1952" s="2">
        <f t="shared" si="150"/>
        <v>0</v>
      </c>
      <c r="I1952" s="2">
        <f t="shared" si="151"/>
        <v>0</v>
      </c>
      <c r="J1952" s="2">
        <f t="shared" si="152"/>
        <v>0</v>
      </c>
      <c r="K1952" s="2">
        <f t="shared" si="153"/>
        <v>0</v>
      </c>
      <c r="L1952" s="2">
        <f t="shared" si="154"/>
        <v>0</v>
      </c>
      <c r="M1952" s="2">
        <v>308</v>
      </c>
      <c r="N1952" s="2">
        <v>5.2</v>
      </c>
    </row>
    <row r="1953" spans="1:14" ht="16" x14ac:dyDescent="0.2">
      <c r="A1953" s="2" t="s">
        <v>2840</v>
      </c>
      <c r="B1953" s="2" t="s">
        <v>15</v>
      </c>
      <c r="C1953" s="2" t="s">
        <v>31</v>
      </c>
      <c r="D1953" s="2">
        <v>22.235900000000001</v>
      </c>
      <c r="E1953" s="2">
        <v>90</v>
      </c>
      <c r="F1953" s="2">
        <v>2815</v>
      </c>
      <c r="G1953" s="2">
        <v>6</v>
      </c>
      <c r="H1953" s="2">
        <f t="shared" si="150"/>
        <v>1</v>
      </c>
      <c r="I1953" s="2">
        <f t="shared" si="151"/>
        <v>1</v>
      </c>
      <c r="J1953" s="2">
        <f t="shared" si="152"/>
        <v>0</v>
      </c>
      <c r="K1953" s="2">
        <f t="shared" si="153"/>
        <v>0</v>
      </c>
      <c r="L1953" s="2">
        <f t="shared" si="154"/>
        <v>0</v>
      </c>
      <c r="M1953" s="2">
        <v>7</v>
      </c>
      <c r="N1953" s="2">
        <v>6.1</v>
      </c>
    </row>
    <row r="1954" spans="1:14" ht="16" x14ac:dyDescent="0.2">
      <c r="A1954" s="2" t="s">
        <v>2625</v>
      </c>
      <c r="B1954" s="2" t="s">
        <v>15</v>
      </c>
      <c r="C1954" s="2" t="s">
        <v>12</v>
      </c>
      <c r="D1954" s="2">
        <v>3.1484800000000002</v>
      </c>
      <c r="E1954" s="2">
        <v>110</v>
      </c>
      <c r="F1954" s="2">
        <v>1540</v>
      </c>
      <c r="G1954" s="2">
        <v>12</v>
      </c>
      <c r="H1954" s="2">
        <f t="shared" si="150"/>
        <v>1</v>
      </c>
      <c r="I1954" s="2">
        <f t="shared" si="151"/>
        <v>0</v>
      </c>
      <c r="J1954" s="2">
        <f t="shared" si="152"/>
        <v>0</v>
      </c>
      <c r="K1954" s="2">
        <f t="shared" si="153"/>
        <v>0</v>
      </c>
      <c r="L1954" s="2">
        <f t="shared" si="154"/>
        <v>0</v>
      </c>
      <c r="M1954" s="2">
        <v>115</v>
      </c>
      <c r="N1954" s="2">
        <v>7.1</v>
      </c>
    </row>
    <row r="1955" spans="1:14" ht="16" x14ac:dyDescent="0.2">
      <c r="A1955" s="2" t="s">
        <v>774</v>
      </c>
      <c r="B1955" s="2" t="s">
        <v>11</v>
      </c>
      <c r="C1955" s="2" t="s">
        <v>31</v>
      </c>
      <c r="D1955" s="2">
        <v>93.3078</v>
      </c>
      <c r="E1955" s="2">
        <v>101</v>
      </c>
      <c r="F1955" s="2">
        <v>2636</v>
      </c>
      <c r="G1955" s="2">
        <v>60</v>
      </c>
      <c r="H1955" s="2">
        <f t="shared" si="150"/>
        <v>0</v>
      </c>
      <c r="I1955" s="2">
        <f t="shared" si="151"/>
        <v>1</v>
      </c>
      <c r="J1955" s="2">
        <f t="shared" si="152"/>
        <v>0</v>
      </c>
      <c r="K1955" s="2">
        <f t="shared" si="153"/>
        <v>0</v>
      </c>
      <c r="L1955" s="2">
        <f t="shared" si="154"/>
        <v>0</v>
      </c>
      <c r="M1955" s="2">
        <v>30</v>
      </c>
      <c r="N1955" s="2">
        <v>6.1</v>
      </c>
    </row>
    <row r="1956" spans="1:14" ht="16" x14ac:dyDescent="0.2">
      <c r="A1956" s="2" t="s">
        <v>913</v>
      </c>
      <c r="B1956" s="2" t="s">
        <v>11</v>
      </c>
      <c r="C1956" s="2" t="s">
        <v>24</v>
      </c>
      <c r="D1956" s="2">
        <v>18.501000000000001</v>
      </c>
      <c r="E1956" s="2">
        <v>94</v>
      </c>
      <c r="F1956" s="2">
        <v>15271</v>
      </c>
      <c r="G1956" s="2">
        <v>30</v>
      </c>
      <c r="H1956" s="2">
        <f t="shared" si="150"/>
        <v>0</v>
      </c>
      <c r="I1956" s="2">
        <f t="shared" si="151"/>
        <v>0</v>
      </c>
      <c r="J1956" s="2">
        <f t="shared" si="152"/>
        <v>0</v>
      </c>
      <c r="K1956" s="2">
        <f t="shared" si="153"/>
        <v>0</v>
      </c>
      <c r="L1956" s="2">
        <f t="shared" si="154"/>
        <v>0</v>
      </c>
      <c r="M1956" s="2">
        <v>110</v>
      </c>
      <c r="N1956" s="2">
        <v>4.4000000000000004</v>
      </c>
    </row>
    <row r="1957" spans="1:14" ht="16" x14ac:dyDescent="0.2">
      <c r="A1957" s="2" t="s">
        <v>496</v>
      </c>
      <c r="B1957" s="2" t="s">
        <v>51</v>
      </c>
      <c r="C1957" s="2" t="s">
        <v>19</v>
      </c>
      <c r="D1957" s="2">
        <v>16.647400000000001</v>
      </c>
      <c r="E1957" s="2">
        <v>90</v>
      </c>
      <c r="F1957" s="2">
        <v>4431</v>
      </c>
      <c r="G1957" s="2">
        <v>26</v>
      </c>
      <c r="H1957" s="2">
        <f t="shared" si="150"/>
        <v>0</v>
      </c>
      <c r="I1957" s="2">
        <f t="shared" si="151"/>
        <v>0</v>
      </c>
      <c r="J1957" s="2">
        <f t="shared" si="152"/>
        <v>0</v>
      </c>
      <c r="K1957" s="2">
        <f t="shared" si="153"/>
        <v>0</v>
      </c>
      <c r="L1957" s="2">
        <f t="shared" si="154"/>
        <v>1</v>
      </c>
      <c r="M1957" s="2">
        <v>176</v>
      </c>
      <c r="N1957" s="2">
        <v>5.0999999999999996</v>
      </c>
    </row>
    <row r="1958" spans="1:14" ht="16" x14ac:dyDescent="0.2">
      <c r="A1958" s="2" t="s">
        <v>171</v>
      </c>
      <c r="B1958" s="2" t="s">
        <v>11</v>
      </c>
      <c r="C1958" s="2" t="s">
        <v>12</v>
      </c>
      <c r="D1958" s="2">
        <v>94.999099999999999</v>
      </c>
      <c r="E1958" s="2">
        <v>106</v>
      </c>
      <c r="F1958" s="2">
        <v>33645</v>
      </c>
      <c r="G1958" s="2">
        <v>75</v>
      </c>
      <c r="H1958" s="2">
        <f t="shared" si="150"/>
        <v>0</v>
      </c>
      <c r="I1958" s="2">
        <f t="shared" si="151"/>
        <v>0</v>
      </c>
      <c r="J1958" s="2">
        <f t="shared" si="152"/>
        <v>0</v>
      </c>
      <c r="K1958" s="2">
        <f t="shared" si="153"/>
        <v>0</v>
      </c>
      <c r="L1958" s="2">
        <f t="shared" si="154"/>
        <v>0</v>
      </c>
      <c r="M1958" s="2">
        <v>0</v>
      </c>
      <c r="N1958" s="2">
        <v>7.2</v>
      </c>
    </row>
    <row r="1959" spans="1:14" ht="16" x14ac:dyDescent="0.2">
      <c r="A1959" s="2" t="s">
        <v>536</v>
      </c>
      <c r="B1959" s="2" t="s">
        <v>11</v>
      </c>
      <c r="C1959" s="2" t="s">
        <v>12</v>
      </c>
      <c r="D1959" s="2">
        <v>115.604</v>
      </c>
      <c r="E1959" s="2">
        <v>137</v>
      </c>
      <c r="F1959" s="2">
        <v>2938</v>
      </c>
      <c r="G1959" s="2">
        <v>65</v>
      </c>
      <c r="H1959" s="2">
        <f t="shared" si="150"/>
        <v>0</v>
      </c>
      <c r="I1959" s="2">
        <f t="shared" si="151"/>
        <v>0</v>
      </c>
      <c r="J1959" s="2">
        <f t="shared" si="152"/>
        <v>0</v>
      </c>
      <c r="K1959" s="2">
        <f t="shared" si="153"/>
        <v>0</v>
      </c>
      <c r="L1959" s="2">
        <f t="shared" si="154"/>
        <v>0</v>
      </c>
      <c r="M1959" s="2">
        <v>11000</v>
      </c>
      <c r="N1959" s="2">
        <v>7.2</v>
      </c>
    </row>
    <row r="1960" spans="1:14" ht="16" x14ac:dyDescent="0.2">
      <c r="A1960" s="2" t="s">
        <v>3037</v>
      </c>
      <c r="B1960" s="2" t="s">
        <v>11</v>
      </c>
      <c r="C1960" s="2" t="s">
        <v>40</v>
      </c>
      <c r="D1960" s="2">
        <v>43.601500000000001</v>
      </c>
      <c r="E1960" s="2">
        <v>113</v>
      </c>
      <c r="F1960" s="2">
        <v>1310</v>
      </c>
      <c r="G1960" s="2">
        <v>18</v>
      </c>
      <c r="H1960" s="2">
        <f t="shared" si="150"/>
        <v>0</v>
      </c>
      <c r="I1960" s="2">
        <f t="shared" si="151"/>
        <v>0</v>
      </c>
      <c r="J1960" s="2">
        <f t="shared" si="152"/>
        <v>0</v>
      </c>
      <c r="K1960" s="2">
        <f t="shared" si="153"/>
        <v>0</v>
      </c>
      <c r="L1960" s="2">
        <f t="shared" si="154"/>
        <v>0</v>
      </c>
      <c r="M1960" s="2">
        <v>22</v>
      </c>
      <c r="N1960" s="2">
        <v>6.7</v>
      </c>
    </row>
    <row r="1961" spans="1:14" ht="16" x14ac:dyDescent="0.2">
      <c r="A1961" s="2" t="s">
        <v>3039</v>
      </c>
      <c r="B1961" s="2" t="s">
        <v>11</v>
      </c>
      <c r="C1961" s="2" t="s">
        <v>24</v>
      </c>
      <c r="D1961" s="2">
        <v>5.6547799999999997</v>
      </c>
      <c r="E1961" s="2">
        <v>95</v>
      </c>
      <c r="F1961" s="2">
        <v>2165</v>
      </c>
      <c r="G1961" s="2">
        <v>25</v>
      </c>
      <c r="H1961" s="2">
        <f t="shared" si="150"/>
        <v>0</v>
      </c>
      <c r="I1961" s="2">
        <f t="shared" si="151"/>
        <v>0</v>
      </c>
      <c r="J1961" s="2">
        <f t="shared" si="152"/>
        <v>0</v>
      </c>
      <c r="K1961" s="2">
        <f t="shared" si="153"/>
        <v>0</v>
      </c>
      <c r="L1961" s="2">
        <f t="shared" si="154"/>
        <v>0</v>
      </c>
      <c r="M1961" s="2">
        <v>32</v>
      </c>
      <c r="N1961" s="2">
        <v>4.0999999999999996</v>
      </c>
    </row>
    <row r="1962" spans="1:14" ht="16" x14ac:dyDescent="0.2">
      <c r="A1962" s="2" t="s">
        <v>2097</v>
      </c>
      <c r="B1962" s="2" t="s">
        <v>11</v>
      </c>
      <c r="C1962" s="2" t="s">
        <v>24</v>
      </c>
      <c r="D1962" s="2">
        <v>38.230400000000003</v>
      </c>
      <c r="E1962" s="2">
        <v>86</v>
      </c>
      <c r="F1962" s="2">
        <v>3001</v>
      </c>
      <c r="G1962" s="2">
        <v>25</v>
      </c>
      <c r="H1962" s="2">
        <f t="shared" si="150"/>
        <v>0</v>
      </c>
      <c r="I1962" s="2">
        <f t="shared" si="151"/>
        <v>0</v>
      </c>
      <c r="J1962" s="2">
        <f t="shared" si="152"/>
        <v>0</v>
      </c>
      <c r="K1962" s="2">
        <f t="shared" si="153"/>
        <v>0</v>
      </c>
      <c r="L1962" s="2">
        <f t="shared" si="154"/>
        <v>0</v>
      </c>
      <c r="M1962" s="2">
        <v>92</v>
      </c>
      <c r="N1962" s="2">
        <v>5.8</v>
      </c>
    </row>
    <row r="1963" spans="1:14" ht="16" x14ac:dyDescent="0.2">
      <c r="A1963" s="2" t="s">
        <v>3042</v>
      </c>
      <c r="B1963" s="2" t="s">
        <v>15</v>
      </c>
      <c r="C1963" s="2" t="s">
        <v>24</v>
      </c>
      <c r="D1963" s="2">
        <v>62.320999999999998</v>
      </c>
      <c r="E1963" s="2">
        <v>88</v>
      </c>
      <c r="F1963" s="2">
        <v>5861</v>
      </c>
      <c r="G1963" s="2">
        <v>70</v>
      </c>
      <c r="H1963" s="2">
        <f t="shared" si="150"/>
        <v>1</v>
      </c>
      <c r="I1963" s="2">
        <f t="shared" si="151"/>
        <v>0</v>
      </c>
      <c r="J1963" s="2">
        <f t="shared" si="152"/>
        <v>0</v>
      </c>
      <c r="K1963" s="2">
        <f t="shared" si="153"/>
        <v>0</v>
      </c>
      <c r="L1963" s="2">
        <f t="shared" si="154"/>
        <v>0</v>
      </c>
      <c r="M1963" s="2">
        <v>24</v>
      </c>
      <c r="N1963" s="2">
        <v>6.4</v>
      </c>
    </row>
    <row r="1964" spans="1:14" ht="16" x14ac:dyDescent="0.2">
      <c r="A1964" s="2" t="s">
        <v>1550</v>
      </c>
      <c r="B1964" s="2" t="s">
        <v>15</v>
      </c>
      <c r="C1964" s="2" t="s">
        <v>19</v>
      </c>
      <c r="D1964" s="2">
        <v>62.318899999999999</v>
      </c>
      <c r="E1964" s="2">
        <v>102</v>
      </c>
      <c r="F1964" s="2">
        <v>2998</v>
      </c>
      <c r="G1964" s="2">
        <v>50</v>
      </c>
      <c r="H1964" s="2">
        <f t="shared" si="150"/>
        <v>1</v>
      </c>
      <c r="I1964" s="2">
        <f t="shared" si="151"/>
        <v>0</v>
      </c>
      <c r="J1964" s="2">
        <f t="shared" si="152"/>
        <v>0</v>
      </c>
      <c r="K1964" s="2">
        <f t="shared" si="153"/>
        <v>0</v>
      </c>
      <c r="L1964" s="2">
        <f t="shared" si="154"/>
        <v>1</v>
      </c>
      <c r="M1964" s="2">
        <v>235</v>
      </c>
      <c r="N1964" s="2">
        <v>6.8</v>
      </c>
    </row>
    <row r="1965" spans="1:14" ht="16" x14ac:dyDescent="0.2">
      <c r="A1965" s="2" t="s">
        <v>3045</v>
      </c>
      <c r="B1965" s="2" t="s">
        <v>15</v>
      </c>
      <c r="C1965" s="2" t="s">
        <v>19</v>
      </c>
      <c r="D1965" s="2">
        <v>45.802300000000002</v>
      </c>
      <c r="E1965" s="2">
        <v>92</v>
      </c>
      <c r="F1965" s="2">
        <v>2184</v>
      </c>
      <c r="G1965" s="2">
        <v>35</v>
      </c>
      <c r="H1965" s="2">
        <f t="shared" si="150"/>
        <v>1</v>
      </c>
      <c r="I1965" s="2">
        <f t="shared" si="151"/>
        <v>0</v>
      </c>
      <c r="J1965" s="2">
        <f t="shared" si="152"/>
        <v>0</v>
      </c>
      <c r="K1965" s="2">
        <f t="shared" si="153"/>
        <v>0</v>
      </c>
      <c r="L1965" s="2">
        <f t="shared" si="154"/>
        <v>1</v>
      </c>
      <c r="M1965" s="2">
        <v>148</v>
      </c>
      <c r="N1965" s="2">
        <v>6.6</v>
      </c>
    </row>
    <row r="1966" spans="1:14" ht="16" x14ac:dyDescent="0.2">
      <c r="A1966" s="2" t="s">
        <v>528</v>
      </c>
      <c r="B1966" s="2" t="s">
        <v>15</v>
      </c>
      <c r="C1966" s="2" t="s">
        <v>24</v>
      </c>
      <c r="D1966" s="2">
        <v>12.3986</v>
      </c>
      <c r="E1966" s="2">
        <v>94</v>
      </c>
      <c r="F1966" s="2">
        <v>2880</v>
      </c>
      <c r="G1966" s="2">
        <v>20</v>
      </c>
      <c r="H1966" s="2">
        <f t="shared" si="150"/>
        <v>1</v>
      </c>
      <c r="I1966" s="2">
        <f t="shared" si="151"/>
        <v>0</v>
      </c>
      <c r="J1966" s="2">
        <f t="shared" si="152"/>
        <v>0</v>
      </c>
      <c r="K1966" s="2">
        <f t="shared" si="153"/>
        <v>0</v>
      </c>
      <c r="L1966" s="2">
        <f t="shared" si="154"/>
        <v>0</v>
      </c>
      <c r="M1966" s="2">
        <v>394</v>
      </c>
      <c r="N1966" s="2">
        <v>6.1</v>
      </c>
    </row>
    <row r="1967" spans="1:14" ht="16" x14ac:dyDescent="0.2">
      <c r="A1967" s="2" t="s">
        <v>3048</v>
      </c>
      <c r="B1967" s="2" t="s">
        <v>15</v>
      </c>
      <c r="C1967" s="2" t="s">
        <v>12</v>
      </c>
      <c r="D1967" s="2">
        <v>52.752499999999998</v>
      </c>
      <c r="E1967" s="2">
        <v>124</v>
      </c>
      <c r="F1967" s="2">
        <v>2583</v>
      </c>
      <c r="G1967" s="2">
        <v>50</v>
      </c>
      <c r="H1967" s="2">
        <f t="shared" si="150"/>
        <v>1</v>
      </c>
      <c r="I1967" s="2">
        <f t="shared" si="151"/>
        <v>0</v>
      </c>
      <c r="J1967" s="2">
        <f t="shared" si="152"/>
        <v>0</v>
      </c>
      <c r="K1967" s="2">
        <f t="shared" si="153"/>
        <v>0</v>
      </c>
      <c r="L1967" s="2">
        <f t="shared" si="154"/>
        <v>0</v>
      </c>
      <c r="M1967" s="2">
        <v>213</v>
      </c>
      <c r="N1967" s="2">
        <v>6.7</v>
      </c>
    </row>
    <row r="1968" spans="1:14" ht="16" x14ac:dyDescent="0.2">
      <c r="A1968" s="2" t="s">
        <v>750</v>
      </c>
      <c r="B1968" s="2" t="s">
        <v>15</v>
      </c>
      <c r="C1968" s="2" t="s">
        <v>31</v>
      </c>
      <c r="D1968" s="2">
        <v>10.214</v>
      </c>
      <c r="E1968" s="2">
        <v>91</v>
      </c>
      <c r="F1968" s="2">
        <v>1564</v>
      </c>
      <c r="G1968" s="2">
        <v>35</v>
      </c>
      <c r="H1968" s="2">
        <f t="shared" si="150"/>
        <v>1</v>
      </c>
      <c r="I1968" s="2">
        <f t="shared" si="151"/>
        <v>1</v>
      </c>
      <c r="J1968" s="2">
        <f t="shared" si="152"/>
        <v>0</v>
      </c>
      <c r="K1968" s="2">
        <f t="shared" si="153"/>
        <v>0</v>
      </c>
      <c r="L1968" s="2">
        <f t="shared" si="154"/>
        <v>0</v>
      </c>
      <c r="M1968" s="2">
        <v>31</v>
      </c>
      <c r="N1968" s="2">
        <v>5.4</v>
      </c>
    </row>
    <row r="1969" spans="1:14" ht="16" x14ac:dyDescent="0.2">
      <c r="A1969" s="2" t="s">
        <v>3051</v>
      </c>
      <c r="B1969" s="2" t="s">
        <v>15</v>
      </c>
      <c r="C1969" s="2" t="s">
        <v>35</v>
      </c>
      <c r="D1969" s="2">
        <v>31.537299999999998</v>
      </c>
      <c r="E1969" s="2">
        <v>83</v>
      </c>
      <c r="F1969" s="2">
        <v>1565</v>
      </c>
      <c r="G1969" s="2">
        <v>1</v>
      </c>
      <c r="H1969" s="2">
        <f t="shared" si="150"/>
        <v>1</v>
      </c>
      <c r="I1969" s="2">
        <f t="shared" si="151"/>
        <v>0</v>
      </c>
      <c r="J1969" s="2">
        <f t="shared" si="152"/>
        <v>1</v>
      </c>
      <c r="K1969" s="2">
        <f t="shared" si="153"/>
        <v>0</v>
      </c>
      <c r="L1969" s="2">
        <f t="shared" si="154"/>
        <v>0</v>
      </c>
      <c r="M1969" s="2">
        <v>6</v>
      </c>
      <c r="N1969" s="2">
        <v>5.7</v>
      </c>
    </row>
    <row r="1970" spans="1:14" ht="16" x14ac:dyDescent="0.2">
      <c r="A1970" s="2" t="s">
        <v>549</v>
      </c>
      <c r="B1970" s="2" t="s">
        <v>15</v>
      </c>
      <c r="C1970" s="2" t="s">
        <v>12</v>
      </c>
      <c r="D1970" s="2">
        <v>31.471399999999999</v>
      </c>
      <c r="E1970" s="2">
        <v>111</v>
      </c>
      <c r="F1970" s="2">
        <v>313</v>
      </c>
      <c r="G1970" s="2">
        <v>15</v>
      </c>
      <c r="H1970" s="2">
        <f t="shared" si="150"/>
        <v>1</v>
      </c>
      <c r="I1970" s="2">
        <f t="shared" si="151"/>
        <v>0</v>
      </c>
      <c r="J1970" s="2">
        <f t="shared" si="152"/>
        <v>0</v>
      </c>
      <c r="K1970" s="2">
        <f t="shared" si="153"/>
        <v>0</v>
      </c>
      <c r="L1970" s="2">
        <f t="shared" si="154"/>
        <v>0</v>
      </c>
      <c r="M1970" s="2">
        <v>521</v>
      </c>
      <c r="N1970" s="2">
        <v>7.6</v>
      </c>
    </row>
    <row r="1971" spans="1:14" ht="16" x14ac:dyDescent="0.2">
      <c r="A1971" s="2" t="s">
        <v>1615</v>
      </c>
      <c r="B1971" s="2" t="s">
        <v>11</v>
      </c>
      <c r="C1971" s="2" t="s">
        <v>24</v>
      </c>
      <c r="D1971" s="2">
        <v>81.557500000000005</v>
      </c>
      <c r="E1971" s="2">
        <v>98</v>
      </c>
      <c r="F1971" s="2">
        <v>25780</v>
      </c>
      <c r="G1971" s="2">
        <v>100</v>
      </c>
      <c r="H1971" s="2">
        <f t="shared" si="150"/>
        <v>0</v>
      </c>
      <c r="I1971" s="2">
        <f t="shared" si="151"/>
        <v>0</v>
      </c>
      <c r="J1971" s="2">
        <f t="shared" si="152"/>
        <v>0</v>
      </c>
      <c r="K1971" s="2">
        <f t="shared" si="153"/>
        <v>0</v>
      </c>
      <c r="L1971" s="2">
        <f t="shared" si="154"/>
        <v>0</v>
      </c>
      <c r="M1971" s="2">
        <v>12000</v>
      </c>
      <c r="N1971" s="2">
        <v>6.8</v>
      </c>
    </row>
    <row r="1972" spans="1:14" ht="16" x14ac:dyDescent="0.2">
      <c r="A1972" s="2" t="s">
        <v>1025</v>
      </c>
      <c r="B1972" s="2" t="s">
        <v>15</v>
      </c>
      <c r="C1972" s="2" t="s">
        <v>12</v>
      </c>
      <c r="D1972" s="2">
        <v>28.687799999999999</v>
      </c>
      <c r="E1972" s="2">
        <v>101</v>
      </c>
      <c r="F1972" s="2">
        <v>3612</v>
      </c>
      <c r="G1972" s="2">
        <v>35</v>
      </c>
      <c r="H1972" s="2">
        <f t="shared" si="150"/>
        <v>1</v>
      </c>
      <c r="I1972" s="2">
        <f t="shared" si="151"/>
        <v>0</v>
      </c>
      <c r="J1972" s="2">
        <f t="shared" si="152"/>
        <v>0</v>
      </c>
      <c r="K1972" s="2">
        <f t="shared" si="153"/>
        <v>0</v>
      </c>
      <c r="L1972" s="2">
        <f t="shared" si="154"/>
        <v>0</v>
      </c>
      <c r="M1972" s="2">
        <v>40</v>
      </c>
      <c r="N1972" s="2">
        <v>6.2</v>
      </c>
    </row>
    <row r="1973" spans="1:14" ht="16" x14ac:dyDescent="0.2">
      <c r="A1973" s="2" t="s">
        <v>1342</v>
      </c>
      <c r="B1973" s="2" t="s">
        <v>51</v>
      </c>
      <c r="C1973" s="2" t="s">
        <v>97</v>
      </c>
      <c r="D1973" s="2">
        <v>292.98</v>
      </c>
      <c r="E1973" s="2">
        <v>96</v>
      </c>
      <c r="F1973" s="2">
        <v>2635</v>
      </c>
      <c r="G1973" s="2">
        <v>175</v>
      </c>
      <c r="H1973" s="2">
        <f t="shared" si="150"/>
        <v>0</v>
      </c>
      <c r="I1973" s="2">
        <f t="shared" si="151"/>
        <v>0</v>
      </c>
      <c r="J1973" s="2">
        <f t="shared" si="152"/>
        <v>0</v>
      </c>
      <c r="K1973" s="2">
        <f t="shared" si="153"/>
        <v>1</v>
      </c>
      <c r="L1973" s="2">
        <f t="shared" si="154"/>
        <v>0</v>
      </c>
      <c r="M1973" s="2">
        <v>0</v>
      </c>
      <c r="N1973" s="2">
        <v>8.3000000000000007</v>
      </c>
    </row>
    <row r="1974" spans="1:14" ht="16" x14ac:dyDescent="0.2">
      <c r="A1974" s="2" t="s">
        <v>1422</v>
      </c>
      <c r="B1974" s="2" t="s">
        <v>15</v>
      </c>
      <c r="C1974" s="2" t="s">
        <v>12</v>
      </c>
      <c r="D1974" s="2">
        <v>83.813500000000005</v>
      </c>
      <c r="E1974" s="2">
        <v>108</v>
      </c>
      <c r="F1974" s="2">
        <v>35209</v>
      </c>
      <c r="G1974" s="2">
        <v>25</v>
      </c>
      <c r="H1974" s="2">
        <f t="shared" si="150"/>
        <v>1</v>
      </c>
      <c r="I1974" s="2">
        <f t="shared" si="151"/>
        <v>0</v>
      </c>
      <c r="J1974" s="2">
        <f t="shared" si="152"/>
        <v>0</v>
      </c>
      <c r="K1974" s="2">
        <f t="shared" si="153"/>
        <v>0</v>
      </c>
      <c r="L1974" s="2">
        <f t="shared" si="154"/>
        <v>0</v>
      </c>
      <c r="M1974" s="2">
        <v>655</v>
      </c>
      <c r="N1974" s="2">
        <v>7.4</v>
      </c>
    </row>
    <row r="1975" spans="1:14" ht="16" x14ac:dyDescent="0.2">
      <c r="A1975" s="2" t="s">
        <v>3058</v>
      </c>
      <c r="B1975" s="2" t="s">
        <v>15</v>
      </c>
      <c r="C1975" s="2" t="s">
        <v>35</v>
      </c>
      <c r="D1975" s="2">
        <v>21.468800000000002</v>
      </c>
      <c r="E1975" s="2">
        <v>97</v>
      </c>
      <c r="F1975" s="2">
        <v>2682</v>
      </c>
      <c r="G1975" s="2">
        <v>14</v>
      </c>
      <c r="H1975" s="2">
        <f t="shared" si="150"/>
        <v>1</v>
      </c>
      <c r="I1975" s="2">
        <f t="shared" si="151"/>
        <v>0</v>
      </c>
      <c r="J1975" s="2">
        <f t="shared" si="152"/>
        <v>1</v>
      </c>
      <c r="K1975" s="2">
        <f t="shared" si="153"/>
        <v>0</v>
      </c>
      <c r="L1975" s="2">
        <f t="shared" si="154"/>
        <v>0</v>
      </c>
      <c r="M1975" s="2">
        <v>83</v>
      </c>
      <c r="N1975" s="2">
        <v>4.0999999999999996</v>
      </c>
    </row>
    <row r="1976" spans="1:14" ht="16" x14ac:dyDescent="0.2">
      <c r="A1976" s="2" t="s">
        <v>3060</v>
      </c>
      <c r="B1976" s="2" t="s">
        <v>15</v>
      </c>
      <c r="C1976" s="2" t="s">
        <v>12</v>
      </c>
      <c r="D1976" s="2">
        <v>1.02712</v>
      </c>
      <c r="E1976" s="2">
        <v>106</v>
      </c>
      <c r="F1976" s="2">
        <v>964</v>
      </c>
      <c r="G1976" s="2">
        <v>0.22500000000000001</v>
      </c>
      <c r="H1976" s="2">
        <f t="shared" si="150"/>
        <v>1</v>
      </c>
      <c r="I1976" s="2">
        <f t="shared" si="151"/>
        <v>0</v>
      </c>
      <c r="J1976" s="2">
        <f t="shared" si="152"/>
        <v>0</v>
      </c>
      <c r="K1976" s="2">
        <f t="shared" si="153"/>
        <v>0</v>
      </c>
      <c r="L1976" s="2">
        <f t="shared" si="154"/>
        <v>0</v>
      </c>
      <c r="M1976" s="2">
        <v>0</v>
      </c>
      <c r="N1976" s="2">
        <v>7</v>
      </c>
    </row>
    <row r="1977" spans="1:14" ht="16" x14ac:dyDescent="0.2">
      <c r="A1977" s="2" t="s">
        <v>1783</v>
      </c>
      <c r="B1977" s="2" t="s">
        <v>15</v>
      </c>
      <c r="C1977" s="2" t="s">
        <v>24</v>
      </c>
      <c r="D1977" s="2">
        <v>70.496799999999993</v>
      </c>
      <c r="E1977" s="2">
        <v>132</v>
      </c>
      <c r="F1977" s="2">
        <v>22417</v>
      </c>
      <c r="G1977" s="2">
        <v>54</v>
      </c>
      <c r="H1977" s="2">
        <f t="shared" si="150"/>
        <v>1</v>
      </c>
      <c r="I1977" s="2">
        <f t="shared" si="151"/>
        <v>0</v>
      </c>
      <c r="J1977" s="2">
        <f t="shared" si="152"/>
        <v>0</v>
      </c>
      <c r="K1977" s="2">
        <f t="shared" si="153"/>
        <v>0</v>
      </c>
      <c r="L1977" s="2">
        <f t="shared" si="154"/>
        <v>0</v>
      </c>
      <c r="M1977" s="2">
        <v>160</v>
      </c>
      <c r="N1977" s="2">
        <v>8.1999999999999993</v>
      </c>
    </row>
    <row r="1978" spans="1:14" ht="16" x14ac:dyDescent="0.2">
      <c r="A1978" s="2" t="s">
        <v>3063</v>
      </c>
      <c r="B1978" s="2" t="s">
        <v>15</v>
      </c>
      <c r="C1978" s="2" t="s">
        <v>19</v>
      </c>
      <c r="D1978" s="2">
        <v>58.879100000000001</v>
      </c>
      <c r="E1978" s="2">
        <v>99</v>
      </c>
      <c r="F1978" s="2">
        <v>40312</v>
      </c>
      <c r="G1978" s="2">
        <v>31</v>
      </c>
      <c r="H1978" s="2">
        <f t="shared" si="150"/>
        <v>1</v>
      </c>
      <c r="I1978" s="2">
        <f t="shared" si="151"/>
        <v>0</v>
      </c>
      <c r="J1978" s="2">
        <f t="shared" si="152"/>
        <v>0</v>
      </c>
      <c r="K1978" s="2">
        <f t="shared" si="153"/>
        <v>0</v>
      </c>
      <c r="L1978" s="2">
        <f t="shared" si="154"/>
        <v>1</v>
      </c>
      <c r="M1978" s="2">
        <v>0</v>
      </c>
      <c r="N1978" s="2">
        <v>6.1</v>
      </c>
    </row>
    <row r="1979" spans="1:14" ht="16" x14ac:dyDescent="0.2">
      <c r="A1979" s="2" t="s">
        <v>3065</v>
      </c>
      <c r="B1979" s="2" t="s">
        <v>15</v>
      </c>
      <c r="C1979" s="2" t="s">
        <v>35</v>
      </c>
      <c r="D1979" s="2">
        <v>20.3841</v>
      </c>
      <c r="E1979" s="2">
        <v>96</v>
      </c>
      <c r="F1979" s="2">
        <v>2402</v>
      </c>
      <c r="G1979" s="2">
        <v>10</v>
      </c>
      <c r="H1979" s="2">
        <f t="shared" si="150"/>
        <v>1</v>
      </c>
      <c r="I1979" s="2">
        <f t="shared" si="151"/>
        <v>0</v>
      </c>
      <c r="J1979" s="2">
        <f t="shared" si="152"/>
        <v>1</v>
      </c>
      <c r="K1979" s="2">
        <f t="shared" si="153"/>
        <v>0</v>
      </c>
      <c r="L1979" s="2">
        <f t="shared" si="154"/>
        <v>0</v>
      </c>
      <c r="M1979" s="2">
        <v>9</v>
      </c>
      <c r="N1979" s="2">
        <v>4.7</v>
      </c>
    </row>
    <row r="1980" spans="1:14" ht="16" x14ac:dyDescent="0.2">
      <c r="A1980" s="2" t="s">
        <v>1073</v>
      </c>
      <c r="B1980" s="2" t="s">
        <v>11</v>
      </c>
      <c r="C1980" s="2" t="s">
        <v>31</v>
      </c>
      <c r="D1980" s="2">
        <v>110.477</v>
      </c>
      <c r="E1980" s="2">
        <v>125</v>
      </c>
      <c r="F1980" s="2">
        <v>45696</v>
      </c>
      <c r="G1980" s="2">
        <v>52</v>
      </c>
      <c r="H1980" s="2">
        <f t="shared" si="150"/>
        <v>0</v>
      </c>
      <c r="I1980" s="2">
        <f t="shared" si="151"/>
        <v>1</v>
      </c>
      <c r="J1980" s="2">
        <f t="shared" si="152"/>
        <v>0</v>
      </c>
      <c r="K1980" s="2">
        <f t="shared" si="153"/>
        <v>0</v>
      </c>
      <c r="L1980" s="2">
        <f t="shared" si="154"/>
        <v>0</v>
      </c>
      <c r="M1980" s="2">
        <v>0</v>
      </c>
      <c r="N1980" s="2">
        <v>5.7</v>
      </c>
    </row>
    <row r="1981" spans="1:14" ht="16" x14ac:dyDescent="0.2">
      <c r="A1981" s="2" t="s">
        <v>1377</v>
      </c>
      <c r="B1981" s="2" t="s">
        <v>11</v>
      </c>
      <c r="C1981" s="2" t="s">
        <v>12</v>
      </c>
      <c r="D1981" s="2">
        <v>83.077500000000001</v>
      </c>
      <c r="E1981" s="2">
        <v>121</v>
      </c>
      <c r="F1981" s="2">
        <v>14165</v>
      </c>
      <c r="G1981" s="2">
        <v>75</v>
      </c>
      <c r="H1981" s="2">
        <f t="shared" si="150"/>
        <v>0</v>
      </c>
      <c r="I1981" s="2">
        <f t="shared" si="151"/>
        <v>0</v>
      </c>
      <c r="J1981" s="2">
        <f t="shared" si="152"/>
        <v>0</v>
      </c>
      <c r="K1981" s="2">
        <f t="shared" si="153"/>
        <v>0</v>
      </c>
      <c r="L1981" s="2">
        <f t="shared" si="154"/>
        <v>0</v>
      </c>
      <c r="M1981" s="2">
        <v>0</v>
      </c>
      <c r="N1981" s="2">
        <v>7.1</v>
      </c>
    </row>
    <row r="1982" spans="1:14" ht="16" x14ac:dyDescent="0.2">
      <c r="A1982" s="2" t="s">
        <v>782</v>
      </c>
      <c r="B1982" s="2" t="s">
        <v>11</v>
      </c>
      <c r="C1982" s="2" t="s">
        <v>31</v>
      </c>
      <c r="D1982" s="2">
        <v>36.658099999999997</v>
      </c>
      <c r="E1982" s="2">
        <v>82</v>
      </c>
      <c r="F1982" s="2">
        <v>2898</v>
      </c>
      <c r="G1982" s="2">
        <v>20</v>
      </c>
      <c r="H1982" s="2">
        <f t="shared" si="150"/>
        <v>0</v>
      </c>
      <c r="I1982" s="2">
        <f t="shared" si="151"/>
        <v>1</v>
      </c>
      <c r="J1982" s="2">
        <f t="shared" si="152"/>
        <v>0</v>
      </c>
      <c r="K1982" s="2">
        <f t="shared" si="153"/>
        <v>0</v>
      </c>
      <c r="L1982" s="2">
        <f t="shared" si="154"/>
        <v>0</v>
      </c>
      <c r="M1982" s="2">
        <v>82</v>
      </c>
      <c r="N1982" s="2">
        <v>3.5</v>
      </c>
    </row>
    <row r="1983" spans="1:14" ht="16" x14ac:dyDescent="0.2">
      <c r="A1983" s="2" t="s">
        <v>1562</v>
      </c>
      <c r="B1983" s="2" t="s">
        <v>11</v>
      </c>
      <c r="C1983" s="2" t="s">
        <v>31</v>
      </c>
      <c r="D1983" s="2">
        <v>2.9640000000000001E-3</v>
      </c>
      <c r="E1983" s="2">
        <v>92</v>
      </c>
      <c r="F1983" s="2">
        <v>3086</v>
      </c>
      <c r="G1983" s="2">
        <v>16</v>
      </c>
      <c r="H1983" s="2">
        <f t="shared" si="150"/>
        <v>0</v>
      </c>
      <c r="I1983" s="2">
        <f t="shared" si="151"/>
        <v>1</v>
      </c>
      <c r="J1983" s="2">
        <f t="shared" si="152"/>
        <v>0</v>
      </c>
      <c r="K1983" s="2">
        <f t="shared" si="153"/>
        <v>0</v>
      </c>
      <c r="L1983" s="2">
        <f t="shared" si="154"/>
        <v>0</v>
      </c>
      <c r="M1983" s="2">
        <v>143</v>
      </c>
      <c r="N1983" s="2">
        <v>5.0999999999999996</v>
      </c>
    </row>
    <row r="1984" spans="1:14" ht="16" x14ac:dyDescent="0.2">
      <c r="A1984" s="2" t="s">
        <v>210</v>
      </c>
      <c r="B1984" s="2" t="s">
        <v>15</v>
      </c>
      <c r="C1984" s="2" t="s">
        <v>35</v>
      </c>
      <c r="D1984" s="2">
        <v>100.61499999999999</v>
      </c>
      <c r="E1984" s="2">
        <v>141</v>
      </c>
      <c r="F1984" s="2">
        <v>11458</v>
      </c>
      <c r="G1984" s="2">
        <v>68</v>
      </c>
      <c r="H1984" s="2">
        <f t="shared" si="150"/>
        <v>1</v>
      </c>
      <c r="I1984" s="2">
        <f t="shared" si="151"/>
        <v>0</v>
      </c>
      <c r="J1984" s="2">
        <f t="shared" si="152"/>
        <v>1</v>
      </c>
      <c r="K1984" s="2">
        <f t="shared" si="153"/>
        <v>0</v>
      </c>
      <c r="L1984" s="2">
        <f t="shared" si="154"/>
        <v>0</v>
      </c>
      <c r="M1984" s="2">
        <v>488</v>
      </c>
      <c r="N1984" s="2">
        <v>6.9</v>
      </c>
    </row>
    <row r="1985" spans="1:14" ht="16" x14ac:dyDescent="0.2">
      <c r="A1985" s="2" t="s">
        <v>3072</v>
      </c>
      <c r="B1985" s="2" t="s">
        <v>11</v>
      </c>
      <c r="C1985" s="2" t="s">
        <v>12</v>
      </c>
      <c r="D1985" s="2">
        <v>16.123899999999999</v>
      </c>
      <c r="E1985" s="2">
        <v>141</v>
      </c>
      <c r="F1985" s="2">
        <v>1618</v>
      </c>
      <c r="G1985" s="2">
        <v>23</v>
      </c>
      <c r="H1985" s="2">
        <f t="shared" si="150"/>
        <v>0</v>
      </c>
      <c r="I1985" s="2">
        <f t="shared" si="151"/>
        <v>0</v>
      </c>
      <c r="J1985" s="2">
        <f t="shared" si="152"/>
        <v>0</v>
      </c>
      <c r="K1985" s="2">
        <f t="shared" si="153"/>
        <v>0</v>
      </c>
      <c r="L1985" s="2">
        <f t="shared" si="154"/>
        <v>0</v>
      </c>
      <c r="M1985" s="2">
        <v>300</v>
      </c>
      <c r="N1985" s="2">
        <v>6.2</v>
      </c>
    </row>
    <row r="1986" spans="1:14" ht="16" x14ac:dyDescent="0.2">
      <c r="A1986" s="2" t="s">
        <v>3074</v>
      </c>
      <c r="B1986" s="2" t="s">
        <v>11</v>
      </c>
      <c r="C1986" s="2" t="s">
        <v>12</v>
      </c>
      <c r="D1986" s="2">
        <v>72.266300000000001</v>
      </c>
      <c r="E1986" s="2">
        <v>90</v>
      </c>
      <c r="F1986" s="2">
        <v>6775</v>
      </c>
      <c r="G1986" s="2">
        <v>40</v>
      </c>
      <c r="H1986" s="2">
        <f t="shared" ref="H1986:H2049" si="155">IF(B1986="R",1,0)</f>
        <v>0</v>
      </c>
      <c r="I1986" s="2">
        <f t="shared" ref="I1986:I2049" si="156">IF(C1986="Comedy",1,0)</f>
        <v>0</v>
      </c>
      <c r="J1986" s="2">
        <f t="shared" ref="J1986:J2049" si="157">IF(C1986="Thriller_Horror",1,0)</f>
        <v>0</v>
      </c>
      <c r="K1986" s="2">
        <f t="shared" ref="K1986:K2049" si="158">IF(C1986="Animation",1,0)</f>
        <v>0</v>
      </c>
      <c r="L1986" s="2">
        <f t="shared" ref="L1986:L2049" si="159">IF(C1986="Adventure_Sci_fi",1,0)</f>
        <v>0</v>
      </c>
      <c r="M1986" s="2">
        <v>38</v>
      </c>
      <c r="N1986" s="2">
        <v>6.6</v>
      </c>
    </row>
    <row r="1987" spans="1:14" ht="16" x14ac:dyDescent="0.2">
      <c r="A1987" s="2" t="s">
        <v>405</v>
      </c>
      <c r="B1987" s="2" t="s">
        <v>11</v>
      </c>
      <c r="C1987" s="2" t="s">
        <v>19</v>
      </c>
      <c r="D1987" s="2">
        <v>68.473399999999998</v>
      </c>
      <c r="E1987" s="2">
        <v>124</v>
      </c>
      <c r="F1987" s="2">
        <v>3424</v>
      </c>
      <c r="G1987" s="2">
        <v>75</v>
      </c>
      <c r="H1987" s="2">
        <f t="shared" si="155"/>
        <v>0</v>
      </c>
      <c r="I1987" s="2">
        <f t="shared" si="156"/>
        <v>0</v>
      </c>
      <c r="J1987" s="2">
        <f t="shared" si="157"/>
        <v>0</v>
      </c>
      <c r="K1987" s="2">
        <f t="shared" si="158"/>
        <v>0</v>
      </c>
      <c r="L1987" s="2">
        <f t="shared" si="159"/>
        <v>1</v>
      </c>
      <c r="M1987" s="2">
        <v>258</v>
      </c>
      <c r="N1987" s="2">
        <v>5.9</v>
      </c>
    </row>
    <row r="1988" spans="1:14" ht="16" x14ac:dyDescent="0.2">
      <c r="A1988" s="2" t="s">
        <v>3077</v>
      </c>
      <c r="B1988" s="2" t="s">
        <v>11</v>
      </c>
      <c r="C1988" s="2" t="s">
        <v>12</v>
      </c>
      <c r="D1988" s="2">
        <v>5.7735200000000004</v>
      </c>
      <c r="E1988" s="2">
        <v>110</v>
      </c>
      <c r="F1988" s="2">
        <v>12876</v>
      </c>
      <c r="G1988" s="2">
        <v>40</v>
      </c>
      <c r="H1988" s="2">
        <f t="shared" si="155"/>
        <v>0</v>
      </c>
      <c r="I1988" s="2">
        <f t="shared" si="156"/>
        <v>0</v>
      </c>
      <c r="J1988" s="2">
        <f t="shared" si="157"/>
        <v>0</v>
      </c>
      <c r="K1988" s="2">
        <f t="shared" si="158"/>
        <v>0</v>
      </c>
      <c r="L1988" s="2">
        <f t="shared" si="159"/>
        <v>0</v>
      </c>
      <c r="M1988" s="2">
        <v>118</v>
      </c>
      <c r="N1988" s="2">
        <v>6</v>
      </c>
    </row>
    <row r="1989" spans="1:14" ht="16" x14ac:dyDescent="0.2">
      <c r="A1989" s="2" t="s">
        <v>2079</v>
      </c>
      <c r="B1989" s="2" t="s">
        <v>11</v>
      </c>
      <c r="C1989" s="2" t="s">
        <v>12</v>
      </c>
      <c r="D1989" s="2">
        <v>25.517499999999998</v>
      </c>
      <c r="E1989" s="2">
        <v>129</v>
      </c>
      <c r="F1989" s="2">
        <v>4264</v>
      </c>
      <c r="G1989" s="2">
        <v>25.1</v>
      </c>
      <c r="H1989" s="2">
        <f t="shared" si="155"/>
        <v>0</v>
      </c>
      <c r="I1989" s="2">
        <f t="shared" si="156"/>
        <v>0</v>
      </c>
      <c r="J1989" s="2">
        <f t="shared" si="157"/>
        <v>0</v>
      </c>
      <c r="K1989" s="2">
        <f t="shared" si="158"/>
        <v>0</v>
      </c>
      <c r="L1989" s="2">
        <f t="shared" si="159"/>
        <v>0</v>
      </c>
      <c r="M1989" s="2">
        <v>0</v>
      </c>
      <c r="N1989" s="2">
        <v>6.4</v>
      </c>
    </row>
    <row r="1990" spans="1:14" ht="16" x14ac:dyDescent="0.2">
      <c r="A1990" s="2" t="s">
        <v>3080</v>
      </c>
      <c r="B1990" s="2" t="s">
        <v>15</v>
      </c>
      <c r="C1990" s="2" t="s">
        <v>31</v>
      </c>
      <c r="D1990" s="2">
        <v>16.101099999999999</v>
      </c>
      <c r="E1990" s="2">
        <v>94</v>
      </c>
      <c r="F1990" s="2">
        <v>19957</v>
      </c>
      <c r="G1990" s="2">
        <v>3</v>
      </c>
      <c r="H1990" s="2">
        <f t="shared" si="155"/>
        <v>1</v>
      </c>
      <c r="I1990" s="2">
        <f t="shared" si="156"/>
        <v>1</v>
      </c>
      <c r="J1990" s="2">
        <f t="shared" si="157"/>
        <v>0</v>
      </c>
      <c r="K1990" s="2">
        <f t="shared" si="158"/>
        <v>0</v>
      </c>
      <c r="L1990" s="2">
        <f t="shared" si="159"/>
        <v>0</v>
      </c>
      <c r="M1990" s="2">
        <v>6</v>
      </c>
      <c r="N1990" s="2">
        <v>6.8</v>
      </c>
    </row>
    <row r="1991" spans="1:14" ht="16" x14ac:dyDescent="0.2">
      <c r="A1991" s="2" t="s">
        <v>3082</v>
      </c>
      <c r="B1991" s="2" t="s">
        <v>11</v>
      </c>
      <c r="C1991" s="2" t="s">
        <v>40</v>
      </c>
      <c r="D1991" s="2">
        <v>19.067599999999999</v>
      </c>
      <c r="E1991" s="2">
        <v>108</v>
      </c>
      <c r="F1991" s="2">
        <v>1981</v>
      </c>
      <c r="G1991" s="2">
        <v>2</v>
      </c>
      <c r="H1991" s="2">
        <f t="shared" si="155"/>
        <v>0</v>
      </c>
      <c r="I1991" s="2">
        <f t="shared" si="156"/>
        <v>0</v>
      </c>
      <c r="J1991" s="2">
        <f t="shared" si="157"/>
        <v>0</v>
      </c>
      <c r="K1991" s="2">
        <f t="shared" si="158"/>
        <v>0</v>
      </c>
      <c r="L1991" s="2">
        <f t="shared" si="159"/>
        <v>0</v>
      </c>
      <c r="M1991" s="2">
        <v>191</v>
      </c>
      <c r="N1991" s="2">
        <v>7.1</v>
      </c>
    </row>
    <row r="1992" spans="1:14" ht="16" x14ac:dyDescent="0.2">
      <c r="A1992" s="2" t="s">
        <v>342</v>
      </c>
      <c r="B1992" s="2" t="s">
        <v>15</v>
      </c>
      <c r="C1992" s="2" t="s">
        <v>31</v>
      </c>
      <c r="D1992" s="2">
        <v>18.3172</v>
      </c>
      <c r="E1992" s="2">
        <v>120</v>
      </c>
      <c r="F1992" s="2">
        <v>1082</v>
      </c>
      <c r="G1992" s="2">
        <v>35</v>
      </c>
      <c r="H1992" s="2">
        <f t="shared" si="155"/>
        <v>1</v>
      </c>
      <c r="I1992" s="2">
        <f t="shared" si="156"/>
        <v>1</v>
      </c>
      <c r="J1992" s="2">
        <f t="shared" si="157"/>
        <v>0</v>
      </c>
      <c r="K1992" s="2">
        <f t="shared" si="158"/>
        <v>0</v>
      </c>
      <c r="L1992" s="2">
        <f t="shared" si="159"/>
        <v>0</v>
      </c>
      <c r="M1992" s="2">
        <v>52</v>
      </c>
      <c r="N1992" s="2">
        <v>6.7</v>
      </c>
    </row>
    <row r="1993" spans="1:14" ht="16" x14ac:dyDescent="0.2">
      <c r="A1993" s="2" t="s">
        <v>77</v>
      </c>
      <c r="B1993" s="2" t="s">
        <v>11</v>
      </c>
      <c r="C1993" s="2" t="s">
        <v>12</v>
      </c>
      <c r="D1993" s="2">
        <v>119.518</v>
      </c>
      <c r="E1993" s="2">
        <v>153</v>
      </c>
      <c r="F1993" s="2">
        <v>1383</v>
      </c>
      <c r="G1993" s="2">
        <v>28</v>
      </c>
      <c r="H1993" s="2">
        <f t="shared" si="155"/>
        <v>0</v>
      </c>
      <c r="I1993" s="2">
        <f t="shared" si="156"/>
        <v>0</v>
      </c>
      <c r="J1993" s="2">
        <f t="shared" si="157"/>
        <v>0</v>
      </c>
      <c r="K1993" s="2">
        <f t="shared" si="158"/>
        <v>0</v>
      </c>
      <c r="L1993" s="2">
        <f t="shared" si="159"/>
        <v>0</v>
      </c>
      <c r="M1993" s="2">
        <v>446</v>
      </c>
      <c r="N1993" s="2">
        <v>7.9</v>
      </c>
    </row>
    <row r="1994" spans="1:14" ht="16" x14ac:dyDescent="0.2">
      <c r="A1994" s="2" t="s">
        <v>201</v>
      </c>
      <c r="B1994" s="2" t="s">
        <v>11</v>
      </c>
      <c r="C1994" s="2" t="s">
        <v>24</v>
      </c>
      <c r="D1994" s="2">
        <v>45.86</v>
      </c>
      <c r="E1994" s="2">
        <v>86</v>
      </c>
      <c r="F1994" s="2">
        <v>14146</v>
      </c>
      <c r="G1994" s="2">
        <v>56</v>
      </c>
      <c r="H1994" s="2">
        <f t="shared" si="155"/>
        <v>0</v>
      </c>
      <c r="I1994" s="2">
        <f t="shared" si="156"/>
        <v>0</v>
      </c>
      <c r="J1994" s="2">
        <f t="shared" si="157"/>
        <v>0</v>
      </c>
      <c r="K1994" s="2">
        <f t="shared" si="158"/>
        <v>0</v>
      </c>
      <c r="L1994" s="2">
        <f t="shared" si="159"/>
        <v>0</v>
      </c>
      <c r="M1994" s="2">
        <v>10</v>
      </c>
      <c r="N1994" s="2">
        <v>6.2</v>
      </c>
    </row>
    <row r="1995" spans="1:14" ht="16" x14ac:dyDescent="0.2">
      <c r="A1995" s="2" t="s">
        <v>3087</v>
      </c>
      <c r="B1995" s="2" t="s">
        <v>51</v>
      </c>
      <c r="C1995" s="2" t="s">
        <v>97</v>
      </c>
      <c r="D1995" s="2">
        <v>36.0732</v>
      </c>
      <c r="E1995" s="2">
        <v>87</v>
      </c>
      <c r="F1995" s="2">
        <v>1971</v>
      </c>
      <c r="G1995" s="2">
        <v>80</v>
      </c>
      <c r="H1995" s="2">
        <f t="shared" si="155"/>
        <v>0</v>
      </c>
      <c r="I1995" s="2">
        <f t="shared" si="156"/>
        <v>0</v>
      </c>
      <c r="J1995" s="2">
        <f t="shared" si="157"/>
        <v>0</v>
      </c>
      <c r="K1995" s="2">
        <f t="shared" si="158"/>
        <v>1</v>
      </c>
      <c r="L1995" s="2">
        <f t="shared" si="159"/>
        <v>0</v>
      </c>
      <c r="M1995" s="2">
        <v>43</v>
      </c>
      <c r="N1995" s="2">
        <v>5.2</v>
      </c>
    </row>
    <row r="1996" spans="1:14" ht="16" x14ac:dyDescent="0.2">
      <c r="A1996" s="2" t="s">
        <v>2079</v>
      </c>
      <c r="B1996" s="2" t="s">
        <v>11</v>
      </c>
      <c r="C1996" s="2" t="s">
        <v>12</v>
      </c>
      <c r="D1996" s="2">
        <v>52.474600000000002</v>
      </c>
      <c r="E1996" s="2">
        <v>136</v>
      </c>
      <c r="F1996" s="2">
        <v>1579</v>
      </c>
      <c r="G1996" s="2">
        <v>70</v>
      </c>
      <c r="H1996" s="2">
        <f t="shared" si="155"/>
        <v>0</v>
      </c>
      <c r="I1996" s="2">
        <f t="shared" si="156"/>
        <v>0</v>
      </c>
      <c r="J1996" s="2">
        <f t="shared" si="157"/>
        <v>0</v>
      </c>
      <c r="K1996" s="2">
        <f t="shared" si="158"/>
        <v>0</v>
      </c>
      <c r="L1996" s="2">
        <f t="shared" si="159"/>
        <v>0</v>
      </c>
      <c r="M1996" s="2">
        <v>0</v>
      </c>
      <c r="N1996" s="2">
        <v>6.3</v>
      </c>
    </row>
    <row r="1997" spans="1:14" ht="16" x14ac:dyDescent="0.2">
      <c r="A1997" s="2" t="s">
        <v>982</v>
      </c>
      <c r="B1997" s="2" t="s">
        <v>18</v>
      </c>
      <c r="C1997" s="2" t="s">
        <v>97</v>
      </c>
      <c r="D1997" s="2">
        <v>223.80699999999999</v>
      </c>
      <c r="E1997" s="2">
        <v>98</v>
      </c>
      <c r="F1997" s="2">
        <v>2975</v>
      </c>
      <c r="G1997" s="2">
        <v>180</v>
      </c>
      <c r="H1997" s="2">
        <f t="shared" si="155"/>
        <v>0</v>
      </c>
      <c r="I1997" s="2">
        <f t="shared" si="156"/>
        <v>0</v>
      </c>
      <c r="J1997" s="2">
        <f t="shared" si="157"/>
        <v>0</v>
      </c>
      <c r="K1997" s="2">
        <f t="shared" si="158"/>
        <v>1</v>
      </c>
      <c r="L1997" s="2">
        <f t="shared" si="159"/>
        <v>0</v>
      </c>
      <c r="M1997" s="2">
        <v>475</v>
      </c>
      <c r="N1997" s="2">
        <v>8.4</v>
      </c>
    </row>
    <row r="1998" spans="1:14" ht="16" x14ac:dyDescent="0.2">
      <c r="A1998" s="2" t="s">
        <v>161</v>
      </c>
      <c r="B1998" s="2" t="s">
        <v>15</v>
      </c>
      <c r="C1998" s="2" t="s">
        <v>24</v>
      </c>
      <c r="D1998" s="2">
        <v>134.56899999999999</v>
      </c>
      <c r="E1998" s="2">
        <v>110</v>
      </c>
      <c r="F1998" s="2">
        <v>25763</v>
      </c>
      <c r="G1998" s="2">
        <v>75</v>
      </c>
      <c r="H1998" s="2">
        <f t="shared" si="155"/>
        <v>1</v>
      </c>
      <c r="I1998" s="2">
        <f t="shared" si="156"/>
        <v>0</v>
      </c>
      <c r="J1998" s="2">
        <f t="shared" si="157"/>
        <v>0</v>
      </c>
      <c r="K1998" s="2">
        <f t="shared" si="158"/>
        <v>0</v>
      </c>
      <c r="L1998" s="2">
        <f t="shared" si="159"/>
        <v>0</v>
      </c>
      <c r="M1998" s="2">
        <v>335</v>
      </c>
      <c r="N1998" s="2">
        <v>6.7</v>
      </c>
    </row>
    <row r="1999" spans="1:14" ht="16" x14ac:dyDescent="0.2">
      <c r="A1999" s="2" t="s">
        <v>3092</v>
      </c>
      <c r="B1999" s="2" t="s">
        <v>15</v>
      </c>
      <c r="C1999" s="2" t="s">
        <v>24</v>
      </c>
      <c r="D1999" s="2">
        <v>22.466999999999999</v>
      </c>
      <c r="E1999" s="2">
        <v>103</v>
      </c>
      <c r="F1999" s="2">
        <v>33565</v>
      </c>
      <c r="G1999" s="2">
        <v>25</v>
      </c>
      <c r="H1999" s="2">
        <f t="shared" si="155"/>
        <v>1</v>
      </c>
      <c r="I1999" s="2">
        <f t="shared" si="156"/>
        <v>0</v>
      </c>
      <c r="J1999" s="2">
        <f t="shared" si="157"/>
        <v>0</v>
      </c>
      <c r="K1999" s="2">
        <f t="shared" si="158"/>
        <v>0</v>
      </c>
      <c r="L1999" s="2">
        <f t="shared" si="159"/>
        <v>0</v>
      </c>
      <c r="M1999" s="2">
        <v>5</v>
      </c>
      <c r="N1999" s="2">
        <v>6.3</v>
      </c>
    </row>
    <row r="2000" spans="1:14" ht="16" x14ac:dyDescent="0.2">
      <c r="A2000" s="2" t="s">
        <v>152</v>
      </c>
      <c r="B2000" s="2" t="s">
        <v>11</v>
      </c>
      <c r="C2000" s="2" t="s">
        <v>12</v>
      </c>
      <c r="D2000" s="2">
        <v>79.883399999999995</v>
      </c>
      <c r="E2000" s="2">
        <v>146</v>
      </c>
      <c r="F2000" s="2">
        <v>46726</v>
      </c>
      <c r="G2000" s="2">
        <v>66</v>
      </c>
      <c r="H2000" s="2">
        <f t="shared" si="155"/>
        <v>0</v>
      </c>
      <c r="I2000" s="2">
        <f t="shared" si="156"/>
        <v>0</v>
      </c>
      <c r="J2000" s="2">
        <f t="shared" si="157"/>
        <v>0</v>
      </c>
      <c r="K2000" s="2">
        <f t="shared" si="158"/>
        <v>0</v>
      </c>
      <c r="L2000" s="2">
        <f t="shared" si="159"/>
        <v>0</v>
      </c>
      <c r="M2000" s="2">
        <v>14000</v>
      </c>
      <c r="N2000" s="2">
        <v>7.2</v>
      </c>
    </row>
    <row r="2001" spans="1:14" ht="16" x14ac:dyDescent="0.2">
      <c r="A2001" s="2" t="s">
        <v>152</v>
      </c>
      <c r="B2001" s="2" t="s">
        <v>11</v>
      </c>
      <c r="C2001" s="2" t="s">
        <v>19</v>
      </c>
      <c r="D2001" s="2">
        <v>234.27699999999999</v>
      </c>
      <c r="E2001" s="2">
        <v>116</v>
      </c>
      <c r="F2001" s="2">
        <v>12758</v>
      </c>
      <c r="G2001" s="2">
        <v>132</v>
      </c>
      <c r="H2001" s="2">
        <f t="shared" si="155"/>
        <v>0</v>
      </c>
      <c r="I2001" s="2">
        <f t="shared" si="156"/>
        <v>0</v>
      </c>
      <c r="J2001" s="2">
        <f t="shared" si="157"/>
        <v>0</v>
      </c>
      <c r="K2001" s="2">
        <f t="shared" si="158"/>
        <v>0</v>
      </c>
      <c r="L2001" s="2">
        <f t="shared" si="159"/>
        <v>1</v>
      </c>
      <c r="M2001" s="2">
        <v>14000</v>
      </c>
      <c r="N2001" s="2">
        <v>6.5</v>
      </c>
    </row>
    <row r="2002" spans="1:14" ht="16" x14ac:dyDescent="0.2">
      <c r="A2002" s="2" t="s">
        <v>3096</v>
      </c>
      <c r="B2002" s="2" t="s">
        <v>15</v>
      </c>
      <c r="C2002" s="2" t="s">
        <v>24</v>
      </c>
      <c r="D2002" s="2">
        <v>0.57852700000000001</v>
      </c>
      <c r="E2002" s="2">
        <v>107</v>
      </c>
      <c r="F2002" s="2">
        <v>988</v>
      </c>
      <c r="G2002" s="2">
        <v>10</v>
      </c>
      <c r="H2002" s="2">
        <f t="shared" si="155"/>
        <v>1</v>
      </c>
      <c r="I2002" s="2">
        <f t="shared" si="156"/>
        <v>0</v>
      </c>
      <c r="J2002" s="2">
        <f t="shared" si="157"/>
        <v>0</v>
      </c>
      <c r="K2002" s="2">
        <f t="shared" si="158"/>
        <v>0</v>
      </c>
      <c r="L2002" s="2">
        <f t="shared" si="159"/>
        <v>0</v>
      </c>
      <c r="M2002" s="2">
        <v>0</v>
      </c>
      <c r="N2002" s="2">
        <v>5.7</v>
      </c>
    </row>
    <row r="2003" spans="1:14" ht="16" x14ac:dyDescent="0.2">
      <c r="A2003" s="2" t="s">
        <v>2212</v>
      </c>
      <c r="B2003" s="2" t="s">
        <v>11</v>
      </c>
      <c r="C2003" s="2" t="s">
        <v>19</v>
      </c>
      <c r="D2003" s="2">
        <v>46.978999999999999</v>
      </c>
      <c r="E2003" s="2">
        <v>123</v>
      </c>
      <c r="F2003" s="2">
        <v>5505</v>
      </c>
      <c r="G2003" s="2">
        <v>160</v>
      </c>
      <c r="H2003" s="2">
        <f t="shared" si="155"/>
        <v>0</v>
      </c>
      <c r="I2003" s="2">
        <f t="shared" si="156"/>
        <v>0</v>
      </c>
      <c r="J2003" s="2">
        <f t="shared" si="157"/>
        <v>0</v>
      </c>
      <c r="K2003" s="2">
        <f t="shared" si="158"/>
        <v>0</v>
      </c>
      <c r="L2003" s="2">
        <f t="shared" si="159"/>
        <v>1</v>
      </c>
      <c r="M2003" s="2">
        <v>0</v>
      </c>
      <c r="N2003" s="2">
        <v>7.3</v>
      </c>
    </row>
    <row r="2004" spans="1:14" ht="16" x14ac:dyDescent="0.2">
      <c r="A2004" s="2" t="s">
        <v>86</v>
      </c>
      <c r="B2004" s="2" t="s">
        <v>11</v>
      </c>
      <c r="C2004" s="2" t="s">
        <v>31</v>
      </c>
      <c r="D2004" s="2">
        <v>66.36</v>
      </c>
      <c r="E2004" s="2">
        <v>98</v>
      </c>
      <c r="F2004" s="2">
        <v>337</v>
      </c>
      <c r="G2004" s="2">
        <v>35</v>
      </c>
      <c r="H2004" s="2">
        <f t="shared" si="155"/>
        <v>0</v>
      </c>
      <c r="I2004" s="2">
        <f t="shared" si="156"/>
        <v>1</v>
      </c>
      <c r="J2004" s="2">
        <f t="shared" si="157"/>
        <v>0</v>
      </c>
      <c r="K2004" s="2">
        <f t="shared" si="158"/>
        <v>0</v>
      </c>
      <c r="L2004" s="2">
        <f t="shared" si="159"/>
        <v>0</v>
      </c>
      <c r="M2004" s="2">
        <v>129</v>
      </c>
      <c r="N2004" s="2">
        <v>6.9</v>
      </c>
    </row>
    <row r="2005" spans="1:14" ht="16" x14ac:dyDescent="0.2">
      <c r="A2005" s="2" t="s">
        <v>1381</v>
      </c>
      <c r="B2005" s="2" t="s">
        <v>11</v>
      </c>
      <c r="C2005" s="2" t="s">
        <v>12</v>
      </c>
      <c r="D2005" s="2">
        <v>13.6517</v>
      </c>
      <c r="E2005" s="2">
        <v>140</v>
      </c>
      <c r="F2005" s="2">
        <v>29692</v>
      </c>
      <c r="G2005" s="2">
        <v>25</v>
      </c>
      <c r="H2005" s="2">
        <f t="shared" si="155"/>
        <v>0</v>
      </c>
      <c r="I2005" s="2">
        <f t="shared" si="156"/>
        <v>0</v>
      </c>
      <c r="J2005" s="2">
        <f t="shared" si="157"/>
        <v>0</v>
      </c>
      <c r="K2005" s="2">
        <f t="shared" si="158"/>
        <v>0</v>
      </c>
      <c r="L2005" s="2">
        <f t="shared" si="159"/>
        <v>0</v>
      </c>
      <c r="M2005" s="2">
        <v>149</v>
      </c>
      <c r="N2005" s="2">
        <v>8.1999999999999993</v>
      </c>
    </row>
    <row r="2006" spans="1:14" ht="16" x14ac:dyDescent="0.2">
      <c r="A2006" s="2" t="s">
        <v>72</v>
      </c>
      <c r="B2006" s="2" t="s">
        <v>15</v>
      </c>
      <c r="C2006" s="2" t="s">
        <v>24</v>
      </c>
      <c r="D2006" s="2">
        <v>107.503</v>
      </c>
      <c r="E2006" s="2">
        <v>215</v>
      </c>
      <c r="F2006" s="2">
        <v>2530</v>
      </c>
      <c r="G2006" s="2">
        <v>130</v>
      </c>
      <c r="H2006" s="2">
        <f t="shared" si="155"/>
        <v>1</v>
      </c>
      <c r="I2006" s="2">
        <f t="shared" si="156"/>
        <v>0</v>
      </c>
      <c r="J2006" s="2">
        <f t="shared" si="157"/>
        <v>0</v>
      </c>
      <c r="K2006" s="2">
        <f t="shared" si="158"/>
        <v>0</v>
      </c>
      <c r="L2006" s="2">
        <f t="shared" si="159"/>
        <v>0</v>
      </c>
      <c r="M2006" s="2">
        <v>0</v>
      </c>
      <c r="N2006" s="2">
        <v>7.7</v>
      </c>
    </row>
    <row r="2007" spans="1:14" ht="16" x14ac:dyDescent="0.2">
      <c r="A2007" s="2" t="s">
        <v>1282</v>
      </c>
      <c r="B2007" s="2" t="s">
        <v>11</v>
      </c>
      <c r="C2007" s="2" t="s">
        <v>12</v>
      </c>
      <c r="D2007" s="2">
        <v>58.700200000000002</v>
      </c>
      <c r="E2007" s="2">
        <v>120</v>
      </c>
      <c r="F2007" s="2">
        <v>36062</v>
      </c>
      <c r="G2007" s="2">
        <v>38</v>
      </c>
      <c r="H2007" s="2">
        <f t="shared" si="155"/>
        <v>0</v>
      </c>
      <c r="I2007" s="2">
        <f t="shared" si="156"/>
        <v>0</v>
      </c>
      <c r="J2007" s="2">
        <f t="shared" si="157"/>
        <v>0</v>
      </c>
      <c r="K2007" s="2">
        <f t="shared" si="158"/>
        <v>0</v>
      </c>
      <c r="L2007" s="2">
        <f t="shared" si="159"/>
        <v>0</v>
      </c>
      <c r="M2007" s="2">
        <v>508</v>
      </c>
      <c r="N2007" s="2">
        <v>6.9</v>
      </c>
    </row>
    <row r="2008" spans="1:14" ht="16" x14ac:dyDescent="0.2">
      <c r="A2008" s="2" t="s">
        <v>66</v>
      </c>
      <c r="B2008" s="2" t="s">
        <v>51</v>
      </c>
      <c r="C2008" s="2" t="s">
        <v>12</v>
      </c>
      <c r="D2008" s="2">
        <v>43.532299999999999</v>
      </c>
      <c r="E2008" s="2">
        <v>131</v>
      </c>
      <c r="F2008" s="2">
        <v>12088</v>
      </c>
      <c r="G2008" s="2">
        <v>65</v>
      </c>
      <c r="H2008" s="2">
        <f t="shared" si="155"/>
        <v>0</v>
      </c>
      <c r="I2008" s="2">
        <f t="shared" si="156"/>
        <v>0</v>
      </c>
      <c r="J2008" s="2">
        <f t="shared" si="157"/>
        <v>0</v>
      </c>
      <c r="K2008" s="2">
        <f t="shared" si="158"/>
        <v>0</v>
      </c>
      <c r="L2008" s="2">
        <f t="shared" si="159"/>
        <v>0</v>
      </c>
      <c r="M2008" s="2">
        <v>368</v>
      </c>
      <c r="N2008" s="2">
        <v>7.1</v>
      </c>
    </row>
    <row r="2009" spans="1:14" ht="16" x14ac:dyDescent="0.2">
      <c r="A2009" s="2" t="s">
        <v>2625</v>
      </c>
      <c r="B2009" s="2" t="s">
        <v>15</v>
      </c>
      <c r="C2009" s="2" t="s">
        <v>12</v>
      </c>
      <c r="D2009" s="2">
        <v>28.563199999999998</v>
      </c>
      <c r="E2009" s="2">
        <v>117</v>
      </c>
      <c r="F2009" s="2">
        <v>3681</v>
      </c>
      <c r="G2009" s="2">
        <v>21</v>
      </c>
      <c r="H2009" s="2">
        <f t="shared" si="155"/>
        <v>1</v>
      </c>
      <c r="I2009" s="2">
        <f t="shared" si="156"/>
        <v>0</v>
      </c>
      <c r="J2009" s="2">
        <f t="shared" si="157"/>
        <v>0</v>
      </c>
      <c r="K2009" s="2">
        <f t="shared" si="158"/>
        <v>0</v>
      </c>
      <c r="L2009" s="2">
        <f t="shared" si="159"/>
        <v>0</v>
      </c>
      <c r="M2009" s="2">
        <v>115</v>
      </c>
      <c r="N2009" s="2">
        <v>6.9</v>
      </c>
    </row>
    <row r="2010" spans="1:14" ht="16" x14ac:dyDescent="0.2">
      <c r="A2010" s="2" t="s">
        <v>1194</v>
      </c>
      <c r="B2010" s="2" t="s">
        <v>15</v>
      </c>
      <c r="C2010" s="2" t="s">
        <v>24</v>
      </c>
      <c r="D2010" s="2">
        <v>78.120199999999997</v>
      </c>
      <c r="E2010" s="2">
        <v>124</v>
      </c>
      <c r="F2010" s="2">
        <v>6181</v>
      </c>
      <c r="G2010" s="2">
        <v>75</v>
      </c>
      <c r="H2010" s="2">
        <f t="shared" si="155"/>
        <v>1</v>
      </c>
      <c r="I2010" s="2">
        <f t="shared" si="156"/>
        <v>0</v>
      </c>
      <c r="J2010" s="2">
        <f t="shared" si="157"/>
        <v>0</v>
      </c>
      <c r="K2010" s="2">
        <f t="shared" si="158"/>
        <v>0</v>
      </c>
      <c r="L2010" s="2">
        <f t="shared" si="159"/>
        <v>0</v>
      </c>
      <c r="M2010" s="2">
        <v>130</v>
      </c>
      <c r="N2010" s="2">
        <v>7.1</v>
      </c>
    </row>
    <row r="2011" spans="1:14" ht="16" x14ac:dyDescent="0.2">
      <c r="A2011" s="2" t="s">
        <v>574</v>
      </c>
      <c r="B2011" s="2" t="s">
        <v>15</v>
      </c>
      <c r="C2011" s="2" t="s">
        <v>31</v>
      </c>
      <c r="D2011" s="2">
        <v>150.369</v>
      </c>
      <c r="E2011" s="2">
        <v>118</v>
      </c>
      <c r="F2011" s="2">
        <v>3425</v>
      </c>
      <c r="G2011" s="2">
        <v>37</v>
      </c>
      <c r="H2011" s="2">
        <f t="shared" si="155"/>
        <v>1</v>
      </c>
      <c r="I2011" s="2">
        <f t="shared" si="156"/>
        <v>1</v>
      </c>
      <c r="J2011" s="2">
        <f t="shared" si="157"/>
        <v>0</v>
      </c>
      <c r="K2011" s="2">
        <f t="shared" si="158"/>
        <v>0</v>
      </c>
      <c r="L2011" s="2">
        <f t="shared" si="159"/>
        <v>0</v>
      </c>
      <c r="M2011" s="2">
        <v>43</v>
      </c>
      <c r="N2011" s="2">
        <v>7</v>
      </c>
    </row>
    <row r="2012" spans="1:14" ht="16" x14ac:dyDescent="0.2">
      <c r="A2012" s="2" t="s">
        <v>2097</v>
      </c>
      <c r="B2012" s="2" t="s">
        <v>11</v>
      </c>
      <c r="C2012" s="2" t="s">
        <v>40</v>
      </c>
      <c r="D2012" s="2">
        <v>42.168399999999998</v>
      </c>
      <c r="E2012" s="2">
        <v>114</v>
      </c>
      <c r="F2012" s="2">
        <v>3565</v>
      </c>
      <c r="G2012" s="2">
        <v>35</v>
      </c>
      <c r="H2012" s="2">
        <f t="shared" si="155"/>
        <v>0</v>
      </c>
      <c r="I2012" s="2">
        <f t="shared" si="156"/>
        <v>0</v>
      </c>
      <c r="J2012" s="2">
        <f t="shared" si="157"/>
        <v>0</v>
      </c>
      <c r="K2012" s="2">
        <f t="shared" si="158"/>
        <v>0</v>
      </c>
      <c r="L2012" s="2">
        <f t="shared" si="159"/>
        <v>0</v>
      </c>
      <c r="M2012" s="2">
        <v>92</v>
      </c>
      <c r="N2012" s="2">
        <v>5.3</v>
      </c>
    </row>
    <row r="2013" spans="1:14" ht="16" x14ac:dyDescent="0.2">
      <c r="A2013" s="2" t="s">
        <v>544</v>
      </c>
      <c r="B2013" s="2" t="s">
        <v>15</v>
      </c>
      <c r="C2013" s="2" t="s">
        <v>31</v>
      </c>
      <c r="D2013" s="2">
        <v>0.333976</v>
      </c>
      <c r="E2013" s="2">
        <v>86</v>
      </c>
      <c r="F2013" s="2">
        <v>1373</v>
      </c>
      <c r="G2013" s="2">
        <v>12</v>
      </c>
      <c r="H2013" s="2">
        <f t="shared" si="155"/>
        <v>1</v>
      </c>
      <c r="I2013" s="2">
        <f t="shared" si="156"/>
        <v>1</v>
      </c>
      <c r="J2013" s="2">
        <f t="shared" si="157"/>
        <v>0</v>
      </c>
      <c r="K2013" s="2">
        <f t="shared" si="158"/>
        <v>0</v>
      </c>
      <c r="L2013" s="2">
        <f t="shared" si="159"/>
        <v>0</v>
      </c>
      <c r="M2013" s="2">
        <v>94</v>
      </c>
      <c r="N2013" s="2">
        <v>6.4</v>
      </c>
    </row>
    <row r="2014" spans="1:14" ht="16" x14ac:dyDescent="0.2">
      <c r="A2014" s="2" t="s">
        <v>1274</v>
      </c>
      <c r="B2014" s="2" t="s">
        <v>11</v>
      </c>
      <c r="C2014" s="2" t="s">
        <v>31</v>
      </c>
      <c r="D2014" s="2">
        <v>14.4694</v>
      </c>
      <c r="E2014" s="2">
        <v>110</v>
      </c>
      <c r="F2014" s="2">
        <v>2466</v>
      </c>
      <c r="G2014" s="2">
        <v>26</v>
      </c>
      <c r="H2014" s="2">
        <f t="shared" si="155"/>
        <v>0</v>
      </c>
      <c r="I2014" s="2">
        <f t="shared" si="156"/>
        <v>1</v>
      </c>
      <c r="J2014" s="2">
        <f t="shared" si="157"/>
        <v>0</v>
      </c>
      <c r="K2014" s="2">
        <f t="shared" si="158"/>
        <v>0</v>
      </c>
      <c r="L2014" s="2">
        <f t="shared" si="159"/>
        <v>0</v>
      </c>
      <c r="M2014" s="2">
        <v>80</v>
      </c>
      <c r="N2014" s="2">
        <v>5.2</v>
      </c>
    </row>
    <row r="2015" spans="1:14" ht="16" x14ac:dyDescent="0.2">
      <c r="A2015" s="2" t="s">
        <v>3110</v>
      </c>
      <c r="B2015" s="2" t="s">
        <v>15</v>
      </c>
      <c r="C2015" s="2" t="s">
        <v>12</v>
      </c>
      <c r="D2015" s="2">
        <v>0.85694199999999998</v>
      </c>
      <c r="E2015" s="2">
        <v>80</v>
      </c>
      <c r="F2015" s="2">
        <v>460</v>
      </c>
      <c r="G2015" s="2">
        <v>0.2</v>
      </c>
      <c r="H2015" s="2">
        <f t="shared" si="155"/>
        <v>1</v>
      </c>
      <c r="I2015" s="2">
        <f t="shared" si="156"/>
        <v>0</v>
      </c>
      <c r="J2015" s="2">
        <f t="shared" si="157"/>
        <v>0</v>
      </c>
      <c r="K2015" s="2">
        <f t="shared" si="158"/>
        <v>0</v>
      </c>
      <c r="L2015" s="2">
        <f t="shared" si="159"/>
        <v>0</v>
      </c>
      <c r="M2015" s="2">
        <v>129</v>
      </c>
      <c r="N2015" s="2">
        <v>7.1</v>
      </c>
    </row>
    <row r="2016" spans="1:14" ht="16" x14ac:dyDescent="0.2">
      <c r="A2016" s="2" t="s">
        <v>1396</v>
      </c>
      <c r="B2016" s="2" t="s">
        <v>51</v>
      </c>
      <c r="C2016" s="2" t="s">
        <v>40</v>
      </c>
      <c r="D2016" s="2">
        <v>35.990499999999997</v>
      </c>
      <c r="E2016" s="2">
        <v>105</v>
      </c>
      <c r="F2016" s="2">
        <v>16400</v>
      </c>
      <c r="G2016" s="2">
        <v>20</v>
      </c>
      <c r="H2016" s="2">
        <f t="shared" si="155"/>
        <v>0</v>
      </c>
      <c r="I2016" s="2">
        <f t="shared" si="156"/>
        <v>0</v>
      </c>
      <c r="J2016" s="2">
        <f t="shared" si="157"/>
        <v>0</v>
      </c>
      <c r="K2016" s="2">
        <f t="shared" si="158"/>
        <v>0</v>
      </c>
      <c r="L2016" s="2">
        <f t="shared" si="159"/>
        <v>0</v>
      </c>
      <c r="M2016" s="2">
        <v>29</v>
      </c>
      <c r="N2016" s="2">
        <v>5.8</v>
      </c>
    </row>
    <row r="2017" spans="1:14" ht="16" x14ac:dyDescent="0.2">
      <c r="A2017" s="2" t="s">
        <v>937</v>
      </c>
      <c r="B2017" s="2" t="s">
        <v>11</v>
      </c>
      <c r="C2017" s="2" t="s">
        <v>31</v>
      </c>
      <c r="D2017" s="2">
        <v>80.276899999999998</v>
      </c>
      <c r="E2017" s="2">
        <v>101</v>
      </c>
      <c r="F2017" s="2">
        <v>1026</v>
      </c>
      <c r="G2017" s="2">
        <v>35</v>
      </c>
      <c r="H2017" s="2">
        <f t="shared" si="155"/>
        <v>0</v>
      </c>
      <c r="I2017" s="2">
        <f t="shared" si="156"/>
        <v>1</v>
      </c>
      <c r="J2017" s="2">
        <f t="shared" si="157"/>
        <v>0</v>
      </c>
      <c r="K2017" s="2">
        <f t="shared" si="158"/>
        <v>0</v>
      </c>
      <c r="L2017" s="2">
        <f t="shared" si="159"/>
        <v>0</v>
      </c>
      <c r="M2017" s="2">
        <v>12</v>
      </c>
      <c r="N2017" s="2">
        <v>6.1</v>
      </c>
    </row>
    <row r="2018" spans="1:14" ht="16" x14ac:dyDescent="0.2">
      <c r="A2018" s="2" t="s">
        <v>248</v>
      </c>
      <c r="B2018" s="2" t="s">
        <v>15</v>
      </c>
      <c r="C2018" s="2" t="s">
        <v>40</v>
      </c>
      <c r="D2018" s="2">
        <v>1.0893600000000001</v>
      </c>
      <c r="E2018" s="2">
        <v>104</v>
      </c>
      <c r="F2018" s="2">
        <v>71973</v>
      </c>
      <c r="G2018" s="2">
        <v>25</v>
      </c>
      <c r="H2018" s="2">
        <f t="shared" si="155"/>
        <v>1</v>
      </c>
      <c r="I2018" s="2">
        <f t="shared" si="156"/>
        <v>0</v>
      </c>
      <c r="J2018" s="2">
        <f t="shared" si="157"/>
        <v>0</v>
      </c>
      <c r="K2018" s="2">
        <f t="shared" si="158"/>
        <v>0</v>
      </c>
      <c r="L2018" s="2">
        <f t="shared" si="159"/>
        <v>0</v>
      </c>
      <c r="M2018" s="2">
        <v>272</v>
      </c>
      <c r="N2018" s="2">
        <v>5.7</v>
      </c>
    </row>
    <row r="2019" spans="1:14" ht="16" x14ac:dyDescent="0.2">
      <c r="A2019" s="2" t="s">
        <v>104</v>
      </c>
      <c r="B2019" s="2" t="s">
        <v>11</v>
      </c>
      <c r="C2019" s="2" t="s">
        <v>12</v>
      </c>
      <c r="D2019" s="2">
        <v>155.37</v>
      </c>
      <c r="E2019" s="2">
        <v>130</v>
      </c>
      <c r="F2019" s="2">
        <v>12890</v>
      </c>
      <c r="G2019" s="2">
        <v>100</v>
      </c>
      <c r="H2019" s="2">
        <f t="shared" si="155"/>
        <v>0</v>
      </c>
      <c r="I2019" s="2">
        <f t="shared" si="156"/>
        <v>0</v>
      </c>
      <c r="J2019" s="2">
        <f t="shared" si="157"/>
        <v>0</v>
      </c>
      <c r="K2019" s="2">
        <f t="shared" si="158"/>
        <v>0</v>
      </c>
      <c r="L2019" s="2">
        <f t="shared" si="159"/>
        <v>0</v>
      </c>
      <c r="M2019" s="2">
        <v>0</v>
      </c>
      <c r="N2019" s="2">
        <v>6.6</v>
      </c>
    </row>
    <row r="2020" spans="1:14" ht="16" x14ac:dyDescent="0.2">
      <c r="A2020" s="2" t="s">
        <v>587</v>
      </c>
      <c r="B2020" s="2" t="s">
        <v>15</v>
      </c>
      <c r="C2020" s="2" t="s">
        <v>31</v>
      </c>
      <c r="D2020" s="2">
        <v>6.2915999999999999</v>
      </c>
      <c r="E2020" s="2">
        <v>87</v>
      </c>
      <c r="F2020" s="2">
        <v>3954</v>
      </c>
      <c r="G2020" s="2">
        <v>50</v>
      </c>
      <c r="H2020" s="2">
        <f t="shared" si="155"/>
        <v>1</v>
      </c>
      <c r="I2020" s="2">
        <f t="shared" si="156"/>
        <v>1</v>
      </c>
      <c r="J2020" s="2">
        <f t="shared" si="157"/>
        <v>0</v>
      </c>
      <c r="K2020" s="2">
        <f t="shared" si="158"/>
        <v>0</v>
      </c>
      <c r="L2020" s="2">
        <f t="shared" si="159"/>
        <v>0</v>
      </c>
      <c r="M2020" s="2">
        <v>0</v>
      </c>
      <c r="N2020" s="2">
        <v>5.6</v>
      </c>
    </row>
    <row r="2021" spans="1:14" ht="16" x14ac:dyDescent="0.2">
      <c r="A2021" s="2" t="s">
        <v>927</v>
      </c>
      <c r="B2021" s="2" t="s">
        <v>11</v>
      </c>
      <c r="C2021" s="2" t="s">
        <v>40</v>
      </c>
      <c r="D2021" s="2">
        <v>41.102200000000003</v>
      </c>
      <c r="E2021" s="2">
        <v>110</v>
      </c>
      <c r="F2021" s="2">
        <v>13396</v>
      </c>
      <c r="G2021" s="2">
        <v>40</v>
      </c>
      <c r="H2021" s="2">
        <f t="shared" si="155"/>
        <v>0</v>
      </c>
      <c r="I2021" s="2">
        <f t="shared" si="156"/>
        <v>0</v>
      </c>
      <c r="J2021" s="2">
        <f t="shared" si="157"/>
        <v>0</v>
      </c>
      <c r="K2021" s="2">
        <f t="shared" si="158"/>
        <v>0</v>
      </c>
      <c r="L2021" s="2">
        <f t="shared" si="159"/>
        <v>0</v>
      </c>
      <c r="M2021" s="2">
        <v>52</v>
      </c>
      <c r="N2021" s="2">
        <v>5.7</v>
      </c>
    </row>
    <row r="2022" spans="1:14" ht="16" x14ac:dyDescent="0.2">
      <c r="A2022" s="2" t="s">
        <v>1368</v>
      </c>
      <c r="B2022" s="2" t="s">
        <v>11</v>
      </c>
      <c r="C2022" s="2" t="s">
        <v>31</v>
      </c>
      <c r="D2022" s="2">
        <v>182.80500000000001</v>
      </c>
      <c r="E2022" s="2">
        <v>127</v>
      </c>
      <c r="F2022" s="2">
        <v>5838</v>
      </c>
      <c r="G2022" s="2">
        <v>70</v>
      </c>
      <c r="H2022" s="2">
        <f t="shared" si="155"/>
        <v>0</v>
      </c>
      <c r="I2022" s="2">
        <f t="shared" si="156"/>
        <v>1</v>
      </c>
      <c r="J2022" s="2">
        <f t="shared" si="157"/>
        <v>0</v>
      </c>
      <c r="K2022" s="2">
        <f t="shared" si="158"/>
        <v>0</v>
      </c>
      <c r="L2022" s="2">
        <f t="shared" si="159"/>
        <v>0</v>
      </c>
      <c r="M2022" s="2">
        <v>278</v>
      </c>
      <c r="N2022" s="2">
        <v>6.4</v>
      </c>
    </row>
    <row r="2023" spans="1:14" ht="16" x14ac:dyDescent="0.2">
      <c r="A2023" s="2" t="s">
        <v>772</v>
      </c>
      <c r="B2023" s="2" t="s">
        <v>11</v>
      </c>
      <c r="C2023" s="2" t="s">
        <v>31</v>
      </c>
      <c r="D2023" s="2">
        <v>32.095300000000002</v>
      </c>
      <c r="E2023" s="2">
        <v>94</v>
      </c>
      <c r="F2023" s="2">
        <v>3664</v>
      </c>
      <c r="G2023" s="2">
        <v>45</v>
      </c>
      <c r="H2023" s="2">
        <f t="shared" si="155"/>
        <v>0</v>
      </c>
      <c r="I2023" s="2">
        <f t="shared" si="156"/>
        <v>1</v>
      </c>
      <c r="J2023" s="2">
        <f t="shared" si="157"/>
        <v>0</v>
      </c>
      <c r="K2023" s="2">
        <f t="shared" si="158"/>
        <v>0</v>
      </c>
      <c r="L2023" s="2">
        <f t="shared" si="159"/>
        <v>0</v>
      </c>
      <c r="M2023" s="2">
        <v>39</v>
      </c>
      <c r="N2023" s="2">
        <v>5.5</v>
      </c>
    </row>
    <row r="2024" spans="1:14" ht="16" x14ac:dyDescent="0.2">
      <c r="A2024" s="2" t="s">
        <v>3120</v>
      </c>
      <c r="B2024" s="2" t="s">
        <v>15</v>
      </c>
      <c r="C2024" s="2" t="s">
        <v>31</v>
      </c>
      <c r="D2024" s="2">
        <v>13.987500000000001</v>
      </c>
      <c r="E2024" s="2">
        <v>117</v>
      </c>
      <c r="F2024" s="2">
        <v>15713</v>
      </c>
      <c r="G2024" s="2">
        <v>20</v>
      </c>
      <c r="H2024" s="2">
        <f t="shared" si="155"/>
        <v>1</v>
      </c>
      <c r="I2024" s="2">
        <f t="shared" si="156"/>
        <v>1</v>
      </c>
      <c r="J2024" s="2">
        <f t="shared" si="157"/>
        <v>0</v>
      </c>
      <c r="K2024" s="2">
        <f t="shared" si="158"/>
        <v>0</v>
      </c>
      <c r="L2024" s="2">
        <f t="shared" si="159"/>
        <v>0</v>
      </c>
      <c r="M2024" s="2">
        <v>20</v>
      </c>
      <c r="N2024" s="2">
        <v>6</v>
      </c>
    </row>
    <row r="2025" spans="1:14" ht="16" x14ac:dyDescent="0.2">
      <c r="A2025" s="2" t="s">
        <v>1631</v>
      </c>
      <c r="B2025" s="2" t="s">
        <v>11</v>
      </c>
      <c r="C2025" s="2" t="s">
        <v>40</v>
      </c>
      <c r="D2025" s="2">
        <v>8.7355300000000007</v>
      </c>
      <c r="E2025" s="2">
        <v>94</v>
      </c>
      <c r="F2025" s="2">
        <v>13524</v>
      </c>
      <c r="G2025" s="2">
        <v>15</v>
      </c>
      <c r="H2025" s="2">
        <f t="shared" si="155"/>
        <v>0</v>
      </c>
      <c r="I2025" s="2">
        <f t="shared" si="156"/>
        <v>0</v>
      </c>
      <c r="J2025" s="2">
        <f t="shared" si="157"/>
        <v>0</v>
      </c>
      <c r="K2025" s="2">
        <f t="shared" si="158"/>
        <v>0</v>
      </c>
      <c r="L2025" s="2">
        <f t="shared" si="159"/>
        <v>0</v>
      </c>
      <c r="M2025" s="2">
        <v>9</v>
      </c>
      <c r="N2025" s="2">
        <v>5.5</v>
      </c>
    </row>
    <row r="2026" spans="1:14" ht="16" x14ac:dyDescent="0.2">
      <c r="A2026" s="2" t="s">
        <v>277</v>
      </c>
      <c r="B2026" s="2" t="s">
        <v>11</v>
      </c>
      <c r="C2026" s="2" t="s">
        <v>31</v>
      </c>
      <c r="D2026" s="2">
        <v>5.3064499999999999</v>
      </c>
      <c r="E2026" s="2">
        <v>92</v>
      </c>
      <c r="F2026" s="2">
        <v>2717</v>
      </c>
      <c r="G2026" s="2">
        <v>15</v>
      </c>
      <c r="H2026" s="2">
        <f t="shared" si="155"/>
        <v>0</v>
      </c>
      <c r="I2026" s="2">
        <f t="shared" si="156"/>
        <v>1</v>
      </c>
      <c r="J2026" s="2">
        <f t="shared" si="157"/>
        <v>0</v>
      </c>
      <c r="K2026" s="2">
        <f t="shared" si="158"/>
        <v>0</v>
      </c>
      <c r="L2026" s="2">
        <f t="shared" si="159"/>
        <v>0</v>
      </c>
      <c r="M2026" s="2">
        <v>11000</v>
      </c>
      <c r="N2026" s="2">
        <v>7.2</v>
      </c>
    </row>
    <row r="2027" spans="1:14" ht="16" x14ac:dyDescent="0.2">
      <c r="A2027" s="2" t="s">
        <v>1495</v>
      </c>
      <c r="B2027" s="2" t="s">
        <v>11</v>
      </c>
      <c r="C2027" s="2" t="s">
        <v>35</v>
      </c>
      <c r="D2027" s="2">
        <v>47.860199999999999</v>
      </c>
      <c r="E2027" s="2">
        <v>87</v>
      </c>
      <c r="F2027" s="2">
        <v>2452</v>
      </c>
      <c r="G2027" s="2">
        <v>15</v>
      </c>
      <c r="H2027" s="2">
        <f t="shared" si="155"/>
        <v>0</v>
      </c>
      <c r="I2027" s="2">
        <f t="shared" si="156"/>
        <v>0</v>
      </c>
      <c r="J2027" s="2">
        <f t="shared" si="157"/>
        <v>1</v>
      </c>
      <c r="K2027" s="2">
        <f t="shared" si="158"/>
        <v>0</v>
      </c>
      <c r="L2027" s="2">
        <f t="shared" si="159"/>
        <v>0</v>
      </c>
      <c r="M2027" s="2">
        <v>165</v>
      </c>
      <c r="N2027" s="2">
        <v>5</v>
      </c>
    </row>
    <row r="2028" spans="1:14" ht="16" x14ac:dyDescent="0.2">
      <c r="A2028" s="2" t="s">
        <v>641</v>
      </c>
      <c r="B2028" s="2" t="s">
        <v>51</v>
      </c>
      <c r="C2028" s="2" t="s">
        <v>12</v>
      </c>
      <c r="D2028" s="2">
        <v>30.128</v>
      </c>
      <c r="E2028" s="2">
        <v>115</v>
      </c>
      <c r="F2028" s="2">
        <v>525</v>
      </c>
      <c r="G2028" s="2">
        <v>15</v>
      </c>
      <c r="H2028" s="2">
        <f t="shared" si="155"/>
        <v>0</v>
      </c>
      <c r="I2028" s="2">
        <f t="shared" si="156"/>
        <v>0</v>
      </c>
      <c r="J2028" s="2">
        <f t="shared" si="157"/>
        <v>0</v>
      </c>
      <c r="K2028" s="2">
        <f t="shared" si="158"/>
        <v>0</v>
      </c>
      <c r="L2028" s="2">
        <f t="shared" si="159"/>
        <v>0</v>
      </c>
      <c r="M2028" s="2">
        <v>49</v>
      </c>
      <c r="N2028" s="2">
        <v>6.7</v>
      </c>
    </row>
    <row r="2029" spans="1:14" ht="16" x14ac:dyDescent="0.2">
      <c r="A2029" s="2" t="s">
        <v>3126</v>
      </c>
      <c r="B2029" s="2" t="s">
        <v>11</v>
      </c>
      <c r="C2029" s="2" t="s">
        <v>40</v>
      </c>
      <c r="D2029" s="2">
        <v>33.7712</v>
      </c>
      <c r="E2029" s="2">
        <v>120</v>
      </c>
      <c r="F2029" s="2">
        <v>22383</v>
      </c>
      <c r="G2029" s="2">
        <v>15</v>
      </c>
      <c r="H2029" s="2">
        <f t="shared" si="155"/>
        <v>0</v>
      </c>
      <c r="I2029" s="2">
        <f t="shared" si="156"/>
        <v>0</v>
      </c>
      <c r="J2029" s="2">
        <f t="shared" si="157"/>
        <v>0</v>
      </c>
      <c r="K2029" s="2">
        <f t="shared" si="158"/>
        <v>0</v>
      </c>
      <c r="L2029" s="2">
        <f t="shared" si="159"/>
        <v>0</v>
      </c>
      <c r="M2029" s="2">
        <v>18</v>
      </c>
      <c r="N2029" s="2">
        <v>6.8</v>
      </c>
    </row>
    <row r="2030" spans="1:14" ht="16" x14ac:dyDescent="0.2">
      <c r="A2030" s="2" t="s">
        <v>2882</v>
      </c>
      <c r="B2030" s="2" t="s">
        <v>15</v>
      </c>
      <c r="C2030" s="2" t="s">
        <v>40</v>
      </c>
      <c r="D2030" s="2">
        <v>7.5740699999999999</v>
      </c>
      <c r="E2030" s="2">
        <v>97</v>
      </c>
      <c r="F2030" s="2">
        <v>6322</v>
      </c>
      <c r="G2030" s="2">
        <v>10</v>
      </c>
      <c r="H2030" s="2">
        <f t="shared" si="155"/>
        <v>1</v>
      </c>
      <c r="I2030" s="2">
        <f t="shared" si="156"/>
        <v>0</v>
      </c>
      <c r="J2030" s="2">
        <f t="shared" si="157"/>
        <v>0</v>
      </c>
      <c r="K2030" s="2">
        <f t="shared" si="158"/>
        <v>0</v>
      </c>
      <c r="L2030" s="2">
        <f t="shared" si="159"/>
        <v>0</v>
      </c>
      <c r="M2030" s="2">
        <v>387</v>
      </c>
      <c r="N2030" s="2">
        <v>6.3</v>
      </c>
    </row>
    <row r="2031" spans="1:14" ht="16" x14ac:dyDescent="0.2">
      <c r="A2031" s="2" t="s">
        <v>3129</v>
      </c>
      <c r="B2031" s="2" t="s">
        <v>11</v>
      </c>
      <c r="C2031" s="2" t="s">
        <v>12</v>
      </c>
      <c r="D2031" s="2">
        <v>13.0344</v>
      </c>
      <c r="E2031" s="2">
        <v>111</v>
      </c>
      <c r="F2031" s="2">
        <v>2633</v>
      </c>
      <c r="G2031" s="2">
        <v>15</v>
      </c>
      <c r="H2031" s="2">
        <f t="shared" si="155"/>
        <v>0</v>
      </c>
      <c r="I2031" s="2">
        <f t="shared" si="156"/>
        <v>0</v>
      </c>
      <c r="J2031" s="2">
        <f t="shared" si="157"/>
        <v>0</v>
      </c>
      <c r="K2031" s="2">
        <f t="shared" si="158"/>
        <v>0</v>
      </c>
      <c r="L2031" s="2">
        <f t="shared" si="159"/>
        <v>0</v>
      </c>
      <c r="M2031" s="2">
        <v>0</v>
      </c>
      <c r="N2031" s="2">
        <v>6.9</v>
      </c>
    </row>
    <row r="2032" spans="1:14" ht="16" x14ac:dyDescent="0.2">
      <c r="A2032" s="2" t="s">
        <v>3131</v>
      </c>
      <c r="B2032" s="2" t="s">
        <v>15</v>
      </c>
      <c r="C2032" s="2" t="s">
        <v>12</v>
      </c>
      <c r="D2032" s="2">
        <v>13.092000000000001</v>
      </c>
      <c r="E2032" s="2">
        <v>107</v>
      </c>
      <c r="F2032" s="2">
        <v>26495</v>
      </c>
      <c r="G2032" s="2">
        <v>3.3</v>
      </c>
      <c r="H2032" s="2">
        <f t="shared" si="155"/>
        <v>1</v>
      </c>
      <c r="I2032" s="2">
        <f t="shared" si="156"/>
        <v>0</v>
      </c>
      <c r="J2032" s="2">
        <f t="shared" si="157"/>
        <v>0</v>
      </c>
      <c r="K2032" s="2">
        <f t="shared" si="158"/>
        <v>0</v>
      </c>
      <c r="L2032" s="2">
        <f t="shared" si="159"/>
        <v>0</v>
      </c>
      <c r="M2032" s="2">
        <v>141</v>
      </c>
      <c r="N2032" s="2">
        <v>8.5</v>
      </c>
    </row>
    <row r="2033" spans="1:14" ht="16" x14ac:dyDescent="0.2">
      <c r="A2033" s="2" t="s">
        <v>3133</v>
      </c>
      <c r="B2033" s="2" t="s">
        <v>15</v>
      </c>
      <c r="C2033" s="2" t="s">
        <v>31</v>
      </c>
      <c r="D2033" s="2">
        <v>4.1425099999999997</v>
      </c>
      <c r="E2033" s="2">
        <v>82</v>
      </c>
      <c r="F2033" s="2">
        <v>858</v>
      </c>
      <c r="G2033" s="2">
        <v>3</v>
      </c>
      <c r="H2033" s="2">
        <f t="shared" si="155"/>
        <v>1</v>
      </c>
      <c r="I2033" s="2">
        <f t="shared" si="156"/>
        <v>1</v>
      </c>
      <c r="J2033" s="2">
        <f t="shared" si="157"/>
        <v>0</v>
      </c>
      <c r="K2033" s="2">
        <f t="shared" si="158"/>
        <v>0</v>
      </c>
      <c r="L2033" s="2">
        <f t="shared" si="159"/>
        <v>0</v>
      </c>
      <c r="M2033" s="2">
        <v>0</v>
      </c>
      <c r="N2033" s="2">
        <v>4.4000000000000004</v>
      </c>
    </row>
    <row r="2034" spans="1:14" ht="16" x14ac:dyDescent="0.2">
      <c r="A2034" s="2" t="s">
        <v>1548</v>
      </c>
      <c r="B2034" s="2" t="s">
        <v>11</v>
      </c>
      <c r="C2034" s="2" t="s">
        <v>31</v>
      </c>
      <c r="D2034" s="2">
        <v>69.149000000000001</v>
      </c>
      <c r="E2034" s="2">
        <v>109</v>
      </c>
      <c r="F2034" s="2">
        <v>6313</v>
      </c>
      <c r="G2034" s="2">
        <v>37</v>
      </c>
      <c r="H2034" s="2">
        <f t="shared" si="155"/>
        <v>0</v>
      </c>
      <c r="I2034" s="2">
        <f t="shared" si="156"/>
        <v>1</v>
      </c>
      <c r="J2034" s="2">
        <f t="shared" si="157"/>
        <v>0</v>
      </c>
      <c r="K2034" s="2">
        <f t="shared" si="158"/>
        <v>0</v>
      </c>
      <c r="L2034" s="2">
        <f t="shared" si="159"/>
        <v>0</v>
      </c>
      <c r="M2034" s="2">
        <v>322</v>
      </c>
      <c r="N2034" s="2">
        <v>5.4</v>
      </c>
    </row>
    <row r="2035" spans="1:14" ht="16" x14ac:dyDescent="0.2">
      <c r="A2035" s="2" t="s">
        <v>48</v>
      </c>
      <c r="B2035" s="2" t="s">
        <v>11</v>
      </c>
      <c r="C2035" s="2" t="s">
        <v>24</v>
      </c>
      <c r="D2035" s="2">
        <v>73.103800000000007</v>
      </c>
      <c r="E2035" s="2">
        <v>131</v>
      </c>
      <c r="F2035" s="2">
        <v>18204</v>
      </c>
      <c r="G2035" s="2">
        <v>150</v>
      </c>
      <c r="H2035" s="2">
        <f t="shared" si="155"/>
        <v>0</v>
      </c>
      <c r="I2035" s="2">
        <f t="shared" si="156"/>
        <v>0</v>
      </c>
      <c r="J2035" s="2">
        <f t="shared" si="157"/>
        <v>0</v>
      </c>
      <c r="K2035" s="2">
        <f t="shared" si="158"/>
        <v>0</v>
      </c>
      <c r="L2035" s="2">
        <f t="shared" si="159"/>
        <v>0</v>
      </c>
      <c r="M2035" s="2">
        <v>776</v>
      </c>
      <c r="N2035" s="2">
        <v>6.4</v>
      </c>
    </row>
    <row r="2036" spans="1:14" ht="16" x14ac:dyDescent="0.2">
      <c r="A2036" s="2" t="s">
        <v>3137</v>
      </c>
      <c r="B2036" s="2" t="s">
        <v>11</v>
      </c>
      <c r="C2036" s="2" t="s">
        <v>12</v>
      </c>
      <c r="D2036" s="2">
        <v>16.3461</v>
      </c>
      <c r="E2036" s="2">
        <v>109</v>
      </c>
      <c r="F2036" s="2">
        <v>2572</v>
      </c>
      <c r="G2036" s="2">
        <v>16</v>
      </c>
      <c r="H2036" s="2">
        <f t="shared" si="155"/>
        <v>0</v>
      </c>
      <c r="I2036" s="2">
        <f t="shared" si="156"/>
        <v>0</v>
      </c>
      <c r="J2036" s="2">
        <f t="shared" si="157"/>
        <v>0</v>
      </c>
      <c r="K2036" s="2">
        <f t="shared" si="158"/>
        <v>0</v>
      </c>
      <c r="L2036" s="2">
        <f t="shared" si="159"/>
        <v>0</v>
      </c>
      <c r="M2036" s="2">
        <v>7</v>
      </c>
      <c r="N2036" s="2">
        <v>7.2</v>
      </c>
    </row>
    <row r="2037" spans="1:14" ht="16" x14ac:dyDescent="0.2">
      <c r="A2037" s="2" t="s">
        <v>1121</v>
      </c>
      <c r="B2037" s="2" t="s">
        <v>15</v>
      </c>
      <c r="C2037" s="2" t="s">
        <v>24</v>
      </c>
      <c r="D2037" s="2">
        <v>10.268800000000001</v>
      </c>
      <c r="E2037" s="2">
        <v>101</v>
      </c>
      <c r="F2037" s="2">
        <v>1947</v>
      </c>
      <c r="G2037" s="2">
        <v>35</v>
      </c>
      <c r="H2037" s="2">
        <f t="shared" si="155"/>
        <v>1</v>
      </c>
      <c r="I2037" s="2">
        <f t="shared" si="156"/>
        <v>0</v>
      </c>
      <c r="J2037" s="2">
        <f t="shared" si="157"/>
        <v>0</v>
      </c>
      <c r="K2037" s="2">
        <f t="shared" si="158"/>
        <v>0</v>
      </c>
      <c r="L2037" s="2">
        <f t="shared" si="159"/>
        <v>0</v>
      </c>
      <c r="M2037" s="2">
        <v>57</v>
      </c>
      <c r="N2037" s="2">
        <v>5.5</v>
      </c>
    </row>
    <row r="2038" spans="1:14" ht="16" x14ac:dyDescent="0.2">
      <c r="A2038" s="2" t="s">
        <v>3140</v>
      </c>
      <c r="B2038" s="2" t="s">
        <v>51</v>
      </c>
      <c r="C2038" s="2" t="s">
        <v>47</v>
      </c>
      <c r="D2038" s="2">
        <v>1.67784</v>
      </c>
      <c r="E2038" s="2">
        <v>92</v>
      </c>
      <c r="F2038" s="2">
        <v>1447</v>
      </c>
      <c r="G2038" s="2">
        <v>1</v>
      </c>
      <c r="H2038" s="2">
        <f t="shared" si="155"/>
        <v>0</v>
      </c>
      <c r="I2038" s="2">
        <f t="shared" si="156"/>
        <v>0</v>
      </c>
      <c r="J2038" s="2">
        <f t="shared" si="157"/>
        <v>0</v>
      </c>
      <c r="K2038" s="2">
        <f t="shared" si="158"/>
        <v>0</v>
      </c>
      <c r="L2038" s="2">
        <f t="shared" si="159"/>
        <v>0</v>
      </c>
      <c r="M2038" s="2">
        <v>2</v>
      </c>
      <c r="N2038" s="2">
        <v>7.7</v>
      </c>
    </row>
    <row r="2039" spans="1:14" ht="16" x14ac:dyDescent="0.2">
      <c r="A2039" s="2" t="s">
        <v>3142</v>
      </c>
      <c r="B2039" s="2" t="s">
        <v>11</v>
      </c>
      <c r="C2039" s="2" t="s">
        <v>31</v>
      </c>
      <c r="D2039" s="2">
        <v>5.6943099999999998</v>
      </c>
      <c r="E2039" s="2">
        <v>93</v>
      </c>
      <c r="F2039" s="2">
        <v>3128</v>
      </c>
      <c r="G2039" s="2">
        <v>7</v>
      </c>
      <c r="H2039" s="2">
        <f t="shared" si="155"/>
        <v>0</v>
      </c>
      <c r="I2039" s="2">
        <f t="shared" si="156"/>
        <v>1</v>
      </c>
      <c r="J2039" s="2">
        <f t="shared" si="157"/>
        <v>0</v>
      </c>
      <c r="K2039" s="2">
        <f t="shared" si="158"/>
        <v>0</v>
      </c>
      <c r="L2039" s="2">
        <f t="shared" si="159"/>
        <v>0</v>
      </c>
      <c r="M2039" s="2">
        <v>70</v>
      </c>
      <c r="N2039" s="2">
        <v>2</v>
      </c>
    </row>
    <row r="2040" spans="1:14" ht="16" x14ac:dyDescent="0.2">
      <c r="A2040" s="2" t="s">
        <v>124</v>
      </c>
      <c r="B2040" s="2" t="s">
        <v>11</v>
      </c>
      <c r="C2040" s="2" t="s">
        <v>40</v>
      </c>
      <c r="D2040" s="2">
        <v>60.072600000000001</v>
      </c>
      <c r="E2040" s="2">
        <v>121</v>
      </c>
      <c r="F2040" s="2">
        <v>6657</v>
      </c>
      <c r="G2040" s="2">
        <v>20</v>
      </c>
      <c r="H2040" s="2">
        <f t="shared" si="155"/>
        <v>0</v>
      </c>
      <c r="I2040" s="2">
        <f t="shared" si="156"/>
        <v>0</v>
      </c>
      <c r="J2040" s="2">
        <f t="shared" si="157"/>
        <v>0</v>
      </c>
      <c r="K2040" s="2">
        <f t="shared" si="158"/>
        <v>0</v>
      </c>
      <c r="L2040" s="2">
        <f t="shared" si="159"/>
        <v>0</v>
      </c>
      <c r="M2040" s="2">
        <v>0</v>
      </c>
      <c r="N2040" s="2">
        <v>4.4000000000000004</v>
      </c>
    </row>
    <row r="2041" spans="1:14" ht="16" x14ac:dyDescent="0.2">
      <c r="A2041" s="2" t="s">
        <v>124</v>
      </c>
      <c r="B2041" s="2" t="s">
        <v>11</v>
      </c>
      <c r="C2041" s="2" t="s">
        <v>40</v>
      </c>
      <c r="D2041" s="2">
        <v>55.184699999999999</v>
      </c>
      <c r="E2041" s="2">
        <v>113</v>
      </c>
      <c r="F2041" s="2">
        <v>6510</v>
      </c>
      <c r="G2041" s="2">
        <v>15</v>
      </c>
      <c r="H2041" s="2">
        <f t="shared" si="155"/>
        <v>0</v>
      </c>
      <c r="I2041" s="2">
        <f t="shared" si="156"/>
        <v>0</v>
      </c>
      <c r="J2041" s="2">
        <f t="shared" si="157"/>
        <v>0</v>
      </c>
      <c r="K2041" s="2">
        <f t="shared" si="158"/>
        <v>0</v>
      </c>
      <c r="L2041" s="2">
        <f t="shared" si="159"/>
        <v>0</v>
      </c>
      <c r="M2041" s="2">
        <v>0</v>
      </c>
      <c r="N2041" s="2">
        <v>5.6</v>
      </c>
    </row>
    <row r="2042" spans="1:14" ht="16" x14ac:dyDescent="0.2">
      <c r="A2042" s="2" t="s">
        <v>3077</v>
      </c>
      <c r="B2042" s="2" t="s">
        <v>11</v>
      </c>
      <c r="C2042" s="2" t="s">
        <v>12</v>
      </c>
      <c r="D2042" s="2">
        <v>12.831099999999999</v>
      </c>
      <c r="E2042" s="2">
        <v>114</v>
      </c>
      <c r="F2042" s="2">
        <v>679</v>
      </c>
      <c r="G2042" s="2">
        <v>30</v>
      </c>
      <c r="H2042" s="2">
        <f t="shared" si="155"/>
        <v>0</v>
      </c>
      <c r="I2042" s="2">
        <f t="shared" si="156"/>
        <v>0</v>
      </c>
      <c r="J2042" s="2">
        <f t="shared" si="157"/>
        <v>0</v>
      </c>
      <c r="K2042" s="2">
        <f t="shared" si="158"/>
        <v>0</v>
      </c>
      <c r="L2042" s="2">
        <f t="shared" si="159"/>
        <v>0</v>
      </c>
      <c r="M2042" s="2">
        <v>118</v>
      </c>
      <c r="N2042" s="2">
        <v>7</v>
      </c>
    </row>
    <row r="2043" spans="1:14" ht="16" x14ac:dyDescent="0.2">
      <c r="A2043" s="2" t="s">
        <v>711</v>
      </c>
      <c r="B2043" s="2" t="s">
        <v>15</v>
      </c>
      <c r="C2043" s="2" t="s">
        <v>19</v>
      </c>
      <c r="D2043" s="2">
        <v>37.878</v>
      </c>
      <c r="E2043" s="2">
        <v>115</v>
      </c>
      <c r="F2043" s="2">
        <v>4896</v>
      </c>
      <c r="G2043" s="2">
        <v>15</v>
      </c>
      <c r="H2043" s="2">
        <f t="shared" si="155"/>
        <v>1</v>
      </c>
      <c r="I2043" s="2">
        <f t="shared" si="156"/>
        <v>0</v>
      </c>
      <c r="J2043" s="2">
        <f t="shared" si="157"/>
        <v>0</v>
      </c>
      <c r="K2043" s="2">
        <f t="shared" si="158"/>
        <v>0</v>
      </c>
      <c r="L2043" s="2">
        <f t="shared" si="159"/>
        <v>1</v>
      </c>
      <c r="M2043" s="2">
        <v>212</v>
      </c>
      <c r="N2043" s="2">
        <v>7.1</v>
      </c>
    </row>
    <row r="2044" spans="1:14" ht="16" x14ac:dyDescent="0.2">
      <c r="A2044" s="2" t="s">
        <v>52</v>
      </c>
      <c r="B2044" s="2" t="s">
        <v>11</v>
      </c>
      <c r="C2044" s="2" t="s">
        <v>31</v>
      </c>
      <c r="D2044" s="2">
        <v>16.964700000000001</v>
      </c>
      <c r="E2044" s="2">
        <v>95</v>
      </c>
      <c r="F2044" s="2">
        <v>4681</v>
      </c>
      <c r="G2044" s="2">
        <v>24</v>
      </c>
      <c r="H2044" s="2">
        <f t="shared" si="155"/>
        <v>0</v>
      </c>
      <c r="I2044" s="2">
        <f t="shared" si="156"/>
        <v>1</v>
      </c>
      <c r="J2044" s="2">
        <f t="shared" si="157"/>
        <v>0</v>
      </c>
      <c r="K2044" s="2">
        <f t="shared" si="158"/>
        <v>0</v>
      </c>
      <c r="L2044" s="2">
        <f t="shared" si="159"/>
        <v>0</v>
      </c>
      <c r="M2044" s="2">
        <v>126</v>
      </c>
      <c r="N2044" s="2">
        <v>5.6</v>
      </c>
    </row>
    <row r="2045" spans="1:14" ht="16" x14ac:dyDescent="0.2">
      <c r="A2045" s="2" t="s">
        <v>1689</v>
      </c>
      <c r="B2045" s="2" t="s">
        <v>15</v>
      </c>
      <c r="C2045" s="2" t="s">
        <v>24</v>
      </c>
      <c r="D2045" s="2">
        <v>40.911799999999999</v>
      </c>
      <c r="E2045" s="2">
        <v>153</v>
      </c>
      <c r="F2045" s="2">
        <v>15046</v>
      </c>
      <c r="G2045" s="2">
        <v>115</v>
      </c>
      <c r="H2045" s="2">
        <f t="shared" si="155"/>
        <v>1</v>
      </c>
      <c r="I2045" s="2">
        <f t="shared" si="156"/>
        <v>0</v>
      </c>
      <c r="J2045" s="2">
        <f t="shared" si="157"/>
        <v>0</v>
      </c>
      <c r="K2045" s="2">
        <f t="shared" si="158"/>
        <v>0</v>
      </c>
      <c r="L2045" s="2">
        <f t="shared" si="159"/>
        <v>0</v>
      </c>
      <c r="M2045" s="2">
        <v>610</v>
      </c>
      <c r="N2045" s="2">
        <v>6</v>
      </c>
    </row>
    <row r="2046" spans="1:14" ht="16" x14ac:dyDescent="0.2">
      <c r="A2046" s="2" t="s">
        <v>3150</v>
      </c>
      <c r="B2046" s="2" t="s">
        <v>18</v>
      </c>
      <c r="C2046" s="2" t="s">
        <v>97</v>
      </c>
      <c r="D2046" s="2">
        <v>26.687200000000001</v>
      </c>
      <c r="E2046" s="2">
        <v>63</v>
      </c>
      <c r="F2046" s="2">
        <v>1002</v>
      </c>
      <c r="G2046" s="2">
        <v>30</v>
      </c>
      <c r="H2046" s="2">
        <f t="shared" si="155"/>
        <v>0</v>
      </c>
      <c r="I2046" s="2">
        <f t="shared" si="156"/>
        <v>0</v>
      </c>
      <c r="J2046" s="2">
        <f t="shared" si="157"/>
        <v>0</v>
      </c>
      <c r="K2046" s="2">
        <f t="shared" si="158"/>
        <v>1</v>
      </c>
      <c r="L2046" s="2">
        <f t="shared" si="159"/>
        <v>0</v>
      </c>
      <c r="M2046" s="2">
        <v>15</v>
      </c>
      <c r="N2046" s="2">
        <v>7.3</v>
      </c>
    </row>
    <row r="2047" spans="1:14" ht="16" x14ac:dyDescent="0.2">
      <c r="A2047" s="2" t="s">
        <v>3152</v>
      </c>
      <c r="B2047" s="2" t="s">
        <v>15</v>
      </c>
      <c r="C2047" s="2" t="s">
        <v>40</v>
      </c>
      <c r="D2047" s="2">
        <v>0.101228</v>
      </c>
      <c r="E2047" s="2">
        <v>98</v>
      </c>
      <c r="F2047" s="2">
        <v>20009</v>
      </c>
      <c r="G2047" s="2">
        <v>3.5</v>
      </c>
      <c r="H2047" s="2">
        <f t="shared" si="155"/>
        <v>1</v>
      </c>
      <c r="I2047" s="2">
        <f t="shared" si="156"/>
        <v>0</v>
      </c>
      <c r="J2047" s="2">
        <f t="shared" si="157"/>
        <v>0</v>
      </c>
      <c r="K2047" s="2">
        <f t="shared" si="158"/>
        <v>0</v>
      </c>
      <c r="L2047" s="2">
        <f t="shared" si="159"/>
        <v>0</v>
      </c>
      <c r="M2047" s="2">
        <v>9</v>
      </c>
      <c r="N2047" s="2">
        <v>6.4</v>
      </c>
    </row>
    <row r="2048" spans="1:14" ht="16" x14ac:dyDescent="0.2">
      <c r="A2048" s="2" t="s">
        <v>3154</v>
      </c>
      <c r="B2048" s="2" t="s">
        <v>15</v>
      </c>
      <c r="C2048" s="2" t="s">
        <v>12</v>
      </c>
      <c r="D2048" s="2">
        <v>6.5314899999999998</v>
      </c>
      <c r="E2048" s="2">
        <v>100</v>
      </c>
      <c r="F2048" s="2">
        <v>34446</v>
      </c>
      <c r="G2048" s="2">
        <v>2</v>
      </c>
      <c r="H2048" s="2">
        <f t="shared" si="155"/>
        <v>1</v>
      </c>
      <c r="I2048" s="2">
        <f t="shared" si="156"/>
        <v>0</v>
      </c>
      <c r="J2048" s="2">
        <f t="shared" si="157"/>
        <v>0</v>
      </c>
      <c r="K2048" s="2">
        <f t="shared" si="158"/>
        <v>0</v>
      </c>
      <c r="L2048" s="2">
        <f t="shared" si="159"/>
        <v>0</v>
      </c>
      <c r="M2048" s="2">
        <v>81</v>
      </c>
      <c r="N2048" s="2">
        <v>7.2</v>
      </c>
    </row>
    <row r="2049" spans="1:14" ht="16" x14ac:dyDescent="0.2">
      <c r="A2049" s="2" t="s">
        <v>3156</v>
      </c>
      <c r="B2049" s="2" t="s">
        <v>11</v>
      </c>
      <c r="C2049" s="2" t="s">
        <v>12</v>
      </c>
      <c r="D2049" s="2">
        <v>2.2450999999999999E-2</v>
      </c>
      <c r="E2049" s="2">
        <v>118</v>
      </c>
      <c r="F2049" s="2">
        <v>22447</v>
      </c>
      <c r="G2049" s="2">
        <v>60</v>
      </c>
      <c r="H2049" s="2">
        <f t="shared" si="155"/>
        <v>0</v>
      </c>
      <c r="I2049" s="2">
        <f t="shared" si="156"/>
        <v>0</v>
      </c>
      <c r="J2049" s="2">
        <f t="shared" si="157"/>
        <v>0</v>
      </c>
      <c r="K2049" s="2">
        <f t="shared" si="158"/>
        <v>0</v>
      </c>
      <c r="L2049" s="2">
        <f t="shared" si="159"/>
        <v>0</v>
      </c>
      <c r="M2049" s="2">
        <v>167</v>
      </c>
      <c r="N2049" s="2">
        <v>6.2</v>
      </c>
    </row>
    <row r="2050" spans="1:14" ht="16" x14ac:dyDescent="0.2">
      <c r="A2050" s="2" t="s">
        <v>1069</v>
      </c>
      <c r="B2050" s="2" t="s">
        <v>15</v>
      </c>
      <c r="C2050" s="2" t="s">
        <v>40</v>
      </c>
      <c r="D2050" s="2">
        <v>3.5884299999999998</v>
      </c>
      <c r="E2050" s="2">
        <v>106</v>
      </c>
      <c r="F2050" s="2">
        <v>18947</v>
      </c>
      <c r="G2050" s="2">
        <v>6</v>
      </c>
      <c r="H2050" s="2">
        <f t="shared" ref="H2050:H2091" si="160">IF(B2050="R",1,0)</f>
        <v>1</v>
      </c>
      <c r="I2050" s="2">
        <f t="shared" ref="I2050:I2091" si="161">IF(C2050="Comedy",1,0)</f>
        <v>0</v>
      </c>
      <c r="J2050" s="2">
        <f t="shared" ref="J2050:J2091" si="162">IF(C2050="Thriller_Horror",1,0)</f>
        <v>0</v>
      </c>
      <c r="K2050" s="2">
        <f t="shared" ref="K2050:K2091" si="163">IF(C2050="Animation",1,0)</f>
        <v>0</v>
      </c>
      <c r="L2050" s="2">
        <f t="shared" ref="L2050:L2091" si="164">IF(C2050="Adventure_Sci_fi",1,0)</f>
        <v>0</v>
      </c>
      <c r="M2050" s="2">
        <v>0</v>
      </c>
      <c r="N2050" s="2">
        <v>6.7</v>
      </c>
    </row>
    <row r="2051" spans="1:14" ht="16" x14ac:dyDescent="0.2">
      <c r="A2051" s="2" t="s">
        <v>843</v>
      </c>
      <c r="B2051" s="2" t="s">
        <v>11</v>
      </c>
      <c r="C2051" s="2" t="s">
        <v>19</v>
      </c>
      <c r="D2051" s="2">
        <v>58.156399999999998</v>
      </c>
      <c r="E2051" s="2">
        <v>95</v>
      </c>
      <c r="F2051" s="2">
        <v>1266</v>
      </c>
      <c r="G2051" s="2">
        <v>19</v>
      </c>
      <c r="H2051" s="2">
        <f t="shared" si="160"/>
        <v>0</v>
      </c>
      <c r="I2051" s="2">
        <f t="shared" si="161"/>
        <v>0</v>
      </c>
      <c r="J2051" s="2">
        <f t="shared" si="162"/>
        <v>0</v>
      </c>
      <c r="K2051" s="2">
        <f t="shared" si="163"/>
        <v>0</v>
      </c>
      <c r="L2051" s="2">
        <f t="shared" si="164"/>
        <v>1</v>
      </c>
      <c r="M2051" s="2">
        <v>65</v>
      </c>
      <c r="N2051" s="2">
        <v>5.9</v>
      </c>
    </row>
    <row r="2052" spans="1:14" ht="16" x14ac:dyDescent="0.2">
      <c r="A2052" s="2" t="s">
        <v>3160</v>
      </c>
      <c r="B2052" s="2" t="s">
        <v>11</v>
      </c>
      <c r="C2052" s="2" t="s">
        <v>31</v>
      </c>
      <c r="D2052" s="2">
        <v>4.13164</v>
      </c>
      <c r="E2052" s="2">
        <v>97</v>
      </c>
      <c r="F2052" s="2">
        <v>4091</v>
      </c>
      <c r="G2052" s="2">
        <v>7.5</v>
      </c>
      <c r="H2052" s="2">
        <f t="shared" si="160"/>
        <v>0</v>
      </c>
      <c r="I2052" s="2">
        <f t="shared" si="161"/>
        <v>1</v>
      </c>
      <c r="J2052" s="2">
        <f t="shared" si="162"/>
        <v>0</v>
      </c>
      <c r="K2052" s="2">
        <f t="shared" si="163"/>
        <v>0</v>
      </c>
      <c r="L2052" s="2">
        <f t="shared" si="164"/>
        <v>0</v>
      </c>
      <c r="M2052" s="2">
        <v>18</v>
      </c>
      <c r="N2052" s="2">
        <v>3.1</v>
      </c>
    </row>
    <row r="2053" spans="1:14" ht="16" x14ac:dyDescent="0.2">
      <c r="A2053" s="2" t="s">
        <v>3162</v>
      </c>
      <c r="B2053" s="2" t="s">
        <v>15</v>
      </c>
      <c r="C2053" s="2" t="s">
        <v>31</v>
      </c>
      <c r="D2053" s="2">
        <v>5.0184499999999996</v>
      </c>
      <c r="E2053" s="2">
        <v>92</v>
      </c>
      <c r="F2053" s="2">
        <v>2687</v>
      </c>
      <c r="G2053" s="2">
        <v>8</v>
      </c>
      <c r="H2053" s="2">
        <f t="shared" si="160"/>
        <v>1</v>
      </c>
      <c r="I2053" s="2">
        <f t="shared" si="161"/>
        <v>1</v>
      </c>
      <c r="J2053" s="2">
        <f t="shared" si="162"/>
        <v>0</v>
      </c>
      <c r="K2053" s="2">
        <f t="shared" si="163"/>
        <v>0</v>
      </c>
      <c r="L2053" s="2">
        <f t="shared" si="164"/>
        <v>0</v>
      </c>
      <c r="M2053" s="2">
        <v>26</v>
      </c>
      <c r="N2053" s="2">
        <v>5.3</v>
      </c>
    </row>
    <row r="2054" spans="1:14" ht="16" x14ac:dyDescent="0.2">
      <c r="A2054" s="2" t="s">
        <v>90</v>
      </c>
      <c r="B2054" s="2" t="s">
        <v>15</v>
      </c>
      <c r="C2054" s="2" t="s">
        <v>40</v>
      </c>
      <c r="D2054" s="2">
        <v>19.389500000000002</v>
      </c>
      <c r="E2054" s="2">
        <v>107</v>
      </c>
      <c r="F2054" s="2">
        <v>22974</v>
      </c>
      <c r="G2054" s="2">
        <v>55</v>
      </c>
      <c r="H2054" s="2">
        <f t="shared" si="160"/>
        <v>1</v>
      </c>
      <c r="I2054" s="2">
        <f t="shared" si="161"/>
        <v>0</v>
      </c>
      <c r="J2054" s="2">
        <f t="shared" si="162"/>
        <v>0</v>
      </c>
      <c r="K2054" s="2">
        <f t="shared" si="163"/>
        <v>0</v>
      </c>
      <c r="L2054" s="2">
        <f t="shared" si="164"/>
        <v>0</v>
      </c>
      <c r="M2054" s="2">
        <v>161</v>
      </c>
      <c r="N2054" s="2">
        <v>7.4</v>
      </c>
    </row>
    <row r="2055" spans="1:14" ht="16" x14ac:dyDescent="0.2">
      <c r="A2055" s="2" t="s">
        <v>3165</v>
      </c>
      <c r="B2055" s="2" t="s">
        <v>15</v>
      </c>
      <c r="C2055" s="2" t="s">
        <v>12</v>
      </c>
      <c r="D2055" s="2">
        <v>1.0561</v>
      </c>
      <c r="E2055" s="2">
        <v>104</v>
      </c>
      <c r="F2055" s="2">
        <v>1315</v>
      </c>
      <c r="G2055" s="2">
        <v>5</v>
      </c>
      <c r="H2055" s="2">
        <f t="shared" si="160"/>
        <v>1</v>
      </c>
      <c r="I2055" s="2">
        <f t="shared" si="161"/>
        <v>0</v>
      </c>
      <c r="J2055" s="2">
        <f t="shared" si="162"/>
        <v>0</v>
      </c>
      <c r="K2055" s="2">
        <f t="shared" si="163"/>
        <v>0</v>
      </c>
      <c r="L2055" s="2">
        <f t="shared" si="164"/>
        <v>0</v>
      </c>
      <c r="M2055" s="2">
        <v>10</v>
      </c>
      <c r="N2055" s="2">
        <v>6.6</v>
      </c>
    </row>
    <row r="2056" spans="1:14" ht="16" x14ac:dyDescent="0.2">
      <c r="A2056" s="2" t="s">
        <v>2079</v>
      </c>
      <c r="B2056" s="2" t="s">
        <v>11</v>
      </c>
      <c r="C2056" s="2" t="s">
        <v>12</v>
      </c>
      <c r="D2056" s="2">
        <v>70.236500000000007</v>
      </c>
      <c r="E2056" s="2">
        <v>129</v>
      </c>
      <c r="F2056" s="2">
        <v>14421</v>
      </c>
      <c r="G2056" s="2">
        <v>63</v>
      </c>
      <c r="H2056" s="2">
        <f t="shared" si="160"/>
        <v>0</v>
      </c>
      <c r="I2056" s="2">
        <f t="shared" si="161"/>
        <v>0</v>
      </c>
      <c r="J2056" s="2">
        <f t="shared" si="162"/>
        <v>0</v>
      </c>
      <c r="K2056" s="2">
        <f t="shared" si="163"/>
        <v>0</v>
      </c>
      <c r="L2056" s="2">
        <f t="shared" si="164"/>
        <v>0</v>
      </c>
      <c r="M2056" s="2">
        <v>0</v>
      </c>
      <c r="N2056" s="2">
        <v>6</v>
      </c>
    </row>
    <row r="2057" spans="1:14" ht="16" x14ac:dyDescent="0.2">
      <c r="A2057" s="2" t="s">
        <v>984</v>
      </c>
      <c r="B2057" s="2" t="s">
        <v>11</v>
      </c>
      <c r="C2057" s="2" t="s">
        <v>19</v>
      </c>
      <c r="D2057" s="2">
        <v>202.352</v>
      </c>
      <c r="E2057" s="2">
        <v>123</v>
      </c>
      <c r="F2057" s="2">
        <v>32392</v>
      </c>
      <c r="G2057" s="2">
        <v>190</v>
      </c>
      <c r="H2057" s="2">
        <f t="shared" si="160"/>
        <v>0</v>
      </c>
      <c r="I2057" s="2">
        <f t="shared" si="161"/>
        <v>0</v>
      </c>
      <c r="J2057" s="2">
        <f t="shared" si="162"/>
        <v>0</v>
      </c>
      <c r="K2057" s="2">
        <f t="shared" si="163"/>
        <v>0</v>
      </c>
      <c r="L2057" s="2">
        <f t="shared" si="164"/>
        <v>1</v>
      </c>
      <c r="M2057" s="2">
        <v>395</v>
      </c>
      <c r="N2057" s="2">
        <v>7</v>
      </c>
    </row>
    <row r="2058" spans="1:14" ht="16" x14ac:dyDescent="0.2">
      <c r="A2058" s="2" t="s">
        <v>363</v>
      </c>
      <c r="B2058" s="2" t="s">
        <v>11</v>
      </c>
      <c r="C2058" s="2" t="s">
        <v>19</v>
      </c>
      <c r="D2058" s="2">
        <v>83.6404</v>
      </c>
      <c r="E2058" s="2">
        <v>99</v>
      </c>
      <c r="F2058" s="2">
        <v>16184</v>
      </c>
      <c r="G2058" s="2">
        <v>150</v>
      </c>
      <c r="H2058" s="2">
        <f t="shared" si="160"/>
        <v>0</v>
      </c>
      <c r="I2058" s="2">
        <f t="shared" si="161"/>
        <v>0</v>
      </c>
      <c r="J2058" s="2">
        <f t="shared" si="162"/>
        <v>0</v>
      </c>
      <c r="K2058" s="2">
        <f t="shared" si="163"/>
        <v>0</v>
      </c>
      <c r="L2058" s="2">
        <f t="shared" si="164"/>
        <v>1</v>
      </c>
      <c r="M2058" s="2">
        <v>473</v>
      </c>
      <c r="N2058" s="2">
        <v>5.8</v>
      </c>
    </row>
    <row r="2059" spans="1:14" ht="16" x14ac:dyDescent="0.2">
      <c r="A2059" s="2" t="s">
        <v>3170</v>
      </c>
      <c r="B2059" s="2" t="s">
        <v>51</v>
      </c>
      <c r="C2059" s="2" t="s">
        <v>97</v>
      </c>
      <c r="D2059" s="2">
        <v>189.41300000000001</v>
      </c>
      <c r="E2059" s="2">
        <v>101</v>
      </c>
      <c r="F2059" s="2">
        <v>4451</v>
      </c>
      <c r="G2059" s="2">
        <v>165</v>
      </c>
      <c r="H2059" s="2">
        <f t="shared" si="160"/>
        <v>0</v>
      </c>
      <c r="I2059" s="2">
        <f t="shared" si="161"/>
        <v>0</v>
      </c>
      <c r="J2059" s="2">
        <f t="shared" si="162"/>
        <v>0</v>
      </c>
      <c r="K2059" s="2">
        <f t="shared" si="163"/>
        <v>1</v>
      </c>
      <c r="L2059" s="2">
        <f t="shared" si="164"/>
        <v>0</v>
      </c>
      <c r="M2059" s="2">
        <v>66</v>
      </c>
      <c r="N2059" s="2">
        <v>7.8</v>
      </c>
    </row>
    <row r="2060" spans="1:14" ht="16" x14ac:dyDescent="0.2">
      <c r="A2060" s="2" t="s">
        <v>3172</v>
      </c>
      <c r="B2060" s="2" t="s">
        <v>15</v>
      </c>
      <c r="C2060" s="2" t="s">
        <v>40</v>
      </c>
      <c r="D2060" s="2">
        <v>0.104077</v>
      </c>
      <c r="E2060" s="2">
        <v>88</v>
      </c>
      <c r="F2060" s="2">
        <v>4720</v>
      </c>
      <c r="G2060" s="2">
        <v>1</v>
      </c>
      <c r="H2060" s="2">
        <f t="shared" si="160"/>
        <v>1</v>
      </c>
      <c r="I2060" s="2">
        <f t="shared" si="161"/>
        <v>0</v>
      </c>
      <c r="J2060" s="2">
        <f t="shared" si="162"/>
        <v>0</v>
      </c>
      <c r="K2060" s="2">
        <f t="shared" si="163"/>
        <v>0</v>
      </c>
      <c r="L2060" s="2">
        <f t="shared" si="164"/>
        <v>0</v>
      </c>
      <c r="M2060" s="2">
        <v>21</v>
      </c>
      <c r="N2060" s="2">
        <v>7.4</v>
      </c>
    </row>
    <row r="2061" spans="1:14" ht="16" x14ac:dyDescent="0.2">
      <c r="A2061" s="2" t="s">
        <v>3174</v>
      </c>
      <c r="B2061" s="2" t="s">
        <v>15</v>
      </c>
      <c r="C2061" s="2" t="s">
        <v>35</v>
      </c>
      <c r="D2061" s="2">
        <v>15.4178</v>
      </c>
      <c r="E2061" s="2">
        <v>84</v>
      </c>
      <c r="F2061" s="2">
        <v>3416</v>
      </c>
      <c r="G2061" s="2">
        <v>12.6</v>
      </c>
      <c r="H2061" s="2">
        <f t="shared" si="160"/>
        <v>1</v>
      </c>
      <c r="I2061" s="2">
        <f t="shared" si="161"/>
        <v>0</v>
      </c>
      <c r="J2061" s="2">
        <f t="shared" si="162"/>
        <v>1</v>
      </c>
      <c r="K2061" s="2">
        <f t="shared" si="163"/>
        <v>0</v>
      </c>
      <c r="L2061" s="2">
        <f t="shared" si="164"/>
        <v>0</v>
      </c>
      <c r="M2061" s="2">
        <v>36</v>
      </c>
      <c r="N2061" s="2">
        <v>6.1</v>
      </c>
    </row>
    <row r="2062" spans="1:14" ht="16" x14ac:dyDescent="0.2">
      <c r="A2062" s="2" t="s">
        <v>1377</v>
      </c>
      <c r="B2062" s="2" t="s">
        <v>11</v>
      </c>
      <c r="C2062" s="2" t="s">
        <v>19</v>
      </c>
      <c r="D2062" s="2">
        <v>157.30000000000001</v>
      </c>
      <c r="E2062" s="2">
        <v>104</v>
      </c>
      <c r="F2062" s="2">
        <v>21397</v>
      </c>
      <c r="G2062" s="2">
        <v>75</v>
      </c>
      <c r="H2062" s="2">
        <f t="shared" si="160"/>
        <v>0</v>
      </c>
      <c r="I2062" s="2">
        <f t="shared" si="161"/>
        <v>0</v>
      </c>
      <c r="J2062" s="2">
        <f t="shared" si="162"/>
        <v>0</v>
      </c>
      <c r="K2062" s="2">
        <f t="shared" si="163"/>
        <v>0</v>
      </c>
      <c r="L2062" s="2">
        <f t="shared" si="164"/>
        <v>1</v>
      </c>
      <c r="M2062" s="2">
        <v>0</v>
      </c>
      <c r="N2062" s="2">
        <v>7.4</v>
      </c>
    </row>
    <row r="2063" spans="1:14" ht="16" x14ac:dyDescent="0.2">
      <c r="A2063" s="2" t="s">
        <v>900</v>
      </c>
      <c r="B2063" s="2" t="s">
        <v>11</v>
      </c>
      <c r="C2063" s="2" t="s">
        <v>19</v>
      </c>
      <c r="D2063" s="2">
        <v>179.88300000000001</v>
      </c>
      <c r="E2063" s="2">
        <v>119</v>
      </c>
      <c r="F2063" s="2">
        <v>40054</v>
      </c>
      <c r="G2063" s="2">
        <v>150</v>
      </c>
      <c r="H2063" s="2">
        <f t="shared" si="160"/>
        <v>0</v>
      </c>
      <c r="I2063" s="2">
        <f t="shared" si="161"/>
        <v>0</v>
      </c>
      <c r="J2063" s="2">
        <f t="shared" si="162"/>
        <v>0</v>
      </c>
      <c r="K2063" s="2">
        <f t="shared" si="163"/>
        <v>0</v>
      </c>
      <c r="L2063" s="2">
        <f t="shared" si="164"/>
        <v>1</v>
      </c>
      <c r="M2063" s="2">
        <v>151</v>
      </c>
      <c r="N2063" s="2">
        <v>6.7</v>
      </c>
    </row>
    <row r="2064" spans="1:14" ht="16" x14ac:dyDescent="0.2">
      <c r="A2064" s="2" t="s">
        <v>1377</v>
      </c>
      <c r="B2064" s="2" t="s">
        <v>11</v>
      </c>
      <c r="C2064" s="2" t="s">
        <v>19</v>
      </c>
      <c r="D2064" s="2">
        <v>154.98500000000001</v>
      </c>
      <c r="E2064" s="2">
        <v>144</v>
      </c>
      <c r="F2064" s="2">
        <v>49684</v>
      </c>
      <c r="G2064" s="2">
        <v>178</v>
      </c>
      <c r="H2064" s="2">
        <f t="shared" si="160"/>
        <v>0</v>
      </c>
      <c r="I2064" s="2">
        <f t="shared" si="161"/>
        <v>0</v>
      </c>
      <c r="J2064" s="2">
        <f t="shared" si="162"/>
        <v>0</v>
      </c>
      <c r="K2064" s="2">
        <f t="shared" si="163"/>
        <v>0</v>
      </c>
      <c r="L2064" s="2">
        <f t="shared" si="164"/>
        <v>1</v>
      </c>
      <c r="M2064" s="2">
        <v>0</v>
      </c>
      <c r="N2064" s="2">
        <v>7.3</v>
      </c>
    </row>
    <row r="2065" spans="1:14" ht="16" x14ac:dyDescent="0.2">
      <c r="A2065" s="2" t="s">
        <v>1377</v>
      </c>
      <c r="B2065" s="2" t="s">
        <v>11</v>
      </c>
      <c r="C2065" s="2" t="s">
        <v>19</v>
      </c>
      <c r="D2065" s="2">
        <v>233.91499999999999</v>
      </c>
      <c r="E2065" s="2">
        <v>149</v>
      </c>
      <c r="F2065" s="2">
        <v>91434</v>
      </c>
      <c r="G2065" s="2">
        <v>200</v>
      </c>
      <c r="H2065" s="2">
        <f t="shared" si="160"/>
        <v>0</v>
      </c>
      <c r="I2065" s="2">
        <f t="shared" si="161"/>
        <v>0</v>
      </c>
      <c r="J2065" s="2">
        <f t="shared" si="162"/>
        <v>0</v>
      </c>
      <c r="K2065" s="2">
        <f t="shared" si="163"/>
        <v>0</v>
      </c>
      <c r="L2065" s="2">
        <f t="shared" si="164"/>
        <v>1</v>
      </c>
      <c r="M2065" s="2">
        <v>0</v>
      </c>
      <c r="N2065" s="2">
        <v>8</v>
      </c>
    </row>
    <row r="2066" spans="1:14" ht="16" x14ac:dyDescent="0.2">
      <c r="A2066" s="2" t="s">
        <v>3180</v>
      </c>
      <c r="B2066" s="2" t="s">
        <v>11</v>
      </c>
      <c r="C2066" s="2" t="s">
        <v>19</v>
      </c>
      <c r="D2066" s="2">
        <v>146.405</v>
      </c>
      <c r="E2066" s="2">
        <v>132</v>
      </c>
      <c r="F2066" s="2">
        <v>50983</v>
      </c>
      <c r="G2066" s="2">
        <v>160</v>
      </c>
      <c r="H2066" s="2">
        <f t="shared" si="160"/>
        <v>0</v>
      </c>
      <c r="I2066" s="2">
        <f t="shared" si="161"/>
        <v>0</v>
      </c>
      <c r="J2066" s="2">
        <f t="shared" si="162"/>
        <v>0</v>
      </c>
      <c r="K2066" s="2">
        <f t="shared" si="163"/>
        <v>0</v>
      </c>
      <c r="L2066" s="2">
        <f t="shared" si="164"/>
        <v>1</v>
      </c>
      <c r="M2066" s="2">
        <v>905</v>
      </c>
      <c r="N2066" s="2">
        <v>7.8</v>
      </c>
    </row>
    <row r="2067" spans="1:14" ht="16" x14ac:dyDescent="0.2">
      <c r="A2067" s="2" t="s">
        <v>185</v>
      </c>
      <c r="B2067" s="2" t="s">
        <v>11</v>
      </c>
      <c r="C2067" s="2" t="s">
        <v>19</v>
      </c>
      <c r="D2067" s="2">
        <v>141.20400000000001</v>
      </c>
      <c r="E2067" s="2">
        <v>132</v>
      </c>
      <c r="F2067" s="2">
        <v>14790</v>
      </c>
      <c r="G2067" s="2">
        <v>70</v>
      </c>
      <c r="H2067" s="2">
        <f t="shared" si="160"/>
        <v>0</v>
      </c>
      <c r="I2067" s="2">
        <f t="shared" si="161"/>
        <v>0</v>
      </c>
      <c r="J2067" s="2">
        <f t="shared" si="162"/>
        <v>0</v>
      </c>
      <c r="K2067" s="2">
        <f t="shared" si="163"/>
        <v>0</v>
      </c>
      <c r="L2067" s="2">
        <f t="shared" si="164"/>
        <v>1</v>
      </c>
      <c r="M2067" s="2">
        <v>357</v>
      </c>
      <c r="N2067" s="2">
        <v>5.8</v>
      </c>
    </row>
    <row r="2068" spans="1:14" ht="16" x14ac:dyDescent="0.2">
      <c r="A2068" s="2" t="s">
        <v>213</v>
      </c>
      <c r="B2068" s="2" t="s">
        <v>11</v>
      </c>
      <c r="C2068" s="2" t="s">
        <v>19</v>
      </c>
      <c r="D2068" s="2">
        <v>26.082899999999999</v>
      </c>
      <c r="E2068" s="2">
        <v>101</v>
      </c>
      <c r="F2068" s="2">
        <v>993</v>
      </c>
      <c r="G2068" s="2">
        <v>87</v>
      </c>
      <c r="H2068" s="2">
        <f t="shared" si="160"/>
        <v>0</v>
      </c>
      <c r="I2068" s="2">
        <f t="shared" si="161"/>
        <v>0</v>
      </c>
      <c r="J2068" s="2">
        <f t="shared" si="162"/>
        <v>0</v>
      </c>
      <c r="K2068" s="2">
        <f t="shared" si="163"/>
        <v>0</v>
      </c>
      <c r="L2068" s="2">
        <f t="shared" si="164"/>
        <v>1</v>
      </c>
      <c r="M2068" s="2">
        <v>93</v>
      </c>
      <c r="N2068" s="2">
        <v>4.3</v>
      </c>
    </row>
    <row r="2069" spans="1:14" ht="16" x14ac:dyDescent="0.2">
      <c r="A2069" s="2" t="s">
        <v>254</v>
      </c>
      <c r="B2069" s="2" t="s">
        <v>11</v>
      </c>
      <c r="C2069" s="2" t="s">
        <v>19</v>
      </c>
      <c r="D2069" s="2">
        <v>43.337299999999999</v>
      </c>
      <c r="E2069" s="2">
        <v>100</v>
      </c>
      <c r="F2069" s="2">
        <v>12258</v>
      </c>
      <c r="G2069" s="2">
        <v>60</v>
      </c>
      <c r="H2069" s="2">
        <f t="shared" si="160"/>
        <v>0</v>
      </c>
      <c r="I2069" s="2">
        <f t="shared" si="161"/>
        <v>0</v>
      </c>
      <c r="J2069" s="2">
        <f t="shared" si="162"/>
        <v>0</v>
      </c>
      <c r="K2069" s="2">
        <f t="shared" si="163"/>
        <v>0</v>
      </c>
      <c r="L2069" s="2">
        <f t="shared" si="164"/>
        <v>1</v>
      </c>
      <c r="M2069" s="2">
        <v>11000</v>
      </c>
      <c r="N2069" s="2">
        <v>4.9000000000000004</v>
      </c>
    </row>
    <row r="2070" spans="1:14" ht="16" x14ac:dyDescent="0.2">
      <c r="A2070" s="2" t="s">
        <v>271</v>
      </c>
      <c r="B2070" s="2" t="s">
        <v>11</v>
      </c>
      <c r="C2070" s="2" t="s">
        <v>31</v>
      </c>
      <c r="D2070" s="2">
        <v>97.680199999999999</v>
      </c>
      <c r="E2070" s="2">
        <v>104</v>
      </c>
      <c r="F2070" s="2">
        <v>29505</v>
      </c>
      <c r="G2070" s="2">
        <v>70</v>
      </c>
      <c r="H2070" s="2">
        <f t="shared" si="160"/>
        <v>0</v>
      </c>
      <c r="I2070" s="2">
        <f t="shared" si="161"/>
        <v>1</v>
      </c>
      <c r="J2070" s="2">
        <f t="shared" si="162"/>
        <v>0</v>
      </c>
      <c r="K2070" s="2">
        <f t="shared" si="163"/>
        <v>0</v>
      </c>
      <c r="L2070" s="2">
        <f t="shared" si="164"/>
        <v>0</v>
      </c>
      <c r="M2070" s="2">
        <v>235</v>
      </c>
      <c r="N2070" s="2">
        <v>6.8</v>
      </c>
    </row>
    <row r="2071" spans="1:14" ht="16" x14ac:dyDescent="0.2">
      <c r="A2071" s="2" t="s">
        <v>1411</v>
      </c>
      <c r="B2071" s="2" t="s">
        <v>51</v>
      </c>
      <c r="C2071" s="2" t="s">
        <v>97</v>
      </c>
      <c r="D2071" s="2">
        <v>100.169</v>
      </c>
      <c r="E2071" s="2">
        <v>80</v>
      </c>
      <c r="F2071" s="2">
        <v>4394</v>
      </c>
      <c r="G2071" s="2">
        <v>80</v>
      </c>
      <c r="H2071" s="2">
        <f t="shared" si="160"/>
        <v>0</v>
      </c>
      <c r="I2071" s="2">
        <f t="shared" si="161"/>
        <v>0</v>
      </c>
      <c r="J2071" s="2">
        <f t="shared" si="162"/>
        <v>0</v>
      </c>
      <c r="K2071" s="2">
        <f t="shared" si="163"/>
        <v>1</v>
      </c>
      <c r="L2071" s="2">
        <f t="shared" si="164"/>
        <v>0</v>
      </c>
      <c r="M2071" s="2">
        <v>40</v>
      </c>
      <c r="N2071" s="2">
        <v>4.5999999999999996</v>
      </c>
    </row>
    <row r="2072" spans="1:14" ht="16" x14ac:dyDescent="0.2">
      <c r="A2072" s="2" t="s">
        <v>1871</v>
      </c>
      <c r="B2072" s="2" t="s">
        <v>51</v>
      </c>
      <c r="C2072" s="2" t="s">
        <v>31</v>
      </c>
      <c r="D2072" s="2">
        <v>25.677800000000001</v>
      </c>
      <c r="E2072" s="2">
        <v>105</v>
      </c>
      <c r="F2072" s="2">
        <v>4813</v>
      </c>
      <c r="G2072" s="2">
        <v>20</v>
      </c>
      <c r="H2072" s="2">
        <f t="shared" si="160"/>
        <v>0</v>
      </c>
      <c r="I2072" s="2">
        <f t="shared" si="161"/>
        <v>1</v>
      </c>
      <c r="J2072" s="2">
        <f t="shared" si="162"/>
        <v>0</v>
      </c>
      <c r="K2072" s="2">
        <f t="shared" si="163"/>
        <v>0</v>
      </c>
      <c r="L2072" s="2">
        <f t="shared" si="164"/>
        <v>0</v>
      </c>
      <c r="M2072" s="2">
        <v>99</v>
      </c>
      <c r="N2072" s="2">
        <v>5.8</v>
      </c>
    </row>
    <row r="2073" spans="1:14" ht="16" x14ac:dyDescent="0.2">
      <c r="A2073" s="2" t="s">
        <v>1619</v>
      </c>
      <c r="B2073" s="2" t="s">
        <v>15</v>
      </c>
      <c r="C2073" s="2" t="s">
        <v>12</v>
      </c>
      <c r="D2073" s="2">
        <v>9.1802700000000002</v>
      </c>
      <c r="E2073" s="2">
        <v>111</v>
      </c>
      <c r="F2073" s="2">
        <v>4288</v>
      </c>
      <c r="G2073" s="2">
        <v>1.2</v>
      </c>
      <c r="H2073" s="2">
        <f t="shared" si="160"/>
        <v>1</v>
      </c>
      <c r="I2073" s="2">
        <f t="shared" si="161"/>
        <v>0</v>
      </c>
      <c r="J2073" s="2">
        <f t="shared" si="162"/>
        <v>0</v>
      </c>
      <c r="K2073" s="2">
        <f t="shared" si="163"/>
        <v>0</v>
      </c>
      <c r="L2073" s="2">
        <f t="shared" si="164"/>
        <v>0</v>
      </c>
      <c r="M2073" s="2">
        <v>50</v>
      </c>
      <c r="N2073" s="2">
        <v>7.7</v>
      </c>
    </row>
    <row r="2074" spans="1:14" ht="16" x14ac:dyDescent="0.2">
      <c r="A2074" s="2" t="s">
        <v>1145</v>
      </c>
      <c r="B2074" s="2" t="s">
        <v>11</v>
      </c>
      <c r="C2074" s="2" t="s">
        <v>24</v>
      </c>
      <c r="D2074" s="2">
        <v>100.01900000000001</v>
      </c>
      <c r="E2074" s="2">
        <v>113</v>
      </c>
      <c r="F2074" s="2">
        <v>13446</v>
      </c>
      <c r="G2074" s="2">
        <v>90</v>
      </c>
      <c r="H2074" s="2">
        <f t="shared" si="160"/>
        <v>0</v>
      </c>
      <c r="I2074" s="2">
        <f t="shared" si="161"/>
        <v>0</v>
      </c>
      <c r="J2074" s="2">
        <f t="shared" si="162"/>
        <v>0</v>
      </c>
      <c r="K2074" s="2">
        <f t="shared" si="163"/>
        <v>0</v>
      </c>
      <c r="L2074" s="2">
        <f t="shared" si="164"/>
        <v>0</v>
      </c>
      <c r="M2074" s="2">
        <v>221</v>
      </c>
      <c r="N2074" s="2">
        <v>5.5</v>
      </c>
    </row>
    <row r="2075" spans="1:14" ht="16" x14ac:dyDescent="0.2">
      <c r="A2075" s="2" t="s">
        <v>3190</v>
      </c>
      <c r="B2075" s="2" t="s">
        <v>11</v>
      </c>
      <c r="C2075" s="2" t="s">
        <v>12</v>
      </c>
      <c r="D2075" s="2">
        <v>40.066499999999998</v>
      </c>
      <c r="E2075" s="2">
        <v>95</v>
      </c>
      <c r="F2075" s="2">
        <v>1792</v>
      </c>
      <c r="G2075" s="2">
        <v>8</v>
      </c>
      <c r="H2075" s="2">
        <f t="shared" si="160"/>
        <v>0</v>
      </c>
      <c r="I2075" s="2">
        <f t="shared" si="161"/>
        <v>0</v>
      </c>
      <c r="J2075" s="2">
        <f t="shared" si="162"/>
        <v>0</v>
      </c>
      <c r="K2075" s="2">
        <f t="shared" si="163"/>
        <v>0</v>
      </c>
      <c r="L2075" s="2">
        <f t="shared" si="164"/>
        <v>0</v>
      </c>
      <c r="M2075" s="2">
        <v>548</v>
      </c>
      <c r="N2075" s="2">
        <v>3.5</v>
      </c>
    </row>
    <row r="2076" spans="1:14" ht="16" x14ac:dyDescent="0.2">
      <c r="A2076" s="2" t="s">
        <v>1414</v>
      </c>
      <c r="B2076" s="2" t="s">
        <v>15</v>
      </c>
      <c r="C2076" s="2" t="s">
        <v>31</v>
      </c>
      <c r="D2076" s="2">
        <v>2.42685</v>
      </c>
      <c r="E2076" s="2">
        <v>93</v>
      </c>
      <c r="F2076" s="2">
        <v>776</v>
      </c>
      <c r="G2076" s="2">
        <v>4</v>
      </c>
      <c r="H2076" s="2">
        <f t="shared" si="160"/>
        <v>1</v>
      </c>
      <c r="I2076" s="2">
        <f t="shared" si="161"/>
        <v>1</v>
      </c>
      <c r="J2076" s="2">
        <f t="shared" si="162"/>
        <v>0</v>
      </c>
      <c r="K2076" s="2">
        <f t="shared" si="163"/>
        <v>0</v>
      </c>
      <c r="L2076" s="2">
        <f t="shared" si="164"/>
        <v>0</v>
      </c>
      <c r="M2076" s="2">
        <v>131</v>
      </c>
      <c r="N2076" s="2">
        <v>6.5</v>
      </c>
    </row>
    <row r="2077" spans="1:14" ht="16" x14ac:dyDescent="0.2">
      <c r="A2077" s="2" t="s">
        <v>277</v>
      </c>
      <c r="B2077" s="2" t="s">
        <v>15</v>
      </c>
      <c r="C2077" s="2" t="s">
        <v>40</v>
      </c>
      <c r="D2077" s="2">
        <v>3.2478199999999999</v>
      </c>
      <c r="E2077" s="2">
        <v>98</v>
      </c>
      <c r="F2077" s="2">
        <v>19310</v>
      </c>
      <c r="G2077" s="2">
        <v>22</v>
      </c>
      <c r="H2077" s="2">
        <f t="shared" si="160"/>
        <v>1</v>
      </c>
      <c r="I2077" s="2">
        <f t="shared" si="161"/>
        <v>0</v>
      </c>
      <c r="J2077" s="2">
        <f t="shared" si="162"/>
        <v>0</v>
      </c>
      <c r="K2077" s="2">
        <f t="shared" si="163"/>
        <v>0</v>
      </c>
      <c r="L2077" s="2">
        <f t="shared" si="164"/>
        <v>0</v>
      </c>
      <c r="M2077" s="2">
        <v>11000</v>
      </c>
      <c r="N2077" s="2">
        <v>6.3</v>
      </c>
    </row>
    <row r="2078" spans="1:14" ht="16" x14ac:dyDescent="0.2">
      <c r="A2078" s="2" t="s">
        <v>544</v>
      </c>
      <c r="B2078" s="2" t="s">
        <v>11</v>
      </c>
      <c r="C2078" s="2" t="s">
        <v>31</v>
      </c>
      <c r="D2078" s="2">
        <v>75.604299999999995</v>
      </c>
      <c r="E2078" s="2">
        <v>110</v>
      </c>
      <c r="F2078" s="2">
        <v>847</v>
      </c>
      <c r="G2078" s="2">
        <v>54</v>
      </c>
      <c r="H2078" s="2">
        <f t="shared" si="160"/>
        <v>0</v>
      </c>
      <c r="I2078" s="2">
        <f t="shared" si="161"/>
        <v>1</v>
      </c>
      <c r="J2078" s="2">
        <f t="shared" si="162"/>
        <v>0</v>
      </c>
      <c r="K2078" s="2">
        <f t="shared" si="163"/>
        <v>0</v>
      </c>
      <c r="L2078" s="2">
        <f t="shared" si="164"/>
        <v>0</v>
      </c>
      <c r="M2078" s="2">
        <v>94</v>
      </c>
      <c r="N2078" s="2">
        <v>5.6</v>
      </c>
    </row>
    <row r="2079" spans="1:14" ht="16" x14ac:dyDescent="0.2">
      <c r="A2079" s="2" t="s">
        <v>1422</v>
      </c>
      <c r="B2079" s="2" t="s">
        <v>15</v>
      </c>
      <c r="C2079" s="2" t="s">
        <v>40</v>
      </c>
      <c r="D2079" s="2">
        <v>16.3003</v>
      </c>
      <c r="E2079" s="2">
        <v>94</v>
      </c>
      <c r="F2079" s="2">
        <v>10575</v>
      </c>
      <c r="G2079" s="2">
        <v>12</v>
      </c>
      <c r="H2079" s="2">
        <f t="shared" si="160"/>
        <v>1</v>
      </c>
      <c r="I2079" s="2">
        <f t="shared" si="161"/>
        <v>0</v>
      </c>
      <c r="J2079" s="2">
        <f t="shared" si="162"/>
        <v>0</v>
      </c>
      <c r="K2079" s="2">
        <f t="shared" si="163"/>
        <v>0</v>
      </c>
      <c r="L2079" s="2">
        <f t="shared" si="164"/>
        <v>0</v>
      </c>
      <c r="M2079" s="2">
        <v>655</v>
      </c>
      <c r="N2079" s="2">
        <v>6.3</v>
      </c>
    </row>
    <row r="2080" spans="1:14" ht="16" x14ac:dyDescent="0.2">
      <c r="A2080" s="2" t="s">
        <v>206</v>
      </c>
      <c r="B2080" s="2" t="s">
        <v>15</v>
      </c>
      <c r="C2080" s="2" t="s">
        <v>19</v>
      </c>
      <c r="D2080" s="2">
        <v>21.557200000000002</v>
      </c>
      <c r="E2080" s="2">
        <v>102</v>
      </c>
      <c r="F2080" s="2">
        <v>45202</v>
      </c>
      <c r="G2080" s="2">
        <v>49.9</v>
      </c>
      <c r="H2080" s="2">
        <f t="shared" si="160"/>
        <v>1</v>
      </c>
      <c r="I2080" s="2">
        <f t="shared" si="161"/>
        <v>0</v>
      </c>
      <c r="J2080" s="2">
        <f t="shared" si="162"/>
        <v>0</v>
      </c>
      <c r="K2080" s="2">
        <f t="shared" si="163"/>
        <v>0</v>
      </c>
      <c r="L2080" s="2">
        <f t="shared" si="164"/>
        <v>1</v>
      </c>
      <c r="M2080" s="2">
        <v>234</v>
      </c>
      <c r="N2080" s="2">
        <v>5.6</v>
      </c>
    </row>
    <row r="2081" spans="1:14" ht="16" x14ac:dyDescent="0.2">
      <c r="A2081" s="2" t="s">
        <v>3197</v>
      </c>
      <c r="B2081" s="2" t="s">
        <v>15</v>
      </c>
      <c r="C2081" s="2" t="s">
        <v>40</v>
      </c>
      <c r="D2081" s="2">
        <v>1.5737099999999999</v>
      </c>
      <c r="E2081" s="2">
        <v>90</v>
      </c>
      <c r="F2081" s="2">
        <v>973</v>
      </c>
      <c r="G2081" s="2">
        <v>0.125</v>
      </c>
      <c r="H2081" s="2">
        <f t="shared" si="160"/>
        <v>1</v>
      </c>
      <c r="I2081" s="2">
        <f t="shared" si="161"/>
        <v>0</v>
      </c>
      <c r="J2081" s="2">
        <f t="shared" si="162"/>
        <v>0</v>
      </c>
      <c r="K2081" s="2">
        <f t="shared" si="163"/>
        <v>0</v>
      </c>
      <c r="L2081" s="2">
        <f t="shared" si="164"/>
        <v>0</v>
      </c>
      <c r="M2081" s="2">
        <v>100</v>
      </c>
      <c r="N2081" s="2">
        <v>6.7</v>
      </c>
    </row>
    <row r="2082" spans="1:14" ht="16" x14ac:dyDescent="0.2">
      <c r="A2082" s="2" t="s">
        <v>187</v>
      </c>
      <c r="B2082" s="2" t="s">
        <v>15</v>
      </c>
      <c r="C2082" s="2" t="s">
        <v>40</v>
      </c>
      <c r="D2082" s="2">
        <v>15.2813</v>
      </c>
      <c r="E2082" s="2">
        <v>90</v>
      </c>
      <c r="F2082" s="2">
        <v>16004</v>
      </c>
      <c r="G2082" s="2">
        <v>18</v>
      </c>
      <c r="H2082" s="2">
        <f t="shared" si="160"/>
        <v>1</v>
      </c>
      <c r="I2082" s="2">
        <f t="shared" si="161"/>
        <v>0</v>
      </c>
      <c r="J2082" s="2">
        <f t="shared" si="162"/>
        <v>0</v>
      </c>
      <c r="K2082" s="2">
        <f t="shared" si="163"/>
        <v>0</v>
      </c>
      <c r="L2082" s="2">
        <f t="shared" si="164"/>
        <v>0</v>
      </c>
      <c r="M2082" s="2">
        <v>44</v>
      </c>
      <c r="N2082" s="2">
        <v>6.5</v>
      </c>
    </row>
    <row r="2083" spans="1:14" ht="16" x14ac:dyDescent="0.2">
      <c r="A2083" s="2" t="s">
        <v>629</v>
      </c>
      <c r="B2083" s="2" t="s">
        <v>15</v>
      </c>
      <c r="C2083" s="2" t="s">
        <v>31</v>
      </c>
      <c r="D2083" s="2">
        <v>31.4528</v>
      </c>
      <c r="E2083" s="2">
        <v>101</v>
      </c>
      <c r="F2083" s="2">
        <v>638</v>
      </c>
      <c r="G2083" s="2">
        <v>24</v>
      </c>
      <c r="H2083" s="2">
        <f t="shared" si="160"/>
        <v>1</v>
      </c>
      <c r="I2083" s="2">
        <f t="shared" si="161"/>
        <v>1</v>
      </c>
      <c r="J2083" s="2">
        <f t="shared" si="162"/>
        <v>0</v>
      </c>
      <c r="K2083" s="2">
        <f t="shared" si="163"/>
        <v>0</v>
      </c>
      <c r="L2083" s="2">
        <f t="shared" si="164"/>
        <v>0</v>
      </c>
      <c r="M2083" s="2">
        <v>0</v>
      </c>
      <c r="N2083" s="2">
        <v>6.6</v>
      </c>
    </row>
    <row r="2084" spans="1:14" ht="16" x14ac:dyDescent="0.2">
      <c r="A2084" s="2" t="s">
        <v>887</v>
      </c>
      <c r="B2084" s="2" t="s">
        <v>51</v>
      </c>
      <c r="C2084" s="2" t="s">
        <v>19</v>
      </c>
      <c r="D2084" s="2">
        <v>28.045500000000001</v>
      </c>
      <c r="E2084" s="2">
        <v>101</v>
      </c>
      <c r="F2084" s="2">
        <v>32232</v>
      </c>
      <c r="G2084" s="2">
        <v>65</v>
      </c>
      <c r="H2084" s="2">
        <f t="shared" si="160"/>
        <v>0</v>
      </c>
      <c r="I2084" s="2">
        <f t="shared" si="161"/>
        <v>0</v>
      </c>
      <c r="J2084" s="2">
        <f t="shared" si="162"/>
        <v>0</v>
      </c>
      <c r="K2084" s="2">
        <f t="shared" si="163"/>
        <v>0</v>
      </c>
      <c r="L2084" s="2">
        <f t="shared" si="164"/>
        <v>1</v>
      </c>
      <c r="M2084" s="2">
        <v>4000</v>
      </c>
      <c r="N2084" s="2">
        <v>6.1</v>
      </c>
    </row>
    <row r="2085" spans="1:14" ht="16" x14ac:dyDescent="0.2">
      <c r="A2085" s="2" t="s">
        <v>2619</v>
      </c>
      <c r="B2085" s="2" t="s">
        <v>15</v>
      </c>
      <c r="C2085" s="2" t="s">
        <v>12</v>
      </c>
      <c r="D2085" s="2">
        <v>95.720699999999994</v>
      </c>
      <c r="E2085" s="2">
        <v>157</v>
      </c>
      <c r="F2085" s="2">
        <v>2759</v>
      </c>
      <c r="G2085" s="2">
        <v>40</v>
      </c>
      <c r="H2085" s="2">
        <f t="shared" si="160"/>
        <v>1</v>
      </c>
      <c r="I2085" s="2">
        <f t="shared" si="161"/>
        <v>0</v>
      </c>
      <c r="J2085" s="2">
        <f t="shared" si="162"/>
        <v>0</v>
      </c>
      <c r="K2085" s="2">
        <f t="shared" si="163"/>
        <v>0</v>
      </c>
      <c r="L2085" s="2">
        <f t="shared" si="164"/>
        <v>0</v>
      </c>
      <c r="M2085" s="2">
        <v>0</v>
      </c>
      <c r="N2085" s="2">
        <v>7.4</v>
      </c>
    </row>
    <row r="2086" spans="1:14" ht="16" x14ac:dyDescent="0.2">
      <c r="A2086" s="2" t="s">
        <v>1119</v>
      </c>
      <c r="B2086" s="2" t="s">
        <v>15</v>
      </c>
      <c r="C2086" s="2" t="s">
        <v>12</v>
      </c>
      <c r="D2086" s="2">
        <v>33.048400000000001</v>
      </c>
      <c r="E2086" s="2">
        <v>162</v>
      </c>
      <c r="F2086" s="2">
        <v>36928</v>
      </c>
      <c r="G2086" s="2">
        <v>65</v>
      </c>
      <c r="H2086" s="2">
        <f t="shared" si="160"/>
        <v>1</v>
      </c>
      <c r="I2086" s="2">
        <f t="shared" si="161"/>
        <v>0</v>
      </c>
      <c r="J2086" s="2">
        <f t="shared" si="162"/>
        <v>0</v>
      </c>
      <c r="K2086" s="2">
        <f t="shared" si="163"/>
        <v>0</v>
      </c>
      <c r="L2086" s="2">
        <f t="shared" si="164"/>
        <v>0</v>
      </c>
      <c r="M2086" s="2">
        <v>21000</v>
      </c>
      <c r="N2086" s="2">
        <v>7.7</v>
      </c>
    </row>
    <row r="2087" spans="1:14" ht="16" x14ac:dyDescent="0.2">
      <c r="A2087" s="2" t="s">
        <v>1067</v>
      </c>
      <c r="B2087" s="2" t="s">
        <v>15</v>
      </c>
      <c r="C2087" s="2" t="s">
        <v>19</v>
      </c>
      <c r="D2087" s="2">
        <v>75.590299999999999</v>
      </c>
      <c r="E2087" s="2">
        <v>88</v>
      </c>
      <c r="F2087" s="2">
        <v>28011</v>
      </c>
      <c r="G2087" s="2">
        <v>23.6</v>
      </c>
      <c r="H2087" s="2">
        <f t="shared" si="160"/>
        <v>1</v>
      </c>
      <c r="I2087" s="2">
        <f t="shared" si="161"/>
        <v>0</v>
      </c>
      <c r="J2087" s="2">
        <f t="shared" si="162"/>
        <v>0</v>
      </c>
      <c r="K2087" s="2">
        <f t="shared" si="163"/>
        <v>0</v>
      </c>
      <c r="L2087" s="2">
        <f t="shared" si="164"/>
        <v>1</v>
      </c>
      <c r="M2087" s="2">
        <v>181</v>
      </c>
      <c r="N2087" s="2">
        <v>7.7</v>
      </c>
    </row>
    <row r="2088" spans="1:14" ht="16" x14ac:dyDescent="0.2">
      <c r="A2088" s="2" t="s">
        <v>295</v>
      </c>
      <c r="B2088" s="2" t="s">
        <v>51</v>
      </c>
      <c r="C2088" s="2" t="s">
        <v>31</v>
      </c>
      <c r="D2088" s="2">
        <v>80.360900000000001</v>
      </c>
      <c r="E2088" s="2">
        <v>102</v>
      </c>
      <c r="F2088" s="2">
        <v>5392</v>
      </c>
      <c r="G2088" s="2">
        <v>80</v>
      </c>
      <c r="H2088" s="2">
        <f t="shared" si="160"/>
        <v>0</v>
      </c>
      <c r="I2088" s="2">
        <f t="shared" si="161"/>
        <v>1</v>
      </c>
      <c r="J2088" s="2">
        <f t="shared" si="162"/>
        <v>0</v>
      </c>
      <c r="K2088" s="2">
        <f t="shared" si="163"/>
        <v>0</v>
      </c>
      <c r="L2088" s="2">
        <f t="shared" si="164"/>
        <v>0</v>
      </c>
      <c r="M2088" s="2">
        <v>153</v>
      </c>
      <c r="N2088" s="2">
        <v>5.2</v>
      </c>
    </row>
    <row r="2089" spans="1:14" ht="16" x14ac:dyDescent="0.2">
      <c r="A2089" s="2" t="s">
        <v>2848</v>
      </c>
      <c r="B2089" s="2" t="s">
        <v>11</v>
      </c>
      <c r="C2089" s="2" t="s">
        <v>31</v>
      </c>
      <c r="D2089" s="2">
        <v>28.8371</v>
      </c>
      <c r="E2089" s="2">
        <v>102</v>
      </c>
      <c r="F2089" s="2">
        <v>24107</v>
      </c>
      <c r="G2089" s="2">
        <v>50</v>
      </c>
      <c r="H2089" s="2">
        <f t="shared" si="160"/>
        <v>0</v>
      </c>
      <c r="I2089" s="2">
        <f t="shared" si="161"/>
        <v>1</v>
      </c>
      <c r="J2089" s="2">
        <f t="shared" si="162"/>
        <v>0</v>
      </c>
      <c r="K2089" s="2">
        <f t="shared" si="163"/>
        <v>0</v>
      </c>
      <c r="L2089" s="2">
        <f t="shared" si="164"/>
        <v>0</v>
      </c>
      <c r="M2089" s="2">
        <v>0</v>
      </c>
      <c r="N2089" s="2">
        <v>4.8</v>
      </c>
    </row>
    <row r="2090" spans="1:14" ht="16" x14ac:dyDescent="0.2">
      <c r="A2090" s="2" t="s">
        <v>1071</v>
      </c>
      <c r="B2090" s="2" t="s">
        <v>51</v>
      </c>
      <c r="C2090" s="2" t="s">
        <v>19</v>
      </c>
      <c r="D2090" s="2">
        <v>11.6312</v>
      </c>
      <c r="E2090" s="2">
        <v>83</v>
      </c>
      <c r="F2090" s="2">
        <v>5022</v>
      </c>
      <c r="G2090" s="2">
        <v>35</v>
      </c>
      <c r="H2090" s="2">
        <f t="shared" si="160"/>
        <v>0</v>
      </c>
      <c r="I2090" s="2">
        <f t="shared" si="161"/>
        <v>0</v>
      </c>
      <c r="J2090" s="2">
        <f t="shared" si="162"/>
        <v>0</v>
      </c>
      <c r="K2090" s="2">
        <f t="shared" si="163"/>
        <v>0</v>
      </c>
      <c r="L2090" s="2">
        <f t="shared" si="164"/>
        <v>1</v>
      </c>
      <c r="M2090" s="2">
        <v>12</v>
      </c>
      <c r="N2090" s="2">
        <v>4.2</v>
      </c>
    </row>
    <row r="2091" spans="1:14" ht="16" x14ac:dyDescent="0.2">
      <c r="A2091" s="2" t="s">
        <v>1389</v>
      </c>
      <c r="B2091" s="2" t="s">
        <v>11</v>
      </c>
      <c r="C2091" s="2" t="s">
        <v>24</v>
      </c>
      <c r="D2091" s="2">
        <v>25.858000000000001</v>
      </c>
      <c r="E2091" s="2">
        <v>93</v>
      </c>
      <c r="F2091" s="2">
        <v>10185</v>
      </c>
      <c r="G2091" s="2">
        <v>62</v>
      </c>
      <c r="H2091" s="2">
        <f t="shared" si="160"/>
        <v>0</v>
      </c>
      <c r="I2091" s="2">
        <f t="shared" si="161"/>
        <v>0</v>
      </c>
      <c r="J2091" s="2">
        <f t="shared" si="162"/>
        <v>0</v>
      </c>
      <c r="K2091" s="2">
        <f t="shared" si="163"/>
        <v>0</v>
      </c>
      <c r="L2091" s="2">
        <f t="shared" si="164"/>
        <v>0</v>
      </c>
      <c r="M2091" s="2">
        <v>45</v>
      </c>
      <c r="N2091" s="2">
        <v>5.5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48F5F6-9101-0445-B412-6824DB229990}">
  <sheetPr>
    <tabColor rgb="FFFDACC9"/>
  </sheetPr>
  <dimension ref="A1:I28"/>
  <sheetViews>
    <sheetView workbookViewId="0">
      <selection activeCell="E7" sqref="E7"/>
    </sheetView>
  </sheetViews>
  <sheetFormatPr baseColWidth="10" defaultRowHeight="16" x14ac:dyDescent="0.2"/>
  <cols>
    <col min="1" max="1" width="22.6640625" style="27" bestFit="1" customWidth="1"/>
    <col min="2" max="2" width="12.83203125" style="27" bestFit="1" customWidth="1"/>
    <col min="3" max="3" width="13.5" style="27" bestFit="1" customWidth="1"/>
    <col min="4" max="4" width="12.83203125" style="27" bestFit="1" customWidth="1"/>
    <col min="5" max="5" width="12.1640625" style="27" bestFit="1" customWidth="1"/>
    <col min="6" max="6" width="13" style="27" bestFit="1" customWidth="1"/>
    <col min="7" max="9" width="12.83203125" style="27" bestFit="1" customWidth="1"/>
    <col min="10" max="16384" width="10.83203125" style="27"/>
  </cols>
  <sheetData>
    <row r="1" spans="1:9" x14ac:dyDescent="0.2">
      <c r="A1" s="99" t="s">
        <v>3269</v>
      </c>
      <c r="B1" s="99"/>
    </row>
    <row r="2" spans="1:9" ht="17" thickBot="1" x14ac:dyDescent="0.25"/>
    <row r="3" spans="1:9" x14ac:dyDescent="0.2">
      <c r="A3" s="7" t="s">
        <v>3225</v>
      </c>
      <c r="B3" s="7"/>
    </row>
    <row r="4" spans="1:9" x14ac:dyDescent="0.2">
      <c r="A4" s="30" t="s">
        <v>3226</v>
      </c>
      <c r="B4" s="30">
        <v>0.72228072326050008</v>
      </c>
    </row>
    <row r="5" spans="1:9" x14ac:dyDescent="0.2">
      <c r="A5" s="30" t="s">
        <v>3227</v>
      </c>
      <c r="B5" s="30">
        <v>0.52168944319371113</v>
      </c>
    </row>
    <row r="6" spans="1:9" x14ac:dyDescent="0.2">
      <c r="A6" s="53" t="s">
        <v>3228</v>
      </c>
      <c r="B6" s="53">
        <v>0.51961983020753</v>
      </c>
    </row>
    <row r="7" spans="1:9" x14ac:dyDescent="0.2">
      <c r="A7" s="30" t="s">
        <v>3229</v>
      </c>
      <c r="B7" s="30">
        <v>51.737625579542879</v>
      </c>
    </row>
    <row r="8" spans="1:9" ht="17" thickBot="1" x14ac:dyDescent="0.25">
      <c r="A8" s="31" t="s">
        <v>3230</v>
      </c>
      <c r="B8" s="31">
        <v>2090</v>
      </c>
    </row>
    <row r="10" spans="1:9" ht="17" thickBot="1" x14ac:dyDescent="0.25">
      <c r="A10" s="27" t="s">
        <v>3231</v>
      </c>
    </row>
    <row r="11" spans="1:9" x14ac:dyDescent="0.2">
      <c r="A11" s="8"/>
      <c r="B11" s="8" t="s">
        <v>3236</v>
      </c>
      <c r="C11" s="8" t="s">
        <v>3237</v>
      </c>
      <c r="D11" s="8" t="s">
        <v>3238</v>
      </c>
      <c r="E11" s="8" t="s">
        <v>3239</v>
      </c>
      <c r="F11" s="8" t="s">
        <v>3240</v>
      </c>
    </row>
    <row r="12" spans="1:9" x14ac:dyDescent="0.2">
      <c r="A12" s="30" t="s">
        <v>3232</v>
      </c>
      <c r="B12" s="30">
        <v>9</v>
      </c>
      <c r="C12" s="30">
        <v>6072652.1419390496</v>
      </c>
      <c r="D12" s="30">
        <v>674739.12688211666</v>
      </c>
      <c r="E12" s="30">
        <v>252.0710136035413</v>
      </c>
      <c r="F12" s="30">
        <v>0</v>
      </c>
    </row>
    <row r="13" spans="1:9" x14ac:dyDescent="0.2">
      <c r="A13" s="30" t="s">
        <v>3233</v>
      </c>
      <c r="B13" s="30">
        <v>2080</v>
      </c>
      <c r="C13" s="30">
        <v>5567706.3532666564</v>
      </c>
      <c r="D13" s="30">
        <v>2676.7819006089694</v>
      </c>
      <c r="E13" s="30"/>
      <c r="F13" s="30"/>
    </row>
    <row r="14" spans="1:9" ht="17" thickBot="1" x14ac:dyDescent="0.25">
      <c r="A14" s="31" t="s">
        <v>3234</v>
      </c>
      <c r="B14" s="31">
        <v>2089</v>
      </c>
      <c r="C14" s="31">
        <v>11640358.495205706</v>
      </c>
      <c r="D14" s="31"/>
      <c r="E14" s="31"/>
      <c r="F14" s="31"/>
    </row>
    <row r="15" spans="1:9" ht="17" thickBot="1" x14ac:dyDescent="0.25"/>
    <row r="16" spans="1:9" x14ac:dyDescent="0.2">
      <c r="A16" s="8"/>
      <c r="B16" s="8" t="s">
        <v>3241</v>
      </c>
      <c r="C16" s="8" t="s">
        <v>3229</v>
      </c>
      <c r="D16" s="8" t="s">
        <v>3242</v>
      </c>
      <c r="E16" s="8" t="s">
        <v>3243</v>
      </c>
      <c r="F16" s="8" t="s">
        <v>3244</v>
      </c>
      <c r="G16" s="8" t="s">
        <v>3245</v>
      </c>
      <c r="H16" s="8" t="s">
        <v>3246</v>
      </c>
      <c r="I16" s="8" t="s">
        <v>3247</v>
      </c>
    </row>
    <row r="17" spans="1:9" x14ac:dyDescent="0.2">
      <c r="A17" s="30" t="s">
        <v>3235</v>
      </c>
      <c r="B17" s="53">
        <v>-47.616062646580438</v>
      </c>
      <c r="C17" s="30">
        <v>7.7484843750338852</v>
      </c>
      <c r="D17" s="30">
        <v>-6.1452098683972896</v>
      </c>
      <c r="E17" s="30">
        <v>9.5440574854165525E-10</v>
      </c>
      <c r="F17" s="30">
        <v>-62.811655276420126</v>
      </c>
      <c r="G17" s="30">
        <v>-32.420470016740751</v>
      </c>
      <c r="H17" s="30">
        <v>-62.811655276420126</v>
      </c>
      <c r="I17" s="30">
        <v>-32.420470016740751</v>
      </c>
    </row>
    <row r="18" spans="1:9" x14ac:dyDescent="0.2">
      <c r="A18" s="30" t="s">
        <v>1</v>
      </c>
      <c r="B18" s="30">
        <v>0.52679477719296031</v>
      </c>
      <c r="C18" s="30">
        <v>7.2630124149780109E-2</v>
      </c>
      <c r="D18" s="30">
        <v>7.2531168486864717</v>
      </c>
      <c r="E18" s="30">
        <v>5.7194468124048577E-13</v>
      </c>
      <c r="F18" s="30">
        <v>0.38435946651584307</v>
      </c>
      <c r="G18" s="30">
        <v>0.66923008787007754</v>
      </c>
      <c r="H18" s="30">
        <v>0.38435946651584307</v>
      </c>
      <c r="I18" s="30">
        <v>0.66923008787007754</v>
      </c>
    </row>
    <row r="19" spans="1:9" x14ac:dyDescent="0.2">
      <c r="A19" s="30" t="s">
        <v>4</v>
      </c>
      <c r="B19" s="30">
        <v>1.879738371044376E-4</v>
      </c>
      <c r="C19" s="30">
        <v>5.0920469792810536E-5</v>
      </c>
      <c r="D19" s="30">
        <v>3.6915181236402819</v>
      </c>
      <c r="E19" s="30">
        <v>2.2865733568787786E-4</v>
      </c>
      <c r="F19" s="30">
        <v>8.8113441439869645E-5</v>
      </c>
      <c r="G19" s="30">
        <v>2.8783423276900556E-4</v>
      </c>
      <c r="H19" s="30">
        <v>8.8113441439869645E-5</v>
      </c>
      <c r="I19" s="30">
        <v>2.8783423276900556E-4</v>
      </c>
    </row>
    <row r="20" spans="1:9" x14ac:dyDescent="0.2">
      <c r="A20" s="30" t="s">
        <v>6</v>
      </c>
      <c r="B20" s="30">
        <v>0.93109944207361384</v>
      </c>
      <c r="C20" s="30">
        <v>3.3868057574043417E-2</v>
      </c>
      <c r="D20" s="30">
        <v>27.491964664286247</v>
      </c>
      <c r="E20" s="30">
        <v>3.3991431345061777E-142</v>
      </c>
      <c r="F20" s="30">
        <v>0.86468061986919142</v>
      </c>
      <c r="G20" s="30">
        <v>0.99751826427803625</v>
      </c>
      <c r="H20" s="30">
        <v>0.86468061986919142</v>
      </c>
      <c r="I20" s="30">
        <v>0.99751826427803625</v>
      </c>
    </row>
    <row r="21" spans="1:9" x14ac:dyDescent="0.2">
      <c r="A21" s="53" t="s">
        <v>15</v>
      </c>
      <c r="B21" s="53">
        <v>-7.8555709659284911</v>
      </c>
      <c r="C21" s="30">
        <v>2.5283774217793744</v>
      </c>
      <c r="D21" s="30">
        <v>-3.1069613651272219</v>
      </c>
      <c r="E21" s="30">
        <v>1.9157434039529541E-3</v>
      </c>
      <c r="F21" s="30">
        <v>-12.813984954557812</v>
      </c>
      <c r="G21" s="30">
        <v>-2.8971569772991703</v>
      </c>
      <c r="H21" s="30">
        <v>-12.813984954557812</v>
      </c>
      <c r="I21" s="30">
        <v>-2.8971569772991703</v>
      </c>
    </row>
    <row r="22" spans="1:9" x14ac:dyDescent="0.2">
      <c r="A22" s="30" t="s">
        <v>31</v>
      </c>
      <c r="B22" s="30">
        <v>16.390366193919689</v>
      </c>
      <c r="C22" s="30">
        <v>3.1843206520455278</v>
      </c>
      <c r="D22" s="30">
        <v>5.1472097143831697</v>
      </c>
      <c r="E22" s="30">
        <v>2.8925721841576676E-7</v>
      </c>
      <c r="F22" s="30">
        <v>10.145578556846118</v>
      </c>
      <c r="G22" s="30">
        <v>22.635153830993261</v>
      </c>
      <c r="H22" s="30">
        <v>10.145578556846118</v>
      </c>
      <c r="I22" s="30">
        <v>22.635153830993261</v>
      </c>
    </row>
    <row r="23" spans="1:9" x14ac:dyDescent="0.2">
      <c r="A23" s="30" t="s">
        <v>35</v>
      </c>
      <c r="B23" s="30">
        <v>18.984127366468517</v>
      </c>
      <c r="C23" s="30">
        <v>4.5218879607339897</v>
      </c>
      <c r="D23" s="30">
        <v>4.1982745993085215</v>
      </c>
      <c r="E23" s="30">
        <v>2.8028740046907554E-5</v>
      </c>
      <c r="F23" s="30">
        <v>10.116229588873818</v>
      </c>
      <c r="G23" s="30">
        <v>27.852025144063216</v>
      </c>
      <c r="H23" s="30">
        <v>10.116229588873818</v>
      </c>
      <c r="I23" s="30">
        <v>27.852025144063216</v>
      </c>
    </row>
    <row r="24" spans="1:9" x14ac:dyDescent="0.2">
      <c r="A24" s="30" t="s">
        <v>97</v>
      </c>
      <c r="B24" s="30">
        <v>34.284689504619891</v>
      </c>
      <c r="C24" s="30">
        <v>5.5310113210863969</v>
      </c>
      <c r="D24" s="30">
        <v>6.1986294213344184</v>
      </c>
      <c r="E24" s="30">
        <v>6.8486481447317538E-10</v>
      </c>
      <c r="F24" s="30">
        <v>23.437794705804116</v>
      </c>
      <c r="G24" s="30">
        <v>45.131584303435666</v>
      </c>
      <c r="H24" s="30">
        <v>23.437794705804116</v>
      </c>
      <c r="I24" s="30">
        <v>45.131584303435666</v>
      </c>
    </row>
    <row r="25" spans="1:9" x14ac:dyDescent="0.2">
      <c r="A25" s="30" t="s">
        <v>19</v>
      </c>
      <c r="B25" s="30">
        <v>8.1590816589634159</v>
      </c>
      <c r="C25" s="30">
        <v>3.7816672847179422</v>
      </c>
      <c r="D25" s="30">
        <v>2.1575355642562735</v>
      </c>
      <c r="E25" s="30">
        <v>3.1078137589640713E-2</v>
      </c>
      <c r="F25" s="30">
        <v>0.74283446288972765</v>
      </c>
      <c r="G25" s="30">
        <v>15.575328855037103</v>
      </c>
      <c r="H25" s="30">
        <v>0.74283446288972765</v>
      </c>
      <c r="I25" s="30">
        <v>15.575328855037103</v>
      </c>
    </row>
    <row r="26" spans="1:9" ht="17" thickBot="1" x14ac:dyDescent="0.25">
      <c r="A26" s="31" t="s">
        <v>2</v>
      </c>
      <c r="B26" s="31">
        <v>8.3309551069773893E-4</v>
      </c>
      <c r="C26" s="31">
        <v>3.8060236932332373E-4</v>
      </c>
      <c r="D26" s="31">
        <v>2.1888868221679929</v>
      </c>
      <c r="E26" s="31">
        <v>2.8715888234519281E-2</v>
      </c>
      <c r="F26" s="31">
        <v>8.6694243267457834E-5</v>
      </c>
      <c r="G26" s="31">
        <v>1.57949677812802E-3</v>
      </c>
      <c r="H26" s="31">
        <v>8.6694243267457834E-5</v>
      </c>
      <c r="I26" s="31">
        <v>1.57949677812802E-3</v>
      </c>
    </row>
    <row r="28" spans="1:9" x14ac:dyDescent="0.2">
      <c r="B28" s="27" t="s">
        <v>3270</v>
      </c>
    </row>
  </sheetData>
  <mergeCells count="1">
    <mergeCell ref="A1:B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559E0-3F1B-CC47-8461-6E08BE0A4721}">
  <sheetPr>
    <tabColor rgb="FFFDACC9"/>
  </sheetPr>
  <dimension ref="A1:I27"/>
  <sheetViews>
    <sheetView workbookViewId="0">
      <selection activeCell="C27" sqref="C27"/>
    </sheetView>
  </sheetViews>
  <sheetFormatPr baseColWidth="10" defaultRowHeight="16" x14ac:dyDescent="0.2"/>
  <cols>
    <col min="1" max="1" width="22.6640625" style="27" bestFit="1" customWidth="1"/>
    <col min="2" max="2" width="12.83203125" style="27" bestFit="1" customWidth="1"/>
    <col min="3" max="3" width="13.5" style="27" bestFit="1" customWidth="1"/>
    <col min="4" max="4" width="12.83203125" style="27" bestFit="1" customWidth="1"/>
    <col min="5" max="5" width="12.1640625" style="27" bestFit="1" customWidth="1"/>
    <col min="6" max="6" width="13" style="27" bestFit="1" customWidth="1"/>
    <col min="7" max="9" width="12.83203125" style="27" bestFit="1" customWidth="1"/>
    <col min="10" max="16384" width="10.83203125" style="27"/>
  </cols>
  <sheetData>
    <row r="1" spans="1:9" x14ac:dyDescent="0.2">
      <c r="A1" s="99" t="s">
        <v>3268</v>
      </c>
      <c r="B1" s="99"/>
    </row>
    <row r="2" spans="1:9" ht="17" thickBot="1" x14ac:dyDescent="0.25"/>
    <row r="3" spans="1:9" x14ac:dyDescent="0.2">
      <c r="A3" s="7" t="s">
        <v>3225</v>
      </c>
      <c r="B3" s="7"/>
    </row>
    <row r="4" spans="1:9" x14ac:dyDescent="0.2">
      <c r="A4" s="30" t="s">
        <v>3226</v>
      </c>
      <c r="B4" s="30">
        <v>0.55732923125860778</v>
      </c>
    </row>
    <row r="5" spans="1:9" x14ac:dyDescent="0.2">
      <c r="A5" s="30" t="s">
        <v>3227</v>
      </c>
      <c r="B5" s="30">
        <v>0.31061587201531077</v>
      </c>
    </row>
    <row r="6" spans="1:9" x14ac:dyDescent="0.2">
      <c r="A6" s="53" t="s">
        <v>3228</v>
      </c>
      <c r="B6" s="53">
        <v>0.30729993104376346</v>
      </c>
    </row>
    <row r="7" spans="1:9" x14ac:dyDescent="0.2">
      <c r="A7" s="30" t="s">
        <v>3229</v>
      </c>
      <c r="B7" s="30">
        <v>0.86426075713609118</v>
      </c>
    </row>
    <row r="8" spans="1:9" ht="17" thickBot="1" x14ac:dyDescent="0.25">
      <c r="A8" s="31" t="s">
        <v>3230</v>
      </c>
      <c r="B8" s="31">
        <v>2090</v>
      </c>
    </row>
    <row r="10" spans="1:9" ht="17" thickBot="1" x14ac:dyDescent="0.25">
      <c r="A10" s="27" t="s">
        <v>3231</v>
      </c>
    </row>
    <row r="11" spans="1:9" x14ac:dyDescent="0.2">
      <c r="A11" s="8"/>
      <c r="B11" s="8" t="s">
        <v>3236</v>
      </c>
      <c r="C11" s="8" t="s">
        <v>3237</v>
      </c>
      <c r="D11" s="8" t="s">
        <v>3238</v>
      </c>
      <c r="E11" s="8" t="s">
        <v>3239</v>
      </c>
      <c r="F11" s="8" t="s">
        <v>3240</v>
      </c>
    </row>
    <row r="12" spans="1:9" x14ac:dyDescent="0.2">
      <c r="A12" s="30" t="s">
        <v>3232</v>
      </c>
      <c r="B12" s="30">
        <v>10</v>
      </c>
      <c r="C12" s="30">
        <v>699.6912459970149</v>
      </c>
      <c r="D12" s="30">
        <v>69.969124599701487</v>
      </c>
      <c r="E12" s="30">
        <v>93.673522743792134</v>
      </c>
      <c r="F12" s="30">
        <v>5.5509499153168079E-160</v>
      </c>
    </row>
    <row r="13" spans="1:9" x14ac:dyDescent="0.2">
      <c r="A13" s="30" t="s">
        <v>3233</v>
      </c>
      <c r="B13" s="30">
        <v>2079</v>
      </c>
      <c r="C13" s="30">
        <v>1552.9020985006096</v>
      </c>
      <c r="D13" s="30">
        <v>0.74694665632544954</v>
      </c>
      <c r="E13" s="30"/>
      <c r="F13" s="30"/>
    </row>
    <row r="14" spans="1:9" ht="17" thickBot="1" x14ac:dyDescent="0.25">
      <c r="A14" s="31" t="s">
        <v>3234</v>
      </c>
      <c r="B14" s="31">
        <v>2089</v>
      </c>
      <c r="C14" s="31">
        <v>2252.5933444976245</v>
      </c>
      <c r="D14" s="31"/>
      <c r="E14" s="31"/>
      <c r="F14" s="31"/>
    </row>
    <row r="15" spans="1:9" ht="17" thickBot="1" x14ac:dyDescent="0.25"/>
    <row r="16" spans="1:9" x14ac:dyDescent="0.2">
      <c r="A16" s="8"/>
      <c r="B16" s="8" t="s">
        <v>3241</v>
      </c>
      <c r="C16" s="8" t="s">
        <v>3229</v>
      </c>
      <c r="D16" s="8" t="s">
        <v>3242</v>
      </c>
      <c r="E16" s="8" t="s">
        <v>3243</v>
      </c>
      <c r="F16" s="8" t="s">
        <v>3244</v>
      </c>
      <c r="G16" s="8" t="s">
        <v>3245</v>
      </c>
      <c r="H16" s="8" t="s">
        <v>3246</v>
      </c>
      <c r="I16" s="8" t="s">
        <v>3247</v>
      </c>
    </row>
    <row r="17" spans="1:9" x14ac:dyDescent="0.2">
      <c r="A17" s="30" t="s">
        <v>3235</v>
      </c>
      <c r="B17" s="53">
        <v>4.3280282074209859</v>
      </c>
      <c r="C17" s="30">
        <v>0.13060570099152694</v>
      </c>
      <c r="D17" s="30">
        <v>33.138126242297552</v>
      </c>
      <c r="E17" s="30">
        <v>1.0395892574666641E-193</v>
      </c>
      <c r="F17" s="30">
        <v>4.071896622565311</v>
      </c>
      <c r="G17" s="30">
        <v>4.5841597922766608</v>
      </c>
      <c r="H17" s="30">
        <v>4.071896622565311</v>
      </c>
      <c r="I17" s="30">
        <v>4.5841597922766608</v>
      </c>
    </row>
    <row r="18" spans="1:9" x14ac:dyDescent="0.2">
      <c r="A18" s="30" t="s">
        <v>3210</v>
      </c>
      <c r="B18" s="30">
        <v>4.125805440137284E-3</v>
      </c>
      <c r="C18" s="30">
        <v>3.6627445661049592E-4</v>
      </c>
      <c r="D18" s="30">
        <v>11.26424561056616</v>
      </c>
      <c r="E18" s="30">
        <v>1.3043925431573551E-28</v>
      </c>
      <c r="F18" s="30">
        <v>3.4075025149848531E-3</v>
      </c>
      <c r="G18" s="30">
        <v>4.8441083652897149E-3</v>
      </c>
      <c r="H18" s="30">
        <v>3.4075025149848531E-3</v>
      </c>
      <c r="I18" s="30">
        <v>4.8441083652897149E-3</v>
      </c>
    </row>
    <row r="19" spans="1:9" x14ac:dyDescent="0.2">
      <c r="A19" s="30" t="s">
        <v>1</v>
      </c>
      <c r="B19" s="30">
        <v>1.6700316235077308E-2</v>
      </c>
      <c r="C19" s="30">
        <v>1.2285105944929405E-3</v>
      </c>
      <c r="D19" s="30">
        <v>13.593953776174191</v>
      </c>
      <c r="E19" s="30">
        <v>2.1937184224443823E-40</v>
      </c>
      <c r="F19" s="30">
        <v>1.4291077103931892E-2</v>
      </c>
      <c r="G19" s="30">
        <v>1.9109555366222726E-2</v>
      </c>
      <c r="H19" s="30">
        <v>1.4291077103931892E-2</v>
      </c>
      <c r="I19" s="30">
        <v>1.9109555366222726E-2</v>
      </c>
    </row>
    <row r="20" spans="1:9" x14ac:dyDescent="0.2">
      <c r="A20" s="30" t="s">
        <v>4</v>
      </c>
      <c r="B20" s="36">
        <v>3.4110795635369087E-6</v>
      </c>
      <c r="C20" s="30">
        <v>8.5339230298026877E-7</v>
      </c>
      <c r="D20" s="30">
        <v>3.9970826449037893</v>
      </c>
      <c r="E20" s="30">
        <v>6.6364765257932845E-5</v>
      </c>
      <c r="F20" s="30">
        <v>1.7374870525932161E-6</v>
      </c>
      <c r="G20" s="30">
        <v>5.0846720744806013E-6</v>
      </c>
      <c r="H20" s="30">
        <v>1.7374870525932161E-6</v>
      </c>
      <c r="I20" s="30">
        <v>5.0846720744806013E-6</v>
      </c>
    </row>
    <row r="21" spans="1:9" x14ac:dyDescent="0.2">
      <c r="A21" s="30" t="s">
        <v>6</v>
      </c>
      <c r="B21" s="30">
        <v>-3.9953885796763459E-3</v>
      </c>
      <c r="C21" s="30">
        <v>6.6059509252837086E-4</v>
      </c>
      <c r="D21" s="30">
        <v>-6.0481656991794175</v>
      </c>
      <c r="E21" s="30">
        <v>1.7324780161437312E-9</v>
      </c>
      <c r="F21" s="30">
        <v>-5.2908853819801736E-3</v>
      </c>
      <c r="G21" s="30">
        <v>-2.6998917773725186E-3</v>
      </c>
      <c r="H21" s="30">
        <v>-5.2908853819801736E-3</v>
      </c>
      <c r="I21" s="30">
        <v>-2.6998917773725186E-3</v>
      </c>
    </row>
    <row r="22" spans="1:9" x14ac:dyDescent="0.2">
      <c r="A22" s="53" t="s">
        <v>15</v>
      </c>
      <c r="B22" s="53">
        <v>0.39895267838668841</v>
      </c>
      <c r="C22" s="30">
        <v>4.2333643214972412E-2</v>
      </c>
      <c r="D22" s="30">
        <v>9.4240100328900649</v>
      </c>
      <c r="E22" s="30">
        <v>1.1149607533145058E-20</v>
      </c>
      <c r="F22" s="30">
        <v>0.31593192931487707</v>
      </c>
      <c r="G22" s="30">
        <v>0.48197342745849975</v>
      </c>
      <c r="H22" s="30">
        <v>0.31593192931487707</v>
      </c>
      <c r="I22" s="30">
        <v>0.48197342745849975</v>
      </c>
    </row>
    <row r="23" spans="1:9" x14ac:dyDescent="0.2">
      <c r="A23" s="30" t="s">
        <v>31</v>
      </c>
      <c r="B23" s="30">
        <v>-0.56021751889722671</v>
      </c>
      <c r="C23" s="30">
        <v>5.3530773090891631E-2</v>
      </c>
      <c r="D23" s="30">
        <v>-10.465335853566232</v>
      </c>
      <c r="E23" s="30">
        <v>5.1524394732319609E-25</v>
      </c>
      <c r="F23" s="30">
        <v>-0.66519702320852092</v>
      </c>
      <c r="G23" s="30">
        <v>-0.45523801458593255</v>
      </c>
      <c r="H23" s="30">
        <v>-0.66519702320852092</v>
      </c>
      <c r="I23" s="30">
        <v>-0.45523801458593255</v>
      </c>
    </row>
    <row r="24" spans="1:9" x14ac:dyDescent="0.2">
      <c r="A24" s="30" t="s">
        <v>35</v>
      </c>
      <c r="B24" s="30">
        <v>-0.42999732866518825</v>
      </c>
      <c r="C24" s="30">
        <v>7.5856082143442707E-2</v>
      </c>
      <c r="D24" s="30">
        <v>-5.6685939546952842</v>
      </c>
      <c r="E24" s="30">
        <v>1.6403881555234909E-8</v>
      </c>
      <c r="F24" s="30">
        <v>-0.57875912384595696</v>
      </c>
      <c r="G24" s="30">
        <v>-0.28123553348441954</v>
      </c>
      <c r="H24" s="30">
        <v>-0.57875912384595696</v>
      </c>
      <c r="I24" s="30">
        <v>-0.28123553348441954</v>
      </c>
    </row>
    <row r="25" spans="1:9" x14ac:dyDescent="0.2">
      <c r="A25" s="30" t="s">
        <v>97</v>
      </c>
      <c r="B25" s="30">
        <v>0.49545525791123063</v>
      </c>
      <c r="C25" s="30">
        <v>9.3243275726327499E-2</v>
      </c>
      <c r="D25" s="30">
        <v>5.3135762772364448</v>
      </c>
      <c r="E25" s="30">
        <v>1.1899600761272077E-7</v>
      </c>
      <c r="F25" s="30">
        <v>0.3125953382629425</v>
      </c>
      <c r="G25" s="30">
        <v>0.67831517755951876</v>
      </c>
      <c r="H25" s="30">
        <v>0.3125953382629425</v>
      </c>
      <c r="I25" s="30">
        <v>0.67831517755951876</v>
      </c>
    </row>
    <row r="26" spans="1:9" x14ac:dyDescent="0.2">
      <c r="A26" s="30" t="s">
        <v>19</v>
      </c>
      <c r="B26" s="30">
        <v>-0.21696386606948023</v>
      </c>
      <c r="C26" s="30">
        <v>6.3242210421997555E-2</v>
      </c>
      <c r="D26" s="30">
        <v>-3.4306812589525433</v>
      </c>
      <c r="E26" s="30">
        <v>6.1382949387841818E-4</v>
      </c>
      <c r="F26" s="30">
        <v>-0.34098852550002984</v>
      </c>
      <c r="G26" s="30">
        <v>-9.2939206638930613E-2</v>
      </c>
      <c r="H26" s="30">
        <v>-0.34098852550002984</v>
      </c>
      <c r="I26" s="30">
        <v>-9.2939206638930613E-2</v>
      </c>
    </row>
    <row r="27" spans="1:9" ht="17" thickBot="1" x14ac:dyDescent="0.25">
      <c r="A27" s="31" t="s">
        <v>2</v>
      </c>
      <c r="B27" s="57">
        <v>3.5712116648020866E-5</v>
      </c>
      <c r="C27" s="31">
        <v>6.3651611811440364E-6</v>
      </c>
      <c r="D27" s="31">
        <v>5.6105596750343691</v>
      </c>
      <c r="E27" s="31">
        <v>2.2861341808868827E-8</v>
      </c>
      <c r="F27" s="31">
        <v>2.3229362765064333E-5</v>
      </c>
      <c r="G27" s="31">
        <v>4.8194870530977402E-5</v>
      </c>
      <c r="H27" s="31">
        <v>2.3229362765064333E-5</v>
      </c>
      <c r="I27" s="31">
        <v>4.8194870530977402E-5</v>
      </c>
    </row>
  </sheetData>
  <mergeCells count="1">
    <mergeCell ref="A1:B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2F2D39-A4CE-CE41-A5FA-1D5CC8724C3B}">
  <sheetPr>
    <tabColor theme="5" tint="0.59999389629810485"/>
  </sheetPr>
  <dimension ref="A1:W2092"/>
  <sheetViews>
    <sheetView topLeftCell="A2058" zoomScaleNormal="100" workbookViewId="0">
      <selection activeCell="G6" sqref="G6"/>
    </sheetView>
  </sheetViews>
  <sheetFormatPr baseColWidth="10" defaultColWidth="8.83203125" defaultRowHeight="16" x14ac:dyDescent="0.2"/>
  <cols>
    <col min="1" max="1" width="21.83203125" style="2" customWidth="1"/>
    <col min="2" max="2" width="14.5" style="2" customWidth="1"/>
    <col min="3" max="3" width="15.6640625" style="2" customWidth="1"/>
    <col min="4" max="4" width="14.83203125" style="2" customWidth="1"/>
    <col min="5" max="5" width="10.6640625" style="2" customWidth="1"/>
    <col min="6" max="7" width="22.6640625" style="2" bestFit="1" customWidth="1"/>
    <col min="8" max="8" width="11.83203125" style="2" customWidth="1"/>
    <col min="9" max="9" width="9.33203125" style="2" customWidth="1"/>
    <col min="10" max="10" width="13.1640625" style="2" bestFit="1" customWidth="1"/>
    <col min="11" max="11" width="17.6640625" style="2" customWidth="1"/>
    <col min="12" max="12" width="10.1640625" style="2" customWidth="1"/>
    <col min="13" max="13" width="15.83203125" style="2" customWidth="1"/>
    <col min="14" max="14" width="21.5" style="2" customWidth="1"/>
    <col min="15" max="15" width="13" style="2" customWidth="1"/>
    <col min="16" max="16" width="14.1640625" style="2" customWidth="1"/>
    <col min="17" max="17" width="20.1640625" style="2" customWidth="1"/>
    <col min="18" max="18" width="9.5" style="2" customWidth="1"/>
    <col min="19" max="19" width="11.33203125" style="2" customWidth="1"/>
    <col min="20" max="20" width="17.1640625" style="2" customWidth="1"/>
    <col min="21" max="21" width="14.83203125" style="2" customWidth="1"/>
    <col min="22" max="22" width="8.5" style="2" customWidth="1"/>
    <col min="23" max="16384" width="8.83203125" style="2"/>
  </cols>
  <sheetData>
    <row r="1" spans="1:23" x14ac:dyDescent="0.2">
      <c r="K1" s="22"/>
      <c r="L1" s="95"/>
      <c r="M1" s="95"/>
      <c r="N1" s="95"/>
      <c r="O1" s="95"/>
      <c r="P1" s="11"/>
      <c r="Q1" s="11"/>
      <c r="R1" s="11"/>
      <c r="S1" s="22"/>
      <c r="T1" s="22"/>
      <c r="U1" s="22"/>
    </row>
    <row r="2" spans="1:23" s="10" customFormat="1" x14ac:dyDescent="0.2">
      <c r="A2" s="25" t="s">
        <v>0</v>
      </c>
      <c r="B2" s="25" t="s">
        <v>5</v>
      </c>
      <c r="C2" s="25" t="s">
        <v>8</v>
      </c>
      <c r="D2" s="28" t="s">
        <v>3210</v>
      </c>
      <c r="E2" s="28" t="s">
        <v>1</v>
      </c>
      <c r="F2" s="28" t="s">
        <v>4</v>
      </c>
      <c r="G2" s="28" t="s">
        <v>6</v>
      </c>
      <c r="H2" s="28" t="s">
        <v>15</v>
      </c>
      <c r="I2" s="28" t="s">
        <v>31</v>
      </c>
      <c r="J2" s="28" t="s">
        <v>35</v>
      </c>
      <c r="K2" s="28" t="s">
        <v>97</v>
      </c>
      <c r="L2" s="28" t="s">
        <v>19</v>
      </c>
      <c r="M2" s="28" t="s">
        <v>2</v>
      </c>
      <c r="N2" s="29" t="s">
        <v>3259</v>
      </c>
      <c r="Q2" s="25"/>
      <c r="R2" s="25"/>
      <c r="S2" s="25"/>
      <c r="T2" s="25"/>
      <c r="U2" s="25"/>
      <c r="V2" s="25"/>
      <c r="W2" s="25"/>
    </row>
    <row r="3" spans="1:23" x14ac:dyDescent="0.2">
      <c r="A3" s="2" t="s">
        <v>9</v>
      </c>
      <c r="B3" s="2" t="s">
        <v>11</v>
      </c>
      <c r="C3" s="2" t="s">
        <v>12</v>
      </c>
      <c r="D3" s="2">
        <v>71.897199999999998</v>
      </c>
      <c r="E3" s="2">
        <v>104</v>
      </c>
      <c r="F3" s="2">
        <v>14504</v>
      </c>
      <c r="G3" s="2">
        <v>15</v>
      </c>
      <c r="H3" s="2">
        <f t="shared" ref="H3:H66" si="0">IF(B3="R",1,0)</f>
        <v>0</v>
      </c>
      <c r="I3" s="2">
        <f t="shared" ref="I3:I66" si="1">IF(C3="Comedy",1,0)</f>
        <v>0</v>
      </c>
      <c r="J3" s="2">
        <f t="shared" ref="J3:J66" si="2">IF(C3="Thriller_Horror",1,0)</f>
        <v>0</v>
      </c>
      <c r="K3" s="2">
        <f t="shared" ref="K3:K66" si="3">IF(C3="Animation",1,0)</f>
        <v>0</v>
      </c>
      <c r="L3" s="2">
        <f t="shared" ref="L3:L66" si="4">IF(C3="Adventure_Sci_fi",1,0)</f>
        <v>0</v>
      </c>
      <c r="M3" s="2">
        <v>16</v>
      </c>
      <c r="N3" s="2">
        <f t="shared" ref="N3:N66" si="5">E3^2</f>
        <v>10816</v>
      </c>
    </row>
    <row r="4" spans="1:23" x14ac:dyDescent="0.2">
      <c r="A4" s="2" t="s">
        <v>13</v>
      </c>
      <c r="B4" s="2" t="s">
        <v>15</v>
      </c>
      <c r="C4" s="2" t="s">
        <v>12</v>
      </c>
      <c r="D4" s="2">
        <v>1.4616000000000001E-2</v>
      </c>
      <c r="E4" s="2">
        <v>111</v>
      </c>
      <c r="F4" s="2">
        <v>2059</v>
      </c>
      <c r="G4" s="2">
        <v>12</v>
      </c>
      <c r="H4" s="2">
        <f t="shared" si="0"/>
        <v>1</v>
      </c>
      <c r="I4" s="2">
        <f t="shared" si="1"/>
        <v>0</v>
      </c>
      <c r="J4" s="2">
        <f t="shared" si="2"/>
        <v>0</v>
      </c>
      <c r="K4" s="2">
        <f t="shared" si="3"/>
        <v>0</v>
      </c>
      <c r="L4" s="2">
        <f t="shared" si="4"/>
        <v>0</v>
      </c>
      <c r="M4" s="2">
        <v>0</v>
      </c>
      <c r="N4" s="2">
        <f t="shared" si="5"/>
        <v>12321</v>
      </c>
    </row>
    <row r="5" spans="1:23" x14ac:dyDescent="0.2">
      <c r="A5" s="2" t="s">
        <v>16</v>
      </c>
      <c r="B5" s="2" t="s">
        <v>18</v>
      </c>
      <c r="C5" s="2" t="s">
        <v>19</v>
      </c>
      <c r="D5" s="2">
        <v>66.941599999999994</v>
      </c>
      <c r="E5" s="2">
        <v>100</v>
      </c>
      <c r="F5" s="2">
        <v>4182</v>
      </c>
      <c r="G5" s="2">
        <v>85</v>
      </c>
      <c r="H5" s="2">
        <f t="shared" si="0"/>
        <v>0</v>
      </c>
      <c r="I5" s="2">
        <f t="shared" si="1"/>
        <v>0</v>
      </c>
      <c r="J5" s="2">
        <f t="shared" si="2"/>
        <v>0</v>
      </c>
      <c r="K5" s="2">
        <f t="shared" si="3"/>
        <v>0</v>
      </c>
      <c r="L5" s="2">
        <f t="shared" si="4"/>
        <v>1</v>
      </c>
      <c r="M5" s="2">
        <v>36</v>
      </c>
      <c r="N5" s="2">
        <f t="shared" si="5"/>
        <v>10000</v>
      </c>
    </row>
    <row r="6" spans="1:23" x14ac:dyDescent="0.2">
      <c r="A6" s="2" t="s">
        <v>20</v>
      </c>
      <c r="B6" s="2" t="s">
        <v>15</v>
      </c>
      <c r="C6" s="2" t="s">
        <v>12</v>
      </c>
      <c r="D6" s="2">
        <v>5.3481000000000001E-2</v>
      </c>
      <c r="E6" s="2">
        <v>107</v>
      </c>
      <c r="F6" s="2">
        <v>2512</v>
      </c>
      <c r="G6" s="2">
        <v>8</v>
      </c>
      <c r="H6" s="2">
        <f t="shared" si="0"/>
        <v>1</v>
      </c>
      <c r="I6" s="2">
        <f t="shared" si="1"/>
        <v>0</v>
      </c>
      <c r="J6" s="2">
        <f t="shared" si="2"/>
        <v>0</v>
      </c>
      <c r="K6" s="2">
        <f t="shared" si="3"/>
        <v>0</v>
      </c>
      <c r="L6" s="2">
        <f t="shared" si="4"/>
        <v>0</v>
      </c>
      <c r="M6" s="2">
        <v>53</v>
      </c>
      <c r="N6" s="2">
        <f t="shared" si="5"/>
        <v>11449</v>
      </c>
    </row>
    <row r="7" spans="1:23" x14ac:dyDescent="0.2">
      <c r="A7" s="2" t="s">
        <v>22</v>
      </c>
      <c r="B7" s="2" t="s">
        <v>11</v>
      </c>
      <c r="C7" s="2" t="s">
        <v>24</v>
      </c>
      <c r="D7" s="2">
        <v>12.232900000000001</v>
      </c>
      <c r="E7" s="2">
        <v>108</v>
      </c>
      <c r="F7" s="2">
        <v>2799</v>
      </c>
      <c r="G7" s="2">
        <v>22</v>
      </c>
      <c r="H7" s="2">
        <f t="shared" si="0"/>
        <v>0</v>
      </c>
      <c r="I7" s="2">
        <f t="shared" si="1"/>
        <v>0</v>
      </c>
      <c r="J7" s="2">
        <f t="shared" si="2"/>
        <v>0</v>
      </c>
      <c r="K7" s="2">
        <f t="shared" si="3"/>
        <v>0</v>
      </c>
      <c r="L7" s="2">
        <f t="shared" si="4"/>
        <v>0</v>
      </c>
      <c r="M7" s="2">
        <v>212</v>
      </c>
      <c r="N7" s="2">
        <f t="shared" si="5"/>
        <v>11664</v>
      </c>
    </row>
    <row r="8" spans="1:23" x14ac:dyDescent="0.2">
      <c r="A8" s="2" t="s">
        <v>25</v>
      </c>
      <c r="B8" s="2" t="s">
        <v>15</v>
      </c>
      <c r="C8" s="2" t="s">
        <v>12</v>
      </c>
      <c r="D8" s="2">
        <v>56.667900000000003</v>
      </c>
      <c r="E8" s="2">
        <v>134</v>
      </c>
      <c r="F8" s="2">
        <v>4251</v>
      </c>
      <c r="G8" s="2">
        <v>20</v>
      </c>
      <c r="H8" s="2">
        <f t="shared" si="0"/>
        <v>1</v>
      </c>
      <c r="I8" s="2">
        <f t="shared" si="1"/>
        <v>0</v>
      </c>
      <c r="J8" s="2">
        <f t="shared" si="2"/>
        <v>0</v>
      </c>
      <c r="K8" s="2">
        <f t="shared" si="3"/>
        <v>0</v>
      </c>
      <c r="L8" s="2">
        <f t="shared" si="4"/>
        <v>0</v>
      </c>
      <c r="M8" s="2">
        <v>0</v>
      </c>
      <c r="N8" s="2">
        <f t="shared" si="5"/>
        <v>17956</v>
      </c>
    </row>
    <row r="9" spans="1:23" x14ac:dyDescent="0.2">
      <c r="A9" s="2" t="s">
        <v>27</v>
      </c>
      <c r="B9" s="2" t="s">
        <v>15</v>
      </c>
      <c r="C9" s="2" t="s">
        <v>19</v>
      </c>
      <c r="D9" s="2">
        <v>18.329499999999999</v>
      </c>
      <c r="E9" s="2">
        <v>94</v>
      </c>
      <c r="F9" s="2">
        <v>11984</v>
      </c>
      <c r="G9" s="2">
        <v>18</v>
      </c>
      <c r="H9" s="2">
        <f t="shared" si="0"/>
        <v>1</v>
      </c>
      <c r="I9" s="2">
        <f t="shared" si="1"/>
        <v>0</v>
      </c>
      <c r="J9" s="2">
        <f t="shared" si="2"/>
        <v>0</v>
      </c>
      <c r="K9" s="2">
        <f t="shared" si="3"/>
        <v>0</v>
      </c>
      <c r="L9" s="2">
        <f t="shared" si="4"/>
        <v>1</v>
      </c>
      <c r="M9" s="2">
        <v>0</v>
      </c>
      <c r="N9" s="2">
        <f t="shared" si="5"/>
        <v>8836</v>
      </c>
    </row>
    <row r="10" spans="1:23" x14ac:dyDescent="0.2">
      <c r="A10" s="2" t="s">
        <v>29</v>
      </c>
      <c r="B10" s="2" t="s">
        <v>11</v>
      </c>
      <c r="C10" s="2" t="s">
        <v>31</v>
      </c>
      <c r="D10" s="2">
        <v>56.044199999999996</v>
      </c>
      <c r="E10" s="2">
        <v>98</v>
      </c>
      <c r="F10" s="2">
        <v>6742</v>
      </c>
      <c r="G10" s="2">
        <v>37</v>
      </c>
      <c r="H10" s="2">
        <f t="shared" si="0"/>
        <v>0</v>
      </c>
      <c r="I10" s="2">
        <f t="shared" si="1"/>
        <v>1</v>
      </c>
      <c r="J10" s="2">
        <f t="shared" si="2"/>
        <v>0</v>
      </c>
      <c r="K10" s="2">
        <f t="shared" si="3"/>
        <v>0</v>
      </c>
      <c r="L10" s="2">
        <f t="shared" si="4"/>
        <v>0</v>
      </c>
      <c r="M10" s="2">
        <v>56</v>
      </c>
      <c r="N10" s="2">
        <f t="shared" si="5"/>
        <v>9604</v>
      </c>
    </row>
    <row r="11" spans="1:23" x14ac:dyDescent="0.2">
      <c r="A11" s="2" t="s">
        <v>32</v>
      </c>
      <c r="B11" s="2" t="s">
        <v>15</v>
      </c>
      <c r="C11" s="2" t="s">
        <v>24</v>
      </c>
      <c r="D11" s="2">
        <v>52.822400000000002</v>
      </c>
      <c r="E11" s="2">
        <v>144</v>
      </c>
      <c r="F11" s="2">
        <v>3580</v>
      </c>
      <c r="G11" s="2">
        <v>50</v>
      </c>
      <c r="H11" s="2">
        <f t="shared" si="0"/>
        <v>1</v>
      </c>
      <c r="I11" s="2">
        <f t="shared" si="1"/>
        <v>0</v>
      </c>
      <c r="J11" s="2">
        <f t="shared" si="2"/>
        <v>0</v>
      </c>
      <c r="K11" s="2">
        <f t="shared" si="3"/>
        <v>0</v>
      </c>
      <c r="L11" s="2">
        <f t="shared" si="4"/>
        <v>0</v>
      </c>
      <c r="M11" s="2">
        <v>0</v>
      </c>
      <c r="N11" s="2">
        <f t="shared" si="5"/>
        <v>20736</v>
      </c>
    </row>
    <row r="12" spans="1:23" x14ac:dyDescent="0.2">
      <c r="A12" s="2" t="s">
        <v>34</v>
      </c>
      <c r="B12" s="2" t="s">
        <v>11</v>
      </c>
      <c r="C12" s="2" t="s">
        <v>35</v>
      </c>
      <c r="D12" s="2">
        <v>71.9756</v>
      </c>
      <c r="E12" s="2">
        <v>114</v>
      </c>
      <c r="F12" s="2">
        <v>214</v>
      </c>
      <c r="G12" s="2">
        <v>25</v>
      </c>
      <c r="H12" s="2">
        <f t="shared" si="0"/>
        <v>0</v>
      </c>
      <c r="I12" s="2">
        <f t="shared" si="1"/>
        <v>0</v>
      </c>
      <c r="J12" s="2">
        <f t="shared" si="2"/>
        <v>1</v>
      </c>
      <c r="K12" s="2">
        <f t="shared" si="3"/>
        <v>0</v>
      </c>
      <c r="L12" s="2">
        <f t="shared" si="4"/>
        <v>0</v>
      </c>
      <c r="M12" s="2">
        <v>101</v>
      </c>
      <c r="N12" s="2">
        <f t="shared" si="5"/>
        <v>12996</v>
      </c>
    </row>
    <row r="13" spans="1:23" x14ac:dyDescent="0.2">
      <c r="A13" s="2" t="s">
        <v>36</v>
      </c>
      <c r="B13" s="2" t="s">
        <v>15</v>
      </c>
      <c r="C13" s="2" t="s">
        <v>24</v>
      </c>
      <c r="D13" s="2">
        <v>24.375399999999999</v>
      </c>
      <c r="E13" s="2">
        <v>120</v>
      </c>
      <c r="F13" s="2">
        <v>33585</v>
      </c>
      <c r="G13" s="2">
        <v>42</v>
      </c>
      <c r="H13" s="2">
        <f t="shared" si="0"/>
        <v>1</v>
      </c>
      <c r="I13" s="2">
        <f t="shared" si="1"/>
        <v>0</v>
      </c>
      <c r="J13" s="2">
        <f t="shared" si="2"/>
        <v>0</v>
      </c>
      <c r="K13" s="2">
        <f t="shared" si="3"/>
        <v>0</v>
      </c>
      <c r="L13" s="2">
        <f t="shared" si="4"/>
        <v>0</v>
      </c>
      <c r="M13" s="2">
        <v>17</v>
      </c>
      <c r="N13" s="2">
        <f t="shared" si="5"/>
        <v>14400</v>
      </c>
    </row>
    <row r="14" spans="1:23" x14ac:dyDescent="0.2">
      <c r="A14" s="2" t="s">
        <v>38</v>
      </c>
      <c r="B14" s="2" t="s">
        <v>11</v>
      </c>
      <c r="C14" s="2" t="s">
        <v>40</v>
      </c>
      <c r="D14" s="2">
        <v>64.149799999999999</v>
      </c>
      <c r="E14" s="2">
        <v>102</v>
      </c>
      <c r="F14" s="2">
        <v>7009</v>
      </c>
      <c r="G14" s="2">
        <v>20</v>
      </c>
      <c r="H14" s="2">
        <f t="shared" si="0"/>
        <v>0</v>
      </c>
      <c r="I14" s="2">
        <f t="shared" si="1"/>
        <v>0</v>
      </c>
      <c r="J14" s="2">
        <f t="shared" si="2"/>
        <v>0</v>
      </c>
      <c r="K14" s="2">
        <f t="shared" si="3"/>
        <v>0</v>
      </c>
      <c r="L14" s="2">
        <f t="shared" si="4"/>
        <v>0</v>
      </c>
      <c r="M14" s="2">
        <v>23</v>
      </c>
      <c r="N14" s="2">
        <f t="shared" si="5"/>
        <v>10404</v>
      </c>
    </row>
    <row r="15" spans="1:23" x14ac:dyDescent="0.2">
      <c r="A15" s="2" t="s">
        <v>41</v>
      </c>
      <c r="B15" s="2" t="s">
        <v>11</v>
      </c>
      <c r="C15" s="2" t="s">
        <v>24</v>
      </c>
      <c r="D15" s="2">
        <v>127.084</v>
      </c>
      <c r="E15" s="2">
        <v>107</v>
      </c>
      <c r="F15" s="2">
        <v>25296</v>
      </c>
      <c r="G15" s="2">
        <v>76</v>
      </c>
      <c r="H15" s="2">
        <f t="shared" si="0"/>
        <v>0</v>
      </c>
      <c r="I15" s="2">
        <f t="shared" si="1"/>
        <v>0</v>
      </c>
      <c r="J15" s="2">
        <f t="shared" si="2"/>
        <v>0</v>
      </c>
      <c r="K15" s="2">
        <f t="shared" si="3"/>
        <v>0</v>
      </c>
      <c r="L15" s="2">
        <f t="shared" si="4"/>
        <v>0</v>
      </c>
      <c r="M15" s="2">
        <v>309</v>
      </c>
      <c r="N15" s="2">
        <f t="shared" si="5"/>
        <v>11449</v>
      </c>
    </row>
    <row r="16" spans="1:23" x14ac:dyDescent="0.2">
      <c r="A16" s="2" t="s">
        <v>43</v>
      </c>
      <c r="B16" s="2" t="s">
        <v>15</v>
      </c>
      <c r="C16" s="2" t="s">
        <v>24</v>
      </c>
      <c r="D16" s="2">
        <v>75.573300000000003</v>
      </c>
      <c r="E16" s="2">
        <v>109</v>
      </c>
      <c r="F16" s="2">
        <v>20148</v>
      </c>
      <c r="G16" s="2">
        <v>61</v>
      </c>
      <c r="H16" s="2">
        <f t="shared" si="0"/>
        <v>1</v>
      </c>
      <c r="I16" s="2">
        <f t="shared" si="1"/>
        <v>0</v>
      </c>
      <c r="J16" s="2">
        <f t="shared" si="2"/>
        <v>0</v>
      </c>
      <c r="K16" s="2">
        <f t="shared" si="3"/>
        <v>0</v>
      </c>
      <c r="L16" s="2">
        <f t="shared" si="4"/>
        <v>0</v>
      </c>
      <c r="M16" s="2">
        <v>175</v>
      </c>
      <c r="N16" s="2">
        <f t="shared" si="5"/>
        <v>11881</v>
      </c>
    </row>
    <row r="17" spans="1:14" x14ac:dyDescent="0.2">
      <c r="A17" s="2" t="s">
        <v>45</v>
      </c>
      <c r="B17" s="2" t="s">
        <v>11</v>
      </c>
      <c r="C17" s="2" t="s">
        <v>47</v>
      </c>
      <c r="D17" s="2">
        <v>4.94625</v>
      </c>
      <c r="E17" s="2">
        <v>91</v>
      </c>
      <c r="F17" s="2">
        <v>198</v>
      </c>
      <c r="G17" s="2">
        <v>1</v>
      </c>
      <c r="H17" s="2">
        <f t="shared" si="0"/>
        <v>0</v>
      </c>
      <c r="I17" s="2">
        <f t="shared" si="1"/>
        <v>0</v>
      </c>
      <c r="J17" s="2">
        <f t="shared" si="2"/>
        <v>0</v>
      </c>
      <c r="K17" s="2">
        <f t="shared" si="3"/>
        <v>0</v>
      </c>
      <c r="L17" s="2">
        <f t="shared" si="4"/>
        <v>0</v>
      </c>
      <c r="M17" s="2">
        <v>9</v>
      </c>
      <c r="N17" s="2">
        <f t="shared" si="5"/>
        <v>8281</v>
      </c>
    </row>
    <row r="18" spans="1:14" x14ac:dyDescent="0.2">
      <c r="A18" s="2" t="s">
        <v>48</v>
      </c>
      <c r="B18" s="2" t="s">
        <v>11</v>
      </c>
      <c r="C18" s="2" t="s">
        <v>19</v>
      </c>
      <c r="D18" s="2">
        <v>166.11199999999999</v>
      </c>
      <c r="E18" s="2">
        <v>158</v>
      </c>
      <c r="F18" s="2">
        <v>2144</v>
      </c>
      <c r="G18" s="2">
        <v>200</v>
      </c>
      <c r="H18" s="2">
        <f t="shared" si="0"/>
        <v>0</v>
      </c>
      <c r="I18" s="2">
        <f t="shared" si="1"/>
        <v>0</v>
      </c>
      <c r="J18" s="2">
        <f t="shared" si="2"/>
        <v>0</v>
      </c>
      <c r="K18" s="2">
        <f t="shared" si="3"/>
        <v>0</v>
      </c>
      <c r="L18" s="2">
        <f t="shared" si="4"/>
        <v>1</v>
      </c>
      <c r="M18" s="2">
        <v>776</v>
      </c>
      <c r="N18" s="2">
        <f t="shared" si="5"/>
        <v>24964</v>
      </c>
    </row>
    <row r="19" spans="1:14" x14ac:dyDescent="0.2">
      <c r="A19" s="2" t="s">
        <v>49</v>
      </c>
      <c r="B19" s="2" t="s">
        <v>51</v>
      </c>
      <c r="C19" s="2" t="s">
        <v>47</v>
      </c>
      <c r="D19" s="2">
        <v>33.349899999999998</v>
      </c>
      <c r="E19" s="2">
        <v>87</v>
      </c>
      <c r="F19" s="2">
        <v>1111</v>
      </c>
      <c r="G19" s="2">
        <v>2.5</v>
      </c>
      <c r="H19" s="2">
        <f t="shared" si="0"/>
        <v>0</v>
      </c>
      <c r="I19" s="2">
        <f t="shared" si="1"/>
        <v>0</v>
      </c>
      <c r="J19" s="2">
        <f t="shared" si="2"/>
        <v>0</v>
      </c>
      <c r="K19" s="2">
        <f t="shared" si="3"/>
        <v>0</v>
      </c>
      <c r="L19" s="2">
        <f t="shared" si="4"/>
        <v>0</v>
      </c>
      <c r="M19" s="2">
        <v>67</v>
      </c>
      <c r="N19" s="2">
        <f t="shared" si="5"/>
        <v>7569</v>
      </c>
    </row>
    <row r="20" spans="1:14" x14ac:dyDescent="0.2">
      <c r="A20" s="2" t="s">
        <v>52</v>
      </c>
      <c r="B20" s="2" t="s">
        <v>11</v>
      </c>
      <c r="C20" s="2" t="s">
        <v>12</v>
      </c>
      <c r="D20" s="2">
        <v>81.159400000000005</v>
      </c>
      <c r="E20" s="2">
        <v>123</v>
      </c>
      <c r="F20" s="2">
        <v>25661</v>
      </c>
      <c r="G20" s="2">
        <v>35</v>
      </c>
      <c r="H20" s="2">
        <f t="shared" si="0"/>
        <v>0</v>
      </c>
      <c r="I20" s="2">
        <f t="shared" si="1"/>
        <v>0</v>
      </c>
      <c r="J20" s="2">
        <f t="shared" si="2"/>
        <v>0</v>
      </c>
      <c r="K20" s="2">
        <f t="shared" si="3"/>
        <v>0</v>
      </c>
      <c r="L20" s="2">
        <f t="shared" si="4"/>
        <v>0</v>
      </c>
      <c r="M20" s="2">
        <v>126</v>
      </c>
      <c r="N20" s="2">
        <f t="shared" si="5"/>
        <v>15129</v>
      </c>
    </row>
    <row r="21" spans="1:14" x14ac:dyDescent="0.2">
      <c r="A21" s="2" t="s">
        <v>53</v>
      </c>
      <c r="B21" s="2" t="s">
        <v>15</v>
      </c>
      <c r="C21" s="2" t="s">
        <v>31</v>
      </c>
      <c r="D21" s="2">
        <v>25.675799999999999</v>
      </c>
      <c r="E21" s="2">
        <v>93</v>
      </c>
      <c r="F21" s="2">
        <v>2730</v>
      </c>
      <c r="G21" s="2">
        <v>13</v>
      </c>
      <c r="H21" s="2">
        <f t="shared" si="0"/>
        <v>1</v>
      </c>
      <c r="I21" s="2">
        <f t="shared" si="1"/>
        <v>1</v>
      </c>
      <c r="J21" s="2">
        <f t="shared" si="2"/>
        <v>0</v>
      </c>
      <c r="K21" s="2">
        <f t="shared" si="3"/>
        <v>0</v>
      </c>
      <c r="L21" s="2">
        <f t="shared" si="4"/>
        <v>0</v>
      </c>
      <c r="M21" s="2">
        <v>24</v>
      </c>
      <c r="N21" s="2">
        <f t="shared" si="5"/>
        <v>8649</v>
      </c>
    </row>
    <row r="22" spans="1:14" x14ac:dyDescent="0.2">
      <c r="A22" s="2" t="s">
        <v>55</v>
      </c>
      <c r="B22" s="2" t="s">
        <v>15</v>
      </c>
      <c r="C22" s="2" t="s">
        <v>12</v>
      </c>
      <c r="D22" s="2">
        <v>16.248699999999999</v>
      </c>
      <c r="E22" s="2">
        <v>124</v>
      </c>
      <c r="F22" s="2">
        <v>7567</v>
      </c>
      <c r="G22" s="2">
        <v>20</v>
      </c>
      <c r="H22" s="2">
        <f t="shared" si="0"/>
        <v>1</v>
      </c>
      <c r="I22" s="2">
        <f t="shared" si="1"/>
        <v>0</v>
      </c>
      <c r="J22" s="2">
        <f t="shared" si="2"/>
        <v>0</v>
      </c>
      <c r="K22" s="2">
        <f t="shared" si="3"/>
        <v>0</v>
      </c>
      <c r="L22" s="2">
        <f t="shared" si="4"/>
        <v>0</v>
      </c>
      <c r="M22" s="2">
        <v>0</v>
      </c>
      <c r="N22" s="2">
        <f t="shared" si="5"/>
        <v>15376</v>
      </c>
    </row>
    <row r="23" spans="1:14" x14ac:dyDescent="0.2">
      <c r="A23" s="2" t="s">
        <v>57</v>
      </c>
      <c r="B23" s="2" t="s">
        <v>15</v>
      </c>
      <c r="C23" s="2" t="s">
        <v>24</v>
      </c>
      <c r="D23" s="2">
        <v>138.44800000000001</v>
      </c>
      <c r="E23" s="2">
        <v>109</v>
      </c>
      <c r="F23" s="2">
        <v>19968</v>
      </c>
      <c r="G23" s="2">
        <v>42</v>
      </c>
      <c r="H23" s="2">
        <f t="shared" si="0"/>
        <v>1</v>
      </c>
      <c r="I23" s="2">
        <f t="shared" si="1"/>
        <v>0</v>
      </c>
      <c r="J23" s="2">
        <f t="shared" si="2"/>
        <v>0</v>
      </c>
      <c r="K23" s="2">
        <f t="shared" si="3"/>
        <v>0</v>
      </c>
      <c r="L23" s="2">
        <f t="shared" si="4"/>
        <v>0</v>
      </c>
      <c r="M23" s="2">
        <v>97</v>
      </c>
      <c r="N23" s="2">
        <f t="shared" si="5"/>
        <v>11881</v>
      </c>
    </row>
    <row r="24" spans="1:14" x14ac:dyDescent="0.2">
      <c r="A24" s="2" t="s">
        <v>57</v>
      </c>
      <c r="B24" s="2" t="s">
        <v>15</v>
      </c>
      <c r="C24" s="2" t="s">
        <v>24</v>
      </c>
      <c r="D24" s="2">
        <v>191.61600000000001</v>
      </c>
      <c r="E24" s="2">
        <v>112</v>
      </c>
      <c r="F24" s="2">
        <v>19428</v>
      </c>
      <c r="G24" s="2">
        <v>50</v>
      </c>
      <c r="H24" s="2">
        <f t="shared" si="0"/>
        <v>1</v>
      </c>
      <c r="I24" s="2">
        <f t="shared" si="1"/>
        <v>0</v>
      </c>
      <c r="J24" s="2">
        <f t="shared" si="2"/>
        <v>0</v>
      </c>
      <c r="K24" s="2">
        <f t="shared" si="3"/>
        <v>0</v>
      </c>
      <c r="L24" s="2">
        <f t="shared" si="4"/>
        <v>0</v>
      </c>
      <c r="M24" s="2">
        <v>97</v>
      </c>
      <c r="N24" s="2">
        <f t="shared" si="5"/>
        <v>12544</v>
      </c>
    </row>
    <row r="25" spans="1:14" x14ac:dyDescent="0.2">
      <c r="A25" s="2" t="s">
        <v>60</v>
      </c>
      <c r="B25" s="2" t="s">
        <v>15</v>
      </c>
      <c r="C25" s="2" t="s">
        <v>12</v>
      </c>
      <c r="D25" s="2">
        <v>13.0608</v>
      </c>
      <c r="E25" s="2">
        <v>108</v>
      </c>
      <c r="F25" s="2">
        <v>26050</v>
      </c>
      <c r="G25" s="2">
        <v>15</v>
      </c>
      <c r="H25" s="2">
        <f t="shared" si="0"/>
        <v>1</v>
      </c>
      <c r="I25" s="2">
        <f t="shared" si="1"/>
        <v>0</v>
      </c>
      <c r="J25" s="2">
        <f t="shared" si="2"/>
        <v>0</v>
      </c>
      <c r="K25" s="2">
        <f t="shared" si="3"/>
        <v>0</v>
      </c>
      <c r="L25" s="2">
        <f t="shared" si="4"/>
        <v>0</v>
      </c>
      <c r="M25" s="2">
        <v>0</v>
      </c>
      <c r="N25" s="2">
        <f t="shared" si="5"/>
        <v>11664</v>
      </c>
    </row>
    <row r="26" spans="1:14" x14ac:dyDescent="0.2">
      <c r="A26" s="2" t="s">
        <v>62</v>
      </c>
      <c r="B26" s="2" t="s">
        <v>11</v>
      </c>
      <c r="C26" s="2" t="s">
        <v>31</v>
      </c>
      <c r="D26" s="2">
        <v>76.806299999999993</v>
      </c>
      <c r="E26" s="2">
        <v>111</v>
      </c>
      <c r="F26" s="2">
        <v>2978</v>
      </c>
      <c r="G26" s="2">
        <v>30</v>
      </c>
      <c r="H26" s="2">
        <f t="shared" si="0"/>
        <v>0</v>
      </c>
      <c r="I26" s="2">
        <f t="shared" si="1"/>
        <v>1</v>
      </c>
      <c r="J26" s="2">
        <f t="shared" si="2"/>
        <v>0</v>
      </c>
      <c r="K26" s="2">
        <f t="shared" si="3"/>
        <v>0</v>
      </c>
      <c r="L26" s="2">
        <f t="shared" si="4"/>
        <v>0</v>
      </c>
      <c r="M26" s="2">
        <v>98</v>
      </c>
      <c r="N26" s="2">
        <f t="shared" si="5"/>
        <v>12321</v>
      </c>
    </row>
    <row r="27" spans="1:14" x14ac:dyDescent="0.2">
      <c r="A27" s="2" t="s">
        <v>64</v>
      </c>
      <c r="B27" s="2" t="s">
        <v>11</v>
      </c>
      <c r="C27" s="2" t="s">
        <v>40</v>
      </c>
      <c r="D27" s="2">
        <v>37.035499999999999</v>
      </c>
      <c r="E27" s="2">
        <v>103</v>
      </c>
      <c r="F27" s="2">
        <v>23864</v>
      </c>
      <c r="G27" s="2">
        <v>43</v>
      </c>
      <c r="H27" s="2">
        <f t="shared" si="0"/>
        <v>0</v>
      </c>
      <c r="I27" s="2">
        <f t="shared" si="1"/>
        <v>0</v>
      </c>
      <c r="J27" s="2">
        <f t="shared" si="2"/>
        <v>0</v>
      </c>
      <c r="K27" s="2">
        <f t="shared" si="3"/>
        <v>0</v>
      </c>
      <c r="L27" s="2">
        <f t="shared" si="4"/>
        <v>0</v>
      </c>
      <c r="M27" s="2">
        <v>84</v>
      </c>
      <c r="N27" s="2">
        <f t="shared" si="5"/>
        <v>10609</v>
      </c>
    </row>
    <row r="28" spans="1:14" x14ac:dyDescent="0.2">
      <c r="A28" s="2" t="s">
        <v>66</v>
      </c>
      <c r="B28" s="2" t="s">
        <v>11</v>
      </c>
      <c r="C28" s="2" t="s">
        <v>24</v>
      </c>
      <c r="D28" s="2">
        <v>30.688400000000001</v>
      </c>
      <c r="E28" s="2">
        <v>123</v>
      </c>
      <c r="F28" s="2">
        <v>1286</v>
      </c>
      <c r="G28" s="2">
        <v>28</v>
      </c>
      <c r="H28" s="2">
        <f t="shared" si="0"/>
        <v>0</v>
      </c>
      <c r="I28" s="2">
        <f t="shared" si="1"/>
        <v>0</v>
      </c>
      <c r="J28" s="2">
        <f t="shared" si="2"/>
        <v>0</v>
      </c>
      <c r="K28" s="2">
        <f t="shared" si="3"/>
        <v>0</v>
      </c>
      <c r="L28" s="2">
        <f t="shared" si="4"/>
        <v>0</v>
      </c>
      <c r="M28" s="2">
        <v>368</v>
      </c>
      <c r="N28" s="2">
        <f t="shared" si="5"/>
        <v>15129</v>
      </c>
    </row>
    <row r="29" spans="1:14" x14ac:dyDescent="0.2">
      <c r="A29" s="2" t="s">
        <v>68</v>
      </c>
      <c r="B29" s="2" t="s">
        <v>15</v>
      </c>
      <c r="C29" s="2" t="s">
        <v>31</v>
      </c>
      <c r="D29" s="2">
        <v>9.8213299999999997</v>
      </c>
      <c r="E29" s="2">
        <v>82</v>
      </c>
      <c r="F29" s="2">
        <v>3354</v>
      </c>
      <c r="G29" s="2">
        <v>6</v>
      </c>
      <c r="H29" s="2">
        <f t="shared" si="0"/>
        <v>1</v>
      </c>
      <c r="I29" s="2">
        <f t="shared" si="1"/>
        <v>1</v>
      </c>
      <c r="J29" s="2">
        <f t="shared" si="2"/>
        <v>0</v>
      </c>
      <c r="K29" s="2">
        <f t="shared" si="3"/>
        <v>0</v>
      </c>
      <c r="L29" s="2">
        <f t="shared" si="4"/>
        <v>0</v>
      </c>
      <c r="M29" s="2">
        <v>69</v>
      </c>
      <c r="N29" s="2">
        <f t="shared" si="5"/>
        <v>6724</v>
      </c>
    </row>
    <row r="30" spans="1:14" x14ac:dyDescent="0.2">
      <c r="A30" s="2" t="s">
        <v>70</v>
      </c>
      <c r="B30" s="2" t="s">
        <v>15</v>
      </c>
      <c r="C30" s="2" t="s">
        <v>35</v>
      </c>
      <c r="D30" s="2">
        <v>39.569000000000003</v>
      </c>
      <c r="E30" s="2">
        <v>113</v>
      </c>
      <c r="F30" s="2">
        <v>814</v>
      </c>
      <c r="G30" s="2">
        <v>32</v>
      </c>
      <c r="H30" s="2">
        <f t="shared" si="0"/>
        <v>1</v>
      </c>
      <c r="I30" s="2">
        <f t="shared" si="1"/>
        <v>0</v>
      </c>
      <c r="J30" s="2">
        <f t="shared" si="2"/>
        <v>1</v>
      </c>
      <c r="K30" s="2">
        <f t="shared" si="3"/>
        <v>0</v>
      </c>
      <c r="L30" s="2">
        <f t="shared" si="4"/>
        <v>0</v>
      </c>
      <c r="M30" s="2">
        <v>171</v>
      </c>
      <c r="N30" s="2">
        <f t="shared" si="5"/>
        <v>12769</v>
      </c>
    </row>
    <row r="31" spans="1:14" x14ac:dyDescent="0.2">
      <c r="A31" s="2" t="s">
        <v>72</v>
      </c>
      <c r="B31" s="2" t="s">
        <v>15</v>
      </c>
      <c r="C31" s="2" t="s">
        <v>24</v>
      </c>
      <c r="D31" s="2">
        <v>210.59299999999999</v>
      </c>
      <c r="E31" s="2">
        <v>117</v>
      </c>
      <c r="F31" s="2">
        <v>32360</v>
      </c>
      <c r="G31" s="2">
        <v>65</v>
      </c>
      <c r="H31" s="2">
        <f t="shared" si="0"/>
        <v>1</v>
      </c>
      <c r="I31" s="2">
        <f t="shared" si="1"/>
        <v>0</v>
      </c>
      <c r="J31" s="2">
        <f t="shared" si="2"/>
        <v>0</v>
      </c>
      <c r="K31" s="2">
        <f t="shared" si="3"/>
        <v>0</v>
      </c>
      <c r="L31" s="2">
        <f t="shared" si="4"/>
        <v>0</v>
      </c>
      <c r="M31" s="2">
        <v>0</v>
      </c>
      <c r="N31" s="2">
        <f t="shared" si="5"/>
        <v>13689</v>
      </c>
    </row>
    <row r="32" spans="1:14" x14ac:dyDescent="0.2">
      <c r="A32" s="2" t="s">
        <v>73</v>
      </c>
      <c r="B32" s="2" t="s">
        <v>15</v>
      </c>
      <c r="C32" s="2" t="s">
        <v>24</v>
      </c>
      <c r="D32" s="2">
        <v>15.7386</v>
      </c>
      <c r="E32" s="2">
        <v>125</v>
      </c>
      <c r="F32" s="2">
        <v>14536</v>
      </c>
      <c r="G32" s="2">
        <v>42</v>
      </c>
      <c r="H32" s="2">
        <f t="shared" si="0"/>
        <v>1</v>
      </c>
      <c r="I32" s="2">
        <f t="shared" si="1"/>
        <v>0</v>
      </c>
      <c r="J32" s="2">
        <f t="shared" si="2"/>
        <v>0</v>
      </c>
      <c r="K32" s="2">
        <f t="shared" si="3"/>
        <v>0</v>
      </c>
      <c r="L32" s="2">
        <f t="shared" si="4"/>
        <v>0</v>
      </c>
      <c r="M32" s="2">
        <v>11</v>
      </c>
      <c r="N32" s="2">
        <f t="shared" si="5"/>
        <v>15625</v>
      </c>
    </row>
    <row r="33" spans="1:14" x14ac:dyDescent="0.2">
      <c r="A33" s="2" t="s">
        <v>75</v>
      </c>
      <c r="B33" s="2" t="s">
        <v>15</v>
      </c>
      <c r="C33" s="2" t="s">
        <v>24</v>
      </c>
      <c r="D33" s="2">
        <v>106.369</v>
      </c>
      <c r="E33" s="2">
        <v>102</v>
      </c>
      <c r="F33" s="2">
        <v>10583</v>
      </c>
      <c r="G33" s="2">
        <v>110</v>
      </c>
      <c r="H33" s="2">
        <f t="shared" si="0"/>
        <v>1</v>
      </c>
      <c r="I33" s="2">
        <f t="shared" si="1"/>
        <v>0</v>
      </c>
      <c r="J33" s="2">
        <f t="shared" si="2"/>
        <v>0</v>
      </c>
      <c r="K33" s="2">
        <f t="shared" si="3"/>
        <v>0</v>
      </c>
      <c r="L33" s="2">
        <f t="shared" si="4"/>
        <v>0</v>
      </c>
      <c r="M33" s="2">
        <v>263</v>
      </c>
      <c r="N33" s="2">
        <f t="shared" si="5"/>
        <v>10404</v>
      </c>
    </row>
    <row r="34" spans="1:14" x14ac:dyDescent="0.2">
      <c r="A34" s="2" t="s">
        <v>77</v>
      </c>
      <c r="B34" s="2" t="s">
        <v>15</v>
      </c>
      <c r="C34" s="2" t="s">
        <v>19</v>
      </c>
      <c r="D34" s="2">
        <v>53.574100000000001</v>
      </c>
      <c r="E34" s="2">
        <v>122</v>
      </c>
      <c r="F34" s="2">
        <v>33548</v>
      </c>
      <c r="G34" s="2">
        <v>55</v>
      </c>
      <c r="H34" s="2">
        <f t="shared" si="0"/>
        <v>1</v>
      </c>
      <c r="I34" s="2">
        <f t="shared" si="1"/>
        <v>0</v>
      </c>
      <c r="J34" s="2">
        <f t="shared" si="2"/>
        <v>0</v>
      </c>
      <c r="K34" s="2">
        <f t="shared" si="3"/>
        <v>0</v>
      </c>
      <c r="L34" s="2">
        <f t="shared" si="4"/>
        <v>1</v>
      </c>
      <c r="M34" s="2">
        <v>446</v>
      </c>
      <c r="N34" s="2">
        <f t="shared" si="5"/>
        <v>14884</v>
      </c>
    </row>
    <row r="35" spans="1:14" x14ac:dyDescent="0.2">
      <c r="A35" s="2" t="s">
        <v>79</v>
      </c>
      <c r="B35" s="2" t="s">
        <v>15</v>
      </c>
      <c r="C35" s="2" t="s">
        <v>31</v>
      </c>
      <c r="D35" s="2">
        <v>37.939799999999998</v>
      </c>
      <c r="E35" s="2">
        <v>96</v>
      </c>
      <c r="F35" s="2">
        <v>3294</v>
      </c>
      <c r="G35" s="2">
        <v>17</v>
      </c>
      <c r="H35" s="2">
        <f t="shared" si="0"/>
        <v>1</v>
      </c>
      <c r="I35" s="2">
        <f t="shared" si="1"/>
        <v>1</v>
      </c>
      <c r="J35" s="2">
        <f t="shared" si="2"/>
        <v>0</v>
      </c>
      <c r="K35" s="2">
        <f t="shared" si="3"/>
        <v>0</v>
      </c>
      <c r="L35" s="2">
        <f t="shared" si="4"/>
        <v>0</v>
      </c>
      <c r="M35" s="2">
        <v>36</v>
      </c>
      <c r="N35" s="2">
        <f t="shared" si="5"/>
        <v>9216</v>
      </c>
    </row>
    <row r="36" spans="1:14" x14ac:dyDescent="0.2">
      <c r="A36" s="2" t="s">
        <v>81</v>
      </c>
      <c r="B36" s="2" t="s">
        <v>11</v>
      </c>
      <c r="C36" s="2" t="s">
        <v>12</v>
      </c>
      <c r="D36" s="2">
        <v>95.001300000000001</v>
      </c>
      <c r="E36" s="2">
        <v>128</v>
      </c>
      <c r="F36" s="2">
        <v>16911</v>
      </c>
      <c r="G36" s="2">
        <v>40</v>
      </c>
      <c r="H36" s="2">
        <f t="shared" si="0"/>
        <v>0</v>
      </c>
      <c r="I36" s="2">
        <f t="shared" si="1"/>
        <v>0</v>
      </c>
      <c r="J36" s="2">
        <f t="shared" si="2"/>
        <v>0</v>
      </c>
      <c r="K36" s="2">
        <f t="shared" si="3"/>
        <v>0</v>
      </c>
      <c r="L36" s="2">
        <f t="shared" si="4"/>
        <v>0</v>
      </c>
      <c r="M36" s="2">
        <v>241</v>
      </c>
      <c r="N36" s="2">
        <f t="shared" si="5"/>
        <v>16384</v>
      </c>
    </row>
    <row r="37" spans="1:14" x14ac:dyDescent="0.2">
      <c r="A37" s="2" t="s">
        <v>82</v>
      </c>
      <c r="B37" s="2" t="s">
        <v>11</v>
      </c>
      <c r="C37" s="2" t="s">
        <v>19</v>
      </c>
      <c r="D37" s="2">
        <v>38.2973</v>
      </c>
      <c r="E37" s="2">
        <v>128</v>
      </c>
      <c r="F37" s="2">
        <v>20965</v>
      </c>
      <c r="G37" s="2">
        <v>175</v>
      </c>
      <c r="H37" s="2">
        <f t="shared" si="0"/>
        <v>0</v>
      </c>
      <c r="I37" s="2">
        <f t="shared" si="1"/>
        <v>0</v>
      </c>
      <c r="J37" s="2">
        <f t="shared" si="2"/>
        <v>0</v>
      </c>
      <c r="K37" s="2">
        <f t="shared" si="3"/>
        <v>0</v>
      </c>
      <c r="L37" s="2">
        <f t="shared" si="4"/>
        <v>1</v>
      </c>
      <c r="M37" s="2">
        <v>47</v>
      </c>
      <c r="N37" s="2">
        <f t="shared" si="5"/>
        <v>16384</v>
      </c>
    </row>
    <row r="38" spans="1:14" x14ac:dyDescent="0.2">
      <c r="A38" s="2" t="s">
        <v>84</v>
      </c>
      <c r="B38" s="2" t="s">
        <v>11</v>
      </c>
      <c r="C38" s="2" t="s">
        <v>31</v>
      </c>
      <c r="D38" s="2">
        <v>120.777</v>
      </c>
      <c r="E38" s="2">
        <v>99</v>
      </c>
      <c r="F38" s="2">
        <v>12952</v>
      </c>
      <c r="G38" s="2">
        <v>75</v>
      </c>
      <c r="H38" s="2">
        <f t="shared" si="0"/>
        <v>0</v>
      </c>
      <c r="I38" s="2">
        <f t="shared" si="1"/>
        <v>1</v>
      </c>
      <c r="J38" s="2">
        <f t="shared" si="2"/>
        <v>0</v>
      </c>
      <c r="K38" s="2">
        <f t="shared" si="3"/>
        <v>0</v>
      </c>
      <c r="L38" s="2">
        <f t="shared" si="4"/>
        <v>0</v>
      </c>
      <c r="M38" s="2">
        <v>88</v>
      </c>
      <c r="N38" s="2">
        <f t="shared" si="5"/>
        <v>9801</v>
      </c>
    </row>
    <row r="39" spans="1:14" x14ac:dyDescent="0.2">
      <c r="A39" s="2" t="s">
        <v>86</v>
      </c>
      <c r="B39" s="2" t="s">
        <v>15</v>
      </c>
      <c r="C39" s="2" t="s">
        <v>40</v>
      </c>
      <c r="D39" s="2">
        <v>34.963999999999999</v>
      </c>
      <c r="E39" s="2">
        <v>100</v>
      </c>
      <c r="F39" s="2">
        <v>39807</v>
      </c>
      <c r="G39" s="2">
        <v>8</v>
      </c>
      <c r="H39" s="2">
        <f t="shared" si="0"/>
        <v>1</v>
      </c>
      <c r="I39" s="2">
        <f t="shared" si="1"/>
        <v>0</v>
      </c>
      <c r="J39" s="2">
        <f t="shared" si="2"/>
        <v>0</v>
      </c>
      <c r="K39" s="2">
        <f t="shared" si="3"/>
        <v>0</v>
      </c>
      <c r="L39" s="2">
        <f t="shared" si="4"/>
        <v>0</v>
      </c>
      <c r="M39" s="2">
        <v>129</v>
      </c>
      <c r="N39" s="2">
        <f t="shared" si="5"/>
        <v>10000</v>
      </c>
    </row>
    <row r="40" spans="1:14" x14ac:dyDescent="0.2">
      <c r="A40" s="2" t="s">
        <v>88</v>
      </c>
      <c r="B40" s="2" t="s">
        <v>11</v>
      </c>
      <c r="C40" s="2" t="s">
        <v>40</v>
      </c>
      <c r="D40" s="2">
        <v>32.391399999999997</v>
      </c>
      <c r="E40" s="2">
        <v>95</v>
      </c>
      <c r="F40" s="2">
        <v>54075</v>
      </c>
      <c r="G40" s="2">
        <v>7.5</v>
      </c>
      <c r="H40" s="2">
        <f t="shared" si="0"/>
        <v>0</v>
      </c>
      <c r="I40" s="2">
        <f t="shared" si="1"/>
        <v>0</v>
      </c>
      <c r="J40" s="2">
        <f t="shared" si="2"/>
        <v>0</v>
      </c>
      <c r="K40" s="2">
        <f t="shared" si="3"/>
        <v>0</v>
      </c>
      <c r="L40" s="2">
        <f t="shared" si="4"/>
        <v>0</v>
      </c>
      <c r="M40" s="2">
        <v>464</v>
      </c>
      <c r="N40" s="2">
        <f t="shared" si="5"/>
        <v>9025</v>
      </c>
    </row>
    <row r="41" spans="1:14" x14ac:dyDescent="0.2">
      <c r="A41" s="2" t="s">
        <v>90</v>
      </c>
      <c r="B41" s="2" t="s">
        <v>15</v>
      </c>
      <c r="C41" s="2" t="s">
        <v>12</v>
      </c>
      <c r="D41" s="2">
        <v>116.724</v>
      </c>
      <c r="E41" s="2">
        <v>110</v>
      </c>
      <c r="F41" s="2">
        <v>1954</v>
      </c>
      <c r="G41" s="2">
        <v>41</v>
      </c>
      <c r="H41" s="2">
        <f t="shared" si="0"/>
        <v>1</v>
      </c>
      <c r="I41" s="2">
        <f t="shared" si="1"/>
        <v>0</v>
      </c>
      <c r="J41" s="2">
        <f t="shared" si="2"/>
        <v>0</v>
      </c>
      <c r="K41" s="2">
        <f t="shared" si="3"/>
        <v>0</v>
      </c>
      <c r="L41" s="2">
        <f t="shared" si="4"/>
        <v>0</v>
      </c>
      <c r="M41" s="2">
        <v>161</v>
      </c>
      <c r="N41" s="2">
        <f t="shared" si="5"/>
        <v>12100</v>
      </c>
    </row>
    <row r="42" spans="1:14" x14ac:dyDescent="0.2">
      <c r="A42" s="2" t="s">
        <v>92</v>
      </c>
      <c r="B42" s="2" t="s">
        <v>15</v>
      </c>
      <c r="C42" s="2" t="s">
        <v>12</v>
      </c>
      <c r="D42" s="2">
        <v>16.930900000000001</v>
      </c>
      <c r="E42" s="2">
        <v>108</v>
      </c>
      <c r="F42" s="2">
        <v>16722</v>
      </c>
      <c r="G42" s="2">
        <v>30</v>
      </c>
      <c r="H42" s="2">
        <f t="shared" si="0"/>
        <v>1</v>
      </c>
      <c r="I42" s="2">
        <f t="shared" si="1"/>
        <v>0</v>
      </c>
      <c r="J42" s="2">
        <f t="shared" si="2"/>
        <v>0</v>
      </c>
      <c r="K42" s="2">
        <f t="shared" si="3"/>
        <v>0</v>
      </c>
      <c r="L42" s="2">
        <f t="shared" si="4"/>
        <v>0</v>
      </c>
      <c r="M42" s="2">
        <v>50</v>
      </c>
      <c r="N42" s="2">
        <f t="shared" si="5"/>
        <v>11664</v>
      </c>
    </row>
    <row r="43" spans="1:14" x14ac:dyDescent="0.2">
      <c r="A43" s="2" t="s">
        <v>94</v>
      </c>
      <c r="B43" s="2" t="s">
        <v>15</v>
      </c>
      <c r="C43" s="2" t="s">
        <v>47</v>
      </c>
      <c r="D43" s="2">
        <v>9.9850999999999995E-2</v>
      </c>
      <c r="E43" s="2">
        <v>80</v>
      </c>
      <c r="F43" s="2">
        <v>210</v>
      </c>
      <c r="G43" s="2">
        <v>2.5</v>
      </c>
      <c r="H43" s="2">
        <f t="shared" si="0"/>
        <v>1</v>
      </c>
      <c r="I43" s="2">
        <f t="shared" si="1"/>
        <v>0</v>
      </c>
      <c r="J43" s="2">
        <f t="shared" si="2"/>
        <v>0</v>
      </c>
      <c r="K43" s="2">
        <f t="shared" si="3"/>
        <v>0</v>
      </c>
      <c r="L43" s="2">
        <f t="shared" si="4"/>
        <v>0</v>
      </c>
      <c r="M43" s="2">
        <v>0</v>
      </c>
      <c r="N43" s="2">
        <f t="shared" si="5"/>
        <v>6400</v>
      </c>
    </row>
    <row r="44" spans="1:14" x14ac:dyDescent="0.2">
      <c r="A44" s="2" t="s">
        <v>96</v>
      </c>
      <c r="B44" s="2" t="s">
        <v>11</v>
      </c>
      <c r="C44" s="2" t="s">
        <v>97</v>
      </c>
      <c r="D44" s="2">
        <v>31.743300000000001</v>
      </c>
      <c r="E44" s="2">
        <v>79</v>
      </c>
      <c r="F44" s="2">
        <v>1594</v>
      </c>
      <c r="G44" s="2">
        <v>30</v>
      </c>
      <c r="H44" s="2">
        <f t="shared" si="0"/>
        <v>0</v>
      </c>
      <c r="I44" s="2">
        <f t="shared" si="1"/>
        <v>0</v>
      </c>
      <c r="J44" s="2">
        <f t="shared" si="2"/>
        <v>0</v>
      </c>
      <c r="K44" s="2">
        <f t="shared" si="3"/>
        <v>1</v>
      </c>
      <c r="L44" s="2">
        <f t="shared" si="4"/>
        <v>0</v>
      </c>
      <c r="M44" s="2">
        <v>30</v>
      </c>
      <c r="N44" s="2">
        <f t="shared" si="5"/>
        <v>6241</v>
      </c>
    </row>
    <row r="45" spans="1:14" x14ac:dyDescent="0.2">
      <c r="A45" s="2" t="s">
        <v>98</v>
      </c>
      <c r="B45" s="2" t="s">
        <v>11</v>
      </c>
      <c r="C45" s="2" t="s">
        <v>12</v>
      </c>
      <c r="D45" s="2">
        <v>4.7003599999999999</v>
      </c>
      <c r="E45" s="2">
        <v>121</v>
      </c>
      <c r="F45" s="2">
        <v>6617</v>
      </c>
      <c r="G45" s="2">
        <v>5</v>
      </c>
      <c r="H45" s="2">
        <f t="shared" si="0"/>
        <v>0</v>
      </c>
      <c r="I45" s="2">
        <f t="shared" si="1"/>
        <v>0</v>
      </c>
      <c r="J45" s="2">
        <f t="shared" si="2"/>
        <v>0</v>
      </c>
      <c r="K45" s="2">
        <f t="shared" si="3"/>
        <v>0</v>
      </c>
      <c r="L45" s="2">
        <f t="shared" si="4"/>
        <v>0</v>
      </c>
      <c r="M45" s="2">
        <v>35</v>
      </c>
      <c r="N45" s="2">
        <f t="shared" si="5"/>
        <v>14641</v>
      </c>
    </row>
    <row r="46" spans="1:14" x14ac:dyDescent="0.2">
      <c r="A46" s="2" t="s">
        <v>100</v>
      </c>
      <c r="B46" s="2" t="s">
        <v>11</v>
      </c>
      <c r="C46" s="2" t="s">
        <v>12</v>
      </c>
      <c r="D46" s="2">
        <v>170.709</v>
      </c>
      <c r="E46" s="2">
        <v>135</v>
      </c>
      <c r="F46" s="2">
        <v>2827</v>
      </c>
      <c r="G46" s="2">
        <v>58</v>
      </c>
      <c r="H46" s="2">
        <f t="shared" si="0"/>
        <v>0</v>
      </c>
      <c r="I46" s="2">
        <f t="shared" si="1"/>
        <v>0</v>
      </c>
      <c r="J46" s="2">
        <f t="shared" si="2"/>
        <v>0</v>
      </c>
      <c r="K46" s="2">
        <f t="shared" si="3"/>
        <v>0</v>
      </c>
      <c r="L46" s="2">
        <f t="shared" si="4"/>
        <v>0</v>
      </c>
      <c r="M46" s="2">
        <v>2000</v>
      </c>
      <c r="N46" s="2">
        <f t="shared" si="5"/>
        <v>18225</v>
      </c>
    </row>
    <row r="47" spans="1:14" x14ac:dyDescent="0.2">
      <c r="A47" s="2" t="s">
        <v>102</v>
      </c>
      <c r="B47" s="2" t="s">
        <v>11</v>
      </c>
      <c r="C47" s="2" t="s">
        <v>12</v>
      </c>
      <c r="D47" s="2">
        <v>1.7543200000000001</v>
      </c>
      <c r="E47" s="2">
        <v>98</v>
      </c>
      <c r="F47" s="2">
        <v>2214</v>
      </c>
      <c r="G47" s="2">
        <v>10</v>
      </c>
      <c r="H47" s="2">
        <f t="shared" si="0"/>
        <v>0</v>
      </c>
      <c r="I47" s="2">
        <f t="shared" si="1"/>
        <v>0</v>
      </c>
      <c r="J47" s="2">
        <f t="shared" si="2"/>
        <v>0</v>
      </c>
      <c r="K47" s="2">
        <f t="shared" si="3"/>
        <v>0</v>
      </c>
      <c r="L47" s="2">
        <f t="shared" si="4"/>
        <v>0</v>
      </c>
      <c r="M47" s="2">
        <v>129</v>
      </c>
      <c r="N47" s="2">
        <f t="shared" si="5"/>
        <v>9604</v>
      </c>
    </row>
    <row r="48" spans="1:14" x14ac:dyDescent="0.2">
      <c r="A48" s="2" t="s">
        <v>104</v>
      </c>
      <c r="B48" s="2" t="s">
        <v>51</v>
      </c>
      <c r="C48" s="2" t="s">
        <v>97</v>
      </c>
      <c r="D48" s="2">
        <v>137.85</v>
      </c>
      <c r="E48" s="2">
        <v>96</v>
      </c>
      <c r="F48" s="2">
        <v>48878</v>
      </c>
      <c r="G48" s="2">
        <v>200</v>
      </c>
      <c r="H48" s="2">
        <f t="shared" si="0"/>
        <v>0</v>
      </c>
      <c r="I48" s="2">
        <f t="shared" si="1"/>
        <v>0</v>
      </c>
      <c r="J48" s="2">
        <f t="shared" si="2"/>
        <v>0</v>
      </c>
      <c r="K48" s="2">
        <f t="shared" si="3"/>
        <v>1</v>
      </c>
      <c r="L48" s="2">
        <f t="shared" si="4"/>
        <v>0</v>
      </c>
      <c r="M48" s="2">
        <v>0</v>
      </c>
      <c r="N48" s="2">
        <f t="shared" si="5"/>
        <v>9216</v>
      </c>
    </row>
    <row r="49" spans="1:14" x14ac:dyDescent="0.2">
      <c r="A49" s="2" t="s">
        <v>106</v>
      </c>
      <c r="B49" s="2" t="s">
        <v>51</v>
      </c>
      <c r="C49" s="2" t="s">
        <v>31</v>
      </c>
      <c r="D49" s="2">
        <v>51.431199999999997</v>
      </c>
      <c r="E49" s="2">
        <v>95</v>
      </c>
      <c r="F49" s="2">
        <v>3092</v>
      </c>
      <c r="G49" s="2">
        <v>20</v>
      </c>
      <c r="H49" s="2">
        <f t="shared" si="0"/>
        <v>0</v>
      </c>
      <c r="I49" s="2">
        <f t="shared" si="1"/>
        <v>1</v>
      </c>
      <c r="J49" s="2">
        <f t="shared" si="2"/>
        <v>0</v>
      </c>
      <c r="K49" s="2">
        <f t="shared" si="3"/>
        <v>0</v>
      </c>
      <c r="L49" s="2">
        <f t="shared" si="4"/>
        <v>0</v>
      </c>
      <c r="M49" s="2">
        <v>15</v>
      </c>
      <c r="N49" s="2">
        <f t="shared" si="5"/>
        <v>9025</v>
      </c>
    </row>
    <row r="50" spans="1:14" x14ac:dyDescent="0.2">
      <c r="A50" s="2" t="s">
        <v>108</v>
      </c>
      <c r="B50" s="2" t="s">
        <v>15</v>
      </c>
      <c r="C50" s="2" t="s">
        <v>24</v>
      </c>
      <c r="D50" s="2">
        <v>67.344399999999993</v>
      </c>
      <c r="E50" s="2">
        <v>101</v>
      </c>
      <c r="F50" s="2">
        <v>15481</v>
      </c>
      <c r="G50" s="2">
        <v>92</v>
      </c>
      <c r="H50" s="2">
        <f t="shared" si="0"/>
        <v>1</v>
      </c>
      <c r="I50" s="2">
        <f t="shared" si="1"/>
        <v>0</v>
      </c>
      <c r="J50" s="2">
        <f t="shared" si="2"/>
        <v>0</v>
      </c>
      <c r="K50" s="2">
        <f t="shared" si="3"/>
        <v>0</v>
      </c>
      <c r="L50" s="2">
        <f t="shared" si="4"/>
        <v>0</v>
      </c>
      <c r="M50" s="2">
        <v>212</v>
      </c>
      <c r="N50" s="2">
        <f t="shared" si="5"/>
        <v>10201</v>
      </c>
    </row>
    <row r="51" spans="1:14" x14ac:dyDescent="0.2">
      <c r="A51" s="2" t="s">
        <v>110</v>
      </c>
      <c r="B51" s="2" t="s">
        <v>11</v>
      </c>
      <c r="C51" s="2" t="s">
        <v>40</v>
      </c>
      <c r="D51" s="2">
        <v>7.4582699999999997</v>
      </c>
      <c r="E51" s="2">
        <v>117</v>
      </c>
      <c r="F51" s="2">
        <v>3611</v>
      </c>
      <c r="G51" s="2">
        <v>35</v>
      </c>
      <c r="H51" s="2">
        <f t="shared" si="0"/>
        <v>0</v>
      </c>
      <c r="I51" s="2">
        <f t="shared" si="1"/>
        <v>0</v>
      </c>
      <c r="J51" s="2">
        <f t="shared" si="2"/>
        <v>0</v>
      </c>
      <c r="K51" s="2">
        <f t="shared" si="3"/>
        <v>0</v>
      </c>
      <c r="L51" s="2">
        <f t="shared" si="4"/>
        <v>0</v>
      </c>
      <c r="M51" s="2">
        <v>0</v>
      </c>
      <c r="N51" s="2">
        <f t="shared" si="5"/>
        <v>13689</v>
      </c>
    </row>
    <row r="52" spans="1:14" x14ac:dyDescent="0.2">
      <c r="A52" s="2" t="s">
        <v>112</v>
      </c>
      <c r="B52" s="2" t="s">
        <v>11</v>
      </c>
      <c r="C52" s="2" t="s">
        <v>31</v>
      </c>
      <c r="D52" s="2">
        <v>15.408799999999999</v>
      </c>
      <c r="E52" s="2">
        <v>101</v>
      </c>
      <c r="F52" s="2">
        <v>2698</v>
      </c>
      <c r="G52" s="2">
        <v>20</v>
      </c>
      <c r="H52" s="2">
        <f t="shared" si="0"/>
        <v>0</v>
      </c>
      <c r="I52" s="2">
        <f t="shared" si="1"/>
        <v>1</v>
      </c>
      <c r="J52" s="2">
        <f t="shared" si="2"/>
        <v>0</v>
      </c>
      <c r="K52" s="2">
        <f t="shared" si="3"/>
        <v>0</v>
      </c>
      <c r="L52" s="2">
        <f t="shared" si="4"/>
        <v>0</v>
      </c>
      <c r="M52" s="2">
        <v>13</v>
      </c>
      <c r="N52" s="2">
        <f t="shared" si="5"/>
        <v>10201</v>
      </c>
    </row>
    <row r="53" spans="1:14" x14ac:dyDescent="0.2">
      <c r="A53" s="2" t="s">
        <v>114</v>
      </c>
      <c r="B53" s="2" t="s">
        <v>15</v>
      </c>
      <c r="C53" s="2" t="s">
        <v>31</v>
      </c>
      <c r="D53" s="2">
        <v>40.041699999999999</v>
      </c>
      <c r="E53" s="2">
        <v>86</v>
      </c>
      <c r="F53" s="2">
        <v>3421</v>
      </c>
      <c r="G53" s="2">
        <v>2.5</v>
      </c>
      <c r="H53" s="2">
        <f t="shared" si="0"/>
        <v>1</v>
      </c>
      <c r="I53" s="2">
        <f t="shared" si="1"/>
        <v>1</v>
      </c>
      <c r="J53" s="2">
        <f t="shared" si="2"/>
        <v>0</v>
      </c>
      <c r="K53" s="2">
        <f t="shared" si="3"/>
        <v>0</v>
      </c>
      <c r="L53" s="2">
        <f t="shared" si="4"/>
        <v>0</v>
      </c>
      <c r="M53" s="2">
        <v>89</v>
      </c>
      <c r="N53" s="2">
        <f t="shared" si="5"/>
        <v>7396</v>
      </c>
    </row>
    <row r="54" spans="1:14" x14ac:dyDescent="0.2">
      <c r="A54" s="2" t="s">
        <v>114</v>
      </c>
      <c r="B54" s="2" t="s">
        <v>15</v>
      </c>
      <c r="C54" s="2" t="s">
        <v>31</v>
      </c>
      <c r="D54" s="2">
        <v>17.314499999999999</v>
      </c>
      <c r="E54" s="2">
        <v>86</v>
      </c>
      <c r="F54" s="2">
        <v>4073</v>
      </c>
      <c r="G54" s="2">
        <v>4</v>
      </c>
      <c r="H54" s="2">
        <f t="shared" si="0"/>
        <v>1</v>
      </c>
      <c r="I54" s="2">
        <f t="shared" si="1"/>
        <v>1</v>
      </c>
      <c r="J54" s="2">
        <f t="shared" si="2"/>
        <v>0</v>
      </c>
      <c r="K54" s="2">
        <f t="shared" si="3"/>
        <v>0</v>
      </c>
      <c r="L54" s="2">
        <f t="shared" si="4"/>
        <v>0</v>
      </c>
      <c r="M54" s="2">
        <v>89</v>
      </c>
      <c r="N54" s="2">
        <f t="shared" si="5"/>
        <v>7396</v>
      </c>
    </row>
    <row r="55" spans="1:14" x14ac:dyDescent="0.2">
      <c r="A55" s="2" t="s">
        <v>117</v>
      </c>
      <c r="B55" s="2" t="s">
        <v>15</v>
      </c>
      <c r="C55" s="2" t="s">
        <v>12</v>
      </c>
      <c r="D55" s="2">
        <v>31.4938</v>
      </c>
      <c r="E55" s="2">
        <v>96</v>
      </c>
      <c r="F55" s="2">
        <v>12754</v>
      </c>
      <c r="G55" s="2">
        <v>32</v>
      </c>
      <c r="H55" s="2">
        <f t="shared" si="0"/>
        <v>1</v>
      </c>
      <c r="I55" s="2">
        <f t="shared" si="1"/>
        <v>0</v>
      </c>
      <c r="J55" s="2">
        <f t="shared" si="2"/>
        <v>0</v>
      </c>
      <c r="K55" s="2">
        <f t="shared" si="3"/>
        <v>0</v>
      </c>
      <c r="L55" s="2">
        <f t="shared" si="4"/>
        <v>0</v>
      </c>
      <c r="M55" s="2">
        <v>0</v>
      </c>
      <c r="N55" s="2">
        <f t="shared" si="5"/>
        <v>9216</v>
      </c>
    </row>
    <row r="56" spans="1:14" x14ac:dyDescent="0.2">
      <c r="A56" s="2" t="s">
        <v>119</v>
      </c>
      <c r="B56" s="2" t="s">
        <v>15</v>
      </c>
      <c r="C56" s="2" t="s">
        <v>12</v>
      </c>
      <c r="D56" s="2">
        <v>1.02902</v>
      </c>
      <c r="E56" s="2">
        <v>97</v>
      </c>
      <c r="F56" s="2">
        <v>21107</v>
      </c>
      <c r="G56" s="2">
        <v>6.5</v>
      </c>
      <c r="H56" s="2">
        <f t="shared" si="0"/>
        <v>1</v>
      </c>
      <c r="I56" s="2">
        <f t="shared" si="1"/>
        <v>0</v>
      </c>
      <c r="J56" s="2">
        <f t="shared" si="2"/>
        <v>0</v>
      </c>
      <c r="K56" s="2">
        <f t="shared" si="3"/>
        <v>0</v>
      </c>
      <c r="L56" s="2">
        <f t="shared" si="4"/>
        <v>0</v>
      </c>
      <c r="M56" s="2">
        <v>15</v>
      </c>
      <c r="N56" s="2">
        <f t="shared" si="5"/>
        <v>9409</v>
      </c>
    </row>
    <row r="57" spans="1:14" x14ac:dyDescent="0.2">
      <c r="A57" s="2" t="s">
        <v>81</v>
      </c>
      <c r="B57" s="2" t="s">
        <v>11</v>
      </c>
      <c r="C57" s="2" t="s">
        <v>19</v>
      </c>
      <c r="D57" s="2">
        <v>56.084000000000003</v>
      </c>
      <c r="E57" s="2">
        <v>144</v>
      </c>
      <c r="F57" s="2">
        <v>18761</v>
      </c>
      <c r="G57" s="2">
        <v>65</v>
      </c>
      <c r="H57" s="2">
        <f t="shared" si="0"/>
        <v>0</v>
      </c>
      <c r="I57" s="2">
        <f t="shared" si="1"/>
        <v>0</v>
      </c>
      <c r="J57" s="2">
        <f t="shared" si="2"/>
        <v>0</v>
      </c>
      <c r="K57" s="2">
        <f t="shared" si="3"/>
        <v>0</v>
      </c>
      <c r="L57" s="2">
        <f t="shared" si="4"/>
        <v>1</v>
      </c>
      <c r="M57" s="2">
        <v>241</v>
      </c>
      <c r="N57" s="2">
        <f t="shared" si="5"/>
        <v>20736</v>
      </c>
    </row>
    <row r="58" spans="1:14" x14ac:dyDescent="0.2">
      <c r="A58" s="2" t="s">
        <v>122</v>
      </c>
      <c r="B58" s="2" t="s">
        <v>11</v>
      </c>
      <c r="C58" s="2" t="s">
        <v>40</v>
      </c>
      <c r="D58" s="2">
        <v>21.835799999999999</v>
      </c>
      <c r="E58" s="2">
        <v>107</v>
      </c>
      <c r="F58" s="2">
        <v>1095</v>
      </c>
      <c r="G58" s="2">
        <v>30</v>
      </c>
      <c r="H58" s="2">
        <f t="shared" si="0"/>
        <v>0</v>
      </c>
      <c r="I58" s="2">
        <f t="shared" si="1"/>
        <v>0</v>
      </c>
      <c r="J58" s="2">
        <f t="shared" si="2"/>
        <v>0</v>
      </c>
      <c r="K58" s="2">
        <f t="shared" si="3"/>
        <v>0</v>
      </c>
      <c r="L58" s="2">
        <f t="shared" si="4"/>
        <v>0</v>
      </c>
      <c r="M58" s="2">
        <v>13</v>
      </c>
      <c r="N58" s="2">
        <f t="shared" si="5"/>
        <v>11449</v>
      </c>
    </row>
    <row r="59" spans="1:14" x14ac:dyDescent="0.2">
      <c r="A59" s="2" t="s">
        <v>124</v>
      </c>
      <c r="B59" s="2" t="s">
        <v>11</v>
      </c>
      <c r="C59" s="2" t="s">
        <v>40</v>
      </c>
      <c r="D59" s="2">
        <v>52.528300000000002</v>
      </c>
      <c r="E59" s="2">
        <v>100</v>
      </c>
      <c r="F59" s="2">
        <v>3202</v>
      </c>
      <c r="G59" s="2">
        <v>25</v>
      </c>
      <c r="H59" s="2">
        <f t="shared" si="0"/>
        <v>0</v>
      </c>
      <c r="I59" s="2">
        <f t="shared" si="1"/>
        <v>0</v>
      </c>
      <c r="J59" s="2">
        <f t="shared" si="2"/>
        <v>0</v>
      </c>
      <c r="K59" s="2">
        <f t="shared" si="3"/>
        <v>0</v>
      </c>
      <c r="L59" s="2">
        <f t="shared" si="4"/>
        <v>0</v>
      </c>
      <c r="M59" s="2">
        <v>0</v>
      </c>
      <c r="N59" s="2">
        <f t="shared" si="5"/>
        <v>10000</v>
      </c>
    </row>
    <row r="60" spans="1:14" x14ac:dyDescent="0.2">
      <c r="A60" s="2" t="s">
        <v>126</v>
      </c>
      <c r="B60" s="2" t="s">
        <v>15</v>
      </c>
      <c r="C60" s="2" t="s">
        <v>24</v>
      </c>
      <c r="D60" s="2">
        <v>26.183199999999999</v>
      </c>
      <c r="E60" s="2">
        <v>109</v>
      </c>
      <c r="F60" s="2">
        <v>16611</v>
      </c>
      <c r="G60" s="2">
        <v>36</v>
      </c>
      <c r="H60" s="2">
        <f t="shared" si="0"/>
        <v>1</v>
      </c>
      <c r="I60" s="2">
        <f t="shared" si="1"/>
        <v>0</v>
      </c>
      <c r="J60" s="2">
        <f t="shared" si="2"/>
        <v>0</v>
      </c>
      <c r="K60" s="2">
        <f t="shared" si="3"/>
        <v>0</v>
      </c>
      <c r="L60" s="2">
        <f t="shared" si="4"/>
        <v>0</v>
      </c>
      <c r="M60" s="2">
        <v>473</v>
      </c>
      <c r="N60" s="2">
        <f t="shared" si="5"/>
        <v>11881</v>
      </c>
    </row>
    <row r="61" spans="1:14" x14ac:dyDescent="0.2">
      <c r="A61" s="2" t="s">
        <v>128</v>
      </c>
      <c r="B61" s="2" t="s">
        <v>15</v>
      </c>
      <c r="C61" s="2" t="s">
        <v>12</v>
      </c>
      <c r="D61" s="2">
        <v>9.1728100000000001</v>
      </c>
      <c r="E61" s="2">
        <v>108</v>
      </c>
      <c r="F61" s="2">
        <v>12178</v>
      </c>
      <c r="G61" s="2">
        <v>16</v>
      </c>
      <c r="H61" s="2">
        <f t="shared" si="0"/>
        <v>1</v>
      </c>
      <c r="I61" s="2">
        <f t="shared" si="1"/>
        <v>0</v>
      </c>
      <c r="J61" s="2">
        <f t="shared" si="2"/>
        <v>0</v>
      </c>
      <c r="K61" s="2">
        <f t="shared" si="3"/>
        <v>0</v>
      </c>
      <c r="L61" s="2">
        <f t="shared" si="4"/>
        <v>0</v>
      </c>
      <c r="M61" s="2">
        <v>187</v>
      </c>
      <c r="N61" s="2">
        <f t="shared" si="5"/>
        <v>11664</v>
      </c>
    </row>
    <row r="62" spans="1:14" x14ac:dyDescent="0.2">
      <c r="A62" s="2" t="s">
        <v>130</v>
      </c>
      <c r="B62" s="2" t="s">
        <v>15</v>
      </c>
      <c r="C62" s="2" t="s">
        <v>31</v>
      </c>
      <c r="D62" s="2">
        <v>42.615699999999997</v>
      </c>
      <c r="E62" s="2">
        <v>136</v>
      </c>
      <c r="F62" s="2">
        <v>28927</v>
      </c>
      <c r="G62" s="2">
        <v>40</v>
      </c>
      <c r="H62" s="2">
        <f t="shared" si="0"/>
        <v>1</v>
      </c>
      <c r="I62" s="2">
        <f t="shared" si="1"/>
        <v>1</v>
      </c>
      <c r="J62" s="2">
        <f t="shared" si="2"/>
        <v>0</v>
      </c>
      <c r="K62" s="2">
        <f t="shared" si="3"/>
        <v>0</v>
      </c>
      <c r="L62" s="2">
        <f t="shared" si="4"/>
        <v>0</v>
      </c>
      <c r="M62" s="2">
        <v>3000</v>
      </c>
      <c r="N62" s="2">
        <f t="shared" si="5"/>
        <v>18496</v>
      </c>
    </row>
    <row r="63" spans="1:14" x14ac:dyDescent="0.2">
      <c r="A63" s="2" t="s">
        <v>132</v>
      </c>
      <c r="B63" s="2" t="s">
        <v>15</v>
      </c>
      <c r="C63" s="2" t="s">
        <v>24</v>
      </c>
      <c r="D63" s="2">
        <v>5.7491300000000001</v>
      </c>
      <c r="E63" s="2">
        <v>125</v>
      </c>
      <c r="F63" s="2">
        <v>3979</v>
      </c>
      <c r="G63" s="2">
        <v>20</v>
      </c>
      <c r="H63" s="2">
        <f t="shared" si="0"/>
        <v>1</v>
      </c>
      <c r="I63" s="2">
        <f t="shared" si="1"/>
        <v>0</v>
      </c>
      <c r="J63" s="2">
        <f t="shared" si="2"/>
        <v>0</v>
      </c>
      <c r="K63" s="2">
        <f t="shared" si="3"/>
        <v>0</v>
      </c>
      <c r="L63" s="2">
        <f t="shared" si="4"/>
        <v>0</v>
      </c>
      <c r="M63" s="2">
        <v>78</v>
      </c>
      <c r="N63" s="2">
        <f t="shared" si="5"/>
        <v>15625</v>
      </c>
    </row>
    <row r="64" spans="1:14" x14ac:dyDescent="0.2">
      <c r="A64" s="2" t="s">
        <v>134</v>
      </c>
      <c r="B64" s="2" t="s">
        <v>15</v>
      </c>
      <c r="C64" s="2" t="s">
        <v>19</v>
      </c>
      <c r="D64" s="2">
        <v>15.483499999999999</v>
      </c>
      <c r="E64" s="2">
        <v>108</v>
      </c>
      <c r="F64" s="2">
        <v>41359</v>
      </c>
      <c r="G64" s="2">
        <v>14</v>
      </c>
      <c r="H64" s="2">
        <f t="shared" si="0"/>
        <v>1</v>
      </c>
      <c r="I64" s="2">
        <f t="shared" si="1"/>
        <v>0</v>
      </c>
      <c r="J64" s="2">
        <f t="shared" si="2"/>
        <v>0</v>
      </c>
      <c r="K64" s="2">
        <f t="shared" si="3"/>
        <v>0</v>
      </c>
      <c r="L64" s="2">
        <f t="shared" si="4"/>
        <v>1</v>
      </c>
      <c r="M64" s="2">
        <v>123</v>
      </c>
      <c r="N64" s="2">
        <f t="shared" si="5"/>
        <v>11664</v>
      </c>
    </row>
    <row r="65" spans="1:14" x14ac:dyDescent="0.2">
      <c r="A65" s="2" t="s">
        <v>136</v>
      </c>
      <c r="B65" s="2" t="s">
        <v>11</v>
      </c>
      <c r="C65" s="2" t="s">
        <v>40</v>
      </c>
      <c r="D65" s="2">
        <v>20.3386</v>
      </c>
      <c r="E65" s="2">
        <v>105</v>
      </c>
      <c r="F65" s="2">
        <v>12946</v>
      </c>
      <c r="G65" s="2">
        <v>10</v>
      </c>
      <c r="H65" s="2">
        <f t="shared" si="0"/>
        <v>0</v>
      </c>
      <c r="I65" s="2">
        <f t="shared" si="1"/>
        <v>0</v>
      </c>
      <c r="J65" s="2">
        <f t="shared" si="2"/>
        <v>0</v>
      </c>
      <c r="K65" s="2">
        <f t="shared" si="3"/>
        <v>0</v>
      </c>
      <c r="L65" s="2">
        <f t="shared" si="4"/>
        <v>0</v>
      </c>
      <c r="M65" s="2">
        <v>500</v>
      </c>
      <c r="N65" s="2">
        <f t="shared" si="5"/>
        <v>11025</v>
      </c>
    </row>
    <row r="66" spans="1:14" x14ac:dyDescent="0.2">
      <c r="A66" s="2" t="s">
        <v>138</v>
      </c>
      <c r="B66" s="2" t="s">
        <v>15</v>
      </c>
      <c r="C66" s="2" t="s">
        <v>97</v>
      </c>
      <c r="D66" s="2">
        <v>5.4809999999999999</v>
      </c>
      <c r="E66" s="2">
        <v>100</v>
      </c>
      <c r="F66" s="2">
        <v>39507</v>
      </c>
      <c r="G66" s="2">
        <v>8.6999999999999993</v>
      </c>
      <c r="H66" s="2">
        <f t="shared" si="0"/>
        <v>1</v>
      </c>
      <c r="I66" s="2">
        <f t="shared" si="1"/>
        <v>0</v>
      </c>
      <c r="J66" s="2">
        <f t="shared" si="2"/>
        <v>0</v>
      </c>
      <c r="K66" s="2">
        <f t="shared" si="3"/>
        <v>1</v>
      </c>
      <c r="L66" s="2">
        <f t="shared" si="4"/>
        <v>0</v>
      </c>
      <c r="M66" s="2">
        <v>0</v>
      </c>
      <c r="N66" s="2">
        <f t="shared" si="5"/>
        <v>10000</v>
      </c>
    </row>
    <row r="67" spans="1:14" x14ac:dyDescent="0.2">
      <c r="A67" s="2" t="s">
        <v>140</v>
      </c>
      <c r="B67" s="2" t="s">
        <v>15</v>
      </c>
      <c r="C67" s="2" t="s">
        <v>40</v>
      </c>
      <c r="D67" s="2">
        <v>9.1905199999999994</v>
      </c>
      <c r="E67" s="2">
        <v>106</v>
      </c>
      <c r="F67" s="2">
        <v>1120</v>
      </c>
      <c r="G67" s="2">
        <v>7</v>
      </c>
      <c r="H67" s="2">
        <f t="shared" ref="H67:H130" si="6">IF(B67="R",1,0)</f>
        <v>1</v>
      </c>
      <c r="I67" s="2">
        <f t="shared" ref="I67:I130" si="7">IF(C67="Comedy",1,0)</f>
        <v>0</v>
      </c>
      <c r="J67" s="2">
        <f t="shared" ref="J67:J130" si="8">IF(C67="Thriller_Horror",1,0)</f>
        <v>0</v>
      </c>
      <c r="K67" s="2">
        <f t="shared" ref="K67:K130" si="9">IF(C67="Animation",1,0)</f>
        <v>0</v>
      </c>
      <c r="L67" s="2">
        <f t="shared" ref="L67:L130" si="10">IF(C67="Adventure_Sci_fi",1,0)</f>
        <v>0</v>
      </c>
      <c r="M67" s="2">
        <v>1000</v>
      </c>
      <c r="N67" s="2">
        <f t="shared" ref="N67:N130" si="11">E67^2</f>
        <v>11236</v>
      </c>
    </row>
    <row r="68" spans="1:14" x14ac:dyDescent="0.2">
      <c r="A68" s="2" t="s">
        <v>142</v>
      </c>
      <c r="B68" s="2" t="s">
        <v>15</v>
      </c>
      <c r="C68" s="2" t="s">
        <v>12</v>
      </c>
      <c r="D68" s="2">
        <v>9.1668599999999998</v>
      </c>
      <c r="E68" s="2">
        <v>99</v>
      </c>
      <c r="F68" s="2">
        <v>14816</v>
      </c>
      <c r="G68" s="2">
        <v>7</v>
      </c>
      <c r="H68" s="2">
        <f t="shared" si="6"/>
        <v>1</v>
      </c>
      <c r="I68" s="2">
        <f t="shared" si="7"/>
        <v>0</v>
      </c>
      <c r="J68" s="2">
        <f t="shared" si="8"/>
        <v>0</v>
      </c>
      <c r="K68" s="2">
        <f t="shared" si="9"/>
        <v>0</v>
      </c>
      <c r="L68" s="2">
        <f t="shared" si="10"/>
        <v>0</v>
      </c>
      <c r="M68" s="2">
        <v>192</v>
      </c>
      <c r="N68" s="2">
        <f t="shared" si="11"/>
        <v>9801</v>
      </c>
    </row>
    <row r="69" spans="1:14" x14ac:dyDescent="0.2">
      <c r="A69" s="2" t="s">
        <v>144</v>
      </c>
      <c r="B69" s="2" t="s">
        <v>11</v>
      </c>
      <c r="C69" s="2" t="s">
        <v>40</v>
      </c>
      <c r="D69" s="2">
        <v>18.438099999999999</v>
      </c>
      <c r="E69" s="2">
        <v>91</v>
      </c>
      <c r="F69" s="2">
        <v>222</v>
      </c>
      <c r="G69" s="2">
        <v>40</v>
      </c>
      <c r="H69" s="2">
        <f t="shared" si="6"/>
        <v>0</v>
      </c>
      <c r="I69" s="2">
        <f t="shared" si="7"/>
        <v>0</v>
      </c>
      <c r="J69" s="2">
        <f t="shared" si="8"/>
        <v>0</v>
      </c>
      <c r="K69" s="2">
        <f t="shared" si="9"/>
        <v>0</v>
      </c>
      <c r="L69" s="2">
        <f t="shared" si="10"/>
        <v>0</v>
      </c>
      <c r="M69" s="2">
        <v>48</v>
      </c>
      <c r="N69" s="2">
        <f t="shared" si="11"/>
        <v>8281</v>
      </c>
    </row>
    <row r="70" spans="1:14" x14ac:dyDescent="0.2">
      <c r="A70" s="2" t="s">
        <v>146</v>
      </c>
      <c r="B70" s="2" t="s">
        <v>15</v>
      </c>
      <c r="C70" s="2" t="s">
        <v>19</v>
      </c>
      <c r="D70" s="2">
        <v>35.033799999999999</v>
      </c>
      <c r="E70" s="2">
        <v>90</v>
      </c>
      <c r="F70" s="2">
        <v>2462</v>
      </c>
      <c r="G70" s="2">
        <v>19</v>
      </c>
      <c r="H70" s="2">
        <f t="shared" si="6"/>
        <v>1</v>
      </c>
      <c r="I70" s="2">
        <f t="shared" si="7"/>
        <v>0</v>
      </c>
      <c r="J70" s="2">
        <f t="shared" si="8"/>
        <v>0</v>
      </c>
      <c r="K70" s="2">
        <f t="shared" si="9"/>
        <v>0</v>
      </c>
      <c r="L70" s="2">
        <f t="shared" si="10"/>
        <v>1</v>
      </c>
      <c r="M70" s="2">
        <v>12</v>
      </c>
      <c r="N70" s="2">
        <f t="shared" si="11"/>
        <v>8100</v>
      </c>
    </row>
    <row r="71" spans="1:14" x14ac:dyDescent="0.2">
      <c r="A71" s="2" t="s">
        <v>148</v>
      </c>
      <c r="B71" s="2" t="s">
        <v>15</v>
      </c>
      <c r="C71" s="2" t="s">
        <v>12</v>
      </c>
      <c r="D71" s="2">
        <v>25.977399999999999</v>
      </c>
      <c r="E71" s="2">
        <v>114</v>
      </c>
      <c r="F71" s="2">
        <v>15428</v>
      </c>
      <c r="G71" s="2">
        <v>28</v>
      </c>
      <c r="H71" s="2">
        <f t="shared" si="6"/>
        <v>1</v>
      </c>
      <c r="I71" s="2">
        <f t="shared" si="7"/>
        <v>0</v>
      </c>
      <c r="J71" s="2">
        <f t="shared" si="8"/>
        <v>0</v>
      </c>
      <c r="K71" s="2">
        <f t="shared" si="9"/>
        <v>0</v>
      </c>
      <c r="L71" s="2">
        <f t="shared" si="10"/>
        <v>0</v>
      </c>
      <c r="M71" s="2">
        <v>71</v>
      </c>
      <c r="N71" s="2">
        <f t="shared" si="11"/>
        <v>12996</v>
      </c>
    </row>
    <row r="72" spans="1:14" x14ac:dyDescent="0.2">
      <c r="A72" s="2" t="s">
        <v>150</v>
      </c>
      <c r="B72" s="2" t="s">
        <v>51</v>
      </c>
      <c r="C72" s="2" t="s">
        <v>12</v>
      </c>
      <c r="D72" s="2">
        <v>41.2271</v>
      </c>
      <c r="E72" s="2">
        <v>101</v>
      </c>
      <c r="F72" s="2">
        <v>2436</v>
      </c>
      <c r="G72" s="2">
        <v>11</v>
      </c>
      <c r="H72" s="2">
        <f t="shared" si="6"/>
        <v>0</v>
      </c>
      <c r="I72" s="2">
        <f t="shared" si="7"/>
        <v>0</v>
      </c>
      <c r="J72" s="2">
        <f t="shared" si="8"/>
        <v>0</v>
      </c>
      <c r="K72" s="2">
        <f t="shared" si="9"/>
        <v>0</v>
      </c>
      <c r="L72" s="2">
        <f t="shared" si="10"/>
        <v>0</v>
      </c>
      <c r="M72" s="2">
        <v>163</v>
      </c>
      <c r="N72" s="2">
        <f t="shared" si="11"/>
        <v>10201</v>
      </c>
    </row>
    <row r="73" spans="1:14" x14ac:dyDescent="0.2">
      <c r="A73" s="2" t="s">
        <v>152</v>
      </c>
      <c r="B73" s="2" t="s">
        <v>11</v>
      </c>
      <c r="C73" s="2" t="s">
        <v>19</v>
      </c>
      <c r="D73" s="2">
        <v>78.616699999999994</v>
      </c>
      <c r="E73" s="2">
        <v>146</v>
      </c>
      <c r="F73" s="2">
        <v>6217</v>
      </c>
      <c r="G73" s="2">
        <v>100</v>
      </c>
      <c r="H73" s="2">
        <f t="shared" si="6"/>
        <v>0</v>
      </c>
      <c r="I73" s="2">
        <f t="shared" si="7"/>
        <v>0</v>
      </c>
      <c r="J73" s="2">
        <f t="shared" si="8"/>
        <v>0</v>
      </c>
      <c r="K73" s="2">
        <f t="shared" si="9"/>
        <v>0</v>
      </c>
      <c r="L73" s="2">
        <f t="shared" si="10"/>
        <v>1</v>
      </c>
      <c r="M73" s="2">
        <v>14000</v>
      </c>
      <c r="N73" s="2">
        <f t="shared" si="11"/>
        <v>21316</v>
      </c>
    </row>
    <row r="74" spans="1:14" x14ac:dyDescent="0.2">
      <c r="A74" s="2" t="s">
        <v>154</v>
      </c>
      <c r="B74" s="2" t="s">
        <v>11</v>
      </c>
      <c r="C74" s="2" t="s">
        <v>12</v>
      </c>
      <c r="D74" s="2">
        <v>10.7194</v>
      </c>
      <c r="E74" s="2">
        <v>99</v>
      </c>
      <c r="F74" s="2">
        <v>28987</v>
      </c>
      <c r="G74" s="2">
        <v>25</v>
      </c>
      <c r="H74" s="2">
        <f t="shared" si="6"/>
        <v>0</v>
      </c>
      <c r="I74" s="2">
        <f t="shared" si="7"/>
        <v>0</v>
      </c>
      <c r="J74" s="2">
        <f t="shared" si="8"/>
        <v>0</v>
      </c>
      <c r="K74" s="2">
        <f t="shared" si="9"/>
        <v>0</v>
      </c>
      <c r="L74" s="2">
        <f t="shared" si="10"/>
        <v>0</v>
      </c>
      <c r="M74" s="2">
        <v>79</v>
      </c>
      <c r="N74" s="2">
        <f t="shared" si="11"/>
        <v>9801</v>
      </c>
    </row>
    <row r="75" spans="1:14" x14ac:dyDescent="0.2">
      <c r="A75" s="2" t="s">
        <v>41</v>
      </c>
      <c r="B75" s="2" t="s">
        <v>11</v>
      </c>
      <c r="C75" s="2" t="s">
        <v>24</v>
      </c>
      <c r="D75" s="2">
        <v>28.0642</v>
      </c>
      <c r="E75" s="2">
        <v>106</v>
      </c>
      <c r="F75" s="2">
        <v>561</v>
      </c>
      <c r="G75" s="2">
        <v>35</v>
      </c>
      <c r="H75" s="2">
        <f t="shared" si="6"/>
        <v>0</v>
      </c>
      <c r="I75" s="2">
        <f t="shared" si="7"/>
        <v>0</v>
      </c>
      <c r="J75" s="2">
        <f t="shared" si="8"/>
        <v>0</v>
      </c>
      <c r="K75" s="2">
        <f t="shared" si="9"/>
        <v>0</v>
      </c>
      <c r="L75" s="2">
        <f t="shared" si="10"/>
        <v>0</v>
      </c>
      <c r="M75" s="2">
        <v>309</v>
      </c>
      <c r="N75" s="2">
        <f t="shared" si="11"/>
        <v>11236</v>
      </c>
    </row>
    <row r="76" spans="1:14" x14ac:dyDescent="0.2">
      <c r="A76" s="2" t="s">
        <v>157</v>
      </c>
      <c r="B76" s="2" t="s">
        <v>15</v>
      </c>
      <c r="C76" s="2" t="s">
        <v>31</v>
      </c>
      <c r="D76" s="2">
        <v>48.637700000000002</v>
      </c>
      <c r="E76" s="2">
        <v>100</v>
      </c>
      <c r="F76" s="2">
        <v>2800</v>
      </c>
      <c r="G76" s="2">
        <v>12.5</v>
      </c>
      <c r="H76" s="2">
        <f t="shared" si="6"/>
        <v>1</v>
      </c>
      <c r="I76" s="2">
        <f t="shared" si="7"/>
        <v>1</v>
      </c>
      <c r="J76" s="2">
        <f t="shared" si="8"/>
        <v>0</v>
      </c>
      <c r="K76" s="2">
        <f t="shared" si="9"/>
        <v>0</v>
      </c>
      <c r="L76" s="2">
        <f t="shared" si="10"/>
        <v>0</v>
      </c>
      <c r="M76" s="2">
        <v>38</v>
      </c>
      <c r="N76" s="2">
        <f t="shared" si="11"/>
        <v>10000</v>
      </c>
    </row>
    <row r="77" spans="1:14" x14ac:dyDescent="0.2">
      <c r="A77" s="2" t="s">
        <v>159</v>
      </c>
      <c r="B77" s="2" t="s">
        <v>15</v>
      </c>
      <c r="C77" s="2" t="s">
        <v>40</v>
      </c>
      <c r="D77" s="2">
        <v>65.010099999999994</v>
      </c>
      <c r="E77" s="2">
        <v>125</v>
      </c>
      <c r="F77" s="2">
        <v>1556</v>
      </c>
      <c r="G77" s="2">
        <v>30</v>
      </c>
      <c r="H77" s="2">
        <f t="shared" si="6"/>
        <v>1</v>
      </c>
      <c r="I77" s="2">
        <f t="shared" si="7"/>
        <v>0</v>
      </c>
      <c r="J77" s="2">
        <f t="shared" si="8"/>
        <v>0</v>
      </c>
      <c r="K77" s="2">
        <f t="shared" si="9"/>
        <v>0</v>
      </c>
      <c r="L77" s="2">
        <f t="shared" si="10"/>
        <v>0</v>
      </c>
      <c r="M77" s="2">
        <v>729</v>
      </c>
      <c r="N77" s="2">
        <f t="shared" si="11"/>
        <v>15625</v>
      </c>
    </row>
    <row r="78" spans="1:14" x14ac:dyDescent="0.2">
      <c r="A78" s="2" t="s">
        <v>161</v>
      </c>
      <c r="B78" s="2" t="s">
        <v>15</v>
      </c>
      <c r="C78" s="2" t="s">
        <v>24</v>
      </c>
      <c r="D78" s="2">
        <v>37.515999999999998</v>
      </c>
      <c r="E78" s="2">
        <v>105</v>
      </c>
      <c r="F78" s="2">
        <v>8281</v>
      </c>
      <c r="G78" s="2">
        <v>69</v>
      </c>
      <c r="H78" s="2">
        <f t="shared" si="6"/>
        <v>1</v>
      </c>
      <c r="I78" s="2">
        <f t="shared" si="7"/>
        <v>0</v>
      </c>
      <c r="J78" s="2">
        <f t="shared" si="8"/>
        <v>0</v>
      </c>
      <c r="K78" s="2">
        <f t="shared" si="9"/>
        <v>0</v>
      </c>
      <c r="L78" s="2">
        <f t="shared" si="10"/>
        <v>0</v>
      </c>
      <c r="M78" s="2">
        <v>335</v>
      </c>
      <c r="N78" s="2">
        <f t="shared" si="11"/>
        <v>11025</v>
      </c>
    </row>
    <row r="79" spans="1:14" x14ac:dyDescent="0.2">
      <c r="A79" s="2" t="s">
        <v>163</v>
      </c>
      <c r="B79" s="2" t="s">
        <v>11</v>
      </c>
      <c r="C79" s="2" t="s">
        <v>12</v>
      </c>
      <c r="D79" s="2">
        <v>24.343699999999998</v>
      </c>
      <c r="E79" s="2">
        <v>133</v>
      </c>
      <c r="F79" s="2">
        <v>5405</v>
      </c>
      <c r="G79" s="2">
        <v>45</v>
      </c>
      <c r="H79" s="2">
        <f t="shared" si="6"/>
        <v>0</v>
      </c>
      <c r="I79" s="2">
        <f t="shared" si="7"/>
        <v>0</v>
      </c>
      <c r="J79" s="2">
        <f t="shared" si="8"/>
        <v>0</v>
      </c>
      <c r="K79" s="2">
        <f t="shared" si="9"/>
        <v>0</v>
      </c>
      <c r="L79" s="2">
        <f t="shared" si="10"/>
        <v>0</v>
      </c>
      <c r="M79" s="2">
        <v>278</v>
      </c>
      <c r="N79" s="2">
        <f t="shared" si="11"/>
        <v>17689</v>
      </c>
    </row>
    <row r="80" spans="1:14" x14ac:dyDescent="0.2">
      <c r="A80" s="2" t="s">
        <v>165</v>
      </c>
      <c r="B80" s="2" t="s">
        <v>15</v>
      </c>
      <c r="C80" s="2" t="s">
        <v>19</v>
      </c>
      <c r="D80" s="2">
        <v>70.011099999999999</v>
      </c>
      <c r="E80" s="2">
        <v>110</v>
      </c>
      <c r="F80" s="2">
        <v>146</v>
      </c>
      <c r="G80" s="2">
        <v>12</v>
      </c>
      <c r="H80" s="2">
        <f t="shared" si="6"/>
        <v>1</v>
      </c>
      <c r="I80" s="2">
        <f t="shared" si="7"/>
        <v>0</v>
      </c>
      <c r="J80" s="2">
        <f t="shared" si="8"/>
        <v>0</v>
      </c>
      <c r="K80" s="2">
        <f t="shared" si="9"/>
        <v>0</v>
      </c>
      <c r="L80" s="2">
        <f t="shared" si="10"/>
        <v>1</v>
      </c>
      <c r="M80" s="2">
        <v>16</v>
      </c>
      <c r="N80" s="2">
        <f t="shared" si="11"/>
        <v>12100</v>
      </c>
    </row>
    <row r="81" spans="1:14" x14ac:dyDescent="0.2">
      <c r="A81" s="2" t="s">
        <v>167</v>
      </c>
      <c r="B81" s="2" t="s">
        <v>15</v>
      </c>
      <c r="C81" s="2" t="s">
        <v>40</v>
      </c>
      <c r="D81" s="2">
        <v>22.245899999999999</v>
      </c>
      <c r="E81" s="2">
        <v>81</v>
      </c>
      <c r="F81" s="2">
        <v>25489</v>
      </c>
      <c r="G81" s="2">
        <v>19</v>
      </c>
      <c r="H81" s="2">
        <f t="shared" si="6"/>
        <v>1</v>
      </c>
      <c r="I81" s="2">
        <f t="shared" si="7"/>
        <v>0</v>
      </c>
      <c r="J81" s="2">
        <f t="shared" si="8"/>
        <v>0</v>
      </c>
      <c r="K81" s="2">
        <f t="shared" si="9"/>
        <v>0</v>
      </c>
      <c r="L81" s="2">
        <f t="shared" si="10"/>
        <v>0</v>
      </c>
      <c r="M81" s="2">
        <v>0</v>
      </c>
      <c r="N81" s="2">
        <f t="shared" si="11"/>
        <v>6561</v>
      </c>
    </row>
    <row r="82" spans="1:14" x14ac:dyDescent="0.2">
      <c r="A82" s="2" t="s">
        <v>169</v>
      </c>
      <c r="B82" s="2" t="s">
        <v>11</v>
      </c>
      <c r="C82" s="2" t="s">
        <v>40</v>
      </c>
      <c r="D82" s="2">
        <v>18.004200000000001</v>
      </c>
      <c r="E82" s="2">
        <v>107</v>
      </c>
      <c r="F82" s="2">
        <v>3004</v>
      </c>
      <c r="G82" s="2">
        <v>13</v>
      </c>
      <c r="H82" s="2">
        <f t="shared" si="6"/>
        <v>0</v>
      </c>
      <c r="I82" s="2">
        <f t="shared" si="7"/>
        <v>0</v>
      </c>
      <c r="J82" s="2">
        <f t="shared" si="8"/>
        <v>0</v>
      </c>
      <c r="K82" s="2">
        <f t="shared" si="9"/>
        <v>0</v>
      </c>
      <c r="L82" s="2">
        <f t="shared" si="10"/>
        <v>0</v>
      </c>
      <c r="M82" s="2">
        <v>80</v>
      </c>
      <c r="N82" s="2">
        <f t="shared" si="11"/>
        <v>11449</v>
      </c>
    </row>
    <row r="83" spans="1:14" x14ac:dyDescent="0.2">
      <c r="A83" s="2" t="s">
        <v>171</v>
      </c>
      <c r="B83" s="2" t="s">
        <v>11</v>
      </c>
      <c r="C83" s="2" t="s">
        <v>19</v>
      </c>
      <c r="D83" s="2">
        <v>60.522100000000002</v>
      </c>
      <c r="E83" s="2">
        <v>100</v>
      </c>
      <c r="F83" s="2">
        <v>14168</v>
      </c>
      <c r="G83" s="2">
        <v>130</v>
      </c>
      <c r="H83" s="2">
        <f t="shared" si="6"/>
        <v>0</v>
      </c>
      <c r="I83" s="2">
        <f t="shared" si="7"/>
        <v>0</v>
      </c>
      <c r="J83" s="2">
        <f t="shared" si="8"/>
        <v>0</v>
      </c>
      <c r="K83" s="2">
        <f t="shared" si="9"/>
        <v>0</v>
      </c>
      <c r="L83" s="2">
        <f t="shared" si="10"/>
        <v>1</v>
      </c>
      <c r="M83" s="2">
        <v>0</v>
      </c>
      <c r="N83" s="2">
        <f t="shared" si="11"/>
        <v>10000</v>
      </c>
    </row>
    <row r="84" spans="1:14" x14ac:dyDescent="0.2">
      <c r="A84" s="2" t="s">
        <v>173</v>
      </c>
      <c r="B84" s="2" t="s">
        <v>11</v>
      </c>
      <c r="C84" s="2" t="s">
        <v>24</v>
      </c>
      <c r="D84" s="2">
        <v>28.328099999999999</v>
      </c>
      <c r="E84" s="2">
        <v>97</v>
      </c>
      <c r="F84" s="2">
        <v>9814</v>
      </c>
      <c r="G84" s="2">
        <v>58</v>
      </c>
      <c r="H84" s="2">
        <f t="shared" si="6"/>
        <v>0</v>
      </c>
      <c r="I84" s="2">
        <f t="shared" si="7"/>
        <v>0</v>
      </c>
      <c r="J84" s="2">
        <f t="shared" si="8"/>
        <v>0</v>
      </c>
      <c r="K84" s="2">
        <f t="shared" si="9"/>
        <v>0</v>
      </c>
      <c r="L84" s="2">
        <f t="shared" si="10"/>
        <v>0</v>
      </c>
      <c r="M84" s="2">
        <v>420</v>
      </c>
      <c r="N84" s="2">
        <f t="shared" si="11"/>
        <v>9409</v>
      </c>
    </row>
    <row r="85" spans="1:14" x14ac:dyDescent="0.2">
      <c r="A85" s="2" t="s">
        <v>175</v>
      </c>
      <c r="B85" s="2" t="s">
        <v>15</v>
      </c>
      <c r="C85" s="2" t="s">
        <v>12</v>
      </c>
      <c r="D85" s="2">
        <v>0.10822900000000001</v>
      </c>
      <c r="E85" s="2">
        <v>104</v>
      </c>
      <c r="F85" s="2">
        <v>15860</v>
      </c>
      <c r="G85" s="2">
        <v>4.5</v>
      </c>
      <c r="H85" s="2">
        <f t="shared" si="6"/>
        <v>1</v>
      </c>
      <c r="I85" s="2">
        <f t="shared" si="7"/>
        <v>0</v>
      </c>
      <c r="J85" s="2">
        <f t="shared" si="8"/>
        <v>0</v>
      </c>
      <c r="K85" s="2">
        <f t="shared" si="9"/>
        <v>0</v>
      </c>
      <c r="L85" s="2">
        <f t="shared" si="10"/>
        <v>0</v>
      </c>
      <c r="M85" s="2">
        <v>0</v>
      </c>
      <c r="N85" s="2">
        <f t="shared" si="11"/>
        <v>10816</v>
      </c>
    </row>
    <row r="86" spans="1:14" x14ac:dyDescent="0.2">
      <c r="A86" s="2" t="s">
        <v>177</v>
      </c>
      <c r="B86" s="2" t="s">
        <v>11</v>
      </c>
      <c r="C86" s="2" t="s">
        <v>12</v>
      </c>
      <c r="D86" s="2">
        <v>5.8815</v>
      </c>
      <c r="E86" s="2">
        <v>110</v>
      </c>
      <c r="F86" s="2">
        <v>2972</v>
      </c>
      <c r="G86" s="2">
        <v>39</v>
      </c>
      <c r="H86" s="2">
        <f t="shared" si="6"/>
        <v>0</v>
      </c>
      <c r="I86" s="2">
        <f t="shared" si="7"/>
        <v>0</v>
      </c>
      <c r="J86" s="2">
        <f t="shared" si="8"/>
        <v>0</v>
      </c>
      <c r="K86" s="2">
        <f t="shared" si="9"/>
        <v>0</v>
      </c>
      <c r="L86" s="2">
        <f t="shared" si="10"/>
        <v>0</v>
      </c>
      <c r="M86" s="2">
        <v>534</v>
      </c>
      <c r="N86" s="2">
        <f t="shared" si="11"/>
        <v>12100</v>
      </c>
    </row>
    <row r="87" spans="1:14" x14ac:dyDescent="0.2">
      <c r="A87" s="2" t="s">
        <v>179</v>
      </c>
      <c r="B87" s="2" t="s">
        <v>51</v>
      </c>
      <c r="C87" s="2" t="s">
        <v>19</v>
      </c>
      <c r="D87" s="2">
        <v>47.285499999999999</v>
      </c>
      <c r="E87" s="2">
        <v>102</v>
      </c>
      <c r="F87" s="2">
        <v>3037</v>
      </c>
      <c r="G87" s="2">
        <v>26</v>
      </c>
      <c r="H87" s="2">
        <f t="shared" si="6"/>
        <v>0</v>
      </c>
      <c r="I87" s="2">
        <f t="shared" si="7"/>
        <v>0</v>
      </c>
      <c r="J87" s="2">
        <f t="shared" si="8"/>
        <v>0</v>
      </c>
      <c r="K87" s="2">
        <f t="shared" si="9"/>
        <v>0</v>
      </c>
      <c r="L87" s="2">
        <f t="shared" si="10"/>
        <v>1</v>
      </c>
      <c r="M87" s="2">
        <v>91</v>
      </c>
      <c r="N87" s="2">
        <f t="shared" si="11"/>
        <v>10404</v>
      </c>
    </row>
    <row r="88" spans="1:14" x14ac:dyDescent="0.2">
      <c r="A88" s="2" t="s">
        <v>181</v>
      </c>
      <c r="B88" s="2" t="s">
        <v>51</v>
      </c>
      <c r="C88" s="2" t="s">
        <v>19</v>
      </c>
      <c r="D88" s="2">
        <v>23.222899999999999</v>
      </c>
      <c r="E88" s="2">
        <v>100</v>
      </c>
      <c r="F88" s="2">
        <v>3742</v>
      </c>
      <c r="G88" s="2">
        <v>26</v>
      </c>
      <c r="H88" s="2">
        <f t="shared" si="6"/>
        <v>0</v>
      </c>
      <c r="I88" s="2">
        <f t="shared" si="7"/>
        <v>0</v>
      </c>
      <c r="J88" s="2">
        <f t="shared" si="8"/>
        <v>0</v>
      </c>
      <c r="K88" s="2">
        <f t="shared" si="9"/>
        <v>0</v>
      </c>
      <c r="L88" s="2">
        <f t="shared" si="10"/>
        <v>1</v>
      </c>
      <c r="M88" s="2">
        <v>8</v>
      </c>
      <c r="N88" s="2">
        <f t="shared" si="11"/>
        <v>10000</v>
      </c>
    </row>
    <row r="89" spans="1:14" x14ac:dyDescent="0.2">
      <c r="A89" s="2" t="s">
        <v>183</v>
      </c>
      <c r="B89" s="2" t="s">
        <v>11</v>
      </c>
      <c r="C89" s="2" t="s">
        <v>31</v>
      </c>
      <c r="D89" s="2">
        <v>14.208399999999999</v>
      </c>
      <c r="E89" s="2">
        <v>96</v>
      </c>
      <c r="F89" s="2">
        <v>977</v>
      </c>
      <c r="G89" s="2">
        <v>30</v>
      </c>
      <c r="H89" s="2">
        <f t="shared" si="6"/>
        <v>0</v>
      </c>
      <c r="I89" s="2">
        <f t="shared" si="7"/>
        <v>1</v>
      </c>
      <c r="J89" s="2">
        <f t="shared" si="8"/>
        <v>0</v>
      </c>
      <c r="K89" s="2">
        <f t="shared" si="9"/>
        <v>0</v>
      </c>
      <c r="L89" s="2">
        <f t="shared" si="10"/>
        <v>0</v>
      </c>
      <c r="M89" s="2">
        <v>0</v>
      </c>
      <c r="N89" s="2">
        <f t="shared" si="11"/>
        <v>9216</v>
      </c>
    </row>
    <row r="90" spans="1:14" x14ac:dyDescent="0.2">
      <c r="A90" s="2" t="s">
        <v>185</v>
      </c>
      <c r="B90" s="2" t="s">
        <v>11</v>
      </c>
      <c r="C90" s="2" t="s">
        <v>24</v>
      </c>
      <c r="D90" s="2">
        <v>25.863900000000001</v>
      </c>
      <c r="E90" s="2">
        <v>101</v>
      </c>
      <c r="F90" s="2">
        <v>2471</v>
      </c>
      <c r="G90" s="2">
        <v>35</v>
      </c>
      <c r="H90" s="2">
        <f t="shared" si="6"/>
        <v>0</v>
      </c>
      <c r="I90" s="2">
        <f t="shared" si="7"/>
        <v>0</v>
      </c>
      <c r="J90" s="2">
        <f t="shared" si="8"/>
        <v>0</v>
      </c>
      <c r="K90" s="2">
        <f t="shared" si="9"/>
        <v>0</v>
      </c>
      <c r="L90" s="2">
        <f t="shared" si="10"/>
        <v>0</v>
      </c>
      <c r="M90" s="2">
        <v>357</v>
      </c>
      <c r="N90" s="2">
        <f t="shared" si="11"/>
        <v>10201</v>
      </c>
    </row>
    <row r="91" spans="1:14" x14ac:dyDescent="0.2">
      <c r="A91" s="2" t="s">
        <v>187</v>
      </c>
      <c r="B91" s="2" t="s">
        <v>51</v>
      </c>
      <c r="C91" s="2" t="s">
        <v>31</v>
      </c>
      <c r="D91" s="2">
        <v>66.950500000000005</v>
      </c>
      <c r="E91" s="2">
        <v>81</v>
      </c>
      <c r="F91" s="2">
        <v>47677</v>
      </c>
      <c r="G91" s="2">
        <v>28</v>
      </c>
      <c r="H91" s="2">
        <f t="shared" si="6"/>
        <v>0</v>
      </c>
      <c r="I91" s="2">
        <f t="shared" si="7"/>
        <v>1</v>
      </c>
      <c r="J91" s="2">
        <f t="shared" si="8"/>
        <v>0</v>
      </c>
      <c r="K91" s="2">
        <f t="shared" si="9"/>
        <v>0</v>
      </c>
      <c r="L91" s="2">
        <f t="shared" si="10"/>
        <v>0</v>
      </c>
      <c r="M91" s="2">
        <v>44</v>
      </c>
      <c r="N91" s="2">
        <f t="shared" si="11"/>
        <v>6561</v>
      </c>
    </row>
    <row r="92" spans="1:14" x14ac:dyDescent="0.2">
      <c r="A92" s="2" t="s">
        <v>189</v>
      </c>
      <c r="B92" s="2" t="s">
        <v>15</v>
      </c>
      <c r="C92" s="2" t="s">
        <v>12</v>
      </c>
      <c r="D92" s="2">
        <v>58.183999999999997</v>
      </c>
      <c r="E92" s="2">
        <v>165</v>
      </c>
      <c r="F92" s="2">
        <v>14196</v>
      </c>
      <c r="G92" s="2">
        <v>107</v>
      </c>
      <c r="H92" s="2">
        <f t="shared" si="6"/>
        <v>1</v>
      </c>
      <c r="I92" s="2">
        <f t="shared" si="7"/>
        <v>0</v>
      </c>
      <c r="J92" s="2">
        <f t="shared" si="8"/>
        <v>0</v>
      </c>
      <c r="K92" s="2">
        <f t="shared" si="9"/>
        <v>0</v>
      </c>
      <c r="L92" s="2">
        <f t="shared" si="10"/>
        <v>0</v>
      </c>
      <c r="M92" s="2">
        <v>0</v>
      </c>
      <c r="N92" s="2">
        <f t="shared" si="11"/>
        <v>27225</v>
      </c>
    </row>
    <row r="93" spans="1:14" x14ac:dyDescent="0.2">
      <c r="A93" s="2" t="s">
        <v>191</v>
      </c>
      <c r="B93" s="2" t="s">
        <v>51</v>
      </c>
      <c r="C93" s="2" t="s">
        <v>19</v>
      </c>
      <c r="D93" s="2">
        <v>334.185</v>
      </c>
      <c r="E93" s="2">
        <v>108</v>
      </c>
      <c r="F93" s="2">
        <v>79957</v>
      </c>
      <c r="G93" s="2">
        <v>200</v>
      </c>
      <c r="H93" s="2">
        <f t="shared" si="6"/>
        <v>0</v>
      </c>
      <c r="I93" s="2">
        <f t="shared" si="7"/>
        <v>0</v>
      </c>
      <c r="J93" s="2">
        <f t="shared" si="8"/>
        <v>0</v>
      </c>
      <c r="K93" s="2">
        <f t="shared" si="9"/>
        <v>0</v>
      </c>
      <c r="L93" s="2">
        <f t="shared" si="10"/>
        <v>1</v>
      </c>
      <c r="M93" s="2">
        <v>13000</v>
      </c>
      <c r="N93" s="2">
        <f t="shared" si="11"/>
        <v>11664</v>
      </c>
    </row>
    <row r="94" spans="1:14" x14ac:dyDescent="0.2">
      <c r="A94" s="2" t="s">
        <v>193</v>
      </c>
      <c r="B94" s="2" t="s">
        <v>51</v>
      </c>
      <c r="C94" s="2" t="s">
        <v>19</v>
      </c>
      <c r="D94" s="2">
        <v>76.846599999999995</v>
      </c>
      <c r="E94" s="2">
        <v>113</v>
      </c>
      <c r="F94" s="2">
        <v>80806</v>
      </c>
      <c r="G94" s="2">
        <v>170</v>
      </c>
      <c r="H94" s="2">
        <f t="shared" si="6"/>
        <v>0</v>
      </c>
      <c r="I94" s="2">
        <f t="shared" si="7"/>
        <v>0</v>
      </c>
      <c r="J94" s="2">
        <f t="shared" si="8"/>
        <v>0</v>
      </c>
      <c r="K94" s="2">
        <f t="shared" si="9"/>
        <v>0</v>
      </c>
      <c r="L94" s="2">
        <f t="shared" si="10"/>
        <v>1</v>
      </c>
      <c r="M94" s="2">
        <v>33</v>
      </c>
      <c r="N94" s="2">
        <f t="shared" si="11"/>
        <v>12769</v>
      </c>
    </row>
    <row r="95" spans="1:14" x14ac:dyDescent="0.2">
      <c r="A95" s="2" t="s">
        <v>195</v>
      </c>
      <c r="B95" s="2" t="s">
        <v>51</v>
      </c>
      <c r="C95" s="2" t="s">
        <v>19</v>
      </c>
      <c r="D95" s="2">
        <v>25.200399999999998</v>
      </c>
      <c r="E95" s="2">
        <v>86</v>
      </c>
      <c r="F95" s="2">
        <v>3423</v>
      </c>
      <c r="G95" s="2">
        <v>45</v>
      </c>
      <c r="H95" s="2">
        <f t="shared" si="6"/>
        <v>0</v>
      </c>
      <c r="I95" s="2">
        <f t="shared" si="7"/>
        <v>0</v>
      </c>
      <c r="J95" s="2">
        <f t="shared" si="8"/>
        <v>0</v>
      </c>
      <c r="K95" s="2">
        <f t="shared" si="9"/>
        <v>0</v>
      </c>
      <c r="L95" s="2">
        <f t="shared" si="10"/>
        <v>1</v>
      </c>
      <c r="M95" s="2">
        <v>13</v>
      </c>
      <c r="N95" s="2">
        <f t="shared" si="11"/>
        <v>7396</v>
      </c>
    </row>
    <row r="96" spans="1:14" x14ac:dyDescent="0.2">
      <c r="A96" s="2" t="s">
        <v>197</v>
      </c>
      <c r="B96" s="2" t="s">
        <v>15</v>
      </c>
      <c r="C96" s="2" t="s">
        <v>24</v>
      </c>
      <c r="D96" s="2">
        <v>41.7971</v>
      </c>
      <c r="E96" s="2">
        <v>102</v>
      </c>
      <c r="F96" s="2">
        <v>4324</v>
      </c>
      <c r="G96" s="2">
        <v>40</v>
      </c>
      <c r="H96" s="2">
        <f t="shared" si="6"/>
        <v>1</v>
      </c>
      <c r="I96" s="2">
        <f t="shared" si="7"/>
        <v>0</v>
      </c>
      <c r="J96" s="2">
        <f t="shared" si="8"/>
        <v>0</v>
      </c>
      <c r="K96" s="2">
        <f t="shared" si="9"/>
        <v>0</v>
      </c>
      <c r="L96" s="2">
        <f t="shared" si="10"/>
        <v>0</v>
      </c>
      <c r="M96" s="2">
        <v>25</v>
      </c>
      <c r="N96" s="2">
        <f t="shared" si="11"/>
        <v>10404</v>
      </c>
    </row>
    <row r="97" spans="1:14" x14ac:dyDescent="0.2">
      <c r="A97" s="2" t="s">
        <v>199</v>
      </c>
      <c r="B97" s="2" t="s">
        <v>11</v>
      </c>
      <c r="C97" s="2" t="s">
        <v>31</v>
      </c>
      <c r="D97" s="2">
        <v>33.86</v>
      </c>
      <c r="E97" s="2">
        <v>99</v>
      </c>
      <c r="F97" s="2">
        <v>16461</v>
      </c>
      <c r="G97" s="2">
        <v>15</v>
      </c>
      <c r="H97" s="2">
        <f t="shared" si="6"/>
        <v>0</v>
      </c>
      <c r="I97" s="2">
        <f t="shared" si="7"/>
        <v>1</v>
      </c>
      <c r="J97" s="2">
        <f t="shared" si="8"/>
        <v>0</v>
      </c>
      <c r="K97" s="2">
        <f t="shared" si="9"/>
        <v>0</v>
      </c>
      <c r="L97" s="2">
        <f t="shared" si="10"/>
        <v>0</v>
      </c>
      <c r="M97" s="2">
        <v>3</v>
      </c>
      <c r="N97" s="2">
        <f t="shared" si="11"/>
        <v>9801</v>
      </c>
    </row>
    <row r="98" spans="1:14" x14ac:dyDescent="0.2">
      <c r="A98" s="2" t="s">
        <v>201</v>
      </c>
      <c r="B98" s="2" t="s">
        <v>15</v>
      </c>
      <c r="C98" s="2" t="s">
        <v>24</v>
      </c>
      <c r="D98" s="2">
        <v>25.482900000000001</v>
      </c>
      <c r="E98" s="2">
        <v>95</v>
      </c>
      <c r="F98" s="2">
        <v>1421</v>
      </c>
      <c r="G98" s="2">
        <v>14</v>
      </c>
      <c r="H98" s="2">
        <f t="shared" si="6"/>
        <v>1</v>
      </c>
      <c r="I98" s="2">
        <f t="shared" si="7"/>
        <v>0</v>
      </c>
      <c r="J98" s="2">
        <f t="shared" si="8"/>
        <v>0</v>
      </c>
      <c r="K98" s="2">
        <f t="shared" si="9"/>
        <v>0</v>
      </c>
      <c r="L98" s="2">
        <f t="shared" si="10"/>
        <v>0</v>
      </c>
      <c r="M98" s="2">
        <v>10</v>
      </c>
      <c r="N98" s="2">
        <f t="shared" si="11"/>
        <v>9025</v>
      </c>
    </row>
    <row r="99" spans="1:14" x14ac:dyDescent="0.2">
      <c r="A99" s="2" t="s">
        <v>132</v>
      </c>
      <c r="B99" s="2" t="s">
        <v>11</v>
      </c>
      <c r="C99" s="2" t="s">
        <v>19</v>
      </c>
      <c r="D99" s="2">
        <v>6.2629400000000004</v>
      </c>
      <c r="E99" s="2">
        <v>106</v>
      </c>
      <c r="F99" s="2">
        <v>0</v>
      </c>
      <c r="G99" s="2">
        <v>9</v>
      </c>
      <c r="H99" s="2">
        <f t="shared" si="6"/>
        <v>0</v>
      </c>
      <c r="I99" s="2">
        <f t="shared" si="7"/>
        <v>0</v>
      </c>
      <c r="J99" s="2">
        <f t="shared" si="8"/>
        <v>0</v>
      </c>
      <c r="K99" s="2">
        <f t="shared" si="9"/>
        <v>0</v>
      </c>
      <c r="L99" s="2">
        <f t="shared" si="10"/>
        <v>1</v>
      </c>
      <c r="M99" s="2">
        <v>78</v>
      </c>
      <c r="N99" s="2">
        <f t="shared" si="11"/>
        <v>11236</v>
      </c>
    </row>
    <row r="100" spans="1:14" x14ac:dyDescent="0.2">
      <c r="A100" s="2" t="s">
        <v>204</v>
      </c>
      <c r="B100" s="2" t="s">
        <v>11</v>
      </c>
      <c r="C100" s="2" t="s">
        <v>12</v>
      </c>
      <c r="D100" s="2">
        <v>15.527100000000001</v>
      </c>
      <c r="E100" s="2">
        <v>220</v>
      </c>
      <c r="F100" s="2">
        <v>15006</v>
      </c>
      <c r="G100" s="2">
        <v>57</v>
      </c>
      <c r="H100" s="2">
        <f t="shared" si="6"/>
        <v>0</v>
      </c>
      <c r="I100" s="2">
        <f t="shared" si="7"/>
        <v>0</v>
      </c>
      <c r="J100" s="2">
        <f t="shared" si="8"/>
        <v>0</v>
      </c>
      <c r="K100" s="2">
        <f t="shared" si="9"/>
        <v>0</v>
      </c>
      <c r="L100" s="2">
        <f t="shared" si="10"/>
        <v>0</v>
      </c>
      <c r="M100" s="2">
        <v>0</v>
      </c>
      <c r="N100" s="2">
        <f t="shared" si="11"/>
        <v>48400</v>
      </c>
    </row>
    <row r="101" spans="1:14" x14ac:dyDescent="0.2">
      <c r="A101" s="2" t="s">
        <v>206</v>
      </c>
      <c r="B101" s="2" t="s">
        <v>15</v>
      </c>
      <c r="C101" s="2" t="s">
        <v>12</v>
      </c>
      <c r="D101" s="2">
        <v>0.54871199999999998</v>
      </c>
      <c r="E101" s="2">
        <v>108</v>
      </c>
      <c r="F101" s="2">
        <v>12385</v>
      </c>
      <c r="G101" s="2">
        <v>2.5</v>
      </c>
      <c r="H101" s="2">
        <f t="shared" si="6"/>
        <v>1</v>
      </c>
      <c r="I101" s="2">
        <f t="shared" si="7"/>
        <v>0</v>
      </c>
      <c r="J101" s="2">
        <f t="shared" si="8"/>
        <v>0</v>
      </c>
      <c r="K101" s="2">
        <f t="shared" si="9"/>
        <v>0</v>
      </c>
      <c r="L101" s="2">
        <f t="shared" si="10"/>
        <v>0</v>
      </c>
      <c r="M101" s="2">
        <v>234</v>
      </c>
      <c r="N101" s="2">
        <f t="shared" si="11"/>
        <v>11664</v>
      </c>
    </row>
    <row r="102" spans="1:14" x14ac:dyDescent="0.2">
      <c r="A102" s="2" t="s">
        <v>208</v>
      </c>
      <c r="B102" s="2" t="s">
        <v>11</v>
      </c>
      <c r="C102" s="2" t="s">
        <v>19</v>
      </c>
      <c r="D102" s="2">
        <v>66.002200000000002</v>
      </c>
      <c r="E102" s="2">
        <v>120</v>
      </c>
      <c r="F102" s="2">
        <v>12452</v>
      </c>
      <c r="G102" s="2">
        <v>110</v>
      </c>
      <c r="H102" s="2">
        <f t="shared" si="6"/>
        <v>0</v>
      </c>
      <c r="I102" s="2">
        <f t="shared" si="7"/>
        <v>0</v>
      </c>
      <c r="J102" s="2">
        <f t="shared" si="8"/>
        <v>0</v>
      </c>
      <c r="K102" s="2">
        <f t="shared" si="9"/>
        <v>0</v>
      </c>
      <c r="L102" s="2">
        <f t="shared" si="10"/>
        <v>1</v>
      </c>
      <c r="M102" s="2">
        <v>124</v>
      </c>
      <c r="N102" s="2">
        <f t="shared" si="11"/>
        <v>14400</v>
      </c>
    </row>
    <row r="103" spans="1:14" x14ac:dyDescent="0.2">
      <c r="A103" s="2" t="s">
        <v>210</v>
      </c>
      <c r="B103" s="2" t="s">
        <v>15</v>
      </c>
      <c r="C103" s="2" t="s">
        <v>19</v>
      </c>
      <c r="D103" s="2">
        <v>32.522399999999998</v>
      </c>
      <c r="E103" s="2">
        <v>152</v>
      </c>
      <c r="F103" s="2">
        <v>36897</v>
      </c>
      <c r="G103" s="2">
        <v>60</v>
      </c>
      <c r="H103" s="2">
        <f t="shared" si="6"/>
        <v>1</v>
      </c>
      <c r="I103" s="2">
        <f t="shared" si="7"/>
        <v>0</v>
      </c>
      <c r="J103" s="2">
        <f t="shared" si="8"/>
        <v>0</v>
      </c>
      <c r="K103" s="2">
        <f t="shared" si="9"/>
        <v>0</v>
      </c>
      <c r="L103" s="2">
        <f t="shared" si="10"/>
        <v>1</v>
      </c>
      <c r="M103" s="2">
        <v>488</v>
      </c>
      <c r="N103" s="2">
        <f t="shared" si="11"/>
        <v>23104</v>
      </c>
    </row>
    <row r="104" spans="1:14" x14ac:dyDescent="0.2">
      <c r="A104" s="2" t="s">
        <v>210</v>
      </c>
      <c r="B104" s="2" t="s">
        <v>11</v>
      </c>
      <c r="C104" s="2" t="s">
        <v>40</v>
      </c>
      <c r="D104" s="2">
        <v>20.991499999999998</v>
      </c>
      <c r="E104" s="2">
        <v>105</v>
      </c>
      <c r="F104" s="2">
        <v>44037</v>
      </c>
      <c r="G104" s="2">
        <v>37</v>
      </c>
      <c r="H104" s="2">
        <f t="shared" si="6"/>
        <v>0</v>
      </c>
      <c r="I104" s="2">
        <f t="shared" si="7"/>
        <v>0</v>
      </c>
      <c r="J104" s="2">
        <f t="shared" si="8"/>
        <v>0</v>
      </c>
      <c r="K104" s="2">
        <f t="shared" si="9"/>
        <v>0</v>
      </c>
      <c r="L104" s="2">
        <f t="shared" si="10"/>
        <v>0</v>
      </c>
      <c r="M104" s="2">
        <v>488</v>
      </c>
      <c r="N104" s="2">
        <f t="shared" si="11"/>
        <v>11025</v>
      </c>
    </row>
    <row r="105" spans="1:14" x14ac:dyDescent="0.2">
      <c r="A105" s="2" t="s">
        <v>213</v>
      </c>
      <c r="B105" s="2" t="s">
        <v>15</v>
      </c>
      <c r="C105" s="2" t="s">
        <v>12</v>
      </c>
      <c r="D105" s="2">
        <v>74.058700000000002</v>
      </c>
      <c r="E105" s="2">
        <v>104</v>
      </c>
      <c r="F105" s="2">
        <v>17109</v>
      </c>
      <c r="G105" s="2">
        <v>60</v>
      </c>
      <c r="H105" s="2">
        <f t="shared" si="6"/>
        <v>1</v>
      </c>
      <c r="I105" s="2">
        <f t="shared" si="7"/>
        <v>0</v>
      </c>
      <c r="J105" s="2">
        <f t="shared" si="8"/>
        <v>0</v>
      </c>
      <c r="K105" s="2">
        <f t="shared" si="9"/>
        <v>0</v>
      </c>
      <c r="L105" s="2">
        <f t="shared" si="10"/>
        <v>0</v>
      </c>
      <c r="M105" s="2">
        <v>93</v>
      </c>
      <c r="N105" s="2">
        <f t="shared" si="11"/>
        <v>10816</v>
      </c>
    </row>
    <row r="106" spans="1:14" x14ac:dyDescent="0.2">
      <c r="A106" s="2" t="s">
        <v>215</v>
      </c>
      <c r="B106" s="2" t="s">
        <v>11</v>
      </c>
      <c r="C106" s="2" t="s">
        <v>31</v>
      </c>
      <c r="D106" s="2">
        <v>87.8566</v>
      </c>
      <c r="E106" s="2">
        <v>90</v>
      </c>
      <c r="F106" s="2">
        <v>24534</v>
      </c>
      <c r="G106" s="2">
        <v>42</v>
      </c>
      <c r="H106" s="2">
        <f t="shared" si="6"/>
        <v>0</v>
      </c>
      <c r="I106" s="2">
        <f t="shared" si="7"/>
        <v>1</v>
      </c>
      <c r="J106" s="2">
        <f t="shared" si="8"/>
        <v>0</v>
      </c>
      <c r="K106" s="2">
        <f t="shared" si="9"/>
        <v>0</v>
      </c>
      <c r="L106" s="2">
        <f t="shared" si="10"/>
        <v>0</v>
      </c>
      <c r="M106" s="2">
        <v>29</v>
      </c>
      <c r="N106" s="2">
        <f t="shared" si="11"/>
        <v>8100</v>
      </c>
    </row>
    <row r="107" spans="1:14" x14ac:dyDescent="0.2">
      <c r="A107" s="2" t="s">
        <v>217</v>
      </c>
      <c r="B107" s="2" t="s">
        <v>51</v>
      </c>
      <c r="C107" s="2" t="s">
        <v>97</v>
      </c>
      <c r="D107" s="2">
        <v>25.077999999999999</v>
      </c>
      <c r="E107" s="2">
        <v>90</v>
      </c>
      <c r="F107" s="2">
        <v>2486</v>
      </c>
      <c r="G107" s="2">
        <v>20</v>
      </c>
      <c r="H107" s="2">
        <f t="shared" si="6"/>
        <v>0</v>
      </c>
      <c r="I107" s="2">
        <f t="shared" si="7"/>
        <v>0</v>
      </c>
      <c r="J107" s="2">
        <f t="shared" si="8"/>
        <v>0</v>
      </c>
      <c r="K107" s="2">
        <f t="shared" si="9"/>
        <v>1</v>
      </c>
      <c r="L107" s="2">
        <f t="shared" si="10"/>
        <v>0</v>
      </c>
      <c r="M107" s="2">
        <v>0</v>
      </c>
      <c r="N107" s="2">
        <f t="shared" si="11"/>
        <v>8100</v>
      </c>
    </row>
    <row r="108" spans="1:14" x14ac:dyDescent="0.2">
      <c r="A108" s="2" t="s">
        <v>219</v>
      </c>
      <c r="B108" s="2" t="s">
        <v>51</v>
      </c>
      <c r="C108" s="2" t="s">
        <v>97</v>
      </c>
      <c r="D108" s="2">
        <v>217.32599999999999</v>
      </c>
      <c r="E108" s="2">
        <v>92</v>
      </c>
      <c r="F108" s="2">
        <v>2847</v>
      </c>
      <c r="G108" s="2">
        <v>60</v>
      </c>
      <c r="H108" s="2">
        <f t="shared" si="6"/>
        <v>0</v>
      </c>
      <c r="I108" s="2">
        <f t="shared" si="7"/>
        <v>0</v>
      </c>
      <c r="J108" s="2">
        <f t="shared" si="8"/>
        <v>0</v>
      </c>
      <c r="K108" s="2">
        <f t="shared" si="9"/>
        <v>1</v>
      </c>
      <c r="L108" s="2">
        <f t="shared" si="10"/>
        <v>0</v>
      </c>
      <c r="M108" s="2">
        <v>25</v>
      </c>
      <c r="N108" s="2">
        <f t="shared" si="11"/>
        <v>8464</v>
      </c>
    </row>
    <row r="109" spans="1:14" x14ac:dyDescent="0.2">
      <c r="A109" s="2" t="s">
        <v>221</v>
      </c>
      <c r="B109" s="2" t="s">
        <v>18</v>
      </c>
      <c r="C109" s="2" t="s">
        <v>97</v>
      </c>
      <c r="D109" s="2">
        <v>133.10400000000001</v>
      </c>
      <c r="E109" s="2">
        <v>87</v>
      </c>
      <c r="F109" s="2">
        <v>4073</v>
      </c>
      <c r="G109" s="2">
        <v>75</v>
      </c>
      <c r="H109" s="2">
        <f t="shared" si="6"/>
        <v>0</v>
      </c>
      <c r="I109" s="2">
        <f t="shared" si="7"/>
        <v>0</v>
      </c>
      <c r="J109" s="2">
        <f t="shared" si="8"/>
        <v>0</v>
      </c>
      <c r="K109" s="2">
        <f t="shared" si="9"/>
        <v>1</v>
      </c>
      <c r="L109" s="2">
        <f t="shared" si="10"/>
        <v>0</v>
      </c>
      <c r="M109" s="2">
        <v>31</v>
      </c>
      <c r="N109" s="2">
        <f t="shared" si="11"/>
        <v>7569</v>
      </c>
    </row>
    <row r="110" spans="1:14" x14ac:dyDescent="0.2">
      <c r="A110" s="2" t="s">
        <v>223</v>
      </c>
      <c r="B110" s="2" t="s">
        <v>51</v>
      </c>
      <c r="C110" s="2" t="s">
        <v>97</v>
      </c>
      <c r="D110" s="2">
        <v>85.884799999999998</v>
      </c>
      <c r="E110" s="2">
        <v>92</v>
      </c>
      <c r="F110" s="2">
        <v>38450</v>
      </c>
      <c r="G110" s="2">
        <v>90</v>
      </c>
      <c r="H110" s="2">
        <f t="shared" si="6"/>
        <v>0</v>
      </c>
      <c r="I110" s="2">
        <f t="shared" si="7"/>
        <v>0</v>
      </c>
      <c r="J110" s="2">
        <f t="shared" si="8"/>
        <v>0</v>
      </c>
      <c r="K110" s="2">
        <f t="shared" si="9"/>
        <v>1</v>
      </c>
      <c r="L110" s="2">
        <f t="shared" si="10"/>
        <v>0</v>
      </c>
      <c r="M110" s="2">
        <v>12</v>
      </c>
      <c r="N110" s="2">
        <f t="shared" si="11"/>
        <v>8464</v>
      </c>
    </row>
    <row r="111" spans="1:14" x14ac:dyDescent="0.2">
      <c r="A111" s="2" t="s">
        <v>64</v>
      </c>
      <c r="B111" s="2" t="s">
        <v>51</v>
      </c>
      <c r="C111" s="2" t="s">
        <v>97</v>
      </c>
      <c r="D111" s="2">
        <v>219.613</v>
      </c>
      <c r="E111" s="2">
        <v>88</v>
      </c>
      <c r="F111" s="2">
        <v>5227</v>
      </c>
      <c r="G111" s="2">
        <v>75</v>
      </c>
      <c r="H111" s="2">
        <f t="shared" si="6"/>
        <v>0</v>
      </c>
      <c r="I111" s="2">
        <f t="shared" si="7"/>
        <v>0</v>
      </c>
      <c r="J111" s="2">
        <f t="shared" si="8"/>
        <v>0</v>
      </c>
      <c r="K111" s="2">
        <f t="shared" si="9"/>
        <v>1</v>
      </c>
      <c r="L111" s="2">
        <f t="shared" si="10"/>
        <v>0</v>
      </c>
      <c r="M111" s="2">
        <v>84</v>
      </c>
      <c r="N111" s="2">
        <f t="shared" si="11"/>
        <v>7744</v>
      </c>
    </row>
    <row r="112" spans="1:14" x14ac:dyDescent="0.2">
      <c r="A112" s="2" t="s">
        <v>226</v>
      </c>
      <c r="B112" s="2" t="s">
        <v>11</v>
      </c>
      <c r="C112" s="2" t="s">
        <v>31</v>
      </c>
      <c r="D112" s="2">
        <v>93.607699999999994</v>
      </c>
      <c r="E112" s="2">
        <v>102</v>
      </c>
      <c r="F112" s="2">
        <v>9176</v>
      </c>
      <c r="G112" s="2">
        <v>48</v>
      </c>
      <c r="H112" s="2">
        <f t="shared" si="6"/>
        <v>0</v>
      </c>
      <c r="I112" s="2">
        <f t="shared" si="7"/>
        <v>1</v>
      </c>
      <c r="J112" s="2">
        <f t="shared" si="8"/>
        <v>0</v>
      </c>
      <c r="K112" s="2">
        <f t="shared" si="9"/>
        <v>0</v>
      </c>
      <c r="L112" s="2">
        <f t="shared" si="10"/>
        <v>0</v>
      </c>
      <c r="M112" s="2">
        <v>148</v>
      </c>
      <c r="N112" s="2">
        <f t="shared" si="11"/>
        <v>10404</v>
      </c>
    </row>
    <row r="113" spans="1:14" x14ac:dyDescent="0.2">
      <c r="A113" s="2" t="s">
        <v>169</v>
      </c>
      <c r="B113" s="2" t="s">
        <v>11</v>
      </c>
      <c r="C113" s="2" t="s">
        <v>31</v>
      </c>
      <c r="D113" s="2">
        <v>7.15672</v>
      </c>
      <c r="E113" s="2">
        <v>107</v>
      </c>
      <c r="F113" s="2">
        <v>5992</v>
      </c>
      <c r="G113" s="2">
        <v>19</v>
      </c>
      <c r="H113" s="2">
        <f t="shared" si="6"/>
        <v>0</v>
      </c>
      <c r="I113" s="2">
        <f t="shared" si="7"/>
        <v>1</v>
      </c>
      <c r="J113" s="2">
        <f t="shared" si="8"/>
        <v>0</v>
      </c>
      <c r="K113" s="2">
        <f t="shared" si="9"/>
        <v>0</v>
      </c>
      <c r="L113" s="2">
        <f t="shared" si="10"/>
        <v>0</v>
      </c>
      <c r="M113" s="2">
        <v>80</v>
      </c>
      <c r="N113" s="2">
        <f t="shared" si="11"/>
        <v>11449</v>
      </c>
    </row>
    <row r="114" spans="1:14" x14ac:dyDescent="0.2">
      <c r="A114" s="2" t="s">
        <v>110</v>
      </c>
      <c r="B114" s="2" t="s">
        <v>15</v>
      </c>
      <c r="C114" s="2" t="s">
        <v>12</v>
      </c>
      <c r="D114" s="2">
        <v>130.12799999999999</v>
      </c>
      <c r="E114" s="2">
        <v>176</v>
      </c>
      <c r="F114" s="2">
        <v>20354</v>
      </c>
      <c r="G114" s="2">
        <v>100</v>
      </c>
      <c r="H114" s="2">
        <f t="shared" si="6"/>
        <v>1</v>
      </c>
      <c r="I114" s="2">
        <f t="shared" si="7"/>
        <v>0</v>
      </c>
      <c r="J114" s="2">
        <f t="shared" si="8"/>
        <v>0</v>
      </c>
      <c r="K114" s="2">
        <f t="shared" si="9"/>
        <v>0</v>
      </c>
      <c r="L114" s="2">
        <f t="shared" si="10"/>
        <v>0</v>
      </c>
      <c r="M114" s="2">
        <v>0</v>
      </c>
      <c r="N114" s="2">
        <f t="shared" si="11"/>
        <v>30976</v>
      </c>
    </row>
    <row r="115" spans="1:14" x14ac:dyDescent="0.2">
      <c r="A115" s="2" t="s">
        <v>230</v>
      </c>
      <c r="B115" s="2" t="s">
        <v>15</v>
      </c>
      <c r="C115" s="2" t="s">
        <v>12</v>
      </c>
      <c r="D115" s="2">
        <v>150.11799999999999</v>
      </c>
      <c r="E115" s="2">
        <v>138</v>
      </c>
      <c r="F115" s="2">
        <v>83012</v>
      </c>
      <c r="G115" s="2">
        <v>40</v>
      </c>
      <c r="H115" s="2">
        <f t="shared" si="6"/>
        <v>1</v>
      </c>
      <c r="I115" s="2">
        <f t="shared" si="7"/>
        <v>0</v>
      </c>
      <c r="J115" s="2">
        <f t="shared" si="8"/>
        <v>0</v>
      </c>
      <c r="K115" s="2">
        <f t="shared" si="9"/>
        <v>0</v>
      </c>
      <c r="L115" s="2">
        <f t="shared" si="10"/>
        <v>0</v>
      </c>
      <c r="M115" s="2">
        <v>737</v>
      </c>
      <c r="N115" s="2">
        <f t="shared" si="11"/>
        <v>19044</v>
      </c>
    </row>
    <row r="116" spans="1:14" x14ac:dyDescent="0.2">
      <c r="A116" s="2" t="s">
        <v>232</v>
      </c>
      <c r="B116" s="2" t="s">
        <v>11</v>
      </c>
      <c r="C116" s="2" t="s">
        <v>24</v>
      </c>
      <c r="D116" s="2">
        <v>13.265000000000001</v>
      </c>
      <c r="E116" s="2">
        <v>94</v>
      </c>
      <c r="F116" s="2">
        <v>1668</v>
      </c>
      <c r="G116" s="2">
        <v>35</v>
      </c>
      <c r="H116" s="2">
        <f t="shared" si="6"/>
        <v>0</v>
      </c>
      <c r="I116" s="2">
        <f t="shared" si="7"/>
        <v>0</v>
      </c>
      <c r="J116" s="2">
        <f t="shared" si="8"/>
        <v>0</v>
      </c>
      <c r="K116" s="2">
        <f t="shared" si="9"/>
        <v>0</v>
      </c>
      <c r="L116" s="2">
        <f t="shared" si="10"/>
        <v>0</v>
      </c>
      <c r="M116" s="2">
        <v>10</v>
      </c>
      <c r="N116" s="2">
        <f t="shared" si="11"/>
        <v>8836</v>
      </c>
    </row>
    <row r="117" spans="1:14" x14ac:dyDescent="0.2">
      <c r="A117" s="2" t="s">
        <v>234</v>
      </c>
      <c r="B117" s="2" t="s">
        <v>15</v>
      </c>
      <c r="C117" s="2" t="s">
        <v>31</v>
      </c>
      <c r="D117" s="2">
        <v>145.09700000000001</v>
      </c>
      <c r="E117" s="2">
        <v>108</v>
      </c>
      <c r="F117" s="2">
        <v>7872</v>
      </c>
      <c r="G117" s="2">
        <v>30</v>
      </c>
      <c r="H117" s="2">
        <f t="shared" si="6"/>
        <v>1</v>
      </c>
      <c r="I117" s="2">
        <f t="shared" si="7"/>
        <v>1</v>
      </c>
      <c r="J117" s="2">
        <f t="shared" si="8"/>
        <v>0</v>
      </c>
      <c r="K117" s="2">
        <f t="shared" si="9"/>
        <v>0</v>
      </c>
      <c r="L117" s="2">
        <f t="shared" si="10"/>
        <v>0</v>
      </c>
      <c r="M117" s="2">
        <v>6</v>
      </c>
      <c r="N117" s="2">
        <f t="shared" si="11"/>
        <v>11664</v>
      </c>
    </row>
    <row r="118" spans="1:14" x14ac:dyDescent="0.2">
      <c r="A118" s="2" t="s">
        <v>236</v>
      </c>
      <c r="B118" s="2" t="s">
        <v>15</v>
      </c>
      <c r="C118" s="2" t="s">
        <v>12</v>
      </c>
      <c r="D118" s="2">
        <v>15.0474</v>
      </c>
      <c r="E118" s="2">
        <v>102</v>
      </c>
      <c r="F118" s="2">
        <v>25462</v>
      </c>
      <c r="G118" s="2">
        <v>7</v>
      </c>
      <c r="H118" s="2">
        <f t="shared" si="6"/>
        <v>1</v>
      </c>
      <c r="I118" s="2">
        <f t="shared" si="7"/>
        <v>0</v>
      </c>
      <c r="J118" s="2">
        <f t="shared" si="8"/>
        <v>0</v>
      </c>
      <c r="K118" s="2">
        <f t="shared" si="9"/>
        <v>0</v>
      </c>
      <c r="L118" s="2">
        <f t="shared" si="10"/>
        <v>0</v>
      </c>
      <c r="M118" s="2">
        <v>126</v>
      </c>
      <c r="N118" s="2">
        <f t="shared" si="11"/>
        <v>10404</v>
      </c>
    </row>
    <row r="119" spans="1:14" x14ac:dyDescent="0.2">
      <c r="A119" s="2" t="s">
        <v>238</v>
      </c>
      <c r="B119" s="2" t="s">
        <v>15</v>
      </c>
      <c r="C119" s="2" t="s">
        <v>31</v>
      </c>
      <c r="D119" s="2">
        <v>56.7241</v>
      </c>
      <c r="E119" s="2">
        <v>113</v>
      </c>
      <c r="F119" s="2">
        <v>8398</v>
      </c>
      <c r="G119" s="2">
        <v>50</v>
      </c>
      <c r="H119" s="2">
        <f t="shared" si="6"/>
        <v>1</v>
      </c>
      <c r="I119" s="2">
        <f t="shared" si="7"/>
        <v>1</v>
      </c>
      <c r="J119" s="2">
        <f t="shared" si="8"/>
        <v>0</v>
      </c>
      <c r="K119" s="2">
        <f t="shared" si="9"/>
        <v>0</v>
      </c>
      <c r="L119" s="2">
        <f t="shared" si="10"/>
        <v>0</v>
      </c>
      <c r="M119" s="2">
        <v>22</v>
      </c>
      <c r="N119" s="2">
        <f t="shared" si="11"/>
        <v>12769</v>
      </c>
    </row>
    <row r="120" spans="1:14" x14ac:dyDescent="0.2">
      <c r="A120" s="2" t="s">
        <v>240</v>
      </c>
      <c r="B120" s="2" t="s">
        <v>15</v>
      </c>
      <c r="C120" s="2" t="s">
        <v>24</v>
      </c>
      <c r="D120" s="2">
        <v>350.12400000000002</v>
      </c>
      <c r="E120" s="2">
        <v>133</v>
      </c>
      <c r="F120" s="2">
        <v>16277</v>
      </c>
      <c r="G120" s="2">
        <v>58.8</v>
      </c>
      <c r="H120" s="2">
        <f t="shared" si="6"/>
        <v>1</v>
      </c>
      <c r="I120" s="2">
        <f t="shared" si="7"/>
        <v>0</v>
      </c>
      <c r="J120" s="2">
        <f t="shared" si="8"/>
        <v>0</v>
      </c>
      <c r="K120" s="2">
        <f t="shared" si="9"/>
        <v>0</v>
      </c>
      <c r="L120" s="2">
        <f t="shared" si="10"/>
        <v>0</v>
      </c>
      <c r="M120" s="2">
        <v>16000</v>
      </c>
      <c r="N120" s="2">
        <f t="shared" si="11"/>
        <v>17689</v>
      </c>
    </row>
    <row r="121" spans="1:14" x14ac:dyDescent="0.2">
      <c r="A121" s="2" t="s">
        <v>242</v>
      </c>
      <c r="B121" s="2" t="s">
        <v>15</v>
      </c>
      <c r="C121" s="2" t="s">
        <v>31</v>
      </c>
      <c r="D121" s="2">
        <v>104.354</v>
      </c>
      <c r="E121" s="2">
        <v>74</v>
      </c>
      <c r="F121" s="2">
        <v>5713</v>
      </c>
      <c r="G121" s="2">
        <v>55</v>
      </c>
      <c r="H121" s="2">
        <f t="shared" si="6"/>
        <v>1</v>
      </c>
      <c r="I121" s="2">
        <f t="shared" si="7"/>
        <v>1</v>
      </c>
      <c r="J121" s="2">
        <f t="shared" si="8"/>
        <v>0</v>
      </c>
      <c r="K121" s="2">
        <f t="shared" si="9"/>
        <v>0</v>
      </c>
      <c r="L121" s="2">
        <f t="shared" si="10"/>
        <v>0</v>
      </c>
      <c r="M121" s="2">
        <v>58</v>
      </c>
      <c r="N121" s="2">
        <f t="shared" si="11"/>
        <v>5476</v>
      </c>
    </row>
    <row r="122" spans="1:14" x14ac:dyDescent="0.2">
      <c r="A122" s="2" t="s">
        <v>244</v>
      </c>
      <c r="B122" s="2" t="s">
        <v>15</v>
      </c>
      <c r="C122" s="2" t="s">
        <v>12</v>
      </c>
      <c r="D122" s="2">
        <v>0.18348999999999999</v>
      </c>
      <c r="E122" s="2">
        <v>124</v>
      </c>
      <c r="F122" s="2">
        <v>60</v>
      </c>
      <c r="G122" s="2">
        <v>1.7</v>
      </c>
      <c r="H122" s="2">
        <f t="shared" si="6"/>
        <v>1</v>
      </c>
      <c r="I122" s="2">
        <f t="shared" si="7"/>
        <v>0</v>
      </c>
      <c r="J122" s="2">
        <f t="shared" si="8"/>
        <v>0</v>
      </c>
      <c r="K122" s="2">
        <f t="shared" si="9"/>
        <v>0</v>
      </c>
      <c r="L122" s="2">
        <f t="shared" si="10"/>
        <v>0</v>
      </c>
      <c r="M122" s="2">
        <v>407</v>
      </c>
      <c r="N122" s="2">
        <f t="shared" si="11"/>
        <v>15376</v>
      </c>
    </row>
    <row r="123" spans="1:14" x14ac:dyDescent="0.2">
      <c r="A123" s="2" t="s">
        <v>246</v>
      </c>
      <c r="B123" s="2" t="s">
        <v>11</v>
      </c>
      <c r="C123" s="2" t="s">
        <v>31</v>
      </c>
      <c r="D123" s="2">
        <v>7.0017199999999997</v>
      </c>
      <c r="E123" s="2">
        <v>83</v>
      </c>
      <c r="F123" s="2">
        <v>2907</v>
      </c>
      <c r="G123" s="2">
        <v>12</v>
      </c>
      <c r="H123" s="2">
        <f t="shared" si="6"/>
        <v>0</v>
      </c>
      <c r="I123" s="2">
        <f t="shared" si="7"/>
        <v>1</v>
      </c>
      <c r="J123" s="2">
        <f t="shared" si="8"/>
        <v>0</v>
      </c>
      <c r="K123" s="2">
        <f t="shared" si="9"/>
        <v>0</v>
      </c>
      <c r="L123" s="2">
        <f t="shared" si="10"/>
        <v>0</v>
      </c>
      <c r="M123" s="2">
        <v>119</v>
      </c>
      <c r="N123" s="2">
        <f t="shared" si="11"/>
        <v>6889</v>
      </c>
    </row>
    <row r="124" spans="1:14" x14ac:dyDescent="0.2">
      <c r="A124" s="2" t="s">
        <v>248</v>
      </c>
      <c r="B124" s="2" t="s">
        <v>15</v>
      </c>
      <c r="C124" s="2" t="s">
        <v>31</v>
      </c>
      <c r="D124" s="2">
        <v>7.5078000000000006E-2</v>
      </c>
      <c r="E124" s="2">
        <v>103</v>
      </c>
      <c r="F124" s="2">
        <v>1403</v>
      </c>
      <c r="G124" s="2">
        <v>14</v>
      </c>
      <c r="H124" s="2">
        <f t="shared" si="6"/>
        <v>1</v>
      </c>
      <c r="I124" s="2">
        <f t="shared" si="7"/>
        <v>1</v>
      </c>
      <c r="J124" s="2">
        <f t="shared" si="8"/>
        <v>0</v>
      </c>
      <c r="K124" s="2">
        <f t="shared" si="9"/>
        <v>0</v>
      </c>
      <c r="L124" s="2">
        <f t="shared" si="10"/>
        <v>0</v>
      </c>
      <c r="M124" s="2">
        <v>272</v>
      </c>
      <c r="N124" s="2">
        <f t="shared" si="11"/>
        <v>10609</v>
      </c>
    </row>
    <row r="125" spans="1:14" x14ac:dyDescent="0.2">
      <c r="A125" s="2" t="s">
        <v>250</v>
      </c>
      <c r="B125" s="2" t="s">
        <v>11</v>
      </c>
      <c r="C125" s="2" t="s">
        <v>12</v>
      </c>
      <c r="D125" s="2">
        <v>8.5355699999999999</v>
      </c>
      <c r="E125" s="2">
        <v>108</v>
      </c>
      <c r="F125" s="2">
        <v>11519</v>
      </c>
      <c r="G125" s="2">
        <v>30</v>
      </c>
      <c r="H125" s="2">
        <f t="shared" si="6"/>
        <v>0</v>
      </c>
      <c r="I125" s="2">
        <f t="shared" si="7"/>
        <v>0</v>
      </c>
      <c r="J125" s="2">
        <f t="shared" si="8"/>
        <v>0</v>
      </c>
      <c r="K125" s="2">
        <f t="shared" si="9"/>
        <v>0</v>
      </c>
      <c r="L125" s="2">
        <f t="shared" si="10"/>
        <v>0</v>
      </c>
      <c r="M125" s="2">
        <v>529</v>
      </c>
      <c r="N125" s="2">
        <f t="shared" si="11"/>
        <v>11664</v>
      </c>
    </row>
    <row r="126" spans="1:14" x14ac:dyDescent="0.2">
      <c r="A126" s="2" t="s">
        <v>252</v>
      </c>
      <c r="B126" s="2" t="s">
        <v>11</v>
      </c>
      <c r="C126" s="2" t="s">
        <v>19</v>
      </c>
      <c r="D126" s="2">
        <v>31.526399999999999</v>
      </c>
      <c r="E126" s="2">
        <v>97</v>
      </c>
      <c r="F126" s="2">
        <v>2730</v>
      </c>
      <c r="G126" s="2">
        <v>25</v>
      </c>
      <c r="H126" s="2">
        <f t="shared" si="6"/>
        <v>0</v>
      </c>
      <c r="I126" s="2">
        <f t="shared" si="7"/>
        <v>0</v>
      </c>
      <c r="J126" s="2">
        <f t="shared" si="8"/>
        <v>0</v>
      </c>
      <c r="K126" s="2">
        <f t="shared" si="9"/>
        <v>0</v>
      </c>
      <c r="L126" s="2">
        <f t="shared" si="10"/>
        <v>1</v>
      </c>
      <c r="M126" s="2">
        <v>27</v>
      </c>
      <c r="N126" s="2">
        <f t="shared" si="11"/>
        <v>9409</v>
      </c>
    </row>
    <row r="127" spans="1:14" x14ac:dyDescent="0.2">
      <c r="A127" s="2" t="s">
        <v>254</v>
      </c>
      <c r="B127" s="2" t="s">
        <v>15</v>
      </c>
      <c r="C127" s="2" t="s">
        <v>31</v>
      </c>
      <c r="D127" s="2">
        <v>32.122199999999999</v>
      </c>
      <c r="E127" s="2">
        <v>96</v>
      </c>
      <c r="F127" s="2">
        <v>22889</v>
      </c>
      <c r="G127" s="2">
        <v>60</v>
      </c>
      <c r="H127" s="2">
        <f t="shared" si="6"/>
        <v>1</v>
      </c>
      <c r="I127" s="2">
        <f t="shared" si="7"/>
        <v>1</v>
      </c>
      <c r="J127" s="2">
        <f t="shared" si="8"/>
        <v>0</v>
      </c>
      <c r="K127" s="2">
        <f t="shared" si="9"/>
        <v>0</v>
      </c>
      <c r="L127" s="2">
        <f t="shared" si="10"/>
        <v>0</v>
      </c>
      <c r="M127" s="2">
        <v>11000</v>
      </c>
      <c r="N127" s="2">
        <f t="shared" si="11"/>
        <v>9216</v>
      </c>
    </row>
    <row r="128" spans="1:14" x14ac:dyDescent="0.2">
      <c r="A128" s="2" t="s">
        <v>256</v>
      </c>
      <c r="B128" s="2" t="s">
        <v>11</v>
      </c>
      <c r="C128" s="2" t="s">
        <v>31</v>
      </c>
      <c r="D128" s="2">
        <v>2.1753100000000001</v>
      </c>
      <c r="E128" s="2">
        <v>143</v>
      </c>
      <c r="F128" s="2">
        <v>28176</v>
      </c>
      <c r="G128" s="2">
        <v>50</v>
      </c>
      <c r="H128" s="2">
        <f t="shared" si="6"/>
        <v>0</v>
      </c>
      <c r="I128" s="2">
        <f t="shared" si="7"/>
        <v>1</v>
      </c>
      <c r="J128" s="2">
        <f t="shared" si="8"/>
        <v>0</v>
      </c>
      <c r="K128" s="2">
        <f t="shared" si="9"/>
        <v>0</v>
      </c>
      <c r="L128" s="2">
        <f t="shared" si="10"/>
        <v>0</v>
      </c>
      <c r="M128" s="2">
        <v>285</v>
      </c>
      <c r="N128" s="2">
        <f t="shared" si="11"/>
        <v>20449</v>
      </c>
    </row>
    <row r="129" spans="1:14" x14ac:dyDescent="0.2">
      <c r="A129" s="2" t="s">
        <v>256</v>
      </c>
      <c r="B129" s="2" t="s">
        <v>11</v>
      </c>
      <c r="C129" s="2" t="s">
        <v>31</v>
      </c>
      <c r="D129" s="2">
        <v>84.136899999999997</v>
      </c>
      <c r="E129" s="2">
        <v>98</v>
      </c>
      <c r="F129" s="2">
        <v>656730</v>
      </c>
      <c r="G129" s="2">
        <v>26</v>
      </c>
      <c r="H129" s="2">
        <f t="shared" si="6"/>
        <v>0</v>
      </c>
      <c r="I129" s="2">
        <f t="shared" si="7"/>
        <v>1</v>
      </c>
      <c r="J129" s="2">
        <f t="shared" si="8"/>
        <v>0</v>
      </c>
      <c r="K129" s="2">
        <f t="shared" si="9"/>
        <v>0</v>
      </c>
      <c r="L129" s="2">
        <f t="shared" si="10"/>
        <v>0</v>
      </c>
      <c r="M129" s="2">
        <v>285</v>
      </c>
      <c r="N129" s="2">
        <f t="shared" si="11"/>
        <v>9604</v>
      </c>
    </row>
    <row r="130" spans="1:14" x14ac:dyDescent="0.2">
      <c r="A130" s="2" t="s">
        <v>183</v>
      </c>
      <c r="B130" s="2" t="s">
        <v>11</v>
      </c>
      <c r="C130" s="2" t="s">
        <v>40</v>
      </c>
      <c r="D130" s="2">
        <v>15.155799999999999</v>
      </c>
      <c r="E130" s="2">
        <v>94</v>
      </c>
      <c r="F130" s="2">
        <v>1673</v>
      </c>
      <c r="G130" s="2">
        <v>18</v>
      </c>
      <c r="H130" s="2">
        <f t="shared" si="6"/>
        <v>0</v>
      </c>
      <c r="I130" s="2">
        <f t="shared" si="7"/>
        <v>0</v>
      </c>
      <c r="J130" s="2">
        <f t="shared" si="8"/>
        <v>0</v>
      </c>
      <c r="K130" s="2">
        <f t="shared" si="9"/>
        <v>0</v>
      </c>
      <c r="L130" s="2">
        <f t="shared" si="10"/>
        <v>0</v>
      </c>
      <c r="M130" s="2">
        <v>0</v>
      </c>
      <c r="N130" s="2">
        <f t="shared" si="11"/>
        <v>8836</v>
      </c>
    </row>
    <row r="131" spans="1:14" x14ac:dyDescent="0.2">
      <c r="A131" s="2" t="s">
        <v>260</v>
      </c>
      <c r="B131" s="2" t="s">
        <v>15</v>
      </c>
      <c r="C131" s="2" t="s">
        <v>12</v>
      </c>
      <c r="D131" s="2">
        <v>24.044499999999999</v>
      </c>
      <c r="E131" s="2">
        <v>102</v>
      </c>
      <c r="F131" s="2">
        <v>1440</v>
      </c>
      <c r="G131" s="2">
        <v>38</v>
      </c>
      <c r="H131" s="2">
        <f t="shared" ref="H131:H194" si="12">IF(B131="R",1,0)</f>
        <v>1</v>
      </c>
      <c r="I131" s="2">
        <f t="shared" ref="I131:I194" si="13">IF(C131="Comedy",1,0)</f>
        <v>0</v>
      </c>
      <c r="J131" s="2">
        <f t="shared" ref="J131:J194" si="14">IF(C131="Thriller_Horror",1,0)</f>
        <v>0</v>
      </c>
      <c r="K131" s="2">
        <f t="shared" ref="K131:K194" si="15">IF(C131="Animation",1,0)</f>
        <v>0</v>
      </c>
      <c r="L131" s="2">
        <f t="shared" ref="L131:L194" si="16">IF(C131="Adventure_Sci_fi",1,0)</f>
        <v>0</v>
      </c>
      <c r="M131" s="2">
        <v>43</v>
      </c>
      <c r="N131" s="2">
        <f t="shared" ref="N131:N194" si="17">E131^2</f>
        <v>10404</v>
      </c>
    </row>
    <row r="132" spans="1:14" x14ac:dyDescent="0.2">
      <c r="A132" s="2" t="s">
        <v>100</v>
      </c>
      <c r="B132" s="2" t="s">
        <v>11</v>
      </c>
      <c r="C132" s="2" t="s">
        <v>35</v>
      </c>
      <c r="D132" s="2">
        <v>133.376</v>
      </c>
      <c r="E132" s="2">
        <v>146</v>
      </c>
      <c r="F132" s="2">
        <v>16948</v>
      </c>
      <c r="G132" s="2">
        <v>150</v>
      </c>
      <c r="H132" s="2">
        <f t="shared" si="12"/>
        <v>0</v>
      </c>
      <c r="I132" s="2">
        <f t="shared" si="13"/>
        <v>0</v>
      </c>
      <c r="J132" s="2">
        <f t="shared" si="14"/>
        <v>1</v>
      </c>
      <c r="K132" s="2">
        <f t="shared" si="15"/>
        <v>0</v>
      </c>
      <c r="L132" s="2">
        <f t="shared" si="16"/>
        <v>0</v>
      </c>
      <c r="M132" s="2">
        <v>2000</v>
      </c>
      <c r="N132" s="2">
        <f t="shared" si="17"/>
        <v>21316</v>
      </c>
    </row>
    <row r="133" spans="1:14" x14ac:dyDescent="0.2">
      <c r="A133" s="2" t="s">
        <v>263</v>
      </c>
      <c r="B133" s="2" t="s">
        <v>15</v>
      </c>
      <c r="C133" s="2" t="s">
        <v>35</v>
      </c>
      <c r="D133" s="2">
        <v>84.263800000000003</v>
      </c>
      <c r="E133" s="2">
        <v>99</v>
      </c>
      <c r="F133" s="2">
        <v>2323</v>
      </c>
      <c r="G133" s="2">
        <v>6.5</v>
      </c>
      <c r="H133" s="2">
        <f t="shared" si="12"/>
        <v>1</v>
      </c>
      <c r="I133" s="2">
        <f t="shared" si="13"/>
        <v>0</v>
      </c>
      <c r="J133" s="2">
        <f t="shared" si="14"/>
        <v>1</v>
      </c>
      <c r="K133" s="2">
        <f t="shared" si="15"/>
        <v>0</v>
      </c>
      <c r="L133" s="2">
        <f t="shared" si="16"/>
        <v>0</v>
      </c>
      <c r="M133" s="2">
        <v>40</v>
      </c>
      <c r="N133" s="2">
        <f t="shared" si="17"/>
        <v>9801</v>
      </c>
    </row>
    <row r="134" spans="1:14" x14ac:dyDescent="0.2">
      <c r="A134" s="2" t="s">
        <v>265</v>
      </c>
      <c r="B134" s="2" t="s">
        <v>51</v>
      </c>
      <c r="C134" s="2" t="s">
        <v>40</v>
      </c>
      <c r="D134" s="2">
        <v>85.911299999999997</v>
      </c>
      <c r="E134" s="2">
        <v>118</v>
      </c>
      <c r="F134" s="2">
        <v>4796</v>
      </c>
      <c r="G134" s="2">
        <v>65</v>
      </c>
      <c r="H134" s="2">
        <f t="shared" si="12"/>
        <v>0</v>
      </c>
      <c r="I134" s="2">
        <f t="shared" si="13"/>
        <v>0</v>
      </c>
      <c r="J134" s="2">
        <f t="shared" si="14"/>
        <v>0</v>
      </c>
      <c r="K134" s="2">
        <f t="shared" si="15"/>
        <v>0</v>
      </c>
      <c r="L134" s="2">
        <f t="shared" si="16"/>
        <v>0</v>
      </c>
      <c r="M134" s="2">
        <v>87</v>
      </c>
      <c r="N134" s="2">
        <f t="shared" si="17"/>
        <v>13924</v>
      </c>
    </row>
    <row r="135" spans="1:14" x14ac:dyDescent="0.2">
      <c r="A135" s="2" t="s">
        <v>267</v>
      </c>
      <c r="B135" s="2" t="s">
        <v>15</v>
      </c>
      <c r="C135" s="2" t="s">
        <v>97</v>
      </c>
      <c r="D135" s="2">
        <v>3.4428200000000002</v>
      </c>
      <c r="E135" s="2">
        <v>90</v>
      </c>
      <c r="F135" s="2">
        <v>1442</v>
      </c>
      <c r="G135" s="2">
        <v>8</v>
      </c>
      <c r="H135" s="2">
        <f t="shared" si="12"/>
        <v>1</v>
      </c>
      <c r="I135" s="2">
        <f t="shared" si="13"/>
        <v>0</v>
      </c>
      <c r="J135" s="2">
        <f t="shared" si="14"/>
        <v>0</v>
      </c>
      <c r="K135" s="2">
        <f t="shared" si="15"/>
        <v>1</v>
      </c>
      <c r="L135" s="2">
        <f t="shared" si="16"/>
        <v>0</v>
      </c>
      <c r="M135" s="2">
        <v>26</v>
      </c>
      <c r="N135" s="2">
        <f t="shared" si="17"/>
        <v>8100</v>
      </c>
    </row>
    <row r="136" spans="1:14" x14ac:dyDescent="0.2">
      <c r="A136" s="2" t="s">
        <v>269</v>
      </c>
      <c r="B136" s="2" t="s">
        <v>11</v>
      </c>
      <c r="C136" s="2" t="s">
        <v>12</v>
      </c>
      <c r="D136" s="2">
        <v>1.3160700000000001</v>
      </c>
      <c r="E136" s="2">
        <v>92</v>
      </c>
      <c r="F136" s="2">
        <v>1303</v>
      </c>
      <c r="G136" s="2">
        <v>0.1</v>
      </c>
      <c r="H136" s="2">
        <f t="shared" si="12"/>
        <v>0</v>
      </c>
      <c r="I136" s="2">
        <f t="shared" si="13"/>
        <v>0</v>
      </c>
      <c r="J136" s="2">
        <f t="shared" si="14"/>
        <v>0</v>
      </c>
      <c r="K136" s="2">
        <f t="shared" si="15"/>
        <v>0</v>
      </c>
      <c r="L136" s="2">
        <f t="shared" si="16"/>
        <v>0</v>
      </c>
      <c r="M136" s="2">
        <v>135</v>
      </c>
      <c r="N136" s="2">
        <f t="shared" si="17"/>
        <v>8464</v>
      </c>
    </row>
    <row r="137" spans="1:14" x14ac:dyDescent="0.2">
      <c r="A137" s="2" t="s">
        <v>271</v>
      </c>
      <c r="B137" s="2" t="s">
        <v>11</v>
      </c>
      <c r="C137" s="2" t="s">
        <v>19</v>
      </c>
      <c r="D137" s="2">
        <v>180.19200000000001</v>
      </c>
      <c r="E137" s="2">
        <v>117</v>
      </c>
      <c r="F137" s="2">
        <v>5730</v>
      </c>
      <c r="G137" s="2">
        <v>130</v>
      </c>
      <c r="H137" s="2">
        <f t="shared" si="12"/>
        <v>0</v>
      </c>
      <c r="I137" s="2">
        <f t="shared" si="13"/>
        <v>0</v>
      </c>
      <c r="J137" s="2">
        <f t="shared" si="14"/>
        <v>0</v>
      </c>
      <c r="K137" s="2">
        <f t="shared" si="15"/>
        <v>0</v>
      </c>
      <c r="L137" s="2">
        <f t="shared" si="16"/>
        <v>1</v>
      </c>
      <c r="M137" s="2">
        <v>235</v>
      </c>
      <c r="N137" s="2">
        <f t="shared" si="17"/>
        <v>13689</v>
      </c>
    </row>
    <row r="138" spans="1:14" x14ac:dyDescent="0.2">
      <c r="A138" s="2" t="s">
        <v>273</v>
      </c>
      <c r="B138" s="2" t="s">
        <v>11</v>
      </c>
      <c r="C138" s="2" t="s">
        <v>24</v>
      </c>
      <c r="D138" s="2">
        <v>10.965199999999999</v>
      </c>
      <c r="E138" s="2">
        <v>109</v>
      </c>
      <c r="F138" s="2">
        <v>1297</v>
      </c>
      <c r="G138" s="2">
        <v>30</v>
      </c>
      <c r="H138" s="2">
        <f t="shared" si="12"/>
        <v>0</v>
      </c>
      <c r="I138" s="2">
        <f t="shared" si="13"/>
        <v>0</v>
      </c>
      <c r="J138" s="2">
        <f t="shared" si="14"/>
        <v>0</v>
      </c>
      <c r="K138" s="2">
        <f t="shared" si="15"/>
        <v>0</v>
      </c>
      <c r="L138" s="2">
        <f t="shared" si="16"/>
        <v>0</v>
      </c>
      <c r="M138" s="2">
        <v>29</v>
      </c>
      <c r="N138" s="2">
        <f t="shared" si="17"/>
        <v>11881</v>
      </c>
    </row>
    <row r="139" spans="1:14" x14ac:dyDescent="0.2">
      <c r="A139" s="2" t="s">
        <v>275</v>
      </c>
      <c r="B139" s="2" t="s">
        <v>11</v>
      </c>
      <c r="C139" s="2" t="s">
        <v>12</v>
      </c>
      <c r="D139" s="2">
        <v>21.078099999999999</v>
      </c>
      <c r="E139" s="2">
        <v>117</v>
      </c>
      <c r="F139" s="2">
        <v>20456</v>
      </c>
      <c r="G139" s="2">
        <v>12.5</v>
      </c>
      <c r="H139" s="2">
        <f t="shared" si="12"/>
        <v>0</v>
      </c>
      <c r="I139" s="2">
        <f t="shared" si="13"/>
        <v>0</v>
      </c>
      <c r="J139" s="2">
        <f t="shared" si="14"/>
        <v>0</v>
      </c>
      <c r="K139" s="2">
        <f t="shared" si="15"/>
        <v>0</v>
      </c>
      <c r="L139" s="2">
        <f t="shared" si="16"/>
        <v>0</v>
      </c>
      <c r="M139" s="2">
        <v>18000</v>
      </c>
      <c r="N139" s="2">
        <f t="shared" si="17"/>
        <v>13689</v>
      </c>
    </row>
    <row r="140" spans="1:14" x14ac:dyDescent="0.2">
      <c r="A140" s="2" t="s">
        <v>277</v>
      </c>
      <c r="B140" s="2" t="s">
        <v>15</v>
      </c>
      <c r="C140" s="2" t="s">
        <v>31</v>
      </c>
      <c r="D140" s="2">
        <v>3.2030400000000001</v>
      </c>
      <c r="E140" s="2">
        <v>108</v>
      </c>
      <c r="F140" s="2">
        <v>14843</v>
      </c>
      <c r="G140" s="2">
        <v>18</v>
      </c>
      <c r="H140" s="2">
        <f t="shared" si="12"/>
        <v>1</v>
      </c>
      <c r="I140" s="2">
        <f t="shared" si="13"/>
        <v>1</v>
      </c>
      <c r="J140" s="2">
        <f t="shared" si="14"/>
        <v>0</v>
      </c>
      <c r="K140" s="2">
        <f t="shared" si="15"/>
        <v>0</v>
      </c>
      <c r="L140" s="2">
        <f t="shared" si="16"/>
        <v>0</v>
      </c>
      <c r="M140" s="2">
        <v>11000</v>
      </c>
      <c r="N140" s="2">
        <f t="shared" si="17"/>
        <v>11664</v>
      </c>
    </row>
    <row r="141" spans="1:14" x14ac:dyDescent="0.2">
      <c r="A141" s="2" t="s">
        <v>279</v>
      </c>
      <c r="B141" s="2" t="s">
        <v>11</v>
      </c>
      <c r="C141" s="2" t="s">
        <v>35</v>
      </c>
      <c r="D141" s="2">
        <v>17.683700000000002</v>
      </c>
      <c r="E141" s="2">
        <v>86</v>
      </c>
      <c r="F141" s="2">
        <v>1520</v>
      </c>
      <c r="G141" s="2">
        <v>5</v>
      </c>
      <c r="H141" s="2">
        <f t="shared" si="12"/>
        <v>0</v>
      </c>
      <c r="I141" s="2">
        <f t="shared" si="13"/>
        <v>0</v>
      </c>
      <c r="J141" s="2">
        <f t="shared" si="14"/>
        <v>1</v>
      </c>
      <c r="K141" s="2">
        <f t="shared" si="15"/>
        <v>0</v>
      </c>
      <c r="L141" s="2">
        <f t="shared" si="16"/>
        <v>0</v>
      </c>
      <c r="M141" s="2">
        <v>17</v>
      </c>
      <c r="N141" s="2">
        <f t="shared" si="17"/>
        <v>7396</v>
      </c>
    </row>
    <row r="142" spans="1:14" x14ac:dyDescent="0.2">
      <c r="A142" s="2" t="s">
        <v>281</v>
      </c>
      <c r="B142" s="2" t="s">
        <v>15</v>
      </c>
      <c r="C142" s="2" t="s">
        <v>97</v>
      </c>
      <c r="D142" s="2">
        <v>5.5189199999999996</v>
      </c>
      <c r="E142" s="2">
        <v>86</v>
      </c>
      <c r="F142" s="2">
        <v>3071</v>
      </c>
      <c r="G142" s="2">
        <v>0.75</v>
      </c>
      <c r="H142" s="2">
        <f t="shared" si="12"/>
        <v>1</v>
      </c>
      <c r="I142" s="2">
        <f t="shared" si="13"/>
        <v>0</v>
      </c>
      <c r="J142" s="2">
        <f t="shared" si="14"/>
        <v>0</v>
      </c>
      <c r="K142" s="2">
        <f t="shared" si="15"/>
        <v>1</v>
      </c>
      <c r="L142" s="2">
        <f t="shared" si="16"/>
        <v>0</v>
      </c>
      <c r="M142" s="2">
        <v>8</v>
      </c>
      <c r="N142" s="2">
        <f t="shared" si="17"/>
        <v>7396</v>
      </c>
    </row>
    <row r="143" spans="1:14" x14ac:dyDescent="0.2">
      <c r="A143" s="2" t="s">
        <v>283</v>
      </c>
      <c r="B143" s="2" t="s">
        <v>51</v>
      </c>
      <c r="C143" s="2" t="s">
        <v>31</v>
      </c>
      <c r="D143" s="2">
        <v>18.595700000000001</v>
      </c>
      <c r="E143" s="2">
        <v>104</v>
      </c>
      <c r="F143" s="2">
        <v>3963</v>
      </c>
      <c r="G143" s="2">
        <v>12</v>
      </c>
      <c r="H143" s="2">
        <f t="shared" si="12"/>
        <v>0</v>
      </c>
      <c r="I143" s="2">
        <f t="shared" si="13"/>
        <v>1</v>
      </c>
      <c r="J143" s="2">
        <f t="shared" si="14"/>
        <v>0</v>
      </c>
      <c r="K143" s="2">
        <f t="shared" si="15"/>
        <v>0</v>
      </c>
      <c r="L143" s="2">
        <f t="shared" si="16"/>
        <v>0</v>
      </c>
      <c r="M143" s="2">
        <v>20</v>
      </c>
      <c r="N143" s="2">
        <f t="shared" si="17"/>
        <v>10816</v>
      </c>
    </row>
    <row r="144" spans="1:14" x14ac:dyDescent="0.2">
      <c r="A144" s="2" t="s">
        <v>285</v>
      </c>
      <c r="B144" s="2" t="s">
        <v>15</v>
      </c>
      <c r="C144" s="2" t="s">
        <v>12</v>
      </c>
      <c r="D144" s="2">
        <v>7.9182800000000002</v>
      </c>
      <c r="E144" s="2">
        <v>107</v>
      </c>
      <c r="F144" s="2">
        <v>2440</v>
      </c>
      <c r="G144" s="2">
        <v>12</v>
      </c>
      <c r="H144" s="2">
        <f t="shared" si="12"/>
        <v>1</v>
      </c>
      <c r="I144" s="2">
        <f t="shared" si="13"/>
        <v>0</v>
      </c>
      <c r="J144" s="2">
        <f t="shared" si="14"/>
        <v>0</v>
      </c>
      <c r="K144" s="2">
        <f t="shared" si="15"/>
        <v>0</v>
      </c>
      <c r="L144" s="2">
        <f t="shared" si="16"/>
        <v>0</v>
      </c>
      <c r="M144" s="2">
        <v>27</v>
      </c>
      <c r="N144" s="2">
        <f t="shared" si="17"/>
        <v>11449</v>
      </c>
    </row>
    <row r="145" spans="1:14" x14ac:dyDescent="0.2">
      <c r="A145" s="2" t="s">
        <v>287</v>
      </c>
      <c r="B145" s="2" t="s">
        <v>51</v>
      </c>
      <c r="C145" s="2" t="s">
        <v>19</v>
      </c>
      <c r="D145" s="2">
        <v>82.301500000000004</v>
      </c>
      <c r="E145" s="2">
        <v>95</v>
      </c>
      <c r="F145" s="2">
        <v>3558</v>
      </c>
      <c r="G145" s="2">
        <v>32</v>
      </c>
      <c r="H145" s="2">
        <f t="shared" si="12"/>
        <v>0</v>
      </c>
      <c r="I145" s="2">
        <f t="shared" si="13"/>
        <v>0</v>
      </c>
      <c r="J145" s="2">
        <f t="shared" si="14"/>
        <v>0</v>
      </c>
      <c r="K145" s="2">
        <f t="shared" si="15"/>
        <v>0</v>
      </c>
      <c r="L145" s="2">
        <f t="shared" si="16"/>
        <v>1</v>
      </c>
      <c r="M145" s="2">
        <v>32</v>
      </c>
      <c r="N145" s="2">
        <f t="shared" si="17"/>
        <v>9025</v>
      </c>
    </row>
    <row r="146" spans="1:14" x14ac:dyDescent="0.2">
      <c r="A146" s="2" t="s">
        <v>289</v>
      </c>
      <c r="B146" s="2" t="s">
        <v>15</v>
      </c>
      <c r="C146" s="2" t="s">
        <v>12</v>
      </c>
      <c r="D146" s="2">
        <v>136.01900000000001</v>
      </c>
      <c r="E146" s="2">
        <v>130</v>
      </c>
      <c r="F146" s="2">
        <v>3133</v>
      </c>
      <c r="G146" s="2">
        <v>44.5</v>
      </c>
      <c r="H146" s="2">
        <f t="shared" si="12"/>
        <v>1</v>
      </c>
      <c r="I146" s="2">
        <f t="shared" si="13"/>
        <v>0</v>
      </c>
      <c r="J146" s="2">
        <f t="shared" si="14"/>
        <v>0</v>
      </c>
      <c r="K146" s="2">
        <f t="shared" si="15"/>
        <v>0</v>
      </c>
      <c r="L146" s="2">
        <f t="shared" si="16"/>
        <v>0</v>
      </c>
      <c r="M146" s="2">
        <v>0</v>
      </c>
      <c r="N146" s="2">
        <f t="shared" si="17"/>
        <v>16900</v>
      </c>
    </row>
    <row r="147" spans="1:14" x14ac:dyDescent="0.2">
      <c r="A147" s="2" t="s">
        <v>291</v>
      </c>
      <c r="B147" s="2" t="s">
        <v>11</v>
      </c>
      <c r="C147" s="2" t="s">
        <v>24</v>
      </c>
      <c r="D147" s="2">
        <v>15.988899999999999</v>
      </c>
      <c r="E147" s="2">
        <v>88</v>
      </c>
      <c r="F147" s="2">
        <v>137712</v>
      </c>
      <c r="G147" s="2">
        <v>27</v>
      </c>
      <c r="H147" s="2">
        <f t="shared" si="12"/>
        <v>0</v>
      </c>
      <c r="I147" s="2">
        <f t="shared" si="13"/>
        <v>0</v>
      </c>
      <c r="J147" s="2">
        <f t="shared" si="14"/>
        <v>0</v>
      </c>
      <c r="K147" s="2">
        <f t="shared" si="15"/>
        <v>0</v>
      </c>
      <c r="L147" s="2">
        <f t="shared" si="16"/>
        <v>0</v>
      </c>
      <c r="M147" s="2">
        <v>190</v>
      </c>
      <c r="N147" s="2">
        <f t="shared" si="17"/>
        <v>7744</v>
      </c>
    </row>
    <row r="148" spans="1:14" x14ac:dyDescent="0.2">
      <c r="A148" s="2" t="s">
        <v>293</v>
      </c>
      <c r="B148" s="2" t="s">
        <v>11</v>
      </c>
      <c r="C148" s="2" t="s">
        <v>35</v>
      </c>
      <c r="D148" s="2">
        <v>2.3616000000000002E-2</v>
      </c>
      <c r="E148" s="2">
        <v>103</v>
      </c>
      <c r="F148" s="2">
        <v>85</v>
      </c>
      <c r="G148" s="2">
        <v>0.6</v>
      </c>
      <c r="H148" s="2">
        <f t="shared" si="12"/>
        <v>0</v>
      </c>
      <c r="I148" s="2">
        <f t="shared" si="13"/>
        <v>0</v>
      </c>
      <c r="J148" s="2">
        <f t="shared" si="14"/>
        <v>1</v>
      </c>
      <c r="K148" s="2">
        <f t="shared" si="15"/>
        <v>0</v>
      </c>
      <c r="L148" s="2">
        <f t="shared" si="16"/>
        <v>0</v>
      </c>
      <c r="M148" s="2">
        <v>0</v>
      </c>
      <c r="N148" s="2">
        <f t="shared" si="17"/>
        <v>10609</v>
      </c>
    </row>
    <row r="149" spans="1:14" x14ac:dyDescent="0.2">
      <c r="A149" s="2" t="s">
        <v>295</v>
      </c>
      <c r="B149" s="2" t="s">
        <v>51</v>
      </c>
      <c r="C149" s="2" t="s">
        <v>19</v>
      </c>
      <c r="D149" s="2">
        <v>24.004200000000001</v>
      </c>
      <c r="E149" s="2">
        <v>120</v>
      </c>
      <c r="F149" s="2">
        <v>3175</v>
      </c>
      <c r="G149" s="2">
        <v>110</v>
      </c>
      <c r="H149" s="2">
        <f t="shared" si="12"/>
        <v>0</v>
      </c>
      <c r="I149" s="2">
        <f t="shared" si="13"/>
        <v>0</v>
      </c>
      <c r="J149" s="2">
        <f t="shared" si="14"/>
        <v>0</v>
      </c>
      <c r="K149" s="2">
        <f t="shared" si="15"/>
        <v>0</v>
      </c>
      <c r="L149" s="2">
        <f t="shared" si="16"/>
        <v>1</v>
      </c>
      <c r="M149" s="2">
        <v>153</v>
      </c>
      <c r="N149" s="2">
        <f t="shared" si="17"/>
        <v>14400</v>
      </c>
    </row>
    <row r="150" spans="1:14" x14ac:dyDescent="0.2">
      <c r="A150" s="2" t="s">
        <v>297</v>
      </c>
      <c r="B150" s="2" t="s">
        <v>15</v>
      </c>
      <c r="C150" s="2" t="s">
        <v>35</v>
      </c>
      <c r="D150" s="2">
        <v>21.197299999999998</v>
      </c>
      <c r="E150" s="2">
        <v>93</v>
      </c>
      <c r="F150" s="2">
        <v>1410</v>
      </c>
      <c r="G150" s="2">
        <v>5</v>
      </c>
      <c r="H150" s="2">
        <f t="shared" si="12"/>
        <v>1</v>
      </c>
      <c r="I150" s="2">
        <f t="shared" si="13"/>
        <v>0</v>
      </c>
      <c r="J150" s="2">
        <f t="shared" si="14"/>
        <v>1</v>
      </c>
      <c r="K150" s="2">
        <f t="shared" si="15"/>
        <v>0</v>
      </c>
      <c r="L150" s="2">
        <f t="shared" si="16"/>
        <v>0</v>
      </c>
      <c r="M150" s="2">
        <v>66</v>
      </c>
      <c r="N150" s="2">
        <f t="shared" si="17"/>
        <v>8649</v>
      </c>
    </row>
    <row r="151" spans="1:14" x14ac:dyDescent="0.2">
      <c r="A151" s="2" t="s">
        <v>299</v>
      </c>
      <c r="B151" s="2" t="s">
        <v>15</v>
      </c>
      <c r="C151" s="2" t="s">
        <v>24</v>
      </c>
      <c r="D151" s="2">
        <v>19.976099999999999</v>
      </c>
      <c r="E151" s="2">
        <v>109</v>
      </c>
      <c r="F151" s="2">
        <v>3148</v>
      </c>
      <c r="G151" s="2">
        <v>20</v>
      </c>
      <c r="H151" s="2">
        <f t="shared" si="12"/>
        <v>1</v>
      </c>
      <c r="I151" s="2">
        <f t="shared" si="13"/>
        <v>0</v>
      </c>
      <c r="J151" s="2">
        <f t="shared" si="14"/>
        <v>0</v>
      </c>
      <c r="K151" s="2">
        <f t="shared" si="15"/>
        <v>0</v>
      </c>
      <c r="L151" s="2">
        <f t="shared" si="16"/>
        <v>0</v>
      </c>
      <c r="M151" s="2">
        <v>25</v>
      </c>
      <c r="N151" s="2">
        <f t="shared" si="17"/>
        <v>11881</v>
      </c>
    </row>
    <row r="152" spans="1:14" x14ac:dyDescent="0.2">
      <c r="A152" s="2" t="s">
        <v>301</v>
      </c>
      <c r="B152" s="2" t="s">
        <v>51</v>
      </c>
      <c r="C152" s="2" t="s">
        <v>97</v>
      </c>
      <c r="D152" s="2">
        <v>84.037000000000006</v>
      </c>
      <c r="E152" s="2">
        <v>95</v>
      </c>
      <c r="F152" s="2">
        <v>15237</v>
      </c>
      <c r="G152" s="2">
        <v>120</v>
      </c>
      <c r="H152" s="2">
        <f t="shared" si="12"/>
        <v>0</v>
      </c>
      <c r="I152" s="2">
        <f t="shared" si="13"/>
        <v>0</v>
      </c>
      <c r="J152" s="2">
        <f t="shared" si="14"/>
        <v>0</v>
      </c>
      <c r="K152" s="2">
        <f t="shared" si="15"/>
        <v>1</v>
      </c>
      <c r="L152" s="2">
        <f t="shared" si="16"/>
        <v>0</v>
      </c>
      <c r="M152" s="2">
        <v>21</v>
      </c>
      <c r="N152" s="2">
        <f t="shared" si="17"/>
        <v>9025</v>
      </c>
    </row>
    <row r="153" spans="1:14" x14ac:dyDescent="0.2">
      <c r="A153" s="2" t="s">
        <v>303</v>
      </c>
      <c r="B153" s="2" t="s">
        <v>11</v>
      </c>
      <c r="C153" s="2" t="s">
        <v>12</v>
      </c>
      <c r="D153" s="2">
        <v>3.3338199999999998</v>
      </c>
      <c r="E153" s="2">
        <v>111</v>
      </c>
      <c r="F153" s="2">
        <v>5262</v>
      </c>
      <c r="G153" s="2">
        <v>10</v>
      </c>
      <c r="H153" s="2">
        <f t="shared" si="12"/>
        <v>0</v>
      </c>
      <c r="I153" s="2">
        <f t="shared" si="13"/>
        <v>0</v>
      </c>
      <c r="J153" s="2">
        <f t="shared" si="14"/>
        <v>0</v>
      </c>
      <c r="K153" s="2">
        <f t="shared" si="15"/>
        <v>0</v>
      </c>
      <c r="L153" s="2">
        <f t="shared" si="16"/>
        <v>0</v>
      </c>
      <c r="M153" s="2">
        <v>60</v>
      </c>
      <c r="N153" s="2">
        <f t="shared" si="17"/>
        <v>12321</v>
      </c>
    </row>
    <row r="154" spans="1:14" x14ac:dyDescent="0.2">
      <c r="A154" s="2" t="s">
        <v>305</v>
      </c>
      <c r="B154" s="2" t="s">
        <v>11</v>
      </c>
      <c r="C154" s="2" t="s">
        <v>12</v>
      </c>
      <c r="D154" s="2">
        <v>0.83021</v>
      </c>
      <c r="E154" s="2">
        <v>99</v>
      </c>
      <c r="F154" s="2">
        <v>3382</v>
      </c>
      <c r="G154" s="2">
        <v>5</v>
      </c>
      <c r="H154" s="2">
        <f t="shared" si="12"/>
        <v>0</v>
      </c>
      <c r="I154" s="2">
        <f t="shared" si="13"/>
        <v>0</v>
      </c>
      <c r="J154" s="2">
        <f t="shared" si="14"/>
        <v>0</v>
      </c>
      <c r="K154" s="2">
        <f t="shared" si="15"/>
        <v>0</v>
      </c>
      <c r="L154" s="2">
        <f t="shared" si="16"/>
        <v>0</v>
      </c>
      <c r="M154" s="2">
        <v>0</v>
      </c>
      <c r="N154" s="2">
        <f t="shared" si="17"/>
        <v>9801</v>
      </c>
    </row>
    <row r="155" spans="1:14" x14ac:dyDescent="0.2">
      <c r="A155" s="2" t="s">
        <v>307</v>
      </c>
      <c r="B155" s="2" t="s">
        <v>51</v>
      </c>
      <c r="C155" s="2" t="s">
        <v>12</v>
      </c>
      <c r="D155" s="2">
        <v>31.655100000000001</v>
      </c>
      <c r="E155" s="2">
        <v>114</v>
      </c>
      <c r="F155" s="2">
        <v>50927</v>
      </c>
      <c r="G155" s="2">
        <v>30</v>
      </c>
      <c r="H155" s="2">
        <f t="shared" si="12"/>
        <v>0</v>
      </c>
      <c r="I155" s="2">
        <f t="shared" si="13"/>
        <v>0</v>
      </c>
      <c r="J155" s="2">
        <f t="shared" si="14"/>
        <v>0</v>
      </c>
      <c r="K155" s="2">
        <f t="shared" si="15"/>
        <v>0</v>
      </c>
      <c r="L155" s="2">
        <f t="shared" si="16"/>
        <v>0</v>
      </c>
      <c r="M155" s="2">
        <v>59</v>
      </c>
      <c r="N155" s="2">
        <f t="shared" si="17"/>
        <v>12996</v>
      </c>
    </row>
    <row r="156" spans="1:14" x14ac:dyDescent="0.2">
      <c r="A156" s="2" t="s">
        <v>309</v>
      </c>
      <c r="B156" s="2" t="s">
        <v>15</v>
      </c>
      <c r="C156" s="2" t="s">
        <v>12</v>
      </c>
      <c r="D156" s="2">
        <v>37.738399999999999</v>
      </c>
      <c r="E156" s="2">
        <v>121</v>
      </c>
      <c r="F156" s="2">
        <v>39690</v>
      </c>
      <c r="G156" s="2">
        <v>25</v>
      </c>
      <c r="H156" s="2">
        <f t="shared" si="12"/>
        <v>1</v>
      </c>
      <c r="I156" s="2">
        <f t="shared" si="13"/>
        <v>0</v>
      </c>
      <c r="J156" s="2">
        <f t="shared" si="14"/>
        <v>0</v>
      </c>
      <c r="K156" s="2">
        <f t="shared" si="15"/>
        <v>0</v>
      </c>
      <c r="L156" s="2">
        <f t="shared" si="16"/>
        <v>0</v>
      </c>
      <c r="M156" s="2">
        <v>53</v>
      </c>
      <c r="N156" s="2">
        <f t="shared" si="17"/>
        <v>14641</v>
      </c>
    </row>
    <row r="157" spans="1:14" x14ac:dyDescent="0.2">
      <c r="A157" s="2" t="s">
        <v>311</v>
      </c>
      <c r="B157" s="2" t="s">
        <v>11</v>
      </c>
      <c r="C157" s="2" t="s">
        <v>24</v>
      </c>
      <c r="D157" s="2">
        <v>213.07900000000001</v>
      </c>
      <c r="E157" s="2">
        <v>94</v>
      </c>
      <c r="F157" s="2">
        <v>2725</v>
      </c>
      <c r="G157" s="2">
        <v>63</v>
      </c>
      <c r="H157" s="2">
        <f t="shared" si="12"/>
        <v>0</v>
      </c>
      <c r="I157" s="2">
        <f t="shared" si="13"/>
        <v>0</v>
      </c>
      <c r="J157" s="2">
        <f t="shared" si="14"/>
        <v>0</v>
      </c>
      <c r="K157" s="2">
        <f t="shared" si="15"/>
        <v>0</v>
      </c>
      <c r="L157" s="2">
        <f t="shared" si="16"/>
        <v>0</v>
      </c>
      <c r="M157" s="2">
        <v>116</v>
      </c>
      <c r="N157" s="2">
        <f t="shared" si="17"/>
        <v>8836</v>
      </c>
    </row>
    <row r="158" spans="1:14" x14ac:dyDescent="0.2">
      <c r="A158" s="2" t="s">
        <v>313</v>
      </c>
      <c r="B158" s="2" t="s">
        <v>15</v>
      </c>
      <c r="C158" s="2" t="s">
        <v>12</v>
      </c>
      <c r="D158" s="2">
        <v>2.0620699999999998</v>
      </c>
      <c r="E158" s="2">
        <v>105</v>
      </c>
      <c r="F158" s="2">
        <v>2684</v>
      </c>
      <c r="G158" s="2">
        <v>7</v>
      </c>
      <c r="H158" s="2">
        <f t="shared" si="12"/>
        <v>1</v>
      </c>
      <c r="I158" s="2">
        <f t="shared" si="13"/>
        <v>0</v>
      </c>
      <c r="J158" s="2">
        <f t="shared" si="14"/>
        <v>0</v>
      </c>
      <c r="K158" s="2">
        <f t="shared" si="15"/>
        <v>0</v>
      </c>
      <c r="L158" s="2">
        <f t="shared" si="16"/>
        <v>0</v>
      </c>
      <c r="M158" s="2">
        <v>261</v>
      </c>
      <c r="N158" s="2">
        <f t="shared" si="17"/>
        <v>11025</v>
      </c>
    </row>
    <row r="159" spans="1:14" x14ac:dyDescent="0.2">
      <c r="A159" s="2" t="s">
        <v>315</v>
      </c>
      <c r="B159" s="2" t="s">
        <v>11</v>
      </c>
      <c r="C159" s="2" t="s">
        <v>12</v>
      </c>
      <c r="D159" s="2">
        <v>37.752899999999997</v>
      </c>
      <c r="E159" s="2">
        <v>103</v>
      </c>
      <c r="F159" s="2">
        <v>26938</v>
      </c>
      <c r="G159" s="2">
        <v>40</v>
      </c>
      <c r="H159" s="2">
        <f t="shared" si="12"/>
        <v>0</v>
      </c>
      <c r="I159" s="2">
        <f t="shared" si="13"/>
        <v>0</v>
      </c>
      <c r="J159" s="2">
        <f t="shared" si="14"/>
        <v>0</v>
      </c>
      <c r="K159" s="2">
        <f t="shared" si="15"/>
        <v>0</v>
      </c>
      <c r="L159" s="2">
        <f t="shared" si="16"/>
        <v>0</v>
      </c>
      <c r="M159" s="2">
        <v>643</v>
      </c>
      <c r="N159" s="2">
        <f t="shared" si="17"/>
        <v>10609</v>
      </c>
    </row>
    <row r="160" spans="1:14" x14ac:dyDescent="0.2">
      <c r="A160" s="2" t="s">
        <v>317</v>
      </c>
      <c r="B160" s="2" t="s">
        <v>11</v>
      </c>
      <c r="C160" s="2" t="s">
        <v>19</v>
      </c>
      <c r="D160" s="2">
        <v>760.50599999999997</v>
      </c>
      <c r="E160" s="2">
        <v>178</v>
      </c>
      <c r="F160" s="2">
        <v>4834</v>
      </c>
      <c r="G160" s="2">
        <v>237</v>
      </c>
      <c r="H160" s="2">
        <f t="shared" si="12"/>
        <v>0</v>
      </c>
      <c r="I160" s="2">
        <f t="shared" si="13"/>
        <v>0</v>
      </c>
      <c r="J160" s="2">
        <f t="shared" si="14"/>
        <v>0</v>
      </c>
      <c r="K160" s="2">
        <f t="shared" si="15"/>
        <v>0</v>
      </c>
      <c r="L160" s="2">
        <f t="shared" si="16"/>
        <v>1</v>
      </c>
      <c r="M160" s="2">
        <v>0</v>
      </c>
      <c r="N160" s="2">
        <f t="shared" si="17"/>
        <v>31684</v>
      </c>
    </row>
    <row r="161" spans="1:14" x14ac:dyDescent="0.2">
      <c r="A161" s="2" t="s">
        <v>319</v>
      </c>
      <c r="B161" s="2" t="s">
        <v>11</v>
      </c>
      <c r="C161" s="2" t="s">
        <v>19</v>
      </c>
      <c r="D161" s="2">
        <v>458.99200000000002</v>
      </c>
      <c r="E161" s="2">
        <v>141</v>
      </c>
      <c r="F161" s="2">
        <v>92000</v>
      </c>
      <c r="G161" s="2">
        <v>250</v>
      </c>
      <c r="H161" s="2">
        <f t="shared" si="12"/>
        <v>0</v>
      </c>
      <c r="I161" s="2">
        <f t="shared" si="13"/>
        <v>0</v>
      </c>
      <c r="J161" s="2">
        <f t="shared" si="14"/>
        <v>0</v>
      </c>
      <c r="K161" s="2">
        <f t="shared" si="15"/>
        <v>0</v>
      </c>
      <c r="L161" s="2">
        <f t="shared" si="16"/>
        <v>1</v>
      </c>
      <c r="M161" s="2">
        <v>0</v>
      </c>
      <c r="N161" s="2">
        <f t="shared" si="17"/>
        <v>19881</v>
      </c>
    </row>
    <row r="162" spans="1:14" x14ac:dyDescent="0.2">
      <c r="A162" s="2" t="s">
        <v>321</v>
      </c>
      <c r="B162" s="2" t="s">
        <v>11</v>
      </c>
      <c r="C162" s="2" t="s">
        <v>24</v>
      </c>
      <c r="D162" s="2">
        <v>80.281099999999995</v>
      </c>
      <c r="E162" s="2">
        <v>109</v>
      </c>
      <c r="F162" s="2">
        <v>3222</v>
      </c>
      <c r="G162" s="2">
        <v>60</v>
      </c>
      <c r="H162" s="2">
        <f t="shared" si="12"/>
        <v>0</v>
      </c>
      <c r="I162" s="2">
        <f t="shared" si="13"/>
        <v>0</v>
      </c>
      <c r="J162" s="2">
        <f t="shared" si="14"/>
        <v>0</v>
      </c>
      <c r="K162" s="2">
        <f t="shared" si="15"/>
        <v>0</v>
      </c>
      <c r="L162" s="2">
        <f t="shared" si="16"/>
        <v>0</v>
      </c>
      <c r="M162" s="2">
        <v>545</v>
      </c>
      <c r="N162" s="2">
        <f t="shared" si="17"/>
        <v>11881</v>
      </c>
    </row>
    <row r="163" spans="1:14" x14ac:dyDescent="0.2">
      <c r="A163" s="2" t="s">
        <v>323</v>
      </c>
      <c r="B163" s="2" t="s">
        <v>15</v>
      </c>
      <c r="C163" s="2" t="s">
        <v>35</v>
      </c>
      <c r="D163" s="2">
        <v>14.373799999999999</v>
      </c>
      <c r="E163" s="2">
        <v>84</v>
      </c>
      <c r="F163" s="2">
        <v>6954</v>
      </c>
      <c r="G163" s="2">
        <v>8.6</v>
      </c>
      <c r="H163" s="2">
        <f t="shared" si="12"/>
        <v>1</v>
      </c>
      <c r="I163" s="2">
        <f t="shared" si="13"/>
        <v>0</v>
      </c>
      <c r="J163" s="2">
        <f t="shared" si="14"/>
        <v>1</v>
      </c>
      <c r="K163" s="2">
        <f t="shared" si="15"/>
        <v>0</v>
      </c>
      <c r="L163" s="2">
        <f t="shared" si="16"/>
        <v>0</v>
      </c>
      <c r="M163" s="2">
        <v>8</v>
      </c>
      <c r="N163" s="2">
        <f t="shared" si="17"/>
        <v>7056</v>
      </c>
    </row>
    <row r="164" spans="1:14" x14ac:dyDescent="0.2">
      <c r="A164" s="2" t="s">
        <v>325</v>
      </c>
      <c r="B164" s="2" t="s">
        <v>15</v>
      </c>
      <c r="C164" s="2" t="s">
        <v>40</v>
      </c>
      <c r="D164" s="2">
        <v>9.4309899999999995</v>
      </c>
      <c r="E164" s="2">
        <v>98</v>
      </c>
      <c r="F164" s="2">
        <v>1997</v>
      </c>
      <c r="G164" s="2">
        <v>17</v>
      </c>
      <c r="H164" s="2">
        <f t="shared" si="12"/>
        <v>1</v>
      </c>
      <c r="I164" s="2">
        <f t="shared" si="13"/>
        <v>0</v>
      </c>
      <c r="J164" s="2">
        <f t="shared" si="14"/>
        <v>0</v>
      </c>
      <c r="K164" s="2">
        <f t="shared" si="15"/>
        <v>0</v>
      </c>
      <c r="L164" s="2">
        <f t="shared" si="16"/>
        <v>0</v>
      </c>
      <c r="M164" s="2">
        <v>0</v>
      </c>
      <c r="N164" s="2">
        <f t="shared" si="17"/>
        <v>9604</v>
      </c>
    </row>
    <row r="165" spans="1:14" x14ac:dyDescent="0.2">
      <c r="A165" s="2" t="s">
        <v>41</v>
      </c>
      <c r="B165" s="2" t="s">
        <v>15</v>
      </c>
      <c r="C165" s="2" t="s">
        <v>12</v>
      </c>
      <c r="D165" s="2">
        <v>28.7346</v>
      </c>
      <c r="E165" s="2">
        <v>130</v>
      </c>
      <c r="F165" s="2">
        <v>3107</v>
      </c>
      <c r="G165" s="2">
        <v>16</v>
      </c>
      <c r="H165" s="2">
        <f t="shared" si="12"/>
        <v>1</v>
      </c>
      <c r="I165" s="2">
        <f t="shared" si="13"/>
        <v>0</v>
      </c>
      <c r="J165" s="2">
        <f t="shared" si="14"/>
        <v>0</v>
      </c>
      <c r="K165" s="2">
        <f t="shared" si="15"/>
        <v>0</v>
      </c>
      <c r="L165" s="2">
        <f t="shared" si="16"/>
        <v>0</v>
      </c>
      <c r="M165" s="2">
        <v>309</v>
      </c>
      <c r="N165" s="2">
        <f t="shared" si="17"/>
        <v>16900</v>
      </c>
    </row>
    <row r="166" spans="1:14" x14ac:dyDescent="0.2">
      <c r="A166" s="2" t="s">
        <v>328</v>
      </c>
      <c r="B166" s="2" t="s">
        <v>11</v>
      </c>
      <c r="C166" s="2" t="s">
        <v>31</v>
      </c>
      <c r="D166" s="2">
        <v>60.269300000000001</v>
      </c>
      <c r="E166" s="2">
        <v>99</v>
      </c>
      <c r="F166" s="2">
        <v>6930</v>
      </c>
      <c r="G166" s="2">
        <v>30</v>
      </c>
      <c r="H166" s="2">
        <f t="shared" si="12"/>
        <v>0</v>
      </c>
      <c r="I166" s="2">
        <f t="shared" si="13"/>
        <v>1</v>
      </c>
      <c r="J166" s="2">
        <f t="shared" si="14"/>
        <v>0</v>
      </c>
      <c r="K166" s="2">
        <f t="shared" si="15"/>
        <v>0</v>
      </c>
      <c r="L166" s="2">
        <f t="shared" si="16"/>
        <v>0</v>
      </c>
      <c r="M166" s="2">
        <v>5</v>
      </c>
      <c r="N166" s="2">
        <f t="shared" si="17"/>
        <v>9801</v>
      </c>
    </row>
    <row r="167" spans="1:14" x14ac:dyDescent="0.2">
      <c r="A167" s="2" t="s">
        <v>330</v>
      </c>
      <c r="B167" s="2" t="s">
        <v>15</v>
      </c>
      <c r="C167" s="2" t="s">
        <v>31</v>
      </c>
      <c r="D167" s="2">
        <v>0.41826799999999997</v>
      </c>
      <c r="E167" s="2">
        <v>87</v>
      </c>
      <c r="F167" s="2">
        <v>8353</v>
      </c>
      <c r="G167" s="2">
        <v>3</v>
      </c>
      <c r="H167" s="2">
        <f t="shared" si="12"/>
        <v>1</v>
      </c>
      <c r="I167" s="2">
        <f t="shared" si="13"/>
        <v>1</v>
      </c>
      <c r="J167" s="2">
        <f t="shared" si="14"/>
        <v>0</v>
      </c>
      <c r="K167" s="2">
        <f t="shared" si="15"/>
        <v>0</v>
      </c>
      <c r="L167" s="2">
        <f t="shared" si="16"/>
        <v>0</v>
      </c>
      <c r="M167" s="2">
        <v>21</v>
      </c>
      <c r="N167" s="2">
        <f t="shared" si="17"/>
        <v>7569</v>
      </c>
    </row>
    <row r="168" spans="1:14" x14ac:dyDescent="0.2">
      <c r="A168" s="2" t="s">
        <v>32</v>
      </c>
      <c r="B168" s="2" t="s">
        <v>15</v>
      </c>
      <c r="C168" s="2" t="s">
        <v>24</v>
      </c>
      <c r="D168" s="2">
        <v>138.39699999999999</v>
      </c>
      <c r="E168" s="2">
        <v>147</v>
      </c>
      <c r="F168" s="2">
        <v>12954</v>
      </c>
      <c r="G168" s="2">
        <v>130</v>
      </c>
      <c r="H168" s="2">
        <f t="shared" si="12"/>
        <v>1</v>
      </c>
      <c r="I168" s="2">
        <f t="shared" si="13"/>
        <v>0</v>
      </c>
      <c r="J168" s="2">
        <f t="shared" si="14"/>
        <v>0</v>
      </c>
      <c r="K168" s="2">
        <f t="shared" si="15"/>
        <v>0</v>
      </c>
      <c r="L168" s="2">
        <f t="shared" si="16"/>
        <v>0</v>
      </c>
      <c r="M168" s="2">
        <v>0</v>
      </c>
      <c r="N168" s="2">
        <f t="shared" si="17"/>
        <v>21609</v>
      </c>
    </row>
    <row r="169" spans="1:14" x14ac:dyDescent="0.2">
      <c r="A169" s="2" t="s">
        <v>333</v>
      </c>
      <c r="B169" s="2" t="s">
        <v>11</v>
      </c>
      <c r="C169" s="2" t="s">
        <v>19</v>
      </c>
      <c r="D169" s="2">
        <v>30.157</v>
      </c>
      <c r="E169" s="2">
        <v>116</v>
      </c>
      <c r="F169" s="2">
        <v>12993</v>
      </c>
      <c r="G169" s="2">
        <v>70</v>
      </c>
      <c r="H169" s="2">
        <f t="shared" si="12"/>
        <v>0</v>
      </c>
      <c r="I169" s="2">
        <f t="shared" si="13"/>
        <v>0</v>
      </c>
      <c r="J169" s="2">
        <f t="shared" si="14"/>
        <v>0</v>
      </c>
      <c r="K169" s="2">
        <f t="shared" si="15"/>
        <v>0</v>
      </c>
      <c r="L169" s="2">
        <f t="shared" si="16"/>
        <v>1</v>
      </c>
      <c r="M169" s="2">
        <v>541</v>
      </c>
      <c r="N169" s="2">
        <f t="shared" si="17"/>
        <v>13456</v>
      </c>
    </row>
    <row r="170" spans="1:14" x14ac:dyDescent="0.2">
      <c r="A170" s="2" t="s">
        <v>335</v>
      </c>
      <c r="B170" s="2" t="s">
        <v>15</v>
      </c>
      <c r="C170" s="2" t="s">
        <v>31</v>
      </c>
      <c r="D170" s="2">
        <v>101.979</v>
      </c>
      <c r="E170" s="2">
        <v>102</v>
      </c>
      <c r="F170" s="2">
        <v>1018</v>
      </c>
      <c r="G170" s="2">
        <v>15</v>
      </c>
      <c r="H170" s="2">
        <f t="shared" si="12"/>
        <v>1</v>
      </c>
      <c r="I170" s="2">
        <f t="shared" si="13"/>
        <v>1</v>
      </c>
      <c r="J170" s="2">
        <f t="shared" si="14"/>
        <v>0</v>
      </c>
      <c r="K170" s="2">
        <f t="shared" si="15"/>
        <v>0</v>
      </c>
      <c r="L170" s="2">
        <f t="shared" si="16"/>
        <v>0</v>
      </c>
      <c r="M170" s="2">
        <v>79</v>
      </c>
      <c r="N170" s="2">
        <f t="shared" si="17"/>
        <v>10404</v>
      </c>
    </row>
    <row r="171" spans="1:14" x14ac:dyDescent="0.2">
      <c r="A171" s="2" t="s">
        <v>337</v>
      </c>
      <c r="B171" s="2" t="s">
        <v>15</v>
      </c>
      <c r="C171" s="2" t="s">
        <v>12</v>
      </c>
      <c r="D171" s="2">
        <v>1.6979599999999999</v>
      </c>
      <c r="E171" s="2">
        <v>122</v>
      </c>
      <c r="F171" s="2">
        <v>13809</v>
      </c>
      <c r="G171" s="2">
        <v>20</v>
      </c>
      <c r="H171" s="2">
        <f t="shared" si="12"/>
        <v>1</v>
      </c>
      <c r="I171" s="2">
        <f t="shared" si="13"/>
        <v>0</v>
      </c>
      <c r="J171" s="2">
        <f t="shared" si="14"/>
        <v>0</v>
      </c>
      <c r="K171" s="2">
        <f t="shared" si="15"/>
        <v>0</v>
      </c>
      <c r="L171" s="2">
        <f t="shared" si="16"/>
        <v>0</v>
      </c>
      <c r="M171" s="2">
        <v>0</v>
      </c>
      <c r="N171" s="2">
        <f t="shared" si="17"/>
        <v>14884</v>
      </c>
    </row>
    <row r="172" spans="1:14" x14ac:dyDescent="0.2">
      <c r="A172" s="2" t="s">
        <v>53</v>
      </c>
      <c r="B172" s="2" t="s">
        <v>15</v>
      </c>
      <c r="C172" s="2" t="s">
        <v>31</v>
      </c>
      <c r="D172" s="2">
        <v>55.461300000000001</v>
      </c>
      <c r="E172" s="2">
        <v>100</v>
      </c>
      <c r="F172" s="2">
        <v>18786</v>
      </c>
      <c r="G172" s="2">
        <v>20</v>
      </c>
      <c r="H172" s="2">
        <f t="shared" si="12"/>
        <v>1</v>
      </c>
      <c r="I172" s="2">
        <f t="shared" si="13"/>
        <v>1</v>
      </c>
      <c r="J172" s="2">
        <f t="shared" si="14"/>
        <v>0</v>
      </c>
      <c r="K172" s="2">
        <f t="shared" si="15"/>
        <v>0</v>
      </c>
      <c r="L172" s="2">
        <f t="shared" si="16"/>
        <v>0</v>
      </c>
      <c r="M172" s="2">
        <v>24</v>
      </c>
      <c r="N172" s="2">
        <f t="shared" si="17"/>
        <v>10000</v>
      </c>
    </row>
    <row r="173" spans="1:14" x14ac:dyDescent="0.2">
      <c r="A173" s="2" t="s">
        <v>340</v>
      </c>
      <c r="B173" s="2" t="s">
        <v>15</v>
      </c>
      <c r="C173" s="2" t="s">
        <v>40</v>
      </c>
      <c r="D173" s="2">
        <v>60.057600000000001</v>
      </c>
      <c r="E173" s="2">
        <v>98</v>
      </c>
      <c r="F173" s="2">
        <v>3151</v>
      </c>
      <c r="G173" s="2">
        <v>18</v>
      </c>
      <c r="H173" s="2">
        <f t="shared" si="12"/>
        <v>1</v>
      </c>
      <c r="I173" s="2">
        <f t="shared" si="13"/>
        <v>0</v>
      </c>
      <c r="J173" s="2">
        <f t="shared" si="14"/>
        <v>0</v>
      </c>
      <c r="K173" s="2">
        <f t="shared" si="15"/>
        <v>0</v>
      </c>
      <c r="L173" s="2">
        <f t="shared" si="16"/>
        <v>0</v>
      </c>
      <c r="M173" s="2">
        <v>72</v>
      </c>
      <c r="N173" s="2">
        <f t="shared" si="17"/>
        <v>9604</v>
      </c>
    </row>
    <row r="174" spans="1:14" x14ac:dyDescent="0.2">
      <c r="A174" s="2" t="s">
        <v>342</v>
      </c>
      <c r="B174" s="2" t="s">
        <v>15</v>
      </c>
      <c r="C174" s="2" t="s">
        <v>31</v>
      </c>
      <c r="D174" s="2">
        <v>100.29300000000001</v>
      </c>
      <c r="E174" s="2">
        <v>97</v>
      </c>
      <c r="F174" s="2">
        <v>5547</v>
      </c>
      <c r="G174" s="2">
        <v>20</v>
      </c>
      <c r="H174" s="2">
        <f t="shared" si="12"/>
        <v>1</v>
      </c>
      <c r="I174" s="2">
        <f t="shared" si="13"/>
        <v>1</v>
      </c>
      <c r="J174" s="2">
        <f t="shared" si="14"/>
        <v>0</v>
      </c>
      <c r="K174" s="2">
        <f t="shared" si="15"/>
        <v>0</v>
      </c>
      <c r="L174" s="2">
        <f t="shared" si="16"/>
        <v>0</v>
      </c>
      <c r="M174" s="2">
        <v>52</v>
      </c>
      <c r="N174" s="2">
        <f t="shared" si="17"/>
        <v>9409</v>
      </c>
    </row>
    <row r="175" spans="1:14" x14ac:dyDescent="0.2">
      <c r="A175" s="2" t="s">
        <v>344</v>
      </c>
      <c r="B175" s="2" t="s">
        <v>15</v>
      </c>
      <c r="C175" s="2" t="s">
        <v>40</v>
      </c>
      <c r="D175" s="2">
        <v>7.76403</v>
      </c>
      <c r="E175" s="2">
        <v>89</v>
      </c>
      <c r="F175" s="2">
        <v>2061</v>
      </c>
      <c r="G175" s="2">
        <v>10</v>
      </c>
      <c r="H175" s="2">
        <f t="shared" si="12"/>
        <v>1</v>
      </c>
      <c r="I175" s="2">
        <f t="shared" si="13"/>
        <v>0</v>
      </c>
      <c r="J175" s="2">
        <f t="shared" si="14"/>
        <v>0</v>
      </c>
      <c r="K175" s="2">
        <f t="shared" si="15"/>
        <v>0</v>
      </c>
      <c r="L175" s="2">
        <f t="shared" si="16"/>
        <v>0</v>
      </c>
      <c r="M175" s="2">
        <v>0</v>
      </c>
      <c r="N175" s="2">
        <f t="shared" si="17"/>
        <v>7921</v>
      </c>
    </row>
    <row r="176" spans="1:14" x14ac:dyDescent="0.2">
      <c r="A176" s="2" t="s">
        <v>346</v>
      </c>
      <c r="B176" s="2" t="s">
        <v>11</v>
      </c>
      <c r="C176" s="2" t="s">
        <v>31</v>
      </c>
      <c r="D176" s="2">
        <v>21.564599999999999</v>
      </c>
      <c r="E176" s="2">
        <v>96</v>
      </c>
      <c r="F176" s="2">
        <v>8097</v>
      </c>
      <c r="G176" s="2">
        <v>8.5</v>
      </c>
      <c r="H176" s="2">
        <f t="shared" si="12"/>
        <v>0</v>
      </c>
      <c r="I176" s="2">
        <f t="shared" si="13"/>
        <v>1</v>
      </c>
      <c r="J176" s="2">
        <f t="shared" si="14"/>
        <v>0</v>
      </c>
      <c r="K176" s="2">
        <f t="shared" si="15"/>
        <v>0</v>
      </c>
      <c r="L176" s="2">
        <f t="shared" si="16"/>
        <v>0</v>
      </c>
      <c r="M176" s="2">
        <v>68</v>
      </c>
      <c r="N176" s="2">
        <f t="shared" si="17"/>
        <v>9216</v>
      </c>
    </row>
    <row r="177" spans="1:14" x14ac:dyDescent="0.2">
      <c r="A177" s="2" t="s">
        <v>348</v>
      </c>
      <c r="B177" s="2" t="s">
        <v>15</v>
      </c>
      <c r="C177" s="2" t="s">
        <v>24</v>
      </c>
      <c r="D177" s="2">
        <v>14.2948</v>
      </c>
      <c r="E177" s="2">
        <v>91</v>
      </c>
      <c r="F177" s="2">
        <v>1846</v>
      </c>
      <c r="G177" s="2">
        <v>70</v>
      </c>
      <c r="H177" s="2">
        <f t="shared" si="12"/>
        <v>1</v>
      </c>
      <c r="I177" s="2">
        <f t="shared" si="13"/>
        <v>0</v>
      </c>
      <c r="J177" s="2">
        <f t="shared" si="14"/>
        <v>0</v>
      </c>
      <c r="K177" s="2">
        <f t="shared" si="15"/>
        <v>0</v>
      </c>
      <c r="L177" s="2">
        <f t="shared" si="16"/>
        <v>0</v>
      </c>
      <c r="M177" s="2">
        <v>8</v>
      </c>
      <c r="N177" s="2">
        <f t="shared" si="17"/>
        <v>8281</v>
      </c>
    </row>
    <row r="178" spans="1:14" x14ac:dyDescent="0.2">
      <c r="A178" s="2" t="s">
        <v>60</v>
      </c>
      <c r="B178" s="2" t="s">
        <v>15</v>
      </c>
      <c r="C178" s="2" t="s">
        <v>40</v>
      </c>
      <c r="D178" s="2">
        <v>2.18527</v>
      </c>
      <c r="E178" s="2">
        <v>135</v>
      </c>
      <c r="F178" s="2">
        <v>4266</v>
      </c>
      <c r="G178" s="2">
        <v>10</v>
      </c>
      <c r="H178" s="2">
        <f t="shared" si="12"/>
        <v>1</v>
      </c>
      <c r="I178" s="2">
        <f t="shared" si="13"/>
        <v>0</v>
      </c>
      <c r="J178" s="2">
        <f t="shared" si="14"/>
        <v>0</v>
      </c>
      <c r="K178" s="2">
        <f t="shared" si="15"/>
        <v>0</v>
      </c>
      <c r="L178" s="2">
        <f t="shared" si="16"/>
        <v>0</v>
      </c>
      <c r="M178" s="2">
        <v>0</v>
      </c>
      <c r="N178" s="2">
        <f t="shared" si="17"/>
        <v>18225</v>
      </c>
    </row>
    <row r="179" spans="1:14" x14ac:dyDescent="0.2">
      <c r="A179" s="2" t="s">
        <v>248</v>
      </c>
      <c r="B179" s="2" t="s">
        <v>11</v>
      </c>
      <c r="C179" s="2" t="s">
        <v>40</v>
      </c>
      <c r="D179" s="2">
        <v>41.523299999999999</v>
      </c>
      <c r="E179" s="2">
        <v>123</v>
      </c>
      <c r="F179" s="2">
        <v>13934</v>
      </c>
      <c r="G179" s="2">
        <v>80</v>
      </c>
      <c r="H179" s="2">
        <f t="shared" si="12"/>
        <v>0</v>
      </c>
      <c r="I179" s="2">
        <f t="shared" si="13"/>
        <v>0</v>
      </c>
      <c r="J179" s="2">
        <f t="shared" si="14"/>
        <v>0</v>
      </c>
      <c r="K179" s="2">
        <f t="shared" si="15"/>
        <v>0</v>
      </c>
      <c r="L179" s="2">
        <f t="shared" si="16"/>
        <v>0</v>
      </c>
      <c r="M179" s="2">
        <v>272</v>
      </c>
      <c r="N179" s="2">
        <f t="shared" si="17"/>
        <v>15129</v>
      </c>
    </row>
    <row r="180" spans="1:14" x14ac:dyDescent="0.2">
      <c r="A180" s="2" t="s">
        <v>352</v>
      </c>
      <c r="B180" s="2" t="s">
        <v>51</v>
      </c>
      <c r="C180" s="2" t="s">
        <v>40</v>
      </c>
      <c r="D180" s="2">
        <v>5.2053399999999996</v>
      </c>
      <c r="E180" s="2">
        <v>111</v>
      </c>
      <c r="F180" s="2">
        <v>1573</v>
      </c>
      <c r="G180" s="2">
        <v>20</v>
      </c>
      <c r="H180" s="2">
        <f t="shared" si="12"/>
        <v>0</v>
      </c>
      <c r="I180" s="2">
        <f t="shared" si="13"/>
        <v>0</v>
      </c>
      <c r="J180" s="2">
        <f t="shared" si="14"/>
        <v>0</v>
      </c>
      <c r="K180" s="2">
        <f t="shared" si="15"/>
        <v>0</v>
      </c>
      <c r="L180" s="2">
        <f t="shared" si="16"/>
        <v>0</v>
      </c>
      <c r="M180" s="2">
        <v>650</v>
      </c>
      <c r="N180" s="2">
        <f t="shared" si="17"/>
        <v>12321</v>
      </c>
    </row>
    <row r="181" spans="1:14" x14ac:dyDescent="0.2">
      <c r="A181" s="2" t="s">
        <v>354</v>
      </c>
      <c r="B181" s="2" t="s">
        <v>15</v>
      </c>
      <c r="C181" s="2" t="s">
        <v>24</v>
      </c>
      <c r="D181" s="2">
        <v>15.2797</v>
      </c>
      <c r="E181" s="2">
        <v>99</v>
      </c>
      <c r="F181" s="2">
        <v>12166</v>
      </c>
      <c r="G181" s="2">
        <v>40</v>
      </c>
      <c r="H181" s="2">
        <f t="shared" si="12"/>
        <v>1</v>
      </c>
      <c r="I181" s="2">
        <f t="shared" si="13"/>
        <v>0</v>
      </c>
      <c r="J181" s="2">
        <f t="shared" si="14"/>
        <v>0</v>
      </c>
      <c r="K181" s="2">
        <f t="shared" si="15"/>
        <v>0</v>
      </c>
      <c r="L181" s="2">
        <f t="shared" si="16"/>
        <v>0</v>
      </c>
      <c r="M181" s="2">
        <v>15</v>
      </c>
      <c r="N181" s="2">
        <f t="shared" si="17"/>
        <v>9801</v>
      </c>
    </row>
    <row r="182" spans="1:14" x14ac:dyDescent="0.2">
      <c r="A182" s="2" t="s">
        <v>356</v>
      </c>
      <c r="B182" s="2" t="s">
        <v>11</v>
      </c>
      <c r="C182" s="2" t="s">
        <v>40</v>
      </c>
      <c r="D182" s="2">
        <v>75.075000000000003</v>
      </c>
      <c r="E182" s="2">
        <v>102</v>
      </c>
      <c r="F182" s="2">
        <v>2754</v>
      </c>
      <c r="G182" s="2">
        <v>12</v>
      </c>
      <c r="H182" s="2">
        <f t="shared" si="12"/>
        <v>0</v>
      </c>
      <c r="I182" s="2">
        <f t="shared" si="13"/>
        <v>0</v>
      </c>
      <c r="J182" s="2">
        <f t="shared" si="14"/>
        <v>0</v>
      </c>
      <c r="K182" s="2">
        <f t="shared" si="15"/>
        <v>0</v>
      </c>
      <c r="L182" s="2">
        <f t="shared" si="16"/>
        <v>0</v>
      </c>
      <c r="M182" s="2">
        <v>167</v>
      </c>
      <c r="N182" s="2">
        <f t="shared" si="17"/>
        <v>10404</v>
      </c>
    </row>
    <row r="183" spans="1:14" x14ac:dyDescent="0.2">
      <c r="A183" s="2" t="s">
        <v>358</v>
      </c>
      <c r="B183" s="2" t="s">
        <v>11</v>
      </c>
      <c r="C183" s="2" t="s">
        <v>40</v>
      </c>
      <c r="D183" s="2">
        <v>64.956000000000003</v>
      </c>
      <c r="E183" s="2">
        <v>106</v>
      </c>
      <c r="F183" s="2">
        <v>3956</v>
      </c>
      <c r="G183" s="2">
        <v>18</v>
      </c>
      <c r="H183" s="2">
        <f t="shared" si="12"/>
        <v>0</v>
      </c>
      <c r="I183" s="2">
        <f t="shared" si="13"/>
        <v>0</v>
      </c>
      <c r="J183" s="2">
        <f t="shared" si="14"/>
        <v>0</v>
      </c>
      <c r="K183" s="2">
        <f t="shared" si="15"/>
        <v>0</v>
      </c>
      <c r="L183" s="2">
        <f t="shared" si="16"/>
        <v>0</v>
      </c>
      <c r="M183" s="2">
        <v>8</v>
      </c>
      <c r="N183" s="2">
        <f t="shared" si="17"/>
        <v>11236</v>
      </c>
    </row>
    <row r="184" spans="1:14" x14ac:dyDescent="0.2">
      <c r="A184" s="2" t="s">
        <v>360</v>
      </c>
      <c r="B184" s="2" t="s">
        <v>11</v>
      </c>
      <c r="C184" s="2" t="s">
        <v>19</v>
      </c>
      <c r="D184" s="2">
        <v>205.34399999999999</v>
      </c>
      <c r="E184" s="2">
        <v>128</v>
      </c>
      <c r="F184" s="2">
        <v>59558</v>
      </c>
      <c r="G184" s="2">
        <v>150</v>
      </c>
      <c r="H184" s="2">
        <f t="shared" si="12"/>
        <v>0</v>
      </c>
      <c r="I184" s="2">
        <f t="shared" si="13"/>
        <v>0</v>
      </c>
      <c r="J184" s="2">
        <f t="shared" si="14"/>
        <v>0</v>
      </c>
      <c r="K184" s="2">
        <f t="shared" si="15"/>
        <v>0</v>
      </c>
      <c r="L184" s="2">
        <f t="shared" si="16"/>
        <v>1</v>
      </c>
      <c r="M184" s="2">
        <v>22000</v>
      </c>
      <c r="N184" s="2">
        <f t="shared" si="17"/>
        <v>16384</v>
      </c>
    </row>
    <row r="185" spans="1:14" x14ac:dyDescent="0.2">
      <c r="A185" s="2" t="s">
        <v>72</v>
      </c>
      <c r="B185" s="2" t="s">
        <v>11</v>
      </c>
      <c r="C185" s="2" t="s">
        <v>19</v>
      </c>
      <c r="D185" s="2">
        <v>330.24900000000002</v>
      </c>
      <c r="E185" s="2">
        <v>183</v>
      </c>
      <c r="F185" s="2">
        <v>24450</v>
      </c>
      <c r="G185" s="2">
        <v>250</v>
      </c>
      <c r="H185" s="2">
        <f t="shared" si="12"/>
        <v>0</v>
      </c>
      <c r="I185" s="2">
        <f t="shared" si="13"/>
        <v>0</v>
      </c>
      <c r="J185" s="2">
        <f t="shared" si="14"/>
        <v>0</v>
      </c>
      <c r="K185" s="2">
        <f t="shared" si="15"/>
        <v>0</v>
      </c>
      <c r="L185" s="2">
        <f t="shared" si="16"/>
        <v>1</v>
      </c>
      <c r="M185" s="2">
        <v>0</v>
      </c>
      <c r="N185" s="2">
        <f t="shared" si="17"/>
        <v>33489</v>
      </c>
    </row>
    <row r="186" spans="1:14" x14ac:dyDescent="0.2">
      <c r="A186" s="2" t="s">
        <v>363</v>
      </c>
      <c r="B186" s="2" t="s">
        <v>11</v>
      </c>
      <c r="C186" s="2" t="s">
        <v>24</v>
      </c>
      <c r="D186" s="2">
        <v>83.552400000000006</v>
      </c>
      <c r="E186" s="2">
        <v>116</v>
      </c>
      <c r="F186" s="2">
        <v>4001</v>
      </c>
      <c r="G186" s="2">
        <v>70</v>
      </c>
      <c r="H186" s="2">
        <f t="shared" si="12"/>
        <v>0</v>
      </c>
      <c r="I186" s="2">
        <f t="shared" si="13"/>
        <v>0</v>
      </c>
      <c r="J186" s="2">
        <f t="shared" si="14"/>
        <v>0</v>
      </c>
      <c r="K186" s="2">
        <f t="shared" si="15"/>
        <v>0</v>
      </c>
      <c r="L186" s="2">
        <f t="shared" si="16"/>
        <v>0</v>
      </c>
      <c r="M186" s="2">
        <v>473</v>
      </c>
      <c r="N186" s="2">
        <f t="shared" si="17"/>
        <v>13456</v>
      </c>
    </row>
    <row r="187" spans="1:14" x14ac:dyDescent="0.2">
      <c r="A187" s="2" t="s">
        <v>365</v>
      </c>
      <c r="B187" s="2" t="s">
        <v>11</v>
      </c>
      <c r="C187" s="2" t="s">
        <v>12</v>
      </c>
      <c r="D187" s="2">
        <v>8.8883600000000005</v>
      </c>
      <c r="E187" s="2">
        <v>110</v>
      </c>
      <c r="F187" s="2">
        <v>3177</v>
      </c>
      <c r="G187" s="2">
        <v>20</v>
      </c>
      <c r="H187" s="2">
        <f t="shared" si="12"/>
        <v>0</v>
      </c>
      <c r="I187" s="2">
        <f t="shared" si="13"/>
        <v>0</v>
      </c>
      <c r="J187" s="2">
        <f t="shared" si="14"/>
        <v>0</v>
      </c>
      <c r="K187" s="2">
        <f t="shared" si="15"/>
        <v>0</v>
      </c>
      <c r="L187" s="2">
        <f t="shared" si="16"/>
        <v>0</v>
      </c>
      <c r="M187" s="2">
        <v>9</v>
      </c>
      <c r="N187" s="2">
        <f t="shared" si="17"/>
        <v>12100</v>
      </c>
    </row>
    <row r="188" spans="1:14" x14ac:dyDescent="0.2">
      <c r="A188" s="2" t="s">
        <v>367</v>
      </c>
      <c r="B188" s="2" t="s">
        <v>11</v>
      </c>
      <c r="C188" s="2" t="s">
        <v>19</v>
      </c>
      <c r="D188" s="2">
        <v>21.471699999999998</v>
      </c>
      <c r="E188" s="2">
        <v>119</v>
      </c>
      <c r="F188" s="2">
        <v>971</v>
      </c>
      <c r="G188" s="2">
        <v>44</v>
      </c>
      <c r="H188" s="2">
        <f t="shared" si="12"/>
        <v>0</v>
      </c>
      <c r="I188" s="2">
        <f t="shared" si="13"/>
        <v>0</v>
      </c>
      <c r="J188" s="2">
        <f t="shared" si="14"/>
        <v>0</v>
      </c>
      <c r="K188" s="2">
        <f t="shared" si="15"/>
        <v>0</v>
      </c>
      <c r="L188" s="2">
        <f t="shared" si="16"/>
        <v>1</v>
      </c>
      <c r="M188" s="2">
        <v>64</v>
      </c>
      <c r="N188" s="2">
        <f t="shared" si="17"/>
        <v>14161</v>
      </c>
    </row>
    <row r="189" spans="1:14" x14ac:dyDescent="0.2">
      <c r="A189" s="2" t="s">
        <v>369</v>
      </c>
      <c r="B189" s="2" t="s">
        <v>11</v>
      </c>
      <c r="C189" s="2" t="s">
        <v>19</v>
      </c>
      <c r="D189" s="2">
        <v>65.173199999999994</v>
      </c>
      <c r="E189" s="2">
        <v>131</v>
      </c>
      <c r="F189" s="2">
        <v>26679</v>
      </c>
      <c r="G189" s="2">
        <v>209</v>
      </c>
      <c r="H189" s="2">
        <f t="shared" si="12"/>
        <v>0</v>
      </c>
      <c r="I189" s="2">
        <f t="shared" si="13"/>
        <v>0</v>
      </c>
      <c r="J189" s="2">
        <f t="shared" si="14"/>
        <v>0</v>
      </c>
      <c r="K189" s="2">
        <f t="shared" si="15"/>
        <v>0</v>
      </c>
      <c r="L189" s="2">
        <f t="shared" si="16"/>
        <v>1</v>
      </c>
      <c r="M189" s="2">
        <v>532</v>
      </c>
      <c r="N189" s="2">
        <f t="shared" si="17"/>
        <v>17161</v>
      </c>
    </row>
    <row r="190" spans="1:14" x14ac:dyDescent="0.2">
      <c r="A190" s="2" t="s">
        <v>126</v>
      </c>
      <c r="B190" s="2" t="s">
        <v>11</v>
      </c>
      <c r="C190" s="2" t="s">
        <v>31</v>
      </c>
      <c r="D190" s="2">
        <v>55.808700000000002</v>
      </c>
      <c r="E190" s="2">
        <v>118</v>
      </c>
      <c r="F190" s="2">
        <v>15889</v>
      </c>
      <c r="G190" s="2">
        <v>53</v>
      </c>
      <c r="H190" s="2">
        <f t="shared" si="12"/>
        <v>0</v>
      </c>
      <c r="I190" s="2">
        <f t="shared" si="13"/>
        <v>1</v>
      </c>
      <c r="J190" s="2">
        <f t="shared" si="14"/>
        <v>0</v>
      </c>
      <c r="K190" s="2">
        <f t="shared" si="15"/>
        <v>0</v>
      </c>
      <c r="L190" s="2">
        <f t="shared" si="16"/>
        <v>0</v>
      </c>
      <c r="M190" s="2">
        <v>473</v>
      </c>
      <c r="N190" s="2">
        <f t="shared" si="17"/>
        <v>13924</v>
      </c>
    </row>
    <row r="191" spans="1:14" x14ac:dyDescent="0.2">
      <c r="A191" s="2" t="s">
        <v>372</v>
      </c>
      <c r="B191" s="2" t="s">
        <v>11</v>
      </c>
      <c r="C191" s="2" t="s">
        <v>12</v>
      </c>
      <c r="D191" s="2">
        <v>27.854900000000001</v>
      </c>
      <c r="E191" s="2">
        <v>86</v>
      </c>
      <c r="F191" s="2">
        <v>17396</v>
      </c>
      <c r="G191" s="2">
        <v>17</v>
      </c>
      <c r="H191" s="2">
        <f t="shared" si="12"/>
        <v>0</v>
      </c>
      <c r="I191" s="2">
        <f t="shared" si="13"/>
        <v>0</v>
      </c>
      <c r="J191" s="2">
        <f t="shared" si="14"/>
        <v>0</v>
      </c>
      <c r="K191" s="2">
        <f t="shared" si="15"/>
        <v>0</v>
      </c>
      <c r="L191" s="2">
        <f t="shared" si="16"/>
        <v>0</v>
      </c>
      <c r="M191" s="2">
        <v>33</v>
      </c>
      <c r="N191" s="2">
        <f t="shared" si="17"/>
        <v>7396</v>
      </c>
    </row>
    <row r="192" spans="1:14" x14ac:dyDescent="0.2">
      <c r="A192" s="2" t="s">
        <v>374</v>
      </c>
      <c r="B192" s="2" t="s">
        <v>11</v>
      </c>
      <c r="C192" s="2" t="s">
        <v>12</v>
      </c>
      <c r="D192" s="2">
        <v>12.7844</v>
      </c>
      <c r="E192" s="2">
        <v>93</v>
      </c>
      <c r="F192" s="2">
        <v>2658</v>
      </c>
      <c r="G192" s="2">
        <v>1.8</v>
      </c>
      <c r="H192" s="2">
        <f t="shared" si="12"/>
        <v>0</v>
      </c>
      <c r="I192" s="2">
        <f t="shared" si="13"/>
        <v>0</v>
      </c>
      <c r="J192" s="2">
        <f t="shared" si="14"/>
        <v>0</v>
      </c>
      <c r="K192" s="2">
        <f t="shared" si="15"/>
        <v>0</v>
      </c>
      <c r="L192" s="2">
        <f t="shared" si="16"/>
        <v>0</v>
      </c>
      <c r="M192" s="2">
        <v>188</v>
      </c>
      <c r="N192" s="2">
        <f t="shared" si="17"/>
        <v>8649</v>
      </c>
    </row>
    <row r="193" spans="1:14" x14ac:dyDescent="0.2">
      <c r="A193" s="2" t="s">
        <v>376</v>
      </c>
      <c r="B193" s="2" t="s">
        <v>11</v>
      </c>
      <c r="C193" s="2" t="s">
        <v>12</v>
      </c>
      <c r="D193" s="2">
        <v>19.4452</v>
      </c>
      <c r="E193" s="2">
        <v>124</v>
      </c>
      <c r="F193" s="2">
        <v>3580</v>
      </c>
      <c r="G193" s="2">
        <v>60</v>
      </c>
      <c r="H193" s="2">
        <f t="shared" si="12"/>
        <v>0</v>
      </c>
      <c r="I193" s="2">
        <f t="shared" si="13"/>
        <v>0</v>
      </c>
      <c r="J193" s="2">
        <f t="shared" si="14"/>
        <v>0</v>
      </c>
      <c r="K193" s="2">
        <f t="shared" si="15"/>
        <v>0</v>
      </c>
      <c r="L193" s="2">
        <f t="shared" si="16"/>
        <v>0</v>
      </c>
      <c r="M193" s="2">
        <v>98</v>
      </c>
      <c r="N193" s="2">
        <f t="shared" si="17"/>
        <v>15376</v>
      </c>
    </row>
    <row r="194" spans="1:14" x14ac:dyDescent="0.2">
      <c r="A194" s="2" t="s">
        <v>378</v>
      </c>
      <c r="B194" s="2" t="s">
        <v>51</v>
      </c>
      <c r="C194" s="2" t="s">
        <v>40</v>
      </c>
      <c r="D194" s="2">
        <v>32.645499999999998</v>
      </c>
      <c r="E194" s="2">
        <v>106</v>
      </c>
      <c r="F194" s="2">
        <v>3462</v>
      </c>
      <c r="G194" s="2">
        <v>14</v>
      </c>
      <c r="H194" s="2">
        <f t="shared" si="12"/>
        <v>0</v>
      </c>
      <c r="I194" s="2">
        <f t="shared" si="13"/>
        <v>0</v>
      </c>
      <c r="J194" s="2">
        <f t="shared" si="14"/>
        <v>0</v>
      </c>
      <c r="K194" s="2">
        <f t="shared" si="15"/>
        <v>0</v>
      </c>
      <c r="L194" s="2">
        <f t="shared" si="16"/>
        <v>0</v>
      </c>
      <c r="M194" s="2">
        <v>61</v>
      </c>
      <c r="N194" s="2">
        <f t="shared" si="17"/>
        <v>11236</v>
      </c>
    </row>
    <row r="195" spans="1:14" x14ac:dyDescent="0.2">
      <c r="A195" s="2" t="s">
        <v>254</v>
      </c>
      <c r="B195" s="2" t="s">
        <v>11</v>
      </c>
      <c r="C195" s="2" t="s">
        <v>31</v>
      </c>
      <c r="D195" s="2">
        <v>37.880000000000003</v>
      </c>
      <c r="E195" s="2">
        <v>93</v>
      </c>
      <c r="F195" s="2">
        <v>5390</v>
      </c>
      <c r="G195" s="2">
        <v>48</v>
      </c>
      <c r="H195" s="2">
        <f t="shared" ref="H195:H258" si="18">IF(B195="R",1,0)</f>
        <v>0</v>
      </c>
      <c r="I195" s="2">
        <f t="shared" ref="I195:I258" si="19">IF(C195="Comedy",1,0)</f>
        <v>1</v>
      </c>
      <c r="J195" s="2">
        <f t="shared" ref="J195:J258" si="20">IF(C195="Thriller_Horror",1,0)</f>
        <v>0</v>
      </c>
      <c r="K195" s="2">
        <f t="shared" ref="K195:K258" si="21">IF(C195="Animation",1,0)</f>
        <v>0</v>
      </c>
      <c r="L195" s="2">
        <f t="shared" ref="L195:L258" si="22">IF(C195="Adventure_Sci_fi",1,0)</f>
        <v>0</v>
      </c>
      <c r="M195" s="2">
        <v>11000</v>
      </c>
      <c r="N195" s="2">
        <f t="shared" ref="N195:N258" si="23">E195^2</f>
        <v>8649</v>
      </c>
    </row>
    <row r="196" spans="1:14" x14ac:dyDescent="0.2">
      <c r="A196" s="2" t="s">
        <v>150</v>
      </c>
      <c r="B196" s="2" t="s">
        <v>51</v>
      </c>
      <c r="C196" s="2" t="s">
        <v>31</v>
      </c>
      <c r="D196" s="2">
        <v>109.994</v>
      </c>
      <c r="E196" s="2">
        <v>99</v>
      </c>
      <c r="F196" s="2">
        <v>12831</v>
      </c>
      <c r="G196" s="2">
        <v>80</v>
      </c>
      <c r="H196" s="2">
        <f t="shared" si="18"/>
        <v>0</v>
      </c>
      <c r="I196" s="2">
        <f t="shared" si="19"/>
        <v>1</v>
      </c>
      <c r="J196" s="2">
        <f t="shared" si="20"/>
        <v>0</v>
      </c>
      <c r="K196" s="2">
        <f t="shared" si="21"/>
        <v>0</v>
      </c>
      <c r="L196" s="2">
        <f t="shared" si="22"/>
        <v>0</v>
      </c>
      <c r="M196" s="2">
        <v>163</v>
      </c>
      <c r="N196" s="2">
        <f t="shared" si="23"/>
        <v>9801</v>
      </c>
    </row>
    <row r="197" spans="1:14" x14ac:dyDescent="0.2">
      <c r="A197" s="2" t="s">
        <v>382</v>
      </c>
      <c r="B197" s="2" t="s">
        <v>51</v>
      </c>
      <c r="C197" s="2" t="s">
        <v>97</v>
      </c>
      <c r="D197" s="2">
        <v>126.59699999999999</v>
      </c>
      <c r="E197" s="2">
        <v>91</v>
      </c>
      <c r="F197" s="2">
        <v>6576</v>
      </c>
      <c r="G197" s="2">
        <v>150</v>
      </c>
      <c r="H197" s="2">
        <f t="shared" si="18"/>
        <v>0</v>
      </c>
      <c r="I197" s="2">
        <f t="shared" si="19"/>
        <v>0</v>
      </c>
      <c r="J197" s="2">
        <f t="shared" si="20"/>
        <v>0</v>
      </c>
      <c r="K197" s="2">
        <f t="shared" si="21"/>
        <v>1</v>
      </c>
      <c r="L197" s="2">
        <f t="shared" si="22"/>
        <v>0</v>
      </c>
      <c r="M197" s="2">
        <v>58</v>
      </c>
      <c r="N197" s="2">
        <f t="shared" si="23"/>
        <v>8281</v>
      </c>
    </row>
    <row r="198" spans="1:14" x14ac:dyDescent="0.2">
      <c r="A198" s="2" t="s">
        <v>384</v>
      </c>
      <c r="B198" s="2" t="s">
        <v>15</v>
      </c>
      <c r="C198" s="2" t="s">
        <v>31</v>
      </c>
      <c r="D198" s="2">
        <v>0.47499999999999998</v>
      </c>
      <c r="E198" s="2">
        <v>86</v>
      </c>
      <c r="F198" s="2">
        <v>2753</v>
      </c>
      <c r="G198" s="2">
        <v>2.8</v>
      </c>
      <c r="H198" s="2">
        <f t="shared" si="18"/>
        <v>1</v>
      </c>
      <c r="I198" s="2">
        <f t="shared" si="19"/>
        <v>1</v>
      </c>
      <c r="J198" s="2">
        <f t="shared" si="20"/>
        <v>0</v>
      </c>
      <c r="K198" s="2">
        <f t="shared" si="21"/>
        <v>0</v>
      </c>
      <c r="L198" s="2">
        <f t="shared" si="22"/>
        <v>0</v>
      </c>
      <c r="M198" s="2">
        <v>3</v>
      </c>
      <c r="N198" s="2">
        <f t="shared" si="23"/>
        <v>7396</v>
      </c>
    </row>
    <row r="199" spans="1:14" x14ac:dyDescent="0.2">
      <c r="A199" s="2" t="s">
        <v>386</v>
      </c>
      <c r="B199" s="2" t="s">
        <v>15</v>
      </c>
      <c r="C199" s="2" t="s">
        <v>31</v>
      </c>
      <c r="D199" s="2">
        <v>19.18</v>
      </c>
      <c r="E199" s="2">
        <v>110</v>
      </c>
      <c r="F199" s="2">
        <v>35345</v>
      </c>
      <c r="G199" s="2">
        <v>17.5</v>
      </c>
      <c r="H199" s="2">
        <f t="shared" si="18"/>
        <v>1</v>
      </c>
      <c r="I199" s="2">
        <f t="shared" si="19"/>
        <v>1</v>
      </c>
      <c r="J199" s="2">
        <f t="shared" si="20"/>
        <v>0</v>
      </c>
      <c r="K199" s="2">
        <f t="shared" si="21"/>
        <v>0</v>
      </c>
      <c r="L199" s="2">
        <f t="shared" si="22"/>
        <v>0</v>
      </c>
      <c r="M199" s="2">
        <v>422</v>
      </c>
      <c r="N199" s="2">
        <f t="shared" si="23"/>
        <v>12100</v>
      </c>
    </row>
    <row r="200" spans="1:14" x14ac:dyDescent="0.2">
      <c r="A200" s="2" t="s">
        <v>138</v>
      </c>
      <c r="B200" s="2" t="s">
        <v>15</v>
      </c>
      <c r="C200" s="2" t="s">
        <v>12</v>
      </c>
      <c r="D200" s="2">
        <v>8.1145099999999992</v>
      </c>
      <c r="E200" s="2">
        <v>109</v>
      </c>
      <c r="F200" s="2">
        <v>328</v>
      </c>
      <c r="G200" s="2">
        <v>3</v>
      </c>
      <c r="H200" s="2">
        <f t="shared" si="18"/>
        <v>1</v>
      </c>
      <c r="I200" s="2">
        <f t="shared" si="19"/>
        <v>0</v>
      </c>
      <c r="J200" s="2">
        <f t="shared" si="20"/>
        <v>0</v>
      </c>
      <c r="K200" s="2">
        <f t="shared" si="21"/>
        <v>0</v>
      </c>
      <c r="L200" s="2">
        <f t="shared" si="22"/>
        <v>0</v>
      </c>
      <c r="M200" s="2">
        <v>0</v>
      </c>
      <c r="N200" s="2">
        <f t="shared" si="23"/>
        <v>11881</v>
      </c>
    </row>
    <row r="201" spans="1:14" x14ac:dyDescent="0.2">
      <c r="A201" s="2" t="s">
        <v>138</v>
      </c>
      <c r="B201" s="2" t="s">
        <v>15</v>
      </c>
      <c r="C201" s="2" t="s">
        <v>12</v>
      </c>
      <c r="D201" s="2">
        <v>5.7928199999999999</v>
      </c>
      <c r="E201" s="2">
        <v>80</v>
      </c>
      <c r="F201" s="2">
        <v>65</v>
      </c>
      <c r="G201" s="2">
        <v>2.7</v>
      </c>
      <c r="H201" s="2">
        <f t="shared" si="18"/>
        <v>1</v>
      </c>
      <c r="I201" s="2">
        <f t="shared" si="19"/>
        <v>0</v>
      </c>
      <c r="J201" s="2">
        <f t="shared" si="20"/>
        <v>0</v>
      </c>
      <c r="K201" s="2">
        <f t="shared" si="21"/>
        <v>0</v>
      </c>
      <c r="L201" s="2">
        <f t="shared" si="22"/>
        <v>0</v>
      </c>
      <c r="M201" s="2">
        <v>0</v>
      </c>
      <c r="N201" s="2">
        <f t="shared" si="23"/>
        <v>6400</v>
      </c>
    </row>
    <row r="202" spans="1:14" x14ac:dyDescent="0.2">
      <c r="A202" s="2" t="s">
        <v>390</v>
      </c>
      <c r="B202" s="2" t="s">
        <v>15</v>
      </c>
      <c r="C202" s="2" t="s">
        <v>12</v>
      </c>
      <c r="D202" s="2">
        <v>16.168700000000001</v>
      </c>
      <c r="E202" s="2">
        <v>104</v>
      </c>
      <c r="F202" s="2">
        <v>517</v>
      </c>
      <c r="G202" s="2">
        <v>8</v>
      </c>
      <c r="H202" s="2">
        <f t="shared" si="18"/>
        <v>1</v>
      </c>
      <c r="I202" s="2">
        <f t="shared" si="19"/>
        <v>0</v>
      </c>
      <c r="J202" s="2">
        <f t="shared" si="20"/>
        <v>0</v>
      </c>
      <c r="K202" s="2">
        <f t="shared" si="21"/>
        <v>0</v>
      </c>
      <c r="L202" s="2">
        <f t="shared" si="22"/>
        <v>0</v>
      </c>
      <c r="M202" s="2">
        <v>109</v>
      </c>
      <c r="N202" s="2">
        <f t="shared" si="23"/>
        <v>10816</v>
      </c>
    </row>
    <row r="203" spans="1:14" x14ac:dyDescent="0.2">
      <c r="A203" s="2" t="s">
        <v>392</v>
      </c>
      <c r="B203" s="2" t="s">
        <v>15</v>
      </c>
      <c r="C203" s="2" t="s">
        <v>40</v>
      </c>
      <c r="D203" s="2">
        <v>5.7763099999999996</v>
      </c>
      <c r="E203" s="2">
        <v>105</v>
      </c>
      <c r="F203" s="2">
        <v>2016</v>
      </c>
      <c r="G203" s="2">
        <v>3.2</v>
      </c>
      <c r="H203" s="2">
        <f t="shared" si="18"/>
        <v>1</v>
      </c>
      <c r="I203" s="2">
        <f t="shared" si="19"/>
        <v>0</v>
      </c>
      <c r="J203" s="2">
        <f t="shared" si="20"/>
        <v>0</v>
      </c>
      <c r="K203" s="2">
        <f t="shared" si="21"/>
        <v>0</v>
      </c>
      <c r="L203" s="2">
        <f t="shared" si="22"/>
        <v>0</v>
      </c>
      <c r="M203" s="2">
        <v>101</v>
      </c>
      <c r="N203" s="2">
        <f t="shared" si="23"/>
        <v>11025</v>
      </c>
    </row>
    <row r="204" spans="1:14" x14ac:dyDescent="0.2">
      <c r="A204" s="2" t="s">
        <v>108</v>
      </c>
      <c r="B204" s="2" t="s">
        <v>11</v>
      </c>
      <c r="C204" s="2" t="s">
        <v>24</v>
      </c>
      <c r="D204" s="2">
        <v>59.068800000000003</v>
      </c>
      <c r="E204" s="2">
        <v>106</v>
      </c>
      <c r="F204" s="2">
        <v>2544</v>
      </c>
      <c r="G204" s="2">
        <v>40</v>
      </c>
      <c r="H204" s="2">
        <f t="shared" si="18"/>
        <v>0</v>
      </c>
      <c r="I204" s="2">
        <f t="shared" si="19"/>
        <v>0</v>
      </c>
      <c r="J204" s="2">
        <f t="shared" si="20"/>
        <v>0</v>
      </c>
      <c r="K204" s="2">
        <f t="shared" si="21"/>
        <v>0</v>
      </c>
      <c r="L204" s="2">
        <f t="shared" si="22"/>
        <v>0</v>
      </c>
      <c r="M204" s="2">
        <v>212</v>
      </c>
      <c r="N204" s="2">
        <f t="shared" si="23"/>
        <v>11236</v>
      </c>
    </row>
    <row r="205" spans="1:14" x14ac:dyDescent="0.2">
      <c r="A205" s="2" t="s">
        <v>395</v>
      </c>
      <c r="B205" s="2" t="s">
        <v>11</v>
      </c>
      <c r="C205" s="2" t="s">
        <v>12</v>
      </c>
      <c r="D205" s="2">
        <v>8.10825</v>
      </c>
      <c r="E205" s="2">
        <v>91</v>
      </c>
      <c r="F205" s="2">
        <v>2747</v>
      </c>
      <c r="G205" s="2">
        <v>3.3</v>
      </c>
      <c r="H205" s="2">
        <f t="shared" si="18"/>
        <v>0</v>
      </c>
      <c r="I205" s="2">
        <f t="shared" si="19"/>
        <v>0</v>
      </c>
      <c r="J205" s="2">
        <f t="shared" si="20"/>
        <v>0</v>
      </c>
      <c r="K205" s="2">
        <f t="shared" si="21"/>
        <v>0</v>
      </c>
      <c r="L205" s="2">
        <f t="shared" si="22"/>
        <v>0</v>
      </c>
      <c r="M205" s="2">
        <v>38</v>
      </c>
      <c r="N205" s="2">
        <f t="shared" si="23"/>
        <v>8281</v>
      </c>
    </row>
    <row r="206" spans="1:14" x14ac:dyDescent="0.2">
      <c r="A206" s="2" t="s">
        <v>104</v>
      </c>
      <c r="B206" s="2" t="s">
        <v>11</v>
      </c>
      <c r="C206" s="2" t="s">
        <v>97</v>
      </c>
      <c r="D206" s="2">
        <v>82.162000000000006</v>
      </c>
      <c r="E206" s="2">
        <v>115</v>
      </c>
      <c r="F206" s="2">
        <v>31523</v>
      </c>
      <c r="G206" s="2">
        <v>150</v>
      </c>
      <c r="H206" s="2">
        <f t="shared" si="18"/>
        <v>0</v>
      </c>
      <c r="I206" s="2">
        <f t="shared" si="19"/>
        <v>0</v>
      </c>
      <c r="J206" s="2">
        <f t="shared" si="20"/>
        <v>0</v>
      </c>
      <c r="K206" s="2">
        <f t="shared" si="21"/>
        <v>1</v>
      </c>
      <c r="L206" s="2">
        <f t="shared" si="22"/>
        <v>0</v>
      </c>
      <c r="M206" s="2">
        <v>0</v>
      </c>
      <c r="N206" s="2">
        <f t="shared" si="23"/>
        <v>13225</v>
      </c>
    </row>
    <row r="207" spans="1:14" x14ac:dyDescent="0.2">
      <c r="A207" s="2" t="s">
        <v>138</v>
      </c>
      <c r="B207" s="2" t="s">
        <v>11</v>
      </c>
      <c r="C207" s="2" t="s">
        <v>40</v>
      </c>
      <c r="D207" s="2">
        <v>9.2031899999999993</v>
      </c>
      <c r="E207" s="2">
        <v>99</v>
      </c>
      <c r="F207" s="2">
        <v>11328</v>
      </c>
      <c r="G207" s="2">
        <v>5</v>
      </c>
      <c r="H207" s="2">
        <f t="shared" si="18"/>
        <v>0</v>
      </c>
      <c r="I207" s="2">
        <f t="shared" si="19"/>
        <v>0</v>
      </c>
      <c r="J207" s="2">
        <f t="shared" si="20"/>
        <v>0</v>
      </c>
      <c r="K207" s="2">
        <f t="shared" si="21"/>
        <v>0</v>
      </c>
      <c r="L207" s="2">
        <f t="shared" si="22"/>
        <v>0</v>
      </c>
      <c r="M207" s="2">
        <v>0</v>
      </c>
      <c r="N207" s="2">
        <f t="shared" si="23"/>
        <v>9801</v>
      </c>
    </row>
    <row r="208" spans="1:14" x14ac:dyDescent="0.2">
      <c r="A208" s="2" t="s">
        <v>399</v>
      </c>
      <c r="B208" s="2" t="s">
        <v>11</v>
      </c>
      <c r="C208" s="2" t="s">
        <v>31</v>
      </c>
      <c r="D208" s="2">
        <v>18.621200000000002</v>
      </c>
      <c r="E208" s="2">
        <v>90</v>
      </c>
      <c r="F208" s="2">
        <v>4611</v>
      </c>
      <c r="G208" s="2">
        <v>6</v>
      </c>
      <c r="H208" s="2">
        <f t="shared" si="18"/>
        <v>0</v>
      </c>
      <c r="I208" s="2">
        <f t="shared" si="19"/>
        <v>1</v>
      </c>
      <c r="J208" s="2">
        <f t="shared" si="20"/>
        <v>0</v>
      </c>
      <c r="K208" s="2">
        <f t="shared" si="21"/>
        <v>0</v>
      </c>
      <c r="L208" s="2">
        <f t="shared" si="22"/>
        <v>0</v>
      </c>
      <c r="M208" s="2">
        <v>378</v>
      </c>
      <c r="N208" s="2">
        <f t="shared" si="23"/>
        <v>8100</v>
      </c>
    </row>
    <row r="209" spans="1:14" x14ac:dyDescent="0.2">
      <c r="A209" s="2" t="s">
        <v>401</v>
      </c>
      <c r="B209" s="2" t="s">
        <v>15</v>
      </c>
      <c r="C209" s="2" t="s">
        <v>12</v>
      </c>
      <c r="D209" s="2">
        <v>3.7993399999999999</v>
      </c>
      <c r="E209" s="2">
        <v>98</v>
      </c>
      <c r="F209" s="2">
        <v>139</v>
      </c>
      <c r="G209" s="2">
        <v>0.25</v>
      </c>
      <c r="H209" s="2">
        <f t="shared" si="18"/>
        <v>1</v>
      </c>
      <c r="I209" s="2">
        <f t="shared" si="19"/>
        <v>0</v>
      </c>
      <c r="J209" s="2">
        <f t="shared" si="20"/>
        <v>0</v>
      </c>
      <c r="K209" s="2">
        <f t="shared" si="21"/>
        <v>0</v>
      </c>
      <c r="L209" s="2">
        <f t="shared" si="22"/>
        <v>0</v>
      </c>
      <c r="M209" s="2">
        <v>681</v>
      </c>
      <c r="N209" s="2">
        <f t="shared" si="23"/>
        <v>9604</v>
      </c>
    </row>
    <row r="210" spans="1:14" x14ac:dyDescent="0.2">
      <c r="A210" s="2" t="s">
        <v>403</v>
      </c>
      <c r="B210" s="2" t="s">
        <v>51</v>
      </c>
      <c r="C210" s="2" t="s">
        <v>19</v>
      </c>
      <c r="D210" s="2">
        <v>94.497299999999996</v>
      </c>
      <c r="E210" s="2">
        <v>91</v>
      </c>
      <c r="F210" s="2">
        <v>4729</v>
      </c>
      <c r="G210" s="2">
        <v>20</v>
      </c>
      <c r="H210" s="2">
        <f t="shared" si="18"/>
        <v>0</v>
      </c>
      <c r="I210" s="2">
        <f t="shared" si="19"/>
        <v>0</v>
      </c>
      <c r="J210" s="2">
        <f t="shared" si="20"/>
        <v>0</v>
      </c>
      <c r="K210" s="2">
        <f t="shared" si="21"/>
        <v>0</v>
      </c>
      <c r="L210" s="2">
        <f t="shared" si="22"/>
        <v>1</v>
      </c>
      <c r="M210" s="2">
        <v>67</v>
      </c>
      <c r="N210" s="2">
        <f t="shared" si="23"/>
        <v>8281</v>
      </c>
    </row>
    <row r="211" spans="1:14" x14ac:dyDescent="0.2">
      <c r="A211" s="2" t="s">
        <v>405</v>
      </c>
      <c r="B211" s="2" t="s">
        <v>15</v>
      </c>
      <c r="C211" s="2" t="s">
        <v>19</v>
      </c>
      <c r="D211" s="2">
        <v>4.4263000000000003</v>
      </c>
      <c r="E211" s="2">
        <v>127</v>
      </c>
      <c r="F211" s="2">
        <v>12947</v>
      </c>
      <c r="G211" s="2">
        <v>35</v>
      </c>
      <c r="H211" s="2">
        <f t="shared" si="18"/>
        <v>1</v>
      </c>
      <c r="I211" s="2">
        <f t="shared" si="19"/>
        <v>0</v>
      </c>
      <c r="J211" s="2">
        <f t="shared" si="20"/>
        <v>0</v>
      </c>
      <c r="K211" s="2">
        <f t="shared" si="21"/>
        <v>0</v>
      </c>
      <c r="L211" s="2">
        <f t="shared" si="22"/>
        <v>1</v>
      </c>
      <c r="M211" s="2">
        <v>258</v>
      </c>
      <c r="N211" s="2">
        <f t="shared" si="23"/>
        <v>16129</v>
      </c>
    </row>
    <row r="212" spans="1:14" x14ac:dyDescent="0.2">
      <c r="A212" s="2" t="s">
        <v>407</v>
      </c>
      <c r="B212" s="2" t="s">
        <v>11</v>
      </c>
      <c r="C212" s="2" t="s">
        <v>12</v>
      </c>
      <c r="D212" s="2">
        <v>14.6128</v>
      </c>
      <c r="E212" s="2">
        <v>116</v>
      </c>
      <c r="F212" s="2">
        <v>3110</v>
      </c>
      <c r="G212" s="2">
        <v>7</v>
      </c>
      <c r="H212" s="2">
        <f t="shared" si="18"/>
        <v>0</v>
      </c>
      <c r="I212" s="2">
        <f t="shared" si="19"/>
        <v>0</v>
      </c>
      <c r="J212" s="2">
        <f t="shared" si="20"/>
        <v>0</v>
      </c>
      <c r="K212" s="2">
        <f t="shared" si="21"/>
        <v>0</v>
      </c>
      <c r="L212" s="2">
        <f t="shared" si="22"/>
        <v>0</v>
      </c>
      <c r="M212" s="2">
        <v>107</v>
      </c>
      <c r="N212" s="2">
        <f t="shared" si="23"/>
        <v>13456</v>
      </c>
    </row>
    <row r="213" spans="1:14" x14ac:dyDescent="0.2">
      <c r="A213" s="2" t="s">
        <v>409</v>
      </c>
      <c r="B213" s="2" t="s">
        <v>11</v>
      </c>
      <c r="C213" s="2" t="s">
        <v>12</v>
      </c>
      <c r="D213" s="2">
        <v>6.1448099999999997</v>
      </c>
      <c r="E213" s="2">
        <v>118</v>
      </c>
      <c r="F213" s="2">
        <v>23689</v>
      </c>
      <c r="G213" s="2">
        <v>23</v>
      </c>
      <c r="H213" s="2">
        <f t="shared" si="18"/>
        <v>0</v>
      </c>
      <c r="I213" s="2">
        <f t="shared" si="19"/>
        <v>0</v>
      </c>
      <c r="J213" s="2">
        <f t="shared" si="20"/>
        <v>0</v>
      </c>
      <c r="K213" s="2">
        <f t="shared" si="21"/>
        <v>0</v>
      </c>
      <c r="L213" s="2">
        <f t="shared" si="22"/>
        <v>0</v>
      </c>
      <c r="M213" s="2">
        <v>18000</v>
      </c>
      <c r="N213" s="2">
        <f t="shared" si="23"/>
        <v>13924</v>
      </c>
    </row>
    <row r="214" spans="1:14" x14ac:dyDescent="0.2">
      <c r="A214" s="2" t="s">
        <v>191</v>
      </c>
      <c r="B214" s="2" t="s">
        <v>11</v>
      </c>
      <c r="C214" s="2" t="s">
        <v>12</v>
      </c>
      <c r="D214" s="2">
        <v>14.479799999999999</v>
      </c>
      <c r="E214" s="2">
        <v>106</v>
      </c>
      <c r="F214" s="2">
        <v>12418</v>
      </c>
      <c r="G214" s="2">
        <v>10</v>
      </c>
      <c r="H214" s="2">
        <f t="shared" si="18"/>
        <v>0</v>
      </c>
      <c r="I214" s="2">
        <f t="shared" si="19"/>
        <v>0</v>
      </c>
      <c r="J214" s="2">
        <f t="shared" si="20"/>
        <v>0</v>
      </c>
      <c r="K214" s="2">
        <f t="shared" si="21"/>
        <v>0</v>
      </c>
      <c r="L214" s="2">
        <f t="shared" si="22"/>
        <v>0</v>
      </c>
      <c r="M214" s="2">
        <v>13000</v>
      </c>
      <c r="N214" s="2">
        <f t="shared" si="23"/>
        <v>11236</v>
      </c>
    </row>
    <row r="215" spans="1:14" x14ac:dyDescent="0.2">
      <c r="A215" s="2" t="s">
        <v>412</v>
      </c>
      <c r="B215" s="2" t="s">
        <v>51</v>
      </c>
      <c r="C215" s="2" t="s">
        <v>19</v>
      </c>
      <c r="D215" s="2">
        <v>47.811300000000003</v>
      </c>
      <c r="E215" s="2">
        <v>88</v>
      </c>
      <c r="F215" s="2">
        <v>3707</v>
      </c>
      <c r="G215" s="2">
        <v>15</v>
      </c>
      <c r="H215" s="2">
        <f t="shared" si="18"/>
        <v>0</v>
      </c>
      <c r="I215" s="2">
        <f t="shared" si="19"/>
        <v>0</v>
      </c>
      <c r="J215" s="2">
        <f t="shared" si="20"/>
        <v>0</v>
      </c>
      <c r="K215" s="2">
        <f t="shared" si="21"/>
        <v>0</v>
      </c>
      <c r="L215" s="2">
        <f t="shared" si="22"/>
        <v>1</v>
      </c>
      <c r="M215" s="2">
        <v>189</v>
      </c>
      <c r="N215" s="2">
        <f t="shared" si="23"/>
        <v>7744</v>
      </c>
    </row>
    <row r="216" spans="1:14" x14ac:dyDescent="0.2">
      <c r="A216" s="2" t="s">
        <v>191</v>
      </c>
      <c r="B216" s="2" t="s">
        <v>11</v>
      </c>
      <c r="C216" s="2" t="s">
        <v>19</v>
      </c>
      <c r="D216" s="2">
        <v>66.257000000000005</v>
      </c>
      <c r="E216" s="2">
        <v>125</v>
      </c>
      <c r="F216" s="2">
        <v>16138</v>
      </c>
      <c r="G216" s="2">
        <v>70</v>
      </c>
      <c r="H216" s="2">
        <f t="shared" si="18"/>
        <v>0</v>
      </c>
      <c r="I216" s="2">
        <f t="shared" si="19"/>
        <v>0</v>
      </c>
      <c r="J216" s="2">
        <f t="shared" si="20"/>
        <v>0</v>
      </c>
      <c r="K216" s="2">
        <f t="shared" si="21"/>
        <v>0</v>
      </c>
      <c r="L216" s="2">
        <f t="shared" si="22"/>
        <v>1</v>
      </c>
      <c r="M216" s="2">
        <v>13000</v>
      </c>
      <c r="N216" s="2">
        <f t="shared" si="23"/>
        <v>15625</v>
      </c>
    </row>
    <row r="217" spans="1:14" x14ac:dyDescent="0.2">
      <c r="A217" s="2" t="s">
        <v>415</v>
      </c>
      <c r="B217" s="2" t="s">
        <v>51</v>
      </c>
      <c r="C217" s="2" t="s">
        <v>97</v>
      </c>
      <c r="D217" s="2">
        <v>222.488</v>
      </c>
      <c r="E217" s="2">
        <v>102</v>
      </c>
      <c r="F217" s="2">
        <v>2963</v>
      </c>
      <c r="G217" s="2">
        <v>165</v>
      </c>
      <c r="H217" s="2">
        <f t="shared" si="18"/>
        <v>0</v>
      </c>
      <c r="I217" s="2">
        <f t="shared" si="19"/>
        <v>0</v>
      </c>
      <c r="J217" s="2">
        <f t="shared" si="20"/>
        <v>0</v>
      </c>
      <c r="K217" s="2">
        <f t="shared" si="21"/>
        <v>1</v>
      </c>
      <c r="L217" s="2">
        <f t="shared" si="22"/>
        <v>0</v>
      </c>
      <c r="M217" s="2">
        <v>38</v>
      </c>
      <c r="N217" s="2">
        <f t="shared" si="23"/>
        <v>10404</v>
      </c>
    </row>
    <row r="218" spans="1:14" x14ac:dyDescent="0.2">
      <c r="A218" s="2" t="s">
        <v>417</v>
      </c>
      <c r="B218" s="2" t="s">
        <v>51</v>
      </c>
      <c r="C218" s="2" t="s">
        <v>12</v>
      </c>
      <c r="D218" s="2">
        <v>20.114000000000001</v>
      </c>
      <c r="E218" s="2">
        <v>107</v>
      </c>
      <c r="F218" s="2">
        <v>1702</v>
      </c>
      <c r="G218" s="2">
        <v>40</v>
      </c>
      <c r="H218" s="2">
        <f t="shared" si="18"/>
        <v>0</v>
      </c>
      <c r="I218" s="2">
        <f t="shared" si="19"/>
        <v>0</v>
      </c>
      <c r="J218" s="2">
        <f t="shared" si="20"/>
        <v>0</v>
      </c>
      <c r="K218" s="2">
        <f t="shared" si="21"/>
        <v>0</v>
      </c>
      <c r="L218" s="2">
        <f t="shared" si="22"/>
        <v>0</v>
      </c>
      <c r="M218" s="2">
        <v>42</v>
      </c>
      <c r="N218" s="2">
        <f t="shared" si="23"/>
        <v>11449</v>
      </c>
    </row>
    <row r="219" spans="1:14" x14ac:dyDescent="0.2">
      <c r="A219" s="2" t="s">
        <v>403</v>
      </c>
      <c r="B219" s="2" t="s">
        <v>11</v>
      </c>
      <c r="C219" s="2" t="s">
        <v>24</v>
      </c>
      <c r="D219" s="2">
        <v>117.559</v>
      </c>
      <c r="E219" s="2">
        <v>99</v>
      </c>
      <c r="F219" s="2">
        <v>1790</v>
      </c>
      <c r="G219" s="2">
        <v>30</v>
      </c>
      <c r="H219" s="2">
        <f t="shared" si="18"/>
        <v>0</v>
      </c>
      <c r="I219" s="2">
        <f t="shared" si="19"/>
        <v>0</v>
      </c>
      <c r="J219" s="2">
        <f t="shared" si="20"/>
        <v>0</v>
      </c>
      <c r="K219" s="2">
        <f t="shared" si="21"/>
        <v>0</v>
      </c>
      <c r="L219" s="2">
        <f t="shared" si="22"/>
        <v>0</v>
      </c>
      <c r="M219" s="2">
        <v>67</v>
      </c>
      <c r="N219" s="2">
        <f t="shared" si="23"/>
        <v>9801</v>
      </c>
    </row>
    <row r="220" spans="1:14" x14ac:dyDescent="0.2">
      <c r="A220" s="2" t="s">
        <v>420</v>
      </c>
      <c r="B220" s="2" t="s">
        <v>11</v>
      </c>
      <c r="C220" s="2" t="s">
        <v>31</v>
      </c>
      <c r="D220" s="2">
        <v>70.163700000000006</v>
      </c>
      <c r="E220" s="2">
        <v>99</v>
      </c>
      <c r="F220" s="2">
        <v>19334</v>
      </c>
      <c r="G220" s="2">
        <v>40</v>
      </c>
      <c r="H220" s="2">
        <f t="shared" si="18"/>
        <v>0</v>
      </c>
      <c r="I220" s="2">
        <f t="shared" si="19"/>
        <v>1</v>
      </c>
      <c r="J220" s="2">
        <f t="shared" si="20"/>
        <v>0</v>
      </c>
      <c r="K220" s="2">
        <f t="shared" si="21"/>
        <v>0</v>
      </c>
      <c r="L220" s="2">
        <f t="shared" si="22"/>
        <v>0</v>
      </c>
      <c r="M220" s="2">
        <v>14</v>
      </c>
      <c r="N220" s="2">
        <f t="shared" si="23"/>
        <v>9801</v>
      </c>
    </row>
    <row r="221" spans="1:14" x14ac:dyDescent="0.2">
      <c r="A221" s="2" t="s">
        <v>420</v>
      </c>
      <c r="B221" s="2" t="s">
        <v>11</v>
      </c>
      <c r="C221" s="2" t="s">
        <v>24</v>
      </c>
      <c r="D221" s="2">
        <v>37.911900000000003</v>
      </c>
      <c r="E221" s="2">
        <v>113</v>
      </c>
      <c r="F221" s="2">
        <v>3500</v>
      </c>
      <c r="G221" s="2">
        <v>32</v>
      </c>
      <c r="H221" s="2">
        <f t="shared" si="18"/>
        <v>0</v>
      </c>
      <c r="I221" s="2">
        <f t="shared" si="19"/>
        <v>0</v>
      </c>
      <c r="J221" s="2">
        <f t="shared" si="20"/>
        <v>0</v>
      </c>
      <c r="K221" s="2">
        <f t="shared" si="21"/>
        <v>0</v>
      </c>
      <c r="L221" s="2">
        <f t="shared" si="22"/>
        <v>0</v>
      </c>
      <c r="M221" s="2">
        <v>14</v>
      </c>
      <c r="N221" s="2">
        <f t="shared" si="23"/>
        <v>12769</v>
      </c>
    </row>
    <row r="222" spans="1:14" x14ac:dyDescent="0.2">
      <c r="A222" s="2" t="s">
        <v>423</v>
      </c>
      <c r="B222" s="2" t="s">
        <v>11</v>
      </c>
      <c r="C222" s="2" t="s">
        <v>31</v>
      </c>
      <c r="D222" s="2">
        <v>7.2622900000000001</v>
      </c>
      <c r="E222" s="2">
        <v>74</v>
      </c>
      <c r="F222" s="2">
        <v>13917</v>
      </c>
      <c r="G222" s="2">
        <v>40</v>
      </c>
      <c r="H222" s="2">
        <f t="shared" si="18"/>
        <v>0</v>
      </c>
      <c r="I222" s="2">
        <f t="shared" si="19"/>
        <v>1</v>
      </c>
      <c r="J222" s="2">
        <f t="shared" si="20"/>
        <v>0</v>
      </c>
      <c r="K222" s="2">
        <f t="shared" si="21"/>
        <v>0</v>
      </c>
      <c r="L222" s="2">
        <f t="shared" si="22"/>
        <v>0</v>
      </c>
      <c r="M222" s="2">
        <v>188</v>
      </c>
      <c r="N222" s="2">
        <f t="shared" si="23"/>
        <v>5476</v>
      </c>
    </row>
    <row r="223" spans="1:14" x14ac:dyDescent="0.2">
      <c r="A223" s="2" t="s">
        <v>55</v>
      </c>
      <c r="B223" s="2" t="s">
        <v>15</v>
      </c>
      <c r="C223" s="2" t="s">
        <v>40</v>
      </c>
      <c r="D223" s="2">
        <v>42.335700000000003</v>
      </c>
      <c r="E223" s="2">
        <v>119</v>
      </c>
      <c r="F223" s="2">
        <v>21668</v>
      </c>
      <c r="G223" s="2">
        <v>18</v>
      </c>
      <c r="H223" s="2">
        <f t="shared" si="18"/>
        <v>1</v>
      </c>
      <c r="I223" s="2">
        <f t="shared" si="19"/>
        <v>0</v>
      </c>
      <c r="J223" s="2">
        <f t="shared" si="20"/>
        <v>0</v>
      </c>
      <c r="K223" s="2">
        <f t="shared" si="21"/>
        <v>0</v>
      </c>
      <c r="L223" s="2">
        <f t="shared" si="22"/>
        <v>0</v>
      </c>
      <c r="M223" s="2">
        <v>0</v>
      </c>
      <c r="N223" s="2">
        <f t="shared" si="23"/>
        <v>14161</v>
      </c>
    </row>
    <row r="224" spans="1:14" x14ac:dyDescent="0.2">
      <c r="A224" s="2" t="s">
        <v>426</v>
      </c>
      <c r="B224" s="2" t="s">
        <v>15</v>
      </c>
      <c r="C224" s="2" t="s">
        <v>12</v>
      </c>
      <c r="D224" s="2">
        <v>5.0058800000000003</v>
      </c>
      <c r="E224" s="2">
        <v>100</v>
      </c>
      <c r="F224" s="2">
        <v>2295</v>
      </c>
      <c r="G224" s="2">
        <v>20</v>
      </c>
      <c r="H224" s="2">
        <f t="shared" si="18"/>
        <v>1</v>
      </c>
      <c r="I224" s="2">
        <f t="shared" si="19"/>
        <v>0</v>
      </c>
      <c r="J224" s="2">
        <f t="shared" si="20"/>
        <v>0</v>
      </c>
      <c r="K224" s="2">
        <f t="shared" si="21"/>
        <v>0</v>
      </c>
      <c r="L224" s="2">
        <f t="shared" si="22"/>
        <v>0</v>
      </c>
      <c r="M224" s="2">
        <v>143</v>
      </c>
      <c r="N224" s="2">
        <f t="shared" si="23"/>
        <v>10000</v>
      </c>
    </row>
    <row r="225" spans="1:14" x14ac:dyDescent="0.2">
      <c r="A225" s="2" t="s">
        <v>428</v>
      </c>
      <c r="B225" s="2" t="s">
        <v>15</v>
      </c>
      <c r="C225" s="2" t="s">
        <v>35</v>
      </c>
      <c r="D225" s="2">
        <v>16.235299999999999</v>
      </c>
      <c r="E225" s="2">
        <v>94</v>
      </c>
      <c r="F225" s="2">
        <v>1611</v>
      </c>
      <c r="G225" s="2">
        <v>9</v>
      </c>
      <c r="H225" s="2">
        <f t="shared" si="18"/>
        <v>1</v>
      </c>
      <c r="I225" s="2">
        <f t="shared" si="19"/>
        <v>0</v>
      </c>
      <c r="J225" s="2">
        <f t="shared" si="20"/>
        <v>1</v>
      </c>
      <c r="K225" s="2">
        <f t="shared" si="21"/>
        <v>0</v>
      </c>
      <c r="L225" s="2">
        <f t="shared" si="22"/>
        <v>0</v>
      </c>
      <c r="M225" s="2">
        <v>17</v>
      </c>
      <c r="N225" s="2">
        <f t="shared" si="23"/>
        <v>8836</v>
      </c>
    </row>
    <row r="226" spans="1:14" x14ac:dyDescent="0.2">
      <c r="A226" s="2" t="s">
        <v>110</v>
      </c>
      <c r="B226" s="2" t="s">
        <v>15</v>
      </c>
      <c r="C226" s="2" t="s">
        <v>12</v>
      </c>
      <c r="D226" s="2">
        <v>108.639</v>
      </c>
      <c r="E226" s="2">
        <v>152</v>
      </c>
      <c r="F226" s="2">
        <v>4270</v>
      </c>
      <c r="G226" s="2">
        <v>92</v>
      </c>
      <c r="H226" s="2">
        <f t="shared" si="18"/>
        <v>1</v>
      </c>
      <c r="I226" s="2">
        <f t="shared" si="19"/>
        <v>0</v>
      </c>
      <c r="J226" s="2">
        <f t="shared" si="20"/>
        <v>0</v>
      </c>
      <c r="K226" s="2">
        <f t="shared" si="21"/>
        <v>0</v>
      </c>
      <c r="L226" s="2">
        <f t="shared" si="22"/>
        <v>0</v>
      </c>
      <c r="M226" s="2">
        <v>0</v>
      </c>
      <c r="N226" s="2">
        <f t="shared" si="23"/>
        <v>23104</v>
      </c>
    </row>
    <row r="227" spans="1:14" x14ac:dyDescent="0.2">
      <c r="A227" s="2" t="s">
        <v>431</v>
      </c>
      <c r="B227" s="2" t="s">
        <v>11</v>
      </c>
      <c r="C227" s="2" t="s">
        <v>19</v>
      </c>
      <c r="D227" s="2">
        <v>33.422800000000002</v>
      </c>
      <c r="E227" s="2">
        <v>95</v>
      </c>
      <c r="F227" s="2">
        <v>2643</v>
      </c>
      <c r="G227" s="2">
        <v>50</v>
      </c>
      <c r="H227" s="2">
        <f t="shared" si="18"/>
        <v>0</v>
      </c>
      <c r="I227" s="2">
        <f t="shared" si="19"/>
        <v>0</v>
      </c>
      <c r="J227" s="2">
        <f t="shared" si="20"/>
        <v>0</v>
      </c>
      <c r="K227" s="2">
        <f t="shared" si="21"/>
        <v>0</v>
      </c>
      <c r="L227" s="2">
        <f t="shared" si="22"/>
        <v>1</v>
      </c>
      <c r="M227" s="2">
        <v>19</v>
      </c>
      <c r="N227" s="2">
        <f t="shared" si="23"/>
        <v>9025</v>
      </c>
    </row>
    <row r="228" spans="1:14" x14ac:dyDescent="0.2">
      <c r="A228" s="2" t="s">
        <v>433</v>
      </c>
      <c r="B228" s="2" t="s">
        <v>15</v>
      </c>
      <c r="C228" s="2" t="s">
        <v>12</v>
      </c>
      <c r="D228" s="2">
        <v>62.563499999999998</v>
      </c>
      <c r="E228" s="2">
        <v>123</v>
      </c>
      <c r="F228" s="2">
        <v>63769</v>
      </c>
      <c r="G228" s="2">
        <v>53</v>
      </c>
      <c r="H228" s="2">
        <f t="shared" si="18"/>
        <v>1</v>
      </c>
      <c r="I228" s="2">
        <f t="shared" si="19"/>
        <v>0</v>
      </c>
      <c r="J228" s="2">
        <f t="shared" si="20"/>
        <v>0</v>
      </c>
      <c r="K228" s="2">
        <f t="shared" si="21"/>
        <v>0</v>
      </c>
      <c r="L228" s="2">
        <f t="shared" si="22"/>
        <v>0</v>
      </c>
      <c r="M228" s="2">
        <v>108</v>
      </c>
      <c r="N228" s="2">
        <f t="shared" si="23"/>
        <v>15129</v>
      </c>
    </row>
    <row r="229" spans="1:14" x14ac:dyDescent="0.2">
      <c r="A229" s="2" t="s">
        <v>435</v>
      </c>
      <c r="B229" s="2" t="s">
        <v>51</v>
      </c>
      <c r="C229" s="2" t="s">
        <v>12</v>
      </c>
      <c r="D229" s="2">
        <v>7.0171799999999998</v>
      </c>
      <c r="E229" s="2">
        <v>93</v>
      </c>
      <c r="F229" s="2">
        <v>1373</v>
      </c>
      <c r="G229" s="2">
        <v>17.5</v>
      </c>
      <c r="H229" s="2">
        <f t="shared" si="18"/>
        <v>0</v>
      </c>
      <c r="I229" s="2">
        <f t="shared" si="19"/>
        <v>0</v>
      </c>
      <c r="J229" s="2">
        <f t="shared" si="20"/>
        <v>0</v>
      </c>
      <c r="K229" s="2">
        <f t="shared" si="21"/>
        <v>0</v>
      </c>
      <c r="L229" s="2">
        <f t="shared" si="22"/>
        <v>0</v>
      </c>
      <c r="M229" s="2">
        <v>148</v>
      </c>
      <c r="N229" s="2">
        <f t="shared" si="23"/>
        <v>8649</v>
      </c>
    </row>
    <row r="230" spans="1:14" x14ac:dyDescent="0.2">
      <c r="A230" s="2" t="s">
        <v>437</v>
      </c>
      <c r="B230" s="2" t="s">
        <v>11</v>
      </c>
      <c r="C230" s="2" t="s">
        <v>12</v>
      </c>
      <c r="D230" s="2">
        <v>21.568999999999999</v>
      </c>
      <c r="E230" s="2">
        <v>121</v>
      </c>
      <c r="F230" s="2">
        <v>3745</v>
      </c>
      <c r="G230" s="2">
        <v>9</v>
      </c>
      <c r="H230" s="2">
        <f t="shared" si="18"/>
        <v>0</v>
      </c>
      <c r="I230" s="2">
        <f t="shared" si="19"/>
        <v>0</v>
      </c>
      <c r="J230" s="2">
        <f t="shared" si="20"/>
        <v>0</v>
      </c>
      <c r="K230" s="2">
        <f t="shared" si="21"/>
        <v>0</v>
      </c>
      <c r="L230" s="2">
        <f t="shared" si="22"/>
        <v>0</v>
      </c>
      <c r="M230" s="2">
        <v>57</v>
      </c>
      <c r="N230" s="2">
        <f t="shared" si="23"/>
        <v>14641</v>
      </c>
    </row>
    <row r="231" spans="1:14" x14ac:dyDescent="0.2">
      <c r="A231" s="2" t="s">
        <v>439</v>
      </c>
      <c r="B231" s="2" t="s">
        <v>15</v>
      </c>
      <c r="C231" s="2" t="s">
        <v>12</v>
      </c>
      <c r="D231" s="2">
        <v>9.39649</v>
      </c>
      <c r="E231" s="2">
        <v>116</v>
      </c>
      <c r="F231" s="2">
        <v>5012</v>
      </c>
      <c r="G231" s="2">
        <v>15</v>
      </c>
      <c r="H231" s="2">
        <f t="shared" si="18"/>
        <v>1</v>
      </c>
      <c r="I231" s="2">
        <f t="shared" si="19"/>
        <v>0</v>
      </c>
      <c r="J231" s="2">
        <f t="shared" si="20"/>
        <v>0</v>
      </c>
      <c r="K231" s="2">
        <f t="shared" si="21"/>
        <v>0</v>
      </c>
      <c r="L231" s="2">
        <f t="shared" si="22"/>
        <v>0</v>
      </c>
      <c r="M231" s="2">
        <v>153</v>
      </c>
      <c r="N231" s="2">
        <f t="shared" si="23"/>
        <v>13456</v>
      </c>
    </row>
    <row r="232" spans="1:14" x14ac:dyDescent="0.2">
      <c r="A232" s="2" t="s">
        <v>441</v>
      </c>
      <c r="B232" s="2" t="s">
        <v>15</v>
      </c>
      <c r="C232" s="2" t="s">
        <v>12</v>
      </c>
      <c r="D232" s="2">
        <v>106.952</v>
      </c>
      <c r="E232" s="2">
        <v>108</v>
      </c>
      <c r="F232" s="2">
        <v>38072</v>
      </c>
      <c r="G232" s="2">
        <v>13</v>
      </c>
      <c r="H232" s="2">
        <f t="shared" si="18"/>
        <v>1</v>
      </c>
      <c r="I232" s="2">
        <f t="shared" si="19"/>
        <v>0</v>
      </c>
      <c r="J232" s="2">
        <f t="shared" si="20"/>
        <v>0</v>
      </c>
      <c r="K232" s="2">
        <f t="shared" si="21"/>
        <v>0</v>
      </c>
      <c r="L232" s="2">
        <f t="shared" si="22"/>
        <v>0</v>
      </c>
      <c r="M232" s="2">
        <v>0</v>
      </c>
      <c r="N232" s="2">
        <f t="shared" si="23"/>
        <v>11664</v>
      </c>
    </row>
    <row r="233" spans="1:14" x14ac:dyDescent="0.2">
      <c r="A233" s="2" t="s">
        <v>189</v>
      </c>
      <c r="B233" s="2" t="s">
        <v>15</v>
      </c>
      <c r="C233" s="2" t="s">
        <v>24</v>
      </c>
      <c r="D233" s="2">
        <v>7.0971299999999999</v>
      </c>
      <c r="E233" s="2">
        <v>133</v>
      </c>
      <c r="F233" s="2">
        <v>28129</v>
      </c>
      <c r="G233" s="2">
        <v>70</v>
      </c>
      <c r="H233" s="2">
        <f t="shared" si="18"/>
        <v>1</v>
      </c>
      <c r="I233" s="2">
        <f t="shared" si="19"/>
        <v>0</v>
      </c>
      <c r="J233" s="2">
        <f t="shared" si="20"/>
        <v>0</v>
      </c>
      <c r="K233" s="2">
        <f t="shared" si="21"/>
        <v>0</v>
      </c>
      <c r="L233" s="2">
        <f t="shared" si="22"/>
        <v>0</v>
      </c>
      <c r="M233" s="2">
        <v>0</v>
      </c>
      <c r="N233" s="2">
        <f t="shared" si="23"/>
        <v>17689</v>
      </c>
    </row>
    <row r="234" spans="1:14" x14ac:dyDescent="0.2">
      <c r="A234" s="2" t="s">
        <v>444</v>
      </c>
      <c r="B234" s="2" t="s">
        <v>15</v>
      </c>
      <c r="C234" s="2" t="s">
        <v>24</v>
      </c>
      <c r="D234" s="2">
        <v>81.645200000000003</v>
      </c>
      <c r="E234" s="2">
        <v>117</v>
      </c>
      <c r="F234" s="2">
        <v>15371</v>
      </c>
      <c r="G234" s="2">
        <v>54</v>
      </c>
      <c r="H234" s="2">
        <f t="shared" si="18"/>
        <v>1</v>
      </c>
      <c r="I234" s="2">
        <f t="shared" si="19"/>
        <v>0</v>
      </c>
      <c r="J234" s="2">
        <f t="shared" si="20"/>
        <v>0</v>
      </c>
      <c r="K234" s="2">
        <f t="shared" si="21"/>
        <v>0</v>
      </c>
      <c r="L234" s="2">
        <f t="shared" si="22"/>
        <v>0</v>
      </c>
      <c r="M234" s="2">
        <v>0</v>
      </c>
      <c r="N234" s="2">
        <f t="shared" si="23"/>
        <v>13689</v>
      </c>
    </row>
    <row r="235" spans="1:14" x14ac:dyDescent="0.2">
      <c r="A235" s="2" t="s">
        <v>446</v>
      </c>
      <c r="B235" s="2" t="s">
        <v>15</v>
      </c>
      <c r="C235" s="2" t="s">
        <v>19</v>
      </c>
      <c r="D235" s="2">
        <v>52.397399999999998</v>
      </c>
      <c r="E235" s="2">
        <v>122</v>
      </c>
      <c r="F235" s="2">
        <v>19764</v>
      </c>
      <c r="G235" s="2">
        <v>65</v>
      </c>
      <c r="H235" s="2">
        <f t="shared" si="18"/>
        <v>1</v>
      </c>
      <c r="I235" s="2">
        <f t="shared" si="19"/>
        <v>0</v>
      </c>
      <c r="J235" s="2">
        <f t="shared" si="20"/>
        <v>0</v>
      </c>
      <c r="K235" s="2">
        <f t="shared" si="21"/>
        <v>0</v>
      </c>
      <c r="L235" s="2">
        <f t="shared" si="22"/>
        <v>1</v>
      </c>
      <c r="M235" s="2">
        <v>687</v>
      </c>
      <c r="N235" s="2">
        <f t="shared" si="23"/>
        <v>14884</v>
      </c>
    </row>
    <row r="236" spans="1:14" x14ac:dyDescent="0.2">
      <c r="A236" s="2" t="s">
        <v>448</v>
      </c>
      <c r="B236" s="2" t="s">
        <v>11</v>
      </c>
      <c r="C236" s="2" t="s">
        <v>31</v>
      </c>
      <c r="D236" s="2">
        <v>118.154</v>
      </c>
      <c r="E236" s="2">
        <v>93</v>
      </c>
      <c r="F236" s="2">
        <v>13232</v>
      </c>
      <c r="G236" s="2">
        <v>61</v>
      </c>
      <c r="H236" s="2">
        <f t="shared" si="18"/>
        <v>0</v>
      </c>
      <c r="I236" s="2">
        <f t="shared" si="19"/>
        <v>1</v>
      </c>
      <c r="J236" s="2">
        <f t="shared" si="20"/>
        <v>0</v>
      </c>
      <c r="K236" s="2">
        <f t="shared" si="21"/>
        <v>0</v>
      </c>
      <c r="L236" s="2">
        <f t="shared" si="22"/>
        <v>0</v>
      </c>
      <c r="M236" s="2">
        <v>8</v>
      </c>
      <c r="N236" s="2">
        <f t="shared" si="23"/>
        <v>8649</v>
      </c>
    </row>
    <row r="237" spans="1:14" x14ac:dyDescent="0.2">
      <c r="A237" s="2" t="s">
        <v>295</v>
      </c>
      <c r="B237" s="2" t="s">
        <v>11</v>
      </c>
      <c r="C237" s="2" t="s">
        <v>31</v>
      </c>
      <c r="D237" s="2">
        <v>46.280500000000004</v>
      </c>
      <c r="E237" s="2">
        <v>117</v>
      </c>
      <c r="F237" s="2">
        <v>49743</v>
      </c>
      <c r="G237" s="2">
        <v>40</v>
      </c>
      <c r="H237" s="2">
        <f t="shared" si="18"/>
        <v>0</v>
      </c>
      <c r="I237" s="2">
        <f t="shared" si="19"/>
        <v>1</v>
      </c>
      <c r="J237" s="2">
        <f t="shared" si="20"/>
        <v>0</v>
      </c>
      <c r="K237" s="2">
        <f t="shared" si="21"/>
        <v>0</v>
      </c>
      <c r="L237" s="2">
        <f t="shared" si="22"/>
        <v>0</v>
      </c>
      <c r="M237" s="2">
        <v>153</v>
      </c>
      <c r="N237" s="2">
        <f t="shared" si="23"/>
        <v>13689</v>
      </c>
    </row>
    <row r="238" spans="1:14" x14ac:dyDescent="0.2">
      <c r="A238" s="2" t="s">
        <v>451</v>
      </c>
      <c r="B238" s="2" t="s">
        <v>15</v>
      </c>
      <c r="C238" s="2" t="s">
        <v>12</v>
      </c>
      <c r="D238" s="2">
        <v>29.374199999999998</v>
      </c>
      <c r="E238" s="2">
        <v>107</v>
      </c>
      <c r="F238" s="2">
        <v>4565</v>
      </c>
      <c r="G238" s="2">
        <v>40</v>
      </c>
      <c r="H238" s="2">
        <f t="shared" si="18"/>
        <v>1</v>
      </c>
      <c r="I238" s="2">
        <f t="shared" si="19"/>
        <v>0</v>
      </c>
      <c r="J238" s="2">
        <f t="shared" si="20"/>
        <v>0</v>
      </c>
      <c r="K238" s="2">
        <f t="shared" si="21"/>
        <v>0</v>
      </c>
      <c r="L238" s="2">
        <f t="shared" si="22"/>
        <v>0</v>
      </c>
      <c r="M238" s="2">
        <v>55</v>
      </c>
      <c r="N238" s="2">
        <f t="shared" si="23"/>
        <v>11449</v>
      </c>
    </row>
    <row r="239" spans="1:14" x14ac:dyDescent="0.2">
      <c r="A239" s="2" t="s">
        <v>453</v>
      </c>
      <c r="B239" s="2" t="s">
        <v>11</v>
      </c>
      <c r="C239" s="2" t="s">
        <v>31</v>
      </c>
      <c r="D239" s="2">
        <v>5.561E-3</v>
      </c>
      <c r="E239" s="2">
        <v>93</v>
      </c>
      <c r="F239" s="2">
        <v>4725</v>
      </c>
      <c r="G239" s="2">
        <v>10</v>
      </c>
      <c r="H239" s="2">
        <f t="shared" si="18"/>
        <v>0</v>
      </c>
      <c r="I239" s="2">
        <f t="shared" si="19"/>
        <v>1</v>
      </c>
      <c r="J239" s="2">
        <f t="shared" si="20"/>
        <v>0</v>
      </c>
      <c r="K239" s="2">
        <f t="shared" si="21"/>
        <v>0</v>
      </c>
      <c r="L239" s="2">
        <f t="shared" si="22"/>
        <v>0</v>
      </c>
      <c r="M239" s="2">
        <v>7</v>
      </c>
      <c r="N239" s="2">
        <f t="shared" si="23"/>
        <v>8649</v>
      </c>
    </row>
    <row r="240" spans="1:14" x14ac:dyDescent="0.2">
      <c r="A240" s="2" t="s">
        <v>240</v>
      </c>
      <c r="B240" s="2" t="s">
        <v>15</v>
      </c>
      <c r="C240" s="2" t="s">
        <v>24</v>
      </c>
      <c r="D240" s="2">
        <v>26.1995</v>
      </c>
      <c r="E240" s="2">
        <v>110</v>
      </c>
      <c r="F240" s="2">
        <v>18635</v>
      </c>
      <c r="G240" s="2">
        <v>50</v>
      </c>
      <c r="H240" s="2">
        <f t="shared" si="18"/>
        <v>1</v>
      </c>
      <c r="I240" s="2">
        <f t="shared" si="19"/>
        <v>0</v>
      </c>
      <c r="J240" s="2">
        <f t="shared" si="20"/>
        <v>0</v>
      </c>
      <c r="K240" s="2">
        <f t="shared" si="21"/>
        <v>0</v>
      </c>
      <c r="L240" s="2">
        <f t="shared" si="22"/>
        <v>0</v>
      </c>
      <c r="M240" s="2">
        <v>16000</v>
      </c>
      <c r="N240" s="2">
        <f t="shared" si="23"/>
        <v>12100</v>
      </c>
    </row>
    <row r="241" spans="1:14" x14ac:dyDescent="0.2">
      <c r="A241" s="2" t="s">
        <v>456</v>
      </c>
      <c r="B241" s="2" t="s">
        <v>15</v>
      </c>
      <c r="C241" s="2" t="s">
        <v>19</v>
      </c>
      <c r="D241" s="2">
        <v>1.55</v>
      </c>
      <c r="E241" s="2">
        <v>92</v>
      </c>
      <c r="F241" s="2">
        <v>2930</v>
      </c>
      <c r="G241" s="2">
        <v>25</v>
      </c>
      <c r="H241" s="2">
        <f t="shared" si="18"/>
        <v>1</v>
      </c>
      <c r="I241" s="2">
        <f t="shared" si="19"/>
        <v>0</v>
      </c>
      <c r="J241" s="2">
        <f t="shared" si="20"/>
        <v>0</v>
      </c>
      <c r="K241" s="2">
        <f t="shared" si="21"/>
        <v>0</v>
      </c>
      <c r="L241" s="2">
        <f t="shared" si="22"/>
        <v>1</v>
      </c>
      <c r="M241" s="2">
        <v>892</v>
      </c>
      <c r="N241" s="2">
        <f t="shared" si="23"/>
        <v>8464</v>
      </c>
    </row>
    <row r="242" spans="1:14" x14ac:dyDescent="0.2">
      <c r="A242" s="2" t="s">
        <v>458</v>
      </c>
      <c r="B242" s="2" t="s">
        <v>15</v>
      </c>
      <c r="C242" s="2" t="s">
        <v>12</v>
      </c>
      <c r="D242" s="2">
        <v>52.937100000000001</v>
      </c>
      <c r="E242" s="2">
        <v>124</v>
      </c>
      <c r="F242" s="2">
        <v>43453</v>
      </c>
      <c r="G242" s="2">
        <v>30</v>
      </c>
      <c r="H242" s="2">
        <f t="shared" si="18"/>
        <v>1</v>
      </c>
      <c r="I242" s="2">
        <f t="shared" si="19"/>
        <v>0</v>
      </c>
      <c r="J242" s="2">
        <f t="shared" si="20"/>
        <v>0</v>
      </c>
      <c r="K242" s="2">
        <f t="shared" si="21"/>
        <v>0</v>
      </c>
      <c r="L242" s="2">
        <f t="shared" si="22"/>
        <v>0</v>
      </c>
      <c r="M242" s="2">
        <v>47</v>
      </c>
      <c r="N242" s="2">
        <f t="shared" si="23"/>
        <v>15376</v>
      </c>
    </row>
    <row r="243" spans="1:14" x14ac:dyDescent="0.2">
      <c r="A243" s="2" t="s">
        <v>460</v>
      </c>
      <c r="B243" s="2" t="s">
        <v>15</v>
      </c>
      <c r="C243" s="2" t="s">
        <v>12</v>
      </c>
      <c r="D243" s="2">
        <v>0.46412599999999998</v>
      </c>
      <c r="E243" s="2">
        <v>88</v>
      </c>
      <c r="F243" s="2">
        <v>1641</v>
      </c>
      <c r="G243" s="2">
        <v>1</v>
      </c>
      <c r="H243" s="2">
        <f t="shared" si="18"/>
        <v>1</v>
      </c>
      <c r="I243" s="2">
        <f t="shared" si="19"/>
        <v>0</v>
      </c>
      <c r="J243" s="2">
        <f t="shared" si="20"/>
        <v>0</v>
      </c>
      <c r="K243" s="2">
        <f t="shared" si="21"/>
        <v>0</v>
      </c>
      <c r="L243" s="2">
        <f t="shared" si="22"/>
        <v>0</v>
      </c>
      <c r="M243" s="2">
        <v>22</v>
      </c>
      <c r="N243" s="2">
        <f t="shared" si="23"/>
        <v>7744</v>
      </c>
    </row>
    <row r="244" spans="1:14" x14ac:dyDescent="0.2">
      <c r="A244" s="2" t="s">
        <v>462</v>
      </c>
      <c r="B244" s="2" t="s">
        <v>11</v>
      </c>
      <c r="C244" s="2" t="s">
        <v>12</v>
      </c>
      <c r="D244" s="2">
        <v>40.118400000000001</v>
      </c>
      <c r="E244" s="2">
        <v>104</v>
      </c>
      <c r="F244" s="2">
        <v>1165</v>
      </c>
      <c r="G244" s="2">
        <v>30</v>
      </c>
      <c r="H244" s="2">
        <f t="shared" si="18"/>
        <v>0</v>
      </c>
      <c r="I244" s="2">
        <f t="shared" si="19"/>
        <v>0</v>
      </c>
      <c r="J244" s="2">
        <f t="shared" si="20"/>
        <v>0</v>
      </c>
      <c r="K244" s="2">
        <f t="shared" si="21"/>
        <v>0</v>
      </c>
      <c r="L244" s="2">
        <f t="shared" si="22"/>
        <v>0</v>
      </c>
      <c r="M244" s="2">
        <v>134</v>
      </c>
      <c r="N244" s="2">
        <f t="shared" si="23"/>
        <v>10816</v>
      </c>
    </row>
    <row r="245" spans="1:14" x14ac:dyDescent="0.2">
      <c r="A245" s="2" t="s">
        <v>277</v>
      </c>
      <c r="B245" s="2" t="s">
        <v>11</v>
      </c>
      <c r="C245" s="2" t="s">
        <v>12</v>
      </c>
      <c r="D245" s="2">
        <v>33.404899999999998</v>
      </c>
      <c r="E245" s="2">
        <v>98</v>
      </c>
      <c r="F245" s="2">
        <v>1353</v>
      </c>
      <c r="G245" s="2">
        <v>18</v>
      </c>
      <c r="H245" s="2">
        <f t="shared" si="18"/>
        <v>0</v>
      </c>
      <c r="I245" s="2">
        <f t="shared" si="19"/>
        <v>0</v>
      </c>
      <c r="J245" s="2">
        <f t="shared" si="20"/>
        <v>0</v>
      </c>
      <c r="K245" s="2">
        <f t="shared" si="21"/>
        <v>0</v>
      </c>
      <c r="L245" s="2">
        <f t="shared" si="22"/>
        <v>0</v>
      </c>
      <c r="M245" s="2">
        <v>11000</v>
      </c>
      <c r="N245" s="2">
        <f t="shared" si="23"/>
        <v>9604</v>
      </c>
    </row>
    <row r="246" spans="1:14" x14ac:dyDescent="0.2">
      <c r="A246" s="2" t="s">
        <v>465</v>
      </c>
      <c r="B246" s="2" t="s">
        <v>11</v>
      </c>
      <c r="C246" s="2" t="s">
        <v>40</v>
      </c>
      <c r="D246" s="2">
        <v>0.59490399999999999</v>
      </c>
      <c r="E246" s="2">
        <v>108</v>
      </c>
      <c r="F246" s="2">
        <v>1805</v>
      </c>
      <c r="G246" s="2">
        <v>1.2</v>
      </c>
      <c r="H246" s="2">
        <f t="shared" si="18"/>
        <v>0</v>
      </c>
      <c r="I246" s="2">
        <f t="shared" si="19"/>
        <v>0</v>
      </c>
      <c r="J246" s="2">
        <f t="shared" si="20"/>
        <v>0</v>
      </c>
      <c r="K246" s="2">
        <f t="shared" si="21"/>
        <v>0</v>
      </c>
      <c r="L246" s="2">
        <f t="shared" si="22"/>
        <v>0</v>
      </c>
      <c r="M246" s="2">
        <v>14</v>
      </c>
      <c r="N246" s="2">
        <f t="shared" si="23"/>
        <v>11664</v>
      </c>
    </row>
    <row r="247" spans="1:14" x14ac:dyDescent="0.2">
      <c r="A247" s="2" t="s">
        <v>467</v>
      </c>
      <c r="B247" s="2" t="s">
        <v>15</v>
      </c>
      <c r="C247" s="2" t="s">
        <v>12</v>
      </c>
      <c r="D247" s="2">
        <v>0.25811299999999998</v>
      </c>
      <c r="E247" s="2">
        <v>90</v>
      </c>
      <c r="F247" s="2">
        <v>1528</v>
      </c>
      <c r="G247" s="2">
        <v>1.0661700000000001</v>
      </c>
      <c r="H247" s="2">
        <f t="shared" si="18"/>
        <v>1</v>
      </c>
      <c r="I247" s="2">
        <f t="shared" si="19"/>
        <v>0</v>
      </c>
      <c r="J247" s="2">
        <f t="shared" si="20"/>
        <v>0</v>
      </c>
      <c r="K247" s="2">
        <f t="shared" si="21"/>
        <v>0</v>
      </c>
      <c r="L247" s="2">
        <f t="shared" si="22"/>
        <v>0</v>
      </c>
      <c r="M247" s="2">
        <v>57</v>
      </c>
      <c r="N247" s="2">
        <f t="shared" si="23"/>
        <v>8100</v>
      </c>
    </row>
    <row r="248" spans="1:14" x14ac:dyDescent="0.2">
      <c r="A248" s="2" t="s">
        <v>469</v>
      </c>
      <c r="B248" s="2" t="s">
        <v>15</v>
      </c>
      <c r="C248" s="2" t="s">
        <v>12</v>
      </c>
      <c r="D248" s="2">
        <v>9.7015600000000006</v>
      </c>
      <c r="E248" s="2">
        <v>112</v>
      </c>
      <c r="F248" s="2">
        <v>35941</v>
      </c>
      <c r="G248" s="2">
        <v>3.5</v>
      </c>
      <c r="H248" s="2">
        <f t="shared" si="18"/>
        <v>1</v>
      </c>
      <c r="I248" s="2">
        <f t="shared" si="19"/>
        <v>0</v>
      </c>
      <c r="J248" s="2">
        <f t="shared" si="20"/>
        <v>0</v>
      </c>
      <c r="K248" s="2">
        <f t="shared" si="21"/>
        <v>0</v>
      </c>
      <c r="L248" s="2">
        <f t="shared" si="22"/>
        <v>0</v>
      </c>
      <c r="M248" s="2">
        <v>310</v>
      </c>
      <c r="N248" s="2">
        <f t="shared" si="23"/>
        <v>12544</v>
      </c>
    </row>
    <row r="249" spans="1:14" x14ac:dyDescent="0.2">
      <c r="A249" s="2" t="s">
        <v>471</v>
      </c>
      <c r="B249" s="2" t="s">
        <v>15</v>
      </c>
      <c r="C249" s="2" t="s">
        <v>31</v>
      </c>
      <c r="D249" s="2">
        <v>8.5863800000000001</v>
      </c>
      <c r="E249" s="2">
        <v>97</v>
      </c>
      <c r="F249" s="2">
        <v>3161</v>
      </c>
      <c r="G249" s="2">
        <v>20</v>
      </c>
      <c r="H249" s="2">
        <f t="shared" si="18"/>
        <v>1</v>
      </c>
      <c r="I249" s="2">
        <f t="shared" si="19"/>
        <v>1</v>
      </c>
      <c r="J249" s="2">
        <f t="shared" si="20"/>
        <v>0</v>
      </c>
      <c r="K249" s="2">
        <f t="shared" si="21"/>
        <v>0</v>
      </c>
      <c r="L249" s="2">
        <f t="shared" si="22"/>
        <v>0</v>
      </c>
      <c r="M249" s="2">
        <v>2</v>
      </c>
      <c r="N249" s="2">
        <f t="shared" si="23"/>
        <v>9409</v>
      </c>
    </row>
    <row r="250" spans="1:14" x14ac:dyDescent="0.2">
      <c r="A250" s="2" t="s">
        <v>473</v>
      </c>
      <c r="B250" s="2" t="s">
        <v>15</v>
      </c>
      <c r="C250" s="2" t="s">
        <v>12</v>
      </c>
      <c r="D250" s="2">
        <v>11.204499999999999</v>
      </c>
      <c r="E250" s="2">
        <v>112</v>
      </c>
      <c r="F250" s="2">
        <v>13528</v>
      </c>
      <c r="G250" s="2">
        <v>14</v>
      </c>
      <c r="H250" s="2">
        <f t="shared" si="18"/>
        <v>1</v>
      </c>
      <c r="I250" s="2">
        <f t="shared" si="19"/>
        <v>0</v>
      </c>
      <c r="J250" s="2">
        <f t="shared" si="20"/>
        <v>0</v>
      </c>
      <c r="K250" s="2">
        <f t="shared" si="21"/>
        <v>0</v>
      </c>
      <c r="L250" s="2">
        <f t="shared" si="22"/>
        <v>0</v>
      </c>
      <c r="M250" s="2">
        <v>0</v>
      </c>
      <c r="N250" s="2">
        <f t="shared" si="23"/>
        <v>12544</v>
      </c>
    </row>
    <row r="251" spans="1:14" x14ac:dyDescent="0.2">
      <c r="A251" s="2" t="s">
        <v>110</v>
      </c>
      <c r="B251" s="2" t="s">
        <v>15</v>
      </c>
      <c r="C251" s="2" t="s">
        <v>24</v>
      </c>
      <c r="D251" s="2">
        <v>39.380400000000002</v>
      </c>
      <c r="E251" s="2">
        <v>128</v>
      </c>
      <c r="F251" s="2">
        <v>29824</v>
      </c>
      <c r="G251" s="2">
        <v>70</v>
      </c>
      <c r="H251" s="2">
        <f t="shared" si="18"/>
        <v>1</v>
      </c>
      <c r="I251" s="2">
        <f t="shared" si="19"/>
        <v>0</v>
      </c>
      <c r="J251" s="2">
        <f t="shared" si="20"/>
        <v>0</v>
      </c>
      <c r="K251" s="2">
        <f t="shared" si="21"/>
        <v>0</v>
      </c>
      <c r="L251" s="2">
        <f t="shared" si="22"/>
        <v>0</v>
      </c>
      <c r="M251" s="2">
        <v>0</v>
      </c>
      <c r="N251" s="2">
        <f t="shared" si="23"/>
        <v>16384</v>
      </c>
    </row>
    <row r="252" spans="1:14" x14ac:dyDescent="0.2">
      <c r="A252" s="2" t="s">
        <v>476</v>
      </c>
      <c r="B252" s="2" t="s">
        <v>15</v>
      </c>
      <c r="C252" s="2" t="s">
        <v>12</v>
      </c>
      <c r="D252" s="2">
        <v>16.938199999999998</v>
      </c>
      <c r="E252" s="2">
        <v>120</v>
      </c>
      <c r="F252" s="2">
        <v>17336</v>
      </c>
      <c r="G252" s="2">
        <v>8</v>
      </c>
      <c r="H252" s="2">
        <f t="shared" si="18"/>
        <v>1</v>
      </c>
      <c r="I252" s="2">
        <f t="shared" si="19"/>
        <v>0</v>
      </c>
      <c r="J252" s="2">
        <f t="shared" si="20"/>
        <v>0</v>
      </c>
      <c r="K252" s="2">
        <f t="shared" si="21"/>
        <v>0</v>
      </c>
      <c r="L252" s="2">
        <f t="shared" si="22"/>
        <v>0</v>
      </c>
      <c r="M252" s="2">
        <v>46</v>
      </c>
      <c r="N252" s="2">
        <f t="shared" si="23"/>
        <v>14400</v>
      </c>
    </row>
    <row r="253" spans="1:14" x14ac:dyDescent="0.2">
      <c r="A253" s="2" t="s">
        <v>478</v>
      </c>
      <c r="B253" s="2" t="s">
        <v>51</v>
      </c>
      <c r="C253" s="2" t="s">
        <v>97</v>
      </c>
      <c r="D253" s="2">
        <v>114.054</v>
      </c>
      <c r="E253" s="2">
        <v>96</v>
      </c>
      <c r="F253" s="2">
        <v>20007</v>
      </c>
      <c r="G253" s="2">
        <v>150</v>
      </c>
      <c r="H253" s="2">
        <f t="shared" si="18"/>
        <v>0</v>
      </c>
      <c r="I253" s="2">
        <f t="shared" si="19"/>
        <v>0</v>
      </c>
      <c r="J253" s="2">
        <f t="shared" si="20"/>
        <v>0</v>
      </c>
      <c r="K253" s="2">
        <f t="shared" si="21"/>
        <v>1</v>
      </c>
      <c r="L253" s="2">
        <f t="shared" si="22"/>
        <v>0</v>
      </c>
      <c r="M253" s="2">
        <v>59</v>
      </c>
      <c r="N253" s="2">
        <f t="shared" si="23"/>
        <v>9216</v>
      </c>
    </row>
    <row r="254" spans="1:14" x14ac:dyDescent="0.2">
      <c r="A254" s="2" t="s">
        <v>480</v>
      </c>
      <c r="B254" s="2" t="s">
        <v>11</v>
      </c>
      <c r="C254" s="2" t="s">
        <v>12</v>
      </c>
      <c r="D254" s="2">
        <v>46.363100000000003</v>
      </c>
      <c r="E254" s="2">
        <v>89</v>
      </c>
      <c r="F254" s="2">
        <v>1383</v>
      </c>
      <c r="G254" s="2">
        <v>20</v>
      </c>
      <c r="H254" s="2">
        <f t="shared" si="18"/>
        <v>0</v>
      </c>
      <c r="I254" s="2">
        <f t="shared" si="19"/>
        <v>0</v>
      </c>
      <c r="J254" s="2">
        <f t="shared" si="20"/>
        <v>0</v>
      </c>
      <c r="K254" s="2">
        <f t="shared" si="21"/>
        <v>0</v>
      </c>
      <c r="L254" s="2">
        <f t="shared" si="22"/>
        <v>0</v>
      </c>
      <c r="M254" s="2">
        <v>19</v>
      </c>
      <c r="N254" s="2">
        <f t="shared" si="23"/>
        <v>7921</v>
      </c>
    </row>
    <row r="255" spans="1:14" x14ac:dyDescent="0.2">
      <c r="A255" s="2" t="s">
        <v>482</v>
      </c>
      <c r="B255" s="2" t="s">
        <v>15</v>
      </c>
      <c r="C255" s="2" t="s">
        <v>19</v>
      </c>
      <c r="D255" s="2">
        <v>26.421299999999999</v>
      </c>
      <c r="E255" s="2">
        <v>90</v>
      </c>
      <c r="F255" s="2">
        <v>608</v>
      </c>
      <c r="G255" s="2">
        <v>15</v>
      </c>
      <c r="H255" s="2">
        <f t="shared" si="18"/>
        <v>1</v>
      </c>
      <c r="I255" s="2">
        <f t="shared" si="19"/>
        <v>0</v>
      </c>
      <c r="J255" s="2">
        <f t="shared" si="20"/>
        <v>0</v>
      </c>
      <c r="K255" s="2">
        <f t="shared" si="21"/>
        <v>0</v>
      </c>
      <c r="L255" s="2">
        <f t="shared" si="22"/>
        <v>1</v>
      </c>
      <c r="M255" s="2">
        <v>31</v>
      </c>
      <c r="N255" s="2">
        <f t="shared" si="23"/>
        <v>8100</v>
      </c>
    </row>
    <row r="256" spans="1:14" x14ac:dyDescent="0.2">
      <c r="A256" s="2" t="s">
        <v>484</v>
      </c>
      <c r="B256" s="2" t="s">
        <v>15</v>
      </c>
      <c r="C256" s="2" t="s">
        <v>31</v>
      </c>
      <c r="D256" s="2">
        <v>128.506</v>
      </c>
      <c r="E256" s="2">
        <v>82</v>
      </c>
      <c r="F256" s="2">
        <v>505</v>
      </c>
      <c r="G256" s="2">
        <v>18</v>
      </c>
      <c r="H256" s="2">
        <f t="shared" si="18"/>
        <v>1</v>
      </c>
      <c r="I256" s="2">
        <f t="shared" si="19"/>
        <v>1</v>
      </c>
      <c r="J256" s="2">
        <f t="shared" si="20"/>
        <v>0</v>
      </c>
      <c r="K256" s="2">
        <f t="shared" si="21"/>
        <v>0</v>
      </c>
      <c r="L256" s="2">
        <f t="shared" si="22"/>
        <v>0</v>
      </c>
      <c r="M256" s="2">
        <v>119</v>
      </c>
      <c r="N256" s="2">
        <f t="shared" si="23"/>
        <v>6724</v>
      </c>
    </row>
    <row r="257" spans="1:14" x14ac:dyDescent="0.2">
      <c r="A257" s="2" t="s">
        <v>486</v>
      </c>
      <c r="B257" s="2" t="s">
        <v>11</v>
      </c>
      <c r="C257" s="2" t="s">
        <v>40</v>
      </c>
      <c r="D257" s="2">
        <v>4.0405899999999999</v>
      </c>
      <c r="E257" s="2">
        <v>110</v>
      </c>
      <c r="F257" s="2">
        <v>25676</v>
      </c>
      <c r="G257" s="2">
        <v>5</v>
      </c>
      <c r="H257" s="2">
        <f t="shared" si="18"/>
        <v>0</v>
      </c>
      <c r="I257" s="2">
        <f t="shared" si="19"/>
        <v>0</v>
      </c>
      <c r="J257" s="2">
        <f t="shared" si="20"/>
        <v>0</v>
      </c>
      <c r="K257" s="2">
        <f t="shared" si="21"/>
        <v>0</v>
      </c>
      <c r="L257" s="2">
        <f t="shared" si="22"/>
        <v>0</v>
      </c>
      <c r="M257" s="2">
        <v>19</v>
      </c>
      <c r="N257" s="2">
        <f t="shared" si="23"/>
        <v>12100</v>
      </c>
    </row>
    <row r="258" spans="1:14" x14ac:dyDescent="0.2">
      <c r="A258" s="2" t="s">
        <v>138</v>
      </c>
      <c r="B258" s="2" t="s">
        <v>15</v>
      </c>
      <c r="C258" s="2" t="s">
        <v>12</v>
      </c>
      <c r="D258" s="2">
        <v>25.359200000000001</v>
      </c>
      <c r="E258" s="2">
        <v>165</v>
      </c>
      <c r="F258" s="2">
        <v>673</v>
      </c>
      <c r="G258" s="2">
        <v>4</v>
      </c>
      <c r="H258" s="2">
        <f t="shared" si="18"/>
        <v>1</v>
      </c>
      <c r="I258" s="2">
        <f t="shared" si="19"/>
        <v>0</v>
      </c>
      <c r="J258" s="2">
        <f t="shared" si="20"/>
        <v>0</v>
      </c>
      <c r="K258" s="2">
        <f t="shared" si="21"/>
        <v>0</v>
      </c>
      <c r="L258" s="2">
        <f t="shared" si="22"/>
        <v>0</v>
      </c>
      <c r="M258" s="2">
        <v>0</v>
      </c>
      <c r="N258" s="2">
        <f t="shared" si="23"/>
        <v>27225</v>
      </c>
    </row>
    <row r="259" spans="1:14" x14ac:dyDescent="0.2">
      <c r="A259" s="2" t="s">
        <v>489</v>
      </c>
      <c r="B259" s="2" t="s">
        <v>15</v>
      </c>
      <c r="C259" s="2" t="s">
        <v>31</v>
      </c>
      <c r="D259" s="2">
        <v>3.1237499999999998</v>
      </c>
      <c r="E259" s="2">
        <v>105</v>
      </c>
      <c r="F259" s="2">
        <v>1231</v>
      </c>
      <c r="G259" s="2">
        <v>1.5</v>
      </c>
      <c r="H259" s="2">
        <f t="shared" ref="H259:H322" si="24">IF(B259="R",1,0)</f>
        <v>1</v>
      </c>
      <c r="I259" s="2">
        <f t="shared" ref="I259:I322" si="25">IF(C259="Comedy",1,0)</f>
        <v>1</v>
      </c>
      <c r="J259" s="2">
        <f t="shared" ref="J259:J322" si="26">IF(C259="Thriller_Horror",1,0)</f>
        <v>0</v>
      </c>
      <c r="K259" s="2">
        <f t="shared" ref="K259:K322" si="27">IF(C259="Animation",1,0)</f>
        <v>0</v>
      </c>
      <c r="L259" s="2">
        <f t="shared" ref="L259:L322" si="28">IF(C259="Adventure_Sci_fi",1,0)</f>
        <v>0</v>
      </c>
      <c r="M259" s="2">
        <v>39</v>
      </c>
      <c r="N259" s="2">
        <f t="shared" ref="N259:N322" si="29">E259^2</f>
        <v>11025</v>
      </c>
    </row>
    <row r="260" spans="1:14" x14ac:dyDescent="0.2">
      <c r="A260" s="2" t="s">
        <v>491</v>
      </c>
      <c r="B260" s="2" t="s">
        <v>11</v>
      </c>
      <c r="C260" s="2" t="s">
        <v>40</v>
      </c>
      <c r="D260" s="2">
        <v>20.627400000000002</v>
      </c>
      <c r="E260" s="2">
        <v>94</v>
      </c>
      <c r="F260" s="2">
        <v>3451</v>
      </c>
      <c r="G260" s="2">
        <v>16</v>
      </c>
      <c r="H260" s="2">
        <f t="shared" si="24"/>
        <v>0</v>
      </c>
      <c r="I260" s="2">
        <f t="shared" si="25"/>
        <v>0</v>
      </c>
      <c r="J260" s="2">
        <f t="shared" si="26"/>
        <v>0</v>
      </c>
      <c r="K260" s="2">
        <f t="shared" si="27"/>
        <v>0</v>
      </c>
      <c r="L260" s="2">
        <f t="shared" si="28"/>
        <v>0</v>
      </c>
      <c r="M260" s="2">
        <v>7</v>
      </c>
      <c r="N260" s="2">
        <f t="shared" si="29"/>
        <v>8836</v>
      </c>
    </row>
    <row r="261" spans="1:14" x14ac:dyDescent="0.2">
      <c r="A261" s="2" t="s">
        <v>493</v>
      </c>
      <c r="B261" s="2" t="s">
        <v>51</v>
      </c>
      <c r="C261" s="2" t="s">
        <v>97</v>
      </c>
      <c r="D261" s="2">
        <v>237.28200000000001</v>
      </c>
      <c r="E261" s="2">
        <v>93</v>
      </c>
      <c r="F261" s="2">
        <v>5005</v>
      </c>
      <c r="G261" s="2">
        <v>185</v>
      </c>
      <c r="H261" s="2">
        <f t="shared" si="24"/>
        <v>0</v>
      </c>
      <c r="I261" s="2">
        <f t="shared" si="25"/>
        <v>0</v>
      </c>
      <c r="J261" s="2">
        <f t="shared" si="26"/>
        <v>0</v>
      </c>
      <c r="K261" s="2">
        <f t="shared" si="27"/>
        <v>1</v>
      </c>
      <c r="L261" s="2">
        <f t="shared" si="28"/>
        <v>0</v>
      </c>
      <c r="M261" s="2">
        <v>56</v>
      </c>
      <c r="N261" s="2">
        <f t="shared" si="29"/>
        <v>8649</v>
      </c>
    </row>
    <row r="262" spans="1:14" x14ac:dyDescent="0.2">
      <c r="A262" s="2" t="s">
        <v>29</v>
      </c>
      <c r="B262" s="2" t="s">
        <v>51</v>
      </c>
      <c r="C262" s="2" t="s">
        <v>31</v>
      </c>
      <c r="D262" s="2">
        <v>58.715499999999999</v>
      </c>
      <c r="E262" s="2">
        <v>89</v>
      </c>
      <c r="F262" s="2">
        <v>13794</v>
      </c>
      <c r="G262" s="2">
        <v>30</v>
      </c>
      <c r="H262" s="2">
        <f t="shared" si="24"/>
        <v>0</v>
      </c>
      <c r="I262" s="2">
        <f t="shared" si="25"/>
        <v>1</v>
      </c>
      <c r="J262" s="2">
        <f t="shared" si="26"/>
        <v>0</v>
      </c>
      <c r="K262" s="2">
        <f t="shared" si="27"/>
        <v>0</v>
      </c>
      <c r="L262" s="2">
        <f t="shared" si="28"/>
        <v>0</v>
      </c>
      <c r="M262" s="2">
        <v>56</v>
      </c>
      <c r="N262" s="2">
        <f t="shared" si="29"/>
        <v>7921</v>
      </c>
    </row>
    <row r="263" spans="1:14" x14ac:dyDescent="0.2">
      <c r="A263" s="2" t="s">
        <v>496</v>
      </c>
      <c r="B263" s="2" t="s">
        <v>15</v>
      </c>
      <c r="C263" s="2" t="s">
        <v>31</v>
      </c>
      <c r="D263" s="2">
        <v>169.077</v>
      </c>
      <c r="E263" s="2">
        <v>131</v>
      </c>
      <c r="F263" s="2">
        <v>3229</v>
      </c>
      <c r="G263" s="2">
        <v>32.5</v>
      </c>
      <c r="H263" s="2">
        <f t="shared" si="24"/>
        <v>1</v>
      </c>
      <c r="I263" s="2">
        <f t="shared" si="25"/>
        <v>1</v>
      </c>
      <c r="J263" s="2">
        <f t="shared" si="26"/>
        <v>0</v>
      </c>
      <c r="K263" s="2">
        <f t="shared" si="27"/>
        <v>0</v>
      </c>
      <c r="L263" s="2">
        <f t="shared" si="28"/>
        <v>0</v>
      </c>
      <c r="M263" s="2">
        <v>176</v>
      </c>
      <c r="N263" s="2">
        <f t="shared" si="29"/>
        <v>17161</v>
      </c>
    </row>
    <row r="264" spans="1:14" x14ac:dyDescent="0.2">
      <c r="A264" s="2" t="s">
        <v>152</v>
      </c>
      <c r="B264" s="2" t="s">
        <v>11</v>
      </c>
      <c r="C264" s="2" t="s">
        <v>12</v>
      </c>
      <c r="D264" s="2">
        <v>72.306100000000001</v>
      </c>
      <c r="E264" s="2">
        <v>142</v>
      </c>
      <c r="F264" s="2">
        <v>16944</v>
      </c>
      <c r="G264" s="2">
        <v>40</v>
      </c>
      <c r="H264" s="2">
        <f t="shared" si="24"/>
        <v>0</v>
      </c>
      <c r="I264" s="2">
        <f t="shared" si="25"/>
        <v>0</v>
      </c>
      <c r="J264" s="2">
        <f t="shared" si="26"/>
        <v>0</v>
      </c>
      <c r="K264" s="2">
        <f t="shared" si="27"/>
        <v>0</v>
      </c>
      <c r="L264" s="2">
        <f t="shared" si="28"/>
        <v>0</v>
      </c>
      <c r="M264" s="2">
        <v>14000</v>
      </c>
      <c r="N264" s="2">
        <f t="shared" si="29"/>
        <v>20164</v>
      </c>
    </row>
    <row r="265" spans="1:14" x14ac:dyDescent="0.2">
      <c r="A265" s="2" t="s">
        <v>499</v>
      </c>
      <c r="B265" s="2" t="s">
        <v>51</v>
      </c>
      <c r="C265" s="2" t="s">
        <v>19</v>
      </c>
      <c r="D265" s="2">
        <v>82.234099999999998</v>
      </c>
      <c r="E265" s="2">
        <v>96</v>
      </c>
      <c r="F265" s="2">
        <v>28071</v>
      </c>
      <c r="G265" s="2">
        <v>17</v>
      </c>
      <c r="H265" s="2">
        <f t="shared" si="24"/>
        <v>0</v>
      </c>
      <c r="I265" s="2">
        <f t="shared" si="25"/>
        <v>0</v>
      </c>
      <c r="J265" s="2">
        <f t="shared" si="26"/>
        <v>0</v>
      </c>
      <c r="K265" s="2">
        <f t="shared" si="27"/>
        <v>0</v>
      </c>
      <c r="L265" s="2">
        <f t="shared" si="28"/>
        <v>1</v>
      </c>
      <c r="M265" s="2">
        <v>47</v>
      </c>
      <c r="N265" s="2">
        <f t="shared" si="29"/>
        <v>9216</v>
      </c>
    </row>
    <row r="266" spans="1:14" x14ac:dyDescent="0.2">
      <c r="A266" s="2" t="s">
        <v>501</v>
      </c>
      <c r="B266" s="2" t="s">
        <v>11</v>
      </c>
      <c r="C266" s="2" t="s">
        <v>12</v>
      </c>
      <c r="D266" s="2">
        <v>0.79834099999999997</v>
      </c>
      <c r="E266" s="2">
        <v>119</v>
      </c>
      <c r="F266" s="2">
        <v>1107</v>
      </c>
      <c r="G266" s="2">
        <v>1</v>
      </c>
      <c r="H266" s="2">
        <f t="shared" si="24"/>
        <v>0</v>
      </c>
      <c r="I266" s="2">
        <f t="shared" si="25"/>
        <v>0</v>
      </c>
      <c r="J266" s="2">
        <f t="shared" si="26"/>
        <v>0</v>
      </c>
      <c r="K266" s="2">
        <f t="shared" si="27"/>
        <v>0</v>
      </c>
      <c r="L266" s="2">
        <f t="shared" si="28"/>
        <v>0</v>
      </c>
      <c r="M266" s="2">
        <v>13</v>
      </c>
      <c r="N266" s="2">
        <f t="shared" si="29"/>
        <v>14161</v>
      </c>
    </row>
    <row r="267" spans="1:14" x14ac:dyDescent="0.2">
      <c r="A267" s="2" t="s">
        <v>271</v>
      </c>
      <c r="B267" s="2" t="s">
        <v>11</v>
      </c>
      <c r="C267" s="2" t="s">
        <v>31</v>
      </c>
      <c r="D267" s="2">
        <v>68.353499999999997</v>
      </c>
      <c r="E267" s="2">
        <v>98</v>
      </c>
      <c r="F267" s="2">
        <v>5270</v>
      </c>
      <c r="G267" s="2">
        <v>10</v>
      </c>
      <c r="H267" s="2">
        <f t="shared" si="24"/>
        <v>0</v>
      </c>
      <c r="I267" s="2">
        <f t="shared" si="25"/>
        <v>1</v>
      </c>
      <c r="J267" s="2">
        <f t="shared" si="26"/>
        <v>0</v>
      </c>
      <c r="K267" s="2">
        <f t="shared" si="27"/>
        <v>0</v>
      </c>
      <c r="L267" s="2">
        <f t="shared" si="28"/>
        <v>0</v>
      </c>
      <c r="M267" s="2">
        <v>235</v>
      </c>
      <c r="N267" s="2">
        <f t="shared" si="29"/>
        <v>9604</v>
      </c>
    </row>
    <row r="268" spans="1:14" x14ac:dyDescent="0.2">
      <c r="A268" s="2" t="s">
        <v>150</v>
      </c>
      <c r="B268" s="2" t="s">
        <v>11</v>
      </c>
      <c r="C268" s="2" t="s">
        <v>31</v>
      </c>
      <c r="D268" s="2">
        <v>132.541</v>
      </c>
      <c r="E268" s="2">
        <v>105</v>
      </c>
      <c r="F268" s="2">
        <v>2505</v>
      </c>
      <c r="G268" s="2">
        <v>33</v>
      </c>
      <c r="H268" s="2">
        <f t="shared" si="24"/>
        <v>0</v>
      </c>
      <c r="I268" s="2">
        <f t="shared" si="25"/>
        <v>1</v>
      </c>
      <c r="J268" s="2">
        <f t="shared" si="26"/>
        <v>0</v>
      </c>
      <c r="K268" s="2">
        <f t="shared" si="27"/>
        <v>0</v>
      </c>
      <c r="L268" s="2">
        <f t="shared" si="28"/>
        <v>0</v>
      </c>
      <c r="M268" s="2">
        <v>163</v>
      </c>
      <c r="N268" s="2">
        <f t="shared" si="29"/>
        <v>11025</v>
      </c>
    </row>
    <row r="269" spans="1:14" x14ac:dyDescent="0.2">
      <c r="A269" s="2" t="s">
        <v>505</v>
      </c>
      <c r="B269" s="2" t="s">
        <v>15</v>
      </c>
      <c r="C269" s="2" t="s">
        <v>12</v>
      </c>
      <c r="D269" s="2">
        <v>83.025899999999993</v>
      </c>
      <c r="E269" s="2">
        <v>134</v>
      </c>
      <c r="F269" s="2">
        <v>39789</v>
      </c>
      <c r="G269" s="2">
        <v>14</v>
      </c>
      <c r="H269" s="2">
        <f t="shared" si="24"/>
        <v>1</v>
      </c>
      <c r="I269" s="2">
        <f t="shared" si="25"/>
        <v>0</v>
      </c>
      <c r="J269" s="2">
        <f t="shared" si="26"/>
        <v>0</v>
      </c>
      <c r="K269" s="2">
        <f t="shared" si="27"/>
        <v>0</v>
      </c>
      <c r="L269" s="2">
        <f t="shared" si="28"/>
        <v>0</v>
      </c>
      <c r="M269" s="2">
        <v>0</v>
      </c>
      <c r="N269" s="2">
        <f t="shared" si="29"/>
        <v>17956</v>
      </c>
    </row>
    <row r="270" spans="1:14" x14ac:dyDescent="0.2">
      <c r="A270" s="2" t="s">
        <v>507</v>
      </c>
      <c r="B270" s="2" t="s">
        <v>15</v>
      </c>
      <c r="C270" s="2" t="s">
        <v>12</v>
      </c>
      <c r="D270" s="2">
        <v>19.692599999999999</v>
      </c>
      <c r="E270" s="2">
        <v>109</v>
      </c>
      <c r="F270" s="2">
        <v>2073</v>
      </c>
      <c r="G270" s="2">
        <v>35</v>
      </c>
      <c r="H270" s="2">
        <f t="shared" si="24"/>
        <v>1</v>
      </c>
      <c r="I270" s="2">
        <f t="shared" si="25"/>
        <v>0</v>
      </c>
      <c r="J270" s="2">
        <f t="shared" si="26"/>
        <v>0</v>
      </c>
      <c r="K270" s="2">
        <f t="shared" si="27"/>
        <v>0</v>
      </c>
      <c r="L270" s="2">
        <f t="shared" si="28"/>
        <v>0</v>
      </c>
      <c r="M270" s="2">
        <v>90</v>
      </c>
      <c r="N270" s="2">
        <f t="shared" si="29"/>
        <v>11881</v>
      </c>
    </row>
    <row r="271" spans="1:14" x14ac:dyDescent="0.2">
      <c r="A271" s="2" t="s">
        <v>509</v>
      </c>
      <c r="B271" s="2" t="s">
        <v>15</v>
      </c>
      <c r="C271" s="2" t="s">
        <v>12</v>
      </c>
      <c r="D271" s="2">
        <v>0.39842</v>
      </c>
      <c r="E271" s="2">
        <v>99</v>
      </c>
      <c r="F271" s="2">
        <v>1234</v>
      </c>
      <c r="G271" s="2">
        <v>8</v>
      </c>
      <c r="H271" s="2">
        <f t="shared" si="24"/>
        <v>1</v>
      </c>
      <c r="I271" s="2">
        <f t="shared" si="25"/>
        <v>0</v>
      </c>
      <c r="J271" s="2">
        <f t="shared" si="26"/>
        <v>0</v>
      </c>
      <c r="K271" s="2">
        <f t="shared" si="27"/>
        <v>0</v>
      </c>
      <c r="L271" s="2">
        <f t="shared" si="28"/>
        <v>0</v>
      </c>
      <c r="M271" s="2">
        <v>30</v>
      </c>
      <c r="N271" s="2">
        <f t="shared" si="29"/>
        <v>9801</v>
      </c>
    </row>
    <row r="272" spans="1:14" x14ac:dyDescent="0.2">
      <c r="A272" s="2" t="s">
        <v>511</v>
      </c>
      <c r="B272" s="2" t="s">
        <v>15</v>
      </c>
      <c r="C272" s="2" t="s">
        <v>12</v>
      </c>
      <c r="D272" s="2">
        <v>27.154399999999999</v>
      </c>
      <c r="E272" s="2">
        <v>132</v>
      </c>
      <c r="F272" s="2">
        <v>6317</v>
      </c>
      <c r="G272" s="2">
        <v>17</v>
      </c>
      <c r="H272" s="2">
        <f t="shared" si="24"/>
        <v>1</v>
      </c>
      <c r="I272" s="2">
        <f t="shared" si="25"/>
        <v>0</v>
      </c>
      <c r="J272" s="2">
        <f t="shared" si="26"/>
        <v>0</v>
      </c>
      <c r="K272" s="2">
        <f t="shared" si="27"/>
        <v>0</v>
      </c>
      <c r="L272" s="2">
        <f t="shared" si="28"/>
        <v>0</v>
      </c>
      <c r="M272" s="2">
        <v>847</v>
      </c>
      <c r="N272" s="2">
        <f t="shared" si="29"/>
        <v>17424</v>
      </c>
    </row>
    <row r="273" spans="1:14" x14ac:dyDescent="0.2">
      <c r="A273" s="2" t="s">
        <v>513</v>
      </c>
      <c r="B273" s="2" t="s">
        <v>15</v>
      </c>
      <c r="C273" s="2" t="s">
        <v>12</v>
      </c>
      <c r="D273" s="2">
        <v>0.44774999999999998</v>
      </c>
      <c r="E273" s="2">
        <v>114</v>
      </c>
      <c r="F273" s="2">
        <v>2126</v>
      </c>
      <c r="G273" s="2">
        <v>10</v>
      </c>
      <c r="H273" s="2">
        <f t="shared" si="24"/>
        <v>1</v>
      </c>
      <c r="I273" s="2">
        <f t="shared" si="25"/>
        <v>0</v>
      </c>
      <c r="J273" s="2">
        <f t="shared" si="26"/>
        <v>0</v>
      </c>
      <c r="K273" s="2">
        <f t="shared" si="27"/>
        <v>0</v>
      </c>
      <c r="L273" s="2">
        <f t="shared" si="28"/>
        <v>0</v>
      </c>
      <c r="M273" s="2">
        <v>0</v>
      </c>
      <c r="N273" s="2">
        <f t="shared" si="29"/>
        <v>12996</v>
      </c>
    </row>
    <row r="274" spans="1:14" x14ac:dyDescent="0.2">
      <c r="A274" s="2" t="s">
        <v>515</v>
      </c>
      <c r="B274" s="2" t="s">
        <v>15</v>
      </c>
      <c r="C274" s="2" t="s">
        <v>12</v>
      </c>
      <c r="D274" s="2">
        <v>0.44404399999999999</v>
      </c>
      <c r="E274" s="2">
        <v>89</v>
      </c>
      <c r="F274" s="2">
        <v>4249</v>
      </c>
      <c r="G274" s="2">
        <v>1.9</v>
      </c>
      <c r="H274" s="2">
        <f t="shared" si="24"/>
        <v>1</v>
      </c>
      <c r="I274" s="2">
        <f t="shared" si="25"/>
        <v>0</v>
      </c>
      <c r="J274" s="2">
        <f t="shared" si="26"/>
        <v>0</v>
      </c>
      <c r="K274" s="2">
        <f t="shared" si="27"/>
        <v>0</v>
      </c>
      <c r="L274" s="2">
        <f t="shared" si="28"/>
        <v>0</v>
      </c>
      <c r="M274" s="2">
        <v>47</v>
      </c>
      <c r="N274" s="2">
        <f t="shared" si="29"/>
        <v>7921</v>
      </c>
    </row>
    <row r="275" spans="1:14" x14ac:dyDescent="0.2">
      <c r="A275" s="2" t="s">
        <v>517</v>
      </c>
      <c r="B275" s="2" t="s">
        <v>15</v>
      </c>
      <c r="C275" s="2" t="s">
        <v>12</v>
      </c>
      <c r="D275" s="2">
        <v>28.5017</v>
      </c>
      <c r="E275" s="2">
        <v>105</v>
      </c>
      <c r="F275" s="2">
        <v>39473</v>
      </c>
      <c r="G275" s="2">
        <v>26</v>
      </c>
      <c r="H275" s="2">
        <f t="shared" si="24"/>
        <v>1</v>
      </c>
      <c r="I275" s="2">
        <f t="shared" si="25"/>
        <v>0</v>
      </c>
      <c r="J275" s="2">
        <f t="shared" si="26"/>
        <v>0</v>
      </c>
      <c r="K275" s="2">
        <f t="shared" si="27"/>
        <v>0</v>
      </c>
      <c r="L275" s="2">
        <f t="shared" si="28"/>
        <v>0</v>
      </c>
      <c r="M275" s="2">
        <v>260</v>
      </c>
      <c r="N275" s="2">
        <f t="shared" si="29"/>
        <v>11025</v>
      </c>
    </row>
    <row r="276" spans="1:14" x14ac:dyDescent="0.2">
      <c r="A276" s="2" t="s">
        <v>519</v>
      </c>
      <c r="B276" s="2" t="s">
        <v>11</v>
      </c>
      <c r="C276" s="2" t="s">
        <v>40</v>
      </c>
      <c r="D276" s="2">
        <v>27.3627</v>
      </c>
      <c r="E276" s="2">
        <v>109</v>
      </c>
      <c r="F276" s="2">
        <v>3199</v>
      </c>
      <c r="G276" s="2">
        <v>8</v>
      </c>
      <c r="H276" s="2">
        <f t="shared" si="24"/>
        <v>0</v>
      </c>
      <c r="I276" s="2">
        <f t="shared" si="25"/>
        <v>0</v>
      </c>
      <c r="J276" s="2">
        <f t="shared" si="26"/>
        <v>0</v>
      </c>
      <c r="K276" s="2">
        <f t="shared" si="27"/>
        <v>0</v>
      </c>
      <c r="L276" s="2">
        <f t="shared" si="28"/>
        <v>0</v>
      </c>
      <c r="M276" s="2">
        <v>44</v>
      </c>
      <c r="N276" s="2">
        <f t="shared" si="29"/>
        <v>11881</v>
      </c>
    </row>
    <row r="277" spans="1:14" x14ac:dyDescent="0.2">
      <c r="A277" s="2" t="s">
        <v>521</v>
      </c>
      <c r="B277" s="2" t="s">
        <v>11</v>
      </c>
      <c r="C277" s="2" t="s">
        <v>40</v>
      </c>
      <c r="D277" s="2">
        <v>242.59</v>
      </c>
      <c r="E277" s="2">
        <v>101</v>
      </c>
      <c r="F277" s="2">
        <v>21276</v>
      </c>
      <c r="G277" s="2">
        <v>81</v>
      </c>
      <c r="H277" s="2">
        <f t="shared" si="24"/>
        <v>0</v>
      </c>
      <c r="I277" s="2">
        <f t="shared" si="25"/>
        <v>0</v>
      </c>
      <c r="J277" s="2">
        <f t="shared" si="26"/>
        <v>0</v>
      </c>
      <c r="K277" s="2">
        <f t="shared" si="27"/>
        <v>0</v>
      </c>
      <c r="L277" s="2">
        <f t="shared" si="28"/>
        <v>0</v>
      </c>
      <c r="M277" s="2">
        <v>293</v>
      </c>
      <c r="N277" s="2">
        <f t="shared" si="29"/>
        <v>10201</v>
      </c>
    </row>
    <row r="278" spans="1:14" x14ac:dyDescent="0.2">
      <c r="A278" s="2" t="s">
        <v>484</v>
      </c>
      <c r="B278" s="2" t="s">
        <v>15</v>
      </c>
      <c r="C278" s="2" t="s">
        <v>31</v>
      </c>
      <c r="D278" s="2">
        <v>59.992800000000003</v>
      </c>
      <c r="E278" s="2">
        <v>81</v>
      </c>
      <c r="F278" s="2">
        <v>2134</v>
      </c>
      <c r="G278" s="2">
        <v>42</v>
      </c>
      <c r="H278" s="2">
        <f t="shared" si="24"/>
        <v>1</v>
      </c>
      <c r="I278" s="2">
        <f t="shared" si="25"/>
        <v>1</v>
      </c>
      <c r="J278" s="2">
        <f t="shared" si="26"/>
        <v>0</v>
      </c>
      <c r="K278" s="2">
        <f t="shared" si="27"/>
        <v>0</v>
      </c>
      <c r="L278" s="2">
        <f t="shared" si="28"/>
        <v>0</v>
      </c>
      <c r="M278" s="2">
        <v>119</v>
      </c>
      <c r="N278" s="2">
        <f t="shared" si="29"/>
        <v>6561</v>
      </c>
    </row>
    <row r="279" spans="1:14" x14ac:dyDescent="0.2">
      <c r="A279" s="2" t="s">
        <v>524</v>
      </c>
      <c r="B279" s="2" t="s">
        <v>11</v>
      </c>
      <c r="C279" s="2" t="s">
        <v>19</v>
      </c>
      <c r="D279" s="2">
        <v>5.0023099999999996</v>
      </c>
      <c r="E279" s="2">
        <v>84</v>
      </c>
      <c r="F279" s="2">
        <v>18864</v>
      </c>
      <c r="G279" s="2">
        <v>13</v>
      </c>
      <c r="H279" s="2">
        <f t="shared" si="24"/>
        <v>0</v>
      </c>
      <c r="I279" s="2">
        <f t="shared" si="25"/>
        <v>0</v>
      </c>
      <c r="J279" s="2">
        <f t="shared" si="26"/>
        <v>0</v>
      </c>
      <c r="K279" s="2">
        <f t="shared" si="27"/>
        <v>0</v>
      </c>
      <c r="L279" s="2">
        <f t="shared" si="28"/>
        <v>1</v>
      </c>
      <c r="M279" s="2">
        <v>2</v>
      </c>
      <c r="N279" s="2">
        <f t="shared" si="29"/>
        <v>7056</v>
      </c>
    </row>
    <row r="280" spans="1:14" x14ac:dyDescent="0.2">
      <c r="A280" s="2" t="s">
        <v>526</v>
      </c>
      <c r="B280" s="2" t="s">
        <v>15</v>
      </c>
      <c r="C280" s="2" t="s">
        <v>31</v>
      </c>
      <c r="D280" s="2">
        <v>2.3313199999999998</v>
      </c>
      <c r="E280" s="2">
        <v>97</v>
      </c>
      <c r="F280" s="2">
        <v>2603</v>
      </c>
      <c r="G280" s="2">
        <v>10</v>
      </c>
      <c r="H280" s="2">
        <f t="shared" si="24"/>
        <v>1</v>
      </c>
      <c r="I280" s="2">
        <f t="shared" si="25"/>
        <v>1</v>
      </c>
      <c r="J280" s="2">
        <f t="shared" si="26"/>
        <v>0</v>
      </c>
      <c r="K280" s="2">
        <f t="shared" si="27"/>
        <v>0</v>
      </c>
      <c r="L280" s="2">
        <f t="shared" si="28"/>
        <v>0</v>
      </c>
      <c r="M280" s="2">
        <v>105</v>
      </c>
      <c r="N280" s="2">
        <f t="shared" si="29"/>
        <v>9409</v>
      </c>
    </row>
    <row r="281" spans="1:14" x14ac:dyDescent="0.2">
      <c r="A281" s="2" t="s">
        <v>528</v>
      </c>
      <c r="B281" s="2" t="s">
        <v>15</v>
      </c>
      <c r="C281" s="2" t="s">
        <v>24</v>
      </c>
      <c r="D281" s="2">
        <v>9.4838199999999997</v>
      </c>
      <c r="E281" s="2">
        <v>92</v>
      </c>
      <c r="F281" s="2">
        <v>25418</v>
      </c>
      <c r="G281" s="2">
        <v>55</v>
      </c>
      <c r="H281" s="2">
        <f t="shared" si="24"/>
        <v>1</v>
      </c>
      <c r="I281" s="2">
        <f t="shared" si="25"/>
        <v>0</v>
      </c>
      <c r="J281" s="2">
        <f t="shared" si="26"/>
        <v>0</v>
      </c>
      <c r="K281" s="2">
        <f t="shared" si="27"/>
        <v>0</v>
      </c>
      <c r="L281" s="2">
        <f t="shared" si="28"/>
        <v>0</v>
      </c>
      <c r="M281" s="2">
        <v>394</v>
      </c>
      <c r="N281" s="2">
        <f t="shared" si="29"/>
        <v>8464</v>
      </c>
    </row>
    <row r="282" spans="1:14" x14ac:dyDescent="0.2">
      <c r="A282" s="2" t="s">
        <v>530</v>
      </c>
      <c r="B282" s="2" t="s">
        <v>11</v>
      </c>
      <c r="C282" s="2" t="s">
        <v>24</v>
      </c>
      <c r="D282" s="2">
        <v>23.020499999999998</v>
      </c>
      <c r="E282" s="2">
        <v>104</v>
      </c>
      <c r="F282" s="2">
        <v>2422</v>
      </c>
      <c r="G282" s="2">
        <v>52</v>
      </c>
      <c r="H282" s="2">
        <f t="shared" si="24"/>
        <v>0</v>
      </c>
      <c r="I282" s="2">
        <f t="shared" si="25"/>
        <v>0</v>
      </c>
      <c r="J282" s="2">
        <f t="shared" si="26"/>
        <v>0</v>
      </c>
      <c r="K282" s="2">
        <f t="shared" si="27"/>
        <v>0</v>
      </c>
      <c r="L282" s="2">
        <f t="shared" si="28"/>
        <v>0</v>
      </c>
      <c r="M282" s="2">
        <v>13</v>
      </c>
      <c r="N282" s="2">
        <f t="shared" si="29"/>
        <v>10816</v>
      </c>
    </row>
    <row r="283" spans="1:14" x14ac:dyDescent="0.2">
      <c r="A283" s="2" t="s">
        <v>532</v>
      </c>
      <c r="B283" s="2" t="s">
        <v>11</v>
      </c>
      <c r="C283" s="2" t="s">
        <v>12</v>
      </c>
      <c r="D283" s="2">
        <v>39.4407</v>
      </c>
      <c r="E283" s="2">
        <v>119</v>
      </c>
      <c r="F283" s="2">
        <v>4315</v>
      </c>
      <c r="G283" s="2">
        <v>55</v>
      </c>
      <c r="H283" s="2">
        <f t="shared" si="24"/>
        <v>0</v>
      </c>
      <c r="I283" s="2">
        <f t="shared" si="25"/>
        <v>0</v>
      </c>
      <c r="J283" s="2">
        <f t="shared" si="26"/>
        <v>0</v>
      </c>
      <c r="K283" s="2">
        <f t="shared" si="27"/>
        <v>0</v>
      </c>
      <c r="L283" s="2">
        <f t="shared" si="28"/>
        <v>0</v>
      </c>
      <c r="M283" s="2">
        <v>59</v>
      </c>
      <c r="N283" s="2">
        <f t="shared" si="29"/>
        <v>14161</v>
      </c>
    </row>
    <row r="284" spans="1:14" x14ac:dyDescent="0.2">
      <c r="A284" s="2" t="s">
        <v>140</v>
      </c>
      <c r="B284" s="2" t="s">
        <v>15</v>
      </c>
      <c r="C284" s="2" t="s">
        <v>40</v>
      </c>
      <c r="D284" s="2">
        <v>60.338900000000002</v>
      </c>
      <c r="E284" s="2">
        <v>96</v>
      </c>
      <c r="F284" s="2">
        <v>36093</v>
      </c>
      <c r="G284" s="2">
        <v>37</v>
      </c>
      <c r="H284" s="2">
        <f t="shared" si="24"/>
        <v>1</v>
      </c>
      <c r="I284" s="2">
        <f t="shared" si="25"/>
        <v>0</v>
      </c>
      <c r="J284" s="2">
        <f t="shared" si="26"/>
        <v>0</v>
      </c>
      <c r="K284" s="2">
        <f t="shared" si="27"/>
        <v>0</v>
      </c>
      <c r="L284" s="2">
        <f t="shared" si="28"/>
        <v>0</v>
      </c>
      <c r="M284" s="2">
        <v>1000</v>
      </c>
      <c r="N284" s="2">
        <f t="shared" si="29"/>
        <v>9216</v>
      </c>
    </row>
    <row r="285" spans="1:14" x14ac:dyDescent="0.2">
      <c r="A285" s="2" t="s">
        <v>309</v>
      </c>
      <c r="B285" s="2" t="s">
        <v>15</v>
      </c>
      <c r="C285" s="2" t="s">
        <v>40</v>
      </c>
      <c r="D285" s="2">
        <v>13.650700000000001</v>
      </c>
      <c r="E285" s="2">
        <v>101</v>
      </c>
      <c r="F285" s="2">
        <v>16926</v>
      </c>
      <c r="G285" s="2">
        <v>20</v>
      </c>
      <c r="H285" s="2">
        <f t="shared" si="24"/>
        <v>1</v>
      </c>
      <c r="I285" s="2">
        <f t="shared" si="25"/>
        <v>0</v>
      </c>
      <c r="J285" s="2">
        <f t="shared" si="26"/>
        <v>0</v>
      </c>
      <c r="K285" s="2">
        <f t="shared" si="27"/>
        <v>0</v>
      </c>
      <c r="L285" s="2">
        <f t="shared" si="28"/>
        <v>0</v>
      </c>
      <c r="M285" s="2">
        <v>53</v>
      </c>
      <c r="N285" s="2">
        <f t="shared" si="29"/>
        <v>10201</v>
      </c>
    </row>
    <row r="286" spans="1:14" x14ac:dyDescent="0.2">
      <c r="A286" s="2" t="s">
        <v>536</v>
      </c>
      <c r="B286" s="2" t="s">
        <v>15</v>
      </c>
      <c r="C286" s="2" t="s">
        <v>12</v>
      </c>
      <c r="D286" s="2">
        <v>0.53100899999999995</v>
      </c>
      <c r="E286" s="2">
        <v>122</v>
      </c>
      <c r="F286" s="2">
        <v>22319</v>
      </c>
      <c r="G286" s="2">
        <v>10</v>
      </c>
      <c r="H286" s="2">
        <f t="shared" si="24"/>
        <v>1</v>
      </c>
      <c r="I286" s="2">
        <f t="shared" si="25"/>
        <v>0</v>
      </c>
      <c r="J286" s="2">
        <f t="shared" si="26"/>
        <v>0</v>
      </c>
      <c r="K286" s="2">
        <f t="shared" si="27"/>
        <v>0</v>
      </c>
      <c r="L286" s="2">
        <f t="shared" si="28"/>
        <v>0</v>
      </c>
      <c r="M286" s="2">
        <v>11000</v>
      </c>
      <c r="N286" s="2">
        <f t="shared" si="29"/>
        <v>14884</v>
      </c>
    </row>
    <row r="287" spans="1:14" x14ac:dyDescent="0.2">
      <c r="A287" s="2" t="s">
        <v>538</v>
      </c>
      <c r="B287" s="2" t="s">
        <v>15</v>
      </c>
      <c r="C287" s="2" t="s">
        <v>31</v>
      </c>
      <c r="D287" s="2">
        <v>4.6450999999999999E-2</v>
      </c>
      <c r="E287" s="2">
        <v>118</v>
      </c>
      <c r="F287" s="2">
        <v>27756</v>
      </c>
      <c r="G287" s="2">
        <v>7</v>
      </c>
      <c r="H287" s="2">
        <f t="shared" si="24"/>
        <v>1</v>
      </c>
      <c r="I287" s="2">
        <f t="shared" si="25"/>
        <v>1</v>
      </c>
      <c r="J287" s="2">
        <f t="shared" si="26"/>
        <v>0</v>
      </c>
      <c r="K287" s="2">
        <f t="shared" si="27"/>
        <v>0</v>
      </c>
      <c r="L287" s="2">
        <f t="shared" si="28"/>
        <v>0</v>
      </c>
      <c r="M287" s="2">
        <v>0</v>
      </c>
      <c r="N287" s="2">
        <f t="shared" si="29"/>
        <v>13924</v>
      </c>
    </row>
    <row r="288" spans="1:14" x14ac:dyDescent="0.2">
      <c r="A288" s="2" t="s">
        <v>540</v>
      </c>
      <c r="B288" s="2" t="s">
        <v>15</v>
      </c>
      <c r="C288" s="2" t="s">
        <v>12</v>
      </c>
      <c r="D288" s="2">
        <v>8.1342199999999991</v>
      </c>
      <c r="E288" s="2">
        <v>109</v>
      </c>
      <c r="F288" s="2">
        <v>1141</v>
      </c>
      <c r="G288" s="2">
        <v>12</v>
      </c>
      <c r="H288" s="2">
        <f t="shared" si="24"/>
        <v>1</v>
      </c>
      <c r="I288" s="2">
        <f t="shared" si="25"/>
        <v>0</v>
      </c>
      <c r="J288" s="2">
        <f t="shared" si="26"/>
        <v>0</v>
      </c>
      <c r="K288" s="2">
        <f t="shared" si="27"/>
        <v>0</v>
      </c>
      <c r="L288" s="2">
        <f t="shared" si="28"/>
        <v>0</v>
      </c>
      <c r="M288" s="2">
        <v>67</v>
      </c>
      <c r="N288" s="2">
        <f t="shared" si="29"/>
        <v>11881</v>
      </c>
    </row>
    <row r="289" spans="1:14" x14ac:dyDescent="0.2">
      <c r="A289" s="2" t="s">
        <v>542</v>
      </c>
      <c r="B289" s="2" t="s">
        <v>11</v>
      </c>
      <c r="C289" s="2" t="s">
        <v>47</v>
      </c>
      <c r="D289" s="2">
        <v>0.21518499999999999</v>
      </c>
      <c r="E289" s="2">
        <v>86</v>
      </c>
      <c r="F289" s="2">
        <v>279</v>
      </c>
      <c r="G289" s="2">
        <v>0.2</v>
      </c>
      <c r="H289" s="2">
        <f t="shared" si="24"/>
        <v>0</v>
      </c>
      <c r="I289" s="2">
        <f t="shared" si="25"/>
        <v>0</v>
      </c>
      <c r="J289" s="2">
        <f t="shared" si="26"/>
        <v>0</v>
      </c>
      <c r="K289" s="2">
        <f t="shared" si="27"/>
        <v>0</v>
      </c>
      <c r="L289" s="2">
        <f t="shared" si="28"/>
        <v>0</v>
      </c>
      <c r="M289" s="2">
        <v>0</v>
      </c>
      <c r="N289" s="2">
        <f t="shared" si="29"/>
        <v>7396</v>
      </c>
    </row>
    <row r="290" spans="1:14" x14ac:dyDescent="0.2">
      <c r="A290" s="2" t="s">
        <v>544</v>
      </c>
      <c r="B290" s="2" t="s">
        <v>11</v>
      </c>
      <c r="C290" s="2" t="s">
        <v>19</v>
      </c>
      <c r="D290" s="2">
        <v>407.197</v>
      </c>
      <c r="E290" s="2">
        <v>147</v>
      </c>
      <c r="F290" s="2">
        <v>64798</v>
      </c>
      <c r="G290" s="2">
        <v>250</v>
      </c>
      <c r="H290" s="2">
        <f t="shared" si="24"/>
        <v>0</v>
      </c>
      <c r="I290" s="2">
        <f t="shared" si="25"/>
        <v>0</v>
      </c>
      <c r="J290" s="2">
        <f t="shared" si="26"/>
        <v>0</v>
      </c>
      <c r="K290" s="2">
        <f t="shared" si="27"/>
        <v>0</v>
      </c>
      <c r="L290" s="2">
        <f t="shared" si="28"/>
        <v>1</v>
      </c>
      <c r="M290" s="2">
        <v>94</v>
      </c>
      <c r="N290" s="2">
        <f t="shared" si="29"/>
        <v>21609</v>
      </c>
    </row>
    <row r="291" spans="1:14" x14ac:dyDescent="0.2">
      <c r="A291" s="2" t="s">
        <v>546</v>
      </c>
      <c r="B291" s="2" t="s">
        <v>11</v>
      </c>
      <c r="C291" s="2" t="s">
        <v>19</v>
      </c>
      <c r="D291" s="2">
        <v>176.637</v>
      </c>
      <c r="E291" s="2">
        <v>124</v>
      </c>
      <c r="F291" s="2">
        <v>19761</v>
      </c>
      <c r="G291" s="2">
        <v>140</v>
      </c>
      <c r="H291" s="2">
        <f t="shared" si="24"/>
        <v>0</v>
      </c>
      <c r="I291" s="2">
        <f t="shared" si="25"/>
        <v>0</v>
      </c>
      <c r="J291" s="2">
        <f t="shared" si="26"/>
        <v>0</v>
      </c>
      <c r="K291" s="2">
        <f t="shared" si="27"/>
        <v>0</v>
      </c>
      <c r="L291" s="2">
        <f t="shared" si="28"/>
        <v>1</v>
      </c>
      <c r="M291" s="2">
        <v>394</v>
      </c>
      <c r="N291" s="2">
        <f t="shared" si="29"/>
        <v>15376</v>
      </c>
    </row>
    <row r="292" spans="1:14" x14ac:dyDescent="0.2">
      <c r="A292" s="2" t="s">
        <v>544</v>
      </c>
      <c r="B292" s="2" t="s">
        <v>11</v>
      </c>
      <c r="C292" s="2" t="s">
        <v>19</v>
      </c>
      <c r="D292" s="2">
        <v>259.74700000000001</v>
      </c>
      <c r="E292" s="2">
        <v>136</v>
      </c>
      <c r="F292" s="2">
        <v>36188</v>
      </c>
      <c r="G292" s="2">
        <v>170</v>
      </c>
      <c r="H292" s="2">
        <f t="shared" si="24"/>
        <v>0</v>
      </c>
      <c r="I292" s="2">
        <f t="shared" si="25"/>
        <v>0</v>
      </c>
      <c r="J292" s="2">
        <f t="shared" si="26"/>
        <v>0</v>
      </c>
      <c r="K292" s="2">
        <f t="shared" si="27"/>
        <v>0</v>
      </c>
      <c r="L292" s="2">
        <f t="shared" si="28"/>
        <v>1</v>
      </c>
      <c r="M292" s="2">
        <v>94</v>
      </c>
      <c r="N292" s="2">
        <f t="shared" si="29"/>
        <v>18496</v>
      </c>
    </row>
    <row r="293" spans="1:14" x14ac:dyDescent="0.2">
      <c r="A293" s="2" t="s">
        <v>549</v>
      </c>
      <c r="B293" s="2" t="s">
        <v>11</v>
      </c>
      <c r="C293" s="2" t="s">
        <v>12</v>
      </c>
      <c r="D293" s="2">
        <v>107.101</v>
      </c>
      <c r="E293" s="2">
        <v>134</v>
      </c>
      <c r="F293" s="2">
        <v>16281</v>
      </c>
      <c r="G293" s="2">
        <v>55</v>
      </c>
      <c r="H293" s="2">
        <f t="shared" si="24"/>
        <v>0</v>
      </c>
      <c r="I293" s="2">
        <f t="shared" si="25"/>
        <v>0</v>
      </c>
      <c r="J293" s="2">
        <f t="shared" si="26"/>
        <v>0</v>
      </c>
      <c r="K293" s="2">
        <f t="shared" si="27"/>
        <v>0</v>
      </c>
      <c r="L293" s="2">
        <f t="shared" si="28"/>
        <v>0</v>
      </c>
      <c r="M293" s="2">
        <v>521</v>
      </c>
      <c r="N293" s="2">
        <f t="shared" si="29"/>
        <v>17956</v>
      </c>
    </row>
    <row r="294" spans="1:14" x14ac:dyDescent="0.2">
      <c r="A294" s="2" t="s">
        <v>551</v>
      </c>
      <c r="B294" s="2" t="s">
        <v>11</v>
      </c>
      <c r="C294" s="2" t="s">
        <v>12</v>
      </c>
      <c r="D294" s="2">
        <v>2.5576699999999999</v>
      </c>
      <c r="E294" s="2">
        <v>97</v>
      </c>
      <c r="F294" s="2">
        <v>2739</v>
      </c>
      <c r="G294" s="2">
        <v>2</v>
      </c>
      <c r="H294" s="2">
        <f t="shared" si="24"/>
        <v>0</v>
      </c>
      <c r="I294" s="2">
        <f t="shared" si="25"/>
        <v>0</v>
      </c>
      <c r="J294" s="2">
        <f t="shared" si="26"/>
        <v>0</v>
      </c>
      <c r="K294" s="2">
        <f t="shared" si="27"/>
        <v>0</v>
      </c>
      <c r="L294" s="2">
        <f t="shared" si="28"/>
        <v>0</v>
      </c>
      <c r="M294" s="2">
        <v>5</v>
      </c>
      <c r="N294" s="2">
        <f t="shared" si="29"/>
        <v>9409</v>
      </c>
    </row>
    <row r="295" spans="1:14" x14ac:dyDescent="0.2">
      <c r="A295" s="2" t="s">
        <v>553</v>
      </c>
      <c r="B295" s="2" t="s">
        <v>15</v>
      </c>
      <c r="C295" s="2" t="s">
        <v>12</v>
      </c>
      <c r="D295" s="2">
        <v>35.266599999999997</v>
      </c>
      <c r="E295" s="2">
        <v>100</v>
      </c>
      <c r="F295" s="2">
        <v>20051</v>
      </c>
      <c r="G295" s="2">
        <v>30</v>
      </c>
      <c r="H295" s="2">
        <f t="shared" si="24"/>
        <v>1</v>
      </c>
      <c r="I295" s="2">
        <f t="shared" si="25"/>
        <v>0</v>
      </c>
      <c r="J295" s="2">
        <f t="shared" si="26"/>
        <v>0</v>
      </c>
      <c r="K295" s="2">
        <f t="shared" si="27"/>
        <v>0</v>
      </c>
      <c r="L295" s="2">
        <f t="shared" si="28"/>
        <v>0</v>
      </c>
      <c r="M295" s="2">
        <v>108</v>
      </c>
      <c r="N295" s="2">
        <f t="shared" si="29"/>
        <v>10000</v>
      </c>
    </row>
    <row r="296" spans="1:14" x14ac:dyDescent="0.2">
      <c r="A296" s="2" t="s">
        <v>555</v>
      </c>
      <c r="B296" s="2" t="s">
        <v>18</v>
      </c>
      <c r="C296" s="2" t="s">
        <v>97</v>
      </c>
      <c r="D296" s="2">
        <v>244.053</v>
      </c>
      <c r="E296" s="2">
        <v>117</v>
      </c>
      <c r="F296" s="2">
        <v>4905</v>
      </c>
      <c r="G296" s="2">
        <v>120</v>
      </c>
      <c r="H296" s="2">
        <f t="shared" si="24"/>
        <v>0</v>
      </c>
      <c r="I296" s="2">
        <f t="shared" si="25"/>
        <v>0</v>
      </c>
      <c r="J296" s="2">
        <f t="shared" si="26"/>
        <v>0</v>
      </c>
      <c r="K296" s="2">
        <f t="shared" si="27"/>
        <v>1</v>
      </c>
      <c r="L296" s="2">
        <f t="shared" si="28"/>
        <v>0</v>
      </c>
      <c r="M296" s="2">
        <v>487</v>
      </c>
      <c r="N296" s="2">
        <f t="shared" si="29"/>
        <v>13689</v>
      </c>
    </row>
    <row r="297" spans="1:14" x14ac:dyDescent="0.2">
      <c r="A297" s="2" t="s">
        <v>555</v>
      </c>
      <c r="B297" s="2" t="s">
        <v>18</v>
      </c>
      <c r="C297" s="2" t="s">
        <v>97</v>
      </c>
      <c r="D297" s="2">
        <v>191.45099999999999</v>
      </c>
      <c r="E297" s="2">
        <v>106</v>
      </c>
      <c r="F297" s="2">
        <v>4482</v>
      </c>
      <c r="G297" s="2">
        <v>200</v>
      </c>
      <c r="H297" s="2">
        <f t="shared" si="24"/>
        <v>0</v>
      </c>
      <c r="I297" s="2">
        <f t="shared" si="25"/>
        <v>0</v>
      </c>
      <c r="J297" s="2">
        <f t="shared" si="26"/>
        <v>0</v>
      </c>
      <c r="K297" s="2">
        <f t="shared" si="27"/>
        <v>1</v>
      </c>
      <c r="L297" s="2">
        <f t="shared" si="28"/>
        <v>0</v>
      </c>
      <c r="M297" s="2">
        <v>487</v>
      </c>
      <c r="N297" s="2">
        <f t="shared" si="29"/>
        <v>11236</v>
      </c>
    </row>
    <row r="298" spans="1:14" x14ac:dyDescent="0.2">
      <c r="A298" s="2" t="s">
        <v>558</v>
      </c>
      <c r="B298" s="2" t="s">
        <v>15</v>
      </c>
      <c r="C298" s="2" t="s">
        <v>35</v>
      </c>
      <c r="D298" s="2">
        <v>13.2485</v>
      </c>
      <c r="E298" s="2">
        <v>109</v>
      </c>
      <c r="F298" s="2">
        <v>15790</v>
      </c>
      <c r="G298" s="2">
        <v>27</v>
      </c>
      <c r="H298" s="2">
        <f t="shared" si="24"/>
        <v>1</v>
      </c>
      <c r="I298" s="2">
        <f t="shared" si="25"/>
        <v>0</v>
      </c>
      <c r="J298" s="2">
        <f t="shared" si="26"/>
        <v>1</v>
      </c>
      <c r="K298" s="2">
        <f t="shared" si="27"/>
        <v>0</v>
      </c>
      <c r="L298" s="2">
        <f t="shared" si="28"/>
        <v>0</v>
      </c>
      <c r="M298" s="2">
        <v>22</v>
      </c>
      <c r="N298" s="2">
        <f t="shared" si="29"/>
        <v>11881</v>
      </c>
    </row>
    <row r="299" spans="1:14" x14ac:dyDescent="0.2">
      <c r="A299" s="2" t="s">
        <v>104</v>
      </c>
      <c r="B299" s="2" t="s">
        <v>11</v>
      </c>
      <c r="C299" s="2" t="s">
        <v>19</v>
      </c>
      <c r="D299" s="2">
        <v>233.63</v>
      </c>
      <c r="E299" s="2">
        <v>143</v>
      </c>
      <c r="F299" s="2">
        <v>15838</v>
      </c>
      <c r="G299" s="2">
        <v>90</v>
      </c>
      <c r="H299" s="2">
        <f t="shared" si="24"/>
        <v>0</v>
      </c>
      <c r="I299" s="2">
        <f t="shared" si="25"/>
        <v>0</v>
      </c>
      <c r="J299" s="2">
        <f t="shared" si="26"/>
        <v>0</v>
      </c>
      <c r="K299" s="2">
        <f t="shared" si="27"/>
        <v>0</v>
      </c>
      <c r="L299" s="2">
        <f t="shared" si="28"/>
        <v>1</v>
      </c>
      <c r="M299" s="2">
        <v>0</v>
      </c>
      <c r="N299" s="2">
        <f t="shared" si="29"/>
        <v>20449</v>
      </c>
    </row>
    <row r="300" spans="1:14" x14ac:dyDescent="0.2">
      <c r="A300" s="2" t="s">
        <v>152</v>
      </c>
      <c r="B300" s="2" t="s">
        <v>11</v>
      </c>
      <c r="C300" s="2" t="s">
        <v>12</v>
      </c>
      <c r="D300" s="2">
        <v>164.435</v>
      </c>
      <c r="E300" s="2">
        <v>141</v>
      </c>
      <c r="F300" s="2">
        <v>48153</v>
      </c>
      <c r="G300" s="2">
        <v>52</v>
      </c>
      <c r="H300" s="2">
        <f t="shared" si="24"/>
        <v>0</v>
      </c>
      <c r="I300" s="2">
        <f t="shared" si="25"/>
        <v>0</v>
      </c>
      <c r="J300" s="2">
        <f t="shared" si="26"/>
        <v>0</v>
      </c>
      <c r="K300" s="2">
        <f t="shared" si="27"/>
        <v>0</v>
      </c>
      <c r="L300" s="2">
        <f t="shared" si="28"/>
        <v>0</v>
      </c>
      <c r="M300" s="2">
        <v>14000</v>
      </c>
      <c r="N300" s="2">
        <f t="shared" si="29"/>
        <v>19881</v>
      </c>
    </row>
    <row r="301" spans="1:14" x14ac:dyDescent="0.2">
      <c r="A301" s="2" t="s">
        <v>562</v>
      </c>
      <c r="B301" s="2" t="s">
        <v>51</v>
      </c>
      <c r="C301" s="2" t="s">
        <v>31</v>
      </c>
      <c r="D301" s="2">
        <v>16.7029</v>
      </c>
      <c r="E301" s="2">
        <v>91</v>
      </c>
      <c r="F301" s="2">
        <v>18711</v>
      </c>
      <c r="G301" s="2">
        <v>18</v>
      </c>
      <c r="H301" s="2">
        <f t="shared" si="24"/>
        <v>0</v>
      </c>
      <c r="I301" s="2">
        <f t="shared" si="25"/>
        <v>1</v>
      </c>
      <c r="J301" s="2">
        <f t="shared" si="26"/>
        <v>0</v>
      </c>
      <c r="K301" s="2">
        <f t="shared" si="27"/>
        <v>0</v>
      </c>
      <c r="L301" s="2">
        <f t="shared" si="28"/>
        <v>0</v>
      </c>
      <c r="M301" s="2">
        <v>38</v>
      </c>
      <c r="N301" s="2">
        <f t="shared" si="29"/>
        <v>8281</v>
      </c>
    </row>
    <row r="302" spans="1:14" x14ac:dyDescent="0.2">
      <c r="A302" s="2" t="s">
        <v>564</v>
      </c>
      <c r="B302" s="2" t="s">
        <v>51</v>
      </c>
      <c r="C302" s="2" t="s">
        <v>24</v>
      </c>
      <c r="D302" s="2">
        <v>93.375200000000007</v>
      </c>
      <c r="E302" s="2">
        <v>87</v>
      </c>
      <c r="F302" s="2">
        <v>4171</v>
      </c>
      <c r="G302" s="2">
        <v>60</v>
      </c>
      <c r="H302" s="2">
        <f t="shared" si="24"/>
        <v>0</v>
      </c>
      <c r="I302" s="2">
        <f t="shared" si="25"/>
        <v>0</v>
      </c>
      <c r="J302" s="2">
        <f t="shared" si="26"/>
        <v>0</v>
      </c>
      <c r="K302" s="2">
        <f t="shared" si="27"/>
        <v>0</v>
      </c>
      <c r="L302" s="2">
        <f t="shared" si="28"/>
        <v>0</v>
      </c>
      <c r="M302" s="2">
        <v>6</v>
      </c>
      <c r="N302" s="2">
        <f t="shared" si="29"/>
        <v>7569</v>
      </c>
    </row>
    <row r="303" spans="1:14" x14ac:dyDescent="0.2">
      <c r="A303" s="2" t="s">
        <v>566</v>
      </c>
      <c r="B303" s="2" t="s">
        <v>51</v>
      </c>
      <c r="C303" s="2" t="s">
        <v>24</v>
      </c>
      <c r="D303" s="2">
        <v>43.575699999999998</v>
      </c>
      <c r="E303" s="2">
        <v>82</v>
      </c>
      <c r="F303" s="2">
        <v>3326</v>
      </c>
      <c r="G303" s="2">
        <v>85</v>
      </c>
      <c r="H303" s="2">
        <f t="shared" si="24"/>
        <v>0</v>
      </c>
      <c r="I303" s="2">
        <f t="shared" si="25"/>
        <v>0</v>
      </c>
      <c r="J303" s="2">
        <f t="shared" si="26"/>
        <v>0</v>
      </c>
      <c r="K303" s="2">
        <f t="shared" si="27"/>
        <v>0</v>
      </c>
      <c r="L303" s="2">
        <f t="shared" si="28"/>
        <v>0</v>
      </c>
      <c r="M303" s="2">
        <v>62</v>
      </c>
      <c r="N303" s="2">
        <f t="shared" si="29"/>
        <v>6724</v>
      </c>
    </row>
    <row r="304" spans="1:14" x14ac:dyDescent="0.2">
      <c r="A304" s="2" t="s">
        <v>568</v>
      </c>
      <c r="B304" s="2" t="s">
        <v>11</v>
      </c>
      <c r="C304" s="2" t="s">
        <v>24</v>
      </c>
      <c r="D304" s="2">
        <v>40.198700000000002</v>
      </c>
      <c r="E304" s="2">
        <v>87</v>
      </c>
      <c r="F304" s="2">
        <v>3144</v>
      </c>
      <c r="G304" s="2">
        <v>100</v>
      </c>
      <c r="H304" s="2">
        <f t="shared" si="24"/>
        <v>0</v>
      </c>
      <c r="I304" s="2">
        <f t="shared" si="25"/>
        <v>0</v>
      </c>
      <c r="J304" s="2">
        <f t="shared" si="26"/>
        <v>0</v>
      </c>
      <c r="K304" s="2">
        <f t="shared" si="27"/>
        <v>0</v>
      </c>
      <c r="L304" s="2">
        <f t="shared" si="28"/>
        <v>0</v>
      </c>
      <c r="M304" s="2">
        <v>26</v>
      </c>
      <c r="N304" s="2">
        <f t="shared" si="29"/>
        <v>7569</v>
      </c>
    </row>
    <row r="305" spans="1:14" x14ac:dyDescent="0.2">
      <c r="A305" s="2" t="s">
        <v>570</v>
      </c>
      <c r="B305" s="2" t="s">
        <v>11</v>
      </c>
      <c r="C305" s="2" t="s">
        <v>24</v>
      </c>
      <c r="D305" s="2">
        <v>32.003599999999999</v>
      </c>
      <c r="E305" s="2">
        <v>94</v>
      </c>
      <c r="F305" s="2">
        <v>1102</v>
      </c>
      <c r="G305" s="2">
        <v>25</v>
      </c>
      <c r="H305" s="2">
        <f t="shared" si="24"/>
        <v>0</v>
      </c>
      <c r="I305" s="2">
        <f t="shared" si="25"/>
        <v>0</v>
      </c>
      <c r="J305" s="2">
        <f t="shared" si="26"/>
        <v>0</v>
      </c>
      <c r="K305" s="2">
        <f t="shared" si="27"/>
        <v>0</v>
      </c>
      <c r="L305" s="2">
        <f t="shared" si="28"/>
        <v>0</v>
      </c>
      <c r="M305" s="2">
        <v>160</v>
      </c>
      <c r="N305" s="2">
        <f t="shared" si="29"/>
        <v>8836</v>
      </c>
    </row>
    <row r="306" spans="1:14" x14ac:dyDescent="0.2">
      <c r="A306" s="2" t="s">
        <v>572</v>
      </c>
      <c r="B306" s="2" t="s">
        <v>11</v>
      </c>
      <c r="C306" s="2" t="s">
        <v>12</v>
      </c>
      <c r="D306" s="2">
        <v>17.174900000000001</v>
      </c>
      <c r="E306" s="2">
        <v>115</v>
      </c>
      <c r="F306" s="2">
        <v>1201</v>
      </c>
      <c r="G306" s="2">
        <v>18</v>
      </c>
      <c r="H306" s="2">
        <f t="shared" si="24"/>
        <v>0</v>
      </c>
      <c r="I306" s="2">
        <f t="shared" si="25"/>
        <v>0</v>
      </c>
      <c r="J306" s="2">
        <f t="shared" si="26"/>
        <v>0</v>
      </c>
      <c r="K306" s="2">
        <f t="shared" si="27"/>
        <v>0</v>
      </c>
      <c r="L306" s="2">
        <f t="shared" si="28"/>
        <v>0</v>
      </c>
      <c r="M306" s="2">
        <v>13</v>
      </c>
      <c r="N306" s="2">
        <f t="shared" si="29"/>
        <v>13225</v>
      </c>
    </row>
    <row r="307" spans="1:14" x14ac:dyDescent="0.2">
      <c r="A307" s="2" t="s">
        <v>574</v>
      </c>
      <c r="B307" s="2" t="s">
        <v>11</v>
      </c>
      <c r="C307" s="2" t="s">
        <v>24</v>
      </c>
      <c r="D307" s="2">
        <v>126.089</v>
      </c>
      <c r="E307" s="2">
        <v>107</v>
      </c>
      <c r="F307" s="2">
        <v>14569</v>
      </c>
      <c r="G307" s="2">
        <v>50</v>
      </c>
      <c r="H307" s="2">
        <f t="shared" si="24"/>
        <v>0</v>
      </c>
      <c r="I307" s="2">
        <f t="shared" si="25"/>
        <v>0</v>
      </c>
      <c r="J307" s="2">
        <f t="shared" si="26"/>
        <v>0</v>
      </c>
      <c r="K307" s="2">
        <f t="shared" si="27"/>
        <v>0</v>
      </c>
      <c r="L307" s="2">
        <f t="shared" si="28"/>
        <v>0</v>
      </c>
      <c r="M307" s="2">
        <v>43</v>
      </c>
      <c r="N307" s="2">
        <f t="shared" si="29"/>
        <v>11449</v>
      </c>
    </row>
    <row r="308" spans="1:14" x14ac:dyDescent="0.2">
      <c r="A308" s="2" t="s">
        <v>576</v>
      </c>
      <c r="B308" s="2" t="s">
        <v>15</v>
      </c>
      <c r="C308" s="2" t="s">
        <v>35</v>
      </c>
      <c r="D308" s="2">
        <v>0.14299999999999999</v>
      </c>
      <c r="E308" s="2">
        <v>88</v>
      </c>
      <c r="F308" s="2">
        <v>1495</v>
      </c>
      <c r="G308" s="2">
        <v>5</v>
      </c>
      <c r="H308" s="2">
        <f t="shared" si="24"/>
        <v>1</v>
      </c>
      <c r="I308" s="2">
        <f t="shared" si="25"/>
        <v>0</v>
      </c>
      <c r="J308" s="2">
        <f t="shared" si="26"/>
        <v>1</v>
      </c>
      <c r="K308" s="2">
        <f t="shared" si="27"/>
        <v>0</v>
      </c>
      <c r="L308" s="2">
        <f t="shared" si="28"/>
        <v>0</v>
      </c>
      <c r="M308" s="2">
        <v>26</v>
      </c>
      <c r="N308" s="2">
        <f t="shared" si="29"/>
        <v>7744</v>
      </c>
    </row>
    <row r="309" spans="1:14" x14ac:dyDescent="0.2">
      <c r="A309" s="2" t="s">
        <v>240</v>
      </c>
      <c r="B309" s="2" t="s">
        <v>15</v>
      </c>
      <c r="C309" s="2" t="s">
        <v>12</v>
      </c>
      <c r="D309" s="2">
        <v>35.707299999999996</v>
      </c>
      <c r="E309" s="2">
        <v>141</v>
      </c>
      <c r="F309" s="2">
        <v>12840</v>
      </c>
      <c r="G309" s="2">
        <v>55</v>
      </c>
      <c r="H309" s="2">
        <f t="shared" si="24"/>
        <v>1</v>
      </c>
      <c r="I309" s="2">
        <f t="shared" si="25"/>
        <v>0</v>
      </c>
      <c r="J309" s="2">
        <f t="shared" si="26"/>
        <v>0</v>
      </c>
      <c r="K309" s="2">
        <f t="shared" si="27"/>
        <v>0</v>
      </c>
      <c r="L309" s="2">
        <f t="shared" si="28"/>
        <v>0</v>
      </c>
      <c r="M309" s="2">
        <v>16000</v>
      </c>
      <c r="N309" s="2">
        <f t="shared" si="29"/>
        <v>19881</v>
      </c>
    </row>
    <row r="310" spans="1:14" x14ac:dyDescent="0.2">
      <c r="A310" s="2" t="s">
        <v>579</v>
      </c>
      <c r="B310" s="2" t="s">
        <v>15</v>
      </c>
      <c r="C310" s="2" t="s">
        <v>12</v>
      </c>
      <c r="D310" s="2">
        <v>66.790199999999999</v>
      </c>
      <c r="E310" s="2">
        <v>91</v>
      </c>
      <c r="F310" s="2">
        <v>758</v>
      </c>
      <c r="G310" s="2">
        <v>45</v>
      </c>
      <c r="H310" s="2">
        <f t="shared" si="24"/>
        <v>1</v>
      </c>
      <c r="I310" s="2">
        <f t="shared" si="25"/>
        <v>0</v>
      </c>
      <c r="J310" s="2">
        <f t="shared" si="26"/>
        <v>0</v>
      </c>
      <c r="K310" s="2">
        <f t="shared" si="27"/>
        <v>0</v>
      </c>
      <c r="L310" s="2">
        <f t="shared" si="28"/>
        <v>0</v>
      </c>
      <c r="M310" s="2">
        <v>50</v>
      </c>
      <c r="N310" s="2">
        <f t="shared" si="29"/>
        <v>8281</v>
      </c>
    </row>
    <row r="311" spans="1:14" x14ac:dyDescent="0.2">
      <c r="A311" s="2" t="s">
        <v>581</v>
      </c>
      <c r="B311" s="2" t="s">
        <v>15</v>
      </c>
      <c r="C311" s="2" t="s">
        <v>24</v>
      </c>
      <c r="D311" s="2">
        <v>31.569299999999998</v>
      </c>
      <c r="E311" s="2">
        <v>120</v>
      </c>
      <c r="F311" s="2">
        <v>23051</v>
      </c>
      <c r="G311" s="2">
        <v>49</v>
      </c>
      <c r="H311" s="2">
        <f t="shared" si="24"/>
        <v>1</v>
      </c>
      <c r="I311" s="2">
        <f t="shared" si="25"/>
        <v>0</v>
      </c>
      <c r="J311" s="2">
        <f t="shared" si="26"/>
        <v>0</v>
      </c>
      <c r="K311" s="2">
        <f t="shared" si="27"/>
        <v>0</v>
      </c>
      <c r="L311" s="2">
        <f t="shared" si="28"/>
        <v>0</v>
      </c>
      <c r="M311" s="2">
        <v>662</v>
      </c>
      <c r="N311" s="2">
        <f t="shared" si="29"/>
        <v>14400</v>
      </c>
    </row>
    <row r="312" spans="1:14" x14ac:dyDescent="0.2">
      <c r="A312" s="2" t="s">
        <v>191</v>
      </c>
      <c r="B312" s="2" t="s">
        <v>51</v>
      </c>
      <c r="C312" s="2" t="s">
        <v>19</v>
      </c>
      <c r="D312" s="2">
        <v>206.45599999999999</v>
      </c>
      <c r="E312" s="2">
        <v>115</v>
      </c>
      <c r="F312" s="2">
        <v>57844</v>
      </c>
      <c r="G312" s="2">
        <v>150</v>
      </c>
      <c r="H312" s="2">
        <f t="shared" si="24"/>
        <v>0</v>
      </c>
      <c r="I312" s="2">
        <f t="shared" si="25"/>
        <v>0</v>
      </c>
      <c r="J312" s="2">
        <f t="shared" si="26"/>
        <v>0</v>
      </c>
      <c r="K312" s="2">
        <f t="shared" si="27"/>
        <v>0</v>
      </c>
      <c r="L312" s="2">
        <f t="shared" si="28"/>
        <v>1</v>
      </c>
      <c r="M312" s="2">
        <v>13000</v>
      </c>
      <c r="N312" s="2">
        <f t="shared" si="29"/>
        <v>13225</v>
      </c>
    </row>
    <row r="313" spans="1:14" x14ac:dyDescent="0.2">
      <c r="A313" s="2" t="s">
        <v>584</v>
      </c>
      <c r="B313" s="2" t="s">
        <v>15</v>
      </c>
      <c r="C313" s="2" t="s">
        <v>40</v>
      </c>
      <c r="D313" s="2">
        <v>3.9502899999999999</v>
      </c>
      <c r="E313" s="2">
        <v>97</v>
      </c>
      <c r="F313" s="2">
        <v>22577</v>
      </c>
      <c r="G313" s="2">
        <v>12</v>
      </c>
      <c r="H313" s="2">
        <f t="shared" si="24"/>
        <v>1</v>
      </c>
      <c r="I313" s="2">
        <f t="shared" si="25"/>
        <v>0</v>
      </c>
      <c r="J313" s="2">
        <f t="shared" si="26"/>
        <v>0</v>
      </c>
      <c r="K313" s="2">
        <f t="shared" si="27"/>
        <v>0</v>
      </c>
      <c r="L313" s="2">
        <f t="shared" si="28"/>
        <v>0</v>
      </c>
      <c r="M313" s="2">
        <v>20</v>
      </c>
      <c r="N313" s="2">
        <f t="shared" si="29"/>
        <v>9409</v>
      </c>
    </row>
    <row r="314" spans="1:14" x14ac:dyDescent="0.2">
      <c r="A314" s="2" t="s">
        <v>38</v>
      </c>
      <c r="B314" s="2" t="s">
        <v>11</v>
      </c>
      <c r="C314" s="2" t="s">
        <v>12</v>
      </c>
      <c r="D314" s="2">
        <v>31.136900000000001</v>
      </c>
      <c r="E314" s="2">
        <v>99</v>
      </c>
      <c r="F314" s="2">
        <v>1066</v>
      </c>
      <c r="G314" s="2">
        <v>44</v>
      </c>
      <c r="H314" s="2">
        <f t="shared" si="24"/>
        <v>0</v>
      </c>
      <c r="I314" s="2">
        <f t="shared" si="25"/>
        <v>0</v>
      </c>
      <c r="J314" s="2">
        <f t="shared" si="26"/>
        <v>0</v>
      </c>
      <c r="K314" s="2">
        <f t="shared" si="27"/>
        <v>0</v>
      </c>
      <c r="L314" s="2">
        <f t="shared" si="28"/>
        <v>0</v>
      </c>
      <c r="M314" s="2">
        <v>23</v>
      </c>
      <c r="N314" s="2">
        <f t="shared" si="29"/>
        <v>9801</v>
      </c>
    </row>
    <row r="315" spans="1:14" x14ac:dyDescent="0.2">
      <c r="A315" s="2" t="s">
        <v>587</v>
      </c>
      <c r="B315" s="2" t="s">
        <v>15</v>
      </c>
      <c r="C315" s="2" t="s">
        <v>40</v>
      </c>
      <c r="D315" s="2">
        <v>66.636399999999995</v>
      </c>
      <c r="E315" s="2">
        <v>102</v>
      </c>
      <c r="F315" s="2">
        <v>60646</v>
      </c>
      <c r="G315" s="2">
        <v>75</v>
      </c>
      <c r="H315" s="2">
        <f t="shared" si="24"/>
        <v>1</v>
      </c>
      <c r="I315" s="2">
        <f t="shared" si="25"/>
        <v>0</v>
      </c>
      <c r="J315" s="2">
        <f t="shared" si="26"/>
        <v>0</v>
      </c>
      <c r="K315" s="2">
        <f t="shared" si="27"/>
        <v>0</v>
      </c>
      <c r="L315" s="2">
        <f t="shared" si="28"/>
        <v>0</v>
      </c>
      <c r="M315" s="2">
        <v>0</v>
      </c>
      <c r="N315" s="2">
        <f t="shared" si="29"/>
        <v>10404</v>
      </c>
    </row>
    <row r="316" spans="1:14" x14ac:dyDescent="0.2">
      <c r="A316" s="2" t="s">
        <v>66</v>
      </c>
      <c r="B316" s="2" t="s">
        <v>11</v>
      </c>
      <c r="C316" s="2" t="s">
        <v>19</v>
      </c>
      <c r="D316" s="2">
        <v>125.306</v>
      </c>
      <c r="E316" s="2">
        <v>94</v>
      </c>
      <c r="F316" s="2">
        <v>15419</v>
      </c>
      <c r="G316" s="2">
        <v>92</v>
      </c>
      <c r="H316" s="2">
        <f t="shared" si="24"/>
        <v>0</v>
      </c>
      <c r="I316" s="2">
        <f t="shared" si="25"/>
        <v>0</v>
      </c>
      <c r="J316" s="2">
        <f t="shared" si="26"/>
        <v>0</v>
      </c>
      <c r="K316" s="2">
        <f t="shared" si="27"/>
        <v>0</v>
      </c>
      <c r="L316" s="2">
        <f t="shared" si="28"/>
        <v>1</v>
      </c>
      <c r="M316" s="2">
        <v>368</v>
      </c>
      <c r="N316" s="2">
        <f t="shared" si="29"/>
        <v>8836</v>
      </c>
    </row>
    <row r="317" spans="1:14" x14ac:dyDescent="0.2">
      <c r="A317" s="2" t="s">
        <v>66</v>
      </c>
      <c r="B317" s="2" t="s">
        <v>11</v>
      </c>
      <c r="C317" s="2" t="s">
        <v>19</v>
      </c>
      <c r="D317" s="2">
        <v>100.68600000000001</v>
      </c>
      <c r="E317" s="2">
        <v>107</v>
      </c>
      <c r="F317" s="2">
        <v>4046</v>
      </c>
      <c r="G317" s="2">
        <v>120</v>
      </c>
      <c r="H317" s="2">
        <f t="shared" si="24"/>
        <v>0</v>
      </c>
      <c r="I317" s="2">
        <f t="shared" si="25"/>
        <v>0</v>
      </c>
      <c r="J317" s="2">
        <f t="shared" si="26"/>
        <v>0</v>
      </c>
      <c r="K317" s="2">
        <f t="shared" si="27"/>
        <v>0</v>
      </c>
      <c r="L317" s="2">
        <f t="shared" si="28"/>
        <v>1</v>
      </c>
      <c r="M317" s="2">
        <v>368</v>
      </c>
      <c r="N317" s="2">
        <f t="shared" si="29"/>
        <v>11449</v>
      </c>
    </row>
    <row r="318" spans="1:14" x14ac:dyDescent="0.2">
      <c r="A318" s="2" t="s">
        <v>591</v>
      </c>
      <c r="B318" s="2" t="s">
        <v>11</v>
      </c>
      <c r="C318" s="2" t="s">
        <v>31</v>
      </c>
      <c r="D318" s="2">
        <v>12.189500000000001</v>
      </c>
      <c r="E318" s="2">
        <v>101</v>
      </c>
      <c r="F318" s="2">
        <v>842</v>
      </c>
      <c r="G318" s="2">
        <v>23</v>
      </c>
      <c r="H318" s="2">
        <f t="shared" si="24"/>
        <v>0</v>
      </c>
      <c r="I318" s="2">
        <f t="shared" si="25"/>
        <v>1</v>
      </c>
      <c r="J318" s="2">
        <f t="shared" si="26"/>
        <v>0</v>
      </c>
      <c r="K318" s="2">
        <f t="shared" si="27"/>
        <v>0</v>
      </c>
      <c r="L318" s="2">
        <f t="shared" si="28"/>
        <v>0</v>
      </c>
      <c r="M318" s="2">
        <v>3</v>
      </c>
      <c r="N318" s="2">
        <f t="shared" si="29"/>
        <v>10201</v>
      </c>
    </row>
    <row r="319" spans="1:14" x14ac:dyDescent="0.2">
      <c r="A319" s="2" t="s">
        <v>593</v>
      </c>
      <c r="B319" s="2" t="s">
        <v>51</v>
      </c>
      <c r="C319" s="2" t="s">
        <v>12</v>
      </c>
      <c r="D319" s="2">
        <v>6.0027600000000003</v>
      </c>
      <c r="E319" s="2">
        <v>116</v>
      </c>
      <c r="F319" s="2">
        <v>21200</v>
      </c>
      <c r="G319" s="2">
        <v>20</v>
      </c>
      <c r="H319" s="2">
        <f t="shared" si="24"/>
        <v>0</v>
      </c>
      <c r="I319" s="2">
        <f t="shared" si="25"/>
        <v>0</v>
      </c>
      <c r="J319" s="2">
        <f t="shared" si="26"/>
        <v>0</v>
      </c>
      <c r="K319" s="2">
        <f t="shared" si="27"/>
        <v>0</v>
      </c>
      <c r="L319" s="2">
        <f t="shared" si="28"/>
        <v>0</v>
      </c>
      <c r="M319" s="2">
        <v>150</v>
      </c>
      <c r="N319" s="2">
        <f t="shared" si="29"/>
        <v>13456</v>
      </c>
    </row>
    <row r="320" spans="1:14" x14ac:dyDescent="0.2">
      <c r="A320" s="2" t="s">
        <v>412</v>
      </c>
      <c r="B320" s="2" t="s">
        <v>51</v>
      </c>
      <c r="C320" s="2" t="s">
        <v>31</v>
      </c>
      <c r="D320" s="2">
        <v>138.61500000000001</v>
      </c>
      <c r="E320" s="2">
        <v>94</v>
      </c>
      <c r="F320" s="2">
        <v>7014</v>
      </c>
      <c r="G320" s="2">
        <v>40</v>
      </c>
      <c r="H320" s="2">
        <f t="shared" si="24"/>
        <v>0</v>
      </c>
      <c r="I320" s="2">
        <f t="shared" si="25"/>
        <v>1</v>
      </c>
      <c r="J320" s="2">
        <f t="shared" si="26"/>
        <v>0</v>
      </c>
      <c r="K320" s="2">
        <f t="shared" si="27"/>
        <v>0</v>
      </c>
      <c r="L320" s="2">
        <f t="shared" si="28"/>
        <v>0</v>
      </c>
      <c r="M320" s="2">
        <v>189</v>
      </c>
      <c r="N320" s="2">
        <f t="shared" si="29"/>
        <v>8836</v>
      </c>
    </row>
    <row r="321" spans="1:14" x14ac:dyDescent="0.2">
      <c r="A321" s="2" t="s">
        <v>150</v>
      </c>
      <c r="B321" s="2" t="s">
        <v>51</v>
      </c>
      <c r="C321" s="2" t="s">
        <v>19</v>
      </c>
      <c r="D321" s="2">
        <v>82.569500000000005</v>
      </c>
      <c r="E321" s="2">
        <v>94</v>
      </c>
      <c r="F321" s="2">
        <v>20348</v>
      </c>
      <c r="G321" s="2">
        <v>60</v>
      </c>
      <c r="H321" s="2">
        <f t="shared" si="24"/>
        <v>0</v>
      </c>
      <c r="I321" s="2">
        <f t="shared" si="25"/>
        <v>0</v>
      </c>
      <c r="J321" s="2">
        <f t="shared" si="26"/>
        <v>0</v>
      </c>
      <c r="K321" s="2">
        <f t="shared" si="27"/>
        <v>0</v>
      </c>
      <c r="L321" s="2">
        <f t="shared" si="28"/>
        <v>1</v>
      </c>
      <c r="M321" s="2">
        <v>163</v>
      </c>
      <c r="N321" s="2">
        <f t="shared" si="29"/>
        <v>8836</v>
      </c>
    </row>
    <row r="322" spans="1:14" x14ac:dyDescent="0.2">
      <c r="A322" s="2" t="s">
        <v>597</v>
      </c>
      <c r="B322" s="2" t="s">
        <v>15</v>
      </c>
      <c r="C322" s="2" t="s">
        <v>35</v>
      </c>
      <c r="D322" s="2">
        <v>18.1129</v>
      </c>
      <c r="E322" s="2">
        <v>86</v>
      </c>
      <c r="F322" s="2">
        <v>2665</v>
      </c>
      <c r="G322" s="2">
        <v>1</v>
      </c>
      <c r="H322" s="2">
        <f t="shared" si="24"/>
        <v>1</v>
      </c>
      <c r="I322" s="2">
        <f t="shared" si="25"/>
        <v>0</v>
      </c>
      <c r="J322" s="2">
        <f t="shared" si="26"/>
        <v>1</v>
      </c>
      <c r="K322" s="2">
        <f t="shared" si="27"/>
        <v>0</v>
      </c>
      <c r="L322" s="2">
        <f t="shared" si="28"/>
        <v>0</v>
      </c>
      <c r="M322" s="2">
        <v>18</v>
      </c>
      <c r="N322" s="2">
        <f t="shared" si="29"/>
        <v>7396</v>
      </c>
    </row>
    <row r="323" spans="1:14" x14ac:dyDescent="0.2">
      <c r="A323" s="2" t="s">
        <v>599</v>
      </c>
      <c r="B323" s="2" t="s">
        <v>11</v>
      </c>
      <c r="C323" s="2" t="s">
        <v>31</v>
      </c>
      <c r="D323" s="2">
        <v>170.685</v>
      </c>
      <c r="E323" s="2">
        <v>113</v>
      </c>
      <c r="F323" s="2">
        <v>813</v>
      </c>
      <c r="G323" s="2">
        <v>45</v>
      </c>
      <c r="H323" s="2">
        <f t="shared" ref="H323:H386" si="30">IF(B323="R",1,0)</f>
        <v>0</v>
      </c>
      <c r="I323" s="2">
        <f t="shared" ref="I323:I386" si="31">IF(C323="Comedy",1,0)</f>
        <v>1</v>
      </c>
      <c r="J323" s="2">
        <f t="shared" ref="J323:J386" si="32">IF(C323="Thriller_Horror",1,0)</f>
        <v>0</v>
      </c>
      <c r="K323" s="2">
        <f t="shared" ref="K323:K386" si="33">IF(C323="Animation",1,0)</f>
        <v>0</v>
      </c>
      <c r="L323" s="2">
        <f t="shared" ref="L323:L386" si="34">IF(C323="Adventure_Sci_fi",1,0)</f>
        <v>0</v>
      </c>
      <c r="M323" s="2">
        <v>252</v>
      </c>
      <c r="N323" s="2">
        <f t="shared" ref="N323:N386" si="35">E323^2</f>
        <v>12769</v>
      </c>
    </row>
    <row r="324" spans="1:14" x14ac:dyDescent="0.2">
      <c r="A324" s="2" t="s">
        <v>601</v>
      </c>
      <c r="B324" s="2" t="s">
        <v>18</v>
      </c>
      <c r="C324" s="2" t="s">
        <v>97</v>
      </c>
      <c r="D324" s="2">
        <v>135.38200000000001</v>
      </c>
      <c r="E324" s="2">
        <v>81</v>
      </c>
      <c r="F324" s="2">
        <v>2252</v>
      </c>
      <c r="G324" s="2">
        <v>150</v>
      </c>
      <c r="H324" s="2">
        <f t="shared" si="30"/>
        <v>0</v>
      </c>
      <c r="I324" s="2">
        <f t="shared" si="31"/>
        <v>0</v>
      </c>
      <c r="J324" s="2">
        <f t="shared" si="32"/>
        <v>0</v>
      </c>
      <c r="K324" s="2">
        <f t="shared" si="33"/>
        <v>1</v>
      </c>
      <c r="L324" s="2">
        <f t="shared" si="34"/>
        <v>0</v>
      </c>
      <c r="M324" s="2">
        <v>10</v>
      </c>
      <c r="N324" s="2">
        <f t="shared" si="35"/>
        <v>6561</v>
      </c>
    </row>
    <row r="325" spans="1:14" x14ac:dyDescent="0.2">
      <c r="A325" s="2" t="s">
        <v>603</v>
      </c>
      <c r="B325" s="2" t="s">
        <v>15</v>
      </c>
      <c r="C325" s="2" t="s">
        <v>12</v>
      </c>
      <c r="D325" s="2">
        <v>35.2864</v>
      </c>
      <c r="E325" s="2">
        <v>109</v>
      </c>
      <c r="F325" s="2">
        <v>16479</v>
      </c>
      <c r="G325" s="2">
        <v>76</v>
      </c>
      <c r="H325" s="2">
        <f t="shared" si="30"/>
        <v>1</v>
      </c>
      <c r="I325" s="2">
        <f t="shared" si="31"/>
        <v>0</v>
      </c>
      <c r="J325" s="2">
        <f t="shared" si="32"/>
        <v>0</v>
      </c>
      <c r="K325" s="2">
        <f t="shared" si="33"/>
        <v>0</v>
      </c>
      <c r="L325" s="2">
        <f t="shared" si="34"/>
        <v>0</v>
      </c>
      <c r="M325" s="2">
        <v>0</v>
      </c>
      <c r="N325" s="2">
        <f t="shared" si="35"/>
        <v>11881</v>
      </c>
    </row>
    <row r="326" spans="1:14" x14ac:dyDescent="0.2">
      <c r="A326" s="2" t="s">
        <v>605</v>
      </c>
      <c r="B326" s="2" t="s">
        <v>15</v>
      </c>
      <c r="C326" s="2" t="s">
        <v>12</v>
      </c>
      <c r="D326" s="2">
        <v>3.07484</v>
      </c>
      <c r="E326" s="2">
        <v>96</v>
      </c>
      <c r="F326" s="2">
        <v>14372</v>
      </c>
      <c r="G326" s="2">
        <v>11</v>
      </c>
      <c r="H326" s="2">
        <f t="shared" si="30"/>
        <v>1</v>
      </c>
      <c r="I326" s="2">
        <f t="shared" si="31"/>
        <v>0</v>
      </c>
      <c r="J326" s="2">
        <f t="shared" si="32"/>
        <v>0</v>
      </c>
      <c r="K326" s="2">
        <f t="shared" si="33"/>
        <v>0</v>
      </c>
      <c r="L326" s="2">
        <f t="shared" si="34"/>
        <v>0</v>
      </c>
      <c r="M326" s="2">
        <v>460</v>
      </c>
      <c r="N326" s="2">
        <f t="shared" si="35"/>
        <v>9216</v>
      </c>
    </row>
    <row r="327" spans="1:14" x14ac:dyDescent="0.2">
      <c r="A327" s="2" t="s">
        <v>607</v>
      </c>
      <c r="B327" s="2" t="s">
        <v>15</v>
      </c>
      <c r="C327" s="2" t="s">
        <v>40</v>
      </c>
      <c r="D327" s="2">
        <v>2.9265699999999999</v>
      </c>
      <c r="E327" s="2">
        <v>92</v>
      </c>
      <c r="F327" s="2">
        <v>3608</v>
      </c>
      <c r="G327" s="2">
        <v>3</v>
      </c>
      <c r="H327" s="2">
        <f t="shared" si="30"/>
        <v>1</v>
      </c>
      <c r="I327" s="2">
        <f t="shared" si="31"/>
        <v>0</v>
      </c>
      <c r="J327" s="2">
        <f t="shared" si="32"/>
        <v>0</v>
      </c>
      <c r="K327" s="2">
        <f t="shared" si="33"/>
        <v>0</v>
      </c>
      <c r="L327" s="2">
        <f t="shared" si="34"/>
        <v>0</v>
      </c>
      <c r="M327" s="2">
        <v>0</v>
      </c>
      <c r="N327" s="2">
        <f t="shared" si="35"/>
        <v>8464</v>
      </c>
    </row>
    <row r="328" spans="1:14" x14ac:dyDescent="0.2">
      <c r="A328" s="2" t="s">
        <v>226</v>
      </c>
      <c r="B328" s="2" t="s">
        <v>51</v>
      </c>
      <c r="C328" s="2" t="s">
        <v>31</v>
      </c>
      <c r="D328" s="2">
        <v>73.701899999999995</v>
      </c>
      <c r="E328" s="2">
        <v>99</v>
      </c>
      <c r="F328" s="2">
        <v>6729</v>
      </c>
      <c r="G328" s="2">
        <v>60</v>
      </c>
      <c r="H328" s="2">
        <f t="shared" si="30"/>
        <v>0</v>
      </c>
      <c r="I328" s="2">
        <f t="shared" si="31"/>
        <v>1</v>
      </c>
      <c r="J328" s="2">
        <f t="shared" si="32"/>
        <v>0</v>
      </c>
      <c r="K328" s="2">
        <f t="shared" si="33"/>
        <v>0</v>
      </c>
      <c r="L328" s="2">
        <f t="shared" si="34"/>
        <v>0</v>
      </c>
      <c r="M328" s="2">
        <v>148</v>
      </c>
      <c r="N328" s="2">
        <f t="shared" si="35"/>
        <v>9801</v>
      </c>
    </row>
    <row r="329" spans="1:14" x14ac:dyDescent="0.2">
      <c r="A329" s="2" t="s">
        <v>610</v>
      </c>
      <c r="B329" s="2" t="s">
        <v>11</v>
      </c>
      <c r="C329" s="2" t="s">
        <v>12</v>
      </c>
      <c r="D329" s="2">
        <v>64.572500000000005</v>
      </c>
      <c r="E329" s="2">
        <v>89</v>
      </c>
      <c r="F329" s="2">
        <v>2054</v>
      </c>
      <c r="G329" s="2">
        <v>12</v>
      </c>
      <c r="H329" s="2">
        <f t="shared" si="30"/>
        <v>0</v>
      </c>
      <c r="I329" s="2">
        <f t="shared" si="31"/>
        <v>0</v>
      </c>
      <c r="J329" s="2">
        <f t="shared" si="32"/>
        <v>0</v>
      </c>
      <c r="K329" s="2">
        <f t="shared" si="33"/>
        <v>0</v>
      </c>
      <c r="L329" s="2">
        <f t="shared" si="34"/>
        <v>0</v>
      </c>
      <c r="M329" s="2">
        <v>128</v>
      </c>
      <c r="N329" s="2">
        <f t="shared" si="35"/>
        <v>7921</v>
      </c>
    </row>
    <row r="330" spans="1:14" x14ac:dyDescent="0.2">
      <c r="A330" s="2" t="s">
        <v>187</v>
      </c>
      <c r="B330" s="2" t="s">
        <v>15</v>
      </c>
      <c r="C330" s="2" t="s">
        <v>40</v>
      </c>
      <c r="D330" s="2">
        <v>1.0506</v>
      </c>
      <c r="E330" s="2">
        <v>96</v>
      </c>
      <c r="F330" s="2">
        <v>1378</v>
      </c>
      <c r="G330" s="2">
        <v>0.25</v>
      </c>
      <c r="H330" s="2">
        <f t="shared" si="30"/>
        <v>1</v>
      </c>
      <c r="I330" s="2">
        <f t="shared" si="31"/>
        <v>0</v>
      </c>
      <c r="J330" s="2">
        <f t="shared" si="32"/>
        <v>0</v>
      </c>
      <c r="K330" s="2">
        <f t="shared" si="33"/>
        <v>0</v>
      </c>
      <c r="L330" s="2">
        <f t="shared" si="34"/>
        <v>0</v>
      </c>
      <c r="M330" s="2">
        <v>44</v>
      </c>
      <c r="N330" s="2">
        <f t="shared" si="35"/>
        <v>9216</v>
      </c>
    </row>
    <row r="331" spans="1:14" x14ac:dyDescent="0.2">
      <c r="A331" s="2" t="s">
        <v>613</v>
      </c>
      <c r="B331" s="2" t="s">
        <v>51</v>
      </c>
      <c r="C331" s="2" t="s">
        <v>12</v>
      </c>
      <c r="D331" s="2">
        <v>201.148</v>
      </c>
      <c r="E331" s="2">
        <v>105</v>
      </c>
      <c r="F331" s="2">
        <v>4671</v>
      </c>
      <c r="G331" s="2">
        <v>95</v>
      </c>
      <c r="H331" s="2">
        <f t="shared" si="30"/>
        <v>0</v>
      </c>
      <c r="I331" s="2">
        <f t="shared" si="31"/>
        <v>0</v>
      </c>
      <c r="J331" s="2">
        <f t="shared" si="32"/>
        <v>0</v>
      </c>
      <c r="K331" s="2">
        <f t="shared" si="33"/>
        <v>0</v>
      </c>
      <c r="L331" s="2">
        <f t="shared" si="34"/>
        <v>0</v>
      </c>
      <c r="M331" s="2">
        <v>0</v>
      </c>
      <c r="N331" s="2">
        <f t="shared" si="35"/>
        <v>11025</v>
      </c>
    </row>
    <row r="332" spans="1:14" x14ac:dyDescent="0.2">
      <c r="A332" s="2" t="s">
        <v>100</v>
      </c>
      <c r="B332" s="2" t="s">
        <v>11</v>
      </c>
      <c r="C332" s="2" t="s">
        <v>12</v>
      </c>
      <c r="D332" s="2">
        <v>61.644300000000001</v>
      </c>
      <c r="E332" s="2">
        <v>144</v>
      </c>
      <c r="F332" s="2">
        <v>2523</v>
      </c>
      <c r="G332" s="2">
        <v>88</v>
      </c>
      <c r="H332" s="2">
        <f t="shared" si="30"/>
        <v>0</v>
      </c>
      <c r="I332" s="2">
        <f t="shared" si="31"/>
        <v>0</v>
      </c>
      <c r="J332" s="2">
        <f t="shared" si="32"/>
        <v>0</v>
      </c>
      <c r="K332" s="2">
        <f t="shared" si="33"/>
        <v>0</v>
      </c>
      <c r="L332" s="2">
        <f t="shared" si="34"/>
        <v>0</v>
      </c>
      <c r="M332" s="2">
        <v>2000</v>
      </c>
      <c r="N332" s="2">
        <f t="shared" si="35"/>
        <v>20736</v>
      </c>
    </row>
    <row r="333" spans="1:14" x14ac:dyDescent="0.2">
      <c r="A333" s="2" t="s">
        <v>169</v>
      </c>
      <c r="B333" s="2" t="s">
        <v>11</v>
      </c>
      <c r="C333" s="2" t="s">
        <v>19</v>
      </c>
      <c r="D333" s="2">
        <v>13.838100000000001</v>
      </c>
      <c r="E333" s="2">
        <v>109</v>
      </c>
      <c r="F333" s="2">
        <v>20503</v>
      </c>
      <c r="G333" s="2">
        <v>40</v>
      </c>
      <c r="H333" s="2">
        <f t="shared" si="30"/>
        <v>0</v>
      </c>
      <c r="I333" s="2">
        <f t="shared" si="31"/>
        <v>0</v>
      </c>
      <c r="J333" s="2">
        <f t="shared" si="32"/>
        <v>0</v>
      </c>
      <c r="K333" s="2">
        <f t="shared" si="33"/>
        <v>0</v>
      </c>
      <c r="L333" s="2">
        <f t="shared" si="34"/>
        <v>1</v>
      </c>
      <c r="M333" s="2">
        <v>80</v>
      </c>
      <c r="N333" s="2">
        <f t="shared" si="35"/>
        <v>11881</v>
      </c>
    </row>
    <row r="334" spans="1:14" x14ac:dyDescent="0.2">
      <c r="A334" s="2" t="s">
        <v>617</v>
      </c>
      <c r="B334" s="2" t="s">
        <v>15</v>
      </c>
      <c r="C334" s="2" t="s">
        <v>12</v>
      </c>
      <c r="D334" s="2">
        <v>22.433900000000001</v>
      </c>
      <c r="E334" s="2">
        <v>108</v>
      </c>
      <c r="F334" s="2">
        <v>34377</v>
      </c>
      <c r="G334" s="2">
        <v>60</v>
      </c>
      <c r="H334" s="2">
        <f t="shared" si="30"/>
        <v>1</v>
      </c>
      <c r="I334" s="2">
        <f t="shared" si="31"/>
        <v>0</v>
      </c>
      <c r="J334" s="2">
        <f t="shared" si="32"/>
        <v>0</v>
      </c>
      <c r="K334" s="2">
        <f t="shared" si="33"/>
        <v>0</v>
      </c>
      <c r="L334" s="2">
        <f t="shared" si="34"/>
        <v>0</v>
      </c>
      <c r="M334" s="2">
        <v>105</v>
      </c>
      <c r="N334" s="2">
        <f t="shared" si="35"/>
        <v>11664</v>
      </c>
    </row>
    <row r="335" spans="1:14" x14ac:dyDescent="0.2">
      <c r="A335" s="2" t="s">
        <v>619</v>
      </c>
      <c r="B335" s="2" t="s">
        <v>11</v>
      </c>
      <c r="C335" s="2" t="s">
        <v>40</v>
      </c>
      <c r="D335" s="2">
        <v>6.6707099999999997</v>
      </c>
      <c r="E335" s="2">
        <v>104</v>
      </c>
      <c r="F335" s="2">
        <v>3825</v>
      </c>
      <c r="G335" s="2">
        <v>6</v>
      </c>
      <c r="H335" s="2">
        <f t="shared" si="30"/>
        <v>0</v>
      </c>
      <c r="I335" s="2">
        <f t="shared" si="31"/>
        <v>0</v>
      </c>
      <c r="J335" s="2">
        <f t="shared" si="32"/>
        <v>0</v>
      </c>
      <c r="K335" s="2">
        <f t="shared" si="33"/>
        <v>0</v>
      </c>
      <c r="L335" s="2">
        <f t="shared" si="34"/>
        <v>0</v>
      </c>
      <c r="M335" s="2">
        <v>20</v>
      </c>
      <c r="N335" s="2">
        <f t="shared" si="35"/>
        <v>10816</v>
      </c>
    </row>
    <row r="336" spans="1:14" x14ac:dyDescent="0.2">
      <c r="A336" s="2" t="s">
        <v>621</v>
      </c>
      <c r="B336" s="2" t="s">
        <v>51</v>
      </c>
      <c r="C336" s="2" t="s">
        <v>19</v>
      </c>
      <c r="D336" s="2">
        <v>7.8716900000000001</v>
      </c>
      <c r="E336" s="2">
        <v>90</v>
      </c>
      <c r="F336" s="2">
        <v>15494</v>
      </c>
      <c r="G336" s="2">
        <v>55</v>
      </c>
      <c r="H336" s="2">
        <f t="shared" si="30"/>
        <v>0</v>
      </c>
      <c r="I336" s="2">
        <f t="shared" si="31"/>
        <v>0</v>
      </c>
      <c r="J336" s="2">
        <f t="shared" si="32"/>
        <v>0</v>
      </c>
      <c r="K336" s="2">
        <f t="shared" si="33"/>
        <v>0</v>
      </c>
      <c r="L336" s="2">
        <f t="shared" si="34"/>
        <v>1</v>
      </c>
      <c r="M336" s="2">
        <v>27</v>
      </c>
      <c r="N336" s="2">
        <f t="shared" si="35"/>
        <v>8100</v>
      </c>
    </row>
    <row r="337" spans="1:14" x14ac:dyDescent="0.2">
      <c r="A337" s="2" t="s">
        <v>623</v>
      </c>
      <c r="B337" s="2" t="s">
        <v>15</v>
      </c>
      <c r="C337" s="2" t="s">
        <v>12</v>
      </c>
      <c r="D337" s="2">
        <v>0.32549099999999997</v>
      </c>
      <c r="E337" s="2">
        <v>116</v>
      </c>
      <c r="F337" s="2">
        <v>245</v>
      </c>
      <c r="G337" s="2">
        <v>17.5</v>
      </c>
      <c r="H337" s="2">
        <f t="shared" si="30"/>
        <v>1</v>
      </c>
      <c r="I337" s="2">
        <f t="shared" si="31"/>
        <v>0</v>
      </c>
      <c r="J337" s="2">
        <f t="shared" si="32"/>
        <v>0</v>
      </c>
      <c r="K337" s="2">
        <f t="shared" si="33"/>
        <v>0</v>
      </c>
      <c r="L337" s="2">
        <f t="shared" si="34"/>
        <v>0</v>
      </c>
      <c r="M337" s="2">
        <v>0</v>
      </c>
      <c r="N337" s="2">
        <f t="shared" si="35"/>
        <v>13456</v>
      </c>
    </row>
    <row r="338" spans="1:14" x14ac:dyDescent="0.2">
      <c r="A338" s="2" t="s">
        <v>625</v>
      </c>
      <c r="B338" s="2" t="s">
        <v>15</v>
      </c>
      <c r="C338" s="2" t="s">
        <v>12</v>
      </c>
      <c r="D338" s="2">
        <v>0.24334700000000001</v>
      </c>
      <c r="E338" s="2">
        <v>91</v>
      </c>
      <c r="F338" s="2">
        <v>2555</v>
      </c>
      <c r="G338" s="2">
        <v>0.5</v>
      </c>
      <c r="H338" s="2">
        <f t="shared" si="30"/>
        <v>1</v>
      </c>
      <c r="I338" s="2">
        <f t="shared" si="31"/>
        <v>0</v>
      </c>
      <c r="J338" s="2">
        <f t="shared" si="32"/>
        <v>0</v>
      </c>
      <c r="K338" s="2">
        <f t="shared" si="33"/>
        <v>0</v>
      </c>
      <c r="L338" s="2">
        <f t="shared" si="34"/>
        <v>0</v>
      </c>
      <c r="M338" s="2">
        <v>21</v>
      </c>
      <c r="N338" s="2">
        <f t="shared" si="35"/>
        <v>8281</v>
      </c>
    </row>
    <row r="339" spans="1:14" x14ac:dyDescent="0.2">
      <c r="A339" s="2" t="s">
        <v>627</v>
      </c>
      <c r="B339" s="2" t="s">
        <v>11</v>
      </c>
      <c r="C339" s="2" t="s">
        <v>19</v>
      </c>
      <c r="D339" s="2">
        <v>163.19200000000001</v>
      </c>
      <c r="E339" s="2">
        <v>106</v>
      </c>
      <c r="F339" s="2">
        <v>18003</v>
      </c>
      <c r="G339" s="2">
        <v>125</v>
      </c>
      <c r="H339" s="2">
        <f t="shared" si="30"/>
        <v>0</v>
      </c>
      <c r="I339" s="2">
        <f t="shared" si="31"/>
        <v>0</v>
      </c>
      <c r="J339" s="2">
        <f t="shared" si="32"/>
        <v>0</v>
      </c>
      <c r="K339" s="2">
        <f t="shared" si="33"/>
        <v>0</v>
      </c>
      <c r="L339" s="2">
        <f t="shared" si="34"/>
        <v>1</v>
      </c>
      <c r="M339" s="2">
        <v>255</v>
      </c>
      <c r="N339" s="2">
        <f t="shared" si="35"/>
        <v>11236</v>
      </c>
    </row>
    <row r="340" spans="1:14" x14ac:dyDescent="0.2">
      <c r="A340" s="2" t="s">
        <v>629</v>
      </c>
      <c r="B340" s="2" t="s">
        <v>15</v>
      </c>
      <c r="C340" s="2" t="s">
        <v>31</v>
      </c>
      <c r="D340" s="2">
        <v>24.1388</v>
      </c>
      <c r="E340" s="2">
        <v>97</v>
      </c>
      <c r="F340" s="2">
        <v>2990</v>
      </c>
      <c r="G340" s="2">
        <v>5</v>
      </c>
      <c r="H340" s="2">
        <f t="shared" si="30"/>
        <v>1</v>
      </c>
      <c r="I340" s="2">
        <f t="shared" si="31"/>
        <v>1</v>
      </c>
      <c r="J340" s="2">
        <f t="shared" si="32"/>
        <v>0</v>
      </c>
      <c r="K340" s="2">
        <f t="shared" si="33"/>
        <v>0</v>
      </c>
      <c r="L340" s="2">
        <f t="shared" si="34"/>
        <v>0</v>
      </c>
      <c r="M340" s="2">
        <v>0</v>
      </c>
      <c r="N340" s="2">
        <f t="shared" si="35"/>
        <v>9409</v>
      </c>
    </row>
    <row r="341" spans="1:14" x14ac:dyDescent="0.2">
      <c r="A341" s="2" t="s">
        <v>295</v>
      </c>
      <c r="B341" s="2" t="s">
        <v>11</v>
      </c>
      <c r="C341" s="2" t="s">
        <v>40</v>
      </c>
      <c r="D341" s="2">
        <v>137.34</v>
      </c>
      <c r="E341" s="2">
        <v>107</v>
      </c>
      <c r="F341" s="2">
        <v>12700</v>
      </c>
      <c r="G341" s="2">
        <v>70</v>
      </c>
      <c r="H341" s="2">
        <f t="shared" si="30"/>
        <v>0</v>
      </c>
      <c r="I341" s="2">
        <f t="shared" si="31"/>
        <v>0</v>
      </c>
      <c r="J341" s="2">
        <f t="shared" si="32"/>
        <v>0</v>
      </c>
      <c r="K341" s="2">
        <f t="shared" si="33"/>
        <v>0</v>
      </c>
      <c r="L341" s="2">
        <f t="shared" si="34"/>
        <v>0</v>
      </c>
      <c r="M341" s="2">
        <v>153</v>
      </c>
      <c r="N341" s="2">
        <f t="shared" si="35"/>
        <v>11449</v>
      </c>
    </row>
    <row r="342" spans="1:14" x14ac:dyDescent="0.2">
      <c r="A342" s="2" t="s">
        <v>632</v>
      </c>
      <c r="B342" s="2" t="s">
        <v>51</v>
      </c>
      <c r="C342" s="2" t="s">
        <v>19</v>
      </c>
      <c r="D342" s="2">
        <v>36.985500000000002</v>
      </c>
      <c r="E342" s="2">
        <v>94</v>
      </c>
      <c r="F342" s="2">
        <v>3917</v>
      </c>
      <c r="G342" s="2">
        <v>26</v>
      </c>
      <c r="H342" s="2">
        <f t="shared" si="30"/>
        <v>0</v>
      </c>
      <c r="I342" s="2">
        <f t="shared" si="31"/>
        <v>0</v>
      </c>
      <c r="J342" s="2">
        <f t="shared" si="32"/>
        <v>0</v>
      </c>
      <c r="K342" s="2">
        <f t="shared" si="33"/>
        <v>0</v>
      </c>
      <c r="L342" s="2">
        <f t="shared" si="34"/>
        <v>1</v>
      </c>
      <c r="M342" s="2">
        <v>906</v>
      </c>
      <c r="N342" s="2">
        <f t="shared" si="35"/>
        <v>8836</v>
      </c>
    </row>
    <row r="343" spans="1:14" x14ac:dyDescent="0.2">
      <c r="A343" s="2" t="s">
        <v>587</v>
      </c>
      <c r="B343" s="2" t="s">
        <v>15</v>
      </c>
      <c r="C343" s="2" t="s">
        <v>12</v>
      </c>
      <c r="D343" s="2">
        <v>33.9878</v>
      </c>
      <c r="E343" s="2">
        <v>98</v>
      </c>
      <c r="F343" s="2">
        <v>28027</v>
      </c>
      <c r="G343" s="2">
        <v>27</v>
      </c>
      <c r="H343" s="2">
        <f t="shared" si="30"/>
        <v>1</v>
      </c>
      <c r="I343" s="2">
        <f t="shared" si="31"/>
        <v>0</v>
      </c>
      <c r="J343" s="2">
        <f t="shared" si="32"/>
        <v>0</v>
      </c>
      <c r="K343" s="2">
        <f t="shared" si="33"/>
        <v>0</v>
      </c>
      <c r="L343" s="2">
        <f t="shared" si="34"/>
        <v>0</v>
      </c>
      <c r="M343" s="2">
        <v>0</v>
      </c>
      <c r="N343" s="2">
        <f t="shared" si="35"/>
        <v>9604</v>
      </c>
    </row>
    <row r="344" spans="1:14" x14ac:dyDescent="0.2">
      <c r="A344" s="2" t="s">
        <v>57</v>
      </c>
      <c r="B344" s="2" t="s">
        <v>51</v>
      </c>
      <c r="C344" s="2" t="s">
        <v>97</v>
      </c>
      <c r="D344" s="2">
        <v>124.87</v>
      </c>
      <c r="E344" s="2">
        <v>90</v>
      </c>
      <c r="F344" s="2">
        <v>1227</v>
      </c>
      <c r="G344" s="2">
        <v>100</v>
      </c>
      <c r="H344" s="2">
        <f t="shared" si="30"/>
        <v>0</v>
      </c>
      <c r="I344" s="2">
        <f t="shared" si="31"/>
        <v>0</v>
      </c>
      <c r="J344" s="2">
        <f t="shared" si="32"/>
        <v>0</v>
      </c>
      <c r="K344" s="2">
        <f t="shared" si="33"/>
        <v>1</v>
      </c>
      <c r="L344" s="2">
        <f t="shared" si="34"/>
        <v>0</v>
      </c>
      <c r="M344" s="2">
        <v>97</v>
      </c>
      <c r="N344" s="2">
        <f t="shared" si="35"/>
        <v>8100</v>
      </c>
    </row>
    <row r="345" spans="1:14" x14ac:dyDescent="0.2">
      <c r="A345" s="2" t="s">
        <v>636</v>
      </c>
      <c r="B345" s="2" t="s">
        <v>51</v>
      </c>
      <c r="C345" s="2" t="s">
        <v>97</v>
      </c>
      <c r="D345" s="2">
        <v>119.794</v>
      </c>
      <c r="E345" s="2">
        <v>95</v>
      </c>
      <c r="F345" s="2">
        <v>848</v>
      </c>
      <c r="G345" s="2">
        <v>78</v>
      </c>
      <c r="H345" s="2">
        <f t="shared" si="30"/>
        <v>0</v>
      </c>
      <c r="I345" s="2">
        <f t="shared" si="31"/>
        <v>0</v>
      </c>
      <c r="J345" s="2">
        <f t="shared" si="32"/>
        <v>0</v>
      </c>
      <c r="K345" s="2">
        <f t="shared" si="33"/>
        <v>1</v>
      </c>
      <c r="L345" s="2">
        <f t="shared" si="34"/>
        <v>0</v>
      </c>
      <c r="M345" s="2">
        <v>18</v>
      </c>
      <c r="N345" s="2">
        <f t="shared" si="35"/>
        <v>9025</v>
      </c>
    </row>
    <row r="346" spans="1:14" x14ac:dyDescent="0.2">
      <c r="A346" s="2" t="s">
        <v>638</v>
      </c>
      <c r="B346" s="2" t="s">
        <v>11</v>
      </c>
      <c r="C346" s="2" t="s">
        <v>19</v>
      </c>
      <c r="D346" s="2">
        <v>80.034300000000002</v>
      </c>
      <c r="E346" s="2">
        <v>85</v>
      </c>
      <c r="F346" s="2">
        <v>3958</v>
      </c>
      <c r="G346" s="2">
        <v>25</v>
      </c>
      <c r="H346" s="2">
        <f t="shared" si="30"/>
        <v>0</v>
      </c>
      <c r="I346" s="2">
        <f t="shared" si="31"/>
        <v>0</v>
      </c>
      <c r="J346" s="2">
        <f t="shared" si="32"/>
        <v>0</v>
      </c>
      <c r="K346" s="2">
        <f t="shared" si="33"/>
        <v>0</v>
      </c>
      <c r="L346" s="2">
        <f t="shared" si="34"/>
        <v>1</v>
      </c>
      <c r="M346" s="2">
        <v>198</v>
      </c>
      <c r="N346" s="2">
        <f t="shared" si="35"/>
        <v>7225</v>
      </c>
    </row>
    <row r="347" spans="1:14" x14ac:dyDescent="0.2">
      <c r="A347" s="2" t="s">
        <v>386</v>
      </c>
      <c r="B347" s="2" t="s">
        <v>15</v>
      </c>
      <c r="C347" s="2" t="s">
        <v>31</v>
      </c>
      <c r="D347" s="2">
        <v>4.9921600000000002</v>
      </c>
      <c r="E347" s="2">
        <v>119</v>
      </c>
      <c r="F347" s="2">
        <v>3306</v>
      </c>
      <c r="G347" s="2">
        <v>8.5500000000000007</v>
      </c>
      <c r="H347" s="2">
        <f t="shared" si="30"/>
        <v>1</v>
      </c>
      <c r="I347" s="2">
        <f t="shared" si="31"/>
        <v>1</v>
      </c>
      <c r="J347" s="2">
        <f t="shared" si="32"/>
        <v>0</v>
      </c>
      <c r="K347" s="2">
        <f t="shared" si="33"/>
        <v>0</v>
      </c>
      <c r="L347" s="2">
        <f t="shared" si="34"/>
        <v>0</v>
      </c>
      <c r="M347" s="2">
        <v>422</v>
      </c>
      <c r="N347" s="2">
        <f t="shared" si="35"/>
        <v>14161</v>
      </c>
    </row>
    <row r="348" spans="1:14" x14ac:dyDescent="0.2">
      <c r="A348" s="2" t="s">
        <v>641</v>
      </c>
      <c r="B348" s="2" t="s">
        <v>11</v>
      </c>
      <c r="C348" s="2" t="s">
        <v>12</v>
      </c>
      <c r="D348" s="2">
        <v>67.253100000000003</v>
      </c>
      <c r="E348" s="2">
        <v>136</v>
      </c>
      <c r="F348" s="2">
        <v>20299</v>
      </c>
      <c r="G348" s="2">
        <v>30</v>
      </c>
      <c r="H348" s="2">
        <f t="shared" si="30"/>
        <v>0</v>
      </c>
      <c r="I348" s="2">
        <f t="shared" si="31"/>
        <v>0</v>
      </c>
      <c r="J348" s="2">
        <f t="shared" si="32"/>
        <v>0</v>
      </c>
      <c r="K348" s="2">
        <f t="shared" si="33"/>
        <v>0</v>
      </c>
      <c r="L348" s="2">
        <f t="shared" si="34"/>
        <v>0</v>
      </c>
      <c r="M348" s="2">
        <v>49</v>
      </c>
      <c r="N348" s="2">
        <f t="shared" si="35"/>
        <v>18496</v>
      </c>
    </row>
    <row r="349" spans="1:14" x14ac:dyDescent="0.2">
      <c r="A349" s="2" t="s">
        <v>232</v>
      </c>
      <c r="B349" s="2" t="s">
        <v>11</v>
      </c>
      <c r="C349" s="2" t="s">
        <v>24</v>
      </c>
      <c r="D349" s="2">
        <v>8.1040700000000001</v>
      </c>
      <c r="E349" s="2">
        <v>91</v>
      </c>
      <c r="F349" s="2">
        <v>2700</v>
      </c>
      <c r="G349" s="2">
        <v>20</v>
      </c>
      <c r="H349" s="2">
        <f t="shared" si="30"/>
        <v>0</v>
      </c>
      <c r="I349" s="2">
        <f t="shared" si="31"/>
        <v>0</v>
      </c>
      <c r="J349" s="2">
        <f t="shared" si="32"/>
        <v>0</v>
      </c>
      <c r="K349" s="2">
        <f t="shared" si="33"/>
        <v>0</v>
      </c>
      <c r="L349" s="2">
        <f t="shared" si="34"/>
        <v>0</v>
      </c>
      <c r="M349" s="2">
        <v>10</v>
      </c>
      <c r="N349" s="2">
        <f t="shared" si="35"/>
        <v>8281</v>
      </c>
    </row>
    <row r="350" spans="1:14" x14ac:dyDescent="0.2">
      <c r="A350" s="2" t="s">
        <v>644</v>
      </c>
      <c r="B350" s="2" t="s">
        <v>15</v>
      </c>
      <c r="C350" s="2" t="s">
        <v>19</v>
      </c>
      <c r="D350" s="2">
        <v>95.632599999999996</v>
      </c>
      <c r="E350" s="2">
        <v>154</v>
      </c>
      <c r="F350" s="2">
        <v>61110</v>
      </c>
      <c r="G350" s="2">
        <v>79</v>
      </c>
      <c r="H350" s="2">
        <f t="shared" si="30"/>
        <v>1</v>
      </c>
      <c r="I350" s="2">
        <f t="shared" si="31"/>
        <v>0</v>
      </c>
      <c r="J350" s="2">
        <f t="shared" si="32"/>
        <v>0</v>
      </c>
      <c r="K350" s="2">
        <f t="shared" si="33"/>
        <v>0</v>
      </c>
      <c r="L350" s="2">
        <f t="shared" si="34"/>
        <v>1</v>
      </c>
      <c r="M350" s="2">
        <v>333</v>
      </c>
      <c r="N350" s="2">
        <f t="shared" si="35"/>
        <v>23716</v>
      </c>
    </row>
    <row r="351" spans="1:14" x14ac:dyDescent="0.2">
      <c r="A351" s="2" t="s">
        <v>189</v>
      </c>
      <c r="B351" s="2" t="s">
        <v>15</v>
      </c>
      <c r="C351" s="2" t="s">
        <v>12</v>
      </c>
      <c r="D351" s="2">
        <v>100.003</v>
      </c>
      <c r="E351" s="2">
        <v>120</v>
      </c>
      <c r="F351" s="2">
        <v>13581</v>
      </c>
      <c r="G351" s="2">
        <v>65</v>
      </c>
      <c r="H351" s="2">
        <f t="shared" si="30"/>
        <v>1</v>
      </c>
      <c r="I351" s="2">
        <f t="shared" si="31"/>
        <v>0</v>
      </c>
      <c r="J351" s="2">
        <f t="shared" si="32"/>
        <v>0</v>
      </c>
      <c r="K351" s="2">
        <f t="shared" si="33"/>
        <v>0</v>
      </c>
      <c r="L351" s="2">
        <f t="shared" si="34"/>
        <v>0</v>
      </c>
      <c r="M351" s="2">
        <v>0</v>
      </c>
      <c r="N351" s="2">
        <f t="shared" si="35"/>
        <v>14400</v>
      </c>
    </row>
    <row r="352" spans="1:14" x14ac:dyDescent="0.2">
      <c r="A352" s="2" t="s">
        <v>647</v>
      </c>
      <c r="B352" s="2" t="s">
        <v>15</v>
      </c>
      <c r="C352" s="2" t="s">
        <v>24</v>
      </c>
      <c r="D352" s="2">
        <v>40.048299999999998</v>
      </c>
      <c r="E352" s="2">
        <v>108</v>
      </c>
      <c r="F352" s="2">
        <v>1460</v>
      </c>
      <c r="G352" s="2">
        <v>85</v>
      </c>
      <c r="H352" s="2">
        <f t="shared" si="30"/>
        <v>1</v>
      </c>
      <c r="I352" s="2">
        <f t="shared" si="31"/>
        <v>0</v>
      </c>
      <c r="J352" s="2">
        <f t="shared" si="32"/>
        <v>0</v>
      </c>
      <c r="K352" s="2">
        <f t="shared" si="33"/>
        <v>0</v>
      </c>
      <c r="L352" s="2">
        <f t="shared" si="34"/>
        <v>0</v>
      </c>
      <c r="M352" s="2">
        <v>99</v>
      </c>
      <c r="N352" s="2">
        <f t="shared" si="35"/>
        <v>11664</v>
      </c>
    </row>
    <row r="353" spans="1:14" x14ac:dyDescent="0.2">
      <c r="A353" s="2" t="s">
        <v>649</v>
      </c>
      <c r="B353" s="2" t="s">
        <v>15</v>
      </c>
      <c r="C353" s="2" t="s">
        <v>31</v>
      </c>
      <c r="D353" s="2">
        <v>4.6939200000000003</v>
      </c>
      <c r="E353" s="2">
        <v>94</v>
      </c>
      <c r="F353" s="2">
        <v>4484</v>
      </c>
      <c r="G353" s="2">
        <v>6.5</v>
      </c>
      <c r="H353" s="2">
        <f t="shared" si="30"/>
        <v>1</v>
      </c>
      <c r="I353" s="2">
        <f t="shared" si="31"/>
        <v>1</v>
      </c>
      <c r="J353" s="2">
        <f t="shared" si="32"/>
        <v>0</v>
      </c>
      <c r="K353" s="2">
        <f t="shared" si="33"/>
        <v>0</v>
      </c>
      <c r="L353" s="2">
        <f t="shared" si="34"/>
        <v>0</v>
      </c>
      <c r="M353" s="2">
        <v>0</v>
      </c>
      <c r="N353" s="2">
        <f t="shared" si="35"/>
        <v>8836</v>
      </c>
    </row>
    <row r="354" spans="1:14" x14ac:dyDescent="0.2">
      <c r="A354" s="2" t="s">
        <v>651</v>
      </c>
      <c r="B354" s="2" t="s">
        <v>15</v>
      </c>
      <c r="C354" s="2" t="s">
        <v>12</v>
      </c>
      <c r="D354" s="2">
        <v>0.11756</v>
      </c>
      <c r="E354" s="2">
        <v>97</v>
      </c>
      <c r="F354" s="2">
        <v>1081</v>
      </c>
      <c r="G354" s="2">
        <v>6</v>
      </c>
      <c r="H354" s="2">
        <f t="shared" si="30"/>
        <v>1</v>
      </c>
      <c r="I354" s="2">
        <f t="shared" si="31"/>
        <v>0</v>
      </c>
      <c r="J354" s="2">
        <f t="shared" si="32"/>
        <v>0</v>
      </c>
      <c r="K354" s="2">
        <f t="shared" si="33"/>
        <v>0</v>
      </c>
      <c r="L354" s="2">
        <f t="shared" si="34"/>
        <v>0</v>
      </c>
      <c r="M354" s="2">
        <v>781</v>
      </c>
      <c r="N354" s="2">
        <f t="shared" si="35"/>
        <v>9409</v>
      </c>
    </row>
    <row r="355" spans="1:14" x14ac:dyDescent="0.2">
      <c r="A355" s="2" t="s">
        <v>653</v>
      </c>
      <c r="B355" s="2" t="s">
        <v>15</v>
      </c>
      <c r="C355" s="2" t="s">
        <v>12</v>
      </c>
      <c r="D355" s="2">
        <v>0.31862200000000002</v>
      </c>
      <c r="E355" s="2">
        <v>90</v>
      </c>
      <c r="F355" s="2">
        <v>1734</v>
      </c>
      <c r="G355" s="2">
        <v>0.27</v>
      </c>
      <c r="H355" s="2">
        <f t="shared" si="30"/>
        <v>1</v>
      </c>
      <c r="I355" s="2">
        <f t="shared" si="31"/>
        <v>0</v>
      </c>
      <c r="J355" s="2">
        <f t="shared" si="32"/>
        <v>0</v>
      </c>
      <c r="K355" s="2">
        <f t="shared" si="33"/>
        <v>0</v>
      </c>
      <c r="L355" s="2">
        <f t="shared" si="34"/>
        <v>0</v>
      </c>
      <c r="M355" s="2">
        <v>25</v>
      </c>
      <c r="N355" s="2">
        <f t="shared" si="35"/>
        <v>8100</v>
      </c>
    </row>
    <row r="356" spans="1:14" x14ac:dyDescent="0.2">
      <c r="A356" s="2" t="s">
        <v>655</v>
      </c>
      <c r="B356" s="2" t="s">
        <v>15</v>
      </c>
      <c r="C356" s="2" t="s">
        <v>35</v>
      </c>
      <c r="D356" s="2">
        <v>12.212400000000001</v>
      </c>
      <c r="E356" s="2">
        <v>97</v>
      </c>
      <c r="F356" s="2">
        <v>1172</v>
      </c>
      <c r="G356" s="2">
        <v>15</v>
      </c>
      <c r="H356" s="2">
        <f t="shared" si="30"/>
        <v>1</v>
      </c>
      <c r="I356" s="2">
        <f t="shared" si="31"/>
        <v>0</v>
      </c>
      <c r="J356" s="2">
        <f t="shared" si="32"/>
        <v>1</v>
      </c>
      <c r="K356" s="2">
        <f t="shared" si="33"/>
        <v>0</v>
      </c>
      <c r="L356" s="2">
        <f t="shared" si="34"/>
        <v>0</v>
      </c>
      <c r="M356" s="2">
        <v>164</v>
      </c>
      <c r="N356" s="2">
        <f t="shared" si="35"/>
        <v>9409</v>
      </c>
    </row>
    <row r="357" spans="1:14" x14ac:dyDescent="0.2">
      <c r="A357" s="2" t="s">
        <v>657</v>
      </c>
      <c r="B357" s="2" t="s">
        <v>11</v>
      </c>
      <c r="C357" s="2" t="s">
        <v>31</v>
      </c>
      <c r="D357" s="2">
        <v>8.0542800000000003</v>
      </c>
      <c r="E357" s="2">
        <v>108</v>
      </c>
      <c r="F357" s="2">
        <v>2730</v>
      </c>
      <c r="G357" s="2">
        <v>20</v>
      </c>
      <c r="H357" s="2">
        <f t="shared" si="30"/>
        <v>0</v>
      </c>
      <c r="I357" s="2">
        <f t="shared" si="31"/>
        <v>1</v>
      </c>
      <c r="J357" s="2">
        <f t="shared" si="32"/>
        <v>0</v>
      </c>
      <c r="K357" s="2">
        <f t="shared" si="33"/>
        <v>0</v>
      </c>
      <c r="L357" s="2">
        <f t="shared" si="34"/>
        <v>0</v>
      </c>
      <c r="M357" s="2">
        <v>54</v>
      </c>
      <c r="N357" s="2">
        <f t="shared" si="35"/>
        <v>11664</v>
      </c>
    </row>
    <row r="358" spans="1:14" x14ac:dyDescent="0.2">
      <c r="A358" s="2" t="s">
        <v>659</v>
      </c>
      <c r="B358" s="2" t="s">
        <v>11</v>
      </c>
      <c r="C358" s="2" t="s">
        <v>12</v>
      </c>
      <c r="D358" s="2">
        <v>75.6387</v>
      </c>
      <c r="E358" s="2">
        <v>106</v>
      </c>
      <c r="F358" s="2">
        <v>13634</v>
      </c>
      <c r="G358" s="2">
        <v>60</v>
      </c>
      <c r="H358" s="2">
        <f t="shared" si="30"/>
        <v>0</v>
      </c>
      <c r="I358" s="2">
        <f t="shared" si="31"/>
        <v>0</v>
      </c>
      <c r="J358" s="2">
        <f t="shared" si="32"/>
        <v>0</v>
      </c>
      <c r="K358" s="2">
        <f t="shared" si="33"/>
        <v>0</v>
      </c>
      <c r="L358" s="2">
        <f t="shared" si="34"/>
        <v>0</v>
      </c>
      <c r="M358" s="2">
        <v>0</v>
      </c>
      <c r="N358" s="2">
        <f t="shared" si="35"/>
        <v>11236</v>
      </c>
    </row>
    <row r="359" spans="1:14" x14ac:dyDescent="0.2">
      <c r="A359" s="2" t="s">
        <v>43</v>
      </c>
      <c r="B359" s="2" t="s">
        <v>15</v>
      </c>
      <c r="C359" s="2" t="s">
        <v>24</v>
      </c>
      <c r="D359" s="2">
        <v>66.489400000000003</v>
      </c>
      <c r="E359" s="2">
        <v>109</v>
      </c>
      <c r="F359" s="2">
        <v>26625</v>
      </c>
      <c r="G359" s="2">
        <v>25</v>
      </c>
      <c r="H359" s="2">
        <f t="shared" si="30"/>
        <v>1</v>
      </c>
      <c r="I359" s="2">
        <f t="shared" si="31"/>
        <v>0</v>
      </c>
      <c r="J359" s="2">
        <f t="shared" si="32"/>
        <v>0</v>
      </c>
      <c r="K359" s="2">
        <f t="shared" si="33"/>
        <v>0</v>
      </c>
      <c r="L359" s="2">
        <f t="shared" si="34"/>
        <v>0</v>
      </c>
      <c r="M359" s="2">
        <v>175</v>
      </c>
      <c r="N359" s="2">
        <f t="shared" si="35"/>
        <v>11881</v>
      </c>
    </row>
    <row r="360" spans="1:14" x14ac:dyDescent="0.2">
      <c r="A360" s="2" t="s">
        <v>629</v>
      </c>
      <c r="B360" s="2" t="s">
        <v>15</v>
      </c>
      <c r="C360" s="2" t="s">
        <v>24</v>
      </c>
      <c r="D360" s="2">
        <v>44.8673</v>
      </c>
      <c r="E360" s="2">
        <v>107</v>
      </c>
      <c r="F360" s="2">
        <v>14483</v>
      </c>
      <c r="G360" s="2">
        <v>37</v>
      </c>
      <c r="H360" s="2">
        <f t="shared" si="30"/>
        <v>1</v>
      </c>
      <c r="I360" s="2">
        <f t="shared" si="31"/>
        <v>0</v>
      </c>
      <c r="J360" s="2">
        <f t="shared" si="32"/>
        <v>0</v>
      </c>
      <c r="K360" s="2">
        <f t="shared" si="33"/>
        <v>0</v>
      </c>
      <c r="L360" s="2">
        <f t="shared" si="34"/>
        <v>0</v>
      </c>
      <c r="M360" s="2">
        <v>0</v>
      </c>
      <c r="N360" s="2">
        <f t="shared" si="35"/>
        <v>11449</v>
      </c>
    </row>
    <row r="361" spans="1:14" x14ac:dyDescent="0.2">
      <c r="A361" s="2" t="s">
        <v>663</v>
      </c>
      <c r="B361" s="2" t="s">
        <v>11</v>
      </c>
      <c r="C361" s="2" t="s">
        <v>12</v>
      </c>
      <c r="D361" s="2">
        <v>0.35278599999999999</v>
      </c>
      <c r="E361" s="2">
        <v>104</v>
      </c>
      <c r="F361" s="2">
        <v>150</v>
      </c>
      <c r="G361" s="2">
        <v>11</v>
      </c>
      <c r="H361" s="2">
        <f t="shared" si="30"/>
        <v>0</v>
      </c>
      <c r="I361" s="2">
        <f t="shared" si="31"/>
        <v>0</v>
      </c>
      <c r="J361" s="2">
        <f t="shared" si="32"/>
        <v>0</v>
      </c>
      <c r="K361" s="2">
        <f t="shared" si="33"/>
        <v>0</v>
      </c>
      <c r="L361" s="2">
        <f t="shared" si="34"/>
        <v>0</v>
      </c>
      <c r="M361" s="2">
        <v>238</v>
      </c>
      <c r="N361" s="2">
        <f t="shared" si="35"/>
        <v>10816</v>
      </c>
    </row>
    <row r="362" spans="1:14" x14ac:dyDescent="0.2">
      <c r="A362" s="2" t="s">
        <v>665</v>
      </c>
      <c r="B362" s="2" t="s">
        <v>51</v>
      </c>
      <c r="C362" s="2" t="s">
        <v>97</v>
      </c>
      <c r="D362" s="2">
        <v>75.280100000000004</v>
      </c>
      <c r="E362" s="2">
        <v>100</v>
      </c>
      <c r="F362" s="2">
        <v>647</v>
      </c>
      <c r="G362" s="2">
        <v>60</v>
      </c>
      <c r="H362" s="2">
        <f t="shared" si="30"/>
        <v>0</v>
      </c>
      <c r="I362" s="2">
        <f t="shared" si="31"/>
        <v>0</v>
      </c>
      <c r="J362" s="2">
        <f t="shared" si="32"/>
        <v>0</v>
      </c>
      <c r="K362" s="2">
        <f t="shared" si="33"/>
        <v>1</v>
      </c>
      <c r="L362" s="2">
        <f t="shared" si="34"/>
        <v>0</v>
      </c>
      <c r="M362" s="2">
        <v>253</v>
      </c>
      <c r="N362" s="2">
        <f t="shared" si="35"/>
        <v>10000</v>
      </c>
    </row>
    <row r="363" spans="1:14" x14ac:dyDescent="0.2">
      <c r="A363" s="2" t="s">
        <v>667</v>
      </c>
      <c r="B363" s="2" t="s">
        <v>11</v>
      </c>
      <c r="C363" s="2" t="s">
        <v>31</v>
      </c>
      <c r="D363" s="2">
        <v>23.978400000000001</v>
      </c>
      <c r="E363" s="2">
        <v>86</v>
      </c>
      <c r="F363" s="2">
        <v>3850</v>
      </c>
      <c r="G363" s="2">
        <v>11</v>
      </c>
      <c r="H363" s="2">
        <f t="shared" si="30"/>
        <v>0</v>
      </c>
      <c r="I363" s="2">
        <f t="shared" si="31"/>
        <v>1</v>
      </c>
      <c r="J363" s="2">
        <f t="shared" si="32"/>
        <v>0</v>
      </c>
      <c r="K363" s="2">
        <f t="shared" si="33"/>
        <v>0</v>
      </c>
      <c r="L363" s="2">
        <f t="shared" si="34"/>
        <v>0</v>
      </c>
      <c r="M363" s="2">
        <v>5</v>
      </c>
      <c r="N363" s="2">
        <f t="shared" si="35"/>
        <v>7396</v>
      </c>
    </row>
    <row r="364" spans="1:14" x14ac:dyDescent="0.2">
      <c r="A364" s="2" t="s">
        <v>191</v>
      </c>
      <c r="B364" s="2" t="s">
        <v>51</v>
      </c>
      <c r="C364" s="2" t="s">
        <v>97</v>
      </c>
      <c r="D364" s="2">
        <v>53.337600000000002</v>
      </c>
      <c r="E364" s="2">
        <v>77</v>
      </c>
      <c r="F364" s="2">
        <v>60683</v>
      </c>
      <c r="G364" s="2">
        <v>40</v>
      </c>
      <c r="H364" s="2">
        <f t="shared" si="30"/>
        <v>0</v>
      </c>
      <c r="I364" s="2">
        <f t="shared" si="31"/>
        <v>0</v>
      </c>
      <c r="J364" s="2">
        <f t="shared" si="32"/>
        <v>0</v>
      </c>
      <c r="K364" s="2">
        <f t="shared" si="33"/>
        <v>1</v>
      </c>
      <c r="L364" s="2">
        <f t="shared" si="34"/>
        <v>0</v>
      </c>
      <c r="M364" s="2">
        <v>13000</v>
      </c>
      <c r="N364" s="2">
        <f t="shared" si="35"/>
        <v>5929</v>
      </c>
    </row>
    <row r="365" spans="1:14" x14ac:dyDescent="0.2">
      <c r="A365" s="2" t="s">
        <v>670</v>
      </c>
      <c r="B365" s="2" t="s">
        <v>11</v>
      </c>
      <c r="C365" s="2" t="s">
        <v>31</v>
      </c>
      <c r="D365" s="2">
        <v>109.176</v>
      </c>
      <c r="E365" s="2">
        <v>113</v>
      </c>
      <c r="F365" s="2">
        <v>8172</v>
      </c>
      <c r="G365" s="2">
        <v>60</v>
      </c>
      <c r="H365" s="2">
        <f t="shared" si="30"/>
        <v>0</v>
      </c>
      <c r="I365" s="2">
        <f t="shared" si="31"/>
        <v>1</v>
      </c>
      <c r="J365" s="2">
        <f t="shared" si="32"/>
        <v>0</v>
      </c>
      <c r="K365" s="2">
        <f t="shared" si="33"/>
        <v>0</v>
      </c>
      <c r="L365" s="2">
        <f t="shared" si="34"/>
        <v>0</v>
      </c>
      <c r="M365" s="2">
        <v>0</v>
      </c>
      <c r="N365" s="2">
        <f t="shared" si="35"/>
        <v>12769</v>
      </c>
    </row>
    <row r="366" spans="1:14" x14ac:dyDescent="0.2">
      <c r="A366" s="2" t="s">
        <v>672</v>
      </c>
      <c r="B366" s="2" t="s">
        <v>51</v>
      </c>
      <c r="C366" s="2" t="s">
        <v>12</v>
      </c>
      <c r="D366" s="2">
        <v>2.246</v>
      </c>
      <c r="E366" s="2">
        <v>118</v>
      </c>
      <c r="F366" s="2">
        <v>3384</v>
      </c>
      <c r="G366" s="2">
        <v>20</v>
      </c>
      <c r="H366" s="2">
        <f t="shared" si="30"/>
        <v>0</v>
      </c>
      <c r="I366" s="2">
        <f t="shared" si="31"/>
        <v>0</v>
      </c>
      <c r="J366" s="2">
        <f t="shared" si="32"/>
        <v>0</v>
      </c>
      <c r="K366" s="2">
        <f t="shared" si="33"/>
        <v>0</v>
      </c>
      <c r="L366" s="2">
        <f t="shared" si="34"/>
        <v>0</v>
      </c>
      <c r="M366" s="2">
        <v>14</v>
      </c>
      <c r="N366" s="2">
        <f t="shared" si="35"/>
        <v>13924</v>
      </c>
    </row>
    <row r="367" spans="1:14" x14ac:dyDescent="0.2">
      <c r="A367" s="2" t="s">
        <v>674</v>
      </c>
      <c r="B367" s="2" t="s">
        <v>11</v>
      </c>
      <c r="C367" s="2" t="s">
        <v>12</v>
      </c>
      <c r="D367" s="2">
        <v>34.522199999999998</v>
      </c>
      <c r="E367" s="2">
        <v>129</v>
      </c>
      <c r="F367" s="2">
        <v>2300</v>
      </c>
      <c r="G367" s="2">
        <v>2</v>
      </c>
      <c r="H367" s="2">
        <f t="shared" si="30"/>
        <v>0</v>
      </c>
      <c r="I367" s="2">
        <f t="shared" si="31"/>
        <v>0</v>
      </c>
      <c r="J367" s="2">
        <f t="shared" si="32"/>
        <v>0</v>
      </c>
      <c r="K367" s="2">
        <f t="shared" si="33"/>
        <v>0</v>
      </c>
      <c r="L367" s="2">
        <f t="shared" si="34"/>
        <v>0</v>
      </c>
      <c r="M367" s="2">
        <v>589</v>
      </c>
      <c r="N367" s="2">
        <f t="shared" si="35"/>
        <v>16641</v>
      </c>
    </row>
    <row r="368" spans="1:14" x14ac:dyDescent="0.2">
      <c r="A368" s="2" t="s">
        <v>676</v>
      </c>
      <c r="B368" s="2" t="s">
        <v>11</v>
      </c>
      <c r="C368" s="2" t="s">
        <v>40</v>
      </c>
      <c r="D368" s="2">
        <v>60.786299999999997</v>
      </c>
      <c r="E368" s="2">
        <v>107</v>
      </c>
      <c r="F368" s="2">
        <v>3106</v>
      </c>
      <c r="G368" s="2">
        <v>45</v>
      </c>
      <c r="H368" s="2">
        <f t="shared" si="30"/>
        <v>0</v>
      </c>
      <c r="I368" s="2">
        <f t="shared" si="31"/>
        <v>0</v>
      </c>
      <c r="J368" s="2">
        <f t="shared" si="32"/>
        <v>0</v>
      </c>
      <c r="K368" s="2">
        <f t="shared" si="33"/>
        <v>0</v>
      </c>
      <c r="L368" s="2">
        <f t="shared" si="34"/>
        <v>0</v>
      </c>
      <c r="M368" s="2">
        <v>18</v>
      </c>
      <c r="N368" s="2">
        <f t="shared" si="35"/>
        <v>11449</v>
      </c>
    </row>
    <row r="369" spans="1:14" x14ac:dyDescent="0.2">
      <c r="A369" s="2" t="s">
        <v>678</v>
      </c>
      <c r="B369" s="2" t="s">
        <v>15</v>
      </c>
      <c r="C369" s="2" t="s">
        <v>24</v>
      </c>
      <c r="D369" s="2">
        <v>34.604100000000003</v>
      </c>
      <c r="E369" s="2">
        <v>101</v>
      </c>
      <c r="F369" s="2">
        <v>6867</v>
      </c>
      <c r="G369" s="2">
        <v>30</v>
      </c>
      <c r="H369" s="2">
        <f t="shared" si="30"/>
        <v>1</v>
      </c>
      <c r="I369" s="2">
        <f t="shared" si="31"/>
        <v>0</v>
      </c>
      <c r="J369" s="2">
        <f t="shared" si="32"/>
        <v>0</v>
      </c>
      <c r="K369" s="2">
        <f t="shared" si="33"/>
        <v>0</v>
      </c>
      <c r="L369" s="2">
        <f t="shared" si="34"/>
        <v>0</v>
      </c>
      <c r="M369" s="2">
        <v>43</v>
      </c>
      <c r="N369" s="2">
        <f t="shared" si="35"/>
        <v>10201</v>
      </c>
    </row>
    <row r="370" spans="1:14" x14ac:dyDescent="0.2">
      <c r="A370" s="2" t="s">
        <v>680</v>
      </c>
      <c r="B370" s="2" t="s">
        <v>15</v>
      </c>
      <c r="C370" s="2" t="s">
        <v>24</v>
      </c>
      <c r="D370" s="2">
        <v>27.829899999999999</v>
      </c>
      <c r="E370" s="2">
        <v>93</v>
      </c>
      <c r="F370" s="2">
        <v>28767</v>
      </c>
      <c r="G370" s="2">
        <v>12</v>
      </c>
      <c r="H370" s="2">
        <f t="shared" si="30"/>
        <v>1</v>
      </c>
      <c r="I370" s="2">
        <f t="shared" si="31"/>
        <v>0</v>
      </c>
      <c r="J370" s="2">
        <f t="shared" si="32"/>
        <v>0</v>
      </c>
      <c r="K370" s="2">
        <f t="shared" si="33"/>
        <v>0</v>
      </c>
      <c r="L370" s="2">
        <f t="shared" si="34"/>
        <v>0</v>
      </c>
      <c r="M370" s="2">
        <v>83</v>
      </c>
      <c r="N370" s="2">
        <f t="shared" si="35"/>
        <v>8649</v>
      </c>
    </row>
    <row r="371" spans="1:14" x14ac:dyDescent="0.2">
      <c r="A371" s="2" t="s">
        <v>680</v>
      </c>
      <c r="B371" s="2" t="s">
        <v>15</v>
      </c>
      <c r="C371" s="2" t="s">
        <v>24</v>
      </c>
      <c r="D371" s="2">
        <v>13.6302</v>
      </c>
      <c r="E371" s="2">
        <v>96</v>
      </c>
      <c r="F371" s="2">
        <v>30541</v>
      </c>
      <c r="G371" s="2">
        <v>20</v>
      </c>
      <c r="H371" s="2">
        <f t="shared" si="30"/>
        <v>1</v>
      </c>
      <c r="I371" s="2">
        <f t="shared" si="31"/>
        <v>0</v>
      </c>
      <c r="J371" s="2">
        <f t="shared" si="32"/>
        <v>0</v>
      </c>
      <c r="K371" s="2">
        <f t="shared" si="33"/>
        <v>0</v>
      </c>
      <c r="L371" s="2">
        <f t="shared" si="34"/>
        <v>0</v>
      </c>
      <c r="M371" s="2">
        <v>83</v>
      </c>
      <c r="N371" s="2">
        <f t="shared" si="35"/>
        <v>9216</v>
      </c>
    </row>
    <row r="372" spans="1:14" x14ac:dyDescent="0.2">
      <c r="A372" s="2" t="s">
        <v>433</v>
      </c>
      <c r="B372" s="2" t="s">
        <v>15</v>
      </c>
      <c r="C372" s="2" t="s">
        <v>12</v>
      </c>
      <c r="D372" s="2">
        <v>39.462400000000002</v>
      </c>
      <c r="E372" s="2">
        <v>112</v>
      </c>
      <c r="F372" s="2">
        <v>13172</v>
      </c>
      <c r="G372" s="2">
        <v>7</v>
      </c>
      <c r="H372" s="2">
        <f t="shared" si="30"/>
        <v>1</v>
      </c>
      <c r="I372" s="2">
        <f t="shared" si="31"/>
        <v>0</v>
      </c>
      <c r="J372" s="2">
        <f t="shared" si="32"/>
        <v>0</v>
      </c>
      <c r="K372" s="2">
        <f t="shared" si="33"/>
        <v>0</v>
      </c>
      <c r="L372" s="2">
        <f t="shared" si="34"/>
        <v>0</v>
      </c>
      <c r="M372" s="2">
        <v>108</v>
      </c>
      <c r="N372" s="2">
        <f t="shared" si="35"/>
        <v>12544</v>
      </c>
    </row>
    <row r="373" spans="1:14" x14ac:dyDescent="0.2">
      <c r="A373" s="2" t="s">
        <v>684</v>
      </c>
      <c r="B373" s="2" t="s">
        <v>11</v>
      </c>
      <c r="C373" s="2" t="s">
        <v>40</v>
      </c>
      <c r="D373" s="2">
        <v>84.244900000000001</v>
      </c>
      <c r="E373" s="2">
        <v>118</v>
      </c>
      <c r="F373" s="2">
        <v>57426</v>
      </c>
      <c r="G373" s="2">
        <v>50</v>
      </c>
      <c r="H373" s="2">
        <f t="shared" si="30"/>
        <v>0</v>
      </c>
      <c r="I373" s="2">
        <f t="shared" si="31"/>
        <v>0</v>
      </c>
      <c r="J373" s="2">
        <f t="shared" si="32"/>
        <v>0</v>
      </c>
      <c r="K373" s="2">
        <f t="shared" si="33"/>
        <v>0</v>
      </c>
      <c r="L373" s="2">
        <f t="shared" si="34"/>
        <v>0</v>
      </c>
      <c r="M373" s="2">
        <v>43</v>
      </c>
      <c r="N373" s="2">
        <f t="shared" si="35"/>
        <v>13924</v>
      </c>
    </row>
    <row r="374" spans="1:14" x14ac:dyDescent="0.2">
      <c r="A374" s="2" t="s">
        <v>462</v>
      </c>
      <c r="B374" s="2" t="s">
        <v>11</v>
      </c>
      <c r="C374" s="2" t="s">
        <v>12</v>
      </c>
      <c r="D374" s="2">
        <v>16.929099999999998</v>
      </c>
      <c r="E374" s="2">
        <v>135</v>
      </c>
      <c r="F374" s="2">
        <v>6214</v>
      </c>
      <c r="G374" s="2">
        <v>14</v>
      </c>
      <c r="H374" s="2">
        <f t="shared" si="30"/>
        <v>0</v>
      </c>
      <c r="I374" s="2">
        <f t="shared" si="31"/>
        <v>0</v>
      </c>
      <c r="J374" s="2">
        <f t="shared" si="32"/>
        <v>0</v>
      </c>
      <c r="K374" s="2">
        <f t="shared" si="33"/>
        <v>0</v>
      </c>
      <c r="L374" s="2">
        <f t="shared" si="34"/>
        <v>0</v>
      </c>
      <c r="M374" s="2">
        <v>134</v>
      </c>
      <c r="N374" s="2">
        <f t="shared" si="35"/>
        <v>18225</v>
      </c>
    </row>
    <row r="375" spans="1:14" x14ac:dyDescent="0.2">
      <c r="A375" s="2" t="s">
        <v>687</v>
      </c>
      <c r="B375" s="2" t="s">
        <v>15</v>
      </c>
      <c r="C375" s="2" t="s">
        <v>12</v>
      </c>
      <c r="D375" s="2">
        <v>6.2480000000000001E-2</v>
      </c>
      <c r="E375" s="2">
        <v>97</v>
      </c>
      <c r="F375" s="2">
        <v>928</v>
      </c>
      <c r="G375" s="2">
        <v>1</v>
      </c>
      <c r="H375" s="2">
        <f t="shared" si="30"/>
        <v>1</v>
      </c>
      <c r="I375" s="2">
        <f t="shared" si="31"/>
        <v>0</v>
      </c>
      <c r="J375" s="2">
        <f t="shared" si="32"/>
        <v>0</v>
      </c>
      <c r="K375" s="2">
        <f t="shared" si="33"/>
        <v>0</v>
      </c>
      <c r="L375" s="2">
        <f t="shared" si="34"/>
        <v>0</v>
      </c>
      <c r="M375" s="2">
        <v>4</v>
      </c>
      <c r="N375" s="2">
        <f t="shared" si="35"/>
        <v>9409</v>
      </c>
    </row>
    <row r="376" spans="1:14" x14ac:dyDescent="0.2">
      <c r="A376" s="2" t="s">
        <v>689</v>
      </c>
      <c r="B376" s="2" t="s">
        <v>11</v>
      </c>
      <c r="C376" s="2" t="s">
        <v>12</v>
      </c>
      <c r="D376" s="2">
        <v>109.71299999999999</v>
      </c>
      <c r="E376" s="2">
        <v>133</v>
      </c>
      <c r="F376" s="2">
        <v>15106</v>
      </c>
      <c r="G376" s="2">
        <v>35</v>
      </c>
      <c r="H376" s="2">
        <f t="shared" si="30"/>
        <v>0</v>
      </c>
      <c r="I376" s="2">
        <f t="shared" si="31"/>
        <v>0</v>
      </c>
      <c r="J376" s="2">
        <f t="shared" si="32"/>
        <v>0</v>
      </c>
      <c r="K376" s="2">
        <f t="shared" si="33"/>
        <v>0</v>
      </c>
      <c r="L376" s="2">
        <f t="shared" si="34"/>
        <v>0</v>
      </c>
      <c r="M376" s="2">
        <v>0</v>
      </c>
      <c r="N376" s="2">
        <f t="shared" si="35"/>
        <v>17689</v>
      </c>
    </row>
    <row r="377" spans="1:14" x14ac:dyDescent="0.2">
      <c r="A377" s="2" t="s">
        <v>691</v>
      </c>
      <c r="B377" s="2" t="s">
        <v>11</v>
      </c>
      <c r="C377" s="2" t="s">
        <v>24</v>
      </c>
      <c r="D377" s="2">
        <v>7.0096699999999998</v>
      </c>
      <c r="E377" s="2">
        <v>95</v>
      </c>
      <c r="F377" s="2">
        <v>2000</v>
      </c>
      <c r="G377" s="2">
        <v>5.6</v>
      </c>
      <c r="H377" s="2">
        <f t="shared" si="30"/>
        <v>0</v>
      </c>
      <c r="I377" s="2">
        <f t="shared" si="31"/>
        <v>0</v>
      </c>
      <c r="J377" s="2">
        <f t="shared" si="32"/>
        <v>0</v>
      </c>
      <c r="K377" s="2">
        <f t="shared" si="33"/>
        <v>0</v>
      </c>
      <c r="L377" s="2">
        <f t="shared" si="34"/>
        <v>0</v>
      </c>
      <c r="M377" s="2">
        <v>17</v>
      </c>
      <c r="N377" s="2">
        <f t="shared" si="35"/>
        <v>9025</v>
      </c>
    </row>
    <row r="378" spans="1:14" x14ac:dyDescent="0.2">
      <c r="A378" s="2" t="s">
        <v>693</v>
      </c>
      <c r="B378" s="2" t="s">
        <v>11</v>
      </c>
      <c r="C378" s="2" t="s">
        <v>40</v>
      </c>
      <c r="D378" s="2">
        <v>37.188699999999997</v>
      </c>
      <c r="E378" s="2">
        <v>93</v>
      </c>
      <c r="F378" s="2">
        <v>1531</v>
      </c>
      <c r="G378" s="2">
        <v>12</v>
      </c>
      <c r="H378" s="2">
        <f t="shared" si="30"/>
        <v>0</v>
      </c>
      <c r="I378" s="2">
        <f t="shared" si="31"/>
        <v>0</v>
      </c>
      <c r="J378" s="2">
        <f t="shared" si="32"/>
        <v>0</v>
      </c>
      <c r="K378" s="2">
        <f t="shared" si="33"/>
        <v>0</v>
      </c>
      <c r="L378" s="2">
        <f t="shared" si="34"/>
        <v>0</v>
      </c>
      <c r="M378" s="2">
        <v>33</v>
      </c>
      <c r="N378" s="2">
        <f t="shared" si="35"/>
        <v>8649</v>
      </c>
    </row>
    <row r="379" spans="1:14" x14ac:dyDescent="0.2">
      <c r="A379" s="2" t="s">
        <v>695</v>
      </c>
      <c r="B379" s="2" t="s">
        <v>11</v>
      </c>
      <c r="C379" s="2" t="s">
        <v>12</v>
      </c>
      <c r="D379" s="2">
        <v>10.042299999999999</v>
      </c>
      <c r="E379" s="2">
        <v>90</v>
      </c>
      <c r="F379" s="2">
        <v>3155</v>
      </c>
      <c r="G379" s="2">
        <v>1</v>
      </c>
      <c r="H379" s="2">
        <f t="shared" si="30"/>
        <v>0</v>
      </c>
      <c r="I379" s="2">
        <f t="shared" si="31"/>
        <v>0</v>
      </c>
      <c r="J379" s="2">
        <f t="shared" si="32"/>
        <v>0</v>
      </c>
      <c r="K379" s="2">
        <f t="shared" si="33"/>
        <v>0</v>
      </c>
      <c r="L379" s="2">
        <f t="shared" si="34"/>
        <v>0</v>
      </c>
      <c r="M379" s="2">
        <v>65</v>
      </c>
      <c r="N379" s="2">
        <f t="shared" si="35"/>
        <v>8100</v>
      </c>
    </row>
    <row r="380" spans="1:14" x14ac:dyDescent="0.2">
      <c r="A380" s="2" t="s">
        <v>697</v>
      </c>
      <c r="B380" s="2" t="s">
        <v>18</v>
      </c>
      <c r="C380" s="2" t="s">
        <v>97</v>
      </c>
      <c r="D380" s="2">
        <v>58.336599999999997</v>
      </c>
      <c r="E380" s="2">
        <v>78</v>
      </c>
      <c r="F380" s="2">
        <v>11124</v>
      </c>
      <c r="G380" s="2">
        <v>50</v>
      </c>
      <c r="H380" s="2">
        <f t="shared" si="30"/>
        <v>0</v>
      </c>
      <c r="I380" s="2">
        <f t="shared" si="31"/>
        <v>0</v>
      </c>
      <c r="J380" s="2">
        <f t="shared" si="32"/>
        <v>0</v>
      </c>
      <c r="K380" s="2">
        <f t="shared" si="33"/>
        <v>1</v>
      </c>
      <c r="L380" s="2">
        <f t="shared" si="34"/>
        <v>0</v>
      </c>
      <c r="M380" s="2">
        <v>5</v>
      </c>
      <c r="N380" s="2">
        <f t="shared" si="35"/>
        <v>6084</v>
      </c>
    </row>
    <row r="381" spans="1:14" x14ac:dyDescent="0.2">
      <c r="A381" s="2" t="s">
        <v>699</v>
      </c>
      <c r="B381" s="2" t="s">
        <v>11</v>
      </c>
      <c r="C381" s="2" t="s">
        <v>31</v>
      </c>
      <c r="D381" s="2">
        <v>19.294899999999998</v>
      </c>
      <c r="E381" s="2">
        <v>99</v>
      </c>
      <c r="F381" s="2">
        <v>2535</v>
      </c>
      <c r="G381" s="2">
        <v>35</v>
      </c>
      <c r="H381" s="2">
        <f t="shared" si="30"/>
        <v>0</v>
      </c>
      <c r="I381" s="2">
        <f t="shared" si="31"/>
        <v>1</v>
      </c>
      <c r="J381" s="2">
        <f t="shared" si="32"/>
        <v>0</v>
      </c>
      <c r="K381" s="2">
        <f t="shared" si="33"/>
        <v>0</v>
      </c>
      <c r="L381" s="2">
        <f t="shared" si="34"/>
        <v>0</v>
      </c>
      <c r="M381" s="2">
        <v>0</v>
      </c>
      <c r="N381" s="2">
        <f t="shared" si="35"/>
        <v>9801</v>
      </c>
    </row>
    <row r="382" spans="1:14" x14ac:dyDescent="0.2">
      <c r="A382" s="2" t="s">
        <v>701</v>
      </c>
      <c r="B382" s="2" t="s">
        <v>15</v>
      </c>
      <c r="C382" s="2" t="s">
        <v>40</v>
      </c>
      <c r="D382" s="2">
        <v>7.4554499999999999</v>
      </c>
      <c r="E382" s="2">
        <v>91</v>
      </c>
      <c r="F382" s="2">
        <v>1136</v>
      </c>
      <c r="G382" s="2">
        <v>7</v>
      </c>
      <c r="H382" s="2">
        <f t="shared" si="30"/>
        <v>1</v>
      </c>
      <c r="I382" s="2">
        <f t="shared" si="31"/>
        <v>0</v>
      </c>
      <c r="J382" s="2">
        <f t="shared" si="32"/>
        <v>0</v>
      </c>
      <c r="K382" s="2">
        <f t="shared" si="33"/>
        <v>0</v>
      </c>
      <c r="L382" s="2">
        <f t="shared" si="34"/>
        <v>0</v>
      </c>
      <c r="M382" s="2">
        <v>157</v>
      </c>
      <c r="N382" s="2">
        <f t="shared" si="35"/>
        <v>8281</v>
      </c>
    </row>
    <row r="383" spans="1:14" x14ac:dyDescent="0.2">
      <c r="A383" s="2" t="s">
        <v>703</v>
      </c>
      <c r="B383" s="2" t="s">
        <v>11</v>
      </c>
      <c r="C383" s="2" t="s">
        <v>24</v>
      </c>
      <c r="D383" s="2">
        <v>9.6793000000000004E-2</v>
      </c>
      <c r="E383" s="2">
        <v>91</v>
      </c>
      <c r="F383" s="2">
        <v>6380</v>
      </c>
      <c r="G383" s="2">
        <v>3.5</v>
      </c>
      <c r="H383" s="2">
        <f t="shared" si="30"/>
        <v>0</v>
      </c>
      <c r="I383" s="2">
        <f t="shared" si="31"/>
        <v>0</v>
      </c>
      <c r="J383" s="2">
        <f t="shared" si="32"/>
        <v>0</v>
      </c>
      <c r="K383" s="2">
        <f t="shared" si="33"/>
        <v>0</v>
      </c>
      <c r="L383" s="2">
        <f t="shared" si="34"/>
        <v>0</v>
      </c>
      <c r="M383" s="2">
        <v>23</v>
      </c>
      <c r="N383" s="2">
        <f t="shared" si="35"/>
        <v>8281</v>
      </c>
    </row>
    <row r="384" spans="1:14" x14ac:dyDescent="0.2">
      <c r="A384" s="2" t="s">
        <v>705</v>
      </c>
      <c r="B384" s="2" t="s">
        <v>51</v>
      </c>
      <c r="C384" s="2" t="s">
        <v>31</v>
      </c>
      <c r="D384" s="2">
        <v>13.235300000000001</v>
      </c>
      <c r="E384" s="2">
        <v>89</v>
      </c>
      <c r="F384" s="2">
        <v>1752</v>
      </c>
      <c r="G384" s="2">
        <v>6</v>
      </c>
      <c r="H384" s="2">
        <f t="shared" si="30"/>
        <v>0</v>
      </c>
      <c r="I384" s="2">
        <f t="shared" si="31"/>
        <v>1</v>
      </c>
      <c r="J384" s="2">
        <f t="shared" si="32"/>
        <v>0</v>
      </c>
      <c r="K384" s="2">
        <f t="shared" si="33"/>
        <v>0</v>
      </c>
      <c r="L384" s="2">
        <f t="shared" si="34"/>
        <v>0</v>
      </c>
      <c r="M384" s="2">
        <v>0</v>
      </c>
      <c r="N384" s="2">
        <f t="shared" si="35"/>
        <v>7921</v>
      </c>
    </row>
    <row r="385" spans="1:14" x14ac:dyDescent="0.2">
      <c r="A385" s="2" t="s">
        <v>707</v>
      </c>
      <c r="B385" s="2" t="s">
        <v>51</v>
      </c>
      <c r="C385" s="2" t="s">
        <v>31</v>
      </c>
      <c r="D385" s="2">
        <v>104.149</v>
      </c>
      <c r="E385" s="2">
        <v>92</v>
      </c>
      <c r="F385" s="2">
        <v>4050</v>
      </c>
      <c r="G385" s="2">
        <v>60</v>
      </c>
      <c r="H385" s="2">
        <f t="shared" si="30"/>
        <v>0</v>
      </c>
      <c r="I385" s="2">
        <f t="shared" si="31"/>
        <v>1</v>
      </c>
      <c r="J385" s="2">
        <f t="shared" si="32"/>
        <v>0</v>
      </c>
      <c r="K385" s="2">
        <f t="shared" si="33"/>
        <v>0</v>
      </c>
      <c r="L385" s="2">
        <f t="shared" si="34"/>
        <v>0</v>
      </c>
      <c r="M385" s="2">
        <v>41</v>
      </c>
      <c r="N385" s="2">
        <f t="shared" si="35"/>
        <v>8464</v>
      </c>
    </row>
    <row r="386" spans="1:14" x14ac:dyDescent="0.2">
      <c r="A386" s="2" t="s">
        <v>709</v>
      </c>
      <c r="B386" s="2" t="s">
        <v>11</v>
      </c>
      <c r="C386" s="2" t="s">
        <v>31</v>
      </c>
      <c r="D386" s="2">
        <v>150.315</v>
      </c>
      <c r="E386" s="2">
        <v>96</v>
      </c>
      <c r="F386" s="2">
        <v>10886</v>
      </c>
      <c r="G386" s="2">
        <v>50</v>
      </c>
      <c r="H386" s="2">
        <f t="shared" si="30"/>
        <v>0</v>
      </c>
      <c r="I386" s="2">
        <f t="shared" si="31"/>
        <v>1</v>
      </c>
      <c r="J386" s="2">
        <f t="shared" si="32"/>
        <v>0</v>
      </c>
      <c r="K386" s="2">
        <f t="shared" si="33"/>
        <v>0</v>
      </c>
      <c r="L386" s="2">
        <f t="shared" si="34"/>
        <v>0</v>
      </c>
      <c r="M386" s="2">
        <v>51</v>
      </c>
      <c r="N386" s="2">
        <f t="shared" si="35"/>
        <v>9216</v>
      </c>
    </row>
    <row r="387" spans="1:14" x14ac:dyDescent="0.2">
      <c r="A387" s="2" t="s">
        <v>711</v>
      </c>
      <c r="B387" s="2" t="s">
        <v>15</v>
      </c>
      <c r="C387" s="2" t="s">
        <v>12</v>
      </c>
      <c r="D387" s="2">
        <v>27.296500000000002</v>
      </c>
      <c r="E387" s="2">
        <v>117</v>
      </c>
      <c r="F387" s="2">
        <v>17738</v>
      </c>
      <c r="G387" s="2">
        <v>5</v>
      </c>
      <c r="H387" s="2">
        <f t="shared" ref="H387:H450" si="36">IF(B387="R",1,0)</f>
        <v>1</v>
      </c>
      <c r="I387" s="2">
        <f t="shared" ref="I387:I450" si="37">IF(C387="Comedy",1,0)</f>
        <v>0</v>
      </c>
      <c r="J387" s="2">
        <f t="shared" ref="J387:J450" si="38">IF(C387="Thriller_Horror",1,0)</f>
        <v>0</v>
      </c>
      <c r="K387" s="2">
        <f t="shared" ref="K387:K450" si="39">IF(C387="Animation",1,0)</f>
        <v>0</v>
      </c>
      <c r="L387" s="2">
        <f t="shared" ref="L387:L450" si="40">IF(C387="Adventure_Sci_fi",1,0)</f>
        <v>0</v>
      </c>
      <c r="M387" s="2">
        <v>212</v>
      </c>
      <c r="N387" s="2">
        <f t="shared" ref="N387:N450" si="41">E387^2</f>
        <v>13689</v>
      </c>
    </row>
    <row r="388" spans="1:14" x14ac:dyDescent="0.2">
      <c r="A388" s="2" t="s">
        <v>713</v>
      </c>
      <c r="B388" s="2" t="s">
        <v>11</v>
      </c>
      <c r="C388" s="2" t="s">
        <v>24</v>
      </c>
      <c r="D388" s="2">
        <v>25.6158</v>
      </c>
      <c r="E388" s="2">
        <v>88</v>
      </c>
      <c r="F388" s="2">
        <v>4378</v>
      </c>
      <c r="G388" s="2">
        <v>25</v>
      </c>
      <c r="H388" s="2">
        <f t="shared" si="36"/>
        <v>0</v>
      </c>
      <c r="I388" s="2">
        <f t="shared" si="37"/>
        <v>0</v>
      </c>
      <c r="J388" s="2">
        <f t="shared" si="38"/>
        <v>0</v>
      </c>
      <c r="K388" s="2">
        <f t="shared" si="39"/>
        <v>0</v>
      </c>
      <c r="L388" s="2">
        <f t="shared" si="40"/>
        <v>0</v>
      </c>
      <c r="M388" s="2">
        <v>82</v>
      </c>
      <c r="N388" s="2">
        <f t="shared" si="41"/>
        <v>7744</v>
      </c>
    </row>
    <row r="389" spans="1:14" x14ac:dyDescent="0.2">
      <c r="A389" s="2" t="s">
        <v>715</v>
      </c>
      <c r="B389" s="2" t="s">
        <v>15</v>
      </c>
      <c r="C389" s="2" t="s">
        <v>40</v>
      </c>
      <c r="D389" s="2">
        <v>5.3483200000000002</v>
      </c>
      <c r="E389" s="2">
        <v>106</v>
      </c>
      <c r="F389" s="2">
        <v>18712</v>
      </c>
      <c r="G389" s="2">
        <v>10</v>
      </c>
      <c r="H389" s="2">
        <f t="shared" si="36"/>
        <v>1</v>
      </c>
      <c r="I389" s="2">
        <f t="shared" si="37"/>
        <v>0</v>
      </c>
      <c r="J389" s="2">
        <f t="shared" si="38"/>
        <v>0</v>
      </c>
      <c r="K389" s="2">
        <f t="shared" si="39"/>
        <v>0</v>
      </c>
      <c r="L389" s="2">
        <f t="shared" si="40"/>
        <v>0</v>
      </c>
      <c r="M389" s="2">
        <v>102</v>
      </c>
      <c r="N389" s="2">
        <f t="shared" si="41"/>
        <v>11236</v>
      </c>
    </row>
    <row r="390" spans="1:14" x14ac:dyDescent="0.2">
      <c r="A390" s="2" t="s">
        <v>717</v>
      </c>
      <c r="B390" s="2" t="s">
        <v>15</v>
      </c>
      <c r="C390" s="2" t="s">
        <v>12</v>
      </c>
      <c r="D390" s="2">
        <v>9.05959</v>
      </c>
      <c r="E390" s="2">
        <v>118</v>
      </c>
      <c r="F390" s="2">
        <v>1873</v>
      </c>
      <c r="G390" s="2">
        <v>15</v>
      </c>
      <c r="H390" s="2">
        <f t="shared" si="36"/>
        <v>1</v>
      </c>
      <c r="I390" s="2">
        <f t="shared" si="37"/>
        <v>0</v>
      </c>
      <c r="J390" s="2">
        <f t="shared" si="38"/>
        <v>0</v>
      </c>
      <c r="K390" s="2">
        <f t="shared" si="39"/>
        <v>0</v>
      </c>
      <c r="L390" s="2">
        <f t="shared" si="40"/>
        <v>0</v>
      </c>
      <c r="M390" s="2">
        <v>41</v>
      </c>
      <c r="N390" s="2">
        <f t="shared" si="41"/>
        <v>13924</v>
      </c>
    </row>
    <row r="391" spans="1:14" x14ac:dyDescent="0.2">
      <c r="A391" s="2" t="s">
        <v>191</v>
      </c>
      <c r="B391" s="2" t="s">
        <v>11</v>
      </c>
      <c r="C391" s="2" t="s">
        <v>31</v>
      </c>
      <c r="D391" s="2">
        <v>79.711699999999993</v>
      </c>
      <c r="E391" s="2">
        <v>113</v>
      </c>
      <c r="F391" s="2">
        <v>80849</v>
      </c>
      <c r="G391" s="2">
        <v>100</v>
      </c>
      <c r="H391" s="2">
        <f t="shared" si="36"/>
        <v>0</v>
      </c>
      <c r="I391" s="2">
        <f t="shared" si="37"/>
        <v>1</v>
      </c>
      <c r="J391" s="2">
        <f t="shared" si="38"/>
        <v>0</v>
      </c>
      <c r="K391" s="2">
        <f t="shared" si="39"/>
        <v>0</v>
      </c>
      <c r="L391" s="2">
        <f t="shared" si="40"/>
        <v>0</v>
      </c>
      <c r="M391" s="2">
        <v>13000</v>
      </c>
      <c r="N391" s="2">
        <f t="shared" si="41"/>
        <v>12769</v>
      </c>
    </row>
    <row r="392" spans="1:14" x14ac:dyDescent="0.2">
      <c r="A392" s="2" t="s">
        <v>720</v>
      </c>
      <c r="B392" s="2" t="s">
        <v>11</v>
      </c>
      <c r="C392" s="2" t="s">
        <v>12</v>
      </c>
      <c r="D392" s="2">
        <v>25.472999999999999</v>
      </c>
      <c r="E392" s="2">
        <v>103</v>
      </c>
      <c r="F392" s="2">
        <v>1467</v>
      </c>
      <c r="G392" s="2">
        <v>30</v>
      </c>
      <c r="H392" s="2">
        <f t="shared" si="36"/>
        <v>0</v>
      </c>
      <c r="I392" s="2">
        <f t="shared" si="37"/>
        <v>0</v>
      </c>
      <c r="J392" s="2">
        <f t="shared" si="38"/>
        <v>0</v>
      </c>
      <c r="K392" s="2">
        <f t="shared" si="39"/>
        <v>0</v>
      </c>
      <c r="L392" s="2">
        <f t="shared" si="40"/>
        <v>0</v>
      </c>
      <c r="M392" s="2">
        <v>179</v>
      </c>
      <c r="N392" s="2">
        <f t="shared" si="41"/>
        <v>10609</v>
      </c>
    </row>
    <row r="393" spans="1:14" x14ac:dyDescent="0.2">
      <c r="A393" s="2" t="s">
        <v>722</v>
      </c>
      <c r="B393" s="2" t="s">
        <v>11</v>
      </c>
      <c r="C393" s="2" t="s">
        <v>35</v>
      </c>
      <c r="D393" s="2">
        <v>22.1601</v>
      </c>
      <c r="E393" s="2">
        <v>103</v>
      </c>
      <c r="F393" s="2">
        <v>1228</v>
      </c>
      <c r="G393" s="2">
        <v>10.6</v>
      </c>
      <c r="H393" s="2">
        <f t="shared" si="36"/>
        <v>0</v>
      </c>
      <c r="I393" s="2">
        <f t="shared" si="37"/>
        <v>0</v>
      </c>
      <c r="J393" s="2">
        <f t="shared" si="38"/>
        <v>1</v>
      </c>
      <c r="K393" s="2">
        <f t="shared" si="39"/>
        <v>0</v>
      </c>
      <c r="L393" s="2">
        <f t="shared" si="40"/>
        <v>0</v>
      </c>
      <c r="M393" s="2">
        <v>57</v>
      </c>
      <c r="N393" s="2">
        <f t="shared" si="41"/>
        <v>10609</v>
      </c>
    </row>
    <row r="394" spans="1:14" x14ac:dyDescent="0.2">
      <c r="A394" s="2" t="s">
        <v>363</v>
      </c>
      <c r="B394" s="2" t="s">
        <v>11</v>
      </c>
      <c r="C394" s="2" t="s">
        <v>35</v>
      </c>
      <c r="D394" s="2">
        <v>32.131500000000003</v>
      </c>
      <c r="E394" s="2">
        <v>96</v>
      </c>
      <c r="F394" s="2">
        <v>2212</v>
      </c>
      <c r="G394" s="2">
        <v>11</v>
      </c>
      <c r="H394" s="2">
        <f t="shared" si="36"/>
        <v>0</v>
      </c>
      <c r="I394" s="2">
        <f t="shared" si="37"/>
        <v>0</v>
      </c>
      <c r="J394" s="2">
        <f t="shared" si="38"/>
        <v>1</v>
      </c>
      <c r="K394" s="2">
        <f t="shared" si="39"/>
        <v>0</v>
      </c>
      <c r="L394" s="2">
        <f t="shared" si="40"/>
        <v>0</v>
      </c>
      <c r="M394" s="2">
        <v>474</v>
      </c>
      <c r="N394" s="2">
        <f t="shared" si="41"/>
        <v>9216</v>
      </c>
    </row>
    <row r="395" spans="1:14" x14ac:dyDescent="0.2">
      <c r="A395" s="2" t="s">
        <v>725</v>
      </c>
      <c r="B395" s="2" t="s">
        <v>11</v>
      </c>
      <c r="C395" s="2" t="s">
        <v>31</v>
      </c>
      <c r="D395" s="2">
        <v>48.546599999999998</v>
      </c>
      <c r="E395" s="2">
        <v>85</v>
      </c>
      <c r="F395" s="2">
        <v>6539</v>
      </c>
      <c r="G395" s="2">
        <v>20</v>
      </c>
      <c r="H395" s="2">
        <f t="shared" si="36"/>
        <v>0</v>
      </c>
      <c r="I395" s="2">
        <f t="shared" si="37"/>
        <v>1</v>
      </c>
      <c r="J395" s="2">
        <f t="shared" si="38"/>
        <v>0</v>
      </c>
      <c r="K395" s="2">
        <f t="shared" si="39"/>
        <v>0</v>
      </c>
      <c r="L395" s="2">
        <f t="shared" si="40"/>
        <v>0</v>
      </c>
      <c r="M395" s="2">
        <v>64</v>
      </c>
      <c r="N395" s="2">
        <f t="shared" si="41"/>
        <v>7225</v>
      </c>
    </row>
    <row r="396" spans="1:14" x14ac:dyDescent="0.2">
      <c r="A396" s="2" t="s">
        <v>412</v>
      </c>
      <c r="B396" s="2" t="s">
        <v>11</v>
      </c>
      <c r="C396" s="2" t="s">
        <v>31</v>
      </c>
      <c r="D396" s="2">
        <v>98.711399999999998</v>
      </c>
      <c r="E396" s="2">
        <v>101</v>
      </c>
      <c r="F396" s="2">
        <v>39822</v>
      </c>
      <c r="G396" s="2">
        <v>55</v>
      </c>
      <c r="H396" s="2">
        <f t="shared" si="36"/>
        <v>0</v>
      </c>
      <c r="I396" s="2">
        <f t="shared" si="37"/>
        <v>1</v>
      </c>
      <c r="J396" s="2">
        <f t="shared" si="38"/>
        <v>0</v>
      </c>
      <c r="K396" s="2">
        <f t="shared" si="39"/>
        <v>0</v>
      </c>
      <c r="L396" s="2">
        <f t="shared" si="40"/>
        <v>0</v>
      </c>
      <c r="M396" s="2">
        <v>189</v>
      </c>
      <c r="N396" s="2">
        <f t="shared" si="41"/>
        <v>10201</v>
      </c>
    </row>
    <row r="397" spans="1:14" x14ac:dyDescent="0.2">
      <c r="A397" s="2" t="s">
        <v>728</v>
      </c>
      <c r="B397" s="2" t="s">
        <v>15</v>
      </c>
      <c r="C397" s="2" t="s">
        <v>31</v>
      </c>
      <c r="D397" s="2">
        <v>11.6945</v>
      </c>
      <c r="E397" s="2">
        <v>100</v>
      </c>
      <c r="F397" s="2">
        <v>2165</v>
      </c>
      <c r="G397" s="2">
        <v>3</v>
      </c>
      <c r="H397" s="2">
        <f t="shared" si="36"/>
        <v>1</v>
      </c>
      <c r="I397" s="2">
        <f t="shared" si="37"/>
        <v>1</v>
      </c>
      <c r="J397" s="2">
        <f t="shared" si="38"/>
        <v>0</v>
      </c>
      <c r="K397" s="2">
        <f t="shared" si="39"/>
        <v>0</v>
      </c>
      <c r="L397" s="2">
        <f t="shared" si="40"/>
        <v>0</v>
      </c>
      <c r="M397" s="2">
        <v>1000</v>
      </c>
      <c r="N397" s="2">
        <f t="shared" si="41"/>
        <v>10000</v>
      </c>
    </row>
    <row r="398" spans="1:14" x14ac:dyDescent="0.2">
      <c r="A398" s="2" t="s">
        <v>72</v>
      </c>
      <c r="B398" s="2" t="s">
        <v>15</v>
      </c>
      <c r="C398" s="2" t="s">
        <v>24</v>
      </c>
      <c r="D398" s="2">
        <v>58.885599999999997</v>
      </c>
      <c r="E398" s="2">
        <v>110</v>
      </c>
      <c r="F398" s="2">
        <v>10438</v>
      </c>
      <c r="G398" s="2">
        <v>26</v>
      </c>
      <c r="H398" s="2">
        <f t="shared" si="36"/>
        <v>1</v>
      </c>
      <c r="I398" s="2">
        <f t="shared" si="37"/>
        <v>0</v>
      </c>
      <c r="J398" s="2">
        <f t="shared" si="38"/>
        <v>0</v>
      </c>
      <c r="K398" s="2">
        <f t="shared" si="39"/>
        <v>0</v>
      </c>
      <c r="L398" s="2">
        <f t="shared" si="40"/>
        <v>0</v>
      </c>
      <c r="M398" s="2">
        <v>0</v>
      </c>
      <c r="N398" s="2">
        <f t="shared" si="41"/>
        <v>12100</v>
      </c>
    </row>
    <row r="399" spans="1:14" x14ac:dyDescent="0.2">
      <c r="A399" s="2" t="s">
        <v>638</v>
      </c>
      <c r="B399" s="2" t="s">
        <v>11</v>
      </c>
      <c r="C399" s="2" t="s">
        <v>19</v>
      </c>
      <c r="D399" s="2">
        <v>208.54400000000001</v>
      </c>
      <c r="E399" s="2">
        <v>130</v>
      </c>
      <c r="F399" s="2">
        <v>14363</v>
      </c>
      <c r="G399" s="2">
        <v>170</v>
      </c>
      <c r="H399" s="2">
        <f t="shared" si="36"/>
        <v>0</v>
      </c>
      <c r="I399" s="2">
        <f t="shared" si="37"/>
        <v>0</v>
      </c>
      <c r="J399" s="2">
        <f t="shared" si="38"/>
        <v>0</v>
      </c>
      <c r="K399" s="2">
        <f t="shared" si="39"/>
        <v>0</v>
      </c>
      <c r="L399" s="2">
        <f t="shared" si="40"/>
        <v>1</v>
      </c>
      <c r="M399" s="2">
        <v>198</v>
      </c>
      <c r="N399" s="2">
        <f t="shared" si="41"/>
        <v>16900</v>
      </c>
    </row>
    <row r="400" spans="1:14" x14ac:dyDescent="0.2">
      <c r="A400" s="2" t="s">
        <v>732</v>
      </c>
      <c r="B400" s="2" t="s">
        <v>11</v>
      </c>
      <c r="C400" s="2" t="s">
        <v>12</v>
      </c>
      <c r="D400" s="2">
        <v>13.337300000000001</v>
      </c>
      <c r="E400" s="2">
        <v>125</v>
      </c>
      <c r="F400" s="2">
        <v>729</v>
      </c>
      <c r="G400" s="2">
        <v>20</v>
      </c>
      <c r="H400" s="2">
        <f t="shared" si="36"/>
        <v>0</v>
      </c>
      <c r="I400" s="2">
        <f t="shared" si="37"/>
        <v>0</v>
      </c>
      <c r="J400" s="2">
        <f t="shared" si="38"/>
        <v>0</v>
      </c>
      <c r="K400" s="2">
        <f t="shared" si="39"/>
        <v>0</v>
      </c>
      <c r="L400" s="2">
        <f t="shared" si="40"/>
        <v>0</v>
      </c>
      <c r="M400" s="2">
        <v>34</v>
      </c>
      <c r="N400" s="2">
        <f t="shared" si="41"/>
        <v>15625</v>
      </c>
    </row>
    <row r="401" spans="1:14" x14ac:dyDescent="0.2">
      <c r="A401" s="2" t="s">
        <v>734</v>
      </c>
      <c r="B401" s="2" t="s">
        <v>15</v>
      </c>
      <c r="C401" s="2" t="s">
        <v>24</v>
      </c>
      <c r="D401" s="2">
        <v>10.8809</v>
      </c>
      <c r="E401" s="2">
        <v>118</v>
      </c>
      <c r="F401" s="2">
        <v>4253</v>
      </c>
      <c r="G401" s="2">
        <v>30</v>
      </c>
      <c r="H401" s="2">
        <f t="shared" si="36"/>
        <v>1</v>
      </c>
      <c r="I401" s="2">
        <f t="shared" si="37"/>
        <v>0</v>
      </c>
      <c r="J401" s="2">
        <f t="shared" si="38"/>
        <v>0</v>
      </c>
      <c r="K401" s="2">
        <f t="shared" si="39"/>
        <v>0</v>
      </c>
      <c r="L401" s="2">
        <f t="shared" si="40"/>
        <v>0</v>
      </c>
      <c r="M401" s="2">
        <v>76</v>
      </c>
      <c r="N401" s="2">
        <f t="shared" si="41"/>
        <v>13924</v>
      </c>
    </row>
    <row r="402" spans="1:14" x14ac:dyDescent="0.2">
      <c r="A402" s="2" t="s">
        <v>736</v>
      </c>
      <c r="B402" s="2" t="s">
        <v>15</v>
      </c>
      <c r="C402" s="2" t="s">
        <v>12</v>
      </c>
      <c r="D402" s="2">
        <v>6.5804000000000001E-2</v>
      </c>
      <c r="E402" s="2">
        <v>95</v>
      </c>
      <c r="F402" s="2">
        <v>27575</v>
      </c>
      <c r="G402" s="2">
        <v>12</v>
      </c>
      <c r="H402" s="2">
        <f t="shared" si="36"/>
        <v>1</v>
      </c>
      <c r="I402" s="2">
        <f t="shared" si="37"/>
        <v>0</v>
      </c>
      <c r="J402" s="2">
        <f t="shared" si="38"/>
        <v>0</v>
      </c>
      <c r="K402" s="2">
        <f t="shared" si="39"/>
        <v>0</v>
      </c>
      <c r="L402" s="2">
        <f t="shared" si="40"/>
        <v>0</v>
      </c>
      <c r="M402" s="2">
        <v>24</v>
      </c>
      <c r="N402" s="2">
        <f t="shared" si="41"/>
        <v>9025</v>
      </c>
    </row>
    <row r="403" spans="1:14" x14ac:dyDescent="0.2">
      <c r="A403" s="2" t="s">
        <v>738</v>
      </c>
      <c r="B403" s="2" t="s">
        <v>15</v>
      </c>
      <c r="C403" s="2" t="s">
        <v>19</v>
      </c>
      <c r="D403" s="2">
        <v>363.024</v>
      </c>
      <c r="E403" s="2">
        <v>108</v>
      </c>
      <c r="F403" s="2">
        <v>18239</v>
      </c>
      <c r="G403" s="2">
        <v>58</v>
      </c>
      <c r="H403" s="2">
        <f t="shared" si="36"/>
        <v>1</v>
      </c>
      <c r="I403" s="2">
        <f t="shared" si="37"/>
        <v>0</v>
      </c>
      <c r="J403" s="2">
        <f t="shared" si="38"/>
        <v>0</v>
      </c>
      <c r="K403" s="2">
        <f t="shared" si="39"/>
        <v>0</v>
      </c>
      <c r="L403" s="2">
        <f t="shared" si="40"/>
        <v>1</v>
      </c>
      <c r="M403" s="2">
        <v>84</v>
      </c>
      <c r="N403" s="2">
        <f t="shared" si="41"/>
        <v>11664</v>
      </c>
    </row>
    <row r="404" spans="1:14" x14ac:dyDescent="0.2">
      <c r="A404" s="2" t="s">
        <v>250</v>
      </c>
      <c r="B404" s="2" t="s">
        <v>11</v>
      </c>
      <c r="C404" s="2" t="s">
        <v>12</v>
      </c>
      <c r="D404" s="2">
        <v>80.014799999999994</v>
      </c>
      <c r="E404" s="2">
        <v>108</v>
      </c>
      <c r="F404" s="2">
        <v>19945</v>
      </c>
      <c r="G404" s="2">
        <v>25</v>
      </c>
      <c r="H404" s="2">
        <f t="shared" si="36"/>
        <v>0</v>
      </c>
      <c r="I404" s="2">
        <f t="shared" si="37"/>
        <v>0</v>
      </c>
      <c r="J404" s="2">
        <f t="shared" si="38"/>
        <v>0</v>
      </c>
      <c r="K404" s="2">
        <f t="shared" si="39"/>
        <v>0</v>
      </c>
      <c r="L404" s="2">
        <f t="shared" si="40"/>
        <v>0</v>
      </c>
      <c r="M404" s="2">
        <v>529</v>
      </c>
      <c r="N404" s="2">
        <f t="shared" si="41"/>
        <v>11664</v>
      </c>
    </row>
    <row r="405" spans="1:14" x14ac:dyDescent="0.2">
      <c r="A405" s="2" t="s">
        <v>741</v>
      </c>
      <c r="B405" s="2" t="s">
        <v>15</v>
      </c>
      <c r="C405" s="2" t="s">
        <v>31</v>
      </c>
      <c r="D405" s="2">
        <v>8.5796799999999998</v>
      </c>
      <c r="E405" s="2">
        <v>87</v>
      </c>
      <c r="F405" s="2">
        <v>24324</v>
      </c>
      <c r="G405" s="2">
        <v>9</v>
      </c>
      <c r="H405" s="2">
        <f t="shared" si="36"/>
        <v>1</v>
      </c>
      <c r="I405" s="2">
        <f t="shared" si="37"/>
        <v>1</v>
      </c>
      <c r="J405" s="2">
        <f t="shared" si="38"/>
        <v>0</v>
      </c>
      <c r="K405" s="2">
        <f t="shared" si="39"/>
        <v>0</v>
      </c>
      <c r="L405" s="2">
        <f t="shared" si="40"/>
        <v>0</v>
      </c>
      <c r="M405" s="2">
        <v>0</v>
      </c>
      <c r="N405" s="2">
        <f t="shared" si="41"/>
        <v>7569</v>
      </c>
    </row>
    <row r="406" spans="1:14" x14ac:dyDescent="0.2">
      <c r="A406" s="2" t="s">
        <v>321</v>
      </c>
      <c r="B406" s="2" t="s">
        <v>15</v>
      </c>
      <c r="C406" s="2" t="s">
        <v>24</v>
      </c>
      <c r="D406" s="2">
        <v>36.064900000000002</v>
      </c>
      <c r="E406" s="2">
        <v>111</v>
      </c>
      <c r="F406" s="2">
        <v>28643</v>
      </c>
      <c r="G406" s="2">
        <v>45</v>
      </c>
      <c r="H406" s="2">
        <f t="shared" si="36"/>
        <v>1</v>
      </c>
      <c r="I406" s="2">
        <f t="shared" si="37"/>
        <v>0</v>
      </c>
      <c r="J406" s="2">
        <f t="shared" si="38"/>
        <v>0</v>
      </c>
      <c r="K406" s="2">
        <f t="shared" si="39"/>
        <v>0</v>
      </c>
      <c r="L406" s="2">
        <f t="shared" si="40"/>
        <v>0</v>
      </c>
      <c r="M406" s="2">
        <v>545</v>
      </c>
      <c r="N406" s="2">
        <f t="shared" si="41"/>
        <v>12321</v>
      </c>
    </row>
    <row r="407" spans="1:14" x14ac:dyDescent="0.2">
      <c r="A407" s="2" t="s">
        <v>744</v>
      </c>
      <c r="B407" s="2" t="s">
        <v>15</v>
      </c>
      <c r="C407" s="2" t="s">
        <v>24</v>
      </c>
      <c r="D407" s="2">
        <v>9.5252800000000004</v>
      </c>
      <c r="E407" s="2">
        <v>111</v>
      </c>
      <c r="F407" s="2">
        <v>3309</v>
      </c>
      <c r="G407" s="2">
        <v>20</v>
      </c>
      <c r="H407" s="2">
        <f t="shared" si="36"/>
        <v>1</v>
      </c>
      <c r="I407" s="2">
        <f t="shared" si="37"/>
        <v>0</v>
      </c>
      <c r="J407" s="2">
        <f t="shared" si="38"/>
        <v>0</v>
      </c>
      <c r="K407" s="2">
        <f t="shared" si="39"/>
        <v>0</v>
      </c>
      <c r="L407" s="2">
        <f t="shared" si="40"/>
        <v>0</v>
      </c>
      <c r="M407" s="2">
        <v>0</v>
      </c>
      <c r="N407" s="2">
        <f t="shared" si="41"/>
        <v>12321</v>
      </c>
    </row>
    <row r="408" spans="1:14" x14ac:dyDescent="0.2">
      <c r="A408" s="2" t="s">
        <v>746</v>
      </c>
      <c r="B408" s="2" t="s">
        <v>51</v>
      </c>
      <c r="C408" s="2" t="s">
        <v>97</v>
      </c>
      <c r="D408" s="2">
        <v>0.51192000000000004</v>
      </c>
      <c r="E408" s="2">
        <v>94</v>
      </c>
      <c r="F408" s="2">
        <v>2449</v>
      </c>
      <c r="G408" s="2">
        <v>40</v>
      </c>
      <c r="H408" s="2">
        <f t="shared" si="36"/>
        <v>0</v>
      </c>
      <c r="I408" s="2">
        <f t="shared" si="37"/>
        <v>0</v>
      </c>
      <c r="J408" s="2">
        <f t="shared" si="38"/>
        <v>0</v>
      </c>
      <c r="K408" s="2">
        <f t="shared" si="39"/>
        <v>1</v>
      </c>
      <c r="L408" s="2">
        <f t="shared" si="40"/>
        <v>0</v>
      </c>
      <c r="M408" s="2">
        <v>0</v>
      </c>
      <c r="N408" s="2">
        <f t="shared" si="41"/>
        <v>8836</v>
      </c>
    </row>
    <row r="409" spans="1:14" x14ac:dyDescent="0.2">
      <c r="A409" s="2" t="s">
        <v>748</v>
      </c>
      <c r="B409" s="2" t="s">
        <v>15</v>
      </c>
      <c r="C409" s="2" t="s">
        <v>35</v>
      </c>
      <c r="D409" s="2">
        <v>30.523599999999998</v>
      </c>
      <c r="E409" s="2">
        <v>118</v>
      </c>
      <c r="F409" s="2">
        <v>5697</v>
      </c>
      <c r="G409" s="2">
        <v>30</v>
      </c>
      <c r="H409" s="2">
        <f t="shared" si="36"/>
        <v>1</v>
      </c>
      <c r="I409" s="2">
        <f t="shared" si="37"/>
        <v>0</v>
      </c>
      <c r="J409" s="2">
        <f t="shared" si="38"/>
        <v>1</v>
      </c>
      <c r="K409" s="2">
        <f t="shared" si="39"/>
        <v>0</v>
      </c>
      <c r="L409" s="2">
        <f t="shared" si="40"/>
        <v>0</v>
      </c>
      <c r="M409" s="2">
        <v>301</v>
      </c>
      <c r="N409" s="2">
        <f t="shared" si="41"/>
        <v>13924</v>
      </c>
    </row>
    <row r="410" spans="1:14" x14ac:dyDescent="0.2">
      <c r="A410" s="2" t="s">
        <v>750</v>
      </c>
      <c r="B410" s="2" t="s">
        <v>11</v>
      </c>
      <c r="C410" s="2" t="s">
        <v>40</v>
      </c>
      <c r="D410" s="2">
        <v>30.659800000000001</v>
      </c>
      <c r="E410" s="2">
        <v>105</v>
      </c>
      <c r="F410" s="2">
        <v>1006</v>
      </c>
      <c r="G410" s="2">
        <v>26</v>
      </c>
      <c r="H410" s="2">
        <f t="shared" si="36"/>
        <v>0</v>
      </c>
      <c r="I410" s="2">
        <f t="shared" si="37"/>
        <v>0</v>
      </c>
      <c r="J410" s="2">
        <f t="shared" si="38"/>
        <v>0</v>
      </c>
      <c r="K410" s="2">
        <f t="shared" si="39"/>
        <v>0</v>
      </c>
      <c r="L410" s="2">
        <f t="shared" si="40"/>
        <v>0</v>
      </c>
      <c r="M410" s="2">
        <v>31</v>
      </c>
      <c r="N410" s="2">
        <f t="shared" si="41"/>
        <v>11025</v>
      </c>
    </row>
    <row r="411" spans="1:14" x14ac:dyDescent="0.2">
      <c r="A411" s="2" t="s">
        <v>34</v>
      </c>
      <c r="B411" s="2" t="s">
        <v>15</v>
      </c>
      <c r="C411" s="2" t="s">
        <v>12</v>
      </c>
      <c r="D411" s="2">
        <v>36.020099999999999</v>
      </c>
      <c r="E411" s="2">
        <v>112</v>
      </c>
      <c r="F411" s="2">
        <v>2019</v>
      </c>
      <c r="G411" s="2">
        <v>22</v>
      </c>
      <c r="H411" s="2">
        <f t="shared" si="36"/>
        <v>1</v>
      </c>
      <c r="I411" s="2">
        <f t="shared" si="37"/>
        <v>0</v>
      </c>
      <c r="J411" s="2">
        <f t="shared" si="38"/>
        <v>0</v>
      </c>
      <c r="K411" s="2">
        <f t="shared" si="39"/>
        <v>0</v>
      </c>
      <c r="L411" s="2">
        <f t="shared" si="40"/>
        <v>0</v>
      </c>
      <c r="M411" s="2">
        <v>101</v>
      </c>
      <c r="N411" s="2">
        <f t="shared" si="41"/>
        <v>12544</v>
      </c>
    </row>
    <row r="412" spans="1:14" x14ac:dyDescent="0.2">
      <c r="A412" s="2" t="s">
        <v>753</v>
      </c>
      <c r="B412" s="2" t="s">
        <v>51</v>
      </c>
      <c r="C412" s="2" t="s">
        <v>97</v>
      </c>
      <c r="D412" s="2">
        <v>251.50200000000001</v>
      </c>
      <c r="E412" s="2">
        <v>87</v>
      </c>
      <c r="F412" s="2">
        <v>11608</v>
      </c>
      <c r="G412" s="2">
        <v>69</v>
      </c>
      <c r="H412" s="2">
        <f t="shared" si="36"/>
        <v>0</v>
      </c>
      <c r="I412" s="2">
        <f t="shared" si="37"/>
        <v>0</v>
      </c>
      <c r="J412" s="2">
        <f t="shared" si="38"/>
        <v>0</v>
      </c>
      <c r="K412" s="2">
        <f t="shared" si="39"/>
        <v>1</v>
      </c>
      <c r="L412" s="2">
        <f t="shared" si="40"/>
        <v>0</v>
      </c>
      <c r="M412" s="2">
        <v>275</v>
      </c>
      <c r="N412" s="2">
        <f t="shared" si="41"/>
        <v>7569</v>
      </c>
    </row>
    <row r="413" spans="1:14" x14ac:dyDescent="0.2">
      <c r="A413" s="2" t="s">
        <v>753</v>
      </c>
      <c r="B413" s="2" t="s">
        <v>51</v>
      </c>
      <c r="C413" s="2" t="s">
        <v>97</v>
      </c>
      <c r="D413" s="2">
        <v>368.05</v>
      </c>
      <c r="E413" s="2">
        <v>98</v>
      </c>
      <c r="F413" s="2">
        <v>11905</v>
      </c>
      <c r="G413" s="2">
        <v>76</v>
      </c>
      <c r="H413" s="2">
        <f t="shared" si="36"/>
        <v>0</v>
      </c>
      <c r="I413" s="2">
        <f t="shared" si="37"/>
        <v>0</v>
      </c>
      <c r="J413" s="2">
        <f t="shared" si="38"/>
        <v>0</v>
      </c>
      <c r="K413" s="2">
        <f t="shared" si="39"/>
        <v>1</v>
      </c>
      <c r="L413" s="2">
        <f t="shared" si="40"/>
        <v>0</v>
      </c>
      <c r="M413" s="2">
        <v>275</v>
      </c>
      <c r="N413" s="2">
        <f t="shared" si="41"/>
        <v>9604</v>
      </c>
    </row>
    <row r="414" spans="1:14" x14ac:dyDescent="0.2">
      <c r="A414" s="2" t="s">
        <v>756</v>
      </c>
      <c r="B414" s="2" t="s">
        <v>15</v>
      </c>
      <c r="C414" s="2" t="s">
        <v>31</v>
      </c>
      <c r="D414" s="2">
        <v>22.264500000000002</v>
      </c>
      <c r="E414" s="2">
        <v>83</v>
      </c>
      <c r="F414" s="2">
        <v>1729</v>
      </c>
      <c r="G414" s="2">
        <v>22</v>
      </c>
      <c r="H414" s="2">
        <f t="shared" si="36"/>
        <v>1</v>
      </c>
      <c r="I414" s="2">
        <f t="shared" si="37"/>
        <v>1</v>
      </c>
      <c r="J414" s="2">
        <f t="shared" si="38"/>
        <v>0</v>
      </c>
      <c r="K414" s="2">
        <f t="shared" si="39"/>
        <v>0</v>
      </c>
      <c r="L414" s="2">
        <f t="shared" si="40"/>
        <v>0</v>
      </c>
      <c r="M414" s="2">
        <v>2</v>
      </c>
      <c r="N414" s="2">
        <f t="shared" si="41"/>
        <v>6889</v>
      </c>
    </row>
    <row r="415" spans="1:14" x14ac:dyDescent="0.2">
      <c r="A415" s="2" t="s">
        <v>758</v>
      </c>
      <c r="B415" s="2" t="s">
        <v>15</v>
      </c>
      <c r="C415" s="2" t="s">
        <v>24</v>
      </c>
      <c r="D415" s="2">
        <v>6.0446200000000001</v>
      </c>
      <c r="E415" s="2">
        <v>96</v>
      </c>
      <c r="F415" s="2">
        <v>26961</v>
      </c>
      <c r="G415" s="2">
        <v>10</v>
      </c>
      <c r="H415" s="2">
        <f t="shared" si="36"/>
        <v>1</v>
      </c>
      <c r="I415" s="2">
        <f t="shared" si="37"/>
        <v>0</v>
      </c>
      <c r="J415" s="2">
        <f t="shared" si="38"/>
        <v>0</v>
      </c>
      <c r="K415" s="2">
        <f t="shared" si="39"/>
        <v>0</v>
      </c>
      <c r="L415" s="2">
        <f t="shared" si="40"/>
        <v>0</v>
      </c>
      <c r="M415" s="2">
        <v>9</v>
      </c>
      <c r="N415" s="2">
        <f t="shared" si="41"/>
        <v>9216</v>
      </c>
    </row>
    <row r="416" spans="1:14" x14ac:dyDescent="0.2">
      <c r="A416" s="2" t="s">
        <v>297</v>
      </c>
      <c r="B416" s="2" t="s">
        <v>11</v>
      </c>
      <c r="C416" s="2" t="s">
        <v>35</v>
      </c>
      <c r="D416" s="2">
        <v>33.583199999999998</v>
      </c>
      <c r="E416" s="2">
        <v>80</v>
      </c>
      <c r="F416" s="2">
        <v>5628</v>
      </c>
      <c r="G416" s="2">
        <v>10</v>
      </c>
      <c r="H416" s="2">
        <f t="shared" si="36"/>
        <v>0</v>
      </c>
      <c r="I416" s="2">
        <f t="shared" si="37"/>
        <v>0</v>
      </c>
      <c r="J416" s="2">
        <f t="shared" si="38"/>
        <v>1</v>
      </c>
      <c r="K416" s="2">
        <f t="shared" si="39"/>
        <v>0</v>
      </c>
      <c r="L416" s="2">
        <f t="shared" si="40"/>
        <v>0</v>
      </c>
      <c r="M416" s="2">
        <v>66</v>
      </c>
      <c r="N416" s="2">
        <f t="shared" si="41"/>
        <v>6400</v>
      </c>
    </row>
    <row r="417" spans="1:14" x14ac:dyDescent="0.2">
      <c r="A417" s="2" t="s">
        <v>761</v>
      </c>
      <c r="B417" s="2" t="s">
        <v>15</v>
      </c>
      <c r="C417" s="2" t="s">
        <v>35</v>
      </c>
      <c r="D417" s="2">
        <v>15.819000000000001</v>
      </c>
      <c r="E417" s="2">
        <v>89</v>
      </c>
      <c r="F417" s="2">
        <v>2517</v>
      </c>
      <c r="G417" s="2">
        <v>7</v>
      </c>
      <c r="H417" s="2">
        <f t="shared" si="36"/>
        <v>1</v>
      </c>
      <c r="I417" s="2">
        <f t="shared" si="37"/>
        <v>0</v>
      </c>
      <c r="J417" s="2">
        <f t="shared" si="38"/>
        <v>1</v>
      </c>
      <c r="K417" s="2">
        <f t="shared" si="39"/>
        <v>0</v>
      </c>
      <c r="L417" s="2">
        <f t="shared" si="40"/>
        <v>0</v>
      </c>
      <c r="M417" s="2">
        <v>14</v>
      </c>
      <c r="N417" s="2">
        <f t="shared" si="41"/>
        <v>7921</v>
      </c>
    </row>
    <row r="418" spans="1:14" x14ac:dyDescent="0.2">
      <c r="A418" s="2" t="s">
        <v>763</v>
      </c>
      <c r="B418" s="2" t="s">
        <v>11</v>
      </c>
      <c r="C418" s="2" t="s">
        <v>40</v>
      </c>
      <c r="D418" s="2">
        <v>50.382100000000001</v>
      </c>
      <c r="E418" s="2">
        <v>116</v>
      </c>
      <c r="F418" s="2">
        <v>2723</v>
      </c>
      <c r="G418" s="2">
        <v>5.5</v>
      </c>
      <c r="H418" s="2">
        <f t="shared" si="36"/>
        <v>0</v>
      </c>
      <c r="I418" s="2">
        <f t="shared" si="37"/>
        <v>0</v>
      </c>
      <c r="J418" s="2">
        <f t="shared" si="38"/>
        <v>0</v>
      </c>
      <c r="K418" s="2">
        <f t="shared" si="39"/>
        <v>0</v>
      </c>
      <c r="L418" s="2">
        <f t="shared" si="40"/>
        <v>0</v>
      </c>
      <c r="M418" s="2">
        <v>0</v>
      </c>
      <c r="N418" s="2">
        <f t="shared" si="41"/>
        <v>13456</v>
      </c>
    </row>
    <row r="419" spans="1:14" x14ac:dyDescent="0.2">
      <c r="A419" s="2" t="s">
        <v>765</v>
      </c>
      <c r="B419" s="2" t="s">
        <v>51</v>
      </c>
      <c r="C419" s="2" t="s">
        <v>31</v>
      </c>
      <c r="D419" s="2">
        <v>64.001300000000001</v>
      </c>
      <c r="E419" s="2">
        <v>94</v>
      </c>
      <c r="F419" s="2">
        <v>20154</v>
      </c>
      <c r="G419" s="2">
        <v>15</v>
      </c>
      <c r="H419" s="2">
        <f t="shared" si="36"/>
        <v>0</v>
      </c>
      <c r="I419" s="2">
        <f t="shared" si="37"/>
        <v>1</v>
      </c>
      <c r="J419" s="2">
        <f t="shared" si="38"/>
        <v>0</v>
      </c>
      <c r="K419" s="2">
        <f t="shared" si="39"/>
        <v>0</v>
      </c>
      <c r="L419" s="2">
        <f t="shared" si="40"/>
        <v>0</v>
      </c>
      <c r="M419" s="2">
        <v>87</v>
      </c>
      <c r="N419" s="2">
        <f t="shared" si="41"/>
        <v>8836</v>
      </c>
    </row>
    <row r="420" spans="1:14" x14ac:dyDescent="0.2">
      <c r="A420" s="2" t="s">
        <v>767</v>
      </c>
      <c r="B420" s="2" t="s">
        <v>51</v>
      </c>
      <c r="C420" s="2" t="s">
        <v>31</v>
      </c>
      <c r="D420" s="2">
        <v>49.002800000000001</v>
      </c>
      <c r="E420" s="2">
        <v>94</v>
      </c>
      <c r="F420" s="2">
        <v>3153</v>
      </c>
      <c r="G420" s="2">
        <v>22</v>
      </c>
      <c r="H420" s="2">
        <f t="shared" si="36"/>
        <v>0</v>
      </c>
      <c r="I420" s="2">
        <f t="shared" si="37"/>
        <v>1</v>
      </c>
      <c r="J420" s="2">
        <f t="shared" si="38"/>
        <v>0</v>
      </c>
      <c r="K420" s="2">
        <f t="shared" si="39"/>
        <v>0</v>
      </c>
      <c r="L420" s="2">
        <f t="shared" si="40"/>
        <v>0</v>
      </c>
      <c r="M420" s="2">
        <v>42</v>
      </c>
      <c r="N420" s="2">
        <f t="shared" si="41"/>
        <v>8836</v>
      </c>
    </row>
    <row r="421" spans="1:14" x14ac:dyDescent="0.2">
      <c r="A421" s="2" t="s">
        <v>767</v>
      </c>
      <c r="B421" s="2" t="s">
        <v>51</v>
      </c>
      <c r="C421" s="2" t="s">
        <v>31</v>
      </c>
      <c r="D421" s="2">
        <v>52.691000000000003</v>
      </c>
      <c r="E421" s="2">
        <v>99</v>
      </c>
      <c r="F421" s="2">
        <v>3567</v>
      </c>
      <c r="G421" s="2">
        <v>21</v>
      </c>
      <c r="H421" s="2">
        <f t="shared" si="36"/>
        <v>0</v>
      </c>
      <c r="I421" s="2">
        <f t="shared" si="37"/>
        <v>1</v>
      </c>
      <c r="J421" s="2">
        <f t="shared" si="38"/>
        <v>0</v>
      </c>
      <c r="K421" s="2">
        <f t="shared" si="39"/>
        <v>0</v>
      </c>
      <c r="L421" s="2">
        <f t="shared" si="40"/>
        <v>0</v>
      </c>
      <c r="M421" s="2">
        <v>42</v>
      </c>
      <c r="N421" s="2">
        <f t="shared" si="41"/>
        <v>9801</v>
      </c>
    </row>
    <row r="422" spans="1:14" x14ac:dyDescent="0.2">
      <c r="A422" s="2" t="s">
        <v>770</v>
      </c>
      <c r="B422" s="2" t="s">
        <v>15</v>
      </c>
      <c r="C422" s="2" t="s">
        <v>35</v>
      </c>
      <c r="D422" s="2">
        <v>0.95262000000000002</v>
      </c>
      <c r="E422" s="2">
        <v>95</v>
      </c>
      <c r="F422" s="2">
        <v>1797</v>
      </c>
      <c r="G422" s="2">
        <v>2</v>
      </c>
      <c r="H422" s="2">
        <f t="shared" si="36"/>
        <v>1</v>
      </c>
      <c r="I422" s="2">
        <f t="shared" si="37"/>
        <v>0</v>
      </c>
      <c r="J422" s="2">
        <f t="shared" si="38"/>
        <v>1</v>
      </c>
      <c r="K422" s="2">
        <f t="shared" si="39"/>
        <v>0</v>
      </c>
      <c r="L422" s="2">
        <f t="shared" si="40"/>
        <v>0</v>
      </c>
      <c r="M422" s="2">
        <v>0</v>
      </c>
      <c r="N422" s="2">
        <f t="shared" si="41"/>
        <v>9025</v>
      </c>
    </row>
    <row r="423" spans="1:14" x14ac:dyDescent="0.2">
      <c r="A423" s="2" t="s">
        <v>772</v>
      </c>
      <c r="B423" s="2" t="s">
        <v>11</v>
      </c>
      <c r="C423" s="2" t="s">
        <v>31</v>
      </c>
      <c r="D423" s="2">
        <v>22.734500000000001</v>
      </c>
      <c r="E423" s="2">
        <v>98</v>
      </c>
      <c r="F423" s="2">
        <v>2713</v>
      </c>
      <c r="G423" s="2">
        <v>17</v>
      </c>
      <c r="H423" s="2">
        <f t="shared" si="36"/>
        <v>0</v>
      </c>
      <c r="I423" s="2">
        <f t="shared" si="37"/>
        <v>1</v>
      </c>
      <c r="J423" s="2">
        <f t="shared" si="38"/>
        <v>0</v>
      </c>
      <c r="K423" s="2">
        <f t="shared" si="39"/>
        <v>0</v>
      </c>
      <c r="L423" s="2">
        <f t="shared" si="40"/>
        <v>0</v>
      </c>
      <c r="M423" s="2">
        <v>39</v>
      </c>
      <c r="N423" s="2">
        <f t="shared" si="41"/>
        <v>9604</v>
      </c>
    </row>
    <row r="424" spans="1:14" x14ac:dyDescent="0.2">
      <c r="A424" s="2" t="s">
        <v>774</v>
      </c>
      <c r="B424" s="2" t="s">
        <v>11</v>
      </c>
      <c r="C424" s="2" t="s">
        <v>40</v>
      </c>
      <c r="D424" s="2">
        <v>29.580100000000002</v>
      </c>
      <c r="E424" s="2">
        <v>103</v>
      </c>
      <c r="F424" s="2">
        <v>3150</v>
      </c>
      <c r="G424" s="2">
        <v>58</v>
      </c>
      <c r="H424" s="2">
        <f t="shared" si="36"/>
        <v>0</v>
      </c>
      <c r="I424" s="2">
        <f t="shared" si="37"/>
        <v>0</v>
      </c>
      <c r="J424" s="2">
        <f t="shared" si="38"/>
        <v>0</v>
      </c>
      <c r="K424" s="2">
        <f t="shared" si="39"/>
        <v>0</v>
      </c>
      <c r="L424" s="2">
        <f t="shared" si="40"/>
        <v>0</v>
      </c>
      <c r="M424" s="2">
        <v>30</v>
      </c>
      <c r="N424" s="2">
        <f t="shared" si="41"/>
        <v>10609</v>
      </c>
    </row>
    <row r="425" spans="1:14" x14ac:dyDescent="0.2">
      <c r="A425" s="2" t="s">
        <v>776</v>
      </c>
      <c r="B425" s="2" t="s">
        <v>51</v>
      </c>
      <c r="C425" s="2" t="s">
        <v>97</v>
      </c>
      <c r="D425" s="2">
        <v>9.6287500000000001</v>
      </c>
      <c r="E425" s="2">
        <v>82</v>
      </c>
      <c r="F425" s="2">
        <v>315</v>
      </c>
      <c r="G425" s="2">
        <v>5</v>
      </c>
      <c r="H425" s="2">
        <f t="shared" si="36"/>
        <v>0</v>
      </c>
      <c r="I425" s="2">
        <f t="shared" si="37"/>
        <v>0</v>
      </c>
      <c r="J425" s="2">
        <f t="shared" si="38"/>
        <v>0</v>
      </c>
      <c r="K425" s="2">
        <f t="shared" si="39"/>
        <v>1</v>
      </c>
      <c r="L425" s="2">
        <f t="shared" si="40"/>
        <v>0</v>
      </c>
      <c r="M425" s="2">
        <v>99</v>
      </c>
      <c r="N425" s="2">
        <f t="shared" si="41"/>
        <v>6724</v>
      </c>
    </row>
    <row r="426" spans="1:14" x14ac:dyDescent="0.2">
      <c r="A426" s="2" t="s">
        <v>778</v>
      </c>
      <c r="B426" s="2" t="s">
        <v>51</v>
      </c>
      <c r="C426" s="2" t="s">
        <v>97</v>
      </c>
      <c r="D426" s="2">
        <v>137.74799999999999</v>
      </c>
      <c r="E426" s="2">
        <v>82</v>
      </c>
      <c r="F426" s="2">
        <v>2945</v>
      </c>
      <c r="G426" s="2">
        <v>127.5</v>
      </c>
      <c r="H426" s="2">
        <f t="shared" si="36"/>
        <v>0</v>
      </c>
      <c r="I426" s="2">
        <f t="shared" si="37"/>
        <v>0</v>
      </c>
      <c r="J426" s="2">
        <f t="shared" si="38"/>
        <v>0</v>
      </c>
      <c r="K426" s="2">
        <f t="shared" si="39"/>
        <v>1</v>
      </c>
      <c r="L426" s="2">
        <f t="shared" si="40"/>
        <v>0</v>
      </c>
      <c r="M426" s="2">
        <v>0</v>
      </c>
      <c r="N426" s="2">
        <f t="shared" si="41"/>
        <v>6724</v>
      </c>
    </row>
    <row r="427" spans="1:14" x14ac:dyDescent="0.2">
      <c r="A427" s="2" t="s">
        <v>780</v>
      </c>
      <c r="B427" s="2" t="s">
        <v>15</v>
      </c>
      <c r="C427" s="2" t="s">
        <v>31</v>
      </c>
      <c r="D427" s="2">
        <v>35.537599999999998</v>
      </c>
      <c r="E427" s="2">
        <v>109</v>
      </c>
      <c r="F427" s="2">
        <v>24063</v>
      </c>
      <c r="G427" s="2">
        <v>11.5</v>
      </c>
      <c r="H427" s="2">
        <f t="shared" si="36"/>
        <v>1</v>
      </c>
      <c r="I427" s="2">
        <f t="shared" si="37"/>
        <v>1</v>
      </c>
      <c r="J427" s="2">
        <f t="shared" si="38"/>
        <v>0</v>
      </c>
      <c r="K427" s="2">
        <f t="shared" si="39"/>
        <v>0</v>
      </c>
      <c r="L427" s="2">
        <f t="shared" si="40"/>
        <v>0</v>
      </c>
      <c r="M427" s="2">
        <v>11</v>
      </c>
      <c r="N427" s="2">
        <f t="shared" si="41"/>
        <v>11881</v>
      </c>
    </row>
    <row r="428" spans="1:14" x14ac:dyDescent="0.2">
      <c r="A428" s="2" t="s">
        <v>782</v>
      </c>
      <c r="B428" s="2" t="s">
        <v>11</v>
      </c>
      <c r="C428" s="2" t="s">
        <v>31</v>
      </c>
      <c r="D428" s="2">
        <v>14.1747</v>
      </c>
      <c r="E428" s="2">
        <v>88</v>
      </c>
      <c r="F428" s="2">
        <v>2857</v>
      </c>
      <c r="G428" s="2">
        <v>25</v>
      </c>
      <c r="H428" s="2">
        <f t="shared" si="36"/>
        <v>0</v>
      </c>
      <c r="I428" s="2">
        <f t="shared" si="37"/>
        <v>1</v>
      </c>
      <c r="J428" s="2">
        <f t="shared" si="38"/>
        <v>0</v>
      </c>
      <c r="K428" s="2">
        <f t="shared" si="39"/>
        <v>0</v>
      </c>
      <c r="L428" s="2">
        <f t="shared" si="40"/>
        <v>0</v>
      </c>
      <c r="M428" s="2">
        <v>82</v>
      </c>
      <c r="N428" s="2">
        <f t="shared" si="41"/>
        <v>7744</v>
      </c>
    </row>
    <row r="429" spans="1:14" x14ac:dyDescent="0.2">
      <c r="A429" s="2" t="s">
        <v>784</v>
      </c>
      <c r="B429" s="2" t="s">
        <v>11</v>
      </c>
      <c r="C429" s="2" t="s">
        <v>12</v>
      </c>
      <c r="D429" s="2">
        <v>80.050200000000004</v>
      </c>
      <c r="E429" s="2">
        <v>105</v>
      </c>
      <c r="F429" s="2">
        <v>2287</v>
      </c>
      <c r="G429" s="2">
        <v>20</v>
      </c>
      <c r="H429" s="2">
        <f t="shared" si="36"/>
        <v>0</v>
      </c>
      <c r="I429" s="2">
        <f t="shared" si="37"/>
        <v>0</v>
      </c>
      <c r="J429" s="2">
        <f t="shared" si="38"/>
        <v>0</v>
      </c>
      <c r="K429" s="2">
        <f t="shared" si="39"/>
        <v>0</v>
      </c>
      <c r="L429" s="2">
        <f t="shared" si="40"/>
        <v>0</v>
      </c>
      <c r="M429" s="2">
        <v>154</v>
      </c>
      <c r="N429" s="2">
        <f t="shared" si="41"/>
        <v>11025</v>
      </c>
    </row>
    <row r="430" spans="1:14" x14ac:dyDescent="0.2">
      <c r="A430" s="2" t="s">
        <v>786</v>
      </c>
      <c r="B430" s="2" t="s">
        <v>11</v>
      </c>
      <c r="C430" s="2" t="s">
        <v>19</v>
      </c>
      <c r="D430" s="2">
        <v>150.83199999999999</v>
      </c>
      <c r="E430" s="2">
        <v>139</v>
      </c>
      <c r="F430" s="2">
        <v>22226</v>
      </c>
      <c r="G430" s="2">
        <v>85</v>
      </c>
      <c r="H430" s="2">
        <f t="shared" si="36"/>
        <v>0</v>
      </c>
      <c r="I430" s="2">
        <f t="shared" si="37"/>
        <v>0</v>
      </c>
      <c r="J430" s="2">
        <f t="shared" si="38"/>
        <v>0</v>
      </c>
      <c r="K430" s="2">
        <f t="shared" si="39"/>
        <v>0</v>
      </c>
      <c r="L430" s="2">
        <f t="shared" si="40"/>
        <v>1</v>
      </c>
      <c r="M430" s="2">
        <v>168</v>
      </c>
      <c r="N430" s="2">
        <f t="shared" si="41"/>
        <v>19321</v>
      </c>
    </row>
    <row r="431" spans="1:14" x14ac:dyDescent="0.2">
      <c r="A431" s="2" t="s">
        <v>788</v>
      </c>
      <c r="B431" s="2" t="s">
        <v>11</v>
      </c>
      <c r="C431" s="2" t="s">
        <v>12</v>
      </c>
      <c r="D431" s="2">
        <v>69.586500000000001</v>
      </c>
      <c r="E431" s="2">
        <v>116</v>
      </c>
      <c r="F431" s="2">
        <v>3845</v>
      </c>
      <c r="G431" s="2">
        <v>27</v>
      </c>
      <c r="H431" s="2">
        <f t="shared" si="36"/>
        <v>0</v>
      </c>
      <c r="I431" s="2">
        <f t="shared" si="37"/>
        <v>0</v>
      </c>
      <c r="J431" s="2">
        <f t="shared" si="38"/>
        <v>0</v>
      </c>
      <c r="K431" s="2">
        <f t="shared" si="39"/>
        <v>0</v>
      </c>
      <c r="L431" s="2">
        <f t="shared" si="40"/>
        <v>0</v>
      </c>
      <c r="M431" s="2">
        <v>144</v>
      </c>
      <c r="N431" s="2">
        <f t="shared" si="41"/>
        <v>13456</v>
      </c>
    </row>
    <row r="432" spans="1:14" x14ac:dyDescent="0.2">
      <c r="A432" s="2" t="s">
        <v>790</v>
      </c>
      <c r="B432" s="2" t="s">
        <v>15</v>
      </c>
      <c r="C432" s="2" t="s">
        <v>12</v>
      </c>
      <c r="D432" s="2">
        <v>162.80500000000001</v>
      </c>
      <c r="E432" s="2">
        <v>165</v>
      </c>
      <c r="F432" s="2">
        <v>40978</v>
      </c>
      <c r="G432" s="2">
        <v>100</v>
      </c>
      <c r="H432" s="2">
        <f t="shared" si="36"/>
        <v>1</v>
      </c>
      <c r="I432" s="2">
        <f t="shared" si="37"/>
        <v>0</v>
      </c>
      <c r="J432" s="2">
        <f t="shared" si="38"/>
        <v>0</v>
      </c>
      <c r="K432" s="2">
        <f t="shared" si="39"/>
        <v>0</v>
      </c>
      <c r="L432" s="2">
        <f t="shared" si="40"/>
        <v>0</v>
      </c>
      <c r="M432" s="2">
        <v>16000</v>
      </c>
      <c r="N432" s="2">
        <f t="shared" si="41"/>
        <v>27225</v>
      </c>
    </row>
    <row r="433" spans="1:14" x14ac:dyDescent="0.2">
      <c r="A433" s="2" t="s">
        <v>792</v>
      </c>
      <c r="B433" s="2" t="s">
        <v>11</v>
      </c>
      <c r="C433" s="2" t="s">
        <v>12</v>
      </c>
      <c r="D433" s="2">
        <v>12.985300000000001</v>
      </c>
      <c r="E433" s="2">
        <v>120</v>
      </c>
      <c r="F433" s="2">
        <v>6752</v>
      </c>
      <c r="G433" s="2">
        <v>2.2999999999999998</v>
      </c>
      <c r="H433" s="2">
        <f t="shared" si="36"/>
        <v>0</v>
      </c>
      <c r="I433" s="2">
        <f t="shared" si="37"/>
        <v>0</v>
      </c>
      <c r="J433" s="2">
        <f t="shared" si="38"/>
        <v>0</v>
      </c>
      <c r="K433" s="2">
        <f t="shared" si="39"/>
        <v>0</v>
      </c>
      <c r="L433" s="2">
        <f t="shared" si="40"/>
        <v>0</v>
      </c>
      <c r="M433" s="2">
        <v>16</v>
      </c>
      <c r="N433" s="2">
        <f t="shared" si="41"/>
        <v>14400</v>
      </c>
    </row>
    <row r="434" spans="1:14" x14ac:dyDescent="0.2">
      <c r="A434" s="2" t="s">
        <v>794</v>
      </c>
      <c r="B434" s="2" t="s">
        <v>11</v>
      </c>
      <c r="C434" s="2" t="s">
        <v>19</v>
      </c>
      <c r="D434" s="2">
        <v>0.48031400000000002</v>
      </c>
      <c r="E434" s="2">
        <v>87</v>
      </c>
      <c r="F434" s="2">
        <v>4473</v>
      </c>
      <c r="G434" s="2">
        <v>21</v>
      </c>
      <c r="H434" s="2">
        <f t="shared" si="36"/>
        <v>0</v>
      </c>
      <c r="I434" s="2">
        <f t="shared" si="37"/>
        <v>0</v>
      </c>
      <c r="J434" s="2">
        <f t="shared" si="38"/>
        <v>0</v>
      </c>
      <c r="K434" s="2">
        <f t="shared" si="39"/>
        <v>0</v>
      </c>
      <c r="L434" s="2">
        <f t="shared" si="40"/>
        <v>1</v>
      </c>
      <c r="M434" s="2">
        <v>23</v>
      </c>
      <c r="N434" s="2">
        <f t="shared" si="41"/>
        <v>7569</v>
      </c>
    </row>
    <row r="435" spans="1:14" x14ac:dyDescent="0.2">
      <c r="A435" s="2" t="s">
        <v>574</v>
      </c>
      <c r="B435" s="2" t="s">
        <v>11</v>
      </c>
      <c r="C435" s="2" t="s">
        <v>31</v>
      </c>
      <c r="D435" s="2">
        <v>114.324</v>
      </c>
      <c r="E435" s="2">
        <v>92</v>
      </c>
      <c r="F435" s="2">
        <v>4730</v>
      </c>
      <c r="G435" s="2">
        <v>20</v>
      </c>
      <c r="H435" s="2">
        <f t="shared" si="36"/>
        <v>0</v>
      </c>
      <c r="I435" s="2">
        <f t="shared" si="37"/>
        <v>1</v>
      </c>
      <c r="J435" s="2">
        <f t="shared" si="38"/>
        <v>0</v>
      </c>
      <c r="K435" s="2">
        <f t="shared" si="39"/>
        <v>0</v>
      </c>
      <c r="L435" s="2">
        <f t="shared" si="40"/>
        <v>0</v>
      </c>
      <c r="M435" s="2">
        <v>43</v>
      </c>
      <c r="N435" s="2">
        <f t="shared" si="41"/>
        <v>8464</v>
      </c>
    </row>
    <row r="436" spans="1:14" x14ac:dyDescent="0.2">
      <c r="A436" s="2" t="s">
        <v>797</v>
      </c>
      <c r="B436" s="2" t="s">
        <v>51</v>
      </c>
      <c r="C436" s="2" t="s">
        <v>12</v>
      </c>
      <c r="D436" s="2">
        <v>72.279700000000005</v>
      </c>
      <c r="E436" s="2">
        <v>113</v>
      </c>
      <c r="F436" s="2">
        <v>14209</v>
      </c>
      <c r="G436" s="2">
        <v>37</v>
      </c>
      <c r="H436" s="2">
        <f t="shared" si="36"/>
        <v>0</v>
      </c>
      <c r="I436" s="2">
        <f t="shared" si="37"/>
        <v>0</v>
      </c>
      <c r="J436" s="2">
        <f t="shared" si="38"/>
        <v>0</v>
      </c>
      <c r="K436" s="2">
        <f t="shared" si="39"/>
        <v>0</v>
      </c>
      <c r="L436" s="2">
        <f t="shared" si="40"/>
        <v>0</v>
      </c>
      <c r="M436" s="2">
        <v>188</v>
      </c>
      <c r="N436" s="2">
        <f t="shared" si="41"/>
        <v>12769</v>
      </c>
    </row>
    <row r="437" spans="1:14" x14ac:dyDescent="0.2">
      <c r="A437" s="2" t="s">
        <v>797</v>
      </c>
      <c r="B437" s="2" t="s">
        <v>51</v>
      </c>
      <c r="C437" s="2" t="s">
        <v>12</v>
      </c>
      <c r="D437" s="2">
        <v>42.019500000000001</v>
      </c>
      <c r="E437" s="2">
        <v>107</v>
      </c>
      <c r="F437" s="2">
        <v>13904</v>
      </c>
      <c r="G437" s="2">
        <v>36</v>
      </c>
      <c r="H437" s="2">
        <f t="shared" si="36"/>
        <v>0</v>
      </c>
      <c r="I437" s="2">
        <f t="shared" si="37"/>
        <v>0</v>
      </c>
      <c r="J437" s="2">
        <f t="shared" si="38"/>
        <v>0</v>
      </c>
      <c r="K437" s="2">
        <f t="shared" si="39"/>
        <v>0</v>
      </c>
      <c r="L437" s="2">
        <f t="shared" si="40"/>
        <v>0</v>
      </c>
      <c r="M437" s="2">
        <v>188</v>
      </c>
      <c r="N437" s="2">
        <f t="shared" si="41"/>
        <v>11449</v>
      </c>
    </row>
    <row r="438" spans="1:14" x14ac:dyDescent="0.2">
      <c r="A438" s="2" t="s">
        <v>800</v>
      </c>
      <c r="B438" s="2" t="s">
        <v>11</v>
      </c>
      <c r="C438" s="2" t="s">
        <v>35</v>
      </c>
      <c r="D438" s="2">
        <v>45.207099999999997</v>
      </c>
      <c r="E438" s="2">
        <v>89</v>
      </c>
      <c r="F438" s="2">
        <v>13390</v>
      </c>
      <c r="G438" s="2">
        <v>53</v>
      </c>
      <c r="H438" s="2">
        <f t="shared" si="36"/>
        <v>0</v>
      </c>
      <c r="I438" s="2">
        <f t="shared" si="37"/>
        <v>0</v>
      </c>
      <c r="J438" s="2">
        <f t="shared" si="38"/>
        <v>1</v>
      </c>
      <c r="K438" s="2">
        <f t="shared" si="39"/>
        <v>0</v>
      </c>
      <c r="L438" s="2">
        <f t="shared" si="40"/>
        <v>0</v>
      </c>
      <c r="M438" s="2">
        <v>17</v>
      </c>
      <c r="N438" s="2">
        <f t="shared" si="41"/>
        <v>7921</v>
      </c>
    </row>
    <row r="439" spans="1:14" x14ac:dyDescent="0.2">
      <c r="A439" s="2" t="s">
        <v>802</v>
      </c>
      <c r="B439" s="2" t="s">
        <v>15</v>
      </c>
      <c r="C439" s="2" t="s">
        <v>40</v>
      </c>
      <c r="D439" s="2">
        <v>24.475200000000001</v>
      </c>
      <c r="E439" s="2">
        <v>90</v>
      </c>
      <c r="F439" s="2">
        <v>44265</v>
      </c>
      <c r="G439" s="2">
        <v>3</v>
      </c>
      <c r="H439" s="2">
        <f t="shared" si="36"/>
        <v>1</v>
      </c>
      <c r="I439" s="2">
        <f t="shared" si="37"/>
        <v>0</v>
      </c>
      <c r="J439" s="2">
        <f t="shared" si="38"/>
        <v>0</v>
      </c>
      <c r="K439" s="2">
        <f t="shared" si="39"/>
        <v>0</v>
      </c>
      <c r="L439" s="2">
        <f t="shared" si="40"/>
        <v>0</v>
      </c>
      <c r="M439" s="2">
        <v>23000</v>
      </c>
      <c r="N439" s="2">
        <f t="shared" si="41"/>
        <v>8100</v>
      </c>
    </row>
    <row r="440" spans="1:14" x14ac:dyDescent="0.2">
      <c r="A440" s="2" t="s">
        <v>804</v>
      </c>
      <c r="B440" s="2" t="s">
        <v>15</v>
      </c>
      <c r="C440" s="2" t="s">
        <v>35</v>
      </c>
      <c r="D440" s="2">
        <v>24.0425</v>
      </c>
      <c r="E440" s="2">
        <v>99</v>
      </c>
      <c r="F440" s="2">
        <v>3744</v>
      </c>
      <c r="G440" s="2">
        <v>25</v>
      </c>
      <c r="H440" s="2">
        <f t="shared" si="36"/>
        <v>1</v>
      </c>
      <c r="I440" s="2">
        <f t="shared" si="37"/>
        <v>0</v>
      </c>
      <c r="J440" s="2">
        <f t="shared" si="38"/>
        <v>1</v>
      </c>
      <c r="K440" s="2">
        <f t="shared" si="39"/>
        <v>0</v>
      </c>
      <c r="L440" s="2">
        <f t="shared" si="40"/>
        <v>0</v>
      </c>
      <c r="M440" s="2">
        <v>24</v>
      </c>
      <c r="N440" s="2">
        <f t="shared" si="41"/>
        <v>9801</v>
      </c>
    </row>
    <row r="441" spans="1:14" x14ac:dyDescent="0.2">
      <c r="A441" s="2" t="s">
        <v>806</v>
      </c>
      <c r="B441" s="2" t="s">
        <v>15</v>
      </c>
      <c r="C441" s="2" t="s">
        <v>12</v>
      </c>
      <c r="D441" s="2">
        <v>54.997500000000002</v>
      </c>
      <c r="E441" s="2">
        <v>113</v>
      </c>
      <c r="F441" s="2">
        <v>3341</v>
      </c>
      <c r="G441" s="2">
        <v>50</v>
      </c>
      <c r="H441" s="2">
        <f t="shared" si="36"/>
        <v>1</v>
      </c>
      <c r="I441" s="2">
        <f t="shared" si="37"/>
        <v>0</v>
      </c>
      <c r="J441" s="2">
        <f t="shared" si="38"/>
        <v>0</v>
      </c>
      <c r="K441" s="2">
        <f t="shared" si="39"/>
        <v>0</v>
      </c>
      <c r="L441" s="2">
        <f t="shared" si="40"/>
        <v>0</v>
      </c>
      <c r="M441" s="2">
        <v>39</v>
      </c>
      <c r="N441" s="2">
        <f t="shared" si="41"/>
        <v>12769</v>
      </c>
    </row>
    <row r="442" spans="1:14" x14ac:dyDescent="0.2">
      <c r="A442" s="2" t="s">
        <v>808</v>
      </c>
      <c r="B442" s="2" t="s">
        <v>15</v>
      </c>
      <c r="C442" s="2" t="s">
        <v>12</v>
      </c>
      <c r="D442" s="2">
        <v>0.72788299999999995</v>
      </c>
      <c r="E442" s="2">
        <v>133</v>
      </c>
      <c r="F442" s="2">
        <v>17040</v>
      </c>
      <c r="G442" s="2">
        <v>4.5</v>
      </c>
      <c r="H442" s="2">
        <f t="shared" si="36"/>
        <v>1</v>
      </c>
      <c r="I442" s="2">
        <f t="shared" si="37"/>
        <v>0</v>
      </c>
      <c r="J442" s="2">
        <f t="shared" si="38"/>
        <v>0</v>
      </c>
      <c r="K442" s="2">
        <f t="shared" si="39"/>
        <v>0</v>
      </c>
      <c r="L442" s="2">
        <f t="shared" si="40"/>
        <v>0</v>
      </c>
      <c r="M442" s="2">
        <v>219</v>
      </c>
      <c r="N442" s="2">
        <f t="shared" si="41"/>
        <v>17689</v>
      </c>
    </row>
    <row r="443" spans="1:14" x14ac:dyDescent="0.2">
      <c r="A443" s="2" t="s">
        <v>810</v>
      </c>
      <c r="B443" s="2" t="s">
        <v>18</v>
      </c>
      <c r="C443" s="2" t="s">
        <v>97</v>
      </c>
      <c r="D443" s="2">
        <v>7.3829900000000004</v>
      </c>
      <c r="E443" s="2">
        <v>77</v>
      </c>
      <c r="F443" s="2">
        <v>2185</v>
      </c>
      <c r="G443" s="2">
        <v>20</v>
      </c>
      <c r="H443" s="2">
        <f t="shared" si="36"/>
        <v>0</v>
      </c>
      <c r="I443" s="2">
        <f t="shared" si="37"/>
        <v>0</v>
      </c>
      <c r="J443" s="2">
        <f t="shared" si="38"/>
        <v>0</v>
      </c>
      <c r="K443" s="2">
        <f t="shared" si="39"/>
        <v>1</v>
      </c>
      <c r="L443" s="2">
        <f t="shared" si="40"/>
        <v>0</v>
      </c>
      <c r="M443" s="2">
        <v>3</v>
      </c>
      <c r="N443" s="2">
        <f t="shared" si="41"/>
        <v>5929</v>
      </c>
    </row>
    <row r="444" spans="1:14" x14ac:dyDescent="0.2">
      <c r="A444" s="2" t="s">
        <v>519</v>
      </c>
      <c r="B444" s="2" t="s">
        <v>15</v>
      </c>
      <c r="C444" s="2" t="s">
        <v>40</v>
      </c>
      <c r="D444" s="2">
        <v>17.4741</v>
      </c>
      <c r="E444" s="2">
        <v>103</v>
      </c>
      <c r="F444" s="2">
        <v>1342</v>
      </c>
      <c r="G444" s="2">
        <v>7</v>
      </c>
      <c r="H444" s="2">
        <f t="shared" si="36"/>
        <v>1</v>
      </c>
      <c r="I444" s="2">
        <f t="shared" si="37"/>
        <v>0</v>
      </c>
      <c r="J444" s="2">
        <f t="shared" si="38"/>
        <v>0</v>
      </c>
      <c r="K444" s="2">
        <f t="shared" si="39"/>
        <v>0</v>
      </c>
      <c r="L444" s="2">
        <f t="shared" si="40"/>
        <v>0</v>
      </c>
      <c r="M444" s="2">
        <v>44</v>
      </c>
      <c r="N444" s="2">
        <f t="shared" si="41"/>
        <v>10609</v>
      </c>
    </row>
    <row r="445" spans="1:14" x14ac:dyDescent="0.2">
      <c r="A445" s="2" t="s">
        <v>813</v>
      </c>
      <c r="B445" s="2" t="s">
        <v>11</v>
      </c>
      <c r="C445" s="2" t="s">
        <v>24</v>
      </c>
      <c r="D445" s="2">
        <v>2.0218E-2</v>
      </c>
      <c r="E445" s="2">
        <v>88</v>
      </c>
      <c r="F445" s="2">
        <v>2557</v>
      </c>
      <c r="G445" s="2">
        <v>24</v>
      </c>
      <c r="H445" s="2">
        <f t="shared" si="36"/>
        <v>0</v>
      </c>
      <c r="I445" s="2">
        <f t="shared" si="37"/>
        <v>0</v>
      </c>
      <c r="J445" s="2">
        <f t="shared" si="38"/>
        <v>0</v>
      </c>
      <c r="K445" s="2">
        <f t="shared" si="39"/>
        <v>0</v>
      </c>
      <c r="L445" s="2">
        <f t="shared" si="40"/>
        <v>0</v>
      </c>
      <c r="M445" s="2">
        <v>269</v>
      </c>
      <c r="N445" s="2">
        <f t="shared" si="41"/>
        <v>7744</v>
      </c>
    </row>
    <row r="446" spans="1:14" x14ac:dyDescent="0.2">
      <c r="A446" s="2" t="s">
        <v>815</v>
      </c>
      <c r="B446" s="2" t="s">
        <v>11</v>
      </c>
      <c r="C446" s="2" t="s">
        <v>12</v>
      </c>
      <c r="D446" s="2">
        <v>33.422600000000003</v>
      </c>
      <c r="E446" s="2">
        <v>104</v>
      </c>
      <c r="F446" s="2">
        <v>33903</v>
      </c>
      <c r="G446" s="2">
        <v>20</v>
      </c>
      <c r="H446" s="2">
        <f t="shared" si="36"/>
        <v>0</v>
      </c>
      <c r="I446" s="2">
        <f t="shared" si="37"/>
        <v>0</v>
      </c>
      <c r="J446" s="2">
        <f t="shared" si="38"/>
        <v>0</v>
      </c>
      <c r="K446" s="2">
        <f t="shared" si="39"/>
        <v>0</v>
      </c>
      <c r="L446" s="2">
        <f t="shared" si="40"/>
        <v>0</v>
      </c>
      <c r="M446" s="2">
        <v>53</v>
      </c>
      <c r="N446" s="2">
        <f t="shared" si="41"/>
        <v>10816</v>
      </c>
    </row>
    <row r="447" spans="1:14" x14ac:dyDescent="0.2">
      <c r="A447" s="2" t="s">
        <v>817</v>
      </c>
      <c r="B447" s="2" t="s">
        <v>15</v>
      </c>
      <c r="C447" s="2" t="s">
        <v>31</v>
      </c>
      <c r="D447" s="2">
        <v>5.8936000000000002E-2</v>
      </c>
      <c r="E447" s="2">
        <v>88</v>
      </c>
      <c r="F447" s="2">
        <v>318</v>
      </c>
      <c r="G447" s="2">
        <v>1.2</v>
      </c>
      <c r="H447" s="2">
        <f t="shared" si="36"/>
        <v>1</v>
      </c>
      <c r="I447" s="2">
        <f t="shared" si="37"/>
        <v>1</v>
      </c>
      <c r="J447" s="2">
        <f t="shared" si="38"/>
        <v>0</v>
      </c>
      <c r="K447" s="2">
        <f t="shared" si="39"/>
        <v>0</v>
      </c>
      <c r="L447" s="2">
        <f t="shared" si="40"/>
        <v>0</v>
      </c>
      <c r="M447" s="2">
        <v>0</v>
      </c>
      <c r="N447" s="2">
        <f t="shared" si="41"/>
        <v>7744</v>
      </c>
    </row>
    <row r="448" spans="1:14" x14ac:dyDescent="0.2">
      <c r="A448" s="2" t="s">
        <v>819</v>
      </c>
      <c r="B448" s="2" t="s">
        <v>15</v>
      </c>
      <c r="C448" s="2" t="s">
        <v>12</v>
      </c>
      <c r="D448" s="2">
        <v>0.56869499999999995</v>
      </c>
      <c r="E448" s="2">
        <v>108</v>
      </c>
      <c r="F448" s="2">
        <v>3921</v>
      </c>
      <c r="G448" s="2">
        <v>8</v>
      </c>
      <c r="H448" s="2">
        <f t="shared" si="36"/>
        <v>1</v>
      </c>
      <c r="I448" s="2">
        <f t="shared" si="37"/>
        <v>0</v>
      </c>
      <c r="J448" s="2">
        <f t="shared" si="38"/>
        <v>0</v>
      </c>
      <c r="K448" s="2">
        <f t="shared" si="39"/>
        <v>0</v>
      </c>
      <c r="L448" s="2">
        <f t="shared" si="40"/>
        <v>0</v>
      </c>
      <c r="M448" s="2">
        <v>12</v>
      </c>
      <c r="N448" s="2">
        <f t="shared" si="41"/>
        <v>11664</v>
      </c>
    </row>
    <row r="449" spans="1:14" x14ac:dyDescent="0.2">
      <c r="A449" s="2" t="s">
        <v>102</v>
      </c>
      <c r="B449" s="2" t="s">
        <v>11</v>
      </c>
      <c r="C449" s="2" t="s">
        <v>31</v>
      </c>
      <c r="D449" s="2">
        <v>64.172300000000007</v>
      </c>
      <c r="E449" s="2">
        <v>87</v>
      </c>
      <c r="F449" s="2">
        <v>2911</v>
      </c>
      <c r="G449" s="2">
        <v>30</v>
      </c>
      <c r="H449" s="2">
        <f t="shared" si="36"/>
        <v>0</v>
      </c>
      <c r="I449" s="2">
        <f t="shared" si="37"/>
        <v>1</v>
      </c>
      <c r="J449" s="2">
        <f t="shared" si="38"/>
        <v>0</v>
      </c>
      <c r="K449" s="2">
        <f t="shared" si="39"/>
        <v>0</v>
      </c>
      <c r="L449" s="2">
        <f t="shared" si="40"/>
        <v>0</v>
      </c>
      <c r="M449" s="2">
        <v>129</v>
      </c>
      <c r="N449" s="2">
        <f t="shared" si="41"/>
        <v>7569</v>
      </c>
    </row>
    <row r="450" spans="1:14" x14ac:dyDescent="0.2">
      <c r="A450" s="2" t="s">
        <v>822</v>
      </c>
      <c r="B450" s="2" t="s">
        <v>11</v>
      </c>
      <c r="C450" s="2" t="s">
        <v>40</v>
      </c>
      <c r="D450" s="2">
        <v>20.035299999999999</v>
      </c>
      <c r="E450" s="2">
        <v>91</v>
      </c>
      <c r="F450" s="2">
        <v>4409</v>
      </c>
      <c r="G450" s="2">
        <v>9</v>
      </c>
      <c r="H450" s="2">
        <f t="shared" si="36"/>
        <v>0</v>
      </c>
      <c r="I450" s="2">
        <f t="shared" si="37"/>
        <v>0</v>
      </c>
      <c r="J450" s="2">
        <f t="shared" si="38"/>
        <v>0</v>
      </c>
      <c r="K450" s="2">
        <f t="shared" si="39"/>
        <v>0</v>
      </c>
      <c r="L450" s="2">
        <f t="shared" si="40"/>
        <v>0</v>
      </c>
      <c r="M450" s="2">
        <v>0</v>
      </c>
      <c r="N450" s="2">
        <f t="shared" si="41"/>
        <v>8281</v>
      </c>
    </row>
    <row r="451" spans="1:14" x14ac:dyDescent="0.2">
      <c r="A451" s="2" t="s">
        <v>707</v>
      </c>
      <c r="B451" s="2" t="s">
        <v>51</v>
      </c>
      <c r="C451" s="2" t="s">
        <v>31</v>
      </c>
      <c r="D451" s="2">
        <v>112.95099999999999</v>
      </c>
      <c r="E451" s="2">
        <v>87</v>
      </c>
      <c r="F451" s="2">
        <v>3287</v>
      </c>
      <c r="G451" s="2">
        <v>72</v>
      </c>
      <c r="H451" s="2">
        <f t="shared" ref="H451:H514" si="42">IF(B451="R",1,0)</f>
        <v>0</v>
      </c>
      <c r="I451" s="2">
        <f t="shared" ref="I451:I514" si="43">IF(C451="Comedy",1,0)</f>
        <v>1</v>
      </c>
      <c r="J451" s="2">
        <f t="shared" ref="J451:J514" si="44">IF(C451="Thriller_Horror",1,0)</f>
        <v>0</v>
      </c>
      <c r="K451" s="2">
        <f t="shared" ref="K451:K514" si="45">IF(C451="Animation",1,0)</f>
        <v>0</v>
      </c>
      <c r="L451" s="2">
        <f t="shared" ref="L451:L514" si="46">IF(C451="Adventure_Sci_fi",1,0)</f>
        <v>0</v>
      </c>
      <c r="M451" s="2">
        <v>41</v>
      </c>
      <c r="N451" s="2">
        <f t="shared" ref="N451:N514" si="47">E451^2</f>
        <v>7569</v>
      </c>
    </row>
    <row r="452" spans="1:14" x14ac:dyDescent="0.2">
      <c r="A452" s="2" t="s">
        <v>825</v>
      </c>
      <c r="B452" s="2" t="s">
        <v>15</v>
      </c>
      <c r="C452" s="2" t="s">
        <v>24</v>
      </c>
      <c r="D452" s="2">
        <v>33.000399999999999</v>
      </c>
      <c r="E452" s="2">
        <v>99</v>
      </c>
      <c r="F452" s="2">
        <v>23344</v>
      </c>
      <c r="G452" s="2">
        <v>28</v>
      </c>
      <c r="H452" s="2">
        <f t="shared" si="42"/>
        <v>1</v>
      </c>
      <c r="I452" s="2">
        <f t="shared" si="43"/>
        <v>0</v>
      </c>
      <c r="J452" s="2">
        <f t="shared" si="44"/>
        <v>0</v>
      </c>
      <c r="K452" s="2">
        <f t="shared" si="45"/>
        <v>0</v>
      </c>
      <c r="L452" s="2">
        <f t="shared" si="46"/>
        <v>0</v>
      </c>
      <c r="M452" s="2">
        <v>71</v>
      </c>
      <c r="N452" s="2">
        <f t="shared" si="47"/>
        <v>9801</v>
      </c>
    </row>
    <row r="453" spans="1:14" x14ac:dyDescent="0.2">
      <c r="A453" s="2" t="s">
        <v>827</v>
      </c>
      <c r="B453" s="2" t="s">
        <v>11</v>
      </c>
      <c r="C453" s="2" t="s">
        <v>24</v>
      </c>
      <c r="D453" s="2">
        <v>55.942799999999998</v>
      </c>
      <c r="E453" s="2">
        <v>92</v>
      </c>
      <c r="F453" s="2">
        <v>5178</v>
      </c>
      <c r="G453" s="2">
        <v>70</v>
      </c>
      <c r="H453" s="2">
        <f t="shared" si="42"/>
        <v>0</v>
      </c>
      <c r="I453" s="2">
        <f t="shared" si="43"/>
        <v>0</v>
      </c>
      <c r="J453" s="2">
        <f t="shared" si="44"/>
        <v>0</v>
      </c>
      <c r="K453" s="2">
        <f t="shared" si="45"/>
        <v>0</v>
      </c>
      <c r="L453" s="2">
        <f t="shared" si="46"/>
        <v>0</v>
      </c>
      <c r="M453" s="2">
        <v>28</v>
      </c>
      <c r="N453" s="2">
        <f t="shared" si="47"/>
        <v>8464</v>
      </c>
    </row>
    <row r="454" spans="1:14" x14ac:dyDescent="0.2">
      <c r="A454" s="2" t="s">
        <v>829</v>
      </c>
      <c r="B454" s="2" t="s">
        <v>15</v>
      </c>
      <c r="C454" s="2" t="s">
        <v>12</v>
      </c>
      <c r="D454" s="2">
        <v>28.831099999999999</v>
      </c>
      <c r="E454" s="2">
        <v>110</v>
      </c>
      <c r="F454" s="2">
        <v>3757</v>
      </c>
      <c r="G454" s="2">
        <v>25</v>
      </c>
      <c r="H454" s="2">
        <f t="shared" si="42"/>
        <v>1</v>
      </c>
      <c r="I454" s="2">
        <f t="shared" si="43"/>
        <v>0</v>
      </c>
      <c r="J454" s="2">
        <f t="shared" si="44"/>
        <v>0</v>
      </c>
      <c r="K454" s="2">
        <f t="shared" si="45"/>
        <v>0</v>
      </c>
      <c r="L454" s="2">
        <f t="shared" si="46"/>
        <v>0</v>
      </c>
      <c r="M454" s="2">
        <v>425</v>
      </c>
      <c r="N454" s="2">
        <f t="shared" si="47"/>
        <v>12100</v>
      </c>
    </row>
    <row r="455" spans="1:14" x14ac:dyDescent="0.2">
      <c r="A455" s="2" t="s">
        <v>831</v>
      </c>
      <c r="B455" s="2" t="s">
        <v>11</v>
      </c>
      <c r="C455" s="2" t="s">
        <v>35</v>
      </c>
      <c r="D455" s="2">
        <v>42.057299999999998</v>
      </c>
      <c r="E455" s="2">
        <v>99</v>
      </c>
      <c r="F455" s="2">
        <v>5642</v>
      </c>
      <c r="G455" s="2">
        <v>30</v>
      </c>
      <c r="H455" s="2">
        <f t="shared" si="42"/>
        <v>0</v>
      </c>
      <c r="I455" s="2">
        <f t="shared" si="43"/>
        <v>0</v>
      </c>
      <c r="J455" s="2">
        <f t="shared" si="44"/>
        <v>1</v>
      </c>
      <c r="K455" s="2">
        <f t="shared" si="45"/>
        <v>0</v>
      </c>
      <c r="L455" s="2">
        <f t="shared" si="46"/>
        <v>0</v>
      </c>
      <c r="M455" s="2">
        <v>0</v>
      </c>
      <c r="N455" s="2">
        <f t="shared" si="47"/>
        <v>9801</v>
      </c>
    </row>
    <row r="456" spans="1:14" x14ac:dyDescent="0.2">
      <c r="A456" s="2" t="s">
        <v>833</v>
      </c>
      <c r="B456" s="2" t="s">
        <v>51</v>
      </c>
      <c r="C456" s="2" t="s">
        <v>19</v>
      </c>
      <c r="D456" s="2">
        <v>9.3535699999999995</v>
      </c>
      <c r="E456" s="2">
        <v>100</v>
      </c>
      <c r="F456" s="2">
        <v>1100</v>
      </c>
      <c r="G456" s="2">
        <v>45</v>
      </c>
      <c r="H456" s="2">
        <f t="shared" si="42"/>
        <v>0</v>
      </c>
      <c r="I456" s="2">
        <f t="shared" si="43"/>
        <v>0</v>
      </c>
      <c r="J456" s="2">
        <f t="shared" si="44"/>
        <v>0</v>
      </c>
      <c r="K456" s="2">
        <f t="shared" si="45"/>
        <v>0</v>
      </c>
      <c r="L456" s="2">
        <f t="shared" si="46"/>
        <v>1</v>
      </c>
      <c r="M456" s="2">
        <v>70</v>
      </c>
      <c r="N456" s="2">
        <f t="shared" si="47"/>
        <v>10000</v>
      </c>
    </row>
    <row r="457" spans="1:14" x14ac:dyDescent="0.2">
      <c r="A457" s="2" t="s">
        <v>521</v>
      </c>
      <c r="B457" s="2" t="s">
        <v>11</v>
      </c>
      <c r="C457" s="2" t="s">
        <v>12</v>
      </c>
      <c r="D457" s="2">
        <v>30.063800000000001</v>
      </c>
      <c r="E457" s="2">
        <v>104</v>
      </c>
      <c r="F457" s="2">
        <v>2109</v>
      </c>
      <c r="G457" s="2">
        <v>60</v>
      </c>
      <c r="H457" s="2">
        <f t="shared" si="42"/>
        <v>0</v>
      </c>
      <c r="I457" s="2">
        <f t="shared" si="43"/>
        <v>0</v>
      </c>
      <c r="J457" s="2">
        <f t="shared" si="44"/>
        <v>0</v>
      </c>
      <c r="K457" s="2">
        <f t="shared" si="45"/>
        <v>0</v>
      </c>
      <c r="L457" s="2">
        <f t="shared" si="46"/>
        <v>0</v>
      </c>
      <c r="M457" s="2">
        <v>293</v>
      </c>
      <c r="N457" s="2">
        <f t="shared" si="47"/>
        <v>10816</v>
      </c>
    </row>
    <row r="458" spans="1:14" x14ac:dyDescent="0.2">
      <c r="A458" s="2" t="s">
        <v>517</v>
      </c>
      <c r="B458" s="2" t="s">
        <v>11</v>
      </c>
      <c r="C458" s="2" t="s">
        <v>12</v>
      </c>
      <c r="D458" s="2">
        <v>21.2834</v>
      </c>
      <c r="E458" s="2">
        <v>84</v>
      </c>
      <c r="F458" s="2">
        <v>8018</v>
      </c>
      <c r="G458" s="2">
        <v>55</v>
      </c>
      <c r="H458" s="2">
        <f t="shared" si="42"/>
        <v>0</v>
      </c>
      <c r="I458" s="2">
        <f t="shared" si="43"/>
        <v>0</v>
      </c>
      <c r="J458" s="2">
        <f t="shared" si="44"/>
        <v>0</v>
      </c>
      <c r="K458" s="2">
        <f t="shared" si="45"/>
        <v>0</v>
      </c>
      <c r="L458" s="2">
        <f t="shared" si="46"/>
        <v>0</v>
      </c>
      <c r="M458" s="2">
        <v>260</v>
      </c>
      <c r="N458" s="2">
        <f t="shared" si="47"/>
        <v>7056</v>
      </c>
    </row>
    <row r="459" spans="1:14" x14ac:dyDescent="0.2">
      <c r="A459" s="2" t="s">
        <v>837</v>
      </c>
      <c r="B459" s="2" t="s">
        <v>15</v>
      </c>
      <c r="C459" s="2" t="s">
        <v>12</v>
      </c>
      <c r="D459" s="2">
        <v>33.685299999999998</v>
      </c>
      <c r="E459" s="2">
        <v>136</v>
      </c>
      <c r="F459" s="2">
        <v>12194</v>
      </c>
      <c r="G459" s="2">
        <v>68</v>
      </c>
      <c r="H459" s="2">
        <f t="shared" si="42"/>
        <v>1</v>
      </c>
      <c r="I459" s="2">
        <f t="shared" si="43"/>
        <v>0</v>
      </c>
      <c r="J459" s="2">
        <f t="shared" si="44"/>
        <v>0</v>
      </c>
      <c r="K459" s="2">
        <f t="shared" si="45"/>
        <v>0</v>
      </c>
      <c r="L459" s="2">
        <f t="shared" si="46"/>
        <v>0</v>
      </c>
      <c r="M459" s="2">
        <v>759</v>
      </c>
      <c r="N459" s="2">
        <f t="shared" si="47"/>
        <v>18496</v>
      </c>
    </row>
    <row r="460" spans="1:14" x14ac:dyDescent="0.2">
      <c r="A460" s="2" t="s">
        <v>839</v>
      </c>
      <c r="B460" s="2" t="s">
        <v>51</v>
      </c>
      <c r="C460" s="2" t="s">
        <v>12</v>
      </c>
      <c r="D460" s="2">
        <v>32.701099999999997</v>
      </c>
      <c r="E460" s="2">
        <v>98</v>
      </c>
      <c r="F460" s="2">
        <v>1400</v>
      </c>
      <c r="G460" s="2">
        <v>32</v>
      </c>
      <c r="H460" s="2">
        <f t="shared" si="42"/>
        <v>0</v>
      </c>
      <c r="I460" s="2">
        <f t="shared" si="43"/>
        <v>0</v>
      </c>
      <c r="J460" s="2">
        <f t="shared" si="44"/>
        <v>0</v>
      </c>
      <c r="K460" s="2">
        <f t="shared" si="45"/>
        <v>0</v>
      </c>
      <c r="L460" s="2">
        <f t="shared" si="46"/>
        <v>0</v>
      </c>
      <c r="M460" s="2">
        <v>61</v>
      </c>
      <c r="N460" s="2">
        <f t="shared" si="47"/>
        <v>9604</v>
      </c>
    </row>
    <row r="461" spans="1:14" x14ac:dyDescent="0.2">
      <c r="A461" s="2" t="s">
        <v>841</v>
      </c>
      <c r="B461" s="2" t="s">
        <v>11</v>
      </c>
      <c r="C461" s="2" t="s">
        <v>12</v>
      </c>
      <c r="D461" s="2">
        <v>103.33799999999999</v>
      </c>
      <c r="E461" s="2">
        <v>130</v>
      </c>
      <c r="F461" s="2">
        <v>2856</v>
      </c>
      <c r="G461" s="2">
        <v>70</v>
      </c>
      <c r="H461" s="2">
        <f t="shared" si="42"/>
        <v>0</v>
      </c>
      <c r="I461" s="2">
        <f t="shared" si="43"/>
        <v>0</v>
      </c>
      <c r="J461" s="2">
        <f t="shared" si="44"/>
        <v>0</v>
      </c>
      <c r="K461" s="2">
        <f t="shared" si="45"/>
        <v>0</v>
      </c>
      <c r="L461" s="2">
        <f t="shared" si="46"/>
        <v>0</v>
      </c>
      <c r="M461" s="2">
        <v>386</v>
      </c>
      <c r="N461" s="2">
        <f t="shared" si="47"/>
        <v>16900</v>
      </c>
    </row>
    <row r="462" spans="1:14" x14ac:dyDescent="0.2">
      <c r="A462" s="2" t="s">
        <v>843</v>
      </c>
      <c r="B462" s="2" t="s">
        <v>11</v>
      </c>
      <c r="C462" s="2" t="s">
        <v>40</v>
      </c>
      <c r="D462" s="2">
        <v>32.8536</v>
      </c>
      <c r="E462" s="2">
        <v>102</v>
      </c>
      <c r="F462" s="2">
        <v>3239</v>
      </c>
      <c r="G462" s="2">
        <v>40</v>
      </c>
      <c r="H462" s="2">
        <f t="shared" si="42"/>
        <v>0</v>
      </c>
      <c r="I462" s="2">
        <f t="shared" si="43"/>
        <v>0</v>
      </c>
      <c r="J462" s="2">
        <f t="shared" si="44"/>
        <v>0</v>
      </c>
      <c r="K462" s="2">
        <f t="shared" si="45"/>
        <v>0</v>
      </c>
      <c r="L462" s="2">
        <f t="shared" si="46"/>
        <v>0</v>
      </c>
      <c r="M462" s="2">
        <v>65</v>
      </c>
      <c r="N462" s="2">
        <f t="shared" si="47"/>
        <v>10404</v>
      </c>
    </row>
    <row r="463" spans="1:14" x14ac:dyDescent="0.2">
      <c r="A463" s="2" t="s">
        <v>845</v>
      </c>
      <c r="B463" s="2" t="s">
        <v>15</v>
      </c>
      <c r="C463" s="2" t="s">
        <v>12</v>
      </c>
      <c r="D463" s="2">
        <v>35.054900000000004</v>
      </c>
      <c r="E463" s="2">
        <v>100</v>
      </c>
      <c r="F463" s="2">
        <v>34337</v>
      </c>
      <c r="G463" s="2">
        <v>15</v>
      </c>
      <c r="H463" s="2">
        <f t="shared" si="42"/>
        <v>1</v>
      </c>
      <c r="I463" s="2">
        <f t="shared" si="43"/>
        <v>0</v>
      </c>
      <c r="J463" s="2">
        <f t="shared" si="44"/>
        <v>0</v>
      </c>
      <c r="K463" s="2">
        <f t="shared" si="45"/>
        <v>0</v>
      </c>
      <c r="L463" s="2">
        <f t="shared" si="46"/>
        <v>0</v>
      </c>
      <c r="M463" s="2">
        <v>0</v>
      </c>
      <c r="N463" s="2">
        <f t="shared" si="47"/>
        <v>10000</v>
      </c>
    </row>
    <row r="464" spans="1:14" x14ac:dyDescent="0.2">
      <c r="A464" s="2" t="s">
        <v>825</v>
      </c>
      <c r="B464" s="2" t="s">
        <v>15</v>
      </c>
      <c r="C464" s="2" t="s">
        <v>24</v>
      </c>
      <c r="D464" s="2">
        <v>10.706799999999999</v>
      </c>
      <c r="E464" s="2">
        <v>104</v>
      </c>
      <c r="F464" s="2">
        <v>16481</v>
      </c>
      <c r="G464" s="2">
        <v>50</v>
      </c>
      <c r="H464" s="2">
        <f t="shared" si="42"/>
        <v>1</v>
      </c>
      <c r="I464" s="2">
        <f t="shared" si="43"/>
        <v>0</v>
      </c>
      <c r="J464" s="2">
        <f t="shared" si="44"/>
        <v>0</v>
      </c>
      <c r="K464" s="2">
        <f t="shared" si="45"/>
        <v>0</v>
      </c>
      <c r="L464" s="2">
        <f t="shared" si="46"/>
        <v>0</v>
      </c>
      <c r="M464" s="2">
        <v>71</v>
      </c>
      <c r="N464" s="2">
        <f t="shared" si="47"/>
        <v>10816</v>
      </c>
    </row>
    <row r="465" spans="1:14" x14ac:dyDescent="0.2">
      <c r="A465" s="2" t="s">
        <v>22</v>
      </c>
      <c r="B465" s="2" t="s">
        <v>11</v>
      </c>
      <c r="C465" s="2" t="s">
        <v>24</v>
      </c>
      <c r="D465" s="2">
        <v>32.616900000000001</v>
      </c>
      <c r="E465" s="2">
        <v>116</v>
      </c>
      <c r="F465" s="2">
        <v>14780</v>
      </c>
      <c r="G465" s="2">
        <v>72</v>
      </c>
      <c r="H465" s="2">
        <f t="shared" si="42"/>
        <v>0</v>
      </c>
      <c r="I465" s="2">
        <f t="shared" si="43"/>
        <v>0</v>
      </c>
      <c r="J465" s="2">
        <f t="shared" si="44"/>
        <v>0</v>
      </c>
      <c r="K465" s="2">
        <f t="shared" si="45"/>
        <v>0</v>
      </c>
      <c r="L465" s="2">
        <f t="shared" si="46"/>
        <v>0</v>
      </c>
      <c r="M465" s="2">
        <v>212</v>
      </c>
      <c r="N465" s="2">
        <f t="shared" si="47"/>
        <v>13456</v>
      </c>
    </row>
    <row r="466" spans="1:14" x14ac:dyDescent="0.2">
      <c r="A466" s="2" t="s">
        <v>849</v>
      </c>
      <c r="B466" s="2" t="s">
        <v>11</v>
      </c>
      <c r="C466" s="2" t="s">
        <v>31</v>
      </c>
      <c r="D466" s="2">
        <v>15.427199999999999</v>
      </c>
      <c r="E466" s="2">
        <v>96</v>
      </c>
      <c r="F466" s="2">
        <v>11078</v>
      </c>
      <c r="G466" s="2">
        <v>16</v>
      </c>
      <c r="H466" s="2">
        <f t="shared" si="42"/>
        <v>0</v>
      </c>
      <c r="I466" s="2">
        <f t="shared" si="43"/>
        <v>1</v>
      </c>
      <c r="J466" s="2">
        <f t="shared" si="44"/>
        <v>0</v>
      </c>
      <c r="K466" s="2">
        <f t="shared" si="45"/>
        <v>0</v>
      </c>
      <c r="L466" s="2">
        <f t="shared" si="46"/>
        <v>0</v>
      </c>
      <c r="M466" s="2">
        <v>22</v>
      </c>
      <c r="N466" s="2">
        <f t="shared" si="47"/>
        <v>9216</v>
      </c>
    </row>
    <row r="467" spans="1:14" x14ac:dyDescent="0.2">
      <c r="A467" s="2" t="s">
        <v>851</v>
      </c>
      <c r="B467" s="2" t="s">
        <v>11</v>
      </c>
      <c r="C467" s="2" t="s">
        <v>40</v>
      </c>
      <c r="D467" s="2">
        <v>56.398200000000003</v>
      </c>
      <c r="E467" s="2">
        <v>118</v>
      </c>
      <c r="F467" s="2">
        <v>2390</v>
      </c>
      <c r="G467" s="2">
        <v>20</v>
      </c>
      <c r="H467" s="2">
        <f t="shared" si="42"/>
        <v>0</v>
      </c>
      <c r="I467" s="2">
        <f t="shared" si="43"/>
        <v>0</v>
      </c>
      <c r="J467" s="2">
        <f t="shared" si="44"/>
        <v>0</v>
      </c>
      <c r="K467" s="2">
        <f t="shared" si="45"/>
        <v>0</v>
      </c>
      <c r="L467" s="2">
        <f t="shared" si="46"/>
        <v>0</v>
      </c>
      <c r="M467" s="2">
        <v>30</v>
      </c>
      <c r="N467" s="2">
        <f t="shared" si="47"/>
        <v>13924</v>
      </c>
    </row>
    <row r="468" spans="1:14" x14ac:dyDescent="0.2">
      <c r="A468" s="2" t="s">
        <v>853</v>
      </c>
      <c r="B468" s="2" t="s">
        <v>11</v>
      </c>
      <c r="C468" s="2" t="s">
        <v>31</v>
      </c>
      <c r="D468" s="2">
        <v>46.729399999999998</v>
      </c>
      <c r="E468" s="2">
        <v>83</v>
      </c>
      <c r="F468" s="2">
        <v>6454</v>
      </c>
      <c r="G468" s="2">
        <v>13</v>
      </c>
      <c r="H468" s="2">
        <f t="shared" si="42"/>
        <v>0</v>
      </c>
      <c r="I468" s="2">
        <f t="shared" si="43"/>
        <v>1</v>
      </c>
      <c r="J468" s="2">
        <f t="shared" si="44"/>
        <v>0</v>
      </c>
      <c r="K468" s="2">
        <f t="shared" si="45"/>
        <v>0</v>
      </c>
      <c r="L468" s="2">
        <f t="shared" si="46"/>
        <v>0</v>
      </c>
      <c r="M468" s="2">
        <v>8</v>
      </c>
      <c r="N468" s="2">
        <f t="shared" si="47"/>
        <v>6889</v>
      </c>
    </row>
    <row r="469" spans="1:14" x14ac:dyDescent="0.2">
      <c r="A469" s="2" t="s">
        <v>855</v>
      </c>
      <c r="B469" s="2" t="s">
        <v>15</v>
      </c>
      <c r="C469" s="2" t="s">
        <v>40</v>
      </c>
      <c r="D469" s="2">
        <v>100.44799999999999</v>
      </c>
      <c r="E469" s="2">
        <v>95</v>
      </c>
      <c r="F469" s="2">
        <v>23018</v>
      </c>
      <c r="G469" s="2">
        <v>65</v>
      </c>
      <c r="H469" s="2">
        <f t="shared" si="42"/>
        <v>1</v>
      </c>
      <c r="I469" s="2">
        <f t="shared" si="43"/>
        <v>0</v>
      </c>
      <c r="J469" s="2">
        <f t="shared" si="44"/>
        <v>0</v>
      </c>
      <c r="K469" s="2">
        <f t="shared" si="45"/>
        <v>0</v>
      </c>
      <c r="L469" s="2">
        <f t="shared" si="46"/>
        <v>0</v>
      </c>
      <c r="M469" s="2">
        <v>480</v>
      </c>
      <c r="N469" s="2">
        <f t="shared" si="47"/>
        <v>9025</v>
      </c>
    </row>
    <row r="470" spans="1:14" x14ac:dyDescent="0.2">
      <c r="A470" s="2" t="s">
        <v>857</v>
      </c>
      <c r="B470" s="2" t="s">
        <v>15</v>
      </c>
      <c r="C470" s="2" t="s">
        <v>40</v>
      </c>
      <c r="D470" s="2">
        <v>4.7342300000000002</v>
      </c>
      <c r="E470" s="2">
        <v>112</v>
      </c>
      <c r="F470" s="2">
        <v>1227</v>
      </c>
      <c r="G470" s="2">
        <v>15</v>
      </c>
      <c r="H470" s="2">
        <f t="shared" si="42"/>
        <v>1</v>
      </c>
      <c r="I470" s="2">
        <f t="shared" si="43"/>
        <v>0</v>
      </c>
      <c r="J470" s="2">
        <f t="shared" si="44"/>
        <v>0</v>
      </c>
      <c r="K470" s="2">
        <f t="shared" si="45"/>
        <v>0</v>
      </c>
      <c r="L470" s="2">
        <f t="shared" si="46"/>
        <v>0</v>
      </c>
      <c r="M470" s="2">
        <v>28</v>
      </c>
      <c r="N470" s="2">
        <f t="shared" si="47"/>
        <v>12544</v>
      </c>
    </row>
    <row r="471" spans="1:14" x14ac:dyDescent="0.2">
      <c r="A471" s="2" t="s">
        <v>859</v>
      </c>
      <c r="B471" s="2" t="s">
        <v>51</v>
      </c>
      <c r="C471" s="2" t="s">
        <v>19</v>
      </c>
      <c r="D471" s="2">
        <v>0.86000200000000004</v>
      </c>
      <c r="E471" s="2">
        <v>100</v>
      </c>
      <c r="F471" s="2">
        <v>1579</v>
      </c>
      <c r="G471" s="2">
        <v>12</v>
      </c>
      <c r="H471" s="2">
        <f t="shared" si="42"/>
        <v>0</v>
      </c>
      <c r="I471" s="2">
        <f t="shared" si="43"/>
        <v>0</v>
      </c>
      <c r="J471" s="2">
        <f t="shared" si="44"/>
        <v>0</v>
      </c>
      <c r="K471" s="2">
        <f t="shared" si="45"/>
        <v>0</v>
      </c>
      <c r="L471" s="2">
        <f t="shared" si="46"/>
        <v>1</v>
      </c>
      <c r="M471" s="2">
        <v>19</v>
      </c>
      <c r="N471" s="2">
        <f t="shared" si="47"/>
        <v>10000</v>
      </c>
    </row>
    <row r="472" spans="1:14" x14ac:dyDescent="0.2">
      <c r="A472" s="2" t="s">
        <v>861</v>
      </c>
      <c r="B472" s="2" t="s">
        <v>11</v>
      </c>
      <c r="C472" s="2" t="s">
        <v>31</v>
      </c>
      <c r="D472" s="2">
        <v>86.207999999999998</v>
      </c>
      <c r="E472" s="2">
        <v>109</v>
      </c>
      <c r="F472" s="2">
        <v>16179</v>
      </c>
      <c r="G472" s="2">
        <v>35</v>
      </c>
      <c r="H472" s="2">
        <f t="shared" si="42"/>
        <v>0</v>
      </c>
      <c r="I472" s="2">
        <f t="shared" si="43"/>
        <v>1</v>
      </c>
      <c r="J472" s="2">
        <f t="shared" si="44"/>
        <v>0</v>
      </c>
      <c r="K472" s="2">
        <f t="shared" si="45"/>
        <v>0</v>
      </c>
      <c r="L472" s="2">
        <f t="shared" si="46"/>
        <v>0</v>
      </c>
      <c r="M472" s="2">
        <v>101</v>
      </c>
      <c r="N472" s="2">
        <f t="shared" si="47"/>
        <v>11881</v>
      </c>
    </row>
    <row r="473" spans="1:14" x14ac:dyDescent="0.2">
      <c r="A473" s="2" t="s">
        <v>863</v>
      </c>
      <c r="B473" s="2" t="s">
        <v>11</v>
      </c>
      <c r="C473" s="2" t="s">
        <v>31</v>
      </c>
      <c r="D473" s="2">
        <v>26.096599999999999</v>
      </c>
      <c r="E473" s="2">
        <v>85</v>
      </c>
      <c r="F473" s="2">
        <v>1653</v>
      </c>
      <c r="G473" s="2">
        <v>19</v>
      </c>
      <c r="H473" s="2">
        <f t="shared" si="42"/>
        <v>0</v>
      </c>
      <c r="I473" s="2">
        <f t="shared" si="43"/>
        <v>1</v>
      </c>
      <c r="J473" s="2">
        <f t="shared" si="44"/>
        <v>0</v>
      </c>
      <c r="K473" s="2">
        <f t="shared" si="45"/>
        <v>0</v>
      </c>
      <c r="L473" s="2">
        <f t="shared" si="46"/>
        <v>0</v>
      </c>
      <c r="M473" s="2">
        <v>14</v>
      </c>
      <c r="N473" s="2">
        <f t="shared" si="47"/>
        <v>7225</v>
      </c>
    </row>
    <row r="474" spans="1:14" x14ac:dyDescent="0.2">
      <c r="A474" s="2" t="s">
        <v>865</v>
      </c>
      <c r="B474" s="2" t="s">
        <v>11</v>
      </c>
      <c r="C474" s="2" t="s">
        <v>31</v>
      </c>
      <c r="D474" s="2">
        <v>9.6519999999999992</v>
      </c>
      <c r="E474" s="2">
        <v>89</v>
      </c>
      <c r="F474" s="2">
        <v>3096</v>
      </c>
      <c r="G474" s="2">
        <v>40</v>
      </c>
      <c r="H474" s="2">
        <f t="shared" si="42"/>
        <v>0</v>
      </c>
      <c r="I474" s="2">
        <f t="shared" si="43"/>
        <v>1</v>
      </c>
      <c r="J474" s="2">
        <f t="shared" si="44"/>
        <v>0</v>
      </c>
      <c r="K474" s="2">
        <f t="shared" si="45"/>
        <v>0</v>
      </c>
      <c r="L474" s="2">
        <f t="shared" si="46"/>
        <v>0</v>
      </c>
      <c r="M474" s="2">
        <v>0</v>
      </c>
      <c r="N474" s="2">
        <f t="shared" si="47"/>
        <v>7921</v>
      </c>
    </row>
    <row r="475" spans="1:14" x14ac:dyDescent="0.2">
      <c r="A475" s="2" t="s">
        <v>867</v>
      </c>
      <c r="B475" s="2" t="s">
        <v>11</v>
      </c>
      <c r="C475" s="2" t="s">
        <v>31</v>
      </c>
      <c r="D475" s="2">
        <v>40.559899999999999</v>
      </c>
      <c r="E475" s="2">
        <v>125</v>
      </c>
      <c r="F475" s="2">
        <v>10623</v>
      </c>
      <c r="G475" s="2">
        <v>60</v>
      </c>
      <c r="H475" s="2">
        <f t="shared" si="42"/>
        <v>0</v>
      </c>
      <c r="I475" s="2">
        <f t="shared" si="43"/>
        <v>1</v>
      </c>
      <c r="J475" s="2">
        <f t="shared" si="44"/>
        <v>0</v>
      </c>
      <c r="K475" s="2">
        <f t="shared" si="45"/>
        <v>0</v>
      </c>
      <c r="L475" s="2">
        <f t="shared" si="46"/>
        <v>0</v>
      </c>
      <c r="M475" s="2">
        <v>209</v>
      </c>
      <c r="N475" s="2">
        <f t="shared" si="47"/>
        <v>15625</v>
      </c>
    </row>
    <row r="476" spans="1:14" x14ac:dyDescent="0.2">
      <c r="A476" s="2" t="s">
        <v>869</v>
      </c>
      <c r="B476" s="2" t="s">
        <v>11</v>
      </c>
      <c r="C476" s="2" t="s">
        <v>24</v>
      </c>
      <c r="D476" s="2">
        <v>1.1833499999999999</v>
      </c>
      <c r="E476" s="2">
        <v>107</v>
      </c>
      <c r="F476" s="2">
        <v>1577</v>
      </c>
      <c r="G476" s="2">
        <v>20</v>
      </c>
      <c r="H476" s="2">
        <f t="shared" si="42"/>
        <v>0</v>
      </c>
      <c r="I476" s="2">
        <f t="shared" si="43"/>
        <v>0</v>
      </c>
      <c r="J476" s="2">
        <f t="shared" si="44"/>
        <v>0</v>
      </c>
      <c r="K476" s="2">
        <f t="shared" si="45"/>
        <v>0</v>
      </c>
      <c r="L476" s="2">
        <f t="shared" si="46"/>
        <v>0</v>
      </c>
      <c r="M476" s="2">
        <v>14</v>
      </c>
      <c r="N476" s="2">
        <f t="shared" si="47"/>
        <v>11449</v>
      </c>
    </row>
    <row r="477" spans="1:14" x14ac:dyDescent="0.2">
      <c r="A477" s="2" t="s">
        <v>813</v>
      </c>
      <c r="B477" s="2" t="s">
        <v>15</v>
      </c>
      <c r="C477" s="2" t="s">
        <v>31</v>
      </c>
      <c r="D477" s="2">
        <v>2.2239900000000001</v>
      </c>
      <c r="E477" s="2">
        <v>89</v>
      </c>
      <c r="F477" s="2">
        <v>539</v>
      </c>
      <c r="G477" s="2">
        <v>3</v>
      </c>
      <c r="H477" s="2">
        <f t="shared" si="42"/>
        <v>1</v>
      </c>
      <c r="I477" s="2">
        <f t="shared" si="43"/>
        <v>1</v>
      </c>
      <c r="J477" s="2">
        <f t="shared" si="44"/>
        <v>0</v>
      </c>
      <c r="K477" s="2">
        <f t="shared" si="45"/>
        <v>0</v>
      </c>
      <c r="L477" s="2">
        <f t="shared" si="46"/>
        <v>0</v>
      </c>
      <c r="M477" s="2">
        <v>269</v>
      </c>
      <c r="N477" s="2">
        <f t="shared" si="47"/>
        <v>7921</v>
      </c>
    </row>
    <row r="478" spans="1:14" x14ac:dyDescent="0.2">
      <c r="A478" s="2" t="s">
        <v>784</v>
      </c>
      <c r="B478" s="2" t="s">
        <v>11</v>
      </c>
      <c r="C478" s="2" t="s">
        <v>24</v>
      </c>
      <c r="D478" s="2">
        <v>101.11199999999999</v>
      </c>
      <c r="E478" s="2">
        <v>118</v>
      </c>
      <c r="F478" s="2">
        <v>5637</v>
      </c>
      <c r="G478" s="2">
        <v>80</v>
      </c>
      <c r="H478" s="2">
        <f t="shared" si="42"/>
        <v>0</v>
      </c>
      <c r="I478" s="2">
        <f t="shared" si="43"/>
        <v>0</v>
      </c>
      <c r="J478" s="2">
        <f t="shared" si="44"/>
        <v>0</v>
      </c>
      <c r="K478" s="2">
        <f t="shared" si="45"/>
        <v>0</v>
      </c>
      <c r="L478" s="2">
        <f t="shared" si="46"/>
        <v>0</v>
      </c>
      <c r="M478" s="2">
        <v>154</v>
      </c>
      <c r="N478" s="2">
        <f t="shared" si="47"/>
        <v>13924</v>
      </c>
    </row>
    <row r="479" spans="1:14" x14ac:dyDescent="0.2">
      <c r="A479" s="2" t="s">
        <v>873</v>
      </c>
      <c r="B479" s="2" t="s">
        <v>51</v>
      </c>
      <c r="C479" s="2" t="s">
        <v>19</v>
      </c>
      <c r="D479" s="2">
        <v>38.916899999999998</v>
      </c>
      <c r="E479" s="2">
        <v>91</v>
      </c>
      <c r="F479" s="2">
        <v>1921</v>
      </c>
      <c r="G479" s="2">
        <v>13</v>
      </c>
      <c r="H479" s="2">
        <f t="shared" si="42"/>
        <v>0</v>
      </c>
      <c r="I479" s="2">
        <f t="shared" si="43"/>
        <v>0</v>
      </c>
      <c r="J479" s="2">
        <f t="shared" si="44"/>
        <v>0</v>
      </c>
      <c r="K479" s="2">
        <f t="shared" si="45"/>
        <v>0</v>
      </c>
      <c r="L479" s="2">
        <f t="shared" si="46"/>
        <v>1</v>
      </c>
      <c r="M479" s="2">
        <v>13</v>
      </c>
      <c r="N479" s="2">
        <f t="shared" si="47"/>
        <v>8281</v>
      </c>
    </row>
    <row r="480" spans="1:14" x14ac:dyDescent="0.2">
      <c r="A480" s="2" t="s">
        <v>117</v>
      </c>
      <c r="B480" s="2" t="s">
        <v>15</v>
      </c>
      <c r="C480" s="2" t="s">
        <v>35</v>
      </c>
      <c r="D480" s="2">
        <v>17.114899999999999</v>
      </c>
      <c r="E480" s="2">
        <v>96</v>
      </c>
      <c r="F480" s="2">
        <v>17211</v>
      </c>
      <c r="G480" s="2">
        <v>25</v>
      </c>
      <c r="H480" s="2">
        <f t="shared" si="42"/>
        <v>1</v>
      </c>
      <c r="I480" s="2">
        <f t="shared" si="43"/>
        <v>0</v>
      </c>
      <c r="J480" s="2">
        <f t="shared" si="44"/>
        <v>1</v>
      </c>
      <c r="K480" s="2">
        <f t="shared" si="45"/>
        <v>0</v>
      </c>
      <c r="L480" s="2">
        <f t="shared" si="46"/>
        <v>0</v>
      </c>
      <c r="M480" s="2">
        <v>0</v>
      </c>
      <c r="N480" s="2">
        <f t="shared" si="47"/>
        <v>9216</v>
      </c>
    </row>
    <row r="481" spans="1:14" x14ac:dyDescent="0.2">
      <c r="A481" s="2" t="s">
        <v>265</v>
      </c>
      <c r="B481" s="2" t="s">
        <v>11</v>
      </c>
      <c r="C481" s="2" t="s">
        <v>31</v>
      </c>
      <c r="D481" s="2">
        <v>58.401499999999999</v>
      </c>
      <c r="E481" s="2">
        <v>92</v>
      </c>
      <c r="F481" s="2">
        <v>16982</v>
      </c>
      <c r="G481" s="2">
        <v>8</v>
      </c>
      <c r="H481" s="2">
        <f t="shared" si="42"/>
        <v>0</v>
      </c>
      <c r="I481" s="2">
        <f t="shared" si="43"/>
        <v>1</v>
      </c>
      <c r="J481" s="2">
        <f t="shared" si="44"/>
        <v>0</v>
      </c>
      <c r="K481" s="2">
        <f t="shared" si="45"/>
        <v>0</v>
      </c>
      <c r="L481" s="2">
        <f t="shared" si="46"/>
        <v>0</v>
      </c>
      <c r="M481" s="2">
        <v>87</v>
      </c>
      <c r="N481" s="2">
        <f t="shared" si="47"/>
        <v>8464</v>
      </c>
    </row>
    <row r="482" spans="1:14" x14ac:dyDescent="0.2">
      <c r="A482" s="2" t="s">
        <v>877</v>
      </c>
      <c r="B482" s="2" t="s">
        <v>11</v>
      </c>
      <c r="C482" s="2" t="s">
        <v>12</v>
      </c>
      <c r="D482" s="2">
        <v>80.573999999999998</v>
      </c>
      <c r="E482" s="2">
        <v>140</v>
      </c>
      <c r="F482" s="2">
        <v>20440</v>
      </c>
      <c r="G482" s="2">
        <v>60</v>
      </c>
      <c r="H482" s="2">
        <f t="shared" si="42"/>
        <v>0</v>
      </c>
      <c r="I482" s="2">
        <f t="shared" si="43"/>
        <v>0</v>
      </c>
      <c r="J482" s="2">
        <f t="shared" si="44"/>
        <v>0</v>
      </c>
      <c r="K482" s="2">
        <f t="shared" si="45"/>
        <v>0</v>
      </c>
      <c r="L482" s="2">
        <f t="shared" si="46"/>
        <v>0</v>
      </c>
      <c r="M482" s="2">
        <v>708</v>
      </c>
      <c r="N482" s="2">
        <f t="shared" si="47"/>
        <v>19600</v>
      </c>
    </row>
    <row r="483" spans="1:14" x14ac:dyDescent="0.2">
      <c r="A483" s="2" t="s">
        <v>879</v>
      </c>
      <c r="B483" s="2" t="s">
        <v>11</v>
      </c>
      <c r="C483" s="2" t="s">
        <v>19</v>
      </c>
      <c r="D483" s="2">
        <v>100.19</v>
      </c>
      <c r="E483" s="2">
        <v>113</v>
      </c>
      <c r="F483" s="2">
        <v>12652</v>
      </c>
      <c r="G483" s="2">
        <v>178</v>
      </c>
      <c r="H483" s="2">
        <f t="shared" si="42"/>
        <v>0</v>
      </c>
      <c r="I483" s="2">
        <f t="shared" si="43"/>
        <v>0</v>
      </c>
      <c r="J483" s="2">
        <f t="shared" si="44"/>
        <v>0</v>
      </c>
      <c r="K483" s="2">
        <f t="shared" si="45"/>
        <v>0</v>
      </c>
      <c r="L483" s="2">
        <f t="shared" si="46"/>
        <v>1</v>
      </c>
      <c r="M483" s="2">
        <v>218</v>
      </c>
      <c r="N483" s="2">
        <f t="shared" si="47"/>
        <v>12769</v>
      </c>
    </row>
    <row r="484" spans="1:14" x14ac:dyDescent="0.2">
      <c r="A484" s="2" t="s">
        <v>881</v>
      </c>
      <c r="B484" s="2" t="s">
        <v>15</v>
      </c>
      <c r="C484" s="2" t="s">
        <v>12</v>
      </c>
      <c r="D484" s="2">
        <v>0.13161700000000001</v>
      </c>
      <c r="E484" s="2">
        <v>82</v>
      </c>
      <c r="F484" s="2">
        <v>5761</v>
      </c>
      <c r="G484" s="2">
        <v>10</v>
      </c>
      <c r="H484" s="2">
        <f t="shared" si="42"/>
        <v>1</v>
      </c>
      <c r="I484" s="2">
        <f t="shared" si="43"/>
        <v>0</v>
      </c>
      <c r="J484" s="2">
        <f t="shared" si="44"/>
        <v>0</v>
      </c>
      <c r="K484" s="2">
        <f t="shared" si="45"/>
        <v>0</v>
      </c>
      <c r="L484" s="2">
        <f t="shared" si="46"/>
        <v>0</v>
      </c>
      <c r="M484" s="2">
        <v>216</v>
      </c>
      <c r="N484" s="2">
        <f t="shared" si="47"/>
        <v>6724</v>
      </c>
    </row>
    <row r="485" spans="1:14" x14ac:dyDescent="0.2">
      <c r="A485" s="2" t="s">
        <v>883</v>
      </c>
      <c r="B485" s="2" t="s">
        <v>51</v>
      </c>
      <c r="C485" s="2" t="s">
        <v>19</v>
      </c>
      <c r="D485" s="2">
        <v>81.593500000000006</v>
      </c>
      <c r="E485" s="2">
        <v>120</v>
      </c>
      <c r="F485" s="2">
        <v>24300</v>
      </c>
      <c r="G485" s="2">
        <v>40</v>
      </c>
      <c r="H485" s="2">
        <f t="shared" si="42"/>
        <v>0</v>
      </c>
      <c r="I485" s="2">
        <f t="shared" si="43"/>
        <v>0</v>
      </c>
      <c r="J485" s="2">
        <f t="shared" si="44"/>
        <v>0</v>
      </c>
      <c r="K485" s="2">
        <f t="shared" si="45"/>
        <v>0</v>
      </c>
      <c r="L485" s="2">
        <f t="shared" si="46"/>
        <v>1</v>
      </c>
      <c r="M485" s="2">
        <v>155</v>
      </c>
      <c r="N485" s="2">
        <f t="shared" si="47"/>
        <v>14400</v>
      </c>
    </row>
    <row r="486" spans="1:14" x14ac:dyDescent="0.2">
      <c r="A486" s="2" t="s">
        <v>885</v>
      </c>
      <c r="B486" s="2" t="s">
        <v>11</v>
      </c>
      <c r="C486" s="2" t="s">
        <v>24</v>
      </c>
      <c r="D486" s="2">
        <v>17.266500000000001</v>
      </c>
      <c r="E486" s="2">
        <v>99</v>
      </c>
      <c r="F486" s="2">
        <v>22554</v>
      </c>
      <c r="G486" s="2">
        <v>30</v>
      </c>
      <c r="H486" s="2">
        <f t="shared" si="42"/>
        <v>0</v>
      </c>
      <c r="I486" s="2">
        <f t="shared" si="43"/>
        <v>0</v>
      </c>
      <c r="J486" s="2">
        <f t="shared" si="44"/>
        <v>0</v>
      </c>
      <c r="K486" s="2">
        <f t="shared" si="45"/>
        <v>0</v>
      </c>
      <c r="L486" s="2">
        <f t="shared" si="46"/>
        <v>0</v>
      </c>
      <c r="M486" s="2">
        <v>11</v>
      </c>
      <c r="N486" s="2">
        <f t="shared" si="47"/>
        <v>9801</v>
      </c>
    </row>
    <row r="487" spans="1:14" x14ac:dyDescent="0.2">
      <c r="A487" s="2" t="s">
        <v>887</v>
      </c>
      <c r="B487" s="2" t="s">
        <v>51</v>
      </c>
      <c r="C487" s="2" t="s">
        <v>31</v>
      </c>
      <c r="D487" s="2">
        <v>173.381</v>
      </c>
      <c r="E487" s="2">
        <v>97</v>
      </c>
      <c r="F487" s="2">
        <v>43354</v>
      </c>
      <c r="G487" s="2">
        <v>33</v>
      </c>
      <c r="H487" s="2">
        <f t="shared" si="42"/>
        <v>0</v>
      </c>
      <c r="I487" s="2">
        <f t="shared" si="43"/>
        <v>1</v>
      </c>
      <c r="J487" s="2">
        <f t="shared" si="44"/>
        <v>0</v>
      </c>
      <c r="K487" s="2">
        <f t="shared" si="45"/>
        <v>0</v>
      </c>
      <c r="L487" s="2">
        <f t="shared" si="46"/>
        <v>0</v>
      </c>
      <c r="M487" s="2">
        <v>4000</v>
      </c>
      <c r="N487" s="2">
        <f t="shared" si="47"/>
        <v>9409</v>
      </c>
    </row>
    <row r="488" spans="1:14" x14ac:dyDescent="0.2">
      <c r="A488" s="2" t="s">
        <v>210</v>
      </c>
      <c r="B488" s="2" t="s">
        <v>11</v>
      </c>
      <c r="C488" s="2" t="s">
        <v>40</v>
      </c>
      <c r="D488" s="2">
        <v>26.8384</v>
      </c>
      <c r="E488" s="2">
        <v>123</v>
      </c>
      <c r="F488" s="2">
        <v>12700</v>
      </c>
      <c r="G488" s="2">
        <v>57</v>
      </c>
      <c r="H488" s="2">
        <f t="shared" si="42"/>
        <v>0</v>
      </c>
      <c r="I488" s="2">
        <f t="shared" si="43"/>
        <v>0</v>
      </c>
      <c r="J488" s="2">
        <f t="shared" si="44"/>
        <v>0</v>
      </c>
      <c r="K488" s="2">
        <f t="shared" si="45"/>
        <v>0</v>
      </c>
      <c r="L488" s="2">
        <f t="shared" si="46"/>
        <v>0</v>
      </c>
      <c r="M488" s="2">
        <v>488</v>
      </c>
      <c r="N488" s="2">
        <f t="shared" si="47"/>
        <v>15129</v>
      </c>
    </row>
    <row r="489" spans="1:14" x14ac:dyDescent="0.2">
      <c r="A489" s="2" t="s">
        <v>890</v>
      </c>
      <c r="B489" s="2" t="s">
        <v>51</v>
      </c>
      <c r="C489" s="2" t="s">
        <v>31</v>
      </c>
      <c r="D489" s="2">
        <v>22.913699999999999</v>
      </c>
      <c r="E489" s="2">
        <v>96</v>
      </c>
      <c r="F489" s="2">
        <v>17292</v>
      </c>
      <c r="G489" s="2">
        <v>35</v>
      </c>
      <c r="H489" s="2">
        <f t="shared" si="42"/>
        <v>0</v>
      </c>
      <c r="I489" s="2">
        <f t="shared" si="43"/>
        <v>1</v>
      </c>
      <c r="J489" s="2">
        <f t="shared" si="44"/>
        <v>0</v>
      </c>
      <c r="K489" s="2">
        <f t="shared" si="45"/>
        <v>0</v>
      </c>
      <c r="L489" s="2">
        <f t="shared" si="46"/>
        <v>0</v>
      </c>
      <c r="M489" s="2">
        <v>13</v>
      </c>
      <c r="N489" s="2">
        <f t="shared" si="47"/>
        <v>9216</v>
      </c>
    </row>
    <row r="490" spans="1:14" x14ac:dyDescent="0.2">
      <c r="A490" s="2" t="s">
        <v>581</v>
      </c>
      <c r="B490" s="2" t="s">
        <v>15</v>
      </c>
      <c r="C490" s="2" t="s">
        <v>24</v>
      </c>
      <c r="D490" s="2">
        <v>93.0501</v>
      </c>
      <c r="E490" s="2">
        <v>109</v>
      </c>
      <c r="F490" s="2">
        <v>17689</v>
      </c>
      <c r="G490" s="2">
        <v>115</v>
      </c>
      <c r="H490" s="2">
        <f t="shared" si="42"/>
        <v>1</v>
      </c>
      <c r="I490" s="2">
        <f t="shared" si="43"/>
        <v>0</v>
      </c>
      <c r="J490" s="2">
        <f t="shared" si="44"/>
        <v>0</v>
      </c>
      <c r="K490" s="2">
        <f t="shared" si="45"/>
        <v>0</v>
      </c>
      <c r="L490" s="2">
        <f t="shared" si="46"/>
        <v>0</v>
      </c>
      <c r="M490" s="2">
        <v>662</v>
      </c>
      <c r="N490" s="2">
        <f t="shared" si="47"/>
        <v>11881</v>
      </c>
    </row>
    <row r="491" spans="1:14" x14ac:dyDescent="0.2">
      <c r="A491" s="2" t="s">
        <v>893</v>
      </c>
      <c r="B491" s="2" t="s">
        <v>11</v>
      </c>
      <c r="C491" s="2" t="s">
        <v>31</v>
      </c>
      <c r="D491" s="2">
        <v>28.435400000000001</v>
      </c>
      <c r="E491" s="2">
        <v>103</v>
      </c>
      <c r="F491" s="2">
        <v>4441</v>
      </c>
      <c r="G491" s="2">
        <v>12</v>
      </c>
      <c r="H491" s="2">
        <f t="shared" si="42"/>
        <v>0</v>
      </c>
      <c r="I491" s="2">
        <f t="shared" si="43"/>
        <v>1</v>
      </c>
      <c r="J491" s="2">
        <f t="shared" si="44"/>
        <v>0</v>
      </c>
      <c r="K491" s="2">
        <f t="shared" si="45"/>
        <v>0</v>
      </c>
      <c r="L491" s="2">
        <f t="shared" si="46"/>
        <v>0</v>
      </c>
      <c r="M491" s="2">
        <v>27</v>
      </c>
      <c r="N491" s="2">
        <f t="shared" si="47"/>
        <v>10609</v>
      </c>
    </row>
    <row r="492" spans="1:14" x14ac:dyDescent="0.2">
      <c r="A492" s="2" t="s">
        <v>16</v>
      </c>
      <c r="B492" s="2" t="s">
        <v>51</v>
      </c>
      <c r="C492" s="2" t="s">
        <v>97</v>
      </c>
      <c r="D492" s="2">
        <v>127.70699999999999</v>
      </c>
      <c r="E492" s="2">
        <v>107</v>
      </c>
      <c r="F492" s="2">
        <v>662</v>
      </c>
      <c r="G492" s="2">
        <v>85</v>
      </c>
      <c r="H492" s="2">
        <f t="shared" si="42"/>
        <v>0</v>
      </c>
      <c r="I492" s="2">
        <f t="shared" si="43"/>
        <v>0</v>
      </c>
      <c r="J492" s="2">
        <f t="shared" si="44"/>
        <v>0</v>
      </c>
      <c r="K492" s="2">
        <f t="shared" si="45"/>
        <v>1</v>
      </c>
      <c r="L492" s="2">
        <f t="shared" si="46"/>
        <v>0</v>
      </c>
      <c r="M492" s="2">
        <v>36</v>
      </c>
      <c r="N492" s="2">
        <f t="shared" si="47"/>
        <v>11449</v>
      </c>
    </row>
    <row r="493" spans="1:14" x14ac:dyDescent="0.2">
      <c r="A493" s="2" t="s">
        <v>896</v>
      </c>
      <c r="B493" s="2" t="s">
        <v>11</v>
      </c>
      <c r="C493" s="2" t="s">
        <v>19</v>
      </c>
      <c r="D493" s="2">
        <v>11.7033</v>
      </c>
      <c r="E493" s="2">
        <v>108</v>
      </c>
      <c r="F493" s="2">
        <v>1058</v>
      </c>
      <c r="G493" s="2">
        <v>10</v>
      </c>
      <c r="H493" s="2">
        <f t="shared" si="42"/>
        <v>0</v>
      </c>
      <c r="I493" s="2">
        <f t="shared" si="43"/>
        <v>0</v>
      </c>
      <c r="J493" s="2">
        <f t="shared" si="44"/>
        <v>0</v>
      </c>
      <c r="K493" s="2">
        <f t="shared" si="45"/>
        <v>0</v>
      </c>
      <c r="L493" s="2">
        <f t="shared" si="46"/>
        <v>1</v>
      </c>
      <c r="M493" s="2">
        <v>2</v>
      </c>
      <c r="N493" s="2">
        <f t="shared" si="47"/>
        <v>11664</v>
      </c>
    </row>
    <row r="494" spans="1:14" x14ac:dyDescent="0.2">
      <c r="A494" s="2" t="s">
        <v>898</v>
      </c>
      <c r="B494" s="2" t="s">
        <v>15</v>
      </c>
      <c r="C494" s="2" t="s">
        <v>12</v>
      </c>
      <c r="D494" s="2">
        <v>40.982999999999997</v>
      </c>
      <c r="E494" s="2">
        <v>109</v>
      </c>
      <c r="F494" s="2">
        <v>27788</v>
      </c>
      <c r="G494" s="2">
        <v>7</v>
      </c>
      <c r="H494" s="2">
        <f t="shared" si="42"/>
        <v>1</v>
      </c>
      <c r="I494" s="2">
        <f t="shared" si="43"/>
        <v>0</v>
      </c>
      <c r="J494" s="2">
        <f t="shared" si="44"/>
        <v>0</v>
      </c>
      <c r="K494" s="2">
        <f t="shared" si="45"/>
        <v>0</v>
      </c>
      <c r="L494" s="2">
        <f t="shared" si="46"/>
        <v>0</v>
      </c>
      <c r="M494" s="2">
        <v>453</v>
      </c>
      <c r="N494" s="2">
        <f t="shared" si="47"/>
        <v>11881</v>
      </c>
    </row>
    <row r="495" spans="1:14" x14ac:dyDescent="0.2">
      <c r="A495" s="2" t="s">
        <v>900</v>
      </c>
      <c r="B495" s="2" t="s">
        <v>11</v>
      </c>
      <c r="C495" s="2" t="s">
        <v>24</v>
      </c>
      <c r="D495" s="2">
        <v>61.656799999999997</v>
      </c>
      <c r="E495" s="2">
        <v>114</v>
      </c>
      <c r="F495" s="2">
        <v>12908</v>
      </c>
      <c r="G495" s="2">
        <v>110</v>
      </c>
      <c r="H495" s="2">
        <f t="shared" si="42"/>
        <v>0</v>
      </c>
      <c r="I495" s="2">
        <f t="shared" si="43"/>
        <v>0</v>
      </c>
      <c r="J495" s="2">
        <f t="shared" si="44"/>
        <v>0</v>
      </c>
      <c r="K495" s="2">
        <f t="shared" si="45"/>
        <v>0</v>
      </c>
      <c r="L495" s="2">
        <f t="shared" si="46"/>
        <v>0</v>
      </c>
      <c r="M495" s="2">
        <v>151</v>
      </c>
      <c r="N495" s="2">
        <f t="shared" si="47"/>
        <v>12996</v>
      </c>
    </row>
    <row r="496" spans="1:14" x14ac:dyDescent="0.2">
      <c r="A496" s="2" t="s">
        <v>902</v>
      </c>
      <c r="B496" s="2" t="s">
        <v>11</v>
      </c>
      <c r="C496" s="2" t="s">
        <v>12</v>
      </c>
      <c r="D496" s="2">
        <v>23.393799999999999</v>
      </c>
      <c r="E496" s="2">
        <v>104</v>
      </c>
      <c r="F496" s="2">
        <v>18760</v>
      </c>
      <c r="G496" s="2">
        <v>20</v>
      </c>
      <c r="H496" s="2">
        <f t="shared" si="42"/>
        <v>0</v>
      </c>
      <c r="I496" s="2">
        <f t="shared" si="43"/>
        <v>0</v>
      </c>
      <c r="J496" s="2">
        <f t="shared" si="44"/>
        <v>0</v>
      </c>
      <c r="K496" s="2">
        <f t="shared" si="45"/>
        <v>0</v>
      </c>
      <c r="L496" s="2">
        <f t="shared" si="46"/>
        <v>0</v>
      </c>
      <c r="M496" s="2">
        <v>19</v>
      </c>
      <c r="N496" s="2">
        <f t="shared" si="47"/>
        <v>10816</v>
      </c>
    </row>
    <row r="497" spans="1:14" x14ac:dyDescent="0.2">
      <c r="A497" s="2" t="s">
        <v>904</v>
      </c>
      <c r="B497" s="2" t="s">
        <v>15</v>
      </c>
      <c r="C497" s="2" t="s">
        <v>12</v>
      </c>
      <c r="D497" s="2">
        <v>51.396799999999999</v>
      </c>
      <c r="E497" s="2">
        <v>131</v>
      </c>
      <c r="F497" s="2">
        <v>5103</v>
      </c>
      <c r="G497" s="2">
        <v>68</v>
      </c>
      <c r="H497" s="2">
        <f t="shared" si="42"/>
        <v>1</v>
      </c>
      <c r="I497" s="2">
        <f t="shared" si="43"/>
        <v>0</v>
      </c>
      <c r="J497" s="2">
        <f t="shared" si="44"/>
        <v>0</v>
      </c>
      <c r="K497" s="2">
        <f t="shared" si="45"/>
        <v>0</v>
      </c>
      <c r="L497" s="2">
        <f t="shared" si="46"/>
        <v>0</v>
      </c>
      <c r="M497" s="2">
        <v>218</v>
      </c>
      <c r="N497" s="2">
        <f t="shared" si="47"/>
        <v>17161</v>
      </c>
    </row>
    <row r="498" spans="1:14" x14ac:dyDescent="0.2">
      <c r="A498" s="2" t="s">
        <v>593</v>
      </c>
      <c r="B498" s="2" t="s">
        <v>11</v>
      </c>
      <c r="C498" s="2" t="s">
        <v>12</v>
      </c>
      <c r="D498" s="2">
        <v>39.177199999999999</v>
      </c>
      <c r="E498" s="2">
        <v>115</v>
      </c>
      <c r="F498" s="2">
        <v>3770</v>
      </c>
      <c r="G498" s="2">
        <v>38</v>
      </c>
      <c r="H498" s="2">
        <f t="shared" si="42"/>
        <v>0</v>
      </c>
      <c r="I498" s="2">
        <f t="shared" si="43"/>
        <v>0</v>
      </c>
      <c r="J498" s="2">
        <f t="shared" si="44"/>
        <v>0</v>
      </c>
      <c r="K498" s="2">
        <f t="shared" si="45"/>
        <v>0</v>
      </c>
      <c r="L498" s="2">
        <f t="shared" si="46"/>
        <v>0</v>
      </c>
      <c r="M498" s="2">
        <v>150</v>
      </c>
      <c r="N498" s="2">
        <f t="shared" si="47"/>
        <v>13225</v>
      </c>
    </row>
    <row r="499" spans="1:14" x14ac:dyDescent="0.2">
      <c r="A499" s="2" t="s">
        <v>907</v>
      </c>
      <c r="B499" s="2" t="s">
        <v>11</v>
      </c>
      <c r="C499" s="2" t="s">
        <v>40</v>
      </c>
      <c r="D499" s="2">
        <v>17.536799999999999</v>
      </c>
      <c r="E499" s="2">
        <v>93</v>
      </c>
      <c r="F499" s="2">
        <v>1183</v>
      </c>
      <c r="G499" s="2">
        <v>8</v>
      </c>
      <c r="H499" s="2">
        <f t="shared" si="42"/>
        <v>0</v>
      </c>
      <c r="I499" s="2">
        <f t="shared" si="43"/>
        <v>0</v>
      </c>
      <c r="J499" s="2">
        <f t="shared" si="44"/>
        <v>0</v>
      </c>
      <c r="K499" s="2">
        <f t="shared" si="45"/>
        <v>0</v>
      </c>
      <c r="L499" s="2">
        <f t="shared" si="46"/>
        <v>0</v>
      </c>
      <c r="M499" s="2">
        <v>132</v>
      </c>
      <c r="N499" s="2">
        <f t="shared" si="47"/>
        <v>8649</v>
      </c>
    </row>
    <row r="500" spans="1:14" x14ac:dyDescent="0.2">
      <c r="A500" s="2" t="s">
        <v>248</v>
      </c>
      <c r="B500" s="2" t="s">
        <v>11</v>
      </c>
      <c r="C500" s="2" t="s">
        <v>31</v>
      </c>
      <c r="D500" s="2">
        <v>12.1815</v>
      </c>
      <c r="E500" s="2">
        <v>99</v>
      </c>
      <c r="F500" s="2">
        <v>1189</v>
      </c>
      <c r="G500" s="2">
        <v>40</v>
      </c>
      <c r="H500" s="2">
        <f t="shared" si="42"/>
        <v>0</v>
      </c>
      <c r="I500" s="2">
        <f t="shared" si="43"/>
        <v>1</v>
      </c>
      <c r="J500" s="2">
        <f t="shared" si="44"/>
        <v>0</v>
      </c>
      <c r="K500" s="2">
        <f t="shared" si="45"/>
        <v>0</v>
      </c>
      <c r="L500" s="2">
        <f t="shared" si="46"/>
        <v>0</v>
      </c>
      <c r="M500" s="2">
        <v>272</v>
      </c>
      <c r="N500" s="2">
        <f t="shared" si="47"/>
        <v>9801</v>
      </c>
    </row>
    <row r="501" spans="1:14" x14ac:dyDescent="0.2">
      <c r="A501" s="2" t="s">
        <v>910</v>
      </c>
      <c r="B501" s="2" t="s">
        <v>51</v>
      </c>
      <c r="C501" s="2" t="s">
        <v>97</v>
      </c>
      <c r="D501" s="2">
        <v>107.515</v>
      </c>
      <c r="E501" s="2">
        <v>102</v>
      </c>
      <c r="F501" s="2">
        <v>14552</v>
      </c>
      <c r="G501" s="2">
        <v>100</v>
      </c>
      <c r="H501" s="2">
        <f t="shared" si="42"/>
        <v>0</v>
      </c>
      <c r="I501" s="2">
        <f t="shared" si="43"/>
        <v>0</v>
      </c>
      <c r="J501" s="2">
        <f t="shared" si="44"/>
        <v>0</v>
      </c>
      <c r="K501" s="2">
        <f t="shared" si="45"/>
        <v>1</v>
      </c>
      <c r="L501" s="2">
        <f t="shared" si="46"/>
        <v>0</v>
      </c>
      <c r="M501" s="2">
        <v>77</v>
      </c>
      <c r="N501" s="2">
        <f t="shared" si="47"/>
        <v>10404</v>
      </c>
    </row>
    <row r="502" spans="1:14" x14ac:dyDescent="0.2">
      <c r="A502" s="2" t="s">
        <v>782</v>
      </c>
      <c r="B502" s="2" t="s">
        <v>11</v>
      </c>
      <c r="C502" s="2" t="s">
        <v>19</v>
      </c>
      <c r="D502" s="2">
        <v>39.7376</v>
      </c>
      <c r="E502" s="2">
        <v>93</v>
      </c>
      <c r="F502" s="2">
        <v>4293</v>
      </c>
      <c r="G502" s="2">
        <v>20</v>
      </c>
      <c r="H502" s="2">
        <f t="shared" si="42"/>
        <v>0</v>
      </c>
      <c r="I502" s="2">
        <f t="shared" si="43"/>
        <v>0</v>
      </c>
      <c r="J502" s="2">
        <f t="shared" si="44"/>
        <v>0</v>
      </c>
      <c r="K502" s="2">
        <f t="shared" si="45"/>
        <v>0</v>
      </c>
      <c r="L502" s="2">
        <f t="shared" si="46"/>
        <v>1</v>
      </c>
      <c r="M502" s="2">
        <v>82</v>
      </c>
      <c r="N502" s="2">
        <f t="shared" si="47"/>
        <v>8649</v>
      </c>
    </row>
    <row r="503" spans="1:14" x14ac:dyDescent="0.2">
      <c r="A503" s="2" t="s">
        <v>913</v>
      </c>
      <c r="B503" s="2" t="s">
        <v>15</v>
      </c>
      <c r="C503" s="2" t="s">
        <v>24</v>
      </c>
      <c r="D503" s="2">
        <v>1.1900200000000001</v>
      </c>
      <c r="E503" s="2">
        <v>107</v>
      </c>
      <c r="F503" s="2">
        <v>25088</v>
      </c>
      <c r="G503" s="2">
        <v>20</v>
      </c>
      <c r="H503" s="2">
        <f t="shared" si="42"/>
        <v>1</v>
      </c>
      <c r="I503" s="2">
        <f t="shared" si="43"/>
        <v>0</v>
      </c>
      <c r="J503" s="2">
        <f t="shared" si="44"/>
        <v>0</v>
      </c>
      <c r="K503" s="2">
        <f t="shared" si="45"/>
        <v>0</v>
      </c>
      <c r="L503" s="2">
        <f t="shared" si="46"/>
        <v>0</v>
      </c>
      <c r="M503" s="2">
        <v>110</v>
      </c>
      <c r="N503" s="2">
        <f t="shared" si="47"/>
        <v>11449</v>
      </c>
    </row>
    <row r="504" spans="1:14" x14ac:dyDescent="0.2">
      <c r="A504" s="2" t="s">
        <v>915</v>
      </c>
      <c r="B504" s="2" t="s">
        <v>51</v>
      </c>
      <c r="C504" s="2" t="s">
        <v>19</v>
      </c>
      <c r="D504" s="2">
        <v>75.030199999999994</v>
      </c>
      <c r="E504" s="2">
        <v>104</v>
      </c>
      <c r="F504" s="2">
        <v>4487</v>
      </c>
      <c r="G504" s="2">
        <v>100</v>
      </c>
      <c r="H504" s="2">
        <f t="shared" si="42"/>
        <v>0</v>
      </c>
      <c r="I504" s="2">
        <f t="shared" si="43"/>
        <v>0</v>
      </c>
      <c r="J504" s="2">
        <f t="shared" si="44"/>
        <v>0</v>
      </c>
      <c r="K504" s="2">
        <f t="shared" si="45"/>
        <v>0</v>
      </c>
      <c r="L504" s="2">
        <f t="shared" si="46"/>
        <v>1</v>
      </c>
      <c r="M504" s="2">
        <v>14</v>
      </c>
      <c r="N504" s="2">
        <f t="shared" si="47"/>
        <v>10816</v>
      </c>
    </row>
    <row r="505" spans="1:14" x14ac:dyDescent="0.2">
      <c r="A505" s="2" t="s">
        <v>659</v>
      </c>
      <c r="B505" s="2" t="s">
        <v>15</v>
      </c>
      <c r="C505" s="2" t="s">
        <v>12</v>
      </c>
      <c r="D505" s="2">
        <v>125.54900000000001</v>
      </c>
      <c r="E505" s="2">
        <v>131</v>
      </c>
      <c r="F505" s="2">
        <v>10003</v>
      </c>
      <c r="G505" s="2">
        <v>52</v>
      </c>
      <c r="H505" s="2">
        <f t="shared" si="42"/>
        <v>1</v>
      </c>
      <c r="I505" s="2">
        <f t="shared" si="43"/>
        <v>0</v>
      </c>
      <c r="J505" s="2">
        <f t="shared" si="44"/>
        <v>0</v>
      </c>
      <c r="K505" s="2">
        <f t="shared" si="45"/>
        <v>0</v>
      </c>
      <c r="L505" s="2">
        <f t="shared" si="46"/>
        <v>0</v>
      </c>
      <c r="M505" s="2">
        <v>0</v>
      </c>
      <c r="N505" s="2">
        <f t="shared" si="47"/>
        <v>17161</v>
      </c>
    </row>
    <row r="506" spans="1:14" x14ac:dyDescent="0.2">
      <c r="A506" s="2" t="s">
        <v>918</v>
      </c>
      <c r="B506" s="2" t="s">
        <v>51</v>
      </c>
      <c r="C506" s="2" t="s">
        <v>97</v>
      </c>
      <c r="D506" s="2">
        <v>57.011800000000001</v>
      </c>
      <c r="E506" s="2">
        <v>89</v>
      </c>
      <c r="F506" s="2">
        <v>3361</v>
      </c>
      <c r="G506" s="2">
        <v>40</v>
      </c>
      <c r="H506" s="2">
        <f t="shared" si="42"/>
        <v>0</v>
      </c>
      <c r="I506" s="2">
        <f t="shared" si="43"/>
        <v>0</v>
      </c>
      <c r="J506" s="2">
        <f t="shared" si="44"/>
        <v>0</v>
      </c>
      <c r="K506" s="2">
        <f t="shared" si="45"/>
        <v>1</v>
      </c>
      <c r="L506" s="2">
        <f t="shared" si="46"/>
        <v>0</v>
      </c>
      <c r="M506" s="2">
        <v>7</v>
      </c>
      <c r="N506" s="2">
        <f t="shared" si="47"/>
        <v>7921</v>
      </c>
    </row>
    <row r="507" spans="1:14" x14ac:dyDescent="0.2">
      <c r="A507" s="2" t="s">
        <v>34</v>
      </c>
      <c r="B507" s="2" t="s">
        <v>15</v>
      </c>
      <c r="C507" s="2" t="s">
        <v>24</v>
      </c>
      <c r="D507" s="2">
        <v>25.121300000000002</v>
      </c>
      <c r="E507" s="2">
        <v>115</v>
      </c>
      <c r="F507" s="2">
        <v>15708</v>
      </c>
      <c r="G507" s="2">
        <v>50</v>
      </c>
      <c r="H507" s="2">
        <f t="shared" si="42"/>
        <v>1</v>
      </c>
      <c r="I507" s="2">
        <f t="shared" si="43"/>
        <v>0</v>
      </c>
      <c r="J507" s="2">
        <f t="shared" si="44"/>
        <v>0</v>
      </c>
      <c r="K507" s="2">
        <f t="shared" si="45"/>
        <v>0</v>
      </c>
      <c r="L507" s="2">
        <f t="shared" si="46"/>
        <v>0</v>
      </c>
      <c r="M507" s="2">
        <v>101</v>
      </c>
      <c r="N507" s="2">
        <f t="shared" si="47"/>
        <v>13225</v>
      </c>
    </row>
    <row r="508" spans="1:14" x14ac:dyDescent="0.2">
      <c r="A508" s="2" t="s">
        <v>728</v>
      </c>
      <c r="B508" s="2" t="s">
        <v>15</v>
      </c>
      <c r="C508" s="2" t="s">
        <v>12</v>
      </c>
      <c r="D508" s="2">
        <v>34.126100000000001</v>
      </c>
      <c r="E508" s="2">
        <v>108</v>
      </c>
      <c r="F508" s="2">
        <v>19364</v>
      </c>
      <c r="G508" s="2">
        <v>20</v>
      </c>
      <c r="H508" s="2">
        <f t="shared" si="42"/>
        <v>1</v>
      </c>
      <c r="I508" s="2">
        <f t="shared" si="43"/>
        <v>0</v>
      </c>
      <c r="J508" s="2">
        <f t="shared" si="44"/>
        <v>0</v>
      </c>
      <c r="K508" s="2">
        <f t="shared" si="45"/>
        <v>0</v>
      </c>
      <c r="L508" s="2">
        <f t="shared" si="46"/>
        <v>0</v>
      </c>
      <c r="M508" s="2">
        <v>1000</v>
      </c>
      <c r="N508" s="2">
        <f t="shared" si="47"/>
        <v>11664</v>
      </c>
    </row>
    <row r="509" spans="1:14" x14ac:dyDescent="0.2">
      <c r="A509" s="2" t="s">
        <v>922</v>
      </c>
      <c r="B509" s="2" t="s">
        <v>15</v>
      </c>
      <c r="C509" s="2" t="s">
        <v>40</v>
      </c>
      <c r="D509" s="2">
        <v>7.0527000000000006E-2</v>
      </c>
      <c r="E509" s="2">
        <v>85</v>
      </c>
      <c r="F509" s="2">
        <v>14656</v>
      </c>
      <c r="G509" s="2">
        <v>6.5</v>
      </c>
      <c r="H509" s="2">
        <f t="shared" si="42"/>
        <v>1</v>
      </c>
      <c r="I509" s="2">
        <f t="shared" si="43"/>
        <v>0</v>
      </c>
      <c r="J509" s="2">
        <f t="shared" si="44"/>
        <v>0</v>
      </c>
      <c r="K509" s="2">
        <f t="shared" si="45"/>
        <v>0</v>
      </c>
      <c r="L509" s="2">
        <f t="shared" si="46"/>
        <v>0</v>
      </c>
      <c r="M509" s="2">
        <v>0</v>
      </c>
      <c r="N509" s="2">
        <f t="shared" si="47"/>
        <v>7225</v>
      </c>
    </row>
    <row r="510" spans="1:14" x14ac:dyDescent="0.2">
      <c r="A510" s="2" t="s">
        <v>924</v>
      </c>
      <c r="B510" s="2" t="s">
        <v>15</v>
      </c>
      <c r="C510" s="2" t="s">
        <v>31</v>
      </c>
      <c r="D510" s="2">
        <v>17.7182</v>
      </c>
      <c r="E510" s="2">
        <v>93</v>
      </c>
      <c r="F510" s="2">
        <v>14180</v>
      </c>
      <c r="G510" s="2">
        <v>25</v>
      </c>
      <c r="H510" s="2">
        <f t="shared" si="42"/>
        <v>1</v>
      </c>
      <c r="I510" s="2">
        <f t="shared" si="43"/>
        <v>1</v>
      </c>
      <c r="J510" s="2">
        <f t="shared" si="44"/>
        <v>0</v>
      </c>
      <c r="K510" s="2">
        <f t="shared" si="45"/>
        <v>0</v>
      </c>
      <c r="L510" s="2">
        <f t="shared" si="46"/>
        <v>0</v>
      </c>
      <c r="M510" s="2">
        <v>17</v>
      </c>
      <c r="N510" s="2">
        <f t="shared" si="47"/>
        <v>8649</v>
      </c>
    </row>
    <row r="511" spans="1:14" x14ac:dyDescent="0.2">
      <c r="A511" s="2" t="s">
        <v>521</v>
      </c>
      <c r="B511" s="2" t="s">
        <v>51</v>
      </c>
      <c r="C511" s="2" t="s">
        <v>31</v>
      </c>
      <c r="D511" s="2">
        <v>100.29</v>
      </c>
      <c r="E511" s="2">
        <v>96</v>
      </c>
      <c r="F511" s="2">
        <v>108016</v>
      </c>
      <c r="G511" s="2">
        <v>175</v>
      </c>
      <c r="H511" s="2">
        <f t="shared" si="42"/>
        <v>0</v>
      </c>
      <c r="I511" s="2">
        <f t="shared" si="43"/>
        <v>1</v>
      </c>
      <c r="J511" s="2">
        <f t="shared" si="44"/>
        <v>0</v>
      </c>
      <c r="K511" s="2">
        <f t="shared" si="45"/>
        <v>0</v>
      </c>
      <c r="L511" s="2">
        <f t="shared" si="46"/>
        <v>0</v>
      </c>
      <c r="M511" s="2">
        <v>293</v>
      </c>
      <c r="N511" s="2">
        <f t="shared" si="47"/>
        <v>9216</v>
      </c>
    </row>
    <row r="512" spans="1:14" x14ac:dyDescent="0.2">
      <c r="A512" s="2" t="s">
        <v>927</v>
      </c>
      <c r="B512" s="2" t="s">
        <v>11</v>
      </c>
      <c r="C512" s="2" t="s">
        <v>19</v>
      </c>
      <c r="D512" s="2">
        <v>8.8556500000000007</v>
      </c>
      <c r="E512" s="2">
        <v>99</v>
      </c>
      <c r="F512" s="2">
        <v>23409</v>
      </c>
      <c r="G512" s="2">
        <v>21</v>
      </c>
      <c r="H512" s="2">
        <f t="shared" si="42"/>
        <v>0</v>
      </c>
      <c r="I512" s="2">
        <f t="shared" si="43"/>
        <v>0</v>
      </c>
      <c r="J512" s="2">
        <f t="shared" si="44"/>
        <v>0</v>
      </c>
      <c r="K512" s="2">
        <f t="shared" si="45"/>
        <v>0</v>
      </c>
      <c r="L512" s="2">
        <f t="shared" si="46"/>
        <v>1</v>
      </c>
      <c r="M512" s="2">
        <v>52</v>
      </c>
      <c r="N512" s="2">
        <f t="shared" si="47"/>
        <v>9801</v>
      </c>
    </row>
    <row r="513" spans="1:14" x14ac:dyDescent="0.2">
      <c r="A513" s="2" t="s">
        <v>929</v>
      </c>
      <c r="B513" s="2" t="s">
        <v>15</v>
      </c>
      <c r="C513" s="2" t="s">
        <v>40</v>
      </c>
      <c r="D513" s="2">
        <v>2.7112099999999999</v>
      </c>
      <c r="E513" s="2">
        <v>97</v>
      </c>
      <c r="F513" s="2">
        <v>10517</v>
      </c>
      <c r="G513" s="2">
        <v>5</v>
      </c>
      <c r="H513" s="2">
        <f t="shared" si="42"/>
        <v>1</v>
      </c>
      <c r="I513" s="2">
        <f t="shared" si="43"/>
        <v>0</v>
      </c>
      <c r="J513" s="2">
        <f t="shared" si="44"/>
        <v>0</v>
      </c>
      <c r="K513" s="2">
        <f t="shared" si="45"/>
        <v>0</v>
      </c>
      <c r="L513" s="2">
        <f t="shared" si="46"/>
        <v>0</v>
      </c>
      <c r="M513" s="2">
        <v>7</v>
      </c>
      <c r="N513" s="2">
        <f t="shared" si="47"/>
        <v>9409</v>
      </c>
    </row>
    <row r="514" spans="1:14" x14ac:dyDescent="0.2">
      <c r="A514" s="2" t="s">
        <v>931</v>
      </c>
      <c r="B514" s="2" t="s">
        <v>15</v>
      </c>
      <c r="C514" s="2" t="s">
        <v>35</v>
      </c>
      <c r="D514" s="2">
        <v>54.239899999999999</v>
      </c>
      <c r="E514" s="2">
        <v>96</v>
      </c>
      <c r="F514" s="2">
        <v>673</v>
      </c>
      <c r="G514" s="2">
        <v>17</v>
      </c>
      <c r="H514" s="2">
        <f t="shared" si="42"/>
        <v>1</v>
      </c>
      <c r="I514" s="2">
        <f t="shared" si="43"/>
        <v>0</v>
      </c>
      <c r="J514" s="2">
        <f t="shared" si="44"/>
        <v>1</v>
      </c>
      <c r="K514" s="2">
        <f t="shared" si="45"/>
        <v>0</v>
      </c>
      <c r="L514" s="2">
        <f t="shared" si="46"/>
        <v>0</v>
      </c>
      <c r="M514" s="2">
        <v>201</v>
      </c>
      <c r="N514" s="2">
        <f t="shared" si="47"/>
        <v>9216</v>
      </c>
    </row>
    <row r="515" spans="1:14" x14ac:dyDescent="0.2">
      <c r="A515" s="2" t="s">
        <v>678</v>
      </c>
      <c r="B515" s="2" t="s">
        <v>15</v>
      </c>
      <c r="C515" s="2" t="s">
        <v>24</v>
      </c>
      <c r="D515" s="2">
        <v>51.758600000000001</v>
      </c>
      <c r="E515" s="2">
        <v>101</v>
      </c>
      <c r="F515" s="2">
        <v>5942</v>
      </c>
      <c r="G515" s="2">
        <v>33</v>
      </c>
      <c r="H515" s="2">
        <f t="shared" ref="H515:H578" si="48">IF(B515="R",1,0)</f>
        <v>1</v>
      </c>
      <c r="I515" s="2">
        <f t="shared" ref="I515:I578" si="49">IF(C515="Comedy",1,0)</f>
        <v>0</v>
      </c>
      <c r="J515" s="2">
        <f t="shared" ref="J515:J578" si="50">IF(C515="Thriller_Horror",1,0)</f>
        <v>0</v>
      </c>
      <c r="K515" s="2">
        <f t="shared" ref="K515:K578" si="51">IF(C515="Animation",1,0)</f>
        <v>0</v>
      </c>
      <c r="L515" s="2">
        <f t="shared" ref="L515:L578" si="52">IF(C515="Adventure_Sci_fi",1,0)</f>
        <v>0</v>
      </c>
      <c r="M515" s="2">
        <v>43</v>
      </c>
      <c r="N515" s="2">
        <f t="shared" ref="N515:N578" si="53">E515^2</f>
        <v>10201</v>
      </c>
    </row>
    <row r="516" spans="1:14" x14ac:dyDescent="0.2">
      <c r="A516" s="2" t="s">
        <v>22</v>
      </c>
      <c r="B516" s="2" t="s">
        <v>15</v>
      </c>
      <c r="C516" s="2" t="s">
        <v>35</v>
      </c>
      <c r="D516" s="2">
        <v>41.814900000000002</v>
      </c>
      <c r="E516" s="2">
        <v>125</v>
      </c>
      <c r="F516" s="2">
        <v>1970</v>
      </c>
      <c r="G516" s="2">
        <v>50</v>
      </c>
      <c r="H516" s="2">
        <f t="shared" si="48"/>
        <v>1</v>
      </c>
      <c r="I516" s="2">
        <f t="shared" si="49"/>
        <v>0</v>
      </c>
      <c r="J516" s="2">
        <f t="shared" si="50"/>
        <v>1</v>
      </c>
      <c r="K516" s="2">
        <f t="shared" si="51"/>
        <v>0</v>
      </c>
      <c r="L516" s="2">
        <f t="shared" si="52"/>
        <v>0</v>
      </c>
      <c r="M516" s="2">
        <v>212</v>
      </c>
      <c r="N516" s="2">
        <f t="shared" si="53"/>
        <v>15625</v>
      </c>
    </row>
    <row r="517" spans="1:14" x14ac:dyDescent="0.2">
      <c r="A517" s="2" t="s">
        <v>935</v>
      </c>
      <c r="B517" s="2" t="s">
        <v>15</v>
      </c>
      <c r="C517" s="2" t="s">
        <v>31</v>
      </c>
      <c r="D517" s="2">
        <v>10.8142</v>
      </c>
      <c r="E517" s="2">
        <v>92</v>
      </c>
      <c r="F517" s="2">
        <v>41867</v>
      </c>
      <c r="G517" s="2">
        <v>8</v>
      </c>
      <c r="H517" s="2">
        <f t="shared" si="48"/>
        <v>1</v>
      </c>
      <c r="I517" s="2">
        <f t="shared" si="49"/>
        <v>1</v>
      </c>
      <c r="J517" s="2">
        <f t="shared" si="50"/>
        <v>0</v>
      </c>
      <c r="K517" s="2">
        <f t="shared" si="51"/>
        <v>0</v>
      </c>
      <c r="L517" s="2">
        <f t="shared" si="52"/>
        <v>0</v>
      </c>
      <c r="M517" s="2">
        <v>406</v>
      </c>
      <c r="N517" s="2">
        <f t="shared" si="53"/>
        <v>8464</v>
      </c>
    </row>
    <row r="518" spans="1:14" x14ac:dyDescent="0.2">
      <c r="A518" s="2" t="s">
        <v>937</v>
      </c>
      <c r="B518" s="2" t="s">
        <v>51</v>
      </c>
      <c r="C518" s="2" t="s">
        <v>12</v>
      </c>
      <c r="D518" s="2">
        <v>11.854699999999999</v>
      </c>
      <c r="E518" s="2">
        <v>106</v>
      </c>
      <c r="F518" s="2">
        <v>17560</v>
      </c>
      <c r="G518" s="2">
        <v>31</v>
      </c>
      <c r="H518" s="2">
        <f t="shared" si="48"/>
        <v>0</v>
      </c>
      <c r="I518" s="2">
        <f t="shared" si="49"/>
        <v>0</v>
      </c>
      <c r="J518" s="2">
        <f t="shared" si="50"/>
        <v>0</v>
      </c>
      <c r="K518" s="2">
        <f t="shared" si="51"/>
        <v>0</v>
      </c>
      <c r="L518" s="2">
        <f t="shared" si="52"/>
        <v>0</v>
      </c>
      <c r="M518" s="2">
        <v>12</v>
      </c>
      <c r="N518" s="2">
        <f t="shared" si="53"/>
        <v>11236</v>
      </c>
    </row>
    <row r="519" spans="1:14" x14ac:dyDescent="0.2">
      <c r="A519" s="2" t="s">
        <v>939</v>
      </c>
      <c r="B519" s="2" t="s">
        <v>11</v>
      </c>
      <c r="C519" s="2" t="s">
        <v>19</v>
      </c>
      <c r="D519" s="2">
        <v>31.8367</v>
      </c>
      <c r="E519" s="2">
        <v>129</v>
      </c>
      <c r="F519" s="2">
        <v>15595</v>
      </c>
      <c r="G519" s="2">
        <v>40</v>
      </c>
      <c r="H519" s="2">
        <f t="shared" si="48"/>
        <v>0</v>
      </c>
      <c r="I519" s="2">
        <f t="shared" si="49"/>
        <v>0</v>
      </c>
      <c r="J519" s="2">
        <f t="shared" si="50"/>
        <v>0</v>
      </c>
      <c r="K519" s="2">
        <f t="shared" si="51"/>
        <v>0</v>
      </c>
      <c r="L519" s="2">
        <f t="shared" si="52"/>
        <v>1</v>
      </c>
      <c r="M519" s="2">
        <v>335</v>
      </c>
      <c r="N519" s="2">
        <f t="shared" si="53"/>
        <v>16641</v>
      </c>
    </row>
    <row r="520" spans="1:14" x14ac:dyDescent="0.2">
      <c r="A520" s="2" t="s">
        <v>941</v>
      </c>
      <c r="B520" s="2" t="s">
        <v>11</v>
      </c>
      <c r="C520" s="2" t="s">
        <v>40</v>
      </c>
      <c r="D520" s="2">
        <v>7.1903999999999996E-2</v>
      </c>
      <c r="E520" s="2">
        <v>100</v>
      </c>
      <c r="F520" s="2">
        <v>1491</v>
      </c>
      <c r="G520" s="2">
        <v>2.5</v>
      </c>
      <c r="H520" s="2">
        <f t="shared" si="48"/>
        <v>0</v>
      </c>
      <c r="I520" s="2">
        <f t="shared" si="49"/>
        <v>0</v>
      </c>
      <c r="J520" s="2">
        <f t="shared" si="50"/>
        <v>0</v>
      </c>
      <c r="K520" s="2">
        <f t="shared" si="51"/>
        <v>0</v>
      </c>
      <c r="L520" s="2">
        <f t="shared" si="52"/>
        <v>0</v>
      </c>
      <c r="M520" s="2">
        <v>0</v>
      </c>
      <c r="N520" s="2">
        <f t="shared" si="53"/>
        <v>10000</v>
      </c>
    </row>
    <row r="521" spans="1:14" x14ac:dyDescent="0.2">
      <c r="A521" s="2" t="s">
        <v>674</v>
      </c>
      <c r="B521" s="2" t="s">
        <v>51</v>
      </c>
      <c r="C521" s="2" t="s">
        <v>12</v>
      </c>
      <c r="D521" s="2">
        <v>10.1747</v>
      </c>
      <c r="E521" s="2">
        <v>111</v>
      </c>
      <c r="F521" s="2">
        <v>916</v>
      </c>
      <c r="G521" s="2">
        <v>0.1</v>
      </c>
      <c r="H521" s="2">
        <f t="shared" si="48"/>
        <v>0</v>
      </c>
      <c r="I521" s="2">
        <f t="shared" si="49"/>
        <v>0</v>
      </c>
      <c r="J521" s="2">
        <f t="shared" si="50"/>
        <v>0</v>
      </c>
      <c r="K521" s="2">
        <f t="shared" si="51"/>
        <v>0</v>
      </c>
      <c r="L521" s="2">
        <f t="shared" si="52"/>
        <v>0</v>
      </c>
      <c r="M521" s="2">
        <v>589</v>
      </c>
      <c r="N521" s="2">
        <f t="shared" si="53"/>
        <v>12321</v>
      </c>
    </row>
    <row r="522" spans="1:14" x14ac:dyDescent="0.2">
      <c r="A522" s="2" t="s">
        <v>944</v>
      </c>
      <c r="B522" s="2" t="s">
        <v>15</v>
      </c>
      <c r="C522" s="2" t="s">
        <v>12</v>
      </c>
      <c r="D522" s="2">
        <v>1.6543699999999999</v>
      </c>
      <c r="E522" s="2">
        <v>99</v>
      </c>
      <c r="F522" s="2">
        <v>6526</v>
      </c>
      <c r="G522" s="2">
        <v>7</v>
      </c>
      <c r="H522" s="2">
        <f t="shared" si="48"/>
        <v>1</v>
      </c>
      <c r="I522" s="2">
        <f t="shared" si="49"/>
        <v>0</v>
      </c>
      <c r="J522" s="2">
        <f t="shared" si="50"/>
        <v>0</v>
      </c>
      <c r="K522" s="2">
        <f t="shared" si="51"/>
        <v>0</v>
      </c>
      <c r="L522" s="2">
        <f t="shared" si="52"/>
        <v>0</v>
      </c>
      <c r="M522" s="2">
        <v>60</v>
      </c>
      <c r="N522" s="2">
        <f t="shared" si="53"/>
        <v>9801</v>
      </c>
    </row>
    <row r="523" spans="1:14" x14ac:dyDescent="0.2">
      <c r="A523" s="2" t="s">
        <v>946</v>
      </c>
      <c r="B523" s="2" t="s">
        <v>15</v>
      </c>
      <c r="C523" s="2" t="s">
        <v>12</v>
      </c>
      <c r="D523" s="2">
        <v>119.078</v>
      </c>
      <c r="E523" s="2">
        <v>122</v>
      </c>
      <c r="F523" s="2">
        <v>1448</v>
      </c>
      <c r="G523" s="2">
        <v>6</v>
      </c>
      <c r="H523" s="2">
        <f t="shared" si="48"/>
        <v>1</v>
      </c>
      <c r="I523" s="2">
        <f t="shared" si="49"/>
        <v>0</v>
      </c>
      <c r="J523" s="2">
        <f t="shared" si="50"/>
        <v>0</v>
      </c>
      <c r="K523" s="2">
        <f t="shared" si="51"/>
        <v>0</v>
      </c>
      <c r="L523" s="2">
        <f t="shared" si="52"/>
        <v>0</v>
      </c>
      <c r="M523" s="2">
        <v>909</v>
      </c>
      <c r="N523" s="2">
        <f t="shared" si="53"/>
        <v>14884</v>
      </c>
    </row>
    <row r="524" spans="1:14" x14ac:dyDescent="0.2">
      <c r="A524" s="2" t="s">
        <v>948</v>
      </c>
      <c r="B524" s="2" t="s">
        <v>11</v>
      </c>
      <c r="C524" s="2" t="s">
        <v>31</v>
      </c>
      <c r="D524" s="2">
        <v>88.658199999999994</v>
      </c>
      <c r="E524" s="2">
        <v>95</v>
      </c>
      <c r="F524" s="2">
        <v>37967</v>
      </c>
      <c r="G524" s="2">
        <v>50</v>
      </c>
      <c r="H524" s="2">
        <f t="shared" si="48"/>
        <v>0</v>
      </c>
      <c r="I524" s="2">
        <f t="shared" si="49"/>
        <v>1</v>
      </c>
      <c r="J524" s="2">
        <f t="shared" si="50"/>
        <v>0</v>
      </c>
      <c r="K524" s="2">
        <f t="shared" si="51"/>
        <v>0</v>
      </c>
      <c r="L524" s="2">
        <f t="shared" si="52"/>
        <v>0</v>
      </c>
      <c r="M524" s="2">
        <v>9</v>
      </c>
      <c r="N524" s="2">
        <f t="shared" si="53"/>
        <v>9025</v>
      </c>
    </row>
    <row r="525" spans="1:14" x14ac:dyDescent="0.2">
      <c r="A525" s="2" t="s">
        <v>879</v>
      </c>
      <c r="B525" s="2" t="s">
        <v>11</v>
      </c>
      <c r="C525" s="2" t="s">
        <v>12</v>
      </c>
      <c r="D525" s="2">
        <v>9.5280900000000006</v>
      </c>
      <c r="E525" s="2">
        <v>108</v>
      </c>
      <c r="F525" s="2">
        <v>10191</v>
      </c>
      <c r="G525" s="2">
        <v>22</v>
      </c>
      <c r="H525" s="2">
        <f t="shared" si="48"/>
        <v>0</v>
      </c>
      <c r="I525" s="2">
        <f t="shared" si="49"/>
        <v>0</v>
      </c>
      <c r="J525" s="2">
        <f t="shared" si="50"/>
        <v>0</v>
      </c>
      <c r="K525" s="2">
        <f t="shared" si="51"/>
        <v>0</v>
      </c>
      <c r="L525" s="2">
        <f t="shared" si="52"/>
        <v>0</v>
      </c>
      <c r="M525" s="2">
        <v>218</v>
      </c>
      <c r="N525" s="2">
        <f t="shared" si="53"/>
        <v>11664</v>
      </c>
    </row>
    <row r="526" spans="1:14" x14ac:dyDescent="0.2">
      <c r="A526" s="2" t="s">
        <v>951</v>
      </c>
      <c r="B526" s="2" t="s">
        <v>15</v>
      </c>
      <c r="C526" s="2" t="s">
        <v>19</v>
      </c>
      <c r="D526" s="2">
        <v>8.6910000000000008E-3</v>
      </c>
      <c r="E526" s="2">
        <v>103</v>
      </c>
      <c r="F526" s="2">
        <v>3089</v>
      </c>
      <c r="G526" s="2">
        <v>4.5</v>
      </c>
      <c r="H526" s="2">
        <f t="shared" si="48"/>
        <v>1</v>
      </c>
      <c r="I526" s="2">
        <f t="shared" si="49"/>
        <v>0</v>
      </c>
      <c r="J526" s="2">
        <f t="shared" si="50"/>
        <v>0</v>
      </c>
      <c r="K526" s="2">
        <f t="shared" si="51"/>
        <v>0</v>
      </c>
      <c r="L526" s="2">
        <f t="shared" si="52"/>
        <v>1</v>
      </c>
      <c r="M526" s="2">
        <v>249</v>
      </c>
      <c r="N526" s="2">
        <f t="shared" si="53"/>
        <v>10609</v>
      </c>
    </row>
    <row r="527" spans="1:14" x14ac:dyDescent="0.2">
      <c r="A527" s="2" t="s">
        <v>953</v>
      </c>
      <c r="B527" s="2" t="s">
        <v>51</v>
      </c>
      <c r="C527" s="2" t="s">
        <v>40</v>
      </c>
      <c r="D527" s="2">
        <v>22.452200000000001</v>
      </c>
      <c r="E527" s="2">
        <v>123</v>
      </c>
      <c r="F527" s="2">
        <v>5734</v>
      </c>
      <c r="G527" s="2">
        <v>18</v>
      </c>
      <c r="H527" s="2">
        <f t="shared" si="48"/>
        <v>0</v>
      </c>
      <c r="I527" s="2">
        <f t="shared" si="49"/>
        <v>0</v>
      </c>
      <c r="J527" s="2">
        <f t="shared" si="50"/>
        <v>0</v>
      </c>
      <c r="K527" s="2">
        <f t="shared" si="51"/>
        <v>0</v>
      </c>
      <c r="L527" s="2">
        <f t="shared" si="52"/>
        <v>0</v>
      </c>
      <c r="M527" s="2">
        <v>64</v>
      </c>
      <c r="N527" s="2">
        <f t="shared" si="53"/>
        <v>15129</v>
      </c>
    </row>
    <row r="528" spans="1:14" x14ac:dyDescent="0.2">
      <c r="A528" s="2" t="s">
        <v>356</v>
      </c>
      <c r="B528" s="2" t="s">
        <v>51</v>
      </c>
      <c r="C528" s="2" t="s">
        <v>19</v>
      </c>
      <c r="D528" s="2">
        <v>131.91999999999999</v>
      </c>
      <c r="E528" s="2">
        <v>92</v>
      </c>
      <c r="F528" s="2">
        <v>15302</v>
      </c>
      <c r="G528" s="2">
        <v>130</v>
      </c>
      <c r="H528" s="2">
        <f t="shared" si="48"/>
        <v>0</v>
      </c>
      <c r="I528" s="2">
        <f t="shared" si="49"/>
        <v>0</v>
      </c>
      <c r="J528" s="2">
        <f t="shared" si="50"/>
        <v>0</v>
      </c>
      <c r="K528" s="2">
        <f t="shared" si="51"/>
        <v>0</v>
      </c>
      <c r="L528" s="2">
        <f t="shared" si="52"/>
        <v>1</v>
      </c>
      <c r="M528" s="2">
        <v>167</v>
      </c>
      <c r="N528" s="2">
        <f t="shared" si="53"/>
        <v>8464</v>
      </c>
    </row>
    <row r="529" spans="1:14" x14ac:dyDescent="0.2">
      <c r="A529" s="2" t="s">
        <v>610</v>
      </c>
      <c r="B529" s="2" t="s">
        <v>11</v>
      </c>
      <c r="C529" s="2" t="s">
        <v>19</v>
      </c>
      <c r="D529" s="2">
        <v>56.114199999999997</v>
      </c>
      <c r="E529" s="2">
        <v>100</v>
      </c>
      <c r="F529" s="2">
        <v>1261</v>
      </c>
      <c r="G529" s="2">
        <v>120</v>
      </c>
      <c r="H529" s="2">
        <f t="shared" si="48"/>
        <v>0</v>
      </c>
      <c r="I529" s="2">
        <f t="shared" si="49"/>
        <v>0</v>
      </c>
      <c r="J529" s="2">
        <f t="shared" si="50"/>
        <v>0</v>
      </c>
      <c r="K529" s="2">
        <f t="shared" si="51"/>
        <v>0</v>
      </c>
      <c r="L529" s="2">
        <f t="shared" si="52"/>
        <v>1</v>
      </c>
      <c r="M529" s="2">
        <v>128</v>
      </c>
      <c r="N529" s="2">
        <f t="shared" si="53"/>
        <v>10000</v>
      </c>
    </row>
    <row r="530" spans="1:14" x14ac:dyDescent="0.2">
      <c r="A530" s="2" t="s">
        <v>957</v>
      </c>
      <c r="B530" s="2" t="s">
        <v>51</v>
      </c>
      <c r="C530" s="2" t="s">
        <v>97</v>
      </c>
      <c r="D530" s="2">
        <v>20.999099999999999</v>
      </c>
      <c r="E530" s="2">
        <v>87</v>
      </c>
      <c r="F530" s="2">
        <v>24770</v>
      </c>
      <c r="G530" s="2">
        <v>40</v>
      </c>
      <c r="H530" s="2">
        <f t="shared" si="48"/>
        <v>0</v>
      </c>
      <c r="I530" s="2">
        <f t="shared" si="49"/>
        <v>0</v>
      </c>
      <c r="J530" s="2">
        <f t="shared" si="50"/>
        <v>0</v>
      </c>
      <c r="K530" s="2">
        <f t="shared" si="51"/>
        <v>1</v>
      </c>
      <c r="L530" s="2">
        <f t="shared" si="52"/>
        <v>0</v>
      </c>
      <c r="M530" s="2">
        <v>0</v>
      </c>
      <c r="N530" s="2">
        <f t="shared" si="53"/>
        <v>7569</v>
      </c>
    </row>
    <row r="531" spans="1:14" x14ac:dyDescent="0.2">
      <c r="A531" s="2" t="s">
        <v>959</v>
      </c>
      <c r="B531" s="2" t="s">
        <v>11</v>
      </c>
      <c r="C531" s="2" t="s">
        <v>12</v>
      </c>
      <c r="D531" s="2">
        <v>15.855</v>
      </c>
      <c r="E531" s="2">
        <v>107</v>
      </c>
      <c r="F531" s="2">
        <v>2447</v>
      </c>
      <c r="G531" s="2">
        <v>13.5</v>
      </c>
      <c r="H531" s="2">
        <f t="shared" si="48"/>
        <v>0</v>
      </c>
      <c r="I531" s="2">
        <f t="shared" si="49"/>
        <v>0</v>
      </c>
      <c r="J531" s="2">
        <f t="shared" si="50"/>
        <v>0</v>
      </c>
      <c r="K531" s="2">
        <f t="shared" si="51"/>
        <v>0</v>
      </c>
      <c r="L531" s="2">
        <f t="shared" si="52"/>
        <v>0</v>
      </c>
      <c r="M531" s="2">
        <v>162</v>
      </c>
      <c r="N531" s="2">
        <f t="shared" si="53"/>
        <v>11449</v>
      </c>
    </row>
    <row r="532" spans="1:14" x14ac:dyDescent="0.2">
      <c r="A532" s="2" t="s">
        <v>401</v>
      </c>
      <c r="B532" s="2" t="s">
        <v>11</v>
      </c>
      <c r="C532" s="2" t="s">
        <v>24</v>
      </c>
      <c r="D532" s="2">
        <v>209.80500000000001</v>
      </c>
      <c r="E532" s="2">
        <v>132</v>
      </c>
      <c r="F532" s="2">
        <v>55345</v>
      </c>
      <c r="G532" s="2">
        <v>125</v>
      </c>
      <c r="H532" s="2">
        <f t="shared" si="48"/>
        <v>0</v>
      </c>
      <c r="I532" s="2">
        <f t="shared" si="49"/>
        <v>0</v>
      </c>
      <c r="J532" s="2">
        <f t="shared" si="50"/>
        <v>0</v>
      </c>
      <c r="K532" s="2">
        <f t="shared" si="51"/>
        <v>0</v>
      </c>
      <c r="L532" s="2">
        <f t="shared" si="52"/>
        <v>0</v>
      </c>
      <c r="M532" s="2">
        <v>681</v>
      </c>
      <c r="N532" s="2">
        <f t="shared" si="53"/>
        <v>17424</v>
      </c>
    </row>
    <row r="533" spans="1:14" x14ac:dyDescent="0.2">
      <c r="A533" s="2" t="s">
        <v>962</v>
      </c>
      <c r="B533" s="2" t="s">
        <v>15</v>
      </c>
      <c r="C533" s="2" t="s">
        <v>24</v>
      </c>
      <c r="D533" s="2">
        <v>23.225899999999999</v>
      </c>
      <c r="E533" s="2">
        <v>98</v>
      </c>
      <c r="F533" s="2">
        <v>14699</v>
      </c>
      <c r="G533" s="2">
        <v>24</v>
      </c>
      <c r="H533" s="2">
        <f t="shared" si="48"/>
        <v>1</v>
      </c>
      <c r="I533" s="2">
        <f t="shared" si="49"/>
        <v>0</v>
      </c>
      <c r="J533" s="2">
        <f t="shared" si="50"/>
        <v>0</v>
      </c>
      <c r="K533" s="2">
        <f t="shared" si="51"/>
        <v>0</v>
      </c>
      <c r="L533" s="2">
        <f t="shared" si="52"/>
        <v>0</v>
      </c>
      <c r="M533" s="2">
        <v>88</v>
      </c>
      <c r="N533" s="2">
        <f t="shared" si="53"/>
        <v>9604</v>
      </c>
    </row>
    <row r="534" spans="1:14" x14ac:dyDescent="0.2">
      <c r="A534" s="2" t="s">
        <v>964</v>
      </c>
      <c r="B534" s="2" t="s">
        <v>51</v>
      </c>
      <c r="C534" s="2" t="s">
        <v>31</v>
      </c>
      <c r="D534" s="2">
        <v>48.114600000000003</v>
      </c>
      <c r="E534" s="2">
        <v>93</v>
      </c>
      <c r="F534" s="2">
        <v>4604</v>
      </c>
      <c r="G534" s="2">
        <v>26</v>
      </c>
      <c r="H534" s="2">
        <f t="shared" si="48"/>
        <v>0</v>
      </c>
      <c r="I534" s="2">
        <f t="shared" si="49"/>
        <v>1</v>
      </c>
      <c r="J534" s="2">
        <f t="shared" si="50"/>
        <v>0</v>
      </c>
      <c r="K534" s="2">
        <f t="shared" si="51"/>
        <v>0</v>
      </c>
      <c r="L534" s="2">
        <f t="shared" si="52"/>
        <v>0</v>
      </c>
      <c r="M534" s="2">
        <v>38</v>
      </c>
      <c r="N534" s="2">
        <f t="shared" si="53"/>
        <v>8649</v>
      </c>
    </row>
    <row r="535" spans="1:14" x14ac:dyDescent="0.2">
      <c r="A535" s="2" t="s">
        <v>861</v>
      </c>
      <c r="B535" s="2" t="s">
        <v>11</v>
      </c>
      <c r="C535" s="2" t="s">
        <v>40</v>
      </c>
      <c r="D535" s="2">
        <v>42.071100000000001</v>
      </c>
      <c r="E535" s="2">
        <v>104</v>
      </c>
      <c r="F535" s="2">
        <v>1827</v>
      </c>
      <c r="G535" s="2">
        <v>30</v>
      </c>
      <c r="H535" s="2">
        <f t="shared" si="48"/>
        <v>0</v>
      </c>
      <c r="I535" s="2">
        <f t="shared" si="49"/>
        <v>0</v>
      </c>
      <c r="J535" s="2">
        <f t="shared" si="50"/>
        <v>0</v>
      </c>
      <c r="K535" s="2">
        <f t="shared" si="51"/>
        <v>0</v>
      </c>
      <c r="L535" s="2">
        <f t="shared" si="52"/>
        <v>0</v>
      </c>
      <c r="M535" s="2">
        <v>101</v>
      </c>
      <c r="N535" s="2">
        <f t="shared" si="53"/>
        <v>10816</v>
      </c>
    </row>
    <row r="536" spans="1:14" x14ac:dyDescent="0.2">
      <c r="A536" s="2" t="s">
        <v>114</v>
      </c>
      <c r="B536" s="2" t="s">
        <v>15</v>
      </c>
      <c r="C536" s="2" t="s">
        <v>31</v>
      </c>
      <c r="D536" s="2">
        <v>11.6752</v>
      </c>
      <c r="E536" s="2">
        <v>92</v>
      </c>
      <c r="F536" s="2">
        <v>2848</v>
      </c>
      <c r="G536" s="2">
        <v>5</v>
      </c>
      <c r="H536" s="2">
        <f t="shared" si="48"/>
        <v>1</v>
      </c>
      <c r="I536" s="2">
        <f t="shared" si="49"/>
        <v>1</v>
      </c>
      <c r="J536" s="2">
        <f t="shared" si="50"/>
        <v>0</v>
      </c>
      <c r="K536" s="2">
        <f t="shared" si="51"/>
        <v>0</v>
      </c>
      <c r="L536" s="2">
        <f t="shared" si="52"/>
        <v>0</v>
      </c>
      <c r="M536" s="2">
        <v>89</v>
      </c>
      <c r="N536" s="2">
        <f t="shared" si="53"/>
        <v>8464</v>
      </c>
    </row>
    <row r="537" spans="1:14" x14ac:dyDescent="0.2">
      <c r="A537" s="2" t="s">
        <v>968</v>
      </c>
      <c r="B537" s="2" t="s">
        <v>15</v>
      </c>
      <c r="C537" s="2" t="s">
        <v>12</v>
      </c>
      <c r="D537" s="2">
        <v>166.148</v>
      </c>
      <c r="E537" s="2">
        <v>129</v>
      </c>
      <c r="F537" s="2">
        <v>4585</v>
      </c>
      <c r="G537" s="2">
        <v>40</v>
      </c>
      <c r="H537" s="2">
        <f t="shared" si="48"/>
        <v>1</v>
      </c>
      <c r="I537" s="2">
        <f t="shared" si="49"/>
        <v>0</v>
      </c>
      <c r="J537" s="2">
        <f t="shared" si="50"/>
        <v>0</v>
      </c>
      <c r="K537" s="2">
        <f t="shared" si="51"/>
        <v>0</v>
      </c>
      <c r="L537" s="2">
        <f t="shared" si="52"/>
        <v>0</v>
      </c>
      <c r="M537" s="2">
        <v>456</v>
      </c>
      <c r="N537" s="2">
        <f t="shared" si="53"/>
        <v>16641</v>
      </c>
    </row>
    <row r="538" spans="1:14" x14ac:dyDescent="0.2">
      <c r="A538" s="2" t="s">
        <v>970</v>
      </c>
      <c r="B538" s="2" t="s">
        <v>15</v>
      </c>
      <c r="C538" s="2" t="s">
        <v>12</v>
      </c>
      <c r="D538" s="2">
        <v>5.1989999999999996E-3</v>
      </c>
      <c r="E538" s="2">
        <v>109</v>
      </c>
      <c r="F538" s="2">
        <v>185</v>
      </c>
      <c r="G538" s="2">
        <v>0.2</v>
      </c>
      <c r="H538" s="2">
        <f t="shared" si="48"/>
        <v>1</v>
      </c>
      <c r="I538" s="2">
        <f t="shared" si="49"/>
        <v>0</v>
      </c>
      <c r="J538" s="2">
        <f t="shared" si="50"/>
        <v>0</v>
      </c>
      <c r="K538" s="2">
        <f t="shared" si="51"/>
        <v>0</v>
      </c>
      <c r="L538" s="2">
        <f t="shared" si="52"/>
        <v>0</v>
      </c>
      <c r="M538" s="2">
        <v>3</v>
      </c>
      <c r="N538" s="2">
        <f t="shared" si="53"/>
        <v>11881</v>
      </c>
    </row>
    <row r="539" spans="1:14" x14ac:dyDescent="0.2">
      <c r="A539" s="2" t="s">
        <v>972</v>
      </c>
      <c r="B539" s="2" t="s">
        <v>15</v>
      </c>
      <c r="C539" s="2" t="s">
        <v>12</v>
      </c>
      <c r="D539" s="2">
        <v>2.83338</v>
      </c>
      <c r="E539" s="2">
        <v>80</v>
      </c>
      <c r="F539" s="2">
        <v>2459</v>
      </c>
      <c r="G539" s="2">
        <v>0.42699999999999999</v>
      </c>
      <c r="H539" s="2">
        <f t="shared" si="48"/>
        <v>1</v>
      </c>
      <c r="I539" s="2">
        <f t="shared" si="49"/>
        <v>0</v>
      </c>
      <c r="J539" s="2">
        <f t="shared" si="50"/>
        <v>0</v>
      </c>
      <c r="K539" s="2">
        <f t="shared" si="51"/>
        <v>0</v>
      </c>
      <c r="L539" s="2">
        <f t="shared" si="52"/>
        <v>0</v>
      </c>
      <c r="M539" s="2">
        <v>8</v>
      </c>
      <c r="N539" s="2">
        <f t="shared" si="53"/>
        <v>6400</v>
      </c>
    </row>
    <row r="540" spans="1:14" x14ac:dyDescent="0.2">
      <c r="A540" s="2" t="s">
        <v>833</v>
      </c>
      <c r="B540" s="2" t="s">
        <v>15</v>
      </c>
      <c r="C540" s="2" t="s">
        <v>35</v>
      </c>
      <c r="D540" s="2">
        <v>53.302300000000002</v>
      </c>
      <c r="E540" s="2">
        <v>98</v>
      </c>
      <c r="F540" s="2">
        <v>3345</v>
      </c>
      <c r="G540" s="2">
        <v>23</v>
      </c>
      <c r="H540" s="2">
        <f t="shared" si="48"/>
        <v>1</v>
      </c>
      <c r="I540" s="2">
        <f t="shared" si="49"/>
        <v>0</v>
      </c>
      <c r="J540" s="2">
        <f t="shared" si="50"/>
        <v>1</v>
      </c>
      <c r="K540" s="2">
        <f t="shared" si="51"/>
        <v>0</v>
      </c>
      <c r="L540" s="2">
        <f t="shared" si="52"/>
        <v>0</v>
      </c>
      <c r="M540" s="2">
        <v>70</v>
      </c>
      <c r="N540" s="2">
        <f t="shared" si="53"/>
        <v>9604</v>
      </c>
    </row>
    <row r="541" spans="1:14" x14ac:dyDescent="0.2">
      <c r="A541" s="2" t="s">
        <v>570</v>
      </c>
      <c r="B541" s="2" t="s">
        <v>15</v>
      </c>
      <c r="C541" s="2" t="s">
        <v>35</v>
      </c>
      <c r="D541" s="2">
        <v>46.455800000000004</v>
      </c>
      <c r="E541" s="2">
        <v>90</v>
      </c>
      <c r="F541" s="2">
        <v>3172</v>
      </c>
      <c r="G541" s="2">
        <v>26</v>
      </c>
      <c r="H541" s="2">
        <f t="shared" si="48"/>
        <v>1</v>
      </c>
      <c r="I541" s="2">
        <f t="shared" si="49"/>
        <v>0</v>
      </c>
      <c r="J541" s="2">
        <f t="shared" si="50"/>
        <v>1</v>
      </c>
      <c r="K541" s="2">
        <f t="shared" si="51"/>
        <v>0</v>
      </c>
      <c r="L541" s="2">
        <f t="shared" si="52"/>
        <v>0</v>
      </c>
      <c r="M541" s="2">
        <v>160</v>
      </c>
      <c r="N541" s="2">
        <f t="shared" si="53"/>
        <v>8100</v>
      </c>
    </row>
    <row r="542" spans="1:14" x14ac:dyDescent="0.2">
      <c r="A542" s="2" t="s">
        <v>976</v>
      </c>
      <c r="B542" s="2" t="s">
        <v>15</v>
      </c>
      <c r="C542" s="2" t="s">
        <v>35</v>
      </c>
      <c r="D542" s="2">
        <v>42.575699999999998</v>
      </c>
      <c r="E542" s="2">
        <v>92</v>
      </c>
      <c r="F542" s="2">
        <v>3074</v>
      </c>
      <c r="G542" s="2">
        <v>40</v>
      </c>
      <c r="H542" s="2">
        <f t="shared" si="48"/>
        <v>1</v>
      </c>
      <c r="I542" s="2">
        <f t="shared" si="49"/>
        <v>0</v>
      </c>
      <c r="J542" s="2">
        <f t="shared" si="50"/>
        <v>1</v>
      </c>
      <c r="K542" s="2">
        <f t="shared" si="51"/>
        <v>0</v>
      </c>
      <c r="L542" s="2">
        <f t="shared" si="52"/>
        <v>0</v>
      </c>
      <c r="M542" s="2">
        <v>77</v>
      </c>
      <c r="N542" s="2">
        <f t="shared" si="53"/>
        <v>8464</v>
      </c>
    </row>
    <row r="543" spans="1:14" x14ac:dyDescent="0.2">
      <c r="A543" s="2" t="s">
        <v>978</v>
      </c>
      <c r="B543" s="2" t="s">
        <v>11</v>
      </c>
      <c r="C543" s="2" t="s">
        <v>97</v>
      </c>
      <c r="D543" s="2">
        <v>32.131799999999998</v>
      </c>
      <c r="E543" s="2">
        <v>106</v>
      </c>
      <c r="F543" s="2">
        <v>15015</v>
      </c>
      <c r="G543" s="2">
        <v>137</v>
      </c>
      <c r="H543" s="2">
        <f t="shared" si="48"/>
        <v>0</v>
      </c>
      <c r="I543" s="2">
        <f t="shared" si="49"/>
        <v>0</v>
      </c>
      <c r="J543" s="2">
        <f t="shared" si="50"/>
        <v>0</v>
      </c>
      <c r="K543" s="2">
        <f t="shared" si="51"/>
        <v>1</v>
      </c>
      <c r="L543" s="2">
        <f t="shared" si="52"/>
        <v>0</v>
      </c>
      <c r="M543" s="2">
        <v>6</v>
      </c>
      <c r="N543" s="2">
        <f t="shared" si="53"/>
        <v>11236</v>
      </c>
    </row>
    <row r="544" spans="1:14" x14ac:dyDescent="0.2">
      <c r="A544" s="2" t="s">
        <v>980</v>
      </c>
      <c r="B544" s="2" t="s">
        <v>11</v>
      </c>
      <c r="C544" s="2" t="s">
        <v>12</v>
      </c>
      <c r="D544" s="2">
        <v>51.768599999999999</v>
      </c>
      <c r="E544" s="2">
        <v>136</v>
      </c>
      <c r="F544" s="2">
        <v>1801</v>
      </c>
      <c r="G544" s="2">
        <v>43</v>
      </c>
      <c r="H544" s="2">
        <f t="shared" si="48"/>
        <v>0</v>
      </c>
      <c r="I544" s="2">
        <f t="shared" si="49"/>
        <v>0</v>
      </c>
      <c r="J544" s="2">
        <f t="shared" si="50"/>
        <v>0</v>
      </c>
      <c r="K544" s="2">
        <f t="shared" si="51"/>
        <v>0</v>
      </c>
      <c r="L544" s="2">
        <f t="shared" si="52"/>
        <v>0</v>
      </c>
      <c r="M544" s="2">
        <v>835</v>
      </c>
      <c r="N544" s="2">
        <f t="shared" si="53"/>
        <v>18496</v>
      </c>
    </row>
    <row r="545" spans="1:14" x14ac:dyDescent="0.2">
      <c r="A545" s="2" t="s">
        <v>982</v>
      </c>
      <c r="B545" s="2" t="s">
        <v>18</v>
      </c>
      <c r="C545" s="2" t="s">
        <v>97</v>
      </c>
      <c r="D545" s="2">
        <v>380.839</v>
      </c>
      <c r="E545" s="2">
        <v>100</v>
      </c>
      <c r="F545" s="2">
        <v>5641</v>
      </c>
      <c r="G545" s="2">
        <v>94</v>
      </c>
      <c r="H545" s="2">
        <f t="shared" si="48"/>
        <v>0</v>
      </c>
      <c r="I545" s="2">
        <f t="shared" si="49"/>
        <v>0</v>
      </c>
      <c r="J545" s="2">
        <f t="shared" si="50"/>
        <v>0</v>
      </c>
      <c r="K545" s="2">
        <f t="shared" si="51"/>
        <v>1</v>
      </c>
      <c r="L545" s="2">
        <f t="shared" si="52"/>
        <v>0</v>
      </c>
      <c r="M545" s="2">
        <v>475</v>
      </c>
      <c r="N545" s="2">
        <f t="shared" si="53"/>
        <v>10000</v>
      </c>
    </row>
    <row r="546" spans="1:14" x14ac:dyDescent="0.2">
      <c r="A546" s="2" t="s">
        <v>984</v>
      </c>
      <c r="B546" s="2" t="s">
        <v>51</v>
      </c>
      <c r="C546" s="2" t="s">
        <v>12</v>
      </c>
      <c r="D546" s="2">
        <v>51.676600000000001</v>
      </c>
      <c r="E546" s="2">
        <v>101</v>
      </c>
      <c r="F546" s="2">
        <v>58823</v>
      </c>
      <c r="G546" s="2">
        <v>25</v>
      </c>
      <c r="H546" s="2">
        <f t="shared" si="48"/>
        <v>0</v>
      </c>
      <c r="I546" s="2">
        <f t="shared" si="49"/>
        <v>0</v>
      </c>
      <c r="J546" s="2">
        <f t="shared" si="50"/>
        <v>0</v>
      </c>
      <c r="K546" s="2">
        <f t="shared" si="51"/>
        <v>0</v>
      </c>
      <c r="L546" s="2">
        <f t="shared" si="52"/>
        <v>0</v>
      </c>
      <c r="M546" s="2">
        <v>395</v>
      </c>
      <c r="N546" s="2">
        <f t="shared" si="53"/>
        <v>10201</v>
      </c>
    </row>
    <row r="547" spans="1:14" x14ac:dyDescent="0.2">
      <c r="A547" s="2" t="s">
        <v>674</v>
      </c>
      <c r="B547" s="2" t="s">
        <v>51</v>
      </c>
      <c r="C547" s="2" t="s">
        <v>12</v>
      </c>
      <c r="D547" s="2">
        <v>33.451500000000003</v>
      </c>
      <c r="E547" s="2">
        <v>122</v>
      </c>
      <c r="F547" s="2">
        <v>1164</v>
      </c>
      <c r="G547" s="2">
        <v>0.5</v>
      </c>
      <c r="H547" s="2">
        <f t="shared" si="48"/>
        <v>0</v>
      </c>
      <c r="I547" s="2">
        <f t="shared" si="49"/>
        <v>0</v>
      </c>
      <c r="J547" s="2">
        <f t="shared" si="50"/>
        <v>0</v>
      </c>
      <c r="K547" s="2">
        <f t="shared" si="51"/>
        <v>0</v>
      </c>
      <c r="L547" s="2">
        <f t="shared" si="52"/>
        <v>0</v>
      </c>
      <c r="M547" s="2">
        <v>589</v>
      </c>
      <c r="N547" s="2">
        <f t="shared" si="53"/>
        <v>14884</v>
      </c>
    </row>
    <row r="548" spans="1:14" x14ac:dyDescent="0.2">
      <c r="A548" s="2" t="s">
        <v>987</v>
      </c>
      <c r="B548" s="2" t="s">
        <v>11</v>
      </c>
      <c r="C548" s="2" t="s">
        <v>35</v>
      </c>
      <c r="D548" s="2">
        <v>48.745199999999997</v>
      </c>
      <c r="E548" s="2">
        <v>105</v>
      </c>
      <c r="F548" s="2">
        <v>101383</v>
      </c>
      <c r="G548" s="2">
        <v>50</v>
      </c>
      <c r="H548" s="2">
        <f t="shared" si="48"/>
        <v>0</v>
      </c>
      <c r="I548" s="2">
        <f t="shared" si="49"/>
        <v>0</v>
      </c>
      <c r="J548" s="2">
        <f t="shared" si="50"/>
        <v>1</v>
      </c>
      <c r="K548" s="2">
        <f t="shared" si="51"/>
        <v>0</v>
      </c>
      <c r="L548" s="2">
        <f t="shared" si="52"/>
        <v>0</v>
      </c>
      <c r="M548" s="2">
        <v>12</v>
      </c>
      <c r="N548" s="2">
        <f t="shared" si="53"/>
        <v>11025</v>
      </c>
    </row>
    <row r="549" spans="1:14" x14ac:dyDescent="0.2">
      <c r="A549" s="2" t="s">
        <v>240</v>
      </c>
      <c r="B549" s="2" t="s">
        <v>15</v>
      </c>
      <c r="C549" s="2" t="s">
        <v>12</v>
      </c>
      <c r="D549" s="2">
        <v>33.574300000000001</v>
      </c>
      <c r="E549" s="2">
        <v>135</v>
      </c>
      <c r="F549" s="2">
        <v>24468</v>
      </c>
      <c r="G549" s="2">
        <v>90</v>
      </c>
      <c r="H549" s="2">
        <f t="shared" si="48"/>
        <v>1</v>
      </c>
      <c r="I549" s="2">
        <f t="shared" si="49"/>
        <v>0</v>
      </c>
      <c r="J549" s="2">
        <f t="shared" si="50"/>
        <v>0</v>
      </c>
      <c r="K549" s="2">
        <f t="shared" si="51"/>
        <v>0</v>
      </c>
      <c r="L549" s="2">
        <f t="shared" si="52"/>
        <v>0</v>
      </c>
      <c r="M549" s="2">
        <v>16000</v>
      </c>
      <c r="N549" s="2">
        <f t="shared" si="53"/>
        <v>18225</v>
      </c>
    </row>
    <row r="550" spans="1:14" x14ac:dyDescent="0.2">
      <c r="A550" s="2" t="s">
        <v>990</v>
      </c>
      <c r="B550" s="2" t="s">
        <v>11</v>
      </c>
      <c r="C550" s="2" t="s">
        <v>12</v>
      </c>
      <c r="D550" s="2">
        <v>4.2340400000000002</v>
      </c>
      <c r="E550" s="2">
        <v>119</v>
      </c>
      <c r="F550" s="2">
        <v>64</v>
      </c>
      <c r="G550" s="2">
        <v>20</v>
      </c>
      <c r="H550" s="2">
        <f t="shared" si="48"/>
        <v>0</v>
      </c>
      <c r="I550" s="2">
        <f t="shared" si="49"/>
        <v>0</v>
      </c>
      <c r="J550" s="2">
        <f t="shared" si="50"/>
        <v>0</v>
      </c>
      <c r="K550" s="2">
        <f t="shared" si="51"/>
        <v>0</v>
      </c>
      <c r="L550" s="2">
        <f t="shared" si="52"/>
        <v>0</v>
      </c>
      <c r="M550" s="2">
        <v>18</v>
      </c>
      <c r="N550" s="2">
        <f t="shared" si="53"/>
        <v>14161</v>
      </c>
    </row>
    <row r="551" spans="1:14" x14ac:dyDescent="0.2">
      <c r="A551" s="2" t="s">
        <v>119</v>
      </c>
      <c r="B551" s="2" t="s">
        <v>51</v>
      </c>
      <c r="C551" s="2" t="s">
        <v>19</v>
      </c>
      <c r="D551" s="2">
        <v>20.998699999999999</v>
      </c>
      <c r="E551" s="2">
        <v>95</v>
      </c>
      <c r="F551" s="2">
        <v>3845</v>
      </c>
      <c r="G551" s="2">
        <v>15</v>
      </c>
      <c r="H551" s="2">
        <f t="shared" si="48"/>
        <v>0</v>
      </c>
      <c r="I551" s="2">
        <f t="shared" si="49"/>
        <v>0</v>
      </c>
      <c r="J551" s="2">
        <f t="shared" si="50"/>
        <v>0</v>
      </c>
      <c r="K551" s="2">
        <f t="shared" si="51"/>
        <v>0</v>
      </c>
      <c r="L551" s="2">
        <f t="shared" si="52"/>
        <v>1</v>
      </c>
      <c r="M551" s="2">
        <v>15</v>
      </c>
      <c r="N551" s="2">
        <f t="shared" si="53"/>
        <v>9025</v>
      </c>
    </row>
    <row r="552" spans="1:14" x14ac:dyDescent="0.2">
      <c r="A552" s="2" t="s">
        <v>104</v>
      </c>
      <c r="B552" s="2" t="s">
        <v>15</v>
      </c>
      <c r="C552" s="2" t="s">
        <v>12</v>
      </c>
      <c r="D552" s="2">
        <v>93.749200000000002</v>
      </c>
      <c r="E552" s="2">
        <v>138</v>
      </c>
      <c r="F552" s="2">
        <v>20952</v>
      </c>
      <c r="G552" s="2">
        <v>31</v>
      </c>
      <c r="H552" s="2">
        <f t="shared" si="48"/>
        <v>1</v>
      </c>
      <c r="I552" s="2">
        <f t="shared" si="49"/>
        <v>0</v>
      </c>
      <c r="J552" s="2">
        <f t="shared" si="50"/>
        <v>0</v>
      </c>
      <c r="K552" s="2">
        <f t="shared" si="51"/>
        <v>0</v>
      </c>
      <c r="L552" s="2">
        <f t="shared" si="52"/>
        <v>0</v>
      </c>
      <c r="M552" s="2">
        <v>0</v>
      </c>
      <c r="N552" s="2">
        <f t="shared" si="53"/>
        <v>19044</v>
      </c>
    </row>
    <row r="553" spans="1:14" x14ac:dyDescent="0.2">
      <c r="A553" s="2" t="s">
        <v>108</v>
      </c>
      <c r="B553" s="2" t="s">
        <v>11</v>
      </c>
      <c r="C553" s="2" t="s">
        <v>19</v>
      </c>
      <c r="D553" s="2">
        <v>21.0092</v>
      </c>
      <c r="E553" s="2">
        <v>113</v>
      </c>
      <c r="F553" s="2">
        <v>4397</v>
      </c>
      <c r="G553" s="2">
        <v>45</v>
      </c>
      <c r="H553" s="2">
        <f t="shared" si="48"/>
        <v>0</v>
      </c>
      <c r="I553" s="2">
        <f t="shared" si="49"/>
        <v>0</v>
      </c>
      <c r="J553" s="2">
        <f t="shared" si="50"/>
        <v>0</v>
      </c>
      <c r="K553" s="2">
        <f t="shared" si="51"/>
        <v>0</v>
      </c>
      <c r="L553" s="2">
        <f t="shared" si="52"/>
        <v>1</v>
      </c>
      <c r="M553" s="2">
        <v>212</v>
      </c>
      <c r="N553" s="2">
        <f t="shared" si="53"/>
        <v>12769</v>
      </c>
    </row>
    <row r="554" spans="1:14" x14ac:dyDescent="0.2">
      <c r="A554" s="2" t="s">
        <v>208</v>
      </c>
      <c r="B554" s="2" t="s">
        <v>11</v>
      </c>
      <c r="C554" s="2" t="s">
        <v>12</v>
      </c>
      <c r="D554" s="2">
        <v>89.706999999999994</v>
      </c>
      <c r="E554" s="2">
        <v>98</v>
      </c>
      <c r="F554" s="2">
        <v>2287</v>
      </c>
      <c r="G554" s="2">
        <v>55</v>
      </c>
      <c r="H554" s="2">
        <f t="shared" si="48"/>
        <v>0</v>
      </c>
      <c r="I554" s="2">
        <f t="shared" si="49"/>
        <v>0</v>
      </c>
      <c r="J554" s="2">
        <f t="shared" si="50"/>
        <v>0</v>
      </c>
      <c r="K554" s="2">
        <f t="shared" si="51"/>
        <v>0</v>
      </c>
      <c r="L554" s="2">
        <f t="shared" si="52"/>
        <v>0</v>
      </c>
      <c r="M554" s="2">
        <v>124</v>
      </c>
      <c r="N554" s="2">
        <f t="shared" si="53"/>
        <v>9604</v>
      </c>
    </row>
    <row r="555" spans="1:14" x14ac:dyDescent="0.2">
      <c r="A555" s="2" t="s">
        <v>183</v>
      </c>
      <c r="B555" s="2" t="s">
        <v>51</v>
      </c>
      <c r="C555" s="2" t="s">
        <v>40</v>
      </c>
      <c r="D555" s="2">
        <v>1.75221</v>
      </c>
      <c r="E555" s="2">
        <v>90</v>
      </c>
      <c r="F555" s="2">
        <v>4377</v>
      </c>
      <c r="G555" s="2">
        <v>14</v>
      </c>
      <c r="H555" s="2">
        <f t="shared" si="48"/>
        <v>0</v>
      </c>
      <c r="I555" s="2">
        <f t="shared" si="49"/>
        <v>0</v>
      </c>
      <c r="J555" s="2">
        <f t="shared" si="50"/>
        <v>0</v>
      </c>
      <c r="K555" s="2">
        <f t="shared" si="51"/>
        <v>0</v>
      </c>
      <c r="L555" s="2">
        <f t="shared" si="52"/>
        <v>0</v>
      </c>
      <c r="M555" s="2">
        <v>0</v>
      </c>
      <c r="N555" s="2">
        <f t="shared" si="53"/>
        <v>8100</v>
      </c>
    </row>
    <row r="556" spans="1:14" x14ac:dyDescent="0.2">
      <c r="A556" s="2" t="s">
        <v>684</v>
      </c>
      <c r="B556" s="2" t="s">
        <v>15</v>
      </c>
      <c r="C556" s="2" t="s">
        <v>40</v>
      </c>
      <c r="D556" s="2">
        <v>53.846899999999998</v>
      </c>
      <c r="E556" s="2">
        <v>105</v>
      </c>
      <c r="F556" s="2">
        <v>11943</v>
      </c>
      <c r="G556" s="2">
        <v>50.1</v>
      </c>
      <c r="H556" s="2">
        <f t="shared" si="48"/>
        <v>1</v>
      </c>
      <c r="I556" s="2">
        <f t="shared" si="49"/>
        <v>0</v>
      </c>
      <c r="J556" s="2">
        <f t="shared" si="50"/>
        <v>0</v>
      </c>
      <c r="K556" s="2">
        <f t="shared" si="51"/>
        <v>0</v>
      </c>
      <c r="L556" s="2">
        <f t="shared" si="52"/>
        <v>0</v>
      </c>
      <c r="M556" s="2">
        <v>43</v>
      </c>
      <c r="N556" s="2">
        <f t="shared" si="53"/>
        <v>11025</v>
      </c>
    </row>
    <row r="557" spans="1:14" x14ac:dyDescent="0.2">
      <c r="A557" s="2" t="s">
        <v>998</v>
      </c>
      <c r="B557" s="2" t="s">
        <v>11</v>
      </c>
      <c r="C557" s="2" t="s">
        <v>19</v>
      </c>
      <c r="D557" s="2">
        <v>70.224199999999996</v>
      </c>
      <c r="E557" s="2">
        <v>112</v>
      </c>
      <c r="F557" s="2">
        <v>13827</v>
      </c>
      <c r="G557" s="2">
        <v>70</v>
      </c>
      <c r="H557" s="2">
        <f t="shared" si="48"/>
        <v>0</v>
      </c>
      <c r="I557" s="2">
        <f t="shared" si="49"/>
        <v>0</v>
      </c>
      <c r="J557" s="2">
        <f t="shared" si="50"/>
        <v>0</v>
      </c>
      <c r="K557" s="2">
        <f t="shared" si="51"/>
        <v>0</v>
      </c>
      <c r="L557" s="2">
        <f t="shared" si="52"/>
        <v>1</v>
      </c>
      <c r="M557" s="2">
        <v>72</v>
      </c>
      <c r="N557" s="2">
        <f t="shared" si="53"/>
        <v>12544</v>
      </c>
    </row>
    <row r="558" spans="1:14" x14ac:dyDescent="0.2">
      <c r="A558" s="2" t="s">
        <v>1000</v>
      </c>
      <c r="B558" s="2" t="s">
        <v>15</v>
      </c>
      <c r="C558" s="2" t="s">
        <v>31</v>
      </c>
      <c r="D558" s="2">
        <v>1.24396</v>
      </c>
      <c r="E558" s="2">
        <v>88</v>
      </c>
      <c r="F558" s="2">
        <v>3770</v>
      </c>
      <c r="G558" s="2">
        <v>0.85</v>
      </c>
      <c r="H558" s="2">
        <f t="shared" si="48"/>
        <v>1</v>
      </c>
      <c r="I558" s="2">
        <f t="shared" si="49"/>
        <v>1</v>
      </c>
      <c r="J558" s="2">
        <f t="shared" si="50"/>
        <v>0</v>
      </c>
      <c r="K558" s="2">
        <f t="shared" si="51"/>
        <v>0</v>
      </c>
      <c r="L558" s="2">
        <f t="shared" si="52"/>
        <v>0</v>
      </c>
      <c r="M558" s="2">
        <v>15</v>
      </c>
      <c r="N558" s="2">
        <f t="shared" si="53"/>
        <v>7744</v>
      </c>
    </row>
    <row r="559" spans="1:14" x14ac:dyDescent="0.2">
      <c r="A559" s="2" t="s">
        <v>399</v>
      </c>
      <c r="B559" s="2" t="s">
        <v>11</v>
      </c>
      <c r="C559" s="2" t="s">
        <v>31</v>
      </c>
      <c r="D559" s="2">
        <v>5.5420199999999999</v>
      </c>
      <c r="E559" s="2">
        <v>86</v>
      </c>
      <c r="F559" s="2">
        <v>3535</v>
      </c>
      <c r="G559" s="2">
        <v>12</v>
      </c>
      <c r="H559" s="2">
        <f t="shared" si="48"/>
        <v>0</v>
      </c>
      <c r="I559" s="2">
        <f t="shared" si="49"/>
        <v>1</v>
      </c>
      <c r="J559" s="2">
        <f t="shared" si="50"/>
        <v>0</v>
      </c>
      <c r="K559" s="2">
        <f t="shared" si="51"/>
        <v>0</v>
      </c>
      <c r="L559" s="2">
        <f t="shared" si="52"/>
        <v>0</v>
      </c>
      <c r="M559" s="2">
        <v>378</v>
      </c>
      <c r="N559" s="2">
        <f t="shared" si="53"/>
        <v>7396</v>
      </c>
    </row>
    <row r="560" spans="1:14" x14ac:dyDescent="0.2">
      <c r="A560" s="2" t="s">
        <v>1003</v>
      </c>
      <c r="B560" s="2" t="s">
        <v>15</v>
      </c>
      <c r="C560" s="2" t="s">
        <v>40</v>
      </c>
      <c r="D560" s="2">
        <v>62.877200000000002</v>
      </c>
      <c r="E560" s="2">
        <v>118</v>
      </c>
      <c r="F560" s="2">
        <v>16758</v>
      </c>
      <c r="G560" s="2">
        <v>30</v>
      </c>
      <c r="H560" s="2">
        <f t="shared" si="48"/>
        <v>1</v>
      </c>
      <c r="I560" s="2">
        <f t="shared" si="49"/>
        <v>0</v>
      </c>
      <c r="J560" s="2">
        <f t="shared" si="50"/>
        <v>0</v>
      </c>
      <c r="K560" s="2">
        <f t="shared" si="51"/>
        <v>0</v>
      </c>
      <c r="L560" s="2">
        <f t="shared" si="52"/>
        <v>0</v>
      </c>
      <c r="M560" s="2">
        <v>89</v>
      </c>
      <c r="N560" s="2">
        <f t="shared" si="53"/>
        <v>13924</v>
      </c>
    </row>
    <row r="561" spans="1:14" x14ac:dyDescent="0.2">
      <c r="A561" s="2" t="s">
        <v>1005</v>
      </c>
      <c r="B561" s="2" t="s">
        <v>15</v>
      </c>
      <c r="C561" s="2" t="s">
        <v>12</v>
      </c>
      <c r="D561" s="2">
        <v>7.3677999999999993E-2</v>
      </c>
      <c r="E561" s="2">
        <v>100</v>
      </c>
      <c r="F561" s="2">
        <v>4374</v>
      </c>
      <c r="G561" s="2">
        <v>3</v>
      </c>
      <c r="H561" s="2">
        <f t="shared" si="48"/>
        <v>1</v>
      </c>
      <c r="I561" s="2">
        <f t="shared" si="49"/>
        <v>0</v>
      </c>
      <c r="J561" s="2">
        <f t="shared" si="50"/>
        <v>0</v>
      </c>
      <c r="K561" s="2">
        <f t="shared" si="51"/>
        <v>0</v>
      </c>
      <c r="L561" s="2">
        <f t="shared" si="52"/>
        <v>0</v>
      </c>
      <c r="M561" s="2">
        <v>27</v>
      </c>
      <c r="N561" s="2">
        <f t="shared" si="53"/>
        <v>10000</v>
      </c>
    </row>
    <row r="562" spans="1:14" x14ac:dyDescent="0.2">
      <c r="A562" s="2" t="s">
        <v>41</v>
      </c>
      <c r="B562" s="2" t="s">
        <v>15</v>
      </c>
      <c r="C562" s="2" t="s">
        <v>24</v>
      </c>
      <c r="D562" s="2">
        <v>74.484200000000001</v>
      </c>
      <c r="E562" s="2">
        <v>109</v>
      </c>
      <c r="F562" s="2">
        <v>2740</v>
      </c>
      <c r="G562" s="2">
        <v>45</v>
      </c>
      <c r="H562" s="2">
        <f t="shared" si="48"/>
        <v>1</v>
      </c>
      <c r="I562" s="2">
        <f t="shared" si="49"/>
        <v>0</v>
      </c>
      <c r="J562" s="2">
        <f t="shared" si="50"/>
        <v>0</v>
      </c>
      <c r="K562" s="2">
        <f t="shared" si="51"/>
        <v>0</v>
      </c>
      <c r="L562" s="2">
        <f t="shared" si="52"/>
        <v>0</v>
      </c>
      <c r="M562" s="2">
        <v>309</v>
      </c>
      <c r="N562" s="2">
        <f t="shared" si="53"/>
        <v>11881</v>
      </c>
    </row>
    <row r="563" spans="1:14" x14ac:dyDescent="0.2">
      <c r="A563" s="2" t="s">
        <v>1008</v>
      </c>
      <c r="B563" s="2" t="s">
        <v>15</v>
      </c>
      <c r="C563" s="2" t="s">
        <v>12</v>
      </c>
      <c r="D563" s="2">
        <v>13.1038</v>
      </c>
      <c r="E563" s="2">
        <v>100</v>
      </c>
      <c r="F563" s="2">
        <v>12237</v>
      </c>
      <c r="G563" s="2">
        <v>11</v>
      </c>
      <c r="H563" s="2">
        <f t="shared" si="48"/>
        <v>1</v>
      </c>
      <c r="I563" s="2">
        <f t="shared" si="49"/>
        <v>0</v>
      </c>
      <c r="J563" s="2">
        <f t="shared" si="50"/>
        <v>0</v>
      </c>
      <c r="K563" s="2">
        <f t="shared" si="51"/>
        <v>0</v>
      </c>
      <c r="L563" s="2">
        <f t="shared" si="52"/>
        <v>0</v>
      </c>
      <c r="M563" s="2">
        <v>0</v>
      </c>
      <c r="N563" s="2">
        <f t="shared" si="53"/>
        <v>10000</v>
      </c>
    </row>
    <row r="564" spans="1:14" x14ac:dyDescent="0.2">
      <c r="A564" s="2" t="s">
        <v>191</v>
      </c>
      <c r="B564" s="2" t="s">
        <v>51</v>
      </c>
      <c r="C564" s="2" t="s">
        <v>97</v>
      </c>
      <c r="D564" s="2">
        <v>35.287799999999997</v>
      </c>
      <c r="E564" s="2">
        <v>87</v>
      </c>
      <c r="F564" s="2">
        <v>4774</v>
      </c>
      <c r="G564" s="2">
        <v>39</v>
      </c>
      <c r="H564" s="2">
        <f t="shared" si="48"/>
        <v>0</v>
      </c>
      <c r="I564" s="2">
        <f t="shared" si="49"/>
        <v>0</v>
      </c>
      <c r="J564" s="2">
        <f t="shared" si="50"/>
        <v>0</v>
      </c>
      <c r="K564" s="2">
        <f t="shared" si="51"/>
        <v>1</v>
      </c>
      <c r="L564" s="2">
        <f t="shared" si="52"/>
        <v>0</v>
      </c>
      <c r="M564" s="2">
        <v>13000</v>
      </c>
      <c r="N564" s="2">
        <f t="shared" si="53"/>
        <v>7569</v>
      </c>
    </row>
    <row r="565" spans="1:14" x14ac:dyDescent="0.2">
      <c r="A565" s="2" t="s">
        <v>1011</v>
      </c>
      <c r="B565" s="2" t="s">
        <v>11</v>
      </c>
      <c r="C565" s="2" t="s">
        <v>47</v>
      </c>
      <c r="D565" s="2">
        <v>0.100675</v>
      </c>
      <c r="E565" s="2">
        <v>93</v>
      </c>
      <c r="F565" s="2">
        <v>2305</v>
      </c>
      <c r="G565" s="2">
        <v>3</v>
      </c>
      <c r="H565" s="2">
        <f t="shared" si="48"/>
        <v>0</v>
      </c>
      <c r="I565" s="2">
        <f t="shared" si="49"/>
        <v>0</v>
      </c>
      <c r="J565" s="2">
        <f t="shared" si="50"/>
        <v>0</v>
      </c>
      <c r="K565" s="2">
        <f t="shared" si="51"/>
        <v>0</v>
      </c>
      <c r="L565" s="2">
        <f t="shared" si="52"/>
        <v>0</v>
      </c>
      <c r="M565" s="2">
        <v>4</v>
      </c>
      <c r="N565" s="2">
        <f t="shared" si="53"/>
        <v>8649</v>
      </c>
    </row>
    <row r="566" spans="1:14" x14ac:dyDescent="0.2">
      <c r="A566" s="2" t="s">
        <v>1013</v>
      </c>
      <c r="B566" s="2" t="s">
        <v>51</v>
      </c>
      <c r="C566" s="2" t="s">
        <v>31</v>
      </c>
      <c r="D566" s="2">
        <v>110.22199999999999</v>
      </c>
      <c r="E566" s="2">
        <v>97</v>
      </c>
      <c r="F566" s="2">
        <v>3984</v>
      </c>
      <c r="G566" s="2">
        <v>26</v>
      </c>
      <c r="H566" s="2">
        <f t="shared" si="48"/>
        <v>0</v>
      </c>
      <c r="I566" s="2">
        <f t="shared" si="49"/>
        <v>1</v>
      </c>
      <c r="J566" s="2">
        <f t="shared" si="50"/>
        <v>0</v>
      </c>
      <c r="K566" s="2">
        <f t="shared" si="51"/>
        <v>0</v>
      </c>
      <c r="L566" s="2">
        <f t="shared" si="52"/>
        <v>0</v>
      </c>
      <c r="M566" s="2">
        <v>70</v>
      </c>
      <c r="N566" s="2">
        <f t="shared" si="53"/>
        <v>9409</v>
      </c>
    </row>
    <row r="567" spans="1:14" x14ac:dyDescent="0.2">
      <c r="A567" s="2" t="s">
        <v>1015</v>
      </c>
      <c r="B567" s="2" t="s">
        <v>15</v>
      </c>
      <c r="C567" s="2" t="s">
        <v>31</v>
      </c>
      <c r="D567" s="2">
        <v>14.249000000000001</v>
      </c>
      <c r="E567" s="2">
        <v>87</v>
      </c>
      <c r="F567" s="2">
        <v>2689</v>
      </c>
      <c r="G567" s="2">
        <v>15</v>
      </c>
      <c r="H567" s="2">
        <f t="shared" si="48"/>
        <v>1</v>
      </c>
      <c r="I567" s="2">
        <f t="shared" si="49"/>
        <v>1</v>
      </c>
      <c r="J567" s="2">
        <f t="shared" si="50"/>
        <v>0</v>
      </c>
      <c r="K567" s="2">
        <f t="shared" si="51"/>
        <v>0</v>
      </c>
      <c r="L567" s="2">
        <f t="shared" si="52"/>
        <v>0</v>
      </c>
      <c r="M567" s="2">
        <v>374</v>
      </c>
      <c r="N567" s="2">
        <f t="shared" si="53"/>
        <v>7569</v>
      </c>
    </row>
    <row r="568" spans="1:14" x14ac:dyDescent="0.2">
      <c r="A568" s="2" t="s">
        <v>1017</v>
      </c>
      <c r="B568" s="2" t="s">
        <v>15</v>
      </c>
      <c r="C568" s="2" t="s">
        <v>24</v>
      </c>
      <c r="D568" s="2">
        <v>82.163300000000007</v>
      </c>
      <c r="E568" s="2">
        <v>97</v>
      </c>
      <c r="F568" s="2">
        <v>4692</v>
      </c>
      <c r="G568" s="2">
        <v>30</v>
      </c>
      <c r="H568" s="2">
        <f t="shared" si="48"/>
        <v>1</v>
      </c>
      <c r="I568" s="2">
        <f t="shared" si="49"/>
        <v>0</v>
      </c>
      <c r="J568" s="2">
        <f t="shared" si="50"/>
        <v>0</v>
      </c>
      <c r="K568" s="2">
        <f t="shared" si="51"/>
        <v>0</v>
      </c>
      <c r="L568" s="2">
        <f t="shared" si="52"/>
        <v>0</v>
      </c>
      <c r="M568" s="2">
        <v>31</v>
      </c>
      <c r="N568" s="2">
        <f t="shared" si="53"/>
        <v>9409</v>
      </c>
    </row>
    <row r="569" spans="1:14" x14ac:dyDescent="0.2">
      <c r="A569" s="2" t="s">
        <v>1019</v>
      </c>
      <c r="B569" s="2" t="s">
        <v>51</v>
      </c>
      <c r="C569" s="2" t="s">
        <v>97</v>
      </c>
      <c r="D569" s="2">
        <v>55.747700000000002</v>
      </c>
      <c r="E569" s="2">
        <v>91</v>
      </c>
      <c r="F569" s="2">
        <v>3104</v>
      </c>
      <c r="G569" s="2">
        <v>55</v>
      </c>
      <c r="H569" s="2">
        <f t="shared" si="48"/>
        <v>0</v>
      </c>
      <c r="I569" s="2">
        <f t="shared" si="49"/>
        <v>0</v>
      </c>
      <c r="J569" s="2">
        <f t="shared" si="50"/>
        <v>0</v>
      </c>
      <c r="K569" s="2">
        <f t="shared" si="51"/>
        <v>1</v>
      </c>
      <c r="L569" s="2">
        <f t="shared" si="52"/>
        <v>0</v>
      </c>
      <c r="M569" s="2">
        <v>39</v>
      </c>
      <c r="N569" s="2">
        <f t="shared" si="53"/>
        <v>8281</v>
      </c>
    </row>
    <row r="570" spans="1:14" x14ac:dyDescent="0.2">
      <c r="A570" s="2" t="s">
        <v>1021</v>
      </c>
      <c r="B570" s="2" t="s">
        <v>15</v>
      </c>
      <c r="C570" s="2" t="s">
        <v>24</v>
      </c>
      <c r="D570" s="2">
        <v>20.39</v>
      </c>
      <c r="E570" s="2">
        <v>139</v>
      </c>
      <c r="F570" s="2">
        <v>12786</v>
      </c>
      <c r="G570" s="2">
        <v>50</v>
      </c>
      <c r="H570" s="2">
        <f t="shared" si="48"/>
        <v>1</v>
      </c>
      <c r="I570" s="2">
        <f t="shared" si="49"/>
        <v>0</v>
      </c>
      <c r="J570" s="2">
        <f t="shared" si="50"/>
        <v>0</v>
      </c>
      <c r="K570" s="2">
        <f t="shared" si="51"/>
        <v>0</v>
      </c>
      <c r="L570" s="2">
        <f t="shared" si="52"/>
        <v>0</v>
      </c>
      <c r="M570" s="2">
        <v>378</v>
      </c>
      <c r="N570" s="2">
        <f t="shared" si="53"/>
        <v>19321</v>
      </c>
    </row>
    <row r="571" spans="1:14" x14ac:dyDescent="0.2">
      <c r="A571" s="2" t="s">
        <v>1023</v>
      </c>
      <c r="B571" s="2" t="s">
        <v>11</v>
      </c>
      <c r="C571" s="2" t="s">
        <v>12</v>
      </c>
      <c r="D571" s="2">
        <v>0.53298800000000002</v>
      </c>
      <c r="E571" s="2">
        <v>103</v>
      </c>
      <c r="F571" s="2">
        <v>9660</v>
      </c>
      <c r="G571" s="2">
        <v>7</v>
      </c>
      <c r="H571" s="2">
        <f t="shared" si="48"/>
        <v>0</v>
      </c>
      <c r="I571" s="2">
        <f t="shared" si="49"/>
        <v>0</v>
      </c>
      <c r="J571" s="2">
        <f t="shared" si="50"/>
        <v>0</v>
      </c>
      <c r="K571" s="2">
        <f t="shared" si="51"/>
        <v>0</v>
      </c>
      <c r="L571" s="2">
        <f t="shared" si="52"/>
        <v>0</v>
      </c>
      <c r="M571" s="2">
        <v>6</v>
      </c>
      <c r="N571" s="2">
        <f t="shared" si="53"/>
        <v>10609</v>
      </c>
    </row>
    <row r="572" spans="1:14" x14ac:dyDescent="0.2">
      <c r="A572" s="2" t="s">
        <v>1025</v>
      </c>
      <c r="B572" s="2" t="s">
        <v>11</v>
      </c>
      <c r="C572" s="2" t="s">
        <v>12</v>
      </c>
      <c r="D572" s="2">
        <v>44.983699999999999</v>
      </c>
      <c r="E572" s="2">
        <v>118</v>
      </c>
      <c r="F572" s="2">
        <v>4045</v>
      </c>
      <c r="G572" s="2">
        <v>31</v>
      </c>
      <c r="H572" s="2">
        <f t="shared" si="48"/>
        <v>0</v>
      </c>
      <c r="I572" s="2">
        <f t="shared" si="49"/>
        <v>0</v>
      </c>
      <c r="J572" s="2">
        <f t="shared" si="50"/>
        <v>0</v>
      </c>
      <c r="K572" s="2">
        <f t="shared" si="51"/>
        <v>0</v>
      </c>
      <c r="L572" s="2">
        <f t="shared" si="52"/>
        <v>0</v>
      </c>
      <c r="M572" s="2">
        <v>40</v>
      </c>
      <c r="N572" s="2">
        <f t="shared" si="53"/>
        <v>13924</v>
      </c>
    </row>
    <row r="573" spans="1:14" x14ac:dyDescent="0.2">
      <c r="A573" s="2" t="s">
        <v>163</v>
      </c>
      <c r="B573" s="2" t="s">
        <v>15</v>
      </c>
      <c r="C573" s="2" t="s">
        <v>12</v>
      </c>
      <c r="D573" s="2">
        <v>25.7761</v>
      </c>
      <c r="E573" s="2">
        <v>123</v>
      </c>
      <c r="F573" s="2">
        <v>7072</v>
      </c>
      <c r="G573" s="2">
        <v>12</v>
      </c>
      <c r="H573" s="2">
        <f t="shared" si="48"/>
        <v>1</v>
      </c>
      <c r="I573" s="2">
        <f t="shared" si="49"/>
        <v>0</v>
      </c>
      <c r="J573" s="2">
        <f t="shared" si="50"/>
        <v>0</v>
      </c>
      <c r="K573" s="2">
        <f t="shared" si="51"/>
        <v>0</v>
      </c>
      <c r="L573" s="2">
        <f t="shared" si="52"/>
        <v>0</v>
      </c>
      <c r="M573" s="2">
        <v>278</v>
      </c>
      <c r="N573" s="2">
        <f t="shared" si="53"/>
        <v>15129</v>
      </c>
    </row>
    <row r="574" spans="1:14" x14ac:dyDescent="0.2">
      <c r="A574" s="2" t="s">
        <v>1028</v>
      </c>
      <c r="B574" s="2" t="s">
        <v>15</v>
      </c>
      <c r="C574" s="2" t="s">
        <v>40</v>
      </c>
      <c r="D574" s="2">
        <v>32.983699999999999</v>
      </c>
      <c r="E574" s="2">
        <v>85</v>
      </c>
      <c r="F574" s="2">
        <v>3712</v>
      </c>
      <c r="G574" s="2">
        <v>20</v>
      </c>
      <c r="H574" s="2">
        <f t="shared" si="48"/>
        <v>1</v>
      </c>
      <c r="I574" s="2">
        <f t="shared" si="49"/>
        <v>0</v>
      </c>
      <c r="J574" s="2">
        <f t="shared" si="50"/>
        <v>0</v>
      </c>
      <c r="K574" s="2">
        <f t="shared" si="51"/>
        <v>0</v>
      </c>
      <c r="L574" s="2">
        <f t="shared" si="52"/>
        <v>0</v>
      </c>
      <c r="M574" s="2">
        <v>7</v>
      </c>
      <c r="N574" s="2">
        <f t="shared" si="53"/>
        <v>7225</v>
      </c>
    </row>
    <row r="575" spans="1:14" x14ac:dyDescent="0.2">
      <c r="A575" s="2" t="s">
        <v>265</v>
      </c>
      <c r="B575" s="2" t="s">
        <v>15</v>
      </c>
      <c r="C575" s="2" t="s">
        <v>31</v>
      </c>
      <c r="D575" s="2">
        <v>55.802799999999998</v>
      </c>
      <c r="E575" s="2">
        <v>109</v>
      </c>
      <c r="F575" s="2">
        <v>20956</v>
      </c>
      <c r="G575" s="2">
        <v>35</v>
      </c>
      <c r="H575" s="2">
        <f t="shared" si="48"/>
        <v>1</v>
      </c>
      <c r="I575" s="2">
        <f t="shared" si="49"/>
        <v>1</v>
      </c>
      <c r="J575" s="2">
        <f t="shared" si="50"/>
        <v>0</v>
      </c>
      <c r="K575" s="2">
        <f t="shared" si="51"/>
        <v>0</v>
      </c>
      <c r="L575" s="2">
        <f t="shared" si="52"/>
        <v>0</v>
      </c>
      <c r="M575" s="2">
        <v>87</v>
      </c>
      <c r="N575" s="2">
        <f t="shared" si="53"/>
        <v>11881</v>
      </c>
    </row>
    <row r="576" spans="1:14" x14ac:dyDescent="0.2">
      <c r="A576" s="2" t="s">
        <v>907</v>
      </c>
      <c r="B576" s="2" t="s">
        <v>15</v>
      </c>
      <c r="C576" s="2" t="s">
        <v>40</v>
      </c>
      <c r="D576" s="2">
        <v>13.367100000000001</v>
      </c>
      <c r="E576" s="2">
        <v>88</v>
      </c>
      <c r="F576" s="2">
        <v>1140</v>
      </c>
      <c r="G576" s="2">
        <v>6.5</v>
      </c>
      <c r="H576" s="2">
        <f t="shared" si="48"/>
        <v>1</v>
      </c>
      <c r="I576" s="2">
        <f t="shared" si="49"/>
        <v>0</v>
      </c>
      <c r="J576" s="2">
        <f t="shared" si="50"/>
        <v>0</v>
      </c>
      <c r="K576" s="2">
        <f t="shared" si="51"/>
        <v>0</v>
      </c>
      <c r="L576" s="2">
        <f t="shared" si="52"/>
        <v>0</v>
      </c>
      <c r="M576" s="2">
        <v>132</v>
      </c>
      <c r="N576" s="2">
        <f t="shared" si="53"/>
        <v>7744</v>
      </c>
    </row>
    <row r="577" spans="1:14" x14ac:dyDescent="0.2">
      <c r="A577" s="2" t="s">
        <v>1032</v>
      </c>
      <c r="B577" s="2" t="s">
        <v>15</v>
      </c>
      <c r="C577" s="2" t="s">
        <v>31</v>
      </c>
      <c r="D577" s="2">
        <v>18.2986</v>
      </c>
      <c r="E577" s="2">
        <v>106</v>
      </c>
      <c r="F577" s="2">
        <v>1393</v>
      </c>
      <c r="G577" s="2">
        <v>30</v>
      </c>
      <c r="H577" s="2">
        <f t="shared" si="48"/>
        <v>1</v>
      </c>
      <c r="I577" s="2">
        <f t="shared" si="49"/>
        <v>1</v>
      </c>
      <c r="J577" s="2">
        <f t="shared" si="50"/>
        <v>0</v>
      </c>
      <c r="K577" s="2">
        <f t="shared" si="51"/>
        <v>0</v>
      </c>
      <c r="L577" s="2">
        <f t="shared" si="52"/>
        <v>0</v>
      </c>
      <c r="M577" s="2">
        <v>44</v>
      </c>
      <c r="N577" s="2">
        <f t="shared" si="53"/>
        <v>11236</v>
      </c>
    </row>
    <row r="578" spans="1:14" x14ac:dyDescent="0.2">
      <c r="A578" s="2" t="s">
        <v>1034</v>
      </c>
      <c r="B578" s="2" t="s">
        <v>15</v>
      </c>
      <c r="C578" s="2" t="s">
        <v>35</v>
      </c>
      <c r="D578" s="2">
        <v>31.598299999999998</v>
      </c>
      <c r="E578" s="2">
        <v>122</v>
      </c>
      <c r="F578" s="2">
        <v>41636</v>
      </c>
      <c r="G578" s="2">
        <v>35</v>
      </c>
      <c r="H578" s="2">
        <f t="shared" si="48"/>
        <v>1</v>
      </c>
      <c r="I578" s="2">
        <f t="shared" si="49"/>
        <v>0</v>
      </c>
      <c r="J578" s="2">
        <f t="shared" si="50"/>
        <v>1</v>
      </c>
      <c r="K578" s="2">
        <f t="shared" si="51"/>
        <v>0</v>
      </c>
      <c r="L578" s="2">
        <f t="shared" si="52"/>
        <v>0</v>
      </c>
      <c r="M578" s="2">
        <v>117</v>
      </c>
      <c r="N578" s="2">
        <f t="shared" si="53"/>
        <v>14884</v>
      </c>
    </row>
    <row r="579" spans="1:14" x14ac:dyDescent="0.2">
      <c r="A579" s="2" t="s">
        <v>491</v>
      </c>
      <c r="B579" s="2" t="s">
        <v>51</v>
      </c>
      <c r="C579" s="2" t="s">
        <v>31</v>
      </c>
      <c r="D579" s="2">
        <v>4.9221700000000004</v>
      </c>
      <c r="E579" s="2">
        <v>90</v>
      </c>
      <c r="F579" s="2">
        <v>1445</v>
      </c>
      <c r="G579" s="2">
        <v>12</v>
      </c>
      <c r="H579" s="2">
        <f t="shared" ref="H579:H642" si="54">IF(B579="R",1,0)</f>
        <v>0</v>
      </c>
      <c r="I579" s="2">
        <f t="shared" ref="I579:I642" si="55">IF(C579="Comedy",1,0)</f>
        <v>1</v>
      </c>
      <c r="J579" s="2">
        <f t="shared" ref="J579:J642" si="56">IF(C579="Thriller_Horror",1,0)</f>
        <v>0</v>
      </c>
      <c r="K579" s="2">
        <f t="shared" ref="K579:K642" si="57">IF(C579="Animation",1,0)</f>
        <v>0</v>
      </c>
      <c r="L579" s="2">
        <f t="shared" ref="L579:L642" si="58">IF(C579="Adventure_Sci_fi",1,0)</f>
        <v>0</v>
      </c>
      <c r="M579" s="2">
        <v>7</v>
      </c>
      <c r="N579" s="2">
        <f t="shared" ref="N579:N642" si="59">E579^2</f>
        <v>8100</v>
      </c>
    </row>
    <row r="580" spans="1:14" x14ac:dyDescent="0.2">
      <c r="A580" s="2" t="s">
        <v>100</v>
      </c>
      <c r="B580" s="2" t="s">
        <v>15</v>
      </c>
      <c r="C580" s="2" t="s">
        <v>12</v>
      </c>
      <c r="D580" s="2">
        <v>18.5932</v>
      </c>
      <c r="E580" s="2">
        <v>122</v>
      </c>
      <c r="F580" s="2">
        <v>6161</v>
      </c>
      <c r="G580" s="2">
        <v>35</v>
      </c>
      <c r="H580" s="2">
        <f t="shared" si="54"/>
        <v>1</v>
      </c>
      <c r="I580" s="2">
        <f t="shared" si="55"/>
        <v>0</v>
      </c>
      <c r="J580" s="2">
        <f t="shared" si="56"/>
        <v>0</v>
      </c>
      <c r="K580" s="2">
        <f t="shared" si="57"/>
        <v>0</v>
      </c>
      <c r="L580" s="2">
        <f t="shared" si="58"/>
        <v>0</v>
      </c>
      <c r="M580" s="2">
        <v>2000</v>
      </c>
      <c r="N580" s="2">
        <f t="shared" si="59"/>
        <v>14884</v>
      </c>
    </row>
    <row r="581" spans="1:14" x14ac:dyDescent="0.2">
      <c r="A581" s="2" t="s">
        <v>1038</v>
      </c>
      <c r="B581" s="2" t="s">
        <v>51</v>
      </c>
      <c r="C581" s="2" t="s">
        <v>97</v>
      </c>
      <c r="D581" s="2">
        <v>400.73700000000002</v>
      </c>
      <c r="E581" s="2">
        <v>102</v>
      </c>
      <c r="F581" s="2">
        <v>2582</v>
      </c>
      <c r="G581" s="2">
        <v>150</v>
      </c>
      <c r="H581" s="2">
        <f t="shared" si="54"/>
        <v>0</v>
      </c>
      <c r="I581" s="2">
        <f t="shared" si="55"/>
        <v>0</v>
      </c>
      <c r="J581" s="2">
        <f t="shared" si="56"/>
        <v>0</v>
      </c>
      <c r="K581" s="2">
        <f t="shared" si="57"/>
        <v>1</v>
      </c>
      <c r="L581" s="2">
        <f t="shared" si="58"/>
        <v>0</v>
      </c>
      <c r="M581" s="2">
        <v>69</v>
      </c>
      <c r="N581" s="2">
        <f t="shared" si="59"/>
        <v>10404</v>
      </c>
    </row>
    <row r="582" spans="1:14" x14ac:dyDescent="0.2">
      <c r="A582" s="2" t="s">
        <v>1040</v>
      </c>
      <c r="B582" s="2" t="s">
        <v>15</v>
      </c>
      <c r="C582" s="2" t="s">
        <v>12</v>
      </c>
      <c r="D582" s="2">
        <v>2.5088400000000002</v>
      </c>
      <c r="E582" s="2">
        <v>97</v>
      </c>
      <c r="F582" s="2">
        <v>994</v>
      </c>
      <c r="G582" s="2">
        <v>1</v>
      </c>
      <c r="H582" s="2">
        <f t="shared" si="54"/>
        <v>1</v>
      </c>
      <c r="I582" s="2">
        <f t="shared" si="55"/>
        <v>0</v>
      </c>
      <c r="J582" s="2">
        <f t="shared" si="56"/>
        <v>0</v>
      </c>
      <c r="K582" s="2">
        <f t="shared" si="57"/>
        <v>0</v>
      </c>
      <c r="L582" s="2">
        <f t="shared" si="58"/>
        <v>0</v>
      </c>
      <c r="M582" s="2">
        <v>33</v>
      </c>
      <c r="N582" s="2">
        <f t="shared" si="59"/>
        <v>9409</v>
      </c>
    </row>
    <row r="583" spans="1:14" x14ac:dyDescent="0.2">
      <c r="A583" s="2" t="s">
        <v>689</v>
      </c>
      <c r="B583" s="2" t="s">
        <v>15</v>
      </c>
      <c r="C583" s="2" t="s">
        <v>12</v>
      </c>
      <c r="D583" s="2">
        <v>16.097799999999999</v>
      </c>
      <c r="E583" s="2">
        <v>85</v>
      </c>
      <c r="F583" s="2">
        <v>687</v>
      </c>
      <c r="G583" s="2">
        <v>0.9</v>
      </c>
      <c r="H583" s="2">
        <f t="shared" si="54"/>
        <v>1</v>
      </c>
      <c r="I583" s="2">
        <f t="shared" si="55"/>
        <v>0</v>
      </c>
      <c r="J583" s="2">
        <f t="shared" si="56"/>
        <v>0</v>
      </c>
      <c r="K583" s="2">
        <f t="shared" si="57"/>
        <v>0</v>
      </c>
      <c r="L583" s="2">
        <f t="shared" si="58"/>
        <v>0</v>
      </c>
      <c r="M583" s="2">
        <v>0</v>
      </c>
      <c r="N583" s="2">
        <f t="shared" si="59"/>
        <v>7225</v>
      </c>
    </row>
    <row r="584" spans="1:14" x14ac:dyDescent="0.2">
      <c r="A584" s="2" t="s">
        <v>659</v>
      </c>
      <c r="B584" s="2" t="s">
        <v>15</v>
      </c>
      <c r="C584" s="2" t="s">
        <v>31</v>
      </c>
      <c r="D584" s="2">
        <v>2.5064500000000001</v>
      </c>
      <c r="E584" s="2">
        <v>101</v>
      </c>
      <c r="F584" s="2">
        <v>11327</v>
      </c>
      <c r="G584" s="2">
        <v>2</v>
      </c>
      <c r="H584" s="2">
        <f t="shared" si="54"/>
        <v>1</v>
      </c>
      <c r="I584" s="2">
        <f t="shared" si="55"/>
        <v>1</v>
      </c>
      <c r="J584" s="2">
        <f t="shared" si="56"/>
        <v>0</v>
      </c>
      <c r="K584" s="2">
        <f t="shared" si="57"/>
        <v>0</v>
      </c>
      <c r="L584" s="2">
        <f t="shared" si="58"/>
        <v>0</v>
      </c>
      <c r="M584" s="2">
        <v>0</v>
      </c>
      <c r="N584" s="2">
        <f t="shared" si="59"/>
        <v>10201</v>
      </c>
    </row>
    <row r="585" spans="1:14" x14ac:dyDescent="0.2">
      <c r="A585" s="2" t="s">
        <v>1044</v>
      </c>
      <c r="B585" s="2" t="s">
        <v>11</v>
      </c>
      <c r="C585" s="2" t="s">
        <v>19</v>
      </c>
      <c r="D585" s="2">
        <v>9.4024099999999997</v>
      </c>
      <c r="E585" s="2">
        <v>86</v>
      </c>
      <c r="F585" s="2">
        <v>3715</v>
      </c>
      <c r="G585" s="2">
        <v>14</v>
      </c>
      <c r="H585" s="2">
        <f t="shared" si="54"/>
        <v>0</v>
      </c>
      <c r="I585" s="2">
        <f t="shared" si="55"/>
        <v>0</v>
      </c>
      <c r="J585" s="2">
        <f t="shared" si="56"/>
        <v>0</v>
      </c>
      <c r="K585" s="2">
        <f t="shared" si="57"/>
        <v>0</v>
      </c>
      <c r="L585" s="2">
        <f t="shared" si="58"/>
        <v>1</v>
      </c>
      <c r="M585" s="2">
        <v>90</v>
      </c>
      <c r="N585" s="2">
        <f t="shared" si="59"/>
        <v>7396</v>
      </c>
    </row>
    <row r="586" spans="1:14" x14ac:dyDescent="0.2">
      <c r="A586" s="2" t="s">
        <v>1046</v>
      </c>
      <c r="B586" s="2" t="s">
        <v>11</v>
      </c>
      <c r="C586" s="2" t="s">
        <v>31</v>
      </c>
      <c r="D586" s="2">
        <v>110.333</v>
      </c>
      <c r="E586" s="2">
        <v>90</v>
      </c>
      <c r="F586" s="2">
        <v>1997</v>
      </c>
      <c r="G586" s="2">
        <v>100</v>
      </c>
      <c r="H586" s="2">
        <f t="shared" si="54"/>
        <v>0</v>
      </c>
      <c r="I586" s="2">
        <f t="shared" si="55"/>
        <v>1</v>
      </c>
      <c r="J586" s="2">
        <f t="shared" si="56"/>
        <v>0</v>
      </c>
      <c r="K586" s="2">
        <f t="shared" si="57"/>
        <v>0</v>
      </c>
      <c r="L586" s="2">
        <f t="shared" si="58"/>
        <v>0</v>
      </c>
      <c r="M586" s="2">
        <v>23</v>
      </c>
      <c r="N586" s="2">
        <f t="shared" si="59"/>
        <v>8100</v>
      </c>
    </row>
    <row r="587" spans="1:14" x14ac:dyDescent="0.2">
      <c r="A587" s="2" t="s">
        <v>1048</v>
      </c>
      <c r="B587" s="2" t="s">
        <v>15</v>
      </c>
      <c r="C587" s="2" t="s">
        <v>12</v>
      </c>
      <c r="D587" s="2">
        <v>1.29464</v>
      </c>
      <c r="E587" s="2">
        <v>111</v>
      </c>
      <c r="F587" s="2">
        <v>6748</v>
      </c>
      <c r="G587" s="2">
        <v>15</v>
      </c>
      <c r="H587" s="2">
        <f t="shared" si="54"/>
        <v>1</v>
      </c>
      <c r="I587" s="2">
        <f t="shared" si="55"/>
        <v>0</v>
      </c>
      <c r="J587" s="2">
        <f t="shared" si="56"/>
        <v>0</v>
      </c>
      <c r="K587" s="2">
        <f t="shared" si="57"/>
        <v>0</v>
      </c>
      <c r="L587" s="2">
        <f t="shared" si="58"/>
        <v>0</v>
      </c>
      <c r="M587" s="2">
        <v>0</v>
      </c>
      <c r="N587" s="2">
        <f t="shared" si="59"/>
        <v>12321</v>
      </c>
    </row>
    <row r="588" spans="1:14" x14ac:dyDescent="0.2">
      <c r="A588" s="2" t="s">
        <v>1050</v>
      </c>
      <c r="B588" s="2" t="s">
        <v>15</v>
      </c>
      <c r="C588" s="2" t="s">
        <v>40</v>
      </c>
      <c r="D588" s="2">
        <v>51.8142</v>
      </c>
      <c r="E588" s="2">
        <v>153</v>
      </c>
      <c r="F588" s="2">
        <v>11852</v>
      </c>
      <c r="G588" s="2">
        <v>75</v>
      </c>
      <c r="H588" s="2">
        <f t="shared" si="54"/>
        <v>1</v>
      </c>
      <c r="I588" s="2">
        <f t="shared" si="55"/>
        <v>0</v>
      </c>
      <c r="J588" s="2">
        <f t="shared" si="56"/>
        <v>0</v>
      </c>
      <c r="K588" s="2">
        <f t="shared" si="57"/>
        <v>0</v>
      </c>
      <c r="L588" s="2">
        <f t="shared" si="58"/>
        <v>0</v>
      </c>
      <c r="M588" s="2">
        <v>0</v>
      </c>
      <c r="N588" s="2">
        <f t="shared" si="59"/>
        <v>23409</v>
      </c>
    </row>
    <row r="589" spans="1:14" x14ac:dyDescent="0.2">
      <c r="A589" s="2" t="s">
        <v>1052</v>
      </c>
      <c r="B589" s="2" t="s">
        <v>15</v>
      </c>
      <c r="C589" s="2" t="s">
        <v>12</v>
      </c>
      <c r="D589" s="2">
        <v>0.220914</v>
      </c>
      <c r="E589" s="2">
        <v>122</v>
      </c>
      <c r="F589" s="2">
        <v>25173</v>
      </c>
      <c r="G589" s="2">
        <v>16.8</v>
      </c>
      <c r="H589" s="2">
        <f t="shared" si="54"/>
        <v>1</v>
      </c>
      <c r="I589" s="2">
        <f t="shared" si="55"/>
        <v>0</v>
      </c>
      <c r="J589" s="2">
        <f t="shared" si="56"/>
        <v>0</v>
      </c>
      <c r="K589" s="2">
        <f t="shared" si="57"/>
        <v>0</v>
      </c>
      <c r="L589" s="2">
        <f t="shared" si="58"/>
        <v>0</v>
      </c>
      <c r="M589" s="2">
        <v>30</v>
      </c>
      <c r="N589" s="2">
        <f t="shared" si="59"/>
        <v>14884</v>
      </c>
    </row>
    <row r="590" spans="1:14" x14ac:dyDescent="0.2">
      <c r="A590" s="2" t="s">
        <v>744</v>
      </c>
      <c r="B590" s="2" t="s">
        <v>11</v>
      </c>
      <c r="C590" s="2" t="s">
        <v>24</v>
      </c>
      <c r="D590" s="2">
        <v>350.03399999999999</v>
      </c>
      <c r="E590" s="2">
        <v>140</v>
      </c>
      <c r="F590" s="2">
        <v>79150</v>
      </c>
      <c r="G590" s="2">
        <v>190</v>
      </c>
      <c r="H590" s="2">
        <f t="shared" si="54"/>
        <v>0</v>
      </c>
      <c r="I590" s="2">
        <f t="shared" si="55"/>
        <v>0</v>
      </c>
      <c r="J590" s="2">
        <f t="shared" si="56"/>
        <v>0</v>
      </c>
      <c r="K590" s="2">
        <f t="shared" si="57"/>
        <v>0</v>
      </c>
      <c r="L590" s="2">
        <f t="shared" si="58"/>
        <v>0</v>
      </c>
      <c r="M590" s="2">
        <v>0</v>
      </c>
      <c r="N590" s="2">
        <f t="shared" si="59"/>
        <v>19600</v>
      </c>
    </row>
    <row r="591" spans="1:14" x14ac:dyDescent="0.2">
      <c r="A591" s="2" t="s">
        <v>1055</v>
      </c>
      <c r="B591" s="2" t="s">
        <v>51</v>
      </c>
      <c r="C591" s="2" t="s">
        <v>31</v>
      </c>
      <c r="D591" s="2">
        <v>17.596299999999999</v>
      </c>
      <c r="E591" s="2">
        <v>92</v>
      </c>
      <c r="F591" s="2">
        <v>6327</v>
      </c>
      <c r="G591" s="2">
        <v>35</v>
      </c>
      <c r="H591" s="2">
        <f t="shared" si="54"/>
        <v>0</v>
      </c>
      <c r="I591" s="2">
        <f t="shared" si="55"/>
        <v>1</v>
      </c>
      <c r="J591" s="2">
        <f t="shared" si="56"/>
        <v>0</v>
      </c>
      <c r="K591" s="2">
        <f t="shared" si="57"/>
        <v>0</v>
      </c>
      <c r="L591" s="2">
        <f t="shared" si="58"/>
        <v>0</v>
      </c>
      <c r="M591" s="2">
        <v>16</v>
      </c>
      <c r="N591" s="2">
        <f t="shared" si="59"/>
        <v>8464</v>
      </c>
    </row>
    <row r="592" spans="1:14" x14ac:dyDescent="0.2">
      <c r="A592" s="2" t="s">
        <v>898</v>
      </c>
      <c r="B592" s="2" t="s">
        <v>15</v>
      </c>
      <c r="C592" s="2" t="s">
        <v>24</v>
      </c>
      <c r="D592" s="2">
        <v>85.707099999999997</v>
      </c>
      <c r="E592" s="2">
        <v>134</v>
      </c>
      <c r="F592" s="2">
        <v>20411</v>
      </c>
      <c r="G592" s="2">
        <v>68</v>
      </c>
      <c r="H592" s="2">
        <f t="shared" si="54"/>
        <v>1</v>
      </c>
      <c r="I592" s="2">
        <f t="shared" si="55"/>
        <v>0</v>
      </c>
      <c r="J592" s="2">
        <f t="shared" si="56"/>
        <v>0</v>
      </c>
      <c r="K592" s="2">
        <f t="shared" si="57"/>
        <v>0</v>
      </c>
      <c r="L592" s="2">
        <f t="shared" si="58"/>
        <v>0</v>
      </c>
      <c r="M592" s="2">
        <v>452</v>
      </c>
      <c r="N592" s="2">
        <f t="shared" si="59"/>
        <v>17956</v>
      </c>
    </row>
    <row r="593" spans="1:14" x14ac:dyDescent="0.2">
      <c r="A593" s="2" t="s">
        <v>1058</v>
      </c>
      <c r="B593" s="2" t="s">
        <v>51</v>
      </c>
      <c r="C593" s="2" t="s">
        <v>97</v>
      </c>
      <c r="D593" s="2">
        <v>119.42</v>
      </c>
      <c r="E593" s="2">
        <v>88</v>
      </c>
      <c r="F593" s="2">
        <v>2217</v>
      </c>
      <c r="G593" s="2">
        <v>150</v>
      </c>
      <c r="H593" s="2">
        <f t="shared" si="54"/>
        <v>0</v>
      </c>
      <c r="I593" s="2">
        <f t="shared" si="55"/>
        <v>0</v>
      </c>
      <c r="J593" s="2">
        <f t="shared" si="56"/>
        <v>0</v>
      </c>
      <c r="K593" s="2">
        <f t="shared" si="57"/>
        <v>1</v>
      </c>
      <c r="L593" s="2">
        <f t="shared" si="58"/>
        <v>0</v>
      </c>
      <c r="M593" s="2">
        <v>12</v>
      </c>
      <c r="N593" s="2">
        <f t="shared" si="59"/>
        <v>7744</v>
      </c>
    </row>
    <row r="594" spans="1:14" x14ac:dyDescent="0.2">
      <c r="A594" s="2" t="s">
        <v>1060</v>
      </c>
      <c r="B594" s="2" t="s">
        <v>11</v>
      </c>
      <c r="C594" s="2" t="s">
        <v>19</v>
      </c>
      <c r="D594" s="2">
        <v>122.512</v>
      </c>
      <c r="E594" s="2">
        <v>122</v>
      </c>
      <c r="F594" s="2">
        <v>31958</v>
      </c>
      <c r="G594" s="2">
        <v>130</v>
      </c>
      <c r="H594" s="2">
        <f t="shared" si="54"/>
        <v>0</v>
      </c>
      <c r="I594" s="2">
        <f t="shared" si="55"/>
        <v>0</v>
      </c>
      <c r="J594" s="2">
        <f t="shared" si="56"/>
        <v>0</v>
      </c>
      <c r="K594" s="2">
        <f t="shared" si="57"/>
        <v>0</v>
      </c>
      <c r="L594" s="2">
        <f t="shared" si="58"/>
        <v>1</v>
      </c>
      <c r="M594" s="2">
        <v>209</v>
      </c>
      <c r="N594" s="2">
        <f t="shared" si="59"/>
        <v>14884</v>
      </c>
    </row>
    <row r="595" spans="1:14" x14ac:dyDescent="0.2">
      <c r="A595" s="2" t="s">
        <v>1062</v>
      </c>
      <c r="B595" s="2" t="s">
        <v>11</v>
      </c>
      <c r="C595" s="2" t="s">
        <v>19</v>
      </c>
      <c r="D595" s="2">
        <v>150.16800000000001</v>
      </c>
      <c r="E595" s="2">
        <v>118</v>
      </c>
      <c r="F595" s="2">
        <v>26683</v>
      </c>
      <c r="G595" s="2">
        <v>175</v>
      </c>
      <c r="H595" s="2">
        <f t="shared" si="54"/>
        <v>0</v>
      </c>
      <c r="I595" s="2">
        <f t="shared" si="55"/>
        <v>0</v>
      </c>
      <c r="J595" s="2">
        <f t="shared" si="56"/>
        <v>0</v>
      </c>
      <c r="K595" s="2">
        <f t="shared" si="57"/>
        <v>0</v>
      </c>
      <c r="L595" s="2">
        <f t="shared" si="58"/>
        <v>1</v>
      </c>
      <c r="M595" s="2">
        <v>208</v>
      </c>
      <c r="N595" s="2">
        <f t="shared" si="59"/>
        <v>13924</v>
      </c>
    </row>
    <row r="596" spans="1:14" x14ac:dyDescent="0.2">
      <c r="A596" s="2" t="s">
        <v>680</v>
      </c>
      <c r="B596" s="2" t="s">
        <v>15</v>
      </c>
      <c r="C596" s="2" t="s">
        <v>24</v>
      </c>
      <c r="D596" s="2">
        <v>20.488600000000002</v>
      </c>
      <c r="E596" s="2">
        <v>95</v>
      </c>
      <c r="F596" s="2">
        <v>29926</v>
      </c>
      <c r="G596" s="2">
        <v>50</v>
      </c>
      <c r="H596" s="2">
        <f t="shared" si="54"/>
        <v>1</v>
      </c>
      <c r="I596" s="2">
        <f t="shared" si="55"/>
        <v>0</v>
      </c>
      <c r="J596" s="2">
        <f t="shared" si="56"/>
        <v>0</v>
      </c>
      <c r="K596" s="2">
        <f t="shared" si="57"/>
        <v>0</v>
      </c>
      <c r="L596" s="2">
        <f t="shared" si="58"/>
        <v>0</v>
      </c>
      <c r="M596" s="2">
        <v>83</v>
      </c>
      <c r="N596" s="2">
        <f t="shared" si="59"/>
        <v>9025</v>
      </c>
    </row>
    <row r="597" spans="1:14" x14ac:dyDescent="0.2">
      <c r="A597" s="2" t="s">
        <v>1065</v>
      </c>
      <c r="B597" s="2" t="s">
        <v>15</v>
      </c>
      <c r="C597" s="2" t="s">
        <v>12</v>
      </c>
      <c r="D597" s="2">
        <v>77.679599999999994</v>
      </c>
      <c r="E597" s="2">
        <v>216</v>
      </c>
      <c r="F597" s="2">
        <v>47657</v>
      </c>
      <c r="G597" s="2">
        <v>100</v>
      </c>
      <c r="H597" s="2">
        <f t="shared" si="54"/>
        <v>1</v>
      </c>
      <c r="I597" s="2">
        <f t="shared" si="55"/>
        <v>0</v>
      </c>
      <c r="J597" s="2">
        <f t="shared" si="56"/>
        <v>0</v>
      </c>
      <c r="K597" s="2">
        <f t="shared" si="57"/>
        <v>0</v>
      </c>
      <c r="L597" s="2">
        <f t="shared" si="58"/>
        <v>0</v>
      </c>
      <c r="M597" s="2">
        <v>17000</v>
      </c>
      <c r="N597" s="2">
        <f t="shared" si="59"/>
        <v>46656</v>
      </c>
    </row>
    <row r="598" spans="1:14" x14ac:dyDescent="0.2">
      <c r="A598" s="2" t="s">
        <v>1067</v>
      </c>
      <c r="B598" s="2" t="s">
        <v>15</v>
      </c>
      <c r="C598" s="2" t="s">
        <v>24</v>
      </c>
      <c r="D598" s="2">
        <v>45.996699999999997</v>
      </c>
      <c r="E598" s="2">
        <v>113</v>
      </c>
      <c r="F598" s="2">
        <v>34738</v>
      </c>
      <c r="G598" s="2">
        <v>60</v>
      </c>
      <c r="H598" s="2">
        <f t="shared" si="54"/>
        <v>1</v>
      </c>
      <c r="I598" s="2">
        <f t="shared" si="55"/>
        <v>0</v>
      </c>
      <c r="J598" s="2">
        <f t="shared" si="56"/>
        <v>0</v>
      </c>
      <c r="K598" s="2">
        <f t="shared" si="57"/>
        <v>0</v>
      </c>
      <c r="L598" s="2">
        <f t="shared" si="58"/>
        <v>0</v>
      </c>
      <c r="M598" s="2">
        <v>181</v>
      </c>
      <c r="N598" s="2">
        <f t="shared" si="59"/>
        <v>12769</v>
      </c>
    </row>
    <row r="599" spans="1:14" x14ac:dyDescent="0.2">
      <c r="A599" s="2" t="s">
        <v>1069</v>
      </c>
      <c r="B599" s="2" t="s">
        <v>15</v>
      </c>
      <c r="C599" s="2" t="s">
        <v>40</v>
      </c>
      <c r="D599" s="2">
        <v>26.781700000000001</v>
      </c>
      <c r="E599" s="2">
        <v>102</v>
      </c>
      <c r="F599" s="2">
        <v>1655</v>
      </c>
      <c r="G599" s="2">
        <v>2.5</v>
      </c>
      <c r="H599" s="2">
        <f t="shared" si="54"/>
        <v>1</v>
      </c>
      <c r="I599" s="2">
        <f t="shared" si="55"/>
        <v>0</v>
      </c>
      <c r="J599" s="2">
        <f t="shared" si="56"/>
        <v>0</v>
      </c>
      <c r="K599" s="2">
        <f t="shared" si="57"/>
        <v>0</v>
      </c>
      <c r="L599" s="2">
        <f t="shared" si="58"/>
        <v>0</v>
      </c>
      <c r="M599" s="2">
        <v>0</v>
      </c>
      <c r="N599" s="2">
        <f t="shared" si="59"/>
        <v>10404</v>
      </c>
    </row>
    <row r="600" spans="1:14" x14ac:dyDescent="0.2">
      <c r="A600" s="2" t="s">
        <v>1071</v>
      </c>
      <c r="B600" s="2" t="s">
        <v>51</v>
      </c>
      <c r="C600" s="2" t="s">
        <v>97</v>
      </c>
      <c r="D600" s="2">
        <v>75.367699999999999</v>
      </c>
      <c r="E600" s="2">
        <v>80</v>
      </c>
      <c r="F600" s="2">
        <v>13430</v>
      </c>
      <c r="G600" s="2">
        <v>35</v>
      </c>
      <c r="H600" s="2">
        <f t="shared" si="54"/>
        <v>0</v>
      </c>
      <c r="I600" s="2">
        <f t="shared" si="55"/>
        <v>0</v>
      </c>
      <c r="J600" s="2">
        <f t="shared" si="56"/>
        <v>0</v>
      </c>
      <c r="K600" s="2">
        <f t="shared" si="57"/>
        <v>1</v>
      </c>
      <c r="L600" s="2">
        <f t="shared" si="58"/>
        <v>0</v>
      </c>
      <c r="M600" s="2">
        <v>12</v>
      </c>
      <c r="N600" s="2">
        <f t="shared" si="59"/>
        <v>6400</v>
      </c>
    </row>
    <row r="601" spans="1:14" x14ac:dyDescent="0.2">
      <c r="A601" s="2" t="s">
        <v>1073</v>
      </c>
      <c r="B601" s="2" t="s">
        <v>15</v>
      </c>
      <c r="C601" s="2" t="s">
        <v>40</v>
      </c>
      <c r="D601" s="2">
        <v>18.882899999999999</v>
      </c>
      <c r="E601" s="2">
        <v>113</v>
      </c>
      <c r="F601" s="2">
        <v>4039</v>
      </c>
      <c r="G601" s="2">
        <v>20</v>
      </c>
      <c r="H601" s="2">
        <f t="shared" si="54"/>
        <v>1</v>
      </c>
      <c r="I601" s="2">
        <f t="shared" si="55"/>
        <v>0</v>
      </c>
      <c r="J601" s="2">
        <f t="shared" si="56"/>
        <v>0</v>
      </c>
      <c r="K601" s="2">
        <f t="shared" si="57"/>
        <v>0</v>
      </c>
      <c r="L601" s="2">
        <f t="shared" si="58"/>
        <v>0</v>
      </c>
      <c r="M601" s="2">
        <v>0</v>
      </c>
      <c r="N601" s="2">
        <f t="shared" si="59"/>
        <v>12769</v>
      </c>
    </row>
    <row r="602" spans="1:14" x14ac:dyDescent="0.2">
      <c r="A602" s="2" t="s">
        <v>980</v>
      </c>
      <c r="B602" s="2" t="s">
        <v>15</v>
      </c>
      <c r="C602" s="2" t="s">
        <v>19</v>
      </c>
      <c r="D602" s="2">
        <v>0.236266</v>
      </c>
      <c r="E602" s="2">
        <v>103</v>
      </c>
      <c r="F602" s="2">
        <v>13000</v>
      </c>
      <c r="G602" s="2">
        <v>3.5</v>
      </c>
      <c r="H602" s="2">
        <f t="shared" si="54"/>
        <v>1</v>
      </c>
      <c r="I602" s="2">
        <f t="shared" si="55"/>
        <v>0</v>
      </c>
      <c r="J602" s="2">
        <f t="shared" si="56"/>
        <v>0</v>
      </c>
      <c r="K602" s="2">
        <f t="shared" si="57"/>
        <v>0</v>
      </c>
      <c r="L602" s="2">
        <f t="shared" si="58"/>
        <v>1</v>
      </c>
      <c r="M602" s="2">
        <v>835</v>
      </c>
      <c r="N602" s="2">
        <f t="shared" si="59"/>
        <v>10609</v>
      </c>
    </row>
    <row r="603" spans="1:14" x14ac:dyDescent="0.2">
      <c r="A603" s="2" t="s">
        <v>480</v>
      </c>
      <c r="B603" s="2" t="s">
        <v>15</v>
      </c>
      <c r="C603" s="2" t="s">
        <v>24</v>
      </c>
      <c r="D603" s="2">
        <v>14.9672</v>
      </c>
      <c r="E603" s="2">
        <v>102</v>
      </c>
      <c r="F603" s="2">
        <v>14463</v>
      </c>
      <c r="G603" s="2">
        <v>40</v>
      </c>
      <c r="H603" s="2">
        <f t="shared" si="54"/>
        <v>1</v>
      </c>
      <c r="I603" s="2">
        <f t="shared" si="55"/>
        <v>0</v>
      </c>
      <c r="J603" s="2">
        <f t="shared" si="56"/>
        <v>0</v>
      </c>
      <c r="K603" s="2">
        <f t="shared" si="57"/>
        <v>0</v>
      </c>
      <c r="L603" s="2">
        <f t="shared" si="58"/>
        <v>0</v>
      </c>
      <c r="M603" s="2">
        <v>19</v>
      </c>
      <c r="N603" s="2">
        <f t="shared" si="59"/>
        <v>10404</v>
      </c>
    </row>
    <row r="604" spans="1:14" x14ac:dyDescent="0.2">
      <c r="A604" s="2" t="s">
        <v>1077</v>
      </c>
      <c r="B604" s="2" t="s">
        <v>15</v>
      </c>
      <c r="C604" s="2" t="s">
        <v>31</v>
      </c>
      <c r="D604" s="2">
        <v>90.353800000000007</v>
      </c>
      <c r="E604" s="2">
        <v>107</v>
      </c>
      <c r="F604" s="2">
        <v>12556</v>
      </c>
      <c r="G604" s="2">
        <v>40</v>
      </c>
      <c r="H604" s="2">
        <f t="shared" si="54"/>
        <v>1</v>
      </c>
      <c r="I604" s="2">
        <f t="shared" si="55"/>
        <v>1</v>
      </c>
      <c r="J604" s="2">
        <f t="shared" si="56"/>
        <v>0</v>
      </c>
      <c r="K604" s="2">
        <f t="shared" si="57"/>
        <v>0</v>
      </c>
      <c r="L604" s="2">
        <f t="shared" si="58"/>
        <v>0</v>
      </c>
      <c r="M604" s="2">
        <v>164</v>
      </c>
      <c r="N604" s="2">
        <f t="shared" si="59"/>
        <v>11449</v>
      </c>
    </row>
    <row r="605" spans="1:14" x14ac:dyDescent="0.2">
      <c r="A605" s="2" t="s">
        <v>1079</v>
      </c>
      <c r="B605" s="2" t="s">
        <v>11</v>
      </c>
      <c r="C605" s="2" t="s">
        <v>12</v>
      </c>
      <c r="D605" s="2">
        <v>9.1765500000000007</v>
      </c>
      <c r="E605" s="2">
        <v>100</v>
      </c>
      <c r="F605" s="2">
        <v>19330</v>
      </c>
      <c r="G605" s="2">
        <v>7.5</v>
      </c>
      <c r="H605" s="2">
        <f t="shared" si="54"/>
        <v>0</v>
      </c>
      <c r="I605" s="2">
        <f t="shared" si="55"/>
        <v>0</v>
      </c>
      <c r="J605" s="2">
        <f t="shared" si="56"/>
        <v>0</v>
      </c>
      <c r="K605" s="2">
        <f t="shared" si="57"/>
        <v>0</v>
      </c>
      <c r="L605" s="2">
        <f t="shared" si="58"/>
        <v>0</v>
      </c>
      <c r="M605" s="2">
        <v>11</v>
      </c>
      <c r="N605" s="2">
        <f t="shared" si="59"/>
        <v>10000</v>
      </c>
    </row>
    <row r="606" spans="1:14" x14ac:dyDescent="0.2">
      <c r="A606" s="2" t="s">
        <v>1081</v>
      </c>
      <c r="B606" s="2" t="s">
        <v>11</v>
      </c>
      <c r="C606" s="2" t="s">
        <v>12</v>
      </c>
      <c r="D606" s="2">
        <v>30.5139</v>
      </c>
      <c r="E606" s="2">
        <v>139</v>
      </c>
      <c r="F606" s="2">
        <v>2060</v>
      </c>
      <c r="G606" s="2">
        <v>30</v>
      </c>
      <c r="H606" s="2">
        <f t="shared" si="54"/>
        <v>0</v>
      </c>
      <c r="I606" s="2">
        <f t="shared" si="55"/>
        <v>0</v>
      </c>
      <c r="J606" s="2">
        <f t="shared" si="56"/>
        <v>0</v>
      </c>
      <c r="K606" s="2">
        <f t="shared" si="57"/>
        <v>0</v>
      </c>
      <c r="L606" s="2">
        <f t="shared" si="58"/>
        <v>0</v>
      </c>
      <c r="M606" s="2">
        <v>150</v>
      </c>
      <c r="N606" s="2">
        <f t="shared" si="59"/>
        <v>19321</v>
      </c>
    </row>
    <row r="607" spans="1:14" x14ac:dyDescent="0.2">
      <c r="A607" s="2" t="s">
        <v>890</v>
      </c>
      <c r="B607" s="2" t="s">
        <v>11</v>
      </c>
      <c r="C607" s="2" t="s">
        <v>31</v>
      </c>
      <c r="D607" s="2">
        <v>11.5603</v>
      </c>
      <c r="E607" s="2">
        <v>87</v>
      </c>
      <c r="F607" s="2">
        <v>22485</v>
      </c>
      <c r="G607" s="2">
        <v>22</v>
      </c>
      <c r="H607" s="2">
        <f t="shared" si="54"/>
        <v>0</v>
      </c>
      <c r="I607" s="2">
        <f t="shared" si="55"/>
        <v>1</v>
      </c>
      <c r="J607" s="2">
        <f t="shared" si="56"/>
        <v>0</v>
      </c>
      <c r="K607" s="2">
        <f t="shared" si="57"/>
        <v>0</v>
      </c>
      <c r="L607" s="2">
        <f t="shared" si="58"/>
        <v>0</v>
      </c>
      <c r="M607" s="2">
        <v>13</v>
      </c>
      <c r="N607" s="2">
        <f t="shared" si="59"/>
        <v>7569</v>
      </c>
    </row>
    <row r="608" spans="1:14" x14ac:dyDescent="0.2">
      <c r="A608" s="2" t="s">
        <v>517</v>
      </c>
      <c r="B608" s="2" t="s">
        <v>15</v>
      </c>
      <c r="C608" s="2" t="s">
        <v>12</v>
      </c>
      <c r="D608" s="2">
        <v>30.9819</v>
      </c>
      <c r="E608" s="2">
        <v>117</v>
      </c>
      <c r="F608" s="2">
        <v>3969</v>
      </c>
      <c r="G608" s="2">
        <v>40</v>
      </c>
      <c r="H608" s="2">
        <f t="shared" si="54"/>
        <v>1</v>
      </c>
      <c r="I608" s="2">
        <f t="shared" si="55"/>
        <v>0</v>
      </c>
      <c r="J608" s="2">
        <f t="shared" si="56"/>
        <v>0</v>
      </c>
      <c r="K608" s="2">
        <f t="shared" si="57"/>
        <v>0</v>
      </c>
      <c r="L608" s="2">
        <f t="shared" si="58"/>
        <v>0</v>
      </c>
      <c r="M608" s="2">
        <v>260</v>
      </c>
      <c r="N608" s="2">
        <f t="shared" si="59"/>
        <v>13689</v>
      </c>
    </row>
    <row r="609" spans="1:14" x14ac:dyDescent="0.2">
      <c r="A609" s="2" t="s">
        <v>84</v>
      </c>
      <c r="B609" s="2" t="s">
        <v>11</v>
      </c>
      <c r="C609" s="2" t="s">
        <v>19</v>
      </c>
      <c r="D609" s="2">
        <v>130.31299999999999</v>
      </c>
      <c r="E609" s="2">
        <v>110</v>
      </c>
      <c r="F609" s="2">
        <v>44798</v>
      </c>
      <c r="G609" s="2">
        <v>80</v>
      </c>
      <c r="H609" s="2">
        <f t="shared" si="54"/>
        <v>0</v>
      </c>
      <c r="I609" s="2">
        <f t="shared" si="55"/>
        <v>0</v>
      </c>
      <c r="J609" s="2">
        <f t="shared" si="56"/>
        <v>0</v>
      </c>
      <c r="K609" s="2">
        <f t="shared" si="57"/>
        <v>0</v>
      </c>
      <c r="L609" s="2">
        <f t="shared" si="58"/>
        <v>1</v>
      </c>
      <c r="M609" s="2">
        <v>88</v>
      </c>
      <c r="N609" s="2">
        <f t="shared" si="59"/>
        <v>12100</v>
      </c>
    </row>
    <row r="610" spans="1:14" x14ac:dyDescent="0.2">
      <c r="A610" s="2" t="s">
        <v>1086</v>
      </c>
      <c r="B610" s="2" t="s">
        <v>11</v>
      </c>
      <c r="C610" s="2" t="s">
        <v>24</v>
      </c>
      <c r="D610" s="2">
        <v>10.4945</v>
      </c>
      <c r="E610" s="2">
        <v>90</v>
      </c>
      <c r="F610" s="2">
        <v>676</v>
      </c>
      <c r="G610" s="2">
        <v>18</v>
      </c>
      <c r="H610" s="2">
        <f t="shared" si="54"/>
        <v>0</v>
      </c>
      <c r="I610" s="2">
        <f t="shared" si="55"/>
        <v>0</v>
      </c>
      <c r="J610" s="2">
        <f t="shared" si="56"/>
        <v>0</v>
      </c>
      <c r="K610" s="2">
        <f t="shared" si="57"/>
        <v>0</v>
      </c>
      <c r="L610" s="2">
        <f t="shared" si="58"/>
        <v>0</v>
      </c>
      <c r="M610" s="2">
        <v>31</v>
      </c>
      <c r="N610" s="2">
        <f t="shared" si="59"/>
        <v>8100</v>
      </c>
    </row>
    <row r="611" spans="1:14" x14ac:dyDescent="0.2">
      <c r="A611" s="2" t="s">
        <v>1088</v>
      </c>
      <c r="B611" s="2" t="s">
        <v>11</v>
      </c>
      <c r="C611" s="2" t="s">
        <v>24</v>
      </c>
      <c r="D611" s="2">
        <v>115.803</v>
      </c>
      <c r="E611" s="2">
        <v>123</v>
      </c>
      <c r="F611" s="2">
        <v>14017</v>
      </c>
      <c r="G611" s="2">
        <v>110</v>
      </c>
      <c r="H611" s="2">
        <f t="shared" si="54"/>
        <v>0</v>
      </c>
      <c r="I611" s="2">
        <f t="shared" si="55"/>
        <v>0</v>
      </c>
      <c r="J611" s="2">
        <f t="shared" si="56"/>
        <v>0</v>
      </c>
      <c r="K611" s="2">
        <f t="shared" si="57"/>
        <v>0</v>
      </c>
      <c r="L611" s="2">
        <f t="shared" si="58"/>
        <v>0</v>
      </c>
      <c r="M611" s="2">
        <v>160</v>
      </c>
      <c r="N611" s="2">
        <f t="shared" si="59"/>
        <v>15129</v>
      </c>
    </row>
    <row r="612" spans="1:14" x14ac:dyDescent="0.2">
      <c r="A612" s="2" t="s">
        <v>680</v>
      </c>
      <c r="B612" s="2" t="s">
        <v>11</v>
      </c>
      <c r="C612" s="2" t="s">
        <v>24</v>
      </c>
      <c r="D612" s="2">
        <v>51.774000000000001</v>
      </c>
      <c r="E612" s="2">
        <v>96</v>
      </c>
      <c r="F612" s="2">
        <v>16121</v>
      </c>
      <c r="G612" s="2">
        <v>57</v>
      </c>
      <c r="H612" s="2">
        <f t="shared" si="54"/>
        <v>0</v>
      </c>
      <c r="I612" s="2">
        <f t="shared" si="55"/>
        <v>0</v>
      </c>
      <c r="J612" s="2">
        <f t="shared" si="56"/>
        <v>0</v>
      </c>
      <c r="K612" s="2">
        <f t="shared" si="57"/>
        <v>0</v>
      </c>
      <c r="L612" s="2">
        <f t="shared" si="58"/>
        <v>0</v>
      </c>
      <c r="M612" s="2">
        <v>83</v>
      </c>
      <c r="N612" s="2">
        <f t="shared" si="59"/>
        <v>9216</v>
      </c>
    </row>
    <row r="613" spans="1:14" x14ac:dyDescent="0.2">
      <c r="A613" s="2" t="s">
        <v>1091</v>
      </c>
      <c r="B613" s="2" t="s">
        <v>15</v>
      </c>
      <c r="C613" s="2" t="s">
        <v>35</v>
      </c>
      <c r="D613" s="2">
        <v>30.0793</v>
      </c>
      <c r="E613" s="2">
        <v>91</v>
      </c>
      <c r="F613" s="2">
        <v>1083</v>
      </c>
      <c r="G613" s="2">
        <v>35</v>
      </c>
      <c r="H613" s="2">
        <f t="shared" si="54"/>
        <v>1</v>
      </c>
      <c r="I613" s="2">
        <f t="shared" si="55"/>
        <v>0</v>
      </c>
      <c r="J613" s="2">
        <f t="shared" si="56"/>
        <v>1</v>
      </c>
      <c r="K613" s="2">
        <f t="shared" si="57"/>
        <v>0</v>
      </c>
      <c r="L613" s="2">
        <f t="shared" si="58"/>
        <v>0</v>
      </c>
      <c r="M613" s="2">
        <v>17</v>
      </c>
      <c r="N613" s="2">
        <f t="shared" si="59"/>
        <v>8281</v>
      </c>
    </row>
    <row r="614" spans="1:14" x14ac:dyDescent="0.2">
      <c r="A614" s="2" t="s">
        <v>1093</v>
      </c>
      <c r="B614" s="2" t="s">
        <v>11</v>
      </c>
      <c r="C614" s="2" t="s">
        <v>40</v>
      </c>
      <c r="D614" s="2">
        <v>13.214</v>
      </c>
      <c r="E614" s="2">
        <v>102</v>
      </c>
      <c r="F614" s="2">
        <v>500</v>
      </c>
      <c r="G614" s="2">
        <v>20</v>
      </c>
      <c r="H614" s="2">
        <f t="shared" si="54"/>
        <v>0</v>
      </c>
      <c r="I614" s="2">
        <f t="shared" si="55"/>
        <v>0</v>
      </c>
      <c r="J614" s="2">
        <f t="shared" si="56"/>
        <v>0</v>
      </c>
      <c r="K614" s="2">
        <f t="shared" si="57"/>
        <v>0</v>
      </c>
      <c r="L614" s="2">
        <f t="shared" si="58"/>
        <v>0</v>
      </c>
      <c r="M614" s="2">
        <v>192</v>
      </c>
      <c r="N614" s="2">
        <f t="shared" si="59"/>
        <v>10404</v>
      </c>
    </row>
    <row r="615" spans="1:14" x14ac:dyDescent="0.2">
      <c r="A615" s="2" t="s">
        <v>340</v>
      </c>
      <c r="B615" s="2" t="s">
        <v>15</v>
      </c>
      <c r="C615" s="2" t="s">
        <v>40</v>
      </c>
      <c r="D615" s="2">
        <v>6.2007599999999998</v>
      </c>
      <c r="E615" s="2">
        <v>111</v>
      </c>
      <c r="F615" s="2">
        <v>34106</v>
      </c>
      <c r="G615" s="2">
        <v>7</v>
      </c>
      <c r="H615" s="2">
        <f t="shared" si="54"/>
        <v>1</v>
      </c>
      <c r="I615" s="2">
        <f t="shared" si="55"/>
        <v>0</v>
      </c>
      <c r="J615" s="2">
        <f t="shared" si="56"/>
        <v>0</v>
      </c>
      <c r="K615" s="2">
        <f t="shared" si="57"/>
        <v>0</v>
      </c>
      <c r="L615" s="2">
        <f t="shared" si="58"/>
        <v>0</v>
      </c>
      <c r="M615" s="2">
        <v>72</v>
      </c>
      <c r="N615" s="2">
        <f t="shared" si="59"/>
        <v>12321</v>
      </c>
    </row>
    <row r="616" spans="1:14" x14ac:dyDescent="0.2">
      <c r="A616" s="2" t="s">
        <v>496</v>
      </c>
      <c r="B616" s="2" t="s">
        <v>11</v>
      </c>
      <c r="C616" s="2" t="s">
        <v>24</v>
      </c>
      <c r="D616" s="2">
        <v>118.1</v>
      </c>
      <c r="E616" s="2">
        <v>116</v>
      </c>
      <c r="F616" s="2">
        <v>2097</v>
      </c>
      <c r="G616" s="2">
        <v>144</v>
      </c>
      <c r="H616" s="2">
        <f t="shared" si="54"/>
        <v>0</v>
      </c>
      <c r="I616" s="2">
        <f t="shared" si="55"/>
        <v>0</v>
      </c>
      <c r="J616" s="2">
        <f t="shared" si="56"/>
        <v>0</v>
      </c>
      <c r="K616" s="2">
        <f t="shared" si="57"/>
        <v>0</v>
      </c>
      <c r="L616" s="2">
        <f t="shared" si="58"/>
        <v>0</v>
      </c>
      <c r="M616" s="2">
        <v>176</v>
      </c>
      <c r="N616" s="2">
        <f t="shared" si="59"/>
        <v>13456</v>
      </c>
    </row>
    <row r="617" spans="1:14" x14ac:dyDescent="0.2">
      <c r="A617" s="2" t="s">
        <v>1097</v>
      </c>
      <c r="B617" s="2" t="s">
        <v>15</v>
      </c>
      <c r="C617" s="2" t="s">
        <v>24</v>
      </c>
      <c r="D617" s="2">
        <v>8.4345999999999997</v>
      </c>
      <c r="E617" s="2">
        <v>98</v>
      </c>
      <c r="F617" s="2">
        <v>28867</v>
      </c>
      <c r="G617" s="2">
        <v>28</v>
      </c>
      <c r="H617" s="2">
        <f t="shared" si="54"/>
        <v>1</v>
      </c>
      <c r="I617" s="2">
        <f t="shared" si="55"/>
        <v>0</v>
      </c>
      <c r="J617" s="2">
        <f t="shared" si="56"/>
        <v>0</v>
      </c>
      <c r="K617" s="2">
        <f t="shared" si="57"/>
        <v>0</v>
      </c>
      <c r="L617" s="2">
        <f t="shared" si="58"/>
        <v>0</v>
      </c>
      <c r="M617" s="2">
        <v>0</v>
      </c>
      <c r="N617" s="2">
        <f t="shared" si="59"/>
        <v>9604</v>
      </c>
    </row>
    <row r="618" spans="1:14" x14ac:dyDescent="0.2">
      <c r="A618" s="2" t="s">
        <v>1099</v>
      </c>
      <c r="B618" s="2" t="s">
        <v>15</v>
      </c>
      <c r="C618" s="2" t="s">
        <v>31</v>
      </c>
      <c r="D618" s="2">
        <v>5.6600799999999998</v>
      </c>
      <c r="E618" s="2">
        <v>121</v>
      </c>
      <c r="F618" s="2">
        <v>286</v>
      </c>
      <c r="G618" s="2">
        <v>54</v>
      </c>
      <c r="H618" s="2">
        <f t="shared" si="54"/>
        <v>1</v>
      </c>
      <c r="I618" s="2">
        <f t="shared" si="55"/>
        <v>1</v>
      </c>
      <c r="J618" s="2">
        <f t="shared" si="56"/>
        <v>0</v>
      </c>
      <c r="K618" s="2">
        <f t="shared" si="57"/>
        <v>0</v>
      </c>
      <c r="L618" s="2">
        <f t="shared" si="58"/>
        <v>0</v>
      </c>
      <c r="M618" s="2">
        <v>102</v>
      </c>
      <c r="N618" s="2">
        <f t="shared" si="59"/>
        <v>14641</v>
      </c>
    </row>
    <row r="619" spans="1:14" x14ac:dyDescent="0.2">
      <c r="A619" s="2" t="s">
        <v>110</v>
      </c>
      <c r="B619" s="2" t="s">
        <v>15</v>
      </c>
      <c r="C619" s="2" t="s">
        <v>24</v>
      </c>
      <c r="D619" s="2">
        <v>187.67099999999999</v>
      </c>
      <c r="E619" s="2">
        <v>171</v>
      </c>
      <c r="F619" s="2">
        <v>6521</v>
      </c>
      <c r="G619" s="2">
        <v>103</v>
      </c>
      <c r="H619" s="2">
        <f t="shared" si="54"/>
        <v>1</v>
      </c>
      <c r="I619" s="2">
        <f t="shared" si="55"/>
        <v>0</v>
      </c>
      <c r="J619" s="2">
        <f t="shared" si="56"/>
        <v>0</v>
      </c>
      <c r="K619" s="2">
        <f t="shared" si="57"/>
        <v>0</v>
      </c>
      <c r="L619" s="2">
        <f t="shared" si="58"/>
        <v>0</v>
      </c>
      <c r="M619" s="2">
        <v>0</v>
      </c>
      <c r="N619" s="2">
        <f t="shared" si="59"/>
        <v>29241</v>
      </c>
    </row>
    <row r="620" spans="1:14" x14ac:dyDescent="0.2">
      <c r="A620" s="2" t="s">
        <v>953</v>
      </c>
      <c r="B620" s="2" t="s">
        <v>51</v>
      </c>
      <c r="C620" s="2" t="s">
        <v>47</v>
      </c>
      <c r="D620" s="2">
        <v>11.860799999999999</v>
      </c>
      <c r="E620" s="2">
        <v>84</v>
      </c>
      <c r="F620" s="2">
        <v>4617</v>
      </c>
      <c r="G620" s="2">
        <v>9</v>
      </c>
      <c r="H620" s="2">
        <f t="shared" si="54"/>
        <v>0</v>
      </c>
      <c r="I620" s="2">
        <f t="shared" si="55"/>
        <v>0</v>
      </c>
      <c r="J620" s="2">
        <f t="shared" si="56"/>
        <v>0</v>
      </c>
      <c r="K620" s="2">
        <f t="shared" si="57"/>
        <v>0</v>
      </c>
      <c r="L620" s="2">
        <f t="shared" si="58"/>
        <v>0</v>
      </c>
      <c r="M620" s="2">
        <v>64</v>
      </c>
      <c r="N620" s="2">
        <f t="shared" si="59"/>
        <v>7056</v>
      </c>
    </row>
    <row r="621" spans="1:14" x14ac:dyDescent="0.2">
      <c r="A621" s="2" t="s">
        <v>1103</v>
      </c>
      <c r="B621" s="2" t="s">
        <v>11</v>
      </c>
      <c r="C621" s="2" t="s">
        <v>12</v>
      </c>
      <c r="D621" s="2">
        <v>4.2733699999999999</v>
      </c>
      <c r="E621" s="2">
        <v>104</v>
      </c>
      <c r="F621" s="2">
        <v>1854</v>
      </c>
      <c r="G621" s="2">
        <v>22</v>
      </c>
      <c r="H621" s="2">
        <f t="shared" si="54"/>
        <v>0</v>
      </c>
      <c r="I621" s="2">
        <f t="shared" si="55"/>
        <v>0</v>
      </c>
      <c r="J621" s="2">
        <f t="shared" si="56"/>
        <v>0</v>
      </c>
      <c r="K621" s="2">
        <f t="shared" si="57"/>
        <v>0</v>
      </c>
      <c r="L621" s="2">
        <f t="shared" si="58"/>
        <v>0</v>
      </c>
      <c r="M621" s="2">
        <v>170</v>
      </c>
      <c r="N621" s="2">
        <f t="shared" si="59"/>
        <v>10816</v>
      </c>
    </row>
    <row r="622" spans="1:14" x14ac:dyDescent="0.2">
      <c r="A622" s="2" t="s">
        <v>1105</v>
      </c>
      <c r="B622" s="2" t="s">
        <v>11</v>
      </c>
      <c r="C622" s="2" t="s">
        <v>12</v>
      </c>
      <c r="D622" s="2">
        <v>0.17873900000000001</v>
      </c>
      <c r="E622" s="2">
        <v>105</v>
      </c>
      <c r="F622" s="2">
        <v>1668</v>
      </c>
      <c r="G622" s="2">
        <v>2.4500000000000002</v>
      </c>
      <c r="H622" s="2">
        <f t="shared" si="54"/>
        <v>0</v>
      </c>
      <c r="I622" s="2">
        <f t="shared" si="55"/>
        <v>0</v>
      </c>
      <c r="J622" s="2">
        <f t="shared" si="56"/>
        <v>0</v>
      </c>
      <c r="K622" s="2">
        <f t="shared" si="57"/>
        <v>0</v>
      </c>
      <c r="L622" s="2">
        <f t="shared" si="58"/>
        <v>0</v>
      </c>
      <c r="M622" s="2">
        <v>29</v>
      </c>
      <c r="N622" s="2">
        <f t="shared" si="59"/>
        <v>11025</v>
      </c>
    </row>
    <row r="623" spans="1:14" x14ac:dyDescent="0.2">
      <c r="A623" s="2" t="s">
        <v>1107</v>
      </c>
      <c r="B623" s="2" t="s">
        <v>11</v>
      </c>
      <c r="C623" s="2" t="s">
        <v>12</v>
      </c>
      <c r="D623" s="2">
        <v>4.2805799999999996</v>
      </c>
      <c r="E623" s="2">
        <v>118</v>
      </c>
      <c r="F623" s="2">
        <v>2859</v>
      </c>
      <c r="G623" s="2">
        <v>10</v>
      </c>
      <c r="H623" s="2">
        <f t="shared" si="54"/>
        <v>0</v>
      </c>
      <c r="I623" s="2">
        <f t="shared" si="55"/>
        <v>0</v>
      </c>
      <c r="J623" s="2">
        <f t="shared" si="56"/>
        <v>0</v>
      </c>
      <c r="K623" s="2">
        <f t="shared" si="57"/>
        <v>0</v>
      </c>
      <c r="L623" s="2">
        <f t="shared" si="58"/>
        <v>0</v>
      </c>
      <c r="M623" s="2">
        <v>41</v>
      </c>
      <c r="N623" s="2">
        <f t="shared" si="59"/>
        <v>13924</v>
      </c>
    </row>
    <row r="624" spans="1:14" x14ac:dyDescent="0.2">
      <c r="A624" s="2" t="s">
        <v>1109</v>
      </c>
      <c r="B624" s="2" t="s">
        <v>51</v>
      </c>
      <c r="C624" s="2" t="s">
        <v>12</v>
      </c>
      <c r="D624" s="2">
        <v>20.773099999999999</v>
      </c>
      <c r="E624" s="2">
        <v>120</v>
      </c>
      <c r="F624" s="2">
        <v>1810</v>
      </c>
      <c r="G624" s="2">
        <v>5</v>
      </c>
      <c r="H624" s="2">
        <f t="shared" si="54"/>
        <v>0</v>
      </c>
      <c r="I624" s="2">
        <f t="shared" si="55"/>
        <v>0</v>
      </c>
      <c r="J624" s="2">
        <f t="shared" si="56"/>
        <v>0</v>
      </c>
      <c r="K624" s="2">
        <f t="shared" si="57"/>
        <v>0</v>
      </c>
      <c r="L624" s="2">
        <f t="shared" si="58"/>
        <v>0</v>
      </c>
      <c r="M624" s="2">
        <v>18</v>
      </c>
      <c r="N624" s="2">
        <f t="shared" si="59"/>
        <v>14400</v>
      </c>
    </row>
    <row r="625" spans="1:14" x14ac:dyDescent="0.2">
      <c r="A625" s="2" t="s">
        <v>1111</v>
      </c>
      <c r="B625" s="2" t="s">
        <v>11</v>
      </c>
      <c r="C625" s="2" t="s">
        <v>12</v>
      </c>
      <c r="D625" s="2">
        <v>12.8706</v>
      </c>
      <c r="E625" s="2">
        <v>280</v>
      </c>
      <c r="F625" s="2">
        <v>1671</v>
      </c>
      <c r="G625" s="2">
        <v>56</v>
      </c>
      <c r="H625" s="2">
        <f t="shared" si="54"/>
        <v>0</v>
      </c>
      <c r="I625" s="2">
        <f t="shared" si="55"/>
        <v>0</v>
      </c>
      <c r="J625" s="2">
        <f t="shared" si="56"/>
        <v>0</v>
      </c>
      <c r="K625" s="2">
        <f t="shared" si="57"/>
        <v>0</v>
      </c>
      <c r="L625" s="2">
        <f t="shared" si="58"/>
        <v>0</v>
      </c>
      <c r="M625" s="2">
        <v>33</v>
      </c>
      <c r="N625" s="2">
        <f t="shared" si="59"/>
        <v>78400</v>
      </c>
    </row>
    <row r="626" spans="1:14" x14ac:dyDescent="0.2">
      <c r="A626" s="2" t="s">
        <v>1113</v>
      </c>
      <c r="B626" s="2" t="s">
        <v>11</v>
      </c>
      <c r="C626" s="2" t="s">
        <v>19</v>
      </c>
      <c r="D626" s="2">
        <v>31.141100000000002</v>
      </c>
      <c r="E626" s="2">
        <v>126</v>
      </c>
      <c r="F626" s="2">
        <v>19769</v>
      </c>
      <c r="G626" s="2">
        <v>140</v>
      </c>
      <c r="H626" s="2">
        <f t="shared" si="54"/>
        <v>0</v>
      </c>
      <c r="I626" s="2">
        <f t="shared" si="55"/>
        <v>0</v>
      </c>
      <c r="J626" s="2">
        <f t="shared" si="56"/>
        <v>0</v>
      </c>
      <c r="K626" s="2">
        <f t="shared" si="57"/>
        <v>0</v>
      </c>
      <c r="L626" s="2">
        <f t="shared" si="58"/>
        <v>1</v>
      </c>
      <c r="M626" s="2">
        <v>295</v>
      </c>
      <c r="N626" s="2">
        <f t="shared" si="59"/>
        <v>15876</v>
      </c>
    </row>
    <row r="627" spans="1:14" x14ac:dyDescent="0.2">
      <c r="A627" s="2" t="s">
        <v>1115</v>
      </c>
      <c r="B627" s="2" t="s">
        <v>11</v>
      </c>
      <c r="C627" s="2" t="s">
        <v>12</v>
      </c>
      <c r="D627" s="2">
        <v>14.3346</v>
      </c>
      <c r="E627" s="2">
        <v>102</v>
      </c>
      <c r="F627" s="2">
        <v>23352</v>
      </c>
      <c r="G627" s="2">
        <v>25</v>
      </c>
      <c r="H627" s="2">
        <f t="shared" si="54"/>
        <v>0</v>
      </c>
      <c r="I627" s="2">
        <f t="shared" si="55"/>
        <v>0</v>
      </c>
      <c r="J627" s="2">
        <f t="shared" si="56"/>
        <v>0</v>
      </c>
      <c r="K627" s="2">
        <f t="shared" si="57"/>
        <v>0</v>
      </c>
      <c r="L627" s="2">
        <f t="shared" si="58"/>
        <v>0</v>
      </c>
      <c r="M627" s="2">
        <v>6</v>
      </c>
      <c r="N627" s="2">
        <f t="shared" si="59"/>
        <v>10404</v>
      </c>
    </row>
    <row r="628" spans="1:14" x14ac:dyDescent="0.2">
      <c r="A628" s="2" t="s">
        <v>1117</v>
      </c>
      <c r="B628" s="2" t="s">
        <v>15</v>
      </c>
      <c r="C628" s="2" t="s">
        <v>31</v>
      </c>
      <c r="D628" s="2">
        <v>17.7973</v>
      </c>
      <c r="E628" s="2">
        <v>102</v>
      </c>
      <c r="F628" s="2">
        <v>2961</v>
      </c>
      <c r="G628" s="2">
        <v>32</v>
      </c>
      <c r="H628" s="2">
        <f t="shared" si="54"/>
        <v>1</v>
      </c>
      <c r="I628" s="2">
        <f t="shared" si="55"/>
        <v>1</v>
      </c>
      <c r="J628" s="2">
        <f t="shared" si="56"/>
        <v>0</v>
      </c>
      <c r="K628" s="2">
        <f t="shared" si="57"/>
        <v>0</v>
      </c>
      <c r="L628" s="2">
        <f t="shared" si="58"/>
        <v>0</v>
      </c>
      <c r="M628" s="2">
        <v>8</v>
      </c>
      <c r="N628" s="2">
        <f t="shared" si="59"/>
        <v>10404</v>
      </c>
    </row>
    <row r="629" spans="1:14" x14ac:dyDescent="0.2">
      <c r="A629" s="2" t="s">
        <v>1119</v>
      </c>
      <c r="B629" s="2" t="s">
        <v>15</v>
      </c>
      <c r="C629" s="2" t="s">
        <v>12</v>
      </c>
      <c r="D629" s="2">
        <v>167.73500000000001</v>
      </c>
      <c r="E629" s="2">
        <v>149</v>
      </c>
      <c r="F629" s="2">
        <v>4348</v>
      </c>
      <c r="G629" s="2">
        <v>61</v>
      </c>
      <c r="H629" s="2">
        <f t="shared" si="54"/>
        <v>1</v>
      </c>
      <c r="I629" s="2">
        <f t="shared" si="55"/>
        <v>0</v>
      </c>
      <c r="J629" s="2">
        <f t="shared" si="56"/>
        <v>0</v>
      </c>
      <c r="K629" s="2">
        <f t="shared" si="57"/>
        <v>0</v>
      </c>
      <c r="L629" s="2">
        <f t="shared" si="58"/>
        <v>0</v>
      </c>
      <c r="M629" s="2">
        <v>21000</v>
      </c>
      <c r="N629" s="2">
        <f t="shared" si="59"/>
        <v>22201</v>
      </c>
    </row>
    <row r="630" spans="1:14" x14ac:dyDescent="0.2">
      <c r="A630" s="2" t="s">
        <v>1121</v>
      </c>
      <c r="B630" s="2" t="s">
        <v>11</v>
      </c>
      <c r="C630" s="2" t="s">
        <v>24</v>
      </c>
      <c r="D630" s="2">
        <v>101.643</v>
      </c>
      <c r="E630" s="2">
        <v>127</v>
      </c>
      <c r="F630" s="2">
        <v>29069</v>
      </c>
      <c r="G630" s="2">
        <v>90</v>
      </c>
      <c r="H630" s="2">
        <f t="shared" si="54"/>
        <v>0</v>
      </c>
      <c r="I630" s="2">
        <f t="shared" si="55"/>
        <v>0</v>
      </c>
      <c r="J630" s="2">
        <f t="shared" si="56"/>
        <v>0</v>
      </c>
      <c r="K630" s="2">
        <f t="shared" si="57"/>
        <v>0</v>
      </c>
      <c r="L630" s="2">
        <f t="shared" si="58"/>
        <v>0</v>
      </c>
      <c r="M630" s="2">
        <v>57</v>
      </c>
      <c r="N630" s="2">
        <f t="shared" si="59"/>
        <v>16129</v>
      </c>
    </row>
    <row r="631" spans="1:14" x14ac:dyDescent="0.2">
      <c r="A631" s="2" t="s">
        <v>1123</v>
      </c>
      <c r="B631" s="2" t="s">
        <v>51</v>
      </c>
      <c r="C631" s="2" t="s">
        <v>40</v>
      </c>
      <c r="D631" s="2">
        <v>37.566200000000002</v>
      </c>
      <c r="E631" s="2">
        <v>87</v>
      </c>
      <c r="F631" s="2">
        <v>2164</v>
      </c>
      <c r="G631" s="2">
        <v>17</v>
      </c>
      <c r="H631" s="2">
        <f t="shared" si="54"/>
        <v>0</v>
      </c>
      <c r="I631" s="2">
        <f t="shared" si="55"/>
        <v>0</v>
      </c>
      <c r="J631" s="2">
        <f t="shared" si="56"/>
        <v>0</v>
      </c>
      <c r="K631" s="2">
        <f t="shared" si="57"/>
        <v>0</v>
      </c>
      <c r="L631" s="2">
        <f t="shared" si="58"/>
        <v>0</v>
      </c>
      <c r="M631" s="2">
        <v>9</v>
      </c>
      <c r="N631" s="2">
        <f t="shared" si="59"/>
        <v>7569</v>
      </c>
    </row>
    <row r="632" spans="1:14" x14ac:dyDescent="0.2">
      <c r="A632" s="2" t="s">
        <v>1125</v>
      </c>
      <c r="B632" s="2" t="s">
        <v>15</v>
      </c>
      <c r="C632" s="2" t="s">
        <v>31</v>
      </c>
      <c r="D632" s="2">
        <v>35.000599999999999</v>
      </c>
      <c r="E632" s="2">
        <v>101</v>
      </c>
      <c r="F632" s="2">
        <v>2822</v>
      </c>
      <c r="G632" s="2">
        <v>25</v>
      </c>
      <c r="H632" s="2">
        <f t="shared" si="54"/>
        <v>1</v>
      </c>
      <c r="I632" s="2">
        <f t="shared" si="55"/>
        <v>1</v>
      </c>
      <c r="J632" s="2">
        <f t="shared" si="56"/>
        <v>0</v>
      </c>
      <c r="K632" s="2">
        <f t="shared" si="57"/>
        <v>0</v>
      </c>
      <c r="L632" s="2">
        <f t="shared" si="58"/>
        <v>0</v>
      </c>
      <c r="M632" s="2">
        <v>7</v>
      </c>
      <c r="N632" s="2">
        <f t="shared" si="59"/>
        <v>10201</v>
      </c>
    </row>
    <row r="633" spans="1:14" x14ac:dyDescent="0.2">
      <c r="A633" s="2" t="s">
        <v>1127</v>
      </c>
      <c r="B633" s="2" t="s">
        <v>51</v>
      </c>
      <c r="C633" s="2" t="s">
        <v>12</v>
      </c>
      <c r="D633" s="2">
        <v>31.501200000000001</v>
      </c>
      <c r="E633" s="2">
        <v>93</v>
      </c>
      <c r="F633" s="2">
        <v>22745</v>
      </c>
      <c r="G633" s="2">
        <v>7.5</v>
      </c>
      <c r="H633" s="2">
        <f t="shared" si="54"/>
        <v>0</v>
      </c>
      <c r="I633" s="2">
        <f t="shared" si="55"/>
        <v>0</v>
      </c>
      <c r="J633" s="2">
        <f t="shared" si="56"/>
        <v>0</v>
      </c>
      <c r="K633" s="2">
        <f t="shared" si="57"/>
        <v>0</v>
      </c>
      <c r="L633" s="2">
        <f t="shared" si="58"/>
        <v>0</v>
      </c>
      <c r="M633" s="2">
        <v>0</v>
      </c>
      <c r="N633" s="2">
        <f t="shared" si="59"/>
        <v>8649</v>
      </c>
    </row>
    <row r="634" spans="1:14" x14ac:dyDescent="0.2">
      <c r="A634" s="2" t="s">
        <v>1129</v>
      </c>
      <c r="B634" s="2" t="s">
        <v>51</v>
      </c>
      <c r="C634" s="2" t="s">
        <v>19</v>
      </c>
      <c r="D634" s="2">
        <v>80.021699999999996</v>
      </c>
      <c r="E634" s="2">
        <v>103</v>
      </c>
      <c r="F634" s="2">
        <v>5497</v>
      </c>
      <c r="G634" s="2">
        <v>58</v>
      </c>
      <c r="H634" s="2">
        <f t="shared" si="54"/>
        <v>0</v>
      </c>
      <c r="I634" s="2">
        <f t="shared" si="55"/>
        <v>0</v>
      </c>
      <c r="J634" s="2">
        <f t="shared" si="56"/>
        <v>0</v>
      </c>
      <c r="K634" s="2">
        <f t="shared" si="57"/>
        <v>0</v>
      </c>
      <c r="L634" s="2">
        <f t="shared" si="58"/>
        <v>1</v>
      </c>
      <c r="M634" s="2">
        <v>11</v>
      </c>
      <c r="N634" s="2">
        <f t="shared" si="59"/>
        <v>10609</v>
      </c>
    </row>
    <row r="635" spans="1:14" x14ac:dyDescent="0.2">
      <c r="A635" s="2" t="s">
        <v>1131</v>
      </c>
      <c r="B635" s="2" t="s">
        <v>15</v>
      </c>
      <c r="C635" s="2" t="s">
        <v>12</v>
      </c>
      <c r="D635" s="2">
        <v>5.1088199999999997</v>
      </c>
      <c r="E635" s="2">
        <v>90</v>
      </c>
      <c r="F635" s="2">
        <v>12776</v>
      </c>
      <c r="G635" s="2">
        <v>24</v>
      </c>
      <c r="H635" s="2">
        <f t="shared" si="54"/>
        <v>1</v>
      </c>
      <c r="I635" s="2">
        <f t="shared" si="55"/>
        <v>0</v>
      </c>
      <c r="J635" s="2">
        <f t="shared" si="56"/>
        <v>0</v>
      </c>
      <c r="K635" s="2">
        <f t="shared" si="57"/>
        <v>0</v>
      </c>
      <c r="L635" s="2">
        <f t="shared" si="58"/>
        <v>0</v>
      </c>
      <c r="M635" s="2">
        <v>49</v>
      </c>
      <c r="N635" s="2">
        <f t="shared" si="59"/>
        <v>8100</v>
      </c>
    </row>
    <row r="636" spans="1:14" x14ac:dyDescent="0.2">
      <c r="A636" s="2" t="s">
        <v>1133</v>
      </c>
      <c r="B636" s="2" t="s">
        <v>15</v>
      </c>
      <c r="C636" s="2" t="s">
        <v>35</v>
      </c>
      <c r="D636" s="2">
        <v>59.588099999999997</v>
      </c>
      <c r="E636" s="2">
        <v>98</v>
      </c>
      <c r="F636" s="2">
        <v>22318</v>
      </c>
      <c r="G636" s="2">
        <v>40</v>
      </c>
      <c r="H636" s="2">
        <f t="shared" si="54"/>
        <v>1</v>
      </c>
      <c r="I636" s="2">
        <f t="shared" si="55"/>
        <v>0</v>
      </c>
      <c r="J636" s="2">
        <f t="shared" si="56"/>
        <v>1</v>
      </c>
      <c r="K636" s="2">
        <f t="shared" si="57"/>
        <v>0</v>
      </c>
      <c r="L636" s="2">
        <f t="shared" si="58"/>
        <v>0</v>
      </c>
      <c r="M636" s="2">
        <v>326</v>
      </c>
      <c r="N636" s="2">
        <f t="shared" si="59"/>
        <v>9604</v>
      </c>
    </row>
    <row r="637" spans="1:14" x14ac:dyDescent="0.2">
      <c r="A637" s="2" t="s">
        <v>1131</v>
      </c>
      <c r="B637" s="2" t="s">
        <v>11</v>
      </c>
      <c r="C637" s="2" t="s">
        <v>12</v>
      </c>
      <c r="D637" s="2">
        <v>2.9550399999999999</v>
      </c>
      <c r="E637" s="2">
        <v>95</v>
      </c>
      <c r="F637" s="2">
        <v>2007</v>
      </c>
      <c r="G637" s="2">
        <v>9</v>
      </c>
      <c r="H637" s="2">
        <f t="shared" si="54"/>
        <v>0</v>
      </c>
      <c r="I637" s="2">
        <f t="shared" si="55"/>
        <v>0</v>
      </c>
      <c r="J637" s="2">
        <f t="shared" si="56"/>
        <v>0</v>
      </c>
      <c r="K637" s="2">
        <f t="shared" si="57"/>
        <v>0</v>
      </c>
      <c r="L637" s="2">
        <f t="shared" si="58"/>
        <v>0</v>
      </c>
      <c r="M637" s="2">
        <v>49</v>
      </c>
      <c r="N637" s="2">
        <f t="shared" si="59"/>
        <v>9025</v>
      </c>
    </row>
    <row r="638" spans="1:14" x14ac:dyDescent="0.2">
      <c r="A638" s="2" t="s">
        <v>240</v>
      </c>
      <c r="B638" s="2" t="s">
        <v>15</v>
      </c>
      <c r="C638" s="2" t="s">
        <v>12</v>
      </c>
      <c r="D638" s="2">
        <v>148.08600000000001</v>
      </c>
      <c r="E638" s="2">
        <v>116</v>
      </c>
      <c r="F638" s="2">
        <v>17347</v>
      </c>
      <c r="G638" s="2">
        <v>33</v>
      </c>
      <c r="H638" s="2">
        <f t="shared" si="54"/>
        <v>1</v>
      </c>
      <c r="I638" s="2">
        <f t="shared" si="55"/>
        <v>0</v>
      </c>
      <c r="J638" s="2">
        <f t="shared" si="56"/>
        <v>0</v>
      </c>
      <c r="K638" s="2">
        <f t="shared" si="57"/>
        <v>0</v>
      </c>
      <c r="L638" s="2">
        <f t="shared" si="58"/>
        <v>0</v>
      </c>
      <c r="M638" s="2">
        <v>16000</v>
      </c>
      <c r="N638" s="2">
        <f t="shared" si="59"/>
        <v>13456</v>
      </c>
    </row>
    <row r="639" spans="1:14" x14ac:dyDescent="0.2">
      <c r="A639" s="2" t="s">
        <v>405</v>
      </c>
      <c r="B639" s="2" t="s">
        <v>11</v>
      </c>
      <c r="C639" s="2" t="s">
        <v>19</v>
      </c>
      <c r="D639" s="2">
        <v>116.593</v>
      </c>
      <c r="E639" s="2">
        <v>123</v>
      </c>
      <c r="F639" s="2">
        <v>17657</v>
      </c>
      <c r="G639" s="2">
        <v>200</v>
      </c>
      <c r="H639" s="2">
        <f t="shared" si="54"/>
        <v>0</v>
      </c>
      <c r="I639" s="2">
        <f t="shared" si="55"/>
        <v>0</v>
      </c>
      <c r="J639" s="2">
        <f t="shared" si="56"/>
        <v>0</v>
      </c>
      <c r="K639" s="2">
        <f t="shared" si="57"/>
        <v>0</v>
      </c>
      <c r="L639" s="2">
        <f t="shared" si="58"/>
        <v>1</v>
      </c>
      <c r="M639" s="2">
        <v>258</v>
      </c>
      <c r="N639" s="2">
        <f t="shared" si="59"/>
        <v>15129</v>
      </c>
    </row>
    <row r="640" spans="1:14" x14ac:dyDescent="0.2">
      <c r="A640" s="2" t="s">
        <v>467</v>
      </c>
      <c r="B640" s="2" t="s">
        <v>15</v>
      </c>
      <c r="C640" s="2" t="s">
        <v>35</v>
      </c>
      <c r="D640" s="2">
        <v>3.2190300000000001</v>
      </c>
      <c r="E640" s="2">
        <v>95</v>
      </c>
      <c r="F640" s="2">
        <v>1836</v>
      </c>
      <c r="G640" s="2">
        <v>5</v>
      </c>
      <c r="H640" s="2">
        <f t="shared" si="54"/>
        <v>1</v>
      </c>
      <c r="I640" s="2">
        <f t="shared" si="55"/>
        <v>0</v>
      </c>
      <c r="J640" s="2">
        <f t="shared" si="56"/>
        <v>1</v>
      </c>
      <c r="K640" s="2">
        <f t="shared" si="57"/>
        <v>0</v>
      </c>
      <c r="L640" s="2">
        <f t="shared" si="58"/>
        <v>0</v>
      </c>
      <c r="M640" s="2">
        <v>57</v>
      </c>
      <c r="N640" s="2">
        <f t="shared" si="59"/>
        <v>9025</v>
      </c>
    </row>
    <row r="641" spans="1:14" x14ac:dyDescent="0.2">
      <c r="A641" s="2" t="s">
        <v>1139</v>
      </c>
      <c r="B641" s="2" t="s">
        <v>11</v>
      </c>
      <c r="C641" s="2" t="s">
        <v>12</v>
      </c>
      <c r="D641" s="2">
        <v>38.4328</v>
      </c>
      <c r="E641" s="2">
        <v>125</v>
      </c>
      <c r="F641" s="2">
        <v>15811</v>
      </c>
      <c r="G641" s="2">
        <v>30</v>
      </c>
      <c r="H641" s="2">
        <f t="shared" si="54"/>
        <v>0</v>
      </c>
      <c r="I641" s="2">
        <f t="shared" si="55"/>
        <v>0</v>
      </c>
      <c r="J641" s="2">
        <f t="shared" si="56"/>
        <v>0</v>
      </c>
      <c r="K641" s="2">
        <f t="shared" si="57"/>
        <v>0</v>
      </c>
      <c r="L641" s="2">
        <f t="shared" si="58"/>
        <v>0</v>
      </c>
      <c r="M641" s="2">
        <v>21</v>
      </c>
      <c r="N641" s="2">
        <f t="shared" si="59"/>
        <v>15625</v>
      </c>
    </row>
    <row r="642" spans="1:14" x14ac:dyDescent="0.2">
      <c r="A642" s="2" t="s">
        <v>1141</v>
      </c>
      <c r="B642" s="2" t="s">
        <v>15</v>
      </c>
      <c r="C642" s="2" t="s">
        <v>24</v>
      </c>
      <c r="D642" s="2">
        <v>25.030999999999999</v>
      </c>
      <c r="E642" s="2">
        <v>189</v>
      </c>
      <c r="F642" s="2">
        <v>22186</v>
      </c>
      <c r="G642" s="2">
        <v>53</v>
      </c>
      <c r="H642" s="2">
        <f t="shared" si="54"/>
        <v>1</v>
      </c>
      <c r="I642" s="2">
        <f t="shared" si="55"/>
        <v>0</v>
      </c>
      <c r="J642" s="2">
        <f t="shared" si="56"/>
        <v>0</v>
      </c>
      <c r="K642" s="2">
        <f t="shared" si="57"/>
        <v>0</v>
      </c>
      <c r="L642" s="2">
        <f t="shared" si="58"/>
        <v>0</v>
      </c>
      <c r="M642" s="2">
        <v>0</v>
      </c>
      <c r="N642" s="2">
        <f t="shared" si="59"/>
        <v>35721</v>
      </c>
    </row>
    <row r="643" spans="1:14" x14ac:dyDescent="0.2">
      <c r="A643" s="2" t="s">
        <v>1143</v>
      </c>
      <c r="B643" s="2" t="s">
        <v>15</v>
      </c>
      <c r="C643" s="2" t="s">
        <v>12</v>
      </c>
      <c r="D643" s="2">
        <v>1.11494</v>
      </c>
      <c r="E643" s="2">
        <v>86</v>
      </c>
      <c r="F643" s="2">
        <v>407</v>
      </c>
      <c r="G643" s="2">
        <v>0.5</v>
      </c>
      <c r="H643" s="2">
        <f t="shared" ref="H643:H706" si="60">IF(B643="R",1,0)</f>
        <v>1</v>
      </c>
      <c r="I643" s="2">
        <f t="shared" ref="I643:I706" si="61">IF(C643="Comedy",1,0)</f>
        <v>0</v>
      </c>
      <c r="J643" s="2">
        <f t="shared" ref="J643:J706" si="62">IF(C643="Thriller_Horror",1,0)</f>
        <v>0</v>
      </c>
      <c r="K643" s="2">
        <f t="shared" ref="K643:K706" si="63">IF(C643="Animation",1,0)</f>
        <v>0</v>
      </c>
      <c r="L643" s="2">
        <f t="shared" ref="L643:L706" si="64">IF(C643="Adventure_Sci_fi",1,0)</f>
        <v>0</v>
      </c>
      <c r="M643" s="2">
        <v>7</v>
      </c>
      <c r="N643" s="2">
        <f t="shared" ref="N643:N706" si="65">E643^2</f>
        <v>7396</v>
      </c>
    </row>
    <row r="644" spans="1:14" x14ac:dyDescent="0.2">
      <c r="A644" s="2" t="s">
        <v>1145</v>
      </c>
      <c r="B644" s="2" t="s">
        <v>11</v>
      </c>
      <c r="C644" s="2" t="s">
        <v>31</v>
      </c>
      <c r="D644" s="2">
        <v>162.001</v>
      </c>
      <c r="E644" s="2">
        <v>102</v>
      </c>
      <c r="F644" s="2">
        <v>28497</v>
      </c>
      <c r="G644" s="2">
        <v>80</v>
      </c>
      <c r="H644" s="2">
        <f t="shared" si="60"/>
        <v>0</v>
      </c>
      <c r="I644" s="2">
        <f t="shared" si="61"/>
        <v>1</v>
      </c>
      <c r="J644" s="2">
        <f t="shared" si="62"/>
        <v>0</v>
      </c>
      <c r="K644" s="2">
        <f t="shared" si="63"/>
        <v>0</v>
      </c>
      <c r="L644" s="2">
        <f t="shared" si="64"/>
        <v>0</v>
      </c>
      <c r="M644" s="2">
        <v>221</v>
      </c>
      <c r="N644" s="2">
        <f t="shared" si="65"/>
        <v>10404</v>
      </c>
    </row>
    <row r="645" spans="1:14" x14ac:dyDescent="0.2">
      <c r="A645" s="2" t="s">
        <v>1145</v>
      </c>
      <c r="B645" s="2" t="s">
        <v>11</v>
      </c>
      <c r="C645" s="2" t="s">
        <v>31</v>
      </c>
      <c r="D645" s="2">
        <v>133.66900000000001</v>
      </c>
      <c r="E645" s="2">
        <v>101</v>
      </c>
      <c r="F645" s="2">
        <v>39269</v>
      </c>
      <c r="G645" s="2">
        <v>80</v>
      </c>
      <c r="H645" s="2">
        <f t="shared" si="60"/>
        <v>0</v>
      </c>
      <c r="I645" s="2">
        <f t="shared" si="61"/>
        <v>1</v>
      </c>
      <c r="J645" s="2">
        <f t="shared" si="62"/>
        <v>0</v>
      </c>
      <c r="K645" s="2">
        <f t="shared" si="63"/>
        <v>0</v>
      </c>
      <c r="L645" s="2">
        <f t="shared" si="64"/>
        <v>0</v>
      </c>
      <c r="M645" s="2">
        <v>221</v>
      </c>
      <c r="N645" s="2">
        <f t="shared" si="65"/>
        <v>10201</v>
      </c>
    </row>
    <row r="646" spans="1:14" x14ac:dyDescent="0.2">
      <c r="A646" s="2" t="s">
        <v>84</v>
      </c>
      <c r="B646" s="2" t="s">
        <v>11</v>
      </c>
      <c r="C646" s="2" t="s">
        <v>31</v>
      </c>
      <c r="D646" s="2">
        <v>29.802800000000001</v>
      </c>
      <c r="E646" s="2">
        <v>113</v>
      </c>
      <c r="F646" s="2">
        <v>36009</v>
      </c>
      <c r="G646" s="2">
        <v>40</v>
      </c>
      <c r="H646" s="2">
        <f t="shared" si="60"/>
        <v>0</v>
      </c>
      <c r="I646" s="2">
        <f t="shared" si="61"/>
        <v>1</v>
      </c>
      <c r="J646" s="2">
        <f t="shared" si="62"/>
        <v>0</v>
      </c>
      <c r="K646" s="2">
        <f t="shared" si="63"/>
        <v>0</v>
      </c>
      <c r="L646" s="2">
        <f t="shared" si="64"/>
        <v>0</v>
      </c>
      <c r="M646" s="2">
        <v>88</v>
      </c>
      <c r="N646" s="2">
        <f t="shared" si="65"/>
        <v>12769</v>
      </c>
    </row>
    <row r="647" spans="1:14" x14ac:dyDescent="0.2">
      <c r="A647" s="2" t="s">
        <v>1149</v>
      </c>
      <c r="B647" s="2" t="s">
        <v>11</v>
      </c>
      <c r="C647" s="2" t="s">
        <v>19</v>
      </c>
      <c r="D647" s="2">
        <v>333.13099999999997</v>
      </c>
      <c r="E647" s="2">
        <v>121</v>
      </c>
      <c r="F647" s="2">
        <v>32438</v>
      </c>
      <c r="G647" s="2">
        <v>170</v>
      </c>
      <c r="H647" s="2">
        <f t="shared" si="60"/>
        <v>0</v>
      </c>
      <c r="I647" s="2">
        <f t="shared" si="61"/>
        <v>0</v>
      </c>
      <c r="J647" s="2">
        <f t="shared" si="62"/>
        <v>0</v>
      </c>
      <c r="K647" s="2">
        <f t="shared" si="63"/>
        <v>0</v>
      </c>
      <c r="L647" s="2">
        <f t="shared" si="64"/>
        <v>1</v>
      </c>
      <c r="M647" s="2">
        <v>571</v>
      </c>
      <c r="N647" s="2">
        <f t="shared" si="65"/>
        <v>14641</v>
      </c>
    </row>
    <row r="648" spans="1:14" x14ac:dyDescent="0.2">
      <c r="A648" s="2" t="s">
        <v>358</v>
      </c>
      <c r="B648" s="2" t="s">
        <v>11</v>
      </c>
      <c r="C648" s="2" t="s">
        <v>31</v>
      </c>
      <c r="D648" s="2">
        <v>67.962299999999999</v>
      </c>
      <c r="E648" s="2">
        <v>105</v>
      </c>
      <c r="F648" s="2">
        <v>2689</v>
      </c>
      <c r="G648" s="2">
        <v>35</v>
      </c>
      <c r="H648" s="2">
        <f t="shared" si="60"/>
        <v>0</v>
      </c>
      <c r="I648" s="2">
        <f t="shared" si="61"/>
        <v>1</v>
      </c>
      <c r="J648" s="2">
        <f t="shared" si="62"/>
        <v>0</v>
      </c>
      <c r="K648" s="2">
        <f t="shared" si="63"/>
        <v>0</v>
      </c>
      <c r="L648" s="2">
        <f t="shared" si="64"/>
        <v>0</v>
      </c>
      <c r="M648" s="2">
        <v>8</v>
      </c>
      <c r="N648" s="2">
        <f t="shared" si="65"/>
        <v>11025</v>
      </c>
    </row>
    <row r="649" spans="1:14" x14ac:dyDescent="0.2">
      <c r="A649" s="2" t="s">
        <v>1129</v>
      </c>
      <c r="B649" s="2" t="s">
        <v>51</v>
      </c>
      <c r="C649" s="2" t="s">
        <v>19</v>
      </c>
      <c r="D649" s="2">
        <v>42.776299999999999</v>
      </c>
      <c r="E649" s="2">
        <v>85</v>
      </c>
      <c r="F649" s="2">
        <v>1173</v>
      </c>
      <c r="G649" s="2">
        <v>112</v>
      </c>
      <c r="H649" s="2">
        <f t="shared" si="60"/>
        <v>0</v>
      </c>
      <c r="I649" s="2">
        <f t="shared" si="61"/>
        <v>0</v>
      </c>
      <c r="J649" s="2">
        <f t="shared" si="62"/>
        <v>0</v>
      </c>
      <c r="K649" s="2">
        <f t="shared" si="63"/>
        <v>0</v>
      </c>
      <c r="L649" s="2">
        <f t="shared" si="64"/>
        <v>1</v>
      </c>
      <c r="M649" s="2">
        <v>11</v>
      </c>
      <c r="N649" s="2">
        <f t="shared" si="65"/>
        <v>7225</v>
      </c>
    </row>
    <row r="650" spans="1:14" x14ac:dyDescent="0.2">
      <c r="A650" s="2" t="s">
        <v>1153</v>
      </c>
      <c r="B650" s="2" t="s">
        <v>15</v>
      </c>
      <c r="C650" s="2" t="s">
        <v>31</v>
      </c>
      <c r="D650" s="2">
        <v>1.63184</v>
      </c>
      <c r="E650" s="2">
        <v>101</v>
      </c>
      <c r="F650" s="2">
        <v>17665</v>
      </c>
      <c r="G650" s="2">
        <v>10</v>
      </c>
      <c r="H650" s="2">
        <f t="shared" si="60"/>
        <v>1</v>
      </c>
      <c r="I650" s="2">
        <f t="shared" si="61"/>
        <v>1</v>
      </c>
      <c r="J650" s="2">
        <f t="shared" si="62"/>
        <v>0</v>
      </c>
      <c r="K650" s="2">
        <f t="shared" si="63"/>
        <v>0</v>
      </c>
      <c r="L650" s="2">
        <f t="shared" si="64"/>
        <v>0</v>
      </c>
      <c r="M650" s="2">
        <v>3</v>
      </c>
      <c r="N650" s="2">
        <f t="shared" si="65"/>
        <v>10201</v>
      </c>
    </row>
    <row r="651" spans="1:14" x14ac:dyDescent="0.2">
      <c r="A651" s="2" t="s">
        <v>150</v>
      </c>
      <c r="B651" s="2" t="s">
        <v>51</v>
      </c>
      <c r="C651" s="2" t="s">
        <v>40</v>
      </c>
      <c r="D651" s="2">
        <v>118.82299999999999</v>
      </c>
      <c r="E651" s="2">
        <v>117</v>
      </c>
      <c r="F651" s="2">
        <v>1673</v>
      </c>
      <c r="G651" s="2">
        <v>75</v>
      </c>
      <c r="H651" s="2">
        <f t="shared" si="60"/>
        <v>0</v>
      </c>
      <c r="I651" s="2">
        <f t="shared" si="61"/>
        <v>0</v>
      </c>
      <c r="J651" s="2">
        <f t="shared" si="62"/>
        <v>0</v>
      </c>
      <c r="K651" s="2">
        <f t="shared" si="63"/>
        <v>0</v>
      </c>
      <c r="L651" s="2">
        <f t="shared" si="64"/>
        <v>0</v>
      </c>
      <c r="M651" s="2">
        <v>163</v>
      </c>
      <c r="N651" s="2">
        <f t="shared" si="65"/>
        <v>13689</v>
      </c>
    </row>
    <row r="652" spans="1:14" x14ac:dyDescent="0.2">
      <c r="A652" s="2" t="s">
        <v>1156</v>
      </c>
      <c r="B652" s="2" t="s">
        <v>15</v>
      </c>
      <c r="C652" s="2" t="s">
        <v>12</v>
      </c>
      <c r="D652" s="2">
        <v>2.6949700000000001</v>
      </c>
      <c r="E652" s="2">
        <v>106</v>
      </c>
      <c r="F652" s="2">
        <v>33734</v>
      </c>
      <c r="G652" s="2">
        <v>0.7</v>
      </c>
      <c r="H652" s="2">
        <f t="shared" si="60"/>
        <v>1</v>
      </c>
      <c r="I652" s="2">
        <f t="shared" si="61"/>
        <v>0</v>
      </c>
      <c r="J652" s="2">
        <f t="shared" si="62"/>
        <v>0</v>
      </c>
      <c r="K652" s="2">
        <f t="shared" si="63"/>
        <v>0</v>
      </c>
      <c r="L652" s="2">
        <f t="shared" si="64"/>
        <v>0</v>
      </c>
      <c r="M652" s="2">
        <v>31</v>
      </c>
      <c r="N652" s="2">
        <f t="shared" si="65"/>
        <v>11236</v>
      </c>
    </row>
    <row r="653" spans="1:14" x14ac:dyDescent="0.2">
      <c r="A653" s="2" t="s">
        <v>861</v>
      </c>
      <c r="B653" s="2" t="s">
        <v>15</v>
      </c>
      <c r="C653" s="2" t="s">
        <v>31</v>
      </c>
      <c r="D653" s="2">
        <v>45.045000000000002</v>
      </c>
      <c r="E653" s="2">
        <v>111</v>
      </c>
      <c r="F653" s="2">
        <v>3393</v>
      </c>
      <c r="G653" s="2">
        <v>36</v>
      </c>
      <c r="H653" s="2">
        <f t="shared" si="60"/>
        <v>1</v>
      </c>
      <c r="I653" s="2">
        <f t="shared" si="61"/>
        <v>1</v>
      </c>
      <c r="J653" s="2">
        <f t="shared" si="62"/>
        <v>0</v>
      </c>
      <c r="K653" s="2">
        <f t="shared" si="63"/>
        <v>0</v>
      </c>
      <c r="L653" s="2">
        <f t="shared" si="64"/>
        <v>0</v>
      </c>
      <c r="M653" s="2">
        <v>101</v>
      </c>
      <c r="N653" s="2">
        <f t="shared" si="65"/>
        <v>12321</v>
      </c>
    </row>
    <row r="654" spans="1:14" x14ac:dyDescent="0.2">
      <c r="A654" s="2" t="s">
        <v>1159</v>
      </c>
      <c r="B654" s="2" t="s">
        <v>15</v>
      </c>
      <c r="C654" s="2" t="s">
        <v>35</v>
      </c>
      <c r="D654" s="2">
        <v>33.386099999999999</v>
      </c>
      <c r="E654" s="2">
        <v>119</v>
      </c>
      <c r="F654" s="2">
        <v>3226</v>
      </c>
      <c r="G654" s="2">
        <v>15</v>
      </c>
      <c r="H654" s="2">
        <f t="shared" si="60"/>
        <v>1</v>
      </c>
      <c r="I654" s="2">
        <f t="shared" si="61"/>
        <v>0</v>
      </c>
      <c r="J654" s="2">
        <f t="shared" si="62"/>
        <v>1</v>
      </c>
      <c r="K654" s="2">
        <f t="shared" si="63"/>
        <v>0</v>
      </c>
      <c r="L654" s="2">
        <f t="shared" si="64"/>
        <v>0</v>
      </c>
      <c r="M654" s="2">
        <v>0</v>
      </c>
      <c r="N654" s="2">
        <f t="shared" si="65"/>
        <v>14161</v>
      </c>
    </row>
    <row r="655" spans="1:14" x14ac:dyDescent="0.2">
      <c r="A655" s="2" t="s">
        <v>1161</v>
      </c>
      <c r="B655" s="2" t="s">
        <v>15</v>
      </c>
      <c r="C655" s="2" t="s">
        <v>31</v>
      </c>
      <c r="D655" s="2">
        <v>30.259699999999999</v>
      </c>
      <c r="E655" s="2">
        <v>94</v>
      </c>
      <c r="F655" s="2">
        <v>5440</v>
      </c>
      <c r="G655" s="2">
        <v>15</v>
      </c>
      <c r="H655" s="2">
        <f t="shared" si="60"/>
        <v>1</v>
      </c>
      <c r="I655" s="2">
        <f t="shared" si="61"/>
        <v>1</v>
      </c>
      <c r="J655" s="2">
        <f t="shared" si="62"/>
        <v>0</v>
      </c>
      <c r="K655" s="2">
        <f t="shared" si="63"/>
        <v>0</v>
      </c>
      <c r="L655" s="2">
        <f t="shared" si="64"/>
        <v>0</v>
      </c>
      <c r="M655" s="2">
        <v>28</v>
      </c>
      <c r="N655" s="2">
        <f t="shared" si="65"/>
        <v>8836</v>
      </c>
    </row>
    <row r="656" spans="1:14" x14ac:dyDescent="0.2">
      <c r="A656" s="2" t="s">
        <v>1163</v>
      </c>
      <c r="B656" s="2" t="s">
        <v>15</v>
      </c>
      <c r="C656" s="2" t="s">
        <v>31</v>
      </c>
      <c r="D656" s="2">
        <v>4.8818700000000002</v>
      </c>
      <c r="E656" s="2">
        <v>92</v>
      </c>
      <c r="F656" s="2">
        <v>3767</v>
      </c>
      <c r="G656" s="2">
        <v>9</v>
      </c>
      <c r="H656" s="2">
        <f t="shared" si="60"/>
        <v>1</v>
      </c>
      <c r="I656" s="2">
        <f t="shared" si="61"/>
        <v>1</v>
      </c>
      <c r="J656" s="2">
        <f t="shared" si="62"/>
        <v>0</v>
      </c>
      <c r="K656" s="2">
        <f t="shared" si="63"/>
        <v>0</v>
      </c>
      <c r="L656" s="2">
        <f t="shared" si="64"/>
        <v>0</v>
      </c>
      <c r="M656" s="2">
        <v>26</v>
      </c>
      <c r="N656" s="2">
        <f t="shared" si="65"/>
        <v>8464</v>
      </c>
    </row>
    <row r="657" spans="1:14" x14ac:dyDescent="0.2">
      <c r="A657" s="2" t="s">
        <v>369</v>
      </c>
      <c r="B657" s="2" t="s">
        <v>11</v>
      </c>
      <c r="C657" s="2" t="s">
        <v>24</v>
      </c>
      <c r="D657" s="2">
        <v>227.946</v>
      </c>
      <c r="E657" s="2">
        <v>102</v>
      </c>
      <c r="F657" s="2">
        <v>21584</v>
      </c>
      <c r="G657" s="2">
        <v>150</v>
      </c>
      <c r="H657" s="2">
        <f t="shared" si="60"/>
        <v>0</v>
      </c>
      <c r="I657" s="2">
        <f t="shared" si="61"/>
        <v>0</v>
      </c>
      <c r="J657" s="2">
        <f t="shared" si="62"/>
        <v>0</v>
      </c>
      <c r="K657" s="2">
        <f t="shared" si="63"/>
        <v>0</v>
      </c>
      <c r="L657" s="2">
        <f t="shared" si="64"/>
        <v>0</v>
      </c>
      <c r="M657" s="2">
        <v>532</v>
      </c>
      <c r="N657" s="2">
        <f t="shared" si="65"/>
        <v>10404</v>
      </c>
    </row>
    <row r="658" spans="1:14" x14ac:dyDescent="0.2">
      <c r="A658" s="2" t="s">
        <v>1166</v>
      </c>
      <c r="B658" s="2" t="s">
        <v>11</v>
      </c>
      <c r="C658" s="2" t="s">
        <v>24</v>
      </c>
      <c r="D658" s="2">
        <v>40.247500000000002</v>
      </c>
      <c r="E658" s="2">
        <v>111</v>
      </c>
      <c r="F658" s="2">
        <v>257</v>
      </c>
      <c r="G658" s="2">
        <v>30</v>
      </c>
      <c r="H658" s="2">
        <f t="shared" si="60"/>
        <v>0</v>
      </c>
      <c r="I658" s="2">
        <f t="shared" si="61"/>
        <v>0</v>
      </c>
      <c r="J658" s="2">
        <f t="shared" si="62"/>
        <v>0</v>
      </c>
      <c r="K658" s="2">
        <f t="shared" si="63"/>
        <v>0</v>
      </c>
      <c r="L658" s="2">
        <f t="shared" si="64"/>
        <v>0</v>
      </c>
      <c r="M658" s="2">
        <v>456</v>
      </c>
      <c r="N658" s="2">
        <f t="shared" si="65"/>
        <v>12321</v>
      </c>
    </row>
    <row r="659" spans="1:14" x14ac:dyDescent="0.2">
      <c r="A659" s="2" t="s">
        <v>1168</v>
      </c>
      <c r="B659" s="2" t="s">
        <v>18</v>
      </c>
      <c r="C659" s="2" t="s">
        <v>40</v>
      </c>
      <c r="D659" s="2">
        <v>79.566900000000004</v>
      </c>
      <c r="E659" s="2">
        <v>102</v>
      </c>
      <c r="F659" s="2">
        <v>4516</v>
      </c>
      <c r="G659" s="2">
        <v>30</v>
      </c>
      <c r="H659" s="2">
        <f t="shared" si="60"/>
        <v>0</v>
      </c>
      <c r="I659" s="2">
        <f t="shared" si="61"/>
        <v>0</v>
      </c>
      <c r="J659" s="2">
        <f t="shared" si="62"/>
        <v>0</v>
      </c>
      <c r="K659" s="2">
        <f t="shared" si="63"/>
        <v>0</v>
      </c>
      <c r="L659" s="2">
        <f t="shared" si="64"/>
        <v>0</v>
      </c>
      <c r="M659" s="2">
        <v>23</v>
      </c>
      <c r="N659" s="2">
        <f t="shared" si="65"/>
        <v>10404</v>
      </c>
    </row>
    <row r="660" spans="1:14" x14ac:dyDescent="0.2">
      <c r="A660" s="2" t="s">
        <v>1170</v>
      </c>
      <c r="B660" s="2" t="s">
        <v>51</v>
      </c>
      <c r="C660" s="2" t="s">
        <v>97</v>
      </c>
      <c r="D660" s="2">
        <v>15.5198</v>
      </c>
      <c r="E660" s="2">
        <v>75</v>
      </c>
      <c r="F660" s="2">
        <v>6863</v>
      </c>
      <c r="G660" s="2">
        <v>47</v>
      </c>
      <c r="H660" s="2">
        <f t="shared" si="60"/>
        <v>0</v>
      </c>
      <c r="I660" s="2">
        <f t="shared" si="61"/>
        <v>0</v>
      </c>
      <c r="J660" s="2">
        <f t="shared" si="62"/>
        <v>0</v>
      </c>
      <c r="K660" s="2">
        <f t="shared" si="63"/>
        <v>1</v>
      </c>
      <c r="L660" s="2">
        <f t="shared" si="64"/>
        <v>0</v>
      </c>
      <c r="M660" s="2">
        <v>0</v>
      </c>
      <c r="N660" s="2">
        <f t="shared" si="65"/>
        <v>5625</v>
      </c>
    </row>
    <row r="661" spans="1:14" x14ac:dyDescent="0.2">
      <c r="A661" s="2" t="s">
        <v>1172</v>
      </c>
      <c r="B661" s="2" t="s">
        <v>15</v>
      </c>
      <c r="C661" s="2" t="s">
        <v>40</v>
      </c>
      <c r="D661" s="2">
        <v>3.0084E-2</v>
      </c>
      <c r="E661" s="2">
        <v>82</v>
      </c>
      <c r="F661" s="2">
        <v>11642</v>
      </c>
      <c r="G661" s="2">
        <v>7.0000000000000007E-2</v>
      </c>
      <c r="H661" s="2">
        <f t="shared" si="60"/>
        <v>1</v>
      </c>
      <c r="I661" s="2">
        <f t="shared" si="61"/>
        <v>0</v>
      </c>
      <c r="J661" s="2">
        <f t="shared" si="62"/>
        <v>0</v>
      </c>
      <c r="K661" s="2">
        <f t="shared" si="63"/>
        <v>0</v>
      </c>
      <c r="L661" s="2">
        <f t="shared" si="64"/>
        <v>0</v>
      </c>
      <c r="M661" s="2">
        <v>217</v>
      </c>
      <c r="N661" s="2">
        <f t="shared" si="65"/>
        <v>6724</v>
      </c>
    </row>
    <row r="662" spans="1:14" x14ac:dyDescent="0.2">
      <c r="A662" s="2" t="s">
        <v>1174</v>
      </c>
      <c r="B662" s="2" t="s">
        <v>51</v>
      </c>
      <c r="C662" s="2" t="s">
        <v>97</v>
      </c>
      <c r="D662" s="2">
        <v>197.99299999999999</v>
      </c>
      <c r="E662" s="2">
        <v>108</v>
      </c>
      <c r="F662" s="2">
        <v>70996</v>
      </c>
      <c r="G662" s="2">
        <v>100</v>
      </c>
      <c r="H662" s="2">
        <f t="shared" si="60"/>
        <v>0</v>
      </c>
      <c r="I662" s="2">
        <f t="shared" si="61"/>
        <v>0</v>
      </c>
      <c r="J662" s="2">
        <f t="shared" si="62"/>
        <v>0</v>
      </c>
      <c r="K662" s="2">
        <f t="shared" si="63"/>
        <v>1</v>
      </c>
      <c r="L662" s="2">
        <f t="shared" si="64"/>
        <v>0</v>
      </c>
      <c r="M662" s="2">
        <v>750</v>
      </c>
      <c r="N662" s="2">
        <f t="shared" si="65"/>
        <v>11664</v>
      </c>
    </row>
    <row r="663" spans="1:14" x14ac:dyDescent="0.2">
      <c r="A663" s="2" t="s">
        <v>70</v>
      </c>
      <c r="B663" s="2" t="s">
        <v>15</v>
      </c>
      <c r="C663" s="2" t="s">
        <v>12</v>
      </c>
      <c r="D663" s="2">
        <v>1.00796</v>
      </c>
      <c r="E663" s="2">
        <v>104</v>
      </c>
      <c r="F663" s="2">
        <v>117</v>
      </c>
      <c r="G663" s="2">
        <v>0.95</v>
      </c>
      <c r="H663" s="2">
        <f t="shared" si="60"/>
        <v>1</v>
      </c>
      <c r="I663" s="2">
        <f t="shared" si="61"/>
        <v>0</v>
      </c>
      <c r="J663" s="2">
        <f t="shared" si="62"/>
        <v>0</v>
      </c>
      <c r="K663" s="2">
        <f t="shared" si="63"/>
        <v>0</v>
      </c>
      <c r="L663" s="2">
        <f t="shared" si="64"/>
        <v>0</v>
      </c>
      <c r="M663" s="2">
        <v>171</v>
      </c>
      <c r="N663" s="2">
        <f t="shared" si="65"/>
        <v>10816</v>
      </c>
    </row>
    <row r="664" spans="1:14" x14ac:dyDescent="0.2">
      <c r="A664" s="2" t="s">
        <v>144</v>
      </c>
      <c r="B664" s="2" t="s">
        <v>11</v>
      </c>
      <c r="C664" s="2" t="s">
        <v>12</v>
      </c>
      <c r="D664" s="2">
        <v>40.219700000000003</v>
      </c>
      <c r="E664" s="2">
        <v>106</v>
      </c>
      <c r="F664" s="2">
        <v>18630</v>
      </c>
      <c r="G664" s="2">
        <v>21</v>
      </c>
      <c r="H664" s="2">
        <f t="shared" si="60"/>
        <v>0</v>
      </c>
      <c r="I664" s="2">
        <f t="shared" si="61"/>
        <v>0</v>
      </c>
      <c r="J664" s="2">
        <f t="shared" si="62"/>
        <v>0</v>
      </c>
      <c r="K664" s="2">
        <f t="shared" si="63"/>
        <v>0</v>
      </c>
      <c r="L664" s="2">
        <f t="shared" si="64"/>
        <v>0</v>
      </c>
      <c r="M664" s="2">
        <v>48</v>
      </c>
      <c r="N664" s="2">
        <f t="shared" si="65"/>
        <v>11236</v>
      </c>
    </row>
    <row r="665" spans="1:14" x14ac:dyDescent="0.2">
      <c r="A665" s="2" t="s">
        <v>1178</v>
      </c>
      <c r="B665" s="2" t="s">
        <v>11</v>
      </c>
      <c r="C665" s="2" t="s">
        <v>24</v>
      </c>
      <c r="D665" s="2">
        <v>9.6734000000000001E-2</v>
      </c>
      <c r="E665" s="2">
        <v>112</v>
      </c>
      <c r="F665" s="2">
        <v>263584</v>
      </c>
      <c r="G665" s="2">
        <v>1</v>
      </c>
      <c r="H665" s="2">
        <f t="shared" si="60"/>
        <v>0</v>
      </c>
      <c r="I665" s="2">
        <f t="shared" si="61"/>
        <v>0</v>
      </c>
      <c r="J665" s="2">
        <f t="shared" si="62"/>
        <v>0</v>
      </c>
      <c r="K665" s="2">
        <f t="shared" si="63"/>
        <v>0</v>
      </c>
      <c r="L665" s="2">
        <f t="shared" si="64"/>
        <v>0</v>
      </c>
      <c r="M665" s="2">
        <v>74</v>
      </c>
      <c r="N665" s="2">
        <f t="shared" si="65"/>
        <v>12544</v>
      </c>
    </row>
    <row r="666" spans="1:14" x14ac:dyDescent="0.2">
      <c r="A666" s="2" t="s">
        <v>238</v>
      </c>
      <c r="B666" s="2" t="s">
        <v>15</v>
      </c>
      <c r="C666" s="2" t="s">
        <v>19</v>
      </c>
      <c r="D666" s="2">
        <v>38.087400000000002</v>
      </c>
      <c r="E666" s="2">
        <v>102</v>
      </c>
      <c r="F666" s="2">
        <v>4065</v>
      </c>
      <c r="G666" s="2">
        <v>12</v>
      </c>
      <c r="H666" s="2">
        <f t="shared" si="60"/>
        <v>1</v>
      </c>
      <c r="I666" s="2">
        <f t="shared" si="61"/>
        <v>0</v>
      </c>
      <c r="J666" s="2">
        <f t="shared" si="62"/>
        <v>0</v>
      </c>
      <c r="K666" s="2">
        <f t="shared" si="63"/>
        <v>0</v>
      </c>
      <c r="L666" s="2">
        <f t="shared" si="64"/>
        <v>1</v>
      </c>
      <c r="M666" s="2">
        <v>22</v>
      </c>
      <c r="N666" s="2">
        <f t="shared" si="65"/>
        <v>10404</v>
      </c>
    </row>
    <row r="667" spans="1:14" x14ac:dyDescent="0.2">
      <c r="A667" s="2" t="s">
        <v>853</v>
      </c>
      <c r="B667" s="2" t="s">
        <v>15</v>
      </c>
      <c r="C667" s="2" t="s">
        <v>19</v>
      </c>
      <c r="D667" s="2">
        <v>18.225200000000001</v>
      </c>
      <c r="E667" s="2">
        <v>88</v>
      </c>
      <c r="F667" s="2">
        <v>3114</v>
      </c>
      <c r="G667" s="2">
        <v>9</v>
      </c>
      <c r="H667" s="2">
        <f t="shared" si="60"/>
        <v>1</v>
      </c>
      <c r="I667" s="2">
        <f t="shared" si="61"/>
        <v>0</v>
      </c>
      <c r="J667" s="2">
        <f t="shared" si="62"/>
        <v>0</v>
      </c>
      <c r="K667" s="2">
        <f t="shared" si="63"/>
        <v>0</v>
      </c>
      <c r="L667" s="2">
        <f t="shared" si="64"/>
        <v>1</v>
      </c>
      <c r="M667" s="2">
        <v>8</v>
      </c>
      <c r="N667" s="2">
        <f t="shared" si="65"/>
        <v>7744</v>
      </c>
    </row>
    <row r="668" spans="1:14" x14ac:dyDescent="0.2">
      <c r="A668" s="2" t="s">
        <v>898</v>
      </c>
      <c r="B668" s="2" t="s">
        <v>15</v>
      </c>
      <c r="C668" s="2" t="s">
        <v>24</v>
      </c>
      <c r="D668" s="2">
        <v>3.3358400000000001</v>
      </c>
      <c r="E668" s="2">
        <v>116</v>
      </c>
      <c r="F668" s="2">
        <v>50313</v>
      </c>
      <c r="G668" s="2">
        <v>2</v>
      </c>
      <c r="H668" s="2">
        <f t="shared" si="60"/>
        <v>1</v>
      </c>
      <c r="I668" s="2">
        <f t="shared" si="61"/>
        <v>0</v>
      </c>
      <c r="J668" s="2">
        <f t="shared" si="62"/>
        <v>0</v>
      </c>
      <c r="K668" s="2">
        <f t="shared" si="63"/>
        <v>0</v>
      </c>
      <c r="L668" s="2">
        <f t="shared" si="64"/>
        <v>0</v>
      </c>
      <c r="M668" s="2">
        <v>453</v>
      </c>
      <c r="N668" s="2">
        <f t="shared" si="65"/>
        <v>13456</v>
      </c>
    </row>
    <row r="669" spans="1:14" x14ac:dyDescent="0.2">
      <c r="A669" s="2" t="s">
        <v>1025</v>
      </c>
      <c r="B669" s="2" t="s">
        <v>15</v>
      </c>
      <c r="C669" s="2" t="s">
        <v>12</v>
      </c>
      <c r="D669" s="2">
        <v>19.076799999999999</v>
      </c>
      <c r="E669" s="2">
        <v>125</v>
      </c>
      <c r="F669" s="2">
        <v>15916</v>
      </c>
      <c r="G669" s="2">
        <v>60</v>
      </c>
      <c r="H669" s="2">
        <f t="shared" si="60"/>
        <v>1</v>
      </c>
      <c r="I669" s="2">
        <f t="shared" si="61"/>
        <v>0</v>
      </c>
      <c r="J669" s="2">
        <f t="shared" si="62"/>
        <v>0</v>
      </c>
      <c r="K669" s="2">
        <f t="shared" si="63"/>
        <v>0</v>
      </c>
      <c r="L669" s="2">
        <f t="shared" si="64"/>
        <v>0</v>
      </c>
      <c r="M669" s="2">
        <v>40</v>
      </c>
      <c r="N669" s="2">
        <f t="shared" si="65"/>
        <v>15625</v>
      </c>
    </row>
    <row r="670" spans="1:14" x14ac:dyDescent="0.2">
      <c r="A670" s="2" t="s">
        <v>1184</v>
      </c>
      <c r="B670" s="2" t="s">
        <v>15</v>
      </c>
      <c r="C670" s="2" t="s">
        <v>40</v>
      </c>
      <c r="D670" s="2">
        <v>5.6007000000000001E-2</v>
      </c>
      <c r="E670" s="2">
        <v>99</v>
      </c>
      <c r="F670" s="2">
        <v>6776</v>
      </c>
      <c r="G670" s="2">
        <v>5.5</v>
      </c>
      <c r="H670" s="2">
        <f t="shared" si="60"/>
        <v>1</v>
      </c>
      <c r="I670" s="2">
        <f t="shared" si="61"/>
        <v>0</v>
      </c>
      <c r="J670" s="2">
        <f t="shared" si="62"/>
        <v>0</v>
      </c>
      <c r="K670" s="2">
        <f t="shared" si="63"/>
        <v>0</v>
      </c>
      <c r="L670" s="2">
        <f t="shared" si="64"/>
        <v>0</v>
      </c>
      <c r="M670" s="2">
        <v>56</v>
      </c>
      <c r="N670" s="2">
        <f t="shared" si="65"/>
        <v>9801</v>
      </c>
    </row>
    <row r="671" spans="1:14" x14ac:dyDescent="0.2">
      <c r="A671" s="2" t="s">
        <v>417</v>
      </c>
      <c r="B671" s="2" t="s">
        <v>11</v>
      </c>
      <c r="C671" s="2" t="s">
        <v>40</v>
      </c>
      <c r="D671" s="2">
        <v>93.952299999999994</v>
      </c>
      <c r="E671" s="2">
        <v>129</v>
      </c>
      <c r="F671" s="2">
        <v>318</v>
      </c>
      <c r="G671" s="2">
        <v>40</v>
      </c>
      <c r="H671" s="2">
        <f t="shared" si="60"/>
        <v>0</v>
      </c>
      <c r="I671" s="2">
        <f t="shared" si="61"/>
        <v>0</v>
      </c>
      <c r="J671" s="2">
        <f t="shared" si="62"/>
        <v>0</v>
      </c>
      <c r="K671" s="2">
        <f t="shared" si="63"/>
        <v>0</v>
      </c>
      <c r="L671" s="2">
        <f t="shared" si="64"/>
        <v>0</v>
      </c>
      <c r="M671" s="2">
        <v>42</v>
      </c>
      <c r="N671" s="2">
        <f t="shared" si="65"/>
        <v>16641</v>
      </c>
    </row>
    <row r="672" spans="1:14" x14ac:dyDescent="0.2">
      <c r="A672" s="2" t="s">
        <v>1187</v>
      </c>
      <c r="B672" s="2" t="s">
        <v>11</v>
      </c>
      <c r="C672" s="2" t="s">
        <v>31</v>
      </c>
      <c r="D672" s="2">
        <v>37.788200000000003</v>
      </c>
      <c r="E672" s="2">
        <v>95</v>
      </c>
      <c r="F672" s="2">
        <v>4537</v>
      </c>
      <c r="G672" s="2">
        <v>35.200000000000003</v>
      </c>
      <c r="H672" s="2">
        <f t="shared" si="60"/>
        <v>0</v>
      </c>
      <c r="I672" s="2">
        <f t="shared" si="61"/>
        <v>1</v>
      </c>
      <c r="J672" s="2">
        <f t="shared" si="62"/>
        <v>0</v>
      </c>
      <c r="K672" s="2">
        <f t="shared" si="63"/>
        <v>0</v>
      </c>
      <c r="L672" s="2">
        <f t="shared" si="64"/>
        <v>0</v>
      </c>
      <c r="M672" s="2">
        <v>0</v>
      </c>
      <c r="N672" s="2">
        <f t="shared" si="65"/>
        <v>9025</v>
      </c>
    </row>
    <row r="673" spans="1:14" x14ac:dyDescent="0.2">
      <c r="A673" s="2" t="s">
        <v>1013</v>
      </c>
      <c r="B673" s="2" t="s">
        <v>11</v>
      </c>
      <c r="C673" s="2" t="s">
        <v>31</v>
      </c>
      <c r="D673" s="2">
        <v>10.397399999999999</v>
      </c>
      <c r="E673" s="2">
        <v>86</v>
      </c>
      <c r="F673" s="2">
        <v>2165</v>
      </c>
      <c r="G673" s="2">
        <v>14</v>
      </c>
      <c r="H673" s="2">
        <f t="shared" si="60"/>
        <v>0</v>
      </c>
      <c r="I673" s="2">
        <f t="shared" si="61"/>
        <v>1</v>
      </c>
      <c r="J673" s="2">
        <f t="shared" si="62"/>
        <v>0</v>
      </c>
      <c r="K673" s="2">
        <f t="shared" si="63"/>
        <v>0</v>
      </c>
      <c r="L673" s="2">
        <f t="shared" si="64"/>
        <v>0</v>
      </c>
      <c r="M673" s="2">
        <v>70</v>
      </c>
      <c r="N673" s="2">
        <f t="shared" si="65"/>
        <v>7396</v>
      </c>
    </row>
    <row r="674" spans="1:14" x14ac:dyDescent="0.2">
      <c r="A674" s="2" t="s">
        <v>1190</v>
      </c>
      <c r="B674" s="2" t="s">
        <v>11</v>
      </c>
      <c r="C674" s="2" t="s">
        <v>31</v>
      </c>
      <c r="D674" s="2">
        <v>40.334000000000003</v>
      </c>
      <c r="E674" s="2">
        <v>123</v>
      </c>
      <c r="F674" s="2">
        <v>2912</v>
      </c>
      <c r="G674" s="2">
        <v>35</v>
      </c>
      <c r="H674" s="2">
        <f t="shared" si="60"/>
        <v>0</v>
      </c>
      <c r="I674" s="2">
        <f t="shared" si="61"/>
        <v>1</v>
      </c>
      <c r="J674" s="2">
        <f t="shared" si="62"/>
        <v>0</v>
      </c>
      <c r="K674" s="2">
        <f t="shared" si="63"/>
        <v>0</v>
      </c>
      <c r="L674" s="2">
        <f t="shared" si="64"/>
        <v>0</v>
      </c>
      <c r="M674" s="2">
        <v>7</v>
      </c>
      <c r="N674" s="2">
        <f t="shared" si="65"/>
        <v>15129</v>
      </c>
    </row>
    <row r="675" spans="1:14" x14ac:dyDescent="0.2">
      <c r="A675" s="2" t="s">
        <v>1192</v>
      </c>
      <c r="B675" s="2" t="s">
        <v>11</v>
      </c>
      <c r="C675" s="2" t="s">
        <v>12</v>
      </c>
      <c r="D675" s="2">
        <v>24.1858</v>
      </c>
      <c r="E675" s="2">
        <v>101</v>
      </c>
      <c r="F675" s="2">
        <v>13811</v>
      </c>
      <c r="G675" s="2">
        <v>31</v>
      </c>
      <c r="H675" s="2">
        <f t="shared" si="60"/>
        <v>0</v>
      </c>
      <c r="I675" s="2">
        <f t="shared" si="61"/>
        <v>0</v>
      </c>
      <c r="J675" s="2">
        <f t="shared" si="62"/>
        <v>0</v>
      </c>
      <c r="K675" s="2">
        <f t="shared" si="63"/>
        <v>0</v>
      </c>
      <c r="L675" s="2">
        <f t="shared" si="64"/>
        <v>0</v>
      </c>
      <c r="M675" s="2">
        <v>96</v>
      </c>
      <c r="N675" s="2">
        <f t="shared" si="65"/>
        <v>10201</v>
      </c>
    </row>
    <row r="676" spans="1:14" x14ac:dyDescent="0.2">
      <c r="A676" s="2" t="s">
        <v>1194</v>
      </c>
      <c r="B676" s="2" t="s">
        <v>51</v>
      </c>
      <c r="C676" s="2" t="s">
        <v>12</v>
      </c>
      <c r="D676" s="2">
        <v>91.443299999999994</v>
      </c>
      <c r="E676" s="2">
        <v>99</v>
      </c>
      <c r="F676" s="2">
        <v>663</v>
      </c>
      <c r="G676" s="2">
        <v>12</v>
      </c>
      <c r="H676" s="2">
        <f t="shared" si="60"/>
        <v>0</v>
      </c>
      <c r="I676" s="2">
        <f t="shared" si="61"/>
        <v>0</v>
      </c>
      <c r="J676" s="2">
        <f t="shared" si="62"/>
        <v>0</v>
      </c>
      <c r="K676" s="2">
        <f t="shared" si="63"/>
        <v>0</v>
      </c>
      <c r="L676" s="2">
        <f t="shared" si="64"/>
        <v>0</v>
      </c>
      <c r="M676" s="2">
        <v>130</v>
      </c>
      <c r="N676" s="2">
        <f t="shared" si="65"/>
        <v>9801</v>
      </c>
    </row>
    <row r="677" spans="1:14" x14ac:dyDescent="0.2">
      <c r="A677" s="2" t="s">
        <v>1196</v>
      </c>
      <c r="B677" s="2" t="s">
        <v>15</v>
      </c>
      <c r="C677" s="2" t="s">
        <v>40</v>
      </c>
      <c r="D677" s="2">
        <v>3.02908</v>
      </c>
      <c r="E677" s="2">
        <v>95</v>
      </c>
      <c r="F677" s="2">
        <v>993</v>
      </c>
      <c r="G677" s="2">
        <v>6</v>
      </c>
      <c r="H677" s="2">
        <f t="shared" si="60"/>
        <v>1</v>
      </c>
      <c r="I677" s="2">
        <f t="shared" si="61"/>
        <v>0</v>
      </c>
      <c r="J677" s="2">
        <f t="shared" si="62"/>
        <v>0</v>
      </c>
      <c r="K677" s="2">
        <f t="shared" si="63"/>
        <v>0</v>
      </c>
      <c r="L677" s="2">
        <f t="shared" si="64"/>
        <v>0</v>
      </c>
      <c r="M677" s="2">
        <v>263</v>
      </c>
      <c r="N677" s="2">
        <f t="shared" si="65"/>
        <v>9025</v>
      </c>
    </row>
    <row r="678" spans="1:14" x14ac:dyDescent="0.2">
      <c r="A678" s="2" t="s">
        <v>444</v>
      </c>
      <c r="B678" s="2" t="s">
        <v>11</v>
      </c>
      <c r="C678" s="2" t="s">
        <v>24</v>
      </c>
      <c r="D678" s="2">
        <v>59.0351</v>
      </c>
      <c r="E678" s="2">
        <v>132</v>
      </c>
      <c r="F678" s="2">
        <v>1112</v>
      </c>
      <c r="G678" s="2">
        <v>66</v>
      </c>
      <c r="H678" s="2">
        <f t="shared" si="60"/>
        <v>0</v>
      </c>
      <c r="I678" s="2">
        <f t="shared" si="61"/>
        <v>0</v>
      </c>
      <c r="J678" s="2">
        <f t="shared" si="62"/>
        <v>0</v>
      </c>
      <c r="K678" s="2">
        <f t="shared" si="63"/>
        <v>0</v>
      </c>
      <c r="L678" s="2">
        <f t="shared" si="64"/>
        <v>0</v>
      </c>
      <c r="M678" s="2">
        <v>0</v>
      </c>
      <c r="N678" s="2">
        <f t="shared" si="65"/>
        <v>17424</v>
      </c>
    </row>
    <row r="679" spans="1:14" x14ac:dyDescent="0.2">
      <c r="A679" s="2" t="s">
        <v>444</v>
      </c>
      <c r="B679" s="2" t="s">
        <v>11</v>
      </c>
      <c r="C679" s="2" t="s">
        <v>19</v>
      </c>
      <c r="D679" s="2">
        <v>75.7547</v>
      </c>
      <c r="E679" s="2">
        <v>120</v>
      </c>
      <c r="F679" s="2">
        <v>3632</v>
      </c>
      <c r="G679" s="2">
        <v>85</v>
      </c>
      <c r="H679" s="2">
        <f t="shared" si="60"/>
        <v>0</v>
      </c>
      <c r="I679" s="2">
        <f t="shared" si="61"/>
        <v>0</v>
      </c>
      <c r="J679" s="2">
        <f t="shared" si="62"/>
        <v>0</v>
      </c>
      <c r="K679" s="2">
        <f t="shared" si="63"/>
        <v>0</v>
      </c>
      <c r="L679" s="2">
        <f t="shared" si="64"/>
        <v>1</v>
      </c>
      <c r="M679" s="2">
        <v>0</v>
      </c>
      <c r="N679" s="2">
        <f t="shared" si="65"/>
        <v>14400</v>
      </c>
    </row>
    <row r="680" spans="1:14" x14ac:dyDescent="0.2">
      <c r="A680" s="2" t="s">
        <v>167</v>
      </c>
      <c r="B680" s="2" t="s">
        <v>15</v>
      </c>
      <c r="C680" s="2" t="s">
        <v>12</v>
      </c>
      <c r="D680" s="2">
        <v>25.556100000000001</v>
      </c>
      <c r="E680" s="2">
        <v>126</v>
      </c>
      <c r="F680" s="2">
        <v>19359</v>
      </c>
      <c r="G680" s="2">
        <v>23</v>
      </c>
      <c r="H680" s="2">
        <f t="shared" si="60"/>
        <v>1</v>
      </c>
      <c r="I680" s="2">
        <f t="shared" si="61"/>
        <v>0</v>
      </c>
      <c r="J680" s="2">
        <f t="shared" si="62"/>
        <v>0</v>
      </c>
      <c r="K680" s="2">
        <f t="shared" si="63"/>
        <v>0</v>
      </c>
      <c r="L680" s="2">
        <f t="shared" si="64"/>
        <v>0</v>
      </c>
      <c r="M680" s="2">
        <v>0</v>
      </c>
      <c r="N680" s="2">
        <f t="shared" si="65"/>
        <v>15876</v>
      </c>
    </row>
    <row r="681" spans="1:14" x14ac:dyDescent="0.2">
      <c r="A681" s="2" t="s">
        <v>703</v>
      </c>
      <c r="B681" s="2" t="s">
        <v>18</v>
      </c>
      <c r="C681" s="2" t="s">
        <v>19</v>
      </c>
      <c r="D681" s="2">
        <v>66.001999999999995</v>
      </c>
      <c r="E681" s="2">
        <v>101</v>
      </c>
      <c r="F681" s="2">
        <v>2177</v>
      </c>
      <c r="G681" s="2">
        <v>50</v>
      </c>
      <c r="H681" s="2">
        <f t="shared" si="60"/>
        <v>0</v>
      </c>
      <c r="I681" s="2">
        <f t="shared" si="61"/>
        <v>0</v>
      </c>
      <c r="J681" s="2">
        <f t="shared" si="62"/>
        <v>0</v>
      </c>
      <c r="K681" s="2">
        <f t="shared" si="63"/>
        <v>0</v>
      </c>
      <c r="L681" s="2">
        <f t="shared" si="64"/>
        <v>1</v>
      </c>
      <c r="M681" s="2">
        <v>23</v>
      </c>
      <c r="N681" s="2">
        <f t="shared" si="65"/>
        <v>10201</v>
      </c>
    </row>
    <row r="682" spans="1:14" x14ac:dyDescent="0.2">
      <c r="A682" s="2" t="s">
        <v>173</v>
      </c>
      <c r="B682" s="2" t="s">
        <v>11</v>
      </c>
      <c r="C682" s="2" t="s">
        <v>19</v>
      </c>
      <c r="D682" s="2">
        <v>72.66</v>
      </c>
      <c r="E682" s="2">
        <v>101</v>
      </c>
      <c r="F682" s="2">
        <v>16235</v>
      </c>
      <c r="G682" s="2">
        <v>100</v>
      </c>
      <c r="H682" s="2">
        <f t="shared" si="60"/>
        <v>0</v>
      </c>
      <c r="I682" s="2">
        <f t="shared" si="61"/>
        <v>0</v>
      </c>
      <c r="J682" s="2">
        <f t="shared" si="62"/>
        <v>0</v>
      </c>
      <c r="K682" s="2">
        <f t="shared" si="63"/>
        <v>0</v>
      </c>
      <c r="L682" s="2">
        <f t="shared" si="64"/>
        <v>1</v>
      </c>
      <c r="M682" s="2">
        <v>420</v>
      </c>
      <c r="N682" s="2">
        <f t="shared" si="65"/>
        <v>10201</v>
      </c>
    </row>
    <row r="683" spans="1:14" x14ac:dyDescent="0.2">
      <c r="A683" s="2" t="s">
        <v>295</v>
      </c>
      <c r="B683" s="2" t="s">
        <v>51</v>
      </c>
      <c r="C683" s="2" t="s">
        <v>24</v>
      </c>
      <c r="D683" s="2">
        <v>45.290300000000002</v>
      </c>
      <c r="E683" s="2">
        <v>105</v>
      </c>
      <c r="F683" s="2">
        <v>6727</v>
      </c>
      <c r="G683" s="2">
        <v>42</v>
      </c>
      <c r="H683" s="2">
        <f t="shared" si="60"/>
        <v>0</v>
      </c>
      <c r="I683" s="2">
        <f t="shared" si="61"/>
        <v>0</v>
      </c>
      <c r="J683" s="2">
        <f t="shared" si="62"/>
        <v>0</v>
      </c>
      <c r="K683" s="2">
        <f t="shared" si="63"/>
        <v>0</v>
      </c>
      <c r="L683" s="2">
        <f t="shared" si="64"/>
        <v>0</v>
      </c>
      <c r="M683" s="2">
        <v>153</v>
      </c>
      <c r="N683" s="2">
        <f t="shared" si="65"/>
        <v>11025</v>
      </c>
    </row>
    <row r="684" spans="1:14" x14ac:dyDescent="0.2">
      <c r="A684" s="2" t="s">
        <v>1204</v>
      </c>
      <c r="B684" s="2" t="s">
        <v>11</v>
      </c>
      <c r="C684" s="2" t="s">
        <v>12</v>
      </c>
      <c r="D684" s="2">
        <v>10.4941</v>
      </c>
      <c r="E684" s="2">
        <v>96</v>
      </c>
      <c r="F684" s="2">
        <v>3142</v>
      </c>
      <c r="G684" s="2">
        <v>15</v>
      </c>
      <c r="H684" s="2">
        <f t="shared" si="60"/>
        <v>0</v>
      </c>
      <c r="I684" s="2">
        <f t="shared" si="61"/>
        <v>0</v>
      </c>
      <c r="J684" s="2">
        <f t="shared" si="62"/>
        <v>0</v>
      </c>
      <c r="K684" s="2">
        <f t="shared" si="63"/>
        <v>0</v>
      </c>
      <c r="L684" s="2">
        <f t="shared" si="64"/>
        <v>0</v>
      </c>
      <c r="M684" s="2">
        <v>4</v>
      </c>
      <c r="N684" s="2">
        <f t="shared" si="65"/>
        <v>9216</v>
      </c>
    </row>
    <row r="685" spans="1:14" x14ac:dyDescent="0.2">
      <c r="A685" s="2" t="s">
        <v>240</v>
      </c>
      <c r="B685" s="2" t="s">
        <v>11</v>
      </c>
      <c r="C685" s="2" t="s">
        <v>12</v>
      </c>
      <c r="D685" s="2">
        <v>32.741599999999998</v>
      </c>
      <c r="E685" s="2">
        <v>129</v>
      </c>
      <c r="F685" s="2">
        <v>14344</v>
      </c>
      <c r="G685" s="2">
        <v>50</v>
      </c>
      <c r="H685" s="2">
        <f t="shared" si="60"/>
        <v>0</v>
      </c>
      <c r="I685" s="2">
        <f t="shared" si="61"/>
        <v>0</v>
      </c>
      <c r="J685" s="2">
        <f t="shared" si="62"/>
        <v>0</v>
      </c>
      <c r="K685" s="2">
        <f t="shared" si="63"/>
        <v>0</v>
      </c>
      <c r="L685" s="2">
        <f t="shared" si="64"/>
        <v>0</v>
      </c>
      <c r="M685" s="2">
        <v>16000</v>
      </c>
      <c r="N685" s="2">
        <f t="shared" si="65"/>
        <v>16641</v>
      </c>
    </row>
    <row r="686" spans="1:14" x14ac:dyDescent="0.2">
      <c r="A686" s="2" t="s">
        <v>1207</v>
      </c>
      <c r="B686" s="2" t="s">
        <v>15</v>
      </c>
      <c r="C686" s="2" t="s">
        <v>12</v>
      </c>
      <c r="D686" s="2">
        <v>0.38294600000000001</v>
      </c>
      <c r="E686" s="2">
        <v>106</v>
      </c>
      <c r="F686" s="2">
        <v>44969</v>
      </c>
      <c r="G686" s="2">
        <v>7</v>
      </c>
      <c r="H686" s="2">
        <f t="shared" si="60"/>
        <v>1</v>
      </c>
      <c r="I686" s="2">
        <f t="shared" si="61"/>
        <v>0</v>
      </c>
      <c r="J686" s="2">
        <f t="shared" si="62"/>
        <v>0</v>
      </c>
      <c r="K686" s="2">
        <f t="shared" si="63"/>
        <v>0</v>
      </c>
      <c r="L686" s="2">
        <f t="shared" si="64"/>
        <v>0</v>
      </c>
      <c r="M686" s="2">
        <v>58</v>
      </c>
      <c r="N686" s="2">
        <f t="shared" si="65"/>
        <v>11236</v>
      </c>
    </row>
    <row r="687" spans="1:14" x14ac:dyDescent="0.2">
      <c r="A687" s="2" t="s">
        <v>1209</v>
      </c>
      <c r="B687" s="2" t="s">
        <v>51</v>
      </c>
      <c r="C687" s="2" t="s">
        <v>97</v>
      </c>
      <c r="D687" s="2">
        <v>13.684900000000001</v>
      </c>
      <c r="E687" s="2">
        <v>76</v>
      </c>
      <c r="F687" s="2">
        <v>3752</v>
      </c>
      <c r="G687" s="2">
        <v>3</v>
      </c>
      <c r="H687" s="2">
        <f t="shared" si="60"/>
        <v>0</v>
      </c>
      <c r="I687" s="2">
        <f t="shared" si="61"/>
        <v>0</v>
      </c>
      <c r="J687" s="2">
        <f t="shared" si="62"/>
        <v>0</v>
      </c>
      <c r="K687" s="2">
        <f t="shared" si="63"/>
        <v>1</v>
      </c>
      <c r="L687" s="2">
        <f t="shared" si="64"/>
        <v>0</v>
      </c>
      <c r="M687" s="2">
        <v>14</v>
      </c>
      <c r="N687" s="2">
        <f t="shared" si="65"/>
        <v>5776</v>
      </c>
    </row>
    <row r="688" spans="1:14" x14ac:dyDescent="0.2">
      <c r="A688" s="2" t="s">
        <v>546</v>
      </c>
      <c r="B688" s="2" t="s">
        <v>11</v>
      </c>
      <c r="C688" s="2" t="s">
        <v>19</v>
      </c>
      <c r="D688" s="2">
        <v>67.286699999999996</v>
      </c>
      <c r="E688" s="2">
        <v>136</v>
      </c>
      <c r="F688" s="2">
        <v>36925</v>
      </c>
      <c r="G688" s="2">
        <v>100</v>
      </c>
      <c r="H688" s="2">
        <f t="shared" si="60"/>
        <v>0</v>
      </c>
      <c r="I688" s="2">
        <f t="shared" si="61"/>
        <v>0</v>
      </c>
      <c r="J688" s="2">
        <f t="shared" si="62"/>
        <v>0</v>
      </c>
      <c r="K688" s="2">
        <f t="shared" si="63"/>
        <v>0</v>
      </c>
      <c r="L688" s="2">
        <f t="shared" si="64"/>
        <v>1</v>
      </c>
      <c r="M688" s="2">
        <v>394</v>
      </c>
      <c r="N688" s="2">
        <f t="shared" si="65"/>
        <v>18496</v>
      </c>
    </row>
    <row r="689" spans="1:14" x14ac:dyDescent="0.2">
      <c r="A689" s="2" t="s">
        <v>1212</v>
      </c>
      <c r="B689" s="2" t="s">
        <v>15</v>
      </c>
      <c r="C689" s="2" t="s">
        <v>12</v>
      </c>
      <c r="D689" s="2">
        <v>51.097700000000003</v>
      </c>
      <c r="E689" s="2">
        <v>101</v>
      </c>
      <c r="F689" s="2">
        <v>23328</v>
      </c>
      <c r="G689" s="2">
        <v>30</v>
      </c>
      <c r="H689" s="2">
        <f t="shared" si="60"/>
        <v>1</v>
      </c>
      <c r="I689" s="2">
        <f t="shared" si="61"/>
        <v>0</v>
      </c>
      <c r="J689" s="2">
        <f t="shared" si="62"/>
        <v>0</v>
      </c>
      <c r="K689" s="2">
        <f t="shared" si="63"/>
        <v>0</v>
      </c>
      <c r="L689" s="2">
        <f t="shared" si="64"/>
        <v>0</v>
      </c>
      <c r="M689" s="2">
        <v>21</v>
      </c>
      <c r="N689" s="2">
        <f t="shared" si="65"/>
        <v>10201</v>
      </c>
    </row>
    <row r="690" spans="1:14" x14ac:dyDescent="0.2">
      <c r="A690" s="2" t="s">
        <v>1214</v>
      </c>
      <c r="B690" s="2" t="s">
        <v>11</v>
      </c>
      <c r="C690" s="2" t="s">
        <v>12</v>
      </c>
      <c r="D690" s="2">
        <v>41.543199999999999</v>
      </c>
      <c r="E690" s="2">
        <v>115</v>
      </c>
      <c r="F690" s="2">
        <v>15571</v>
      </c>
      <c r="G690" s="2">
        <v>42</v>
      </c>
      <c r="H690" s="2">
        <f t="shared" si="60"/>
        <v>0</v>
      </c>
      <c r="I690" s="2">
        <f t="shared" si="61"/>
        <v>0</v>
      </c>
      <c r="J690" s="2">
        <f t="shared" si="62"/>
        <v>0</v>
      </c>
      <c r="K690" s="2">
        <f t="shared" si="63"/>
        <v>0</v>
      </c>
      <c r="L690" s="2">
        <f t="shared" si="64"/>
        <v>0</v>
      </c>
      <c r="M690" s="2">
        <v>73</v>
      </c>
      <c r="N690" s="2">
        <f t="shared" si="65"/>
        <v>13225</v>
      </c>
    </row>
    <row r="691" spans="1:14" x14ac:dyDescent="0.2">
      <c r="A691" s="2" t="s">
        <v>1216</v>
      </c>
      <c r="B691" s="2" t="s">
        <v>18</v>
      </c>
      <c r="C691" s="2" t="s">
        <v>40</v>
      </c>
      <c r="D691" s="2">
        <v>90.556399999999996</v>
      </c>
      <c r="E691" s="2">
        <v>112</v>
      </c>
      <c r="F691" s="2">
        <v>3507</v>
      </c>
      <c r="G691" s="2">
        <v>11</v>
      </c>
      <c r="H691" s="2">
        <f t="shared" si="60"/>
        <v>0</v>
      </c>
      <c r="I691" s="2">
        <f t="shared" si="61"/>
        <v>0</v>
      </c>
      <c r="J691" s="2">
        <f t="shared" si="62"/>
        <v>0</v>
      </c>
      <c r="K691" s="2">
        <f t="shared" si="63"/>
        <v>0</v>
      </c>
      <c r="L691" s="2">
        <f t="shared" si="64"/>
        <v>0</v>
      </c>
      <c r="M691" s="2">
        <v>197</v>
      </c>
      <c r="N691" s="2">
        <f t="shared" si="65"/>
        <v>12544</v>
      </c>
    </row>
    <row r="692" spans="1:14" x14ac:dyDescent="0.2">
      <c r="A692" s="2" t="s">
        <v>1218</v>
      </c>
      <c r="B692" s="2" t="s">
        <v>15</v>
      </c>
      <c r="C692" s="2" t="s">
        <v>19</v>
      </c>
      <c r="D692" s="2">
        <v>12.8012</v>
      </c>
      <c r="E692" s="2">
        <v>101</v>
      </c>
      <c r="F692" s="2">
        <v>2764</v>
      </c>
      <c r="G692" s="2">
        <v>15</v>
      </c>
      <c r="H692" s="2">
        <f t="shared" si="60"/>
        <v>1</v>
      </c>
      <c r="I692" s="2">
        <f t="shared" si="61"/>
        <v>0</v>
      </c>
      <c r="J692" s="2">
        <f t="shared" si="62"/>
        <v>0</v>
      </c>
      <c r="K692" s="2">
        <f t="shared" si="63"/>
        <v>0</v>
      </c>
      <c r="L692" s="2">
        <f t="shared" si="64"/>
        <v>1</v>
      </c>
      <c r="M692" s="2">
        <v>36</v>
      </c>
      <c r="N692" s="2">
        <f t="shared" si="65"/>
        <v>10201</v>
      </c>
    </row>
    <row r="693" spans="1:14" x14ac:dyDescent="0.2">
      <c r="A693" s="2" t="s">
        <v>1220</v>
      </c>
      <c r="B693" s="2" t="s">
        <v>15</v>
      </c>
      <c r="C693" s="2" t="s">
        <v>24</v>
      </c>
      <c r="D693" s="2">
        <v>13.746499999999999</v>
      </c>
      <c r="E693" s="2">
        <v>100</v>
      </c>
      <c r="F693" s="2">
        <v>15922</v>
      </c>
      <c r="G693" s="2">
        <v>2</v>
      </c>
      <c r="H693" s="2">
        <f t="shared" si="60"/>
        <v>1</v>
      </c>
      <c r="I693" s="2">
        <f t="shared" si="61"/>
        <v>0</v>
      </c>
      <c r="J693" s="2">
        <f t="shared" si="62"/>
        <v>0</v>
      </c>
      <c r="K693" s="2">
        <f t="shared" si="63"/>
        <v>0</v>
      </c>
      <c r="L693" s="2">
        <f t="shared" si="64"/>
        <v>0</v>
      </c>
      <c r="M693" s="2">
        <v>21</v>
      </c>
      <c r="N693" s="2">
        <f t="shared" si="65"/>
        <v>10000</v>
      </c>
    </row>
    <row r="694" spans="1:14" x14ac:dyDescent="0.2">
      <c r="A694" s="2" t="s">
        <v>998</v>
      </c>
      <c r="B694" s="2" t="s">
        <v>11</v>
      </c>
      <c r="C694" s="2" t="s">
        <v>31</v>
      </c>
      <c r="D694" s="2">
        <v>177.57499999999999</v>
      </c>
      <c r="E694" s="2">
        <v>118</v>
      </c>
      <c r="F694" s="2">
        <v>13426</v>
      </c>
      <c r="G694" s="2">
        <v>70</v>
      </c>
      <c r="H694" s="2">
        <f t="shared" si="60"/>
        <v>0</v>
      </c>
      <c r="I694" s="2">
        <f t="shared" si="61"/>
        <v>1</v>
      </c>
      <c r="J694" s="2">
        <f t="shared" si="62"/>
        <v>0</v>
      </c>
      <c r="K694" s="2">
        <f t="shared" si="63"/>
        <v>0</v>
      </c>
      <c r="L694" s="2">
        <f t="shared" si="64"/>
        <v>0</v>
      </c>
      <c r="M694" s="2">
        <v>72</v>
      </c>
      <c r="N694" s="2">
        <f t="shared" si="65"/>
        <v>13924</v>
      </c>
    </row>
    <row r="695" spans="1:14" x14ac:dyDescent="0.2">
      <c r="A695" s="2" t="s">
        <v>647</v>
      </c>
      <c r="B695" s="2" t="s">
        <v>51</v>
      </c>
      <c r="C695" s="2" t="s">
        <v>19</v>
      </c>
      <c r="D695" s="2">
        <v>67.325599999999994</v>
      </c>
      <c r="E695" s="2">
        <v>117</v>
      </c>
      <c r="F695" s="2">
        <v>1293</v>
      </c>
      <c r="G695" s="2">
        <v>20</v>
      </c>
      <c r="H695" s="2">
        <f t="shared" si="60"/>
        <v>0</v>
      </c>
      <c r="I695" s="2">
        <f t="shared" si="61"/>
        <v>0</v>
      </c>
      <c r="J695" s="2">
        <f t="shared" si="62"/>
        <v>0</v>
      </c>
      <c r="K695" s="2">
        <f t="shared" si="63"/>
        <v>0</v>
      </c>
      <c r="L695" s="2">
        <f t="shared" si="64"/>
        <v>1</v>
      </c>
      <c r="M695" s="2">
        <v>99</v>
      </c>
      <c r="N695" s="2">
        <f t="shared" si="65"/>
        <v>13689</v>
      </c>
    </row>
    <row r="696" spans="1:14" x14ac:dyDescent="0.2">
      <c r="A696" s="2" t="s">
        <v>1224</v>
      </c>
      <c r="B696" s="2" t="s">
        <v>15</v>
      </c>
      <c r="C696" s="2" t="s">
        <v>24</v>
      </c>
      <c r="D696" s="2">
        <v>73.209299999999999</v>
      </c>
      <c r="E696" s="2">
        <v>119</v>
      </c>
      <c r="F696" s="2">
        <v>2356</v>
      </c>
      <c r="G696" s="2">
        <v>95</v>
      </c>
      <c r="H696" s="2">
        <f t="shared" si="60"/>
        <v>1</v>
      </c>
      <c r="I696" s="2">
        <f t="shared" si="61"/>
        <v>0</v>
      </c>
      <c r="J696" s="2">
        <f t="shared" si="62"/>
        <v>0</v>
      </c>
      <c r="K696" s="2">
        <f t="shared" si="63"/>
        <v>0</v>
      </c>
      <c r="L696" s="2">
        <f t="shared" si="64"/>
        <v>0</v>
      </c>
      <c r="M696" s="2">
        <v>719</v>
      </c>
      <c r="N696" s="2">
        <f t="shared" si="65"/>
        <v>14161</v>
      </c>
    </row>
    <row r="697" spans="1:14" x14ac:dyDescent="0.2">
      <c r="A697" s="2" t="s">
        <v>277</v>
      </c>
      <c r="B697" s="2" t="s">
        <v>11</v>
      </c>
      <c r="C697" s="2" t="s">
        <v>31</v>
      </c>
      <c r="D697" s="2">
        <v>4.8393800000000002</v>
      </c>
      <c r="E697" s="2">
        <v>112</v>
      </c>
      <c r="F697" s="2">
        <v>12766</v>
      </c>
      <c r="G697" s="2">
        <v>16</v>
      </c>
      <c r="H697" s="2">
        <f t="shared" si="60"/>
        <v>0</v>
      </c>
      <c r="I697" s="2">
        <f t="shared" si="61"/>
        <v>1</v>
      </c>
      <c r="J697" s="2">
        <f t="shared" si="62"/>
        <v>0</v>
      </c>
      <c r="K697" s="2">
        <f t="shared" si="63"/>
        <v>0</v>
      </c>
      <c r="L697" s="2">
        <f t="shared" si="64"/>
        <v>0</v>
      </c>
      <c r="M697" s="2">
        <v>11000</v>
      </c>
      <c r="N697" s="2">
        <f t="shared" si="65"/>
        <v>12544</v>
      </c>
    </row>
    <row r="698" spans="1:14" x14ac:dyDescent="0.2">
      <c r="A698" s="2" t="s">
        <v>717</v>
      </c>
      <c r="B698" s="2" t="s">
        <v>11</v>
      </c>
      <c r="C698" s="2" t="s">
        <v>24</v>
      </c>
      <c r="D698" s="2">
        <v>30.013300000000001</v>
      </c>
      <c r="E698" s="2">
        <v>116</v>
      </c>
      <c r="F698" s="2">
        <v>14028</v>
      </c>
      <c r="G698" s="2">
        <v>75</v>
      </c>
      <c r="H698" s="2">
        <f t="shared" si="60"/>
        <v>0</v>
      </c>
      <c r="I698" s="2">
        <f t="shared" si="61"/>
        <v>0</v>
      </c>
      <c r="J698" s="2">
        <f t="shared" si="62"/>
        <v>0</v>
      </c>
      <c r="K698" s="2">
        <f t="shared" si="63"/>
        <v>0</v>
      </c>
      <c r="L698" s="2">
        <f t="shared" si="64"/>
        <v>0</v>
      </c>
      <c r="M698" s="2">
        <v>41</v>
      </c>
      <c r="N698" s="2">
        <f t="shared" si="65"/>
        <v>13456</v>
      </c>
    </row>
    <row r="699" spans="1:14" x14ac:dyDescent="0.2">
      <c r="A699" s="2" t="s">
        <v>1228</v>
      </c>
      <c r="B699" s="2" t="s">
        <v>51</v>
      </c>
      <c r="C699" s="2" t="s">
        <v>97</v>
      </c>
      <c r="D699" s="2">
        <v>177.34399999999999</v>
      </c>
      <c r="E699" s="2">
        <v>94</v>
      </c>
      <c r="F699" s="2">
        <v>17883</v>
      </c>
      <c r="G699" s="2">
        <v>135</v>
      </c>
      <c r="H699" s="2">
        <f t="shared" si="60"/>
        <v>0</v>
      </c>
      <c r="I699" s="2">
        <f t="shared" si="61"/>
        <v>0</v>
      </c>
      <c r="J699" s="2">
        <f t="shared" si="62"/>
        <v>0</v>
      </c>
      <c r="K699" s="2">
        <f t="shared" si="63"/>
        <v>1</v>
      </c>
      <c r="L699" s="2">
        <f t="shared" si="64"/>
        <v>0</v>
      </c>
      <c r="M699" s="2">
        <v>12</v>
      </c>
      <c r="N699" s="2">
        <f t="shared" si="65"/>
        <v>8836</v>
      </c>
    </row>
    <row r="700" spans="1:14" x14ac:dyDescent="0.2">
      <c r="A700" s="2" t="s">
        <v>1230</v>
      </c>
      <c r="B700" s="2" t="s">
        <v>51</v>
      </c>
      <c r="C700" s="2" t="s">
        <v>97</v>
      </c>
      <c r="D700" s="2">
        <v>50.026400000000002</v>
      </c>
      <c r="E700" s="2">
        <v>76</v>
      </c>
      <c r="F700" s="2">
        <v>13607</v>
      </c>
      <c r="G700" s="2">
        <v>110</v>
      </c>
      <c r="H700" s="2">
        <f t="shared" si="60"/>
        <v>0</v>
      </c>
      <c r="I700" s="2">
        <f t="shared" si="61"/>
        <v>0</v>
      </c>
      <c r="J700" s="2">
        <f t="shared" si="62"/>
        <v>0</v>
      </c>
      <c r="K700" s="2">
        <f t="shared" si="63"/>
        <v>1</v>
      </c>
      <c r="L700" s="2">
        <f t="shared" si="64"/>
        <v>0</v>
      </c>
      <c r="M700" s="2">
        <v>6</v>
      </c>
      <c r="N700" s="2">
        <f t="shared" si="65"/>
        <v>5776</v>
      </c>
    </row>
    <row r="701" spans="1:14" x14ac:dyDescent="0.2">
      <c r="A701" s="2" t="s">
        <v>1232</v>
      </c>
      <c r="B701" s="2" t="s">
        <v>11</v>
      </c>
      <c r="C701" s="2" t="s">
        <v>12</v>
      </c>
      <c r="D701" s="2">
        <v>2.85995</v>
      </c>
      <c r="E701" s="2">
        <v>113</v>
      </c>
      <c r="F701" s="2">
        <v>2681</v>
      </c>
      <c r="G701" s="2">
        <v>1.2</v>
      </c>
      <c r="H701" s="2">
        <f t="shared" si="60"/>
        <v>0</v>
      </c>
      <c r="I701" s="2">
        <f t="shared" si="61"/>
        <v>0</v>
      </c>
      <c r="J701" s="2">
        <f t="shared" si="62"/>
        <v>0</v>
      </c>
      <c r="K701" s="2">
        <f t="shared" si="63"/>
        <v>0</v>
      </c>
      <c r="L701" s="2">
        <f t="shared" si="64"/>
        <v>0</v>
      </c>
      <c r="M701" s="2">
        <v>29</v>
      </c>
      <c r="N701" s="2">
        <f t="shared" si="65"/>
        <v>12769</v>
      </c>
    </row>
    <row r="702" spans="1:14" x14ac:dyDescent="0.2">
      <c r="A702" s="2" t="s">
        <v>806</v>
      </c>
      <c r="B702" s="2" t="s">
        <v>15</v>
      </c>
      <c r="C702" s="2" t="s">
        <v>24</v>
      </c>
      <c r="D702" s="2">
        <v>19.783799999999999</v>
      </c>
      <c r="E702" s="2">
        <v>100</v>
      </c>
      <c r="F702" s="2">
        <v>39989</v>
      </c>
      <c r="G702" s="2">
        <v>22</v>
      </c>
      <c r="H702" s="2">
        <f t="shared" si="60"/>
        <v>1</v>
      </c>
      <c r="I702" s="2">
        <f t="shared" si="61"/>
        <v>0</v>
      </c>
      <c r="J702" s="2">
        <f t="shared" si="62"/>
        <v>0</v>
      </c>
      <c r="K702" s="2">
        <f t="shared" si="63"/>
        <v>0</v>
      </c>
      <c r="L702" s="2">
        <f t="shared" si="64"/>
        <v>0</v>
      </c>
      <c r="M702" s="2">
        <v>39</v>
      </c>
      <c r="N702" s="2">
        <f t="shared" si="65"/>
        <v>10000</v>
      </c>
    </row>
    <row r="703" spans="1:14" x14ac:dyDescent="0.2">
      <c r="A703" s="2" t="s">
        <v>1235</v>
      </c>
      <c r="B703" s="2" t="s">
        <v>11</v>
      </c>
      <c r="C703" s="2" t="s">
        <v>12</v>
      </c>
      <c r="D703" s="2">
        <v>30.2226</v>
      </c>
      <c r="E703" s="2">
        <v>94</v>
      </c>
      <c r="F703" s="2">
        <v>4868</v>
      </c>
      <c r="G703" s="2">
        <v>25</v>
      </c>
      <c r="H703" s="2">
        <f t="shared" si="60"/>
        <v>0</v>
      </c>
      <c r="I703" s="2">
        <f t="shared" si="61"/>
        <v>0</v>
      </c>
      <c r="J703" s="2">
        <f t="shared" si="62"/>
        <v>0</v>
      </c>
      <c r="K703" s="2">
        <f t="shared" si="63"/>
        <v>0</v>
      </c>
      <c r="L703" s="2">
        <f t="shared" si="64"/>
        <v>0</v>
      </c>
      <c r="M703" s="2">
        <v>23</v>
      </c>
      <c r="N703" s="2">
        <f t="shared" si="65"/>
        <v>8836</v>
      </c>
    </row>
    <row r="704" spans="1:14" x14ac:dyDescent="0.2">
      <c r="A704" s="2" t="s">
        <v>1237</v>
      </c>
      <c r="B704" s="2" t="s">
        <v>51</v>
      </c>
      <c r="C704" s="2" t="s">
        <v>97</v>
      </c>
      <c r="D704" s="2">
        <v>10.1348</v>
      </c>
      <c r="E704" s="2">
        <v>86</v>
      </c>
      <c r="F704" s="2">
        <v>5393</v>
      </c>
      <c r="G704" s="2">
        <v>30</v>
      </c>
      <c r="H704" s="2">
        <f t="shared" si="60"/>
        <v>0</v>
      </c>
      <c r="I704" s="2">
        <f t="shared" si="61"/>
        <v>0</v>
      </c>
      <c r="J704" s="2">
        <f t="shared" si="62"/>
        <v>0</v>
      </c>
      <c r="K704" s="2">
        <f t="shared" si="63"/>
        <v>1</v>
      </c>
      <c r="L704" s="2">
        <f t="shared" si="64"/>
        <v>0</v>
      </c>
      <c r="M704" s="2">
        <v>6</v>
      </c>
      <c r="N704" s="2">
        <f t="shared" si="65"/>
        <v>7396</v>
      </c>
    </row>
    <row r="705" spans="1:14" x14ac:dyDescent="0.2">
      <c r="A705" s="2" t="s">
        <v>1239</v>
      </c>
      <c r="B705" s="2" t="s">
        <v>51</v>
      </c>
      <c r="C705" s="2" t="s">
        <v>97</v>
      </c>
      <c r="D705" s="2">
        <v>51.053800000000003</v>
      </c>
      <c r="E705" s="2">
        <v>80</v>
      </c>
      <c r="F705" s="2">
        <v>14385</v>
      </c>
      <c r="G705" s="2">
        <v>17.5</v>
      </c>
      <c r="H705" s="2">
        <f t="shared" si="60"/>
        <v>0</v>
      </c>
      <c r="I705" s="2">
        <f t="shared" si="61"/>
        <v>0</v>
      </c>
      <c r="J705" s="2">
        <f t="shared" si="62"/>
        <v>0</v>
      </c>
      <c r="K705" s="2">
        <f t="shared" si="63"/>
        <v>1</v>
      </c>
      <c r="L705" s="2">
        <f t="shared" si="64"/>
        <v>0</v>
      </c>
      <c r="M705" s="2">
        <v>19</v>
      </c>
      <c r="N705" s="2">
        <f t="shared" si="65"/>
        <v>6400</v>
      </c>
    </row>
    <row r="706" spans="1:14" x14ac:dyDescent="0.2">
      <c r="A706" s="2" t="s">
        <v>1241</v>
      </c>
      <c r="B706" s="2" t="s">
        <v>51</v>
      </c>
      <c r="C706" s="2" t="s">
        <v>19</v>
      </c>
      <c r="D706" s="2">
        <v>8.0801200000000009</v>
      </c>
      <c r="E706" s="2">
        <v>91</v>
      </c>
      <c r="F706" s="2">
        <v>10732</v>
      </c>
      <c r="G706" s="2">
        <v>15</v>
      </c>
      <c r="H706" s="2">
        <f t="shared" si="60"/>
        <v>0</v>
      </c>
      <c r="I706" s="2">
        <f t="shared" si="61"/>
        <v>0</v>
      </c>
      <c r="J706" s="2">
        <f t="shared" si="62"/>
        <v>0</v>
      </c>
      <c r="K706" s="2">
        <f t="shared" si="63"/>
        <v>0</v>
      </c>
      <c r="L706" s="2">
        <f t="shared" si="64"/>
        <v>1</v>
      </c>
      <c r="M706" s="2">
        <v>6</v>
      </c>
      <c r="N706" s="2">
        <f t="shared" si="65"/>
        <v>8281</v>
      </c>
    </row>
    <row r="707" spans="1:14" x14ac:dyDescent="0.2">
      <c r="A707" s="2" t="s">
        <v>219</v>
      </c>
      <c r="B707" s="2" t="s">
        <v>51</v>
      </c>
      <c r="C707" s="2" t="s">
        <v>97</v>
      </c>
      <c r="D707" s="2">
        <v>108.012</v>
      </c>
      <c r="E707" s="2">
        <v>95</v>
      </c>
      <c r="F707" s="2">
        <v>2558</v>
      </c>
      <c r="G707" s="2">
        <v>63</v>
      </c>
      <c r="H707" s="2">
        <f t="shared" ref="H707:H770" si="66">IF(B707="R",1,0)</f>
        <v>0</v>
      </c>
      <c r="I707" s="2">
        <f t="shared" ref="I707:I770" si="67">IF(C707="Comedy",1,0)</f>
        <v>0</v>
      </c>
      <c r="J707" s="2">
        <f t="shared" ref="J707:J770" si="68">IF(C707="Thriller_Horror",1,0)</f>
        <v>0</v>
      </c>
      <c r="K707" s="2">
        <f t="shared" ref="K707:K770" si="69">IF(C707="Animation",1,0)</f>
        <v>1</v>
      </c>
      <c r="L707" s="2">
        <f t="shared" ref="L707:L770" si="70">IF(C707="Adventure_Sci_fi",1,0)</f>
        <v>0</v>
      </c>
      <c r="M707" s="2">
        <v>25</v>
      </c>
      <c r="N707" s="2">
        <f t="shared" ref="N707:N770" si="71">E707^2</f>
        <v>9025</v>
      </c>
    </row>
    <row r="708" spans="1:14" x14ac:dyDescent="0.2">
      <c r="A708" s="2" t="s">
        <v>1244</v>
      </c>
      <c r="B708" s="2" t="s">
        <v>11</v>
      </c>
      <c r="C708" s="2" t="s">
        <v>40</v>
      </c>
      <c r="D708" s="2">
        <v>63.536000000000001</v>
      </c>
      <c r="E708" s="2">
        <v>100</v>
      </c>
      <c r="F708" s="2">
        <v>19420</v>
      </c>
      <c r="G708" s="2">
        <v>30</v>
      </c>
      <c r="H708" s="2">
        <f t="shared" si="66"/>
        <v>0</v>
      </c>
      <c r="I708" s="2">
        <f t="shared" si="67"/>
        <v>0</v>
      </c>
      <c r="J708" s="2">
        <f t="shared" si="68"/>
        <v>0</v>
      </c>
      <c r="K708" s="2">
        <f t="shared" si="69"/>
        <v>0</v>
      </c>
      <c r="L708" s="2">
        <f t="shared" si="70"/>
        <v>0</v>
      </c>
      <c r="M708" s="2">
        <v>64</v>
      </c>
      <c r="N708" s="2">
        <f t="shared" si="71"/>
        <v>10000</v>
      </c>
    </row>
    <row r="709" spans="1:14" x14ac:dyDescent="0.2">
      <c r="A709" s="2" t="s">
        <v>1246</v>
      </c>
      <c r="B709" s="2" t="s">
        <v>15</v>
      </c>
      <c r="C709" s="2" t="s">
        <v>31</v>
      </c>
      <c r="D709" s="2">
        <v>117.529</v>
      </c>
      <c r="E709" s="2">
        <v>106</v>
      </c>
      <c r="F709" s="2">
        <v>18669</v>
      </c>
      <c r="G709" s="2">
        <v>35</v>
      </c>
      <c r="H709" s="2">
        <f t="shared" si="66"/>
        <v>1</v>
      </c>
      <c r="I709" s="2">
        <f t="shared" si="67"/>
        <v>1</v>
      </c>
      <c r="J709" s="2">
        <f t="shared" si="68"/>
        <v>0</v>
      </c>
      <c r="K709" s="2">
        <f t="shared" si="69"/>
        <v>0</v>
      </c>
      <c r="L709" s="2">
        <f t="shared" si="70"/>
        <v>0</v>
      </c>
      <c r="M709" s="2">
        <v>91</v>
      </c>
      <c r="N709" s="2">
        <f t="shared" si="71"/>
        <v>11236</v>
      </c>
    </row>
    <row r="710" spans="1:14" x14ac:dyDescent="0.2">
      <c r="A710" s="2" t="s">
        <v>709</v>
      </c>
      <c r="B710" s="2" t="s">
        <v>15</v>
      </c>
      <c r="C710" s="2" t="s">
        <v>31</v>
      </c>
      <c r="D710" s="2">
        <v>54.414700000000003</v>
      </c>
      <c r="E710" s="2">
        <v>116</v>
      </c>
      <c r="F710" s="2">
        <v>30571</v>
      </c>
      <c r="G710" s="2">
        <v>42</v>
      </c>
      <c r="H710" s="2">
        <f t="shared" si="66"/>
        <v>1</v>
      </c>
      <c r="I710" s="2">
        <f t="shared" si="67"/>
        <v>1</v>
      </c>
      <c r="J710" s="2">
        <f t="shared" si="68"/>
        <v>0</v>
      </c>
      <c r="K710" s="2">
        <f t="shared" si="69"/>
        <v>0</v>
      </c>
      <c r="L710" s="2">
        <f t="shared" si="70"/>
        <v>0</v>
      </c>
      <c r="M710" s="2">
        <v>51</v>
      </c>
      <c r="N710" s="2">
        <f t="shared" si="71"/>
        <v>13456</v>
      </c>
    </row>
    <row r="711" spans="1:14" x14ac:dyDescent="0.2">
      <c r="A711" s="2" t="s">
        <v>1249</v>
      </c>
      <c r="B711" s="2" t="s">
        <v>15</v>
      </c>
      <c r="C711" s="2" t="s">
        <v>24</v>
      </c>
      <c r="D711" s="2">
        <v>34.636400000000002</v>
      </c>
      <c r="E711" s="2">
        <v>113</v>
      </c>
      <c r="F711" s="2">
        <v>103354</v>
      </c>
      <c r="G711" s="2">
        <v>52</v>
      </c>
      <c r="H711" s="2">
        <f t="shared" si="66"/>
        <v>1</v>
      </c>
      <c r="I711" s="2">
        <f t="shared" si="67"/>
        <v>0</v>
      </c>
      <c r="J711" s="2">
        <f t="shared" si="68"/>
        <v>0</v>
      </c>
      <c r="K711" s="2">
        <f t="shared" si="69"/>
        <v>0</v>
      </c>
      <c r="L711" s="2">
        <f t="shared" si="70"/>
        <v>0</v>
      </c>
      <c r="M711" s="2">
        <v>17</v>
      </c>
      <c r="N711" s="2">
        <f t="shared" si="71"/>
        <v>12769</v>
      </c>
    </row>
    <row r="712" spans="1:14" x14ac:dyDescent="0.2">
      <c r="A712" s="2" t="s">
        <v>1251</v>
      </c>
      <c r="B712" s="2" t="s">
        <v>15</v>
      </c>
      <c r="C712" s="2" t="s">
        <v>35</v>
      </c>
      <c r="D712" s="2">
        <v>47.277299999999997</v>
      </c>
      <c r="E712" s="2">
        <v>93</v>
      </c>
      <c r="F712" s="2">
        <v>2990</v>
      </c>
      <c r="G712" s="2">
        <v>4.8</v>
      </c>
      <c r="H712" s="2">
        <f t="shared" si="66"/>
        <v>1</v>
      </c>
      <c r="I712" s="2">
        <f t="shared" si="67"/>
        <v>0</v>
      </c>
      <c r="J712" s="2">
        <f t="shared" si="68"/>
        <v>1</v>
      </c>
      <c r="K712" s="2">
        <f t="shared" si="69"/>
        <v>0</v>
      </c>
      <c r="L712" s="2">
        <f t="shared" si="70"/>
        <v>0</v>
      </c>
      <c r="M712" s="2">
        <v>0</v>
      </c>
      <c r="N712" s="2">
        <f t="shared" si="71"/>
        <v>8649</v>
      </c>
    </row>
    <row r="713" spans="1:14" x14ac:dyDescent="0.2">
      <c r="A713" s="2" t="s">
        <v>1251</v>
      </c>
      <c r="B713" s="2" t="s">
        <v>15</v>
      </c>
      <c r="C713" s="2" t="s">
        <v>35</v>
      </c>
      <c r="D713" s="2">
        <v>17.544799999999999</v>
      </c>
      <c r="E713" s="2">
        <v>94</v>
      </c>
      <c r="F713" s="2">
        <v>4707</v>
      </c>
      <c r="G713" s="2">
        <v>10</v>
      </c>
      <c r="H713" s="2">
        <f t="shared" si="66"/>
        <v>1</v>
      </c>
      <c r="I713" s="2">
        <f t="shared" si="67"/>
        <v>0</v>
      </c>
      <c r="J713" s="2">
        <f t="shared" si="68"/>
        <v>1</v>
      </c>
      <c r="K713" s="2">
        <f t="shared" si="69"/>
        <v>0</v>
      </c>
      <c r="L713" s="2">
        <f t="shared" si="70"/>
        <v>0</v>
      </c>
      <c r="M713" s="2">
        <v>0</v>
      </c>
      <c r="N713" s="2">
        <f t="shared" si="71"/>
        <v>8836</v>
      </c>
    </row>
    <row r="714" spans="1:14" x14ac:dyDescent="0.2">
      <c r="A714" s="2" t="s">
        <v>62</v>
      </c>
      <c r="B714" s="2" t="s">
        <v>11</v>
      </c>
      <c r="C714" s="2" t="s">
        <v>24</v>
      </c>
      <c r="D714" s="2">
        <v>34.507100000000001</v>
      </c>
      <c r="E714" s="2">
        <v>87</v>
      </c>
      <c r="F714" s="2">
        <v>1679</v>
      </c>
      <c r="G714" s="2">
        <v>35</v>
      </c>
      <c r="H714" s="2">
        <f t="shared" si="66"/>
        <v>0</v>
      </c>
      <c r="I714" s="2">
        <f t="shared" si="67"/>
        <v>0</v>
      </c>
      <c r="J714" s="2">
        <f t="shared" si="68"/>
        <v>0</v>
      </c>
      <c r="K714" s="2">
        <f t="shared" si="69"/>
        <v>0</v>
      </c>
      <c r="L714" s="2">
        <f t="shared" si="70"/>
        <v>0</v>
      </c>
      <c r="M714" s="2">
        <v>98</v>
      </c>
      <c r="N714" s="2">
        <f t="shared" si="71"/>
        <v>7569</v>
      </c>
    </row>
    <row r="715" spans="1:14" x14ac:dyDescent="0.2">
      <c r="A715" s="2" t="s">
        <v>157</v>
      </c>
      <c r="B715" s="2" t="s">
        <v>15</v>
      </c>
      <c r="C715" s="2" t="s">
        <v>31</v>
      </c>
      <c r="D715" s="2">
        <v>50.2136</v>
      </c>
      <c r="E715" s="2">
        <v>101</v>
      </c>
      <c r="F715" s="2">
        <v>1272</v>
      </c>
      <c r="G715" s="2">
        <v>36</v>
      </c>
      <c r="H715" s="2">
        <f t="shared" si="66"/>
        <v>1</v>
      </c>
      <c r="I715" s="2">
        <f t="shared" si="67"/>
        <v>1</v>
      </c>
      <c r="J715" s="2">
        <f t="shared" si="68"/>
        <v>0</v>
      </c>
      <c r="K715" s="2">
        <f t="shared" si="69"/>
        <v>0</v>
      </c>
      <c r="L715" s="2">
        <f t="shared" si="70"/>
        <v>0</v>
      </c>
      <c r="M715" s="2">
        <v>38</v>
      </c>
      <c r="N715" s="2">
        <f t="shared" si="71"/>
        <v>10201</v>
      </c>
    </row>
    <row r="716" spans="1:14" x14ac:dyDescent="0.2">
      <c r="A716" s="2" t="s">
        <v>157</v>
      </c>
      <c r="B716" s="2" t="s">
        <v>15</v>
      </c>
      <c r="C716" s="2" t="s">
        <v>31</v>
      </c>
      <c r="D716" s="2">
        <v>12.2827</v>
      </c>
      <c r="E716" s="2">
        <v>99</v>
      </c>
      <c r="F716" s="2">
        <v>4702</v>
      </c>
      <c r="G716" s="2">
        <v>14</v>
      </c>
      <c r="H716" s="2">
        <f t="shared" si="66"/>
        <v>1</v>
      </c>
      <c r="I716" s="2">
        <f t="shared" si="67"/>
        <v>1</v>
      </c>
      <c r="J716" s="2">
        <f t="shared" si="68"/>
        <v>0</v>
      </c>
      <c r="K716" s="2">
        <f t="shared" si="69"/>
        <v>0</v>
      </c>
      <c r="L716" s="2">
        <f t="shared" si="70"/>
        <v>0</v>
      </c>
      <c r="M716" s="2">
        <v>38</v>
      </c>
      <c r="N716" s="2">
        <f t="shared" si="71"/>
        <v>9801</v>
      </c>
    </row>
    <row r="717" spans="1:14" x14ac:dyDescent="0.2">
      <c r="A717" s="2" t="s">
        <v>765</v>
      </c>
      <c r="B717" s="2" t="s">
        <v>51</v>
      </c>
      <c r="C717" s="2" t="s">
        <v>31</v>
      </c>
      <c r="D717" s="2">
        <v>73.023300000000006</v>
      </c>
      <c r="E717" s="2">
        <v>100</v>
      </c>
      <c r="F717" s="2">
        <v>5174</v>
      </c>
      <c r="G717" s="2">
        <v>35</v>
      </c>
      <c r="H717" s="2">
        <f t="shared" si="66"/>
        <v>0</v>
      </c>
      <c r="I717" s="2">
        <f t="shared" si="67"/>
        <v>1</v>
      </c>
      <c r="J717" s="2">
        <f t="shared" si="68"/>
        <v>0</v>
      </c>
      <c r="K717" s="2">
        <f t="shared" si="69"/>
        <v>0</v>
      </c>
      <c r="L717" s="2">
        <f t="shared" si="70"/>
        <v>0</v>
      </c>
      <c r="M717" s="2">
        <v>87</v>
      </c>
      <c r="N717" s="2">
        <f t="shared" si="71"/>
        <v>10000</v>
      </c>
    </row>
    <row r="718" spans="1:14" x14ac:dyDescent="0.2">
      <c r="A718" s="2" t="s">
        <v>1258</v>
      </c>
      <c r="B718" s="2" t="s">
        <v>51</v>
      </c>
      <c r="C718" s="2" t="s">
        <v>97</v>
      </c>
      <c r="D718" s="2">
        <v>148.31299999999999</v>
      </c>
      <c r="E718" s="2">
        <v>91</v>
      </c>
      <c r="F718" s="2">
        <v>37142</v>
      </c>
      <c r="G718" s="2">
        <v>85</v>
      </c>
      <c r="H718" s="2">
        <f t="shared" si="66"/>
        <v>0</v>
      </c>
      <c r="I718" s="2">
        <f t="shared" si="67"/>
        <v>0</v>
      </c>
      <c r="J718" s="2">
        <f t="shared" si="68"/>
        <v>0</v>
      </c>
      <c r="K718" s="2">
        <f t="shared" si="69"/>
        <v>1</v>
      </c>
      <c r="L718" s="2">
        <f t="shared" si="70"/>
        <v>0</v>
      </c>
      <c r="M718" s="2">
        <v>266</v>
      </c>
      <c r="N718" s="2">
        <f t="shared" si="71"/>
        <v>8281</v>
      </c>
    </row>
    <row r="719" spans="1:14" x14ac:dyDescent="0.2">
      <c r="A719" s="2" t="s">
        <v>1258</v>
      </c>
      <c r="B719" s="2" t="s">
        <v>51</v>
      </c>
      <c r="C719" s="2" t="s">
        <v>97</v>
      </c>
      <c r="D719" s="2">
        <v>169.69300000000001</v>
      </c>
      <c r="E719" s="2">
        <v>89</v>
      </c>
      <c r="F719" s="2">
        <v>26839</v>
      </c>
      <c r="G719" s="2">
        <v>80</v>
      </c>
      <c r="H719" s="2">
        <f t="shared" si="66"/>
        <v>0</v>
      </c>
      <c r="I719" s="2">
        <f t="shared" si="67"/>
        <v>0</v>
      </c>
      <c r="J719" s="2">
        <f t="shared" si="68"/>
        <v>0</v>
      </c>
      <c r="K719" s="2">
        <f t="shared" si="69"/>
        <v>1</v>
      </c>
      <c r="L719" s="2">
        <f t="shared" si="70"/>
        <v>0</v>
      </c>
      <c r="M719" s="2">
        <v>266</v>
      </c>
      <c r="N719" s="2">
        <f t="shared" si="71"/>
        <v>7921</v>
      </c>
    </row>
    <row r="720" spans="1:14" x14ac:dyDescent="0.2">
      <c r="A720" s="2" t="s">
        <v>1159</v>
      </c>
      <c r="B720" s="2" t="s">
        <v>15</v>
      </c>
      <c r="C720" s="2" t="s">
        <v>35</v>
      </c>
      <c r="D720" s="2">
        <v>12.583500000000001</v>
      </c>
      <c r="E720" s="2">
        <v>105</v>
      </c>
      <c r="F720" s="2">
        <v>2444</v>
      </c>
      <c r="G720" s="2">
        <v>7</v>
      </c>
      <c r="H720" s="2">
        <f t="shared" si="66"/>
        <v>1</v>
      </c>
      <c r="I720" s="2">
        <f t="shared" si="67"/>
        <v>0</v>
      </c>
      <c r="J720" s="2">
        <f t="shared" si="68"/>
        <v>1</v>
      </c>
      <c r="K720" s="2">
        <f t="shared" si="69"/>
        <v>0</v>
      </c>
      <c r="L720" s="2">
        <f t="shared" si="70"/>
        <v>0</v>
      </c>
      <c r="M720" s="2">
        <v>0</v>
      </c>
      <c r="N720" s="2">
        <f t="shared" si="71"/>
        <v>11025</v>
      </c>
    </row>
    <row r="721" spans="1:14" x14ac:dyDescent="0.2">
      <c r="A721" s="2" t="s">
        <v>1262</v>
      </c>
      <c r="B721" s="2" t="s">
        <v>11</v>
      </c>
      <c r="C721" s="2" t="s">
        <v>40</v>
      </c>
      <c r="D721" s="2">
        <v>0.37108099999999999</v>
      </c>
      <c r="E721" s="2">
        <v>96</v>
      </c>
      <c r="F721" s="2">
        <v>51441</v>
      </c>
      <c r="G721" s="2">
        <v>6</v>
      </c>
      <c r="H721" s="2">
        <f t="shared" si="66"/>
        <v>0</v>
      </c>
      <c r="I721" s="2">
        <f t="shared" si="67"/>
        <v>0</v>
      </c>
      <c r="J721" s="2">
        <f t="shared" si="68"/>
        <v>0</v>
      </c>
      <c r="K721" s="2">
        <f t="shared" si="69"/>
        <v>0</v>
      </c>
      <c r="L721" s="2">
        <f t="shared" si="70"/>
        <v>0</v>
      </c>
      <c r="M721" s="2">
        <v>0</v>
      </c>
      <c r="N721" s="2">
        <f t="shared" si="71"/>
        <v>9216</v>
      </c>
    </row>
    <row r="722" spans="1:14" x14ac:dyDescent="0.2">
      <c r="A722" s="2" t="s">
        <v>1264</v>
      </c>
      <c r="B722" s="2" t="s">
        <v>15</v>
      </c>
      <c r="C722" s="2" t="s">
        <v>12</v>
      </c>
      <c r="D722" s="2">
        <v>13.0055</v>
      </c>
      <c r="E722" s="2">
        <v>126</v>
      </c>
      <c r="F722" s="2">
        <v>2282</v>
      </c>
      <c r="G722" s="2">
        <v>15</v>
      </c>
      <c r="H722" s="2">
        <f t="shared" si="66"/>
        <v>1</v>
      </c>
      <c r="I722" s="2">
        <f t="shared" si="67"/>
        <v>0</v>
      </c>
      <c r="J722" s="2">
        <f t="shared" si="68"/>
        <v>0</v>
      </c>
      <c r="K722" s="2">
        <f t="shared" si="69"/>
        <v>0</v>
      </c>
      <c r="L722" s="2">
        <f t="shared" si="70"/>
        <v>0</v>
      </c>
      <c r="M722" s="2">
        <v>26</v>
      </c>
      <c r="N722" s="2">
        <f t="shared" si="71"/>
        <v>15876</v>
      </c>
    </row>
    <row r="723" spans="1:14" x14ac:dyDescent="0.2">
      <c r="A723" s="2" t="s">
        <v>1266</v>
      </c>
      <c r="B723" s="2" t="s">
        <v>11</v>
      </c>
      <c r="C723" s="2" t="s">
        <v>40</v>
      </c>
      <c r="D723" s="2">
        <v>30.212599999999998</v>
      </c>
      <c r="E723" s="2">
        <v>121</v>
      </c>
      <c r="F723" s="2">
        <v>993</v>
      </c>
      <c r="G723" s="2">
        <v>120</v>
      </c>
      <c r="H723" s="2">
        <f t="shared" si="66"/>
        <v>0</v>
      </c>
      <c r="I723" s="2">
        <f t="shared" si="67"/>
        <v>0</v>
      </c>
      <c r="J723" s="2">
        <f t="shared" si="68"/>
        <v>0</v>
      </c>
      <c r="K723" s="2">
        <f t="shared" si="69"/>
        <v>0</v>
      </c>
      <c r="L723" s="2">
        <f t="shared" si="70"/>
        <v>0</v>
      </c>
      <c r="M723" s="2">
        <v>274</v>
      </c>
      <c r="N723" s="2">
        <f t="shared" si="71"/>
        <v>14641</v>
      </c>
    </row>
    <row r="724" spans="1:14" x14ac:dyDescent="0.2">
      <c r="A724" s="2" t="s">
        <v>242</v>
      </c>
      <c r="B724" s="2" t="s">
        <v>15</v>
      </c>
      <c r="C724" s="2" t="s">
        <v>31</v>
      </c>
      <c r="D724" s="2">
        <v>31.1554</v>
      </c>
      <c r="E724" s="2">
        <v>93</v>
      </c>
      <c r="F724" s="2">
        <v>6105</v>
      </c>
      <c r="G724" s="2">
        <v>12</v>
      </c>
      <c r="H724" s="2">
        <f t="shared" si="66"/>
        <v>1</v>
      </c>
      <c r="I724" s="2">
        <f t="shared" si="67"/>
        <v>1</v>
      </c>
      <c r="J724" s="2">
        <f t="shared" si="68"/>
        <v>0</v>
      </c>
      <c r="K724" s="2">
        <f t="shared" si="69"/>
        <v>0</v>
      </c>
      <c r="L724" s="2">
        <f t="shared" si="70"/>
        <v>0</v>
      </c>
      <c r="M724" s="2">
        <v>58</v>
      </c>
      <c r="N724" s="2">
        <f t="shared" si="71"/>
        <v>8649</v>
      </c>
    </row>
    <row r="725" spans="1:14" x14ac:dyDescent="0.2">
      <c r="A725" s="2" t="s">
        <v>100</v>
      </c>
      <c r="B725" s="2" t="s">
        <v>51</v>
      </c>
      <c r="C725" s="2" t="s">
        <v>31</v>
      </c>
      <c r="D725" s="2">
        <v>260.03100000000001</v>
      </c>
      <c r="E725" s="2">
        <v>110</v>
      </c>
      <c r="F725" s="2">
        <v>4146</v>
      </c>
      <c r="G725" s="2">
        <v>123</v>
      </c>
      <c r="H725" s="2">
        <f t="shared" si="66"/>
        <v>0</v>
      </c>
      <c r="I725" s="2">
        <f t="shared" si="67"/>
        <v>1</v>
      </c>
      <c r="J725" s="2">
        <f t="shared" si="68"/>
        <v>0</v>
      </c>
      <c r="K725" s="2">
        <f t="shared" si="69"/>
        <v>0</v>
      </c>
      <c r="L725" s="2">
        <f t="shared" si="70"/>
        <v>0</v>
      </c>
      <c r="M725" s="2">
        <v>2000</v>
      </c>
      <c r="N725" s="2">
        <f t="shared" si="71"/>
        <v>12100</v>
      </c>
    </row>
    <row r="726" spans="1:14" x14ac:dyDescent="0.2">
      <c r="A726" s="2" t="s">
        <v>1270</v>
      </c>
      <c r="B726" s="2" t="s">
        <v>15</v>
      </c>
      <c r="C726" s="2" t="s">
        <v>31</v>
      </c>
      <c r="D726" s="2">
        <v>46.813400000000001</v>
      </c>
      <c r="E726" s="2">
        <v>110</v>
      </c>
      <c r="F726" s="2">
        <v>4882</v>
      </c>
      <c r="G726" s="2">
        <v>38</v>
      </c>
      <c r="H726" s="2">
        <f t="shared" si="66"/>
        <v>1</v>
      </c>
      <c r="I726" s="2">
        <f t="shared" si="67"/>
        <v>1</v>
      </c>
      <c r="J726" s="2">
        <f t="shared" si="68"/>
        <v>0</v>
      </c>
      <c r="K726" s="2">
        <f t="shared" si="69"/>
        <v>0</v>
      </c>
      <c r="L726" s="2">
        <f t="shared" si="70"/>
        <v>0</v>
      </c>
      <c r="M726" s="2">
        <v>11</v>
      </c>
      <c r="N726" s="2">
        <f t="shared" si="71"/>
        <v>12100</v>
      </c>
    </row>
    <row r="727" spans="1:14" x14ac:dyDescent="0.2">
      <c r="A727" s="2" t="s">
        <v>1272</v>
      </c>
      <c r="B727" s="2" t="s">
        <v>11</v>
      </c>
      <c r="C727" s="2" t="s">
        <v>40</v>
      </c>
      <c r="D727" s="2">
        <v>14.108499999999999</v>
      </c>
      <c r="E727" s="2">
        <v>101</v>
      </c>
      <c r="F727" s="2">
        <v>1882</v>
      </c>
      <c r="G727" s="2">
        <v>16</v>
      </c>
      <c r="H727" s="2">
        <f t="shared" si="66"/>
        <v>0</v>
      </c>
      <c r="I727" s="2">
        <f t="shared" si="67"/>
        <v>0</v>
      </c>
      <c r="J727" s="2">
        <f t="shared" si="68"/>
        <v>0</v>
      </c>
      <c r="K727" s="2">
        <f t="shared" si="69"/>
        <v>0</v>
      </c>
      <c r="L727" s="2">
        <f t="shared" si="70"/>
        <v>0</v>
      </c>
      <c r="M727" s="2">
        <v>6</v>
      </c>
      <c r="N727" s="2">
        <f t="shared" si="71"/>
        <v>10201</v>
      </c>
    </row>
    <row r="728" spans="1:14" x14ac:dyDescent="0.2">
      <c r="A728" s="2" t="s">
        <v>1274</v>
      </c>
      <c r="B728" s="2" t="s">
        <v>11</v>
      </c>
      <c r="C728" s="2" t="s">
        <v>31</v>
      </c>
      <c r="D728" s="2">
        <v>105.80800000000001</v>
      </c>
      <c r="E728" s="2">
        <v>116</v>
      </c>
      <c r="F728" s="2">
        <v>14087</v>
      </c>
      <c r="G728" s="2">
        <v>50</v>
      </c>
      <c r="H728" s="2">
        <f t="shared" si="66"/>
        <v>0</v>
      </c>
      <c r="I728" s="2">
        <f t="shared" si="67"/>
        <v>1</v>
      </c>
      <c r="J728" s="2">
        <f t="shared" si="68"/>
        <v>0</v>
      </c>
      <c r="K728" s="2">
        <f t="shared" si="69"/>
        <v>0</v>
      </c>
      <c r="L728" s="2">
        <f t="shared" si="70"/>
        <v>0</v>
      </c>
      <c r="M728" s="2">
        <v>80</v>
      </c>
      <c r="N728" s="2">
        <f t="shared" si="71"/>
        <v>13456</v>
      </c>
    </row>
    <row r="729" spans="1:14" x14ac:dyDescent="0.2">
      <c r="A729" s="2" t="s">
        <v>1276</v>
      </c>
      <c r="B729" s="2" t="s">
        <v>51</v>
      </c>
      <c r="C729" s="2" t="s">
        <v>97</v>
      </c>
      <c r="D729" s="2">
        <v>217.38800000000001</v>
      </c>
      <c r="E729" s="2">
        <v>98</v>
      </c>
      <c r="F729" s="2">
        <v>20453</v>
      </c>
      <c r="G729" s="2">
        <v>165</v>
      </c>
      <c r="H729" s="2">
        <f t="shared" si="66"/>
        <v>0</v>
      </c>
      <c r="I729" s="2">
        <f t="shared" si="67"/>
        <v>0</v>
      </c>
      <c r="J729" s="2">
        <f t="shared" si="68"/>
        <v>0</v>
      </c>
      <c r="K729" s="2">
        <f t="shared" si="69"/>
        <v>1</v>
      </c>
      <c r="L729" s="2">
        <f t="shared" si="70"/>
        <v>0</v>
      </c>
      <c r="M729" s="2">
        <v>255</v>
      </c>
      <c r="N729" s="2">
        <f t="shared" si="71"/>
        <v>9604</v>
      </c>
    </row>
    <row r="730" spans="1:14" x14ac:dyDescent="0.2">
      <c r="A730" s="2" t="s">
        <v>1276</v>
      </c>
      <c r="B730" s="2" t="s">
        <v>51</v>
      </c>
      <c r="C730" s="2" t="s">
        <v>97</v>
      </c>
      <c r="D730" s="2">
        <v>176.99700000000001</v>
      </c>
      <c r="E730" s="2">
        <v>102</v>
      </c>
      <c r="F730" s="2">
        <v>23378</v>
      </c>
      <c r="G730" s="2">
        <v>145</v>
      </c>
      <c r="H730" s="2">
        <f t="shared" si="66"/>
        <v>0</v>
      </c>
      <c r="I730" s="2">
        <f t="shared" si="67"/>
        <v>0</v>
      </c>
      <c r="J730" s="2">
        <f t="shared" si="68"/>
        <v>0</v>
      </c>
      <c r="K730" s="2">
        <f t="shared" si="69"/>
        <v>1</v>
      </c>
      <c r="L730" s="2">
        <f t="shared" si="70"/>
        <v>0</v>
      </c>
      <c r="M730" s="2">
        <v>255</v>
      </c>
      <c r="N730" s="2">
        <f t="shared" si="71"/>
        <v>10404</v>
      </c>
    </row>
    <row r="731" spans="1:14" x14ac:dyDescent="0.2">
      <c r="A731" s="2" t="s">
        <v>1065</v>
      </c>
      <c r="B731" s="2" t="s">
        <v>51</v>
      </c>
      <c r="C731" s="2" t="s">
        <v>19</v>
      </c>
      <c r="D731" s="2">
        <v>73.820099999999996</v>
      </c>
      <c r="E731" s="2">
        <v>126</v>
      </c>
      <c r="F731" s="2">
        <v>36017</v>
      </c>
      <c r="G731" s="2">
        <v>170</v>
      </c>
      <c r="H731" s="2">
        <f t="shared" si="66"/>
        <v>0</v>
      </c>
      <c r="I731" s="2">
        <f t="shared" si="67"/>
        <v>0</v>
      </c>
      <c r="J731" s="2">
        <f t="shared" si="68"/>
        <v>0</v>
      </c>
      <c r="K731" s="2">
        <f t="shared" si="69"/>
        <v>0</v>
      </c>
      <c r="L731" s="2">
        <f t="shared" si="70"/>
        <v>1</v>
      </c>
      <c r="M731" s="2">
        <v>17000</v>
      </c>
      <c r="N731" s="2">
        <f t="shared" si="71"/>
        <v>15876</v>
      </c>
    </row>
    <row r="732" spans="1:14" x14ac:dyDescent="0.2">
      <c r="A732" s="2" t="s">
        <v>505</v>
      </c>
      <c r="B732" s="2" t="s">
        <v>11</v>
      </c>
      <c r="C732" s="2" t="s">
        <v>24</v>
      </c>
      <c r="D732" s="2">
        <v>132.12299999999999</v>
      </c>
      <c r="E732" s="2">
        <v>138</v>
      </c>
      <c r="F732" s="2">
        <v>1814</v>
      </c>
      <c r="G732" s="2">
        <v>137</v>
      </c>
      <c r="H732" s="2">
        <f t="shared" si="66"/>
        <v>0</v>
      </c>
      <c r="I732" s="2">
        <f t="shared" si="67"/>
        <v>0</v>
      </c>
      <c r="J732" s="2">
        <f t="shared" si="68"/>
        <v>0</v>
      </c>
      <c r="K732" s="2">
        <f t="shared" si="69"/>
        <v>0</v>
      </c>
      <c r="L732" s="2">
        <f t="shared" si="70"/>
        <v>0</v>
      </c>
      <c r="M732" s="2">
        <v>0</v>
      </c>
      <c r="N732" s="2">
        <f t="shared" si="71"/>
        <v>19044</v>
      </c>
    </row>
    <row r="733" spans="1:14" x14ac:dyDescent="0.2">
      <c r="A733" s="2" t="s">
        <v>439</v>
      </c>
      <c r="B733" s="2" t="s">
        <v>15</v>
      </c>
      <c r="C733" s="2" t="s">
        <v>12</v>
      </c>
      <c r="D733" s="2">
        <v>22.201599999999999</v>
      </c>
      <c r="E733" s="2">
        <v>116</v>
      </c>
      <c r="F733" s="2">
        <v>727</v>
      </c>
      <c r="G733" s="2">
        <v>8</v>
      </c>
      <c r="H733" s="2">
        <f t="shared" si="66"/>
        <v>1</v>
      </c>
      <c r="I733" s="2">
        <f t="shared" si="67"/>
        <v>0</v>
      </c>
      <c r="J733" s="2">
        <f t="shared" si="68"/>
        <v>0</v>
      </c>
      <c r="K733" s="2">
        <f t="shared" si="69"/>
        <v>0</v>
      </c>
      <c r="L733" s="2">
        <f t="shared" si="70"/>
        <v>0</v>
      </c>
      <c r="M733" s="2">
        <v>153</v>
      </c>
      <c r="N733" s="2">
        <f t="shared" si="71"/>
        <v>13456</v>
      </c>
    </row>
    <row r="734" spans="1:14" x14ac:dyDescent="0.2">
      <c r="A734" s="2" t="s">
        <v>1282</v>
      </c>
      <c r="B734" s="2" t="s">
        <v>11</v>
      </c>
      <c r="C734" s="2" t="s">
        <v>12</v>
      </c>
      <c r="D734" s="2">
        <v>256.38600000000002</v>
      </c>
      <c r="E734" s="2">
        <v>104</v>
      </c>
      <c r="F734" s="2">
        <v>13076</v>
      </c>
      <c r="G734" s="2">
        <v>150</v>
      </c>
      <c r="H734" s="2">
        <f t="shared" si="66"/>
        <v>0</v>
      </c>
      <c r="I734" s="2">
        <f t="shared" si="67"/>
        <v>0</v>
      </c>
      <c r="J734" s="2">
        <f t="shared" si="68"/>
        <v>0</v>
      </c>
      <c r="K734" s="2">
        <f t="shared" si="69"/>
        <v>0</v>
      </c>
      <c r="L734" s="2">
        <f t="shared" si="70"/>
        <v>0</v>
      </c>
      <c r="M734" s="2">
        <v>508</v>
      </c>
      <c r="N734" s="2">
        <f t="shared" si="71"/>
        <v>10816</v>
      </c>
    </row>
    <row r="735" spans="1:14" x14ac:dyDescent="0.2">
      <c r="A735" s="2" t="s">
        <v>784</v>
      </c>
      <c r="B735" s="2" t="s">
        <v>11</v>
      </c>
      <c r="C735" s="2" t="s">
        <v>19</v>
      </c>
      <c r="D735" s="2">
        <v>55.092799999999997</v>
      </c>
      <c r="E735" s="2">
        <v>109</v>
      </c>
      <c r="F735" s="2">
        <v>15608</v>
      </c>
      <c r="G735" s="2">
        <v>60</v>
      </c>
      <c r="H735" s="2">
        <f t="shared" si="66"/>
        <v>0</v>
      </c>
      <c r="I735" s="2">
        <f t="shared" si="67"/>
        <v>0</v>
      </c>
      <c r="J735" s="2">
        <f t="shared" si="68"/>
        <v>0</v>
      </c>
      <c r="K735" s="2">
        <f t="shared" si="69"/>
        <v>0</v>
      </c>
      <c r="L735" s="2">
        <f t="shared" si="70"/>
        <v>1</v>
      </c>
      <c r="M735" s="2">
        <v>154</v>
      </c>
      <c r="N735" s="2">
        <f t="shared" si="71"/>
        <v>11881</v>
      </c>
    </row>
    <row r="736" spans="1:14" x14ac:dyDescent="0.2">
      <c r="A736" s="2" t="s">
        <v>1285</v>
      </c>
      <c r="B736" s="2" t="s">
        <v>11</v>
      </c>
      <c r="C736" s="2" t="s">
        <v>12</v>
      </c>
      <c r="D736" s="2">
        <v>40.270899999999997</v>
      </c>
      <c r="E736" s="2">
        <v>132</v>
      </c>
      <c r="F736" s="2">
        <v>3152</v>
      </c>
      <c r="G736" s="2">
        <v>22</v>
      </c>
      <c r="H736" s="2">
        <f t="shared" si="66"/>
        <v>0</v>
      </c>
      <c r="I736" s="2">
        <f t="shared" si="67"/>
        <v>0</v>
      </c>
      <c r="J736" s="2">
        <f t="shared" si="68"/>
        <v>0</v>
      </c>
      <c r="K736" s="2">
        <f t="shared" si="69"/>
        <v>0</v>
      </c>
      <c r="L736" s="2">
        <f t="shared" si="70"/>
        <v>0</v>
      </c>
      <c r="M736" s="2">
        <v>24</v>
      </c>
      <c r="N736" s="2">
        <f t="shared" si="71"/>
        <v>17424</v>
      </c>
    </row>
    <row r="737" spans="1:14" x14ac:dyDescent="0.2">
      <c r="A737" s="2" t="s">
        <v>124</v>
      </c>
      <c r="B737" s="2" t="s">
        <v>11</v>
      </c>
      <c r="C737" s="2" t="s">
        <v>40</v>
      </c>
      <c r="D737" s="2">
        <v>51.697400000000002</v>
      </c>
      <c r="E737" s="2">
        <v>113</v>
      </c>
      <c r="F737" s="2">
        <v>1465</v>
      </c>
      <c r="G737" s="2">
        <v>13</v>
      </c>
      <c r="H737" s="2">
        <f t="shared" si="66"/>
        <v>0</v>
      </c>
      <c r="I737" s="2">
        <f t="shared" si="67"/>
        <v>0</v>
      </c>
      <c r="J737" s="2">
        <f t="shared" si="68"/>
        <v>0</v>
      </c>
      <c r="K737" s="2">
        <f t="shared" si="69"/>
        <v>0</v>
      </c>
      <c r="L737" s="2">
        <f t="shared" si="70"/>
        <v>0</v>
      </c>
      <c r="M737" s="2">
        <v>0</v>
      </c>
      <c r="N737" s="2">
        <f t="shared" si="71"/>
        <v>12769</v>
      </c>
    </row>
    <row r="738" spans="1:14" x14ac:dyDescent="0.2">
      <c r="A738" s="2" t="s">
        <v>1288</v>
      </c>
      <c r="B738" s="2" t="s">
        <v>11</v>
      </c>
      <c r="C738" s="2" t="s">
        <v>31</v>
      </c>
      <c r="D738" s="2">
        <v>9.6392399999999991</v>
      </c>
      <c r="E738" s="2">
        <v>89</v>
      </c>
      <c r="F738" s="2">
        <v>5470</v>
      </c>
      <c r="G738" s="2">
        <v>24</v>
      </c>
      <c r="H738" s="2">
        <f t="shared" si="66"/>
        <v>0</v>
      </c>
      <c r="I738" s="2">
        <f t="shared" si="67"/>
        <v>1</v>
      </c>
      <c r="J738" s="2">
        <f t="shared" si="68"/>
        <v>0</v>
      </c>
      <c r="K738" s="2">
        <f t="shared" si="69"/>
        <v>0</v>
      </c>
      <c r="L738" s="2">
        <f t="shared" si="70"/>
        <v>0</v>
      </c>
      <c r="M738" s="2">
        <v>41</v>
      </c>
      <c r="N738" s="2">
        <f t="shared" si="71"/>
        <v>7921</v>
      </c>
    </row>
    <row r="739" spans="1:14" x14ac:dyDescent="0.2">
      <c r="A739" s="2" t="s">
        <v>1290</v>
      </c>
      <c r="B739" s="2" t="s">
        <v>11</v>
      </c>
      <c r="C739" s="2" t="s">
        <v>19</v>
      </c>
      <c r="D739" s="2">
        <v>6.5431900000000001</v>
      </c>
      <c r="E739" s="2">
        <v>114</v>
      </c>
      <c r="F739" s="2">
        <v>1778</v>
      </c>
      <c r="G739" s="2">
        <v>34</v>
      </c>
      <c r="H739" s="2">
        <f t="shared" si="66"/>
        <v>0</v>
      </c>
      <c r="I739" s="2">
        <f t="shared" si="67"/>
        <v>0</v>
      </c>
      <c r="J739" s="2">
        <f t="shared" si="68"/>
        <v>0</v>
      </c>
      <c r="K739" s="2">
        <f t="shared" si="69"/>
        <v>0</v>
      </c>
      <c r="L739" s="2">
        <f t="shared" si="70"/>
        <v>1</v>
      </c>
      <c r="M739" s="2">
        <v>46</v>
      </c>
      <c r="N739" s="2">
        <f t="shared" si="71"/>
        <v>12996</v>
      </c>
    </row>
    <row r="740" spans="1:14" x14ac:dyDescent="0.2">
      <c r="A740" s="2" t="s">
        <v>230</v>
      </c>
      <c r="B740" s="2" t="s">
        <v>15</v>
      </c>
      <c r="C740" s="2" t="s">
        <v>31</v>
      </c>
      <c r="D740" s="2">
        <v>12.784700000000001</v>
      </c>
      <c r="E740" s="2">
        <v>107</v>
      </c>
      <c r="F740" s="2">
        <v>8094</v>
      </c>
      <c r="G740" s="2">
        <v>22</v>
      </c>
      <c r="H740" s="2">
        <f t="shared" si="66"/>
        <v>1</v>
      </c>
      <c r="I740" s="2">
        <f t="shared" si="67"/>
        <v>1</v>
      </c>
      <c r="J740" s="2">
        <f t="shared" si="68"/>
        <v>0</v>
      </c>
      <c r="K740" s="2">
        <f t="shared" si="69"/>
        <v>0</v>
      </c>
      <c r="L740" s="2">
        <f t="shared" si="70"/>
        <v>0</v>
      </c>
      <c r="M740" s="2">
        <v>737</v>
      </c>
      <c r="N740" s="2">
        <f t="shared" si="71"/>
        <v>11449</v>
      </c>
    </row>
    <row r="741" spans="1:14" x14ac:dyDescent="0.2">
      <c r="A741" s="2" t="s">
        <v>215</v>
      </c>
      <c r="B741" s="2" t="s">
        <v>15</v>
      </c>
      <c r="C741" s="2" t="s">
        <v>31</v>
      </c>
      <c r="D741" s="2">
        <v>71.346999999999994</v>
      </c>
      <c r="E741" s="2">
        <v>105</v>
      </c>
      <c r="F741" s="2">
        <v>28928</v>
      </c>
      <c r="G741" s="2">
        <v>40</v>
      </c>
      <c r="H741" s="2">
        <f t="shared" si="66"/>
        <v>1</v>
      </c>
      <c r="I741" s="2">
        <f t="shared" si="67"/>
        <v>1</v>
      </c>
      <c r="J741" s="2">
        <f t="shared" si="68"/>
        <v>0</v>
      </c>
      <c r="K741" s="2">
        <f t="shared" si="69"/>
        <v>0</v>
      </c>
      <c r="L741" s="2">
        <f t="shared" si="70"/>
        <v>0</v>
      </c>
      <c r="M741" s="2">
        <v>29</v>
      </c>
      <c r="N741" s="2">
        <f t="shared" si="71"/>
        <v>11025</v>
      </c>
    </row>
    <row r="742" spans="1:14" x14ac:dyDescent="0.2">
      <c r="A742" s="2" t="s">
        <v>1294</v>
      </c>
      <c r="B742" s="2" t="s">
        <v>15</v>
      </c>
      <c r="C742" s="2" t="s">
        <v>12</v>
      </c>
      <c r="D742" s="2">
        <v>2.5799999999999998E-3</v>
      </c>
      <c r="E742" s="2">
        <v>111</v>
      </c>
      <c r="F742" s="2">
        <v>2564</v>
      </c>
      <c r="G742" s="2">
        <v>1.65</v>
      </c>
      <c r="H742" s="2">
        <f t="shared" si="66"/>
        <v>1</v>
      </c>
      <c r="I742" s="2">
        <f t="shared" si="67"/>
        <v>0</v>
      </c>
      <c r="J742" s="2">
        <f t="shared" si="68"/>
        <v>0</v>
      </c>
      <c r="K742" s="2">
        <f t="shared" si="69"/>
        <v>0</v>
      </c>
      <c r="L742" s="2">
        <f t="shared" si="70"/>
        <v>0</v>
      </c>
      <c r="M742" s="2">
        <v>1000</v>
      </c>
      <c r="N742" s="2">
        <f t="shared" si="71"/>
        <v>12321</v>
      </c>
    </row>
    <row r="743" spans="1:14" x14ac:dyDescent="0.2">
      <c r="A743" s="2" t="s">
        <v>1296</v>
      </c>
      <c r="B743" s="2" t="s">
        <v>15</v>
      </c>
      <c r="C743" s="2" t="s">
        <v>35</v>
      </c>
      <c r="D743" s="2">
        <v>9.2400999999999997E-2</v>
      </c>
      <c r="E743" s="2">
        <v>105</v>
      </c>
      <c r="F743" s="2">
        <v>2423</v>
      </c>
      <c r="G743" s="2">
        <v>2</v>
      </c>
      <c r="H743" s="2">
        <f t="shared" si="66"/>
        <v>1</v>
      </c>
      <c r="I743" s="2">
        <f t="shared" si="67"/>
        <v>0</v>
      </c>
      <c r="J743" s="2">
        <f t="shared" si="68"/>
        <v>1</v>
      </c>
      <c r="K743" s="2">
        <f t="shared" si="69"/>
        <v>0</v>
      </c>
      <c r="L743" s="2">
        <f t="shared" si="70"/>
        <v>0</v>
      </c>
      <c r="M743" s="2">
        <v>68</v>
      </c>
      <c r="N743" s="2">
        <f t="shared" si="71"/>
        <v>11025</v>
      </c>
    </row>
    <row r="744" spans="1:14" x14ac:dyDescent="0.2">
      <c r="A744" s="2" t="s">
        <v>64</v>
      </c>
      <c r="B744" s="2" t="s">
        <v>11</v>
      </c>
      <c r="C744" s="2" t="s">
        <v>19</v>
      </c>
      <c r="D744" s="2">
        <v>33.105600000000003</v>
      </c>
      <c r="E744" s="2">
        <v>97</v>
      </c>
      <c r="F744" s="2">
        <v>1576</v>
      </c>
      <c r="G744" s="2">
        <v>70</v>
      </c>
      <c r="H744" s="2">
        <f t="shared" si="66"/>
        <v>0</v>
      </c>
      <c r="I744" s="2">
        <f t="shared" si="67"/>
        <v>0</v>
      </c>
      <c r="J744" s="2">
        <f t="shared" si="68"/>
        <v>0</v>
      </c>
      <c r="K744" s="2">
        <f t="shared" si="69"/>
        <v>0</v>
      </c>
      <c r="L744" s="2">
        <f t="shared" si="70"/>
        <v>1</v>
      </c>
      <c r="M744" s="2">
        <v>84</v>
      </c>
      <c r="N744" s="2">
        <f t="shared" si="71"/>
        <v>9409</v>
      </c>
    </row>
    <row r="745" spans="1:14" x14ac:dyDescent="0.2">
      <c r="A745" s="2" t="s">
        <v>1299</v>
      </c>
      <c r="B745" s="2" t="s">
        <v>15</v>
      </c>
      <c r="C745" s="2" t="s">
        <v>31</v>
      </c>
      <c r="D745" s="2">
        <v>0.19456799999999999</v>
      </c>
      <c r="E745" s="2">
        <v>80</v>
      </c>
      <c r="F745" s="2">
        <v>2179</v>
      </c>
      <c r="G745" s="2">
        <v>1.5</v>
      </c>
      <c r="H745" s="2">
        <f t="shared" si="66"/>
        <v>1</v>
      </c>
      <c r="I745" s="2">
        <f t="shared" si="67"/>
        <v>1</v>
      </c>
      <c r="J745" s="2">
        <f t="shared" si="68"/>
        <v>0</v>
      </c>
      <c r="K745" s="2">
        <f t="shared" si="69"/>
        <v>0</v>
      </c>
      <c r="L745" s="2">
        <f t="shared" si="70"/>
        <v>0</v>
      </c>
      <c r="M745" s="2">
        <v>522</v>
      </c>
      <c r="N745" s="2">
        <f t="shared" si="71"/>
        <v>6400</v>
      </c>
    </row>
    <row r="746" spans="1:14" x14ac:dyDescent="0.2">
      <c r="A746" s="2" t="s">
        <v>1301</v>
      </c>
      <c r="B746" s="2" t="s">
        <v>51</v>
      </c>
      <c r="C746" s="2" t="s">
        <v>47</v>
      </c>
      <c r="D746" s="2">
        <v>0.42589900000000003</v>
      </c>
      <c r="E746" s="2">
        <v>92</v>
      </c>
      <c r="F746" s="2">
        <v>168</v>
      </c>
      <c r="G746" s="2">
        <v>0.4</v>
      </c>
      <c r="H746" s="2">
        <f t="shared" si="66"/>
        <v>0</v>
      </c>
      <c r="I746" s="2">
        <f t="shared" si="67"/>
        <v>0</v>
      </c>
      <c r="J746" s="2">
        <f t="shared" si="68"/>
        <v>0</v>
      </c>
      <c r="K746" s="2">
        <f t="shared" si="69"/>
        <v>0</v>
      </c>
      <c r="L746" s="2">
        <f t="shared" si="70"/>
        <v>0</v>
      </c>
      <c r="M746" s="2">
        <v>4</v>
      </c>
      <c r="N746" s="2">
        <f t="shared" si="71"/>
        <v>8464</v>
      </c>
    </row>
    <row r="747" spans="1:14" x14ac:dyDescent="0.2">
      <c r="A747" s="2" t="s">
        <v>959</v>
      </c>
      <c r="B747" s="2" t="s">
        <v>15</v>
      </c>
      <c r="C747" s="2" t="s">
        <v>12</v>
      </c>
      <c r="D747" s="2">
        <v>4.0011200000000002</v>
      </c>
      <c r="E747" s="2">
        <v>135</v>
      </c>
      <c r="F747" s="2">
        <v>36398</v>
      </c>
      <c r="G747" s="2">
        <v>20</v>
      </c>
      <c r="H747" s="2">
        <f t="shared" si="66"/>
        <v>1</v>
      </c>
      <c r="I747" s="2">
        <f t="shared" si="67"/>
        <v>0</v>
      </c>
      <c r="J747" s="2">
        <f t="shared" si="68"/>
        <v>0</v>
      </c>
      <c r="K747" s="2">
        <f t="shared" si="69"/>
        <v>0</v>
      </c>
      <c r="L747" s="2">
        <f t="shared" si="70"/>
        <v>0</v>
      </c>
      <c r="M747" s="2">
        <v>162</v>
      </c>
      <c r="N747" s="2">
        <f t="shared" si="71"/>
        <v>18225</v>
      </c>
    </row>
    <row r="748" spans="1:14" x14ac:dyDescent="0.2">
      <c r="A748" s="2" t="s">
        <v>1113</v>
      </c>
      <c r="B748" s="2" t="s">
        <v>11</v>
      </c>
      <c r="C748" s="2" t="s">
        <v>24</v>
      </c>
      <c r="D748" s="2">
        <v>144.79499999999999</v>
      </c>
      <c r="E748" s="2">
        <v>115</v>
      </c>
      <c r="F748" s="2">
        <v>12068</v>
      </c>
      <c r="G748" s="2">
        <v>120</v>
      </c>
      <c r="H748" s="2">
        <f t="shared" si="66"/>
        <v>0</v>
      </c>
      <c r="I748" s="2">
        <f t="shared" si="67"/>
        <v>0</v>
      </c>
      <c r="J748" s="2">
        <f t="shared" si="68"/>
        <v>0</v>
      </c>
      <c r="K748" s="2">
        <f t="shared" si="69"/>
        <v>0</v>
      </c>
      <c r="L748" s="2">
        <f t="shared" si="70"/>
        <v>0</v>
      </c>
      <c r="M748" s="2">
        <v>295</v>
      </c>
      <c r="N748" s="2">
        <f t="shared" si="71"/>
        <v>13225</v>
      </c>
    </row>
    <row r="749" spans="1:14" x14ac:dyDescent="0.2">
      <c r="A749" s="2" t="s">
        <v>910</v>
      </c>
      <c r="B749" s="2" t="s">
        <v>51</v>
      </c>
      <c r="C749" s="2" t="s">
        <v>97</v>
      </c>
      <c r="D749" s="2">
        <v>176.387</v>
      </c>
      <c r="E749" s="2">
        <v>103</v>
      </c>
      <c r="F749" s="2">
        <v>5437</v>
      </c>
      <c r="G749" s="2">
        <v>59</v>
      </c>
      <c r="H749" s="2">
        <f t="shared" si="66"/>
        <v>0</v>
      </c>
      <c r="I749" s="2">
        <f t="shared" si="67"/>
        <v>0</v>
      </c>
      <c r="J749" s="2">
        <f t="shared" si="68"/>
        <v>0</v>
      </c>
      <c r="K749" s="2">
        <f t="shared" si="69"/>
        <v>1</v>
      </c>
      <c r="L749" s="2">
        <f t="shared" si="70"/>
        <v>0</v>
      </c>
      <c r="M749" s="2">
        <v>77</v>
      </c>
      <c r="N749" s="2">
        <f t="shared" si="71"/>
        <v>10609</v>
      </c>
    </row>
    <row r="750" spans="1:14" x14ac:dyDescent="0.2">
      <c r="A750" s="2" t="s">
        <v>1306</v>
      </c>
      <c r="B750" s="2" t="s">
        <v>51</v>
      </c>
      <c r="C750" s="2" t="s">
        <v>97</v>
      </c>
      <c r="D750" s="2">
        <v>161.31700000000001</v>
      </c>
      <c r="E750" s="2">
        <v>88</v>
      </c>
      <c r="F750" s="2">
        <v>25354</v>
      </c>
      <c r="G750" s="2">
        <v>95</v>
      </c>
      <c r="H750" s="2">
        <f t="shared" si="66"/>
        <v>0</v>
      </c>
      <c r="I750" s="2">
        <f t="shared" si="67"/>
        <v>0</v>
      </c>
      <c r="J750" s="2">
        <f t="shared" si="68"/>
        <v>0</v>
      </c>
      <c r="K750" s="2">
        <f t="shared" si="69"/>
        <v>1</v>
      </c>
      <c r="L750" s="2">
        <f t="shared" si="70"/>
        <v>0</v>
      </c>
      <c r="M750" s="2">
        <v>20</v>
      </c>
      <c r="N750" s="2">
        <f t="shared" si="71"/>
        <v>7744</v>
      </c>
    </row>
    <row r="751" spans="1:14" x14ac:dyDescent="0.2">
      <c r="A751" s="2" t="s">
        <v>1308</v>
      </c>
      <c r="B751" s="2" t="s">
        <v>51</v>
      </c>
      <c r="C751" s="2" t="s">
        <v>97</v>
      </c>
      <c r="D751" s="2">
        <v>196.57400000000001</v>
      </c>
      <c r="E751" s="2">
        <v>94</v>
      </c>
      <c r="F751" s="2">
        <v>1258</v>
      </c>
      <c r="G751" s="2">
        <v>90</v>
      </c>
      <c r="H751" s="2">
        <f t="shared" si="66"/>
        <v>0</v>
      </c>
      <c r="I751" s="2">
        <f t="shared" si="67"/>
        <v>0</v>
      </c>
      <c r="J751" s="2">
        <f t="shared" si="68"/>
        <v>0</v>
      </c>
      <c r="K751" s="2">
        <f t="shared" si="69"/>
        <v>1</v>
      </c>
      <c r="L751" s="2">
        <f t="shared" si="70"/>
        <v>0</v>
      </c>
      <c r="M751" s="2">
        <v>107</v>
      </c>
      <c r="N751" s="2">
        <f t="shared" si="71"/>
        <v>8836</v>
      </c>
    </row>
    <row r="752" spans="1:14" x14ac:dyDescent="0.2">
      <c r="A752" s="2" t="s">
        <v>1308</v>
      </c>
      <c r="B752" s="2" t="s">
        <v>51</v>
      </c>
      <c r="C752" s="2" t="s">
        <v>97</v>
      </c>
      <c r="D752" s="2">
        <v>195.33</v>
      </c>
      <c r="E752" s="2">
        <v>115</v>
      </c>
      <c r="F752" s="2">
        <v>1815</v>
      </c>
      <c r="G752" s="2">
        <v>80</v>
      </c>
      <c r="H752" s="2">
        <f t="shared" si="66"/>
        <v>0</v>
      </c>
      <c r="I752" s="2">
        <f t="shared" si="67"/>
        <v>0</v>
      </c>
      <c r="J752" s="2">
        <f t="shared" si="68"/>
        <v>0</v>
      </c>
      <c r="K752" s="2">
        <f t="shared" si="69"/>
        <v>1</v>
      </c>
      <c r="L752" s="2">
        <f t="shared" si="70"/>
        <v>0</v>
      </c>
      <c r="M752" s="2">
        <v>107</v>
      </c>
      <c r="N752" s="2">
        <f t="shared" si="71"/>
        <v>13225</v>
      </c>
    </row>
    <row r="753" spans="1:14" x14ac:dyDescent="0.2">
      <c r="A753" s="2" t="s">
        <v>77</v>
      </c>
      <c r="B753" s="2" t="s">
        <v>15</v>
      </c>
      <c r="C753" s="2" t="s">
        <v>35</v>
      </c>
      <c r="D753" s="2">
        <v>51.475999999999999</v>
      </c>
      <c r="E753" s="2">
        <v>91</v>
      </c>
      <c r="F753" s="2">
        <v>3969</v>
      </c>
      <c r="G753" s="2">
        <v>30</v>
      </c>
      <c r="H753" s="2">
        <f t="shared" si="66"/>
        <v>1</v>
      </c>
      <c r="I753" s="2">
        <f t="shared" si="67"/>
        <v>0</v>
      </c>
      <c r="J753" s="2">
        <f t="shared" si="68"/>
        <v>1</v>
      </c>
      <c r="K753" s="2">
        <f t="shared" si="69"/>
        <v>0</v>
      </c>
      <c r="L753" s="2">
        <f t="shared" si="70"/>
        <v>0</v>
      </c>
      <c r="M753" s="2">
        <v>446</v>
      </c>
      <c r="N753" s="2">
        <f t="shared" si="71"/>
        <v>8281</v>
      </c>
    </row>
    <row r="754" spans="1:14" x14ac:dyDescent="0.2">
      <c r="A754" s="2" t="s">
        <v>1246</v>
      </c>
      <c r="B754" s="2" t="s">
        <v>15</v>
      </c>
      <c r="C754" s="2" t="s">
        <v>31</v>
      </c>
      <c r="D754" s="2">
        <v>134.45500000000001</v>
      </c>
      <c r="E754" s="2">
        <v>120</v>
      </c>
      <c r="F754" s="2">
        <v>5826</v>
      </c>
      <c r="G754" s="2">
        <v>35</v>
      </c>
      <c r="H754" s="2">
        <f t="shared" si="66"/>
        <v>1</v>
      </c>
      <c r="I754" s="2">
        <f t="shared" si="67"/>
        <v>1</v>
      </c>
      <c r="J754" s="2">
        <f t="shared" si="68"/>
        <v>0</v>
      </c>
      <c r="K754" s="2">
        <f t="shared" si="69"/>
        <v>0</v>
      </c>
      <c r="L754" s="2">
        <f t="shared" si="70"/>
        <v>0</v>
      </c>
      <c r="M754" s="2">
        <v>91</v>
      </c>
      <c r="N754" s="2">
        <f t="shared" si="71"/>
        <v>14400</v>
      </c>
    </row>
    <row r="755" spans="1:14" x14ac:dyDescent="0.2">
      <c r="A755" s="2" t="s">
        <v>1313</v>
      </c>
      <c r="B755" s="2" t="s">
        <v>15</v>
      </c>
      <c r="C755" s="2" t="s">
        <v>12</v>
      </c>
      <c r="D755" s="2">
        <v>12.5495</v>
      </c>
      <c r="E755" s="2">
        <v>121</v>
      </c>
      <c r="F755" s="2">
        <v>3633</v>
      </c>
      <c r="G755" s="2">
        <v>15</v>
      </c>
      <c r="H755" s="2">
        <f t="shared" si="66"/>
        <v>1</v>
      </c>
      <c r="I755" s="2">
        <f t="shared" si="67"/>
        <v>0</v>
      </c>
      <c r="J755" s="2">
        <f t="shared" si="68"/>
        <v>0</v>
      </c>
      <c r="K755" s="2">
        <f t="shared" si="69"/>
        <v>0</v>
      </c>
      <c r="L755" s="2">
        <f t="shared" si="70"/>
        <v>0</v>
      </c>
      <c r="M755" s="2">
        <v>16</v>
      </c>
      <c r="N755" s="2">
        <f t="shared" si="71"/>
        <v>14641</v>
      </c>
    </row>
    <row r="756" spans="1:14" x14ac:dyDescent="0.2">
      <c r="A756" s="2" t="s">
        <v>1315</v>
      </c>
      <c r="B756" s="2" t="s">
        <v>11</v>
      </c>
      <c r="C756" s="2" t="s">
        <v>12</v>
      </c>
      <c r="D756" s="2">
        <v>50.461300000000001</v>
      </c>
      <c r="E756" s="2">
        <v>107</v>
      </c>
      <c r="F756" s="2">
        <v>20466</v>
      </c>
      <c r="G756" s="2">
        <v>11</v>
      </c>
      <c r="H756" s="2">
        <f t="shared" si="66"/>
        <v>0</v>
      </c>
      <c r="I756" s="2">
        <f t="shared" si="67"/>
        <v>0</v>
      </c>
      <c r="J756" s="2">
        <f t="shared" si="68"/>
        <v>0</v>
      </c>
      <c r="K756" s="2">
        <f t="shared" si="69"/>
        <v>0</v>
      </c>
      <c r="L756" s="2">
        <f t="shared" si="70"/>
        <v>0</v>
      </c>
      <c r="M756" s="2">
        <v>15</v>
      </c>
      <c r="N756" s="2">
        <f t="shared" si="71"/>
        <v>11449</v>
      </c>
    </row>
    <row r="757" spans="1:14" x14ac:dyDescent="0.2">
      <c r="A757" s="2" t="s">
        <v>38</v>
      </c>
      <c r="B757" s="2" t="s">
        <v>15</v>
      </c>
      <c r="C757" s="2" t="s">
        <v>40</v>
      </c>
      <c r="D757" s="2">
        <v>4.6814999999999998</v>
      </c>
      <c r="E757" s="2">
        <v>99</v>
      </c>
      <c r="F757" s="2">
        <v>2478</v>
      </c>
      <c r="G757" s="2">
        <v>9</v>
      </c>
      <c r="H757" s="2">
        <f t="shared" si="66"/>
        <v>1</v>
      </c>
      <c r="I757" s="2">
        <f t="shared" si="67"/>
        <v>0</v>
      </c>
      <c r="J757" s="2">
        <f t="shared" si="68"/>
        <v>0</v>
      </c>
      <c r="K757" s="2">
        <f t="shared" si="69"/>
        <v>0</v>
      </c>
      <c r="L757" s="2">
        <f t="shared" si="70"/>
        <v>0</v>
      </c>
      <c r="M757" s="2">
        <v>23</v>
      </c>
      <c r="N757" s="2">
        <f t="shared" si="71"/>
        <v>9801</v>
      </c>
    </row>
    <row r="758" spans="1:14" x14ac:dyDescent="0.2">
      <c r="A758" s="2" t="s">
        <v>1318</v>
      </c>
      <c r="B758" s="2" t="s">
        <v>15</v>
      </c>
      <c r="C758" s="2" t="s">
        <v>40</v>
      </c>
      <c r="D758" s="2">
        <v>0.228524</v>
      </c>
      <c r="E758" s="2">
        <v>111</v>
      </c>
      <c r="F758" s="2">
        <v>768</v>
      </c>
      <c r="G758" s="2">
        <v>4</v>
      </c>
      <c r="H758" s="2">
        <f t="shared" si="66"/>
        <v>1</v>
      </c>
      <c r="I758" s="2">
        <f t="shared" si="67"/>
        <v>0</v>
      </c>
      <c r="J758" s="2">
        <f t="shared" si="68"/>
        <v>0</v>
      </c>
      <c r="K758" s="2">
        <f t="shared" si="69"/>
        <v>0</v>
      </c>
      <c r="L758" s="2">
        <f t="shared" si="70"/>
        <v>0</v>
      </c>
      <c r="M758" s="2">
        <v>24</v>
      </c>
      <c r="N758" s="2">
        <f t="shared" si="71"/>
        <v>12321</v>
      </c>
    </row>
    <row r="759" spans="1:14" x14ac:dyDescent="0.2">
      <c r="A759" s="2" t="s">
        <v>1320</v>
      </c>
      <c r="B759" s="2" t="s">
        <v>51</v>
      </c>
      <c r="C759" s="2" t="s">
        <v>40</v>
      </c>
      <c r="D759" s="2">
        <v>16.0886</v>
      </c>
      <c r="E759" s="2">
        <v>107</v>
      </c>
      <c r="F759" s="2">
        <v>3742</v>
      </c>
      <c r="G759" s="2">
        <v>55</v>
      </c>
      <c r="H759" s="2">
        <f t="shared" si="66"/>
        <v>0</v>
      </c>
      <c r="I759" s="2">
        <f t="shared" si="67"/>
        <v>0</v>
      </c>
      <c r="J759" s="2">
        <f t="shared" si="68"/>
        <v>0</v>
      </c>
      <c r="K759" s="2">
        <f t="shared" si="69"/>
        <v>0</v>
      </c>
      <c r="L759" s="2">
        <f t="shared" si="70"/>
        <v>0</v>
      </c>
      <c r="M759" s="2">
        <v>11</v>
      </c>
      <c r="N759" s="2">
        <f t="shared" si="71"/>
        <v>11449</v>
      </c>
    </row>
    <row r="760" spans="1:14" x14ac:dyDescent="0.2">
      <c r="A760" s="2" t="s">
        <v>1322</v>
      </c>
      <c r="B760" s="2" t="s">
        <v>15</v>
      </c>
      <c r="C760" s="2" t="s">
        <v>24</v>
      </c>
      <c r="D760" s="2">
        <v>83.503200000000007</v>
      </c>
      <c r="E760" s="2">
        <v>110</v>
      </c>
      <c r="F760" s="2">
        <v>16691</v>
      </c>
      <c r="G760" s="2">
        <v>75</v>
      </c>
      <c r="H760" s="2">
        <f t="shared" si="66"/>
        <v>1</v>
      </c>
      <c r="I760" s="2">
        <f t="shared" si="67"/>
        <v>0</v>
      </c>
      <c r="J760" s="2">
        <f t="shared" si="68"/>
        <v>0</v>
      </c>
      <c r="K760" s="2">
        <f t="shared" si="69"/>
        <v>0</v>
      </c>
      <c r="L760" s="2">
        <f t="shared" si="70"/>
        <v>0</v>
      </c>
      <c r="M760" s="2">
        <v>763</v>
      </c>
      <c r="N760" s="2">
        <f t="shared" si="71"/>
        <v>12100</v>
      </c>
    </row>
    <row r="761" spans="1:14" x14ac:dyDescent="0.2">
      <c r="A761" s="2" t="s">
        <v>806</v>
      </c>
      <c r="B761" s="2" t="s">
        <v>15</v>
      </c>
      <c r="C761" s="2" t="s">
        <v>12</v>
      </c>
      <c r="D761" s="2">
        <v>6.1142399999999997</v>
      </c>
      <c r="E761" s="2">
        <v>102</v>
      </c>
      <c r="F761" s="2">
        <v>2664</v>
      </c>
      <c r="G761" s="2">
        <v>40</v>
      </c>
      <c r="H761" s="2">
        <f t="shared" si="66"/>
        <v>1</v>
      </c>
      <c r="I761" s="2">
        <f t="shared" si="67"/>
        <v>0</v>
      </c>
      <c r="J761" s="2">
        <f t="shared" si="68"/>
        <v>0</v>
      </c>
      <c r="K761" s="2">
        <f t="shared" si="69"/>
        <v>0</v>
      </c>
      <c r="L761" s="2">
        <f t="shared" si="70"/>
        <v>0</v>
      </c>
      <c r="M761" s="2">
        <v>39</v>
      </c>
      <c r="N761" s="2">
        <f t="shared" si="71"/>
        <v>10404</v>
      </c>
    </row>
    <row r="762" spans="1:14" x14ac:dyDescent="0.2">
      <c r="A762" s="2" t="s">
        <v>169</v>
      </c>
      <c r="B762" s="2" t="s">
        <v>11</v>
      </c>
      <c r="C762" s="2" t="s">
        <v>40</v>
      </c>
      <c r="D762" s="2">
        <v>45.489800000000002</v>
      </c>
      <c r="E762" s="2">
        <v>109</v>
      </c>
      <c r="F762" s="2">
        <v>28493</v>
      </c>
      <c r="G762" s="2">
        <v>26</v>
      </c>
      <c r="H762" s="2">
        <f t="shared" si="66"/>
        <v>0</v>
      </c>
      <c r="I762" s="2">
        <f t="shared" si="67"/>
        <v>0</v>
      </c>
      <c r="J762" s="2">
        <f t="shared" si="68"/>
        <v>0</v>
      </c>
      <c r="K762" s="2">
        <f t="shared" si="69"/>
        <v>0</v>
      </c>
      <c r="L762" s="2">
        <f t="shared" si="70"/>
        <v>0</v>
      </c>
      <c r="M762" s="2">
        <v>80</v>
      </c>
      <c r="N762" s="2">
        <f t="shared" si="71"/>
        <v>11881</v>
      </c>
    </row>
    <row r="763" spans="1:14" x14ac:dyDescent="0.2">
      <c r="A763" s="2" t="s">
        <v>1326</v>
      </c>
      <c r="B763" s="2" t="s">
        <v>15</v>
      </c>
      <c r="C763" s="2" t="s">
        <v>12</v>
      </c>
      <c r="D763" s="2">
        <v>35.918399999999998</v>
      </c>
      <c r="E763" s="2">
        <v>138</v>
      </c>
      <c r="F763" s="2">
        <v>3970</v>
      </c>
      <c r="G763" s="2">
        <v>1.7</v>
      </c>
      <c r="H763" s="2">
        <f t="shared" si="66"/>
        <v>1</v>
      </c>
      <c r="I763" s="2">
        <f t="shared" si="67"/>
        <v>0</v>
      </c>
      <c r="J763" s="2">
        <f t="shared" si="68"/>
        <v>0</v>
      </c>
      <c r="K763" s="2">
        <f t="shared" si="69"/>
        <v>0</v>
      </c>
      <c r="L763" s="2">
        <f t="shared" si="70"/>
        <v>0</v>
      </c>
      <c r="M763" s="2">
        <v>143</v>
      </c>
      <c r="N763" s="2">
        <f t="shared" si="71"/>
        <v>19044</v>
      </c>
    </row>
    <row r="764" spans="1:14" x14ac:dyDescent="0.2">
      <c r="A764" s="2" t="s">
        <v>100</v>
      </c>
      <c r="B764" s="2" t="s">
        <v>11</v>
      </c>
      <c r="C764" s="2" t="s">
        <v>19</v>
      </c>
      <c r="D764" s="2">
        <v>24.985600000000002</v>
      </c>
      <c r="E764" s="2">
        <v>122</v>
      </c>
      <c r="F764" s="2">
        <v>28328</v>
      </c>
      <c r="G764" s="2">
        <v>100</v>
      </c>
      <c r="H764" s="2">
        <f t="shared" si="66"/>
        <v>0</v>
      </c>
      <c r="I764" s="2">
        <f t="shared" si="67"/>
        <v>0</v>
      </c>
      <c r="J764" s="2">
        <f t="shared" si="68"/>
        <v>0</v>
      </c>
      <c r="K764" s="2">
        <f t="shared" si="69"/>
        <v>0</v>
      </c>
      <c r="L764" s="2">
        <f t="shared" si="70"/>
        <v>1</v>
      </c>
      <c r="M764" s="2">
        <v>2000</v>
      </c>
      <c r="N764" s="2">
        <f t="shared" si="71"/>
        <v>14884</v>
      </c>
    </row>
    <row r="765" spans="1:14" x14ac:dyDescent="0.2">
      <c r="A765" s="2" t="s">
        <v>1329</v>
      </c>
      <c r="B765" s="2" t="s">
        <v>11</v>
      </c>
      <c r="C765" s="2" t="s">
        <v>40</v>
      </c>
      <c r="D765" s="2">
        <v>11.0434</v>
      </c>
      <c r="E765" s="2">
        <v>97</v>
      </c>
      <c r="F765" s="2">
        <v>20312</v>
      </c>
      <c r="G765" s="2">
        <v>10</v>
      </c>
      <c r="H765" s="2">
        <f t="shared" si="66"/>
        <v>0</v>
      </c>
      <c r="I765" s="2">
        <f t="shared" si="67"/>
        <v>0</v>
      </c>
      <c r="J765" s="2">
        <f t="shared" si="68"/>
        <v>0</v>
      </c>
      <c r="K765" s="2">
        <f t="shared" si="69"/>
        <v>0</v>
      </c>
      <c r="L765" s="2">
        <f t="shared" si="70"/>
        <v>0</v>
      </c>
      <c r="M765" s="2">
        <v>21</v>
      </c>
      <c r="N765" s="2">
        <f t="shared" si="71"/>
        <v>9409</v>
      </c>
    </row>
    <row r="766" spans="1:14" x14ac:dyDescent="0.2">
      <c r="A766" s="2" t="s">
        <v>1331</v>
      </c>
      <c r="B766" s="2" t="s">
        <v>11</v>
      </c>
      <c r="C766" s="2" t="s">
        <v>24</v>
      </c>
      <c r="D766" s="2">
        <v>37.553899999999999</v>
      </c>
      <c r="E766" s="2">
        <v>109</v>
      </c>
      <c r="F766" s="2">
        <v>34011</v>
      </c>
      <c r="G766" s="2">
        <v>40</v>
      </c>
      <c r="H766" s="2">
        <f t="shared" si="66"/>
        <v>0</v>
      </c>
      <c r="I766" s="2">
        <f t="shared" si="67"/>
        <v>0</v>
      </c>
      <c r="J766" s="2">
        <f t="shared" si="68"/>
        <v>0</v>
      </c>
      <c r="K766" s="2">
        <f t="shared" si="69"/>
        <v>0</v>
      </c>
      <c r="L766" s="2">
        <f t="shared" si="70"/>
        <v>0</v>
      </c>
      <c r="M766" s="2">
        <v>487</v>
      </c>
      <c r="N766" s="2">
        <f t="shared" si="71"/>
        <v>11881</v>
      </c>
    </row>
    <row r="767" spans="1:14" x14ac:dyDescent="0.2">
      <c r="A767" s="2" t="s">
        <v>360</v>
      </c>
      <c r="B767" s="2" t="s">
        <v>11</v>
      </c>
      <c r="C767" s="2" t="s">
        <v>19</v>
      </c>
      <c r="D767" s="2">
        <v>292.56900000000002</v>
      </c>
      <c r="E767" s="2">
        <v>148</v>
      </c>
      <c r="F767" s="2">
        <v>81115</v>
      </c>
      <c r="G767" s="2">
        <v>160</v>
      </c>
      <c r="H767" s="2">
        <f t="shared" si="66"/>
        <v>0</v>
      </c>
      <c r="I767" s="2">
        <f t="shared" si="67"/>
        <v>0</v>
      </c>
      <c r="J767" s="2">
        <f t="shared" si="68"/>
        <v>0</v>
      </c>
      <c r="K767" s="2">
        <f t="shared" si="69"/>
        <v>0</v>
      </c>
      <c r="L767" s="2">
        <f t="shared" si="70"/>
        <v>1</v>
      </c>
      <c r="M767" s="2">
        <v>22000</v>
      </c>
      <c r="N767" s="2">
        <f t="shared" si="71"/>
        <v>21904</v>
      </c>
    </row>
    <row r="768" spans="1:14" x14ac:dyDescent="0.2">
      <c r="A768" s="2" t="s">
        <v>48</v>
      </c>
      <c r="B768" s="2" t="s">
        <v>11</v>
      </c>
      <c r="C768" s="2" t="s">
        <v>19</v>
      </c>
      <c r="D768" s="2">
        <v>102.316</v>
      </c>
      <c r="E768" s="2">
        <v>120</v>
      </c>
      <c r="F768" s="2">
        <v>3233</v>
      </c>
      <c r="G768" s="2">
        <v>165</v>
      </c>
      <c r="H768" s="2">
        <f t="shared" si="66"/>
        <v>0</v>
      </c>
      <c r="I768" s="2">
        <f t="shared" si="67"/>
        <v>0</v>
      </c>
      <c r="J768" s="2">
        <f t="shared" si="68"/>
        <v>0</v>
      </c>
      <c r="K768" s="2">
        <f t="shared" si="69"/>
        <v>0</v>
      </c>
      <c r="L768" s="2">
        <f t="shared" si="70"/>
        <v>1</v>
      </c>
      <c r="M768" s="2">
        <v>776</v>
      </c>
      <c r="N768" s="2">
        <f t="shared" si="71"/>
        <v>14400</v>
      </c>
    </row>
    <row r="769" spans="1:14" x14ac:dyDescent="0.2">
      <c r="A769" s="2" t="s">
        <v>152</v>
      </c>
      <c r="B769" s="2" t="s">
        <v>11</v>
      </c>
      <c r="C769" s="2" t="s">
        <v>19</v>
      </c>
      <c r="D769" s="2">
        <v>317.01100000000002</v>
      </c>
      <c r="E769" s="2">
        <v>122</v>
      </c>
      <c r="F769" s="2">
        <v>14959</v>
      </c>
      <c r="G769" s="2">
        <v>185</v>
      </c>
      <c r="H769" s="2">
        <f t="shared" si="66"/>
        <v>0</v>
      </c>
      <c r="I769" s="2">
        <f t="shared" si="67"/>
        <v>0</v>
      </c>
      <c r="J769" s="2">
        <f t="shared" si="68"/>
        <v>0</v>
      </c>
      <c r="K769" s="2">
        <f t="shared" si="69"/>
        <v>0</v>
      </c>
      <c r="L769" s="2">
        <f t="shared" si="70"/>
        <v>1</v>
      </c>
      <c r="M769" s="2">
        <v>14000</v>
      </c>
      <c r="N769" s="2">
        <f t="shared" si="71"/>
        <v>14884</v>
      </c>
    </row>
    <row r="770" spans="1:14" x14ac:dyDescent="0.2">
      <c r="A770" s="2" t="s">
        <v>1288</v>
      </c>
      <c r="B770" s="2" t="s">
        <v>15</v>
      </c>
      <c r="C770" s="2" t="s">
        <v>12</v>
      </c>
      <c r="D770" s="2">
        <v>1.1504000000000001</v>
      </c>
      <c r="E770" s="2">
        <v>118</v>
      </c>
      <c r="F770" s="2">
        <v>3474</v>
      </c>
      <c r="G770" s="2">
        <v>13</v>
      </c>
      <c r="H770" s="2">
        <f t="shared" si="66"/>
        <v>1</v>
      </c>
      <c r="I770" s="2">
        <f t="shared" si="67"/>
        <v>0</v>
      </c>
      <c r="J770" s="2">
        <f t="shared" si="68"/>
        <v>0</v>
      </c>
      <c r="K770" s="2">
        <f t="shared" si="69"/>
        <v>0</v>
      </c>
      <c r="L770" s="2">
        <f t="shared" si="70"/>
        <v>0</v>
      </c>
      <c r="M770" s="2">
        <v>41</v>
      </c>
      <c r="N770" s="2">
        <f t="shared" si="71"/>
        <v>13924</v>
      </c>
    </row>
    <row r="771" spans="1:14" x14ac:dyDescent="0.2">
      <c r="A771" s="2" t="s">
        <v>790</v>
      </c>
      <c r="B771" s="2" t="s">
        <v>15</v>
      </c>
      <c r="C771" s="2" t="s">
        <v>19</v>
      </c>
      <c r="D771" s="2">
        <v>120.523</v>
      </c>
      <c r="E771" s="2">
        <v>153</v>
      </c>
      <c r="F771" s="2">
        <v>36741</v>
      </c>
      <c r="G771" s="2">
        <v>75</v>
      </c>
      <c r="H771" s="2">
        <f t="shared" ref="H771:H834" si="72">IF(B771="R",1,0)</f>
        <v>1</v>
      </c>
      <c r="I771" s="2">
        <f t="shared" ref="I771:I834" si="73">IF(C771="Comedy",1,0)</f>
        <v>0</v>
      </c>
      <c r="J771" s="2">
        <f t="shared" ref="J771:J834" si="74">IF(C771="Thriller_Horror",1,0)</f>
        <v>0</v>
      </c>
      <c r="K771" s="2">
        <f t="shared" ref="K771:K834" si="75">IF(C771="Animation",1,0)</f>
        <v>0</v>
      </c>
      <c r="L771" s="2">
        <f t="shared" ref="L771:L834" si="76">IF(C771="Adventure_Sci_fi",1,0)</f>
        <v>1</v>
      </c>
      <c r="M771" s="2">
        <v>16000</v>
      </c>
      <c r="N771" s="2">
        <f t="shared" ref="N771:N834" si="77">E771^2</f>
        <v>23409</v>
      </c>
    </row>
    <row r="772" spans="1:14" x14ac:dyDescent="0.2">
      <c r="A772" s="2" t="s">
        <v>1338</v>
      </c>
      <c r="B772" s="2" t="s">
        <v>15</v>
      </c>
      <c r="C772" s="2" t="s">
        <v>40</v>
      </c>
      <c r="D772" s="2">
        <v>8.0933200000000003</v>
      </c>
      <c r="E772" s="2">
        <v>148</v>
      </c>
      <c r="F772" s="2">
        <v>707</v>
      </c>
      <c r="G772" s="2">
        <v>20</v>
      </c>
      <c r="H772" s="2">
        <f t="shared" si="72"/>
        <v>1</v>
      </c>
      <c r="I772" s="2">
        <f t="shared" si="73"/>
        <v>0</v>
      </c>
      <c r="J772" s="2">
        <f t="shared" si="74"/>
        <v>0</v>
      </c>
      <c r="K772" s="2">
        <f t="shared" si="75"/>
        <v>0</v>
      </c>
      <c r="L772" s="2">
        <f t="shared" si="76"/>
        <v>0</v>
      </c>
      <c r="M772" s="2">
        <v>0</v>
      </c>
      <c r="N772" s="2">
        <f t="shared" si="77"/>
        <v>21904</v>
      </c>
    </row>
    <row r="773" spans="1:14" x14ac:dyDescent="0.2">
      <c r="A773" s="2" t="s">
        <v>140</v>
      </c>
      <c r="B773" s="2" t="s">
        <v>15</v>
      </c>
      <c r="C773" s="2" t="s">
        <v>12</v>
      </c>
      <c r="D773" s="2">
        <v>13.2143</v>
      </c>
      <c r="E773" s="2">
        <v>104</v>
      </c>
      <c r="F773" s="2">
        <v>4082</v>
      </c>
      <c r="G773" s="2">
        <v>11</v>
      </c>
      <c r="H773" s="2">
        <f t="shared" si="72"/>
        <v>1</v>
      </c>
      <c r="I773" s="2">
        <f t="shared" si="73"/>
        <v>0</v>
      </c>
      <c r="J773" s="2">
        <f t="shared" si="74"/>
        <v>0</v>
      </c>
      <c r="K773" s="2">
        <f t="shared" si="75"/>
        <v>0</v>
      </c>
      <c r="L773" s="2">
        <f t="shared" si="76"/>
        <v>0</v>
      </c>
      <c r="M773" s="2">
        <v>1000</v>
      </c>
      <c r="N773" s="2">
        <f t="shared" si="77"/>
        <v>10816</v>
      </c>
    </row>
    <row r="774" spans="1:14" x14ac:dyDescent="0.2">
      <c r="A774" s="2" t="s">
        <v>60</v>
      </c>
      <c r="B774" s="2" t="s">
        <v>15</v>
      </c>
      <c r="C774" s="2" t="s">
        <v>12</v>
      </c>
      <c r="D774" s="2">
        <v>88.504599999999996</v>
      </c>
      <c r="E774" s="2">
        <v>129</v>
      </c>
      <c r="F774" s="2">
        <v>19148</v>
      </c>
      <c r="G774" s="2">
        <v>45</v>
      </c>
      <c r="H774" s="2">
        <f t="shared" si="72"/>
        <v>1</v>
      </c>
      <c r="I774" s="2">
        <f t="shared" si="73"/>
        <v>0</v>
      </c>
      <c r="J774" s="2">
        <f t="shared" si="74"/>
        <v>0</v>
      </c>
      <c r="K774" s="2">
        <f t="shared" si="75"/>
        <v>0</v>
      </c>
      <c r="L774" s="2">
        <f t="shared" si="76"/>
        <v>0</v>
      </c>
      <c r="M774" s="2">
        <v>0</v>
      </c>
      <c r="N774" s="2">
        <f t="shared" si="77"/>
        <v>16641</v>
      </c>
    </row>
    <row r="775" spans="1:14" x14ac:dyDescent="0.2">
      <c r="A775" s="2" t="s">
        <v>1342</v>
      </c>
      <c r="B775" s="2" t="s">
        <v>51</v>
      </c>
      <c r="C775" s="2" t="s">
        <v>97</v>
      </c>
      <c r="D775" s="2">
        <v>356.45400000000001</v>
      </c>
      <c r="E775" s="2">
        <v>95</v>
      </c>
      <c r="F775" s="2">
        <v>2944</v>
      </c>
      <c r="G775" s="2">
        <v>175</v>
      </c>
      <c r="H775" s="2">
        <f t="shared" si="72"/>
        <v>0</v>
      </c>
      <c r="I775" s="2">
        <f t="shared" si="73"/>
        <v>0</v>
      </c>
      <c r="J775" s="2">
        <f t="shared" si="74"/>
        <v>0</v>
      </c>
      <c r="K775" s="2">
        <f t="shared" si="75"/>
        <v>1</v>
      </c>
      <c r="L775" s="2">
        <f t="shared" si="76"/>
        <v>0</v>
      </c>
      <c r="M775" s="2">
        <v>0</v>
      </c>
      <c r="N775" s="2">
        <f t="shared" si="77"/>
        <v>9025</v>
      </c>
    </row>
    <row r="776" spans="1:14" x14ac:dyDescent="0.2">
      <c r="A776" s="2" t="s">
        <v>744</v>
      </c>
      <c r="B776" s="2" t="s">
        <v>11</v>
      </c>
      <c r="C776" s="2" t="s">
        <v>35</v>
      </c>
      <c r="D776" s="2">
        <v>53.991100000000003</v>
      </c>
      <c r="E776" s="2">
        <v>103</v>
      </c>
      <c r="F776" s="2">
        <v>3030</v>
      </c>
      <c r="G776" s="2">
        <v>1.5</v>
      </c>
      <c r="H776" s="2">
        <f t="shared" si="72"/>
        <v>0</v>
      </c>
      <c r="I776" s="2">
        <f t="shared" si="73"/>
        <v>0</v>
      </c>
      <c r="J776" s="2">
        <f t="shared" si="74"/>
        <v>1</v>
      </c>
      <c r="K776" s="2">
        <f t="shared" si="75"/>
        <v>0</v>
      </c>
      <c r="L776" s="2">
        <f t="shared" si="76"/>
        <v>0</v>
      </c>
      <c r="M776" s="2">
        <v>0</v>
      </c>
      <c r="N776" s="2">
        <f t="shared" si="77"/>
        <v>10609</v>
      </c>
    </row>
    <row r="777" spans="1:14" x14ac:dyDescent="0.2">
      <c r="A777" s="2" t="s">
        <v>744</v>
      </c>
      <c r="B777" s="2" t="s">
        <v>11</v>
      </c>
      <c r="C777" s="2" t="s">
        <v>35</v>
      </c>
      <c r="D777" s="2">
        <v>83.574799999999996</v>
      </c>
      <c r="E777" s="2">
        <v>106</v>
      </c>
      <c r="F777" s="2">
        <v>2975</v>
      </c>
      <c r="G777" s="2">
        <v>5</v>
      </c>
      <c r="H777" s="2">
        <f t="shared" si="72"/>
        <v>0</v>
      </c>
      <c r="I777" s="2">
        <f t="shared" si="73"/>
        <v>0</v>
      </c>
      <c r="J777" s="2">
        <f t="shared" si="74"/>
        <v>1</v>
      </c>
      <c r="K777" s="2">
        <f t="shared" si="75"/>
        <v>0</v>
      </c>
      <c r="L777" s="2">
        <f t="shared" si="76"/>
        <v>0</v>
      </c>
      <c r="M777" s="2">
        <v>0</v>
      </c>
      <c r="N777" s="2">
        <f t="shared" si="77"/>
        <v>11236</v>
      </c>
    </row>
    <row r="778" spans="1:14" x14ac:dyDescent="0.2">
      <c r="A778" s="2" t="s">
        <v>360</v>
      </c>
      <c r="B778" s="2" t="s">
        <v>15</v>
      </c>
      <c r="C778" s="2" t="s">
        <v>12</v>
      </c>
      <c r="D778" s="2">
        <v>67.263199999999998</v>
      </c>
      <c r="E778" s="2">
        <v>118</v>
      </c>
      <c r="F778" s="2">
        <v>15658</v>
      </c>
      <c r="G778" s="2">
        <v>46</v>
      </c>
      <c r="H778" s="2">
        <f t="shared" si="72"/>
        <v>1</v>
      </c>
      <c r="I778" s="2">
        <f t="shared" si="73"/>
        <v>0</v>
      </c>
      <c r="J778" s="2">
        <f t="shared" si="74"/>
        <v>0</v>
      </c>
      <c r="K778" s="2">
        <f t="shared" si="75"/>
        <v>0</v>
      </c>
      <c r="L778" s="2">
        <f t="shared" si="76"/>
        <v>0</v>
      </c>
      <c r="M778" s="2">
        <v>22000</v>
      </c>
      <c r="N778" s="2">
        <f t="shared" si="77"/>
        <v>13924</v>
      </c>
    </row>
    <row r="779" spans="1:14" x14ac:dyDescent="0.2">
      <c r="A779" s="2" t="s">
        <v>208</v>
      </c>
      <c r="B779" s="2" t="s">
        <v>11</v>
      </c>
      <c r="C779" s="2" t="s">
        <v>19</v>
      </c>
      <c r="D779" s="2">
        <v>129.99600000000001</v>
      </c>
      <c r="E779" s="2">
        <v>119</v>
      </c>
      <c r="F779" s="2">
        <v>22622</v>
      </c>
      <c r="G779" s="2">
        <v>110</v>
      </c>
      <c r="H779" s="2">
        <f t="shared" si="72"/>
        <v>0</v>
      </c>
      <c r="I779" s="2">
        <f t="shared" si="73"/>
        <v>0</v>
      </c>
      <c r="J779" s="2">
        <f t="shared" si="74"/>
        <v>0</v>
      </c>
      <c r="K779" s="2">
        <f t="shared" si="75"/>
        <v>0</v>
      </c>
      <c r="L779" s="2">
        <f t="shared" si="76"/>
        <v>1</v>
      </c>
      <c r="M779" s="2">
        <v>124</v>
      </c>
      <c r="N779" s="2">
        <f t="shared" si="77"/>
        <v>14161</v>
      </c>
    </row>
    <row r="780" spans="1:14" x14ac:dyDescent="0.2">
      <c r="A780" s="2" t="s">
        <v>360</v>
      </c>
      <c r="B780" s="2" t="s">
        <v>11</v>
      </c>
      <c r="C780" s="2" t="s">
        <v>19</v>
      </c>
      <c r="D780" s="2">
        <v>187.99100000000001</v>
      </c>
      <c r="E780" s="2">
        <v>169</v>
      </c>
      <c r="F780" s="2">
        <v>31488</v>
      </c>
      <c r="G780" s="2">
        <v>165</v>
      </c>
      <c r="H780" s="2">
        <f t="shared" si="72"/>
        <v>0</v>
      </c>
      <c r="I780" s="2">
        <f t="shared" si="73"/>
        <v>0</v>
      </c>
      <c r="J780" s="2">
        <f t="shared" si="74"/>
        <v>0</v>
      </c>
      <c r="K780" s="2">
        <f t="shared" si="75"/>
        <v>0</v>
      </c>
      <c r="L780" s="2">
        <f t="shared" si="76"/>
        <v>1</v>
      </c>
      <c r="M780" s="2">
        <v>22000</v>
      </c>
      <c r="N780" s="2">
        <f t="shared" si="77"/>
        <v>28561</v>
      </c>
    </row>
    <row r="781" spans="1:14" x14ac:dyDescent="0.2">
      <c r="A781" s="2" t="s">
        <v>786</v>
      </c>
      <c r="B781" s="2" t="s">
        <v>15</v>
      </c>
      <c r="C781" s="2" t="s">
        <v>12</v>
      </c>
      <c r="D781" s="2">
        <v>4.7329000000000003E-2</v>
      </c>
      <c r="E781" s="2">
        <v>88</v>
      </c>
      <c r="F781" s="2">
        <v>243</v>
      </c>
      <c r="G781" s="2">
        <v>0.75</v>
      </c>
      <c r="H781" s="2">
        <f t="shared" si="72"/>
        <v>1</v>
      </c>
      <c r="I781" s="2">
        <f t="shared" si="73"/>
        <v>0</v>
      </c>
      <c r="J781" s="2">
        <f t="shared" si="74"/>
        <v>0</v>
      </c>
      <c r="K781" s="2">
        <f t="shared" si="75"/>
        <v>0</v>
      </c>
      <c r="L781" s="2">
        <f t="shared" si="76"/>
        <v>0</v>
      </c>
      <c r="M781" s="2">
        <v>168</v>
      </c>
      <c r="N781" s="2">
        <f t="shared" si="77"/>
        <v>7744</v>
      </c>
    </row>
    <row r="782" spans="1:14" x14ac:dyDescent="0.2">
      <c r="A782" s="2" t="s">
        <v>462</v>
      </c>
      <c r="B782" s="2" t="s">
        <v>11</v>
      </c>
      <c r="C782" s="2" t="s">
        <v>19</v>
      </c>
      <c r="D782" s="2">
        <v>18.4724</v>
      </c>
      <c r="E782" s="2">
        <v>110</v>
      </c>
      <c r="F782" s="2">
        <v>25049</v>
      </c>
      <c r="G782" s="2">
        <v>50</v>
      </c>
      <c r="H782" s="2">
        <f t="shared" si="72"/>
        <v>0</v>
      </c>
      <c r="I782" s="2">
        <f t="shared" si="73"/>
        <v>0</v>
      </c>
      <c r="J782" s="2">
        <f t="shared" si="74"/>
        <v>0</v>
      </c>
      <c r="K782" s="2">
        <f t="shared" si="75"/>
        <v>0</v>
      </c>
      <c r="L782" s="2">
        <f t="shared" si="76"/>
        <v>1</v>
      </c>
      <c r="M782" s="2">
        <v>134</v>
      </c>
      <c r="N782" s="2">
        <f t="shared" si="77"/>
        <v>12100</v>
      </c>
    </row>
    <row r="783" spans="1:14" x14ac:dyDescent="0.2">
      <c r="A783" s="2" t="s">
        <v>976</v>
      </c>
      <c r="B783" s="2" t="s">
        <v>11</v>
      </c>
      <c r="C783" s="2" t="s">
        <v>24</v>
      </c>
      <c r="D783" s="2">
        <v>47.5535</v>
      </c>
      <c r="E783" s="2">
        <v>89</v>
      </c>
      <c r="F783" s="2">
        <v>1367</v>
      </c>
      <c r="G783" s="2">
        <v>50</v>
      </c>
      <c r="H783" s="2">
        <f t="shared" si="72"/>
        <v>0</v>
      </c>
      <c r="I783" s="2">
        <f t="shared" si="73"/>
        <v>0</v>
      </c>
      <c r="J783" s="2">
        <f t="shared" si="74"/>
        <v>0</v>
      </c>
      <c r="K783" s="2">
        <f t="shared" si="75"/>
        <v>0</v>
      </c>
      <c r="L783" s="2">
        <f t="shared" si="76"/>
        <v>0</v>
      </c>
      <c r="M783" s="2">
        <v>77</v>
      </c>
      <c r="N783" s="2">
        <f t="shared" si="77"/>
        <v>7921</v>
      </c>
    </row>
    <row r="784" spans="1:14" x14ac:dyDescent="0.2">
      <c r="A784" s="2" t="s">
        <v>1352</v>
      </c>
      <c r="B784" s="2" t="s">
        <v>15</v>
      </c>
      <c r="C784" s="2" t="s">
        <v>19</v>
      </c>
      <c r="D784" s="2">
        <v>18.352499999999999</v>
      </c>
      <c r="E784" s="2">
        <v>148</v>
      </c>
      <c r="F784" s="2">
        <v>18752</v>
      </c>
      <c r="G784" s="2">
        <v>15</v>
      </c>
      <c r="H784" s="2">
        <f t="shared" si="72"/>
        <v>1</v>
      </c>
      <c r="I784" s="2">
        <f t="shared" si="73"/>
        <v>0</v>
      </c>
      <c r="J784" s="2">
        <f t="shared" si="74"/>
        <v>0</v>
      </c>
      <c r="K784" s="2">
        <f t="shared" si="75"/>
        <v>0</v>
      </c>
      <c r="L784" s="2">
        <f t="shared" si="76"/>
        <v>1</v>
      </c>
      <c r="M784" s="2">
        <v>0</v>
      </c>
      <c r="N784" s="2">
        <f t="shared" si="77"/>
        <v>21904</v>
      </c>
    </row>
    <row r="785" spans="1:14" x14ac:dyDescent="0.2">
      <c r="A785" s="2" t="s">
        <v>599</v>
      </c>
      <c r="B785" s="2" t="s">
        <v>51</v>
      </c>
      <c r="C785" s="2" t="s">
        <v>19</v>
      </c>
      <c r="D785" s="2">
        <v>127.997</v>
      </c>
      <c r="E785" s="2">
        <v>125</v>
      </c>
      <c r="F785" s="2">
        <v>62837</v>
      </c>
      <c r="G785" s="2">
        <v>50</v>
      </c>
      <c r="H785" s="2">
        <f t="shared" si="72"/>
        <v>0</v>
      </c>
      <c r="I785" s="2">
        <f t="shared" si="73"/>
        <v>0</v>
      </c>
      <c r="J785" s="2">
        <f t="shared" si="74"/>
        <v>0</v>
      </c>
      <c r="K785" s="2">
        <f t="shared" si="75"/>
        <v>0</v>
      </c>
      <c r="L785" s="2">
        <f t="shared" si="76"/>
        <v>1</v>
      </c>
      <c r="M785" s="2">
        <v>252</v>
      </c>
      <c r="N785" s="2">
        <f t="shared" si="77"/>
        <v>15625</v>
      </c>
    </row>
    <row r="786" spans="1:14" x14ac:dyDescent="0.2">
      <c r="A786" s="2" t="s">
        <v>1355</v>
      </c>
      <c r="B786" s="2" t="s">
        <v>11</v>
      </c>
      <c r="C786" s="2" t="s">
        <v>31</v>
      </c>
      <c r="D786" s="2">
        <v>35.096200000000003</v>
      </c>
      <c r="E786" s="2">
        <v>100</v>
      </c>
      <c r="F786" s="2">
        <v>1395</v>
      </c>
      <c r="G786" s="2">
        <v>60</v>
      </c>
      <c r="H786" s="2">
        <f t="shared" si="72"/>
        <v>0</v>
      </c>
      <c r="I786" s="2">
        <f t="shared" si="73"/>
        <v>1</v>
      </c>
      <c r="J786" s="2">
        <f t="shared" si="74"/>
        <v>0</v>
      </c>
      <c r="K786" s="2">
        <f t="shared" si="75"/>
        <v>0</v>
      </c>
      <c r="L786" s="2">
        <f t="shared" si="76"/>
        <v>0</v>
      </c>
      <c r="M786" s="2">
        <v>0</v>
      </c>
      <c r="N786" s="2">
        <f t="shared" si="77"/>
        <v>10000</v>
      </c>
    </row>
    <row r="787" spans="1:14" x14ac:dyDescent="0.2">
      <c r="A787" s="2" t="s">
        <v>240</v>
      </c>
      <c r="B787" s="2" t="s">
        <v>11</v>
      </c>
      <c r="C787" s="2" t="s">
        <v>12</v>
      </c>
      <c r="D787" s="2">
        <v>37.479799999999997</v>
      </c>
      <c r="E787" s="2">
        <v>134</v>
      </c>
      <c r="F787" s="2">
        <v>24458</v>
      </c>
      <c r="G787" s="2">
        <v>60</v>
      </c>
      <c r="H787" s="2">
        <f t="shared" si="72"/>
        <v>0</v>
      </c>
      <c r="I787" s="2">
        <f t="shared" si="73"/>
        <v>0</v>
      </c>
      <c r="J787" s="2">
        <f t="shared" si="74"/>
        <v>0</v>
      </c>
      <c r="K787" s="2">
        <f t="shared" si="75"/>
        <v>0</v>
      </c>
      <c r="L787" s="2">
        <f t="shared" si="76"/>
        <v>0</v>
      </c>
      <c r="M787" s="2">
        <v>16000</v>
      </c>
      <c r="N787" s="2">
        <f t="shared" si="77"/>
        <v>17956</v>
      </c>
    </row>
    <row r="788" spans="1:14" x14ac:dyDescent="0.2">
      <c r="A788" s="2" t="s">
        <v>1358</v>
      </c>
      <c r="B788" s="2" t="s">
        <v>15</v>
      </c>
      <c r="C788" s="2" t="s">
        <v>31</v>
      </c>
      <c r="D788" s="2">
        <v>0.22023400000000001</v>
      </c>
      <c r="E788" s="2">
        <v>101</v>
      </c>
      <c r="F788" s="2">
        <v>3574</v>
      </c>
      <c r="G788" s="2">
        <v>3.5</v>
      </c>
      <c r="H788" s="2">
        <f t="shared" si="72"/>
        <v>1</v>
      </c>
      <c r="I788" s="2">
        <f t="shared" si="73"/>
        <v>1</v>
      </c>
      <c r="J788" s="2">
        <f t="shared" si="74"/>
        <v>0</v>
      </c>
      <c r="K788" s="2">
        <f t="shared" si="75"/>
        <v>0</v>
      </c>
      <c r="L788" s="2">
        <f t="shared" si="76"/>
        <v>0</v>
      </c>
      <c r="M788" s="2">
        <v>0</v>
      </c>
      <c r="N788" s="2">
        <f t="shared" si="77"/>
        <v>10201</v>
      </c>
    </row>
    <row r="789" spans="1:14" x14ac:dyDescent="0.2">
      <c r="A789" s="2" t="s">
        <v>887</v>
      </c>
      <c r="B789" s="2" t="s">
        <v>11</v>
      </c>
      <c r="C789" s="2" t="s">
        <v>19</v>
      </c>
      <c r="D789" s="2">
        <v>318.298</v>
      </c>
      <c r="E789" s="2">
        <v>126</v>
      </c>
      <c r="F789" s="2">
        <v>39252</v>
      </c>
      <c r="G789" s="2">
        <v>140</v>
      </c>
      <c r="H789" s="2">
        <f t="shared" si="72"/>
        <v>0</v>
      </c>
      <c r="I789" s="2">
        <f t="shared" si="73"/>
        <v>0</v>
      </c>
      <c r="J789" s="2">
        <f t="shared" si="74"/>
        <v>0</v>
      </c>
      <c r="K789" s="2">
        <f t="shared" si="75"/>
        <v>0</v>
      </c>
      <c r="L789" s="2">
        <f t="shared" si="76"/>
        <v>1</v>
      </c>
      <c r="M789" s="2">
        <v>4000</v>
      </c>
      <c r="N789" s="2">
        <f t="shared" si="77"/>
        <v>15876</v>
      </c>
    </row>
    <row r="790" spans="1:14" x14ac:dyDescent="0.2">
      <c r="A790" s="2" t="s">
        <v>887</v>
      </c>
      <c r="B790" s="2" t="s">
        <v>11</v>
      </c>
      <c r="C790" s="2" t="s">
        <v>19</v>
      </c>
      <c r="D790" s="2">
        <v>312.05700000000002</v>
      </c>
      <c r="E790" s="2">
        <v>124</v>
      </c>
      <c r="F790" s="2">
        <v>48638</v>
      </c>
      <c r="G790" s="2">
        <v>200</v>
      </c>
      <c r="H790" s="2">
        <f t="shared" si="72"/>
        <v>0</v>
      </c>
      <c r="I790" s="2">
        <f t="shared" si="73"/>
        <v>0</v>
      </c>
      <c r="J790" s="2">
        <f t="shared" si="74"/>
        <v>0</v>
      </c>
      <c r="K790" s="2">
        <f t="shared" si="75"/>
        <v>0</v>
      </c>
      <c r="L790" s="2">
        <f t="shared" si="76"/>
        <v>1</v>
      </c>
      <c r="M790" s="2">
        <v>4000</v>
      </c>
      <c r="N790" s="2">
        <f t="shared" si="77"/>
        <v>15376</v>
      </c>
    </row>
    <row r="791" spans="1:14" x14ac:dyDescent="0.2">
      <c r="A791" s="2" t="s">
        <v>1362</v>
      </c>
      <c r="B791" s="2" t="s">
        <v>11</v>
      </c>
      <c r="C791" s="2" t="s">
        <v>19</v>
      </c>
      <c r="D791" s="2">
        <v>408.99200000000002</v>
      </c>
      <c r="E791" s="2">
        <v>195</v>
      </c>
      <c r="F791" s="2">
        <v>30426</v>
      </c>
      <c r="G791" s="2">
        <v>200</v>
      </c>
      <c r="H791" s="2">
        <f t="shared" si="72"/>
        <v>0</v>
      </c>
      <c r="I791" s="2">
        <f t="shared" si="73"/>
        <v>0</v>
      </c>
      <c r="J791" s="2">
        <f t="shared" si="74"/>
        <v>0</v>
      </c>
      <c r="K791" s="2">
        <f t="shared" si="75"/>
        <v>0</v>
      </c>
      <c r="L791" s="2">
        <f t="shared" si="76"/>
        <v>1</v>
      </c>
      <c r="M791" s="2">
        <v>1000</v>
      </c>
      <c r="N791" s="2">
        <f t="shared" si="77"/>
        <v>38025</v>
      </c>
    </row>
    <row r="792" spans="1:14" x14ac:dyDescent="0.2">
      <c r="A792" s="2" t="s">
        <v>1364</v>
      </c>
      <c r="B792" s="2" t="s">
        <v>15</v>
      </c>
      <c r="C792" s="2" t="s">
        <v>31</v>
      </c>
      <c r="D792" s="2">
        <v>2.9544000000000001</v>
      </c>
      <c r="E792" s="2">
        <v>95</v>
      </c>
      <c r="F792" s="2">
        <v>2928</v>
      </c>
      <c r="G792" s="2">
        <v>36</v>
      </c>
      <c r="H792" s="2">
        <f t="shared" si="72"/>
        <v>1</v>
      </c>
      <c r="I792" s="2">
        <f t="shared" si="73"/>
        <v>1</v>
      </c>
      <c r="J792" s="2">
        <f t="shared" si="74"/>
        <v>0</v>
      </c>
      <c r="K792" s="2">
        <f t="shared" si="75"/>
        <v>0</v>
      </c>
      <c r="L792" s="2">
        <f t="shared" si="76"/>
        <v>0</v>
      </c>
      <c r="M792" s="2">
        <v>31</v>
      </c>
      <c r="N792" s="2">
        <f t="shared" si="77"/>
        <v>9025</v>
      </c>
    </row>
    <row r="793" spans="1:14" x14ac:dyDescent="0.2">
      <c r="A793" s="2" t="s">
        <v>1366</v>
      </c>
      <c r="B793" s="2" t="s">
        <v>15</v>
      </c>
      <c r="C793" s="2" t="s">
        <v>35</v>
      </c>
      <c r="D793" s="2">
        <v>14.673299999999999</v>
      </c>
      <c r="E793" s="2">
        <v>100</v>
      </c>
      <c r="F793" s="2">
        <v>1062</v>
      </c>
      <c r="G793" s="2">
        <v>2</v>
      </c>
      <c r="H793" s="2">
        <f t="shared" si="72"/>
        <v>1</v>
      </c>
      <c r="I793" s="2">
        <f t="shared" si="73"/>
        <v>0</v>
      </c>
      <c r="J793" s="2">
        <f t="shared" si="74"/>
        <v>1</v>
      </c>
      <c r="K793" s="2">
        <f t="shared" si="75"/>
        <v>0</v>
      </c>
      <c r="L793" s="2">
        <f t="shared" si="76"/>
        <v>0</v>
      </c>
      <c r="M793" s="2">
        <v>421</v>
      </c>
      <c r="N793" s="2">
        <f t="shared" si="77"/>
        <v>10000</v>
      </c>
    </row>
    <row r="794" spans="1:14" x14ac:dyDescent="0.2">
      <c r="A794" s="2" t="s">
        <v>1368</v>
      </c>
      <c r="B794" s="2" t="s">
        <v>15</v>
      </c>
      <c r="C794" s="2" t="s">
        <v>40</v>
      </c>
      <c r="D794" s="2">
        <v>112.703</v>
      </c>
      <c r="E794" s="2">
        <v>120</v>
      </c>
      <c r="F794" s="2">
        <v>15226</v>
      </c>
      <c r="G794" s="2">
        <v>85</v>
      </c>
      <c r="H794" s="2">
        <f t="shared" si="72"/>
        <v>1</v>
      </c>
      <c r="I794" s="2">
        <f t="shared" si="73"/>
        <v>0</v>
      </c>
      <c r="J794" s="2">
        <f t="shared" si="74"/>
        <v>0</v>
      </c>
      <c r="K794" s="2">
        <f t="shared" si="75"/>
        <v>0</v>
      </c>
      <c r="L794" s="2">
        <f t="shared" si="76"/>
        <v>0</v>
      </c>
      <c r="M794" s="2">
        <v>278</v>
      </c>
      <c r="N794" s="2">
        <f t="shared" si="77"/>
        <v>14400</v>
      </c>
    </row>
    <row r="795" spans="1:14" x14ac:dyDescent="0.2">
      <c r="A795" s="2" t="s">
        <v>1370</v>
      </c>
      <c r="B795" s="2" t="s">
        <v>11</v>
      </c>
      <c r="C795" s="2" t="s">
        <v>40</v>
      </c>
      <c r="D795" s="2">
        <v>6.35006</v>
      </c>
      <c r="E795" s="2">
        <v>101</v>
      </c>
      <c r="F795" s="2">
        <v>2786</v>
      </c>
      <c r="G795" s="2">
        <v>8</v>
      </c>
      <c r="H795" s="2">
        <f t="shared" si="72"/>
        <v>0</v>
      </c>
      <c r="I795" s="2">
        <f t="shared" si="73"/>
        <v>0</v>
      </c>
      <c r="J795" s="2">
        <f t="shared" si="74"/>
        <v>0</v>
      </c>
      <c r="K795" s="2">
        <f t="shared" si="75"/>
        <v>0</v>
      </c>
      <c r="L795" s="2">
        <f t="shared" si="76"/>
        <v>0</v>
      </c>
      <c r="M795" s="2">
        <v>16</v>
      </c>
      <c r="N795" s="2">
        <f t="shared" si="77"/>
        <v>10201</v>
      </c>
    </row>
    <row r="796" spans="1:14" x14ac:dyDescent="0.2">
      <c r="A796" s="2" t="s">
        <v>240</v>
      </c>
      <c r="B796" s="2" t="s">
        <v>15</v>
      </c>
      <c r="C796" s="2" t="s">
        <v>12</v>
      </c>
      <c r="D796" s="2">
        <v>37.304900000000004</v>
      </c>
      <c r="E796" s="2">
        <v>137</v>
      </c>
      <c r="F796" s="2">
        <v>36258</v>
      </c>
      <c r="G796" s="2">
        <v>35</v>
      </c>
      <c r="H796" s="2">
        <f t="shared" si="72"/>
        <v>1</v>
      </c>
      <c r="I796" s="2">
        <f t="shared" si="73"/>
        <v>0</v>
      </c>
      <c r="J796" s="2">
        <f t="shared" si="74"/>
        <v>0</v>
      </c>
      <c r="K796" s="2">
        <f t="shared" si="75"/>
        <v>0</v>
      </c>
      <c r="L796" s="2">
        <f t="shared" si="76"/>
        <v>0</v>
      </c>
      <c r="M796" s="2">
        <v>16000</v>
      </c>
      <c r="N796" s="2">
        <f t="shared" si="77"/>
        <v>18769</v>
      </c>
    </row>
    <row r="797" spans="1:14" x14ac:dyDescent="0.2">
      <c r="A797" s="2" t="s">
        <v>1145</v>
      </c>
      <c r="B797" s="2" t="s">
        <v>51</v>
      </c>
      <c r="C797" s="2" t="s">
        <v>31</v>
      </c>
      <c r="D797" s="2">
        <v>74.158199999999994</v>
      </c>
      <c r="E797" s="2">
        <v>91</v>
      </c>
      <c r="F797" s="2">
        <v>27405</v>
      </c>
      <c r="G797" s="2">
        <v>79</v>
      </c>
      <c r="H797" s="2">
        <f t="shared" si="72"/>
        <v>0</v>
      </c>
      <c r="I797" s="2">
        <f t="shared" si="73"/>
        <v>1</v>
      </c>
      <c r="J797" s="2">
        <f t="shared" si="74"/>
        <v>0</v>
      </c>
      <c r="K797" s="2">
        <f t="shared" si="75"/>
        <v>0</v>
      </c>
      <c r="L797" s="2">
        <f t="shared" si="76"/>
        <v>0</v>
      </c>
      <c r="M797" s="2">
        <v>221</v>
      </c>
      <c r="N797" s="2">
        <f t="shared" si="77"/>
        <v>8281</v>
      </c>
    </row>
    <row r="798" spans="1:14" x14ac:dyDescent="0.2">
      <c r="A798" s="2" t="s">
        <v>1374</v>
      </c>
      <c r="B798" s="2" t="s">
        <v>11</v>
      </c>
      <c r="C798" s="2" t="s">
        <v>24</v>
      </c>
      <c r="D798" s="2">
        <v>80.033600000000007</v>
      </c>
      <c r="E798" s="2">
        <v>130</v>
      </c>
      <c r="F798" s="2">
        <v>16385</v>
      </c>
      <c r="G798" s="2">
        <v>60</v>
      </c>
      <c r="H798" s="2">
        <f t="shared" si="72"/>
        <v>0</v>
      </c>
      <c r="I798" s="2">
        <f t="shared" si="73"/>
        <v>0</v>
      </c>
      <c r="J798" s="2">
        <f t="shared" si="74"/>
        <v>0</v>
      </c>
      <c r="K798" s="2">
        <f t="shared" si="75"/>
        <v>0</v>
      </c>
      <c r="L798" s="2">
        <f t="shared" si="76"/>
        <v>0</v>
      </c>
      <c r="M798" s="2">
        <v>188</v>
      </c>
      <c r="N798" s="2">
        <f t="shared" si="77"/>
        <v>16900</v>
      </c>
    </row>
    <row r="799" spans="1:14" x14ac:dyDescent="0.2">
      <c r="A799" s="2" t="s">
        <v>613</v>
      </c>
      <c r="B799" s="2" t="s">
        <v>11</v>
      </c>
      <c r="C799" s="2" t="s">
        <v>24</v>
      </c>
      <c r="D799" s="2">
        <v>50.549100000000003</v>
      </c>
      <c r="E799" s="2">
        <v>105</v>
      </c>
      <c r="F799" s="2">
        <v>1411</v>
      </c>
      <c r="G799" s="2">
        <v>60</v>
      </c>
      <c r="H799" s="2">
        <f t="shared" si="72"/>
        <v>0</v>
      </c>
      <c r="I799" s="2">
        <f t="shared" si="73"/>
        <v>0</v>
      </c>
      <c r="J799" s="2">
        <f t="shared" si="74"/>
        <v>0</v>
      </c>
      <c r="K799" s="2">
        <f t="shared" si="75"/>
        <v>0</v>
      </c>
      <c r="L799" s="2">
        <f t="shared" si="76"/>
        <v>0</v>
      </c>
      <c r="M799" s="2">
        <v>0</v>
      </c>
      <c r="N799" s="2">
        <f t="shared" si="77"/>
        <v>11025</v>
      </c>
    </row>
    <row r="800" spans="1:14" x14ac:dyDescent="0.2">
      <c r="A800" s="2" t="s">
        <v>1377</v>
      </c>
      <c r="B800" s="2" t="s">
        <v>11</v>
      </c>
      <c r="C800" s="2" t="s">
        <v>19</v>
      </c>
      <c r="D800" s="2">
        <v>65.171899999999994</v>
      </c>
      <c r="E800" s="2">
        <v>114</v>
      </c>
      <c r="F800" s="2">
        <v>1766</v>
      </c>
      <c r="G800" s="2">
        <v>195</v>
      </c>
      <c r="H800" s="2">
        <f t="shared" si="72"/>
        <v>0</v>
      </c>
      <c r="I800" s="2">
        <f t="shared" si="73"/>
        <v>0</v>
      </c>
      <c r="J800" s="2">
        <f t="shared" si="74"/>
        <v>0</v>
      </c>
      <c r="K800" s="2">
        <f t="shared" si="75"/>
        <v>0</v>
      </c>
      <c r="L800" s="2">
        <f t="shared" si="76"/>
        <v>1</v>
      </c>
      <c r="M800" s="2">
        <v>0</v>
      </c>
      <c r="N800" s="2">
        <f t="shared" si="77"/>
        <v>12996</v>
      </c>
    </row>
    <row r="801" spans="1:14" x14ac:dyDescent="0.2">
      <c r="A801" s="2" t="s">
        <v>335</v>
      </c>
      <c r="B801" s="2" t="s">
        <v>15</v>
      </c>
      <c r="C801" s="2" t="s">
        <v>24</v>
      </c>
      <c r="D801" s="2">
        <v>117.224</v>
      </c>
      <c r="E801" s="2">
        <v>101</v>
      </c>
      <c r="F801" s="2">
        <v>1787</v>
      </c>
      <c r="G801" s="2">
        <v>20</v>
      </c>
      <c r="H801" s="2">
        <f t="shared" si="72"/>
        <v>1</v>
      </c>
      <c r="I801" s="2">
        <f t="shared" si="73"/>
        <v>0</v>
      </c>
      <c r="J801" s="2">
        <f t="shared" si="74"/>
        <v>0</v>
      </c>
      <c r="K801" s="2">
        <f t="shared" si="75"/>
        <v>0</v>
      </c>
      <c r="L801" s="2">
        <f t="shared" si="76"/>
        <v>0</v>
      </c>
      <c r="M801" s="2">
        <v>79</v>
      </c>
      <c r="N801" s="2">
        <f t="shared" si="77"/>
        <v>10201</v>
      </c>
    </row>
    <row r="802" spans="1:14" x14ac:dyDescent="0.2">
      <c r="A802" s="2" t="s">
        <v>335</v>
      </c>
      <c r="B802" s="2" t="s">
        <v>15</v>
      </c>
      <c r="C802" s="2" t="s">
        <v>31</v>
      </c>
      <c r="D802" s="2">
        <v>64.267899999999997</v>
      </c>
      <c r="E802" s="2">
        <v>87</v>
      </c>
      <c r="F802" s="2">
        <v>1770</v>
      </c>
      <c r="G802" s="2">
        <v>5</v>
      </c>
      <c r="H802" s="2">
        <f t="shared" si="72"/>
        <v>1</v>
      </c>
      <c r="I802" s="2">
        <f t="shared" si="73"/>
        <v>1</v>
      </c>
      <c r="J802" s="2">
        <f t="shared" si="74"/>
        <v>0</v>
      </c>
      <c r="K802" s="2">
        <f t="shared" si="75"/>
        <v>0</v>
      </c>
      <c r="L802" s="2">
        <f t="shared" si="76"/>
        <v>0</v>
      </c>
      <c r="M802" s="2">
        <v>79</v>
      </c>
      <c r="N802" s="2">
        <f t="shared" si="77"/>
        <v>7569</v>
      </c>
    </row>
    <row r="803" spans="1:14" x14ac:dyDescent="0.2">
      <c r="A803" s="2" t="s">
        <v>1381</v>
      </c>
      <c r="B803" s="2" t="s">
        <v>15</v>
      </c>
      <c r="C803" s="2" t="s">
        <v>24</v>
      </c>
      <c r="D803" s="2">
        <v>1.5128200000000001</v>
      </c>
      <c r="E803" s="2">
        <v>98</v>
      </c>
      <c r="F803" s="2">
        <v>21414</v>
      </c>
      <c r="G803" s="2">
        <v>25</v>
      </c>
      <c r="H803" s="2">
        <f t="shared" si="72"/>
        <v>1</v>
      </c>
      <c r="I803" s="2">
        <f t="shared" si="73"/>
        <v>0</v>
      </c>
      <c r="J803" s="2">
        <f t="shared" si="74"/>
        <v>0</v>
      </c>
      <c r="K803" s="2">
        <f t="shared" si="75"/>
        <v>0</v>
      </c>
      <c r="L803" s="2">
        <f t="shared" si="76"/>
        <v>0</v>
      </c>
      <c r="M803" s="2">
        <v>149</v>
      </c>
      <c r="N803" s="2">
        <f t="shared" si="77"/>
        <v>9604</v>
      </c>
    </row>
    <row r="804" spans="1:14" x14ac:dyDescent="0.2">
      <c r="A804" s="2" t="s">
        <v>1383</v>
      </c>
      <c r="B804" s="2" t="s">
        <v>15</v>
      </c>
      <c r="C804" s="2" t="s">
        <v>24</v>
      </c>
      <c r="D804" s="2">
        <v>12.6107</v>
      </c>
      <c r="E804" s="2">
        <v>85</v>
      </c>
      <c r="F804" s="2">
        <v>3050</v>
      </c>
      <c r="G804" s="2">
        <v>11</v>
      </c>
      <c r="H804" s="2">
        <f t="shared" si="72"/>
        <v>1</v>
      </c>
      <c r="I804" s="2">
        <f t="shared" si="73"/>
        <v>0</v>
      </c>
      <c r="J804" s="2">
        <f t="shared" si="74"/>
        <v>0</v>
      </c>
      <c r="K804" s="2">
        <f t="shared" si="75"/>
        <v>0</v>
      </c>
      <c r="L804" s="2">
        <f t="shared" si="76"/>
        <v>0</v>
      </c>
      <c r="M804" s="2">
        <v>52</v>
      </c>
      <c r="N804" s="2">
        <f t="shared" si="77"/>
        <v>7225</v>
      </c>
    </row>
    <row r="805" spans="1:14" x14ac:dyDescent="0.2">
      <c r="A805" s="2" t="s">
        <v>629</v>
      </c>
      <c r="B805" s="2" t="s">
        <v>15</v>
      </c>
      <c r="C805" s="2" t="s">
        <v>31</v>
      </c>
      <c r="D805" s="2">
        <v>30.0594</v>
      </c>
      <c r="E805" s="2">
        <v>104</v>
      </c>
      <c r="F805" s="2">
        <v>11632</v>
      </c>
      <c r="G805" s="2">
        <v>22</v>
      </c>
      <c r="H805" s="2">
        <f t="shared" si="72"/>
        <v>1</v>
      </c>
      <c r="I805" s="2">
        <f t="shared" si="73"/>
        <v>1</v>
      </c>
      <c r="J805" s="2">
        <f t="shared" si="74"/>
        <v>0</v>
      </c>
      <c r="K805" s="2">
        <f t="shared" si="75"/>
        <v>0</v>
      </c>
      <c r="L805" s="2">
        <f t="shared" si="76"/>
        <v>0</v>
      </c>
      <c r="M805" s="2">
        <v>0</v>
      </c>
      <c r="N805" s="2">
        <f t="shared" si="77"/>
        <v>10816</v>
      </c>
    </row>
    <row r="806" spans="1:14" x14ac:dyDescent="0.2">
      <c r="A806" s="2" t="s">
        <v>1386</v>
      </c>
      <c r="B806" s="2" t="s">
        <v>15</v>
      </c>
      <c r="C806" s="2" t="s">
        <v>35</v>
      </c>
      <c r="D806" s="2">
        <v>35.143300000000004</v>
      </c>
      <c r="E806" s="2">
        <v>104</v>
      </c>
      <c r="F806" s="2">
        <v>1340</v>
      </c>
      <c r="G806" s="2">
        <v>17</v>
      </c>
      <c r="H806" s="2">
        <f t="shared" si="72"/>
        <v>1</v>
      </c>
      <c r="I806" s="2">
        <f t="shared" si="73"/>
        <v>0</v>
      </c>
      <c r="J806" s="2">
        <f t="shared" si="74"/>
        <v>1</v>
      </c>
      <c r="K806" s="2">
        <f t="shared" si="75"/>
        <v>0</v>
      </c>
      <c r="L806" s="2">
        <f t="shared" si="76"/>
        <v>0</v>
      </c>
      <c r="M806" s="2">
        <v>108</v>
      </c>
      <c r="N806" s="2">
        <f t="shared" si="77"/>
        <v>10816</v>
      </c>
    </row>
    <row r="807" spans="1:14" x14ac:dyDescent="0.2">
      <c r="A807" s="2" t="s">
        <v>701</v>
      </c>
      <c r="B807" s="2" t="s">
        <v>15</v>
      </c>
      <c r="C807" s="2" t="s">
        <v>40</v>
      </c>
      <c r="D807" s="2">
        <v>4.2441599999999999</v>
      </c>
      <c r="E807" s="2">
        <v>83</v>
      </c>
      <c r="F807" s="2">
        <v>3374</v>
      </c>
      <c r="G807" s="2">
        <v>10</v>
      </c>
      <c r="H807" s="2">
        <f t="shared" si="72"/>
        <v>1</v>
      </c>
      <c r="I807" s="2">
        <f t="shared" si="73"/>
        <v>0</v>
      </c>
      <c r="J807" s="2">
        <f t="shared" si="74"/>
        <v>0</v>
      </c>
      <c r="K807" s="2">
        <f t="shared" si="75"/>
        <v>0</v>
      </c>
      <c r="L807" s="2">
        <f t="shared" si="76"/>
        <v>0</v>
      </c>
      <c r="M807" s="2">
        <v>157</v>
      </c>
      <c r="N807" s="2">
        <f t="shared" si="77"/>
        <v>6889</v>
      </c>
    </row>
    <row r="808" spans="1:14" x14ac:dyDescent="0.2">
      <c r="A808" s="2" t="s">
        <v>1389</v>
      </c>
      <c r="B808" s="2" t="s">
        <v>15</v>
      </c>
      <c r="C808" s="2" t="s">
        <v>31</v>
      </c>
      <c r="D808" s="2">
        <v>16.204799999999999</v>
      </c>
      <c r="E808" s="2">
        <v>107</v>
      </c>
      <c r="F808" s="2">
        <v>24805</v>
      </c>
      <c r="G808" s="2">
        <v>16</v>
      </c>
      <c r="H808" s="2">
        <f t="shared" si="72"/>
        <v>1</v>
      </c>
      <c r="I808" s="2">
        <f t="shared" si="73"/>
        <v>1</v>
      </c>
      <c r="J808" s="2">
        <f t="shared" si="74"/>
        <v>0</v>
      </c>
      <c r="K808" s="2">
        <f t="shared" si="75"/>
        <v>0</v>
      </c>
      <c r="L808" s="2">
        <f t="shared" si="76"/>
        <v>0</v>
      </c>
      <c r="M808" s="2">
        <v>45</v>
      </c>
      <c r="N808" s="2">
        <f t="shared" si="77"/>
        <v>11449</v>
      </c>
    </row>
    <row r="809" spans="1:14" x14ac:dyDescent="0.2">
      <c r="A809" s="2" t="s">
        <v>240</v>
      </c>
      <c r="B809" s="2" t="s">
        <v>15</v>
      </c>
      <c r="C809" s="2" t="s">
        <v>12</v>
      </c>
      <c r="D809" s="2">
        <v>47.034300000000002</v>
      </c>
      <c r="E809" s="2">
        <v>134</v>
      </c>
      <c r="F809" s="2">
        <v>2281</v>
      </c>
      <c r="G809" s="2">
        <v>40</v>
      </c>
      <c r="H809" s="2">
        <f t="shared" si="72"/>
        <v>1</v>
      </c>
      <c r="I809" s="2">
        <f t="shared" si="73"/>
        <v>0</v>
      </c>
      <c r="J809" s="2">
        <f t="shared" si="74"/>
        <v>0</v>
      </c>
      <c r="K809" s="2">
        <f t="shared" si="75"/>
        <v>0</v>
      </c>
      <c r="L809" s="2">
        <f t="shared" si="76"/>
        <v>0</v>
      </c>
      <c r="M809" s="2">
        <v>16000</v>
      </c>
      <c r="N809" s="2">
        <f t="shared" si="77"/>
        <v>17956</v>
      </c>
    </row>
    <row r="810" spans="1:14" x14ac:dyDescent="0.2">
      <c r="A810" s="2" t="s">
        <v>629</v>
      </c>
      <c r="B810" s="2" t="s">
        <v>11</v>
      </c>
      <c r="C810" s="2" t="s">
        <v>40</v>
      </c>
      <c r="D810" s="2">
        <v>25.266100000000002</v>
      </c>
      <c r="E810" s="2">
        <v>102</v>
      </c>
      <c r="F810" s="2">
        <v>3592</v>
      </c>
      <c r="G810" s="2">
        <v>35</v>
      </c>
      <c r="H810" s="2">
        <f t="shared" si="72"/>
        <v>0</v>
      </c>
      <c r="I810" s="2">
        <f t="shared" si="73"/>
        <v>0</v>
      </c>
      <c r="J810" s="2">
        <f t="shared" si="74"/>
        <v>0</v>
      </c>
      <c r="K810" s="2">
        <f t="shared" si="75"/>
        <v>0</v>
      </c>
      <c r="L810" s="2">
        <f t="shared" si="76"/>
        <v>0</v>
      </c>
      <c r="M810" s="2">
        <v>0</v>
      </c>
      <c r="N810" s="2">
        <f t="shared" si="77"/>
        <v>10404</v>
      </c>
    </row>
    <row r="811" spans="1:14" x14ac:dyDescent="0.2">
      <c r="A811" s="2" t="s">
        <v>1393</v>
      </c>
      <c r="B811" s="2" t="s">
        <v>18</v>
      </c>
      <c r="C811" s="2" t="s">
        <v>97</v>
      </c>
      <c r="D811" s="2">
        <v>80.920900000000003</v>
      </c>
      <c r="E811" s="2">
        <v>82</v>
      </c>
      <c r="F811" s="2">
        <v>2251</v>
      </c>
      <c r="G811" s="2">
        <v>30</v>
      </c>
      <c r="H811" s="2">
        <f t="shared" si="72"/>
        <v>0</v>
      </c>
      <c r="I811" s="2">
        <f t="shared" si="73"/>
        <v>0</v>
      </c>
      <c r="J811" s="2">
        <f t="shared" si="74"/>
        <v>0</v>
      </c>
      <c r="K811" s="2">
        <f t="shared" si="75"/>
        <v>1</v>
      </c>
      <c r="L811" s="2">
        <f t="shared" si="76"/>
        <v>0</v>
      </c>
      <c r="M811" s="2">
        <v>8</v>
      </c>
      <c r="N811" s="2">
        <f t="shared" si="77"/>
        <v>6724</v>
      </c>
    </row>
    <row r="812" spans="1:14" x14ac:dyDescent="0.2">
      <c r="A812" s="2" t="s">
        <v>206</v>
      </c>
      <c r="B812" s="2" t="s">
        <v>15</v>
      </c>
      <c r="C812" s="2" t="s">
        <v>12</v>
      </c>
      <c r="D812" s="2">
        <v>0.37189699999999998</v>
      </c>
      <c r="E812" s="2">
        <v>117</v>
      </c>
      <c r="F812" s="2">
        <v>13607</v>
      </c>
      <c r="G812" s="2">
        <v>4</v>
      </c>
      <c r="H812" s="2">
        <f t="shared" si="72"/>
        <v>1</v>
      </c>
      <c r="I812" s="2">
        <f t="shared" si="73"/>
        <v>0</v>
      </c>
      <c r="J812" s="2">
        <f t="shared" si="74"/>
        <v>0</v>
      </c>
      <c r="K812" s="2">
        <f t="shared" si="75"/>
        <v>0</v>
      </c>
      <c r="L812" s="2">
        <f t="shared" si="76"/>
        <v>0</v>
      </c>
      <c r="M812" s="2">
        <v>234</v>
      </c>
      <c r="N812" s="2">
        <f t="shared" si="77"/>
        <v>13689</v>
      </c>
    </row>
    <row r="813" spans="1:14" x14ac:dyDescent="0.2">
      <c r="A813" s="2" t="s">
        <v>1396</v>
      </c>
      <c r="B813" s="2" t="s">
        <v>11</v>
      </c>
      <c r="C813" s="2" t="s">
        <v>19</v>
      </c>
      <c r="D813" s="2">
        <v>27.087700000000002</v>
      </c>
      <c r="E813" s="2">
        <v>91</v>
      </c>
      <c r="F813" s="2">
        <v>2543</v>
      </c>
      <c r="G813" s="2">
        <v>17.7</v>
      </c>
      <c r="H813" s="2">
        <f t="shared" si="72"/>
        <v>0</v>
      </c>
      <c r="I813" s="2">
        <f t="shared" si="73"/>
        <v>0</v>
      </c>
      <c r="J813" s="2">
        <f t="shared" si="74"/>
        <v>0</v>
      </c>
      <c r="K813" s="2">
        <f t="shared" si="75"/>
        <v>0</v>
      </c>
      <c r="L813" s="2">
        <f t="shared" si="76"/>
        <v>1</v>
      </c>
      <c r="M813" s="2">
        <v>29</v>
      </c>
      <c r="N813" s="2">
        <f t="shared" si="77"/>
        <v>8281</v>
      </c>
    </row>
    <row r="814" spans="1:14" x14ac:dyDescent="0.2">
      <c r="A814" s="2" t="s">
        <v>1398</v>
      </c>
      <c r="B814" s="2" t="s">
        <v>51</v>
      </c>
      <c r="C814" s="2" t="s">
        <v>40</v>
      </c>
      <c r="D814" s="2">
        <v>22.770900000000001</v>
      </c>
      <c r="E814" s="2">
        <v>98</v>
      </c>
      <c r="F814" s="2">
        <v>2765</v>
      </c>
      <c r="G814" s="2">
        <v>38</v>
      </c>
      <c r="H814" s="2">
        <f t="shared" si="72"/>
        <v>0</v>
      </c>
      <c r="I814" s="2">
        <f t="shared" si="73"/>
        <v>0</v>
      </c>
      <c r="J814" s="2">
        <f t="shared" si="74"/>
        <v>0</v>
      </c>
      <c r="K814" s="2">
        <f t="shared" si="75"/>
        <v>0</v>
      </c>
      <c r="L814" s="2">
        <f t="shared" si="76"/>
        <v>0</v>
      </c>
      <c r="M814" s="2">
        <v>11</v>
      </c>
      <c r="N814" s="2">
        <f t="shared" si="77"/>
        <v>9604</v>
      </c>
    </row>
    <row r="815" spans="1:14" x14ac:dyDescent="0.2">
      <c r="A815" s="2" t="s">
        <v>982</v>
      </c>
      <c r="B815" s="2" t="s">
        <v>11</v>
      </c>
      <c r="C815" s="2" t="s">
        <v>19</v>
      </c>
      <c r="D815" s="2">
        <v>73.058700000000002</v>
      </c>
      <c r="E815" s="2">
        <v>132</v>
      </c>
      <c r="F815" s="2">
        <v>1873</v>
      </c>
      <c r="G815" s="2">
        <v>263.7</v>
      </c>
      <c r="H815" s="2">
        <f t="shared" si="72"/>
        <v>0</v>
      </c>
      <c r="I815" s="2">
        <f t="shared" si="73"/>
        <v>0</v>
      </c>
      <c r="J815" s="2">
        <f t="shared" si="74"/>
        <v>0</v>
      </c>
      <c r="K815" s="2">
        <f t="shared" si="75"/>
        <v>0</v>
      </c>
      <c r="L815" s="2">
        <f t="shared" si="76"/>
        <v>1</v>
      </c>
      <c r="M815" s="2">
        <v>475</v>
      </c>
      <c r="N815" s="2">
        <f t="shared" si="77"/>
        <v>17424</v>
      </c>
    </row>
    <row r="816" spans="1:14" x14ac:dyDescent="0.2">
      <c r="A816" s="2" t="s">
        <v>1401</v>
      </c>
      <c r="B816" s="2" t="s">
        <v>11</v>
      </c>
      <c r="C816" s="2" t="s">
        <v>12</v>
      </c>
      <c r="D816" s="2">
        <v>71.026600000000002</v>
      </c>
      <c r="E816" s="2">
        <v>116</v>
      </c>
      <c r="F816" s="2">
        <v>20970</v>
      </c>
      <c r="G816" s="2">
        <v>36</v>
      </c>
      <c r="H816" s="2">
        <f t="shared" si="72"/>
        <v>0</v>
      </c>
      <c r="I816" s="2">
        <f t="shared" si="73"/>
        <v>0</v>
      </c>
      <c r="J816" s="2">
        <f t="shared" si="74"/>
        <v>0</v>
      </c>
      <c r="K816" s="2">
        <f t="shared" si="75"/>
        <v>0</v>
      </c>
      <c r="L816" s="2">
        <f t="shared" si="76"/>
        <v>0</v>
      </c>
      <c r="M816" s="2">
        <v>415</v>
      </c>
      <c r="N816" s="2">
        <f t="shared" si="77"/>
        <v>13456</v>
      </c>
    </row>
    <row r="817" spans="1:14" x14ac:dyDescent="0.2">
      <c r="A817" s="2" t="s">
        <v>1403</v>
      </c>
      <c r="B817" s="2" t="s">
        <v>51</v>
      </c>
      <c r="C817" s="2" t="s">
        <v>19</v>
      </c>
      <c r="D817" s="2">
        <v>8.1294599999999999</v>
      </c>
      <c r="E817" s="2">
        <v>101</v>
      </c>
      <c r="F817" s="2">
        <v>661</v>
      </c>
      <c r="G817" s="2">
        <v>45</v>
      </c>
      <c r="H817" s="2">
        <f t="shared" si="72"/>
        <v>0</v>
      </c>
      <c r="I817" s="2">
        <f t="shared" si="73"/>
        <v>0</v>
      </c>
      <c r="J817" s="2">
        <f t="shared" si="74"/>
        <v>0</v>
      </c>
      <c r="K817" s="2">
        <f t="shared" si="75"/>
        <v>0</v>
      </c>
      <c r="L817" s="2">
        <f t="shared" si="76"/>
        <v>1</v>
      </c>
      <c r="M817" s="2">
        <v>32</v>
      </c>
      <c r="N817" s="2">
        <f t="shared" si="77"/>
        <v>10201</v>
      </c>
    </row>
    <row r="818" spans="1:14" x14ac:dyDescent="0.2">
      <c r="A818" s="2" t="s">
        <v>1405</v>
      </c>
      <c r="B818" s="2" t="s">
        <v>11</v>
      </c>
      <c r="C818" s="2" t="s">
        <v>31</v>
      </c>
      <c r="D818" s="2">
        <v>31.179500000000001</v>
      </c>
      <c r="E818" s="2">
        <v>97</v>
      </c>
      <c r="F818" s="2">
        <v>5006</v>
      </c>
      <c r="G818" s="2">
        <v>12</v>
      </c>
      <c r="H818" s="2">
        <f t="shared" si="72"/>
        <v>0</v>
      </c>
      <c r="I818" s="2">
        <f t="shared" si="73"/>
        <v>1</v>
      </c>
      <c r="J818" s="2">
        <f t="shared" si="74"/>
        <v>0</v>
      </c>
      <c r="K818" s="2">
        <f t="shared" si="75"/>
        <v>0</v>
      </c>
      <c r="L818" s="2">
        <f t="shared" si="76"/>
        <v>0</v>
      </c>
      <c r="M818" s="2">
        <v>4</v>
      </c>
      <c r="N818" s="2">
        <f t="shared" si="77"/>
        <v>9409</v>
      </c>
    </row>
    <row r="819" spans="1:14" x14ac:dyDescent="0.2">
      <c r="A819" s="2" t="s">
        <v>1019</v>
      </c>
      <c r="B819" s="2" t="s">
        <v>11</v>
      </c>
      <c r="C819" s="2" t="s">
        <v>24</v>
      </c>
      <c r="D819" s="2">
        <v>10.539400000000001</v>
      </c>
      <c r="E819" s="2">
        <v>81</v>
      </c>
      <c r="F819" s="2">
        <v>14619</v>
      </c>
      <c r="G819" s="2">
        <v>47</v>
      </c>
      <c r="H819" s="2">
        <f t="shared" si="72"/>
        <v>0</v>
      </c>
      <c r="I819" s="2">
        <f t="shared" si="73"/>
        <v>0</v>
      </c>
      <c r="J819" s="2">
        <f t="shared" si="74"/>
        <v>0</v>
      </c>
      <c r="K819" s="2">
        <f t="shared" si="75"/>
        <v>0</v>
      </c>
      <c r="L819" s="2">
        <f t="shared" si="76"/>
        <v>0</v>
      </c>
      <c r="M819" s="2">
        <v>39</v>
      </c>
      <c r="N819" s="2">
        <f t="shared" si="77"/>
        <v>6561</v>
      </c>
    </row>
    <row r="820" spans="1:14" x14ac:dyDescent="0.2">
      <c r="A820" s="2" t="s">
        <v>1408</v>
      </c>
      <c r="B820" s="2" t="s">
        <v>18</v>
      </c>
      <c r="C820" s="2" t="s">
        <v>97</v>
      </c>
      <c r="D820" s="2">
        <v>25.571400000000001</v>
      </c>
      <c r="E820" s="2">
        <v>82</v>
      </c>
      <c r="F820" s="2">
        <v>49</v>
      </c>
      <c r="G820" s="2">
        <v>14</v>
      </c>
      <c r="H820" s="2">
        <f t="shared" si="72"/>
        <v>0</v>
      </c>
      <c r="I820" s="2">
        <f t="shared" si="73"/>
        <v>0</v>
      </c>
      <c r="J820" s="2">
        <f t="shared" si="74"/>
        <v>0</v>
      </c>
      <c r="K820" s="2">
        <f t="shared" si="75"/>
        <v>1</v>
      </c>
      <c r="L820" s="2">
        <f t="shared" si="76"/>
        <v>0</v>
      </c>
      <c r="M820" s="2">
        <v>12</v>
      </c>
      <c r="N820" s="2">
        <f t="shared" si="77"/>
        <v>6724</v>
      </c>
    </row>
    <row r="821" spans="1:14" x14ac:dyDescent="0.2">
      <c r="A821" s="2" t="s">
        <v>566</v>
      </c>
      <c r="B821" s="2" t="s">
        <v>51</v>
      </c>
      <c r="C821" s="2" t="s">
        <v>19</v>
      </c>
      <c r="D821" s="2">
        <v>103.812</v>
      </c>
      <c r="E821" s="2">
        <v>94</v>
      </c>
      <c r="F821" s="2">
        <v>27842</v>
      </c>
      <c r="G821" s="2">
        <v>79</v>
      </c>
      <c r="H821" s="2">
        <f t="shared" si="72"/>
        <v>0</v>
      </c>
      <c r="I821" s="2">
        <f t="shared" si="73"/>
        <v>0</v>
      </c>
      <c r="J821" s="2">
        <f t="shared" si="74"/>
        <v>0</v>
      </c>
      <c r="K821" s="2">
        <f t="shared" si="75"/>
        <v>0</v>
      </c>
      <c r="L821" s="2">
        <f t="shared" si="76"/>
        <v>1</v>
      </c>
      <c r="M821" s="2">
        <v>62</v>
      </c>
      <c r="N821" s="2">
        <f t="shared" si="77"/>
        <v>8836</v>
      </c>
    </row>
    <row r="822" spans="1:14" x14ac:dyDescent="0.2">
      <c r="A822" s="2" t="s">
        <v>1411</v>
      </c>
      <c r="B822" s="2" t="s">
        <v>51</v>
      </c>
      <c r="C822" s="2" t="s">
        <v>19</v>
      </c>
      <c r="D822" s="2">
        <v>101.702</v>
      </c>
      <c r="E822" s="2">
        <v>93</v>
      </c>
      <c r="F822" s="2">
        <v>17925</v>
      </c>
      <c r="G822" s="2">
        <v>45</v>
      </c>
      <c r="H822" s="2">
        <f t="shared" si="72"/>
        <v>0</v>
      </c>
      <c r="I822" s="2">
        <f t="shared" si="73"/>
        <v>0</v>
      </c>
      <c r="J822" s="2">
        <f t="shared" si="74"/>
        <v>0</v>
      </c>
      <c r="K822" s="2">
        <f t="shared" si="75"/>
        <v>0</v>
      </c>
      <c r="L822" s="2">
        <f t="shared" si="76"/>
        <v>1</v>
      </c>
      <c r="M822" s="2">
        <v>40</v>
      </c>
      <c r="N822" s="2">
        <f t="shared" si="77"/>
        <v>8649</v>
      </c>
    </row>
    <row r="823" spans="1:14" x14ac:dyDescent="0.2">
      <c r="A823" s="2" t="s">
        <v>230</v>
      </c>
      <c r="B823" s="2" t="s">
        <v>11</v>
      </c>
      <c r="C823" s="2" t="s">
        <v>40</v>
      </c>
      <c r="D823" s="2">
        <v>56.4435</v>
      </c>
      <c r="E823" s="2">
        <v>124</v>
      </c>
      <c r="F823" s="2">
        <v>75793</v>
      </c>
      <c r="G823" s="2">
        <v>60</v>
      </c>
      <c r="H823" s="2">
        <f t="shared" si="72"/>
        <v>0</v>
      </c>
      <c r="I823" s="2">
        <f t="shared" si="73"/>
        <v>0</v>
      </c>
      <c r="J823" s="2">
        <f t="shared" si="74"/>
        <v>0</v>
      </c>
      <c r="K823" s="2">
        <f t="shared" si="75"/>
        <v>0</v>
      </c>
      <c r="L823" s="2">
        <f t="shared" si="76"/>
        <v>0</v>
      </c>
      <c r="M823" s="2">
        <v>737</v>
      </c>
      <c r="N823" s="2">
        <f t="shared" si="77"/>
        <v>15376</v>
      </c>
    </row>
    <row r="824" spans="1:14" x14ac:dyDescent="0.2">
      <c r="A824" s="2" t="s">
        <v>1414</v>
      </c>
      <c r="B824" s="2" t="s">
        <v>15</v>
      </c>
      <c r="C824" s="2" t="s">
        <v>35</v>
      </c>
      <c r="D824" s="2">
        <v>21.973199999999999</v>
      </c>
      <c r="E824" s="2">
        <v>97</v>
      </c>
      <c r="F824" s="2">
        <v>23242</v>
      </c>
      <c r="G824" s="2">
        <v>23</v>
      </c>
      <c r="H824" s="2">
        <f t="shared" si="72"/>
        <v>1</v>
      </c>
      <c r="I824" s="2">
        <f t="shared" si="73"/>
        <v>0</v>
      </c>
      <c r="J824" s="2">
        <f t="shared" si="74"/>
        <v>1</v>
      </c>
      <c r="K824" s="2">
        <f t="shared" si="75"/>
        <v>0</v>
      </c>
      <c r="L824" s="2">
        <f t="shared" si="76"/>
        <v>0</v>
      </c>
      <c r="M824" s="2">
        <v>131</v>
      </c>
      <c r="N824" s="2">
        <f t="shared" si="77"/>
        <v>9409</v>
      </c>
    </row>
    <row r="825" spans="1:14" x14ac:dyDescent="0.2">
      <c r="A825" s="2" t="s">
        <v>352</v>
      </c>
      <c r="B825" s="2" t="s">
        <v>11</v>
      </c>
      <c r="C825" s="2" t="s">
        <v>31</v>
      </c>
      <c r="D825" s="2">
        <v>30.920200000000001</v>
      </c>
      <c r="E825" s="2">
        <v>118</v>
      </c>
      <c r="F825" s="2">
        <v>3389</v>
      </c>
      <c r="G825" s="2">
        <v>25</v>
      </c>
      <c r="H825" s="2">
        <f t="shared" si="72"/>
        <v>0</v>
      </c>
      <c r="I825" s="2">
        <f t="shared" si="73"/>
        <v>1</v>
      </c>
      <c r="J825" s="2">
        <f t="shared" si="74"/>
        <v>0</v>
      </c>
      <c r="K825" s="2">
        <f t="shared" si="75"/>
        <v>0</v>
      </c>
      <c r="L825" s="2">
        <f t="shared" si="76"/>
        <v>0</v>
      </c>
      <c r="M825" s="2">
        <v>650</v>
      </c>
      <c r="N825" s="2">
        <f t="shared" si="77"/>
        <v>13924</v>
      </c>
    </row>
    <row r="826" spans="1:14" x14ac:dyDescent="0.2">
      <c r="A826" s="2" t="s">
        <v>1417</v>
      </c>
      <c r="B826" s="2" t="s">
        <v>11</v>
      </c>
      <c r="C826" s="2" t="s">
        <v>12</v>
      </c>
      <c r="D826" s="2">
        <v>94.125399999999999</v>
      </c>
      <c r="E826" s="2">
        <v>123</v>
      </c>
      <c r="F826" s="2">
        <v>13321</v>
      </c>
      <c r="G826" s="2">
        <v>40</v>
      </c>
      <c r="H826" s="2">
        <f t="shared" si="72"/>
        <v>0</v>
      </c>
      <c r="I826" s="2">
        <f t="shared" si="73"/>
        <v>0</v>
      </c>
      <c r="J826" s="2">
        <f t="shared" si="74"/>
        <v>0</v>
      </c>
      <c r="K826" s="2">
        <f t="shared" si="75"/>
        <v>0</v>
      </c>
      <c r="L826" s="2">
        <f t="shared" si="76"/>
        <v>0</v>
      </c>
      <c r="M826" s="2">
        <v>0</v>
      </c>
      <c r="N826" s="2">
        <f t="shared" si="77"/>
        <v>15129</v>
      </c>
    </row>
    <row r="827" spans="1:14" x14ac:dyDescent="0.2">
      <c r="A827" s="2" t="s">
        <v>879</v>
      </c>
      <c r="B827" s="2" t="s">
        <v>11</v>
      </c>
      <c r="C827" s="2" t="s">
        <v>19</v>
      </c>
      <c r="D827" s="2">
        <v>80.170100000000005</v>
      </c>
      <c r="E827" s="2">
        <v>88</v>
      </c>
      <c r="F827" s="2">
        <v>21863</v>
      </c>
      <c r="G827" s="2">
        <v>85</v>
      </c>
      <c r="H827" s="2">
        <f t="shared" si="72"/>
        <v>0</v>
      </c>
      <c r="I827" s="2">
        <f t="shared" si="73"/>
        <v>0</v>
      </c>
      <c r="J827" s="2">
        <f t="shared" si="74"/>
        <v>0</v>
      </c>
      <c r="K827" s="2">
        <f t="shared" si="75"/>
        <v>0</v>
      </c>
      <c r="L827" s="2">
        <f t="shared" si="76"/>
        <v>1</v>
      </c>
      <c r="M827" s="2">
        <v>218</v>
      </c>
      <c r="N827" s="2">
        <f t="shared" si="77"/>
        <v>7744</v>
      </c>
    </row>
    <row r="828" spans="1:14" x14ac:dyDescent="0.2">
      <c r="A828" s="2" t="s">
        <v>1420</v>
      </c>
      <c r="B828" s="2" t="s">
        <v>11</v>
      </c>
      <c r="C828" s="2" t="s">
        <v>40</v>
      </c>
      <c r="D828" s="2">
        <v>37.295400000000001</v>
      </c>
      <c r="E828" s="2">
        <v>112</v>
      </c>
      <c r="F828" s="2">
        <v>5959</v>
      </c>
      <c r="G828" s="2">
        <v>6.6</v>
      </c>
      <c r="H828" s="2">
        <f t="shared" si="72"/>
        <v>0</v>
      </c>
      <c r="I828" s="2">
        <f t="shared" si="73"/>
        <v>0</v>
      </c>
      <c r="J828" s="2">
        <f t="shared" si="74"/>
        <v>0</v>
      </c>
      <c r="K828" s="2">
        <f t="shared" si="75"/>
        <v>0</v>
      </c>
      <c r="L828" s="2">
        <f t="shared" si="76"/>
        <v>0</v>
      </c>
      <c r="M828" s="2">
        <v>70</v>
      </c>
      <c r="N828" s="2">
        <f t="shared" si="77"/>
        <v>12544</v>
      </c>
    </row>
    <row r="829" spans="1:14" x14ac:dyDescent="0.2">
      <c r="A829" s="2" t="s">
        <v>1422</v>
      </c>
      <c r="B829" s="2" t="s">
        <v>11</v>
      </c>
      <c r="C829" s="2" t="s">
        <v>40</v>
      </c>
      <c r="D829" s="2">
        <v>143.49299999999999</v>
      </c>
      <c r="E829" s="2">
        <v>96</v>
      </c>
      <c r="F829" s="2">
        <v>28817</v>
      </c>
      <c r="G829" s="2">
        <v>7.5</v>
      </c>
      <c r="H829" s="2">
        <f t="shared" si="72"/>
        <v>0</v>
      </c>
      <c r="I829" s="2">
        <f t="shared" si="73"/>
        <v>0</v>
      </c>
      <c r="J829" s="2">
        <f t="shared" si="74"/>
        <v>0</v>
      </c>
      <c r="K829" s="2">
        <f t="shared" si="75"/>
        <v>0</v>
      </c>
      <c r="L829" s="2">
        <f t="shared" si="76"/>
        <v>0</v>
      </c>
      <c r="M829" s="2">
        <v>655</v>
      </c>
      <c r="N829" s="2">
        <f t="shared" si="77"/>
        <v>9216</v>
      </c>
    </row>
    <row r="830" spans="1:14" x14ac:dyDescent="0.2">
      <c r="A830" s="2" t="s">
        <v>1424</v>
      </c>
      <c r="B830" s="2" t="s">
        <v>11</v>
      </c>
      <c r="C830" s="2" t="s">
        <v>19</v>
      </c>
      <c r="D830" s="2">
        <v>47.375300000000003</v>
      </c>
      <c r="E830" s="2">
        <v>127</v>
      </c>
      <c r="F830" s="2">
        <v>47334</v>
      </c>
      <c r="G830" s="2">
        <v>176</v>
      </c>
      <c r="H830" s="2">
        <f t="shared" si="72"/>
        <v>0</v>
      </c>
      <c r="I830" s="2">
        <f t="shared" si="73"/>
        <v>0</v>
      </c>
      <c r="J830" s="2">
        <f t="shared" si="74"/>
        <v>0</v>
      </c>
      <c r="K830" s="2">
        <f t="shared" si="75"/>
        <v>0</v>
      </c>
      <c r="L830" s="2">
        <f t="shared" si="76"/>
        <v>1</v>
      </c>
      <c r="M830" s="2">
        <v>0</v>
      </c>
      <c r="N830" s="2">
        <f t="shared" si="77"/>
        <v>16129</v>
      </c>
    </row>
    <row r="831" spans="1:14" x14ac:dyDescent="0.2">
      <c r="A831" s="2" t="s">
        <v>546</v>
      </c>
      <c r="B831" s="2" t="s">
        <v>11</v>
      </c>
      <c r="C831" s="2" t="s">
        <v>19</v>
      </c>
      <c r="D831" s="2">
        <v>181.166</v>
      </c>
      <c r="E831" s="2">
        <v>92</v>
      </c>
      <c r="F831" s="2">
        <v>2574</v>
      </c>
      <c r="G831" s="2">
        <v>93</v>
      </c>
      <c r="H831" s="2">
        <f t="shared" si="72"/>
        <v>0</v>
      </c>
      <c r="I831" s="2">
        <f t="shared" si="73"/>
        <v>0</v>
      </c>
      <c r="J831" s="2">
        <f t="shared" si="74"/>
        <v>0</v>
      </c>
      <c r="K831" s="2">
        <f t="shared" si="75"/>
        <v>0</v>
      </c>
      <c r="L831" s="2">
        <f t="shared" si="76"/>
        <v>1</v>
      </c>
      <c r="M831" s="2">
        <v>394</v>
      </c>
      <c r="N831" s="2">
        <f t="shared" si="77"/>
        <v>8464</v>
      </c>
    </row>
    <row r="832" spans="1:14" x14ac:dyDescent="0.2">
      <c r="A832" s="2" t="s">
        <v>1427</v>
      </c>
      <c r="B832" s="2" t="s">
        <v>11</v>
      </c>
      <c r="C832" s="2" t="s">
        <v>19</v>
      </c>
      <c r="D832" s="2">
        <v>652.17700000000002</v>
      </c>
      <c r="E832" s="2">
        <v>124</v>
      </c>
      <c r="F832" s="2">
        <v>8458</v>
      </c>
      <c r="G832" s="2">
        <v>150</v>
      </c>
      <c r="H832" s="2">
        <f t="shared" si="72"/>
        <v>0</v>
      </c>
      <c r="I832" s="2">
        <f t="shared" si="73"/>
        <v>0</v>
      </c>
      <c r="J832" s="2">
        <f t="shared" si="74"/>
        <v>0</v>
      </c>
      <c r="K832" s="2">
        <f t="shared" si="75"/>
        <v>0</v>
      </c>
      <c r="L832" s="2">
        <f t="shared" si="76"/>
        <v>1</v>
      </c>
      <c r="M832" s="2">
        <v>365</v>
      </c>
      <c r="N832" s="2">
        <f t="shared" si="77"/>
        <v>15376</v>
      </c>
    </row>
    <row r="833" spans="1:14" x14ac:dyDescent="0.2">
      <c r="A833" s="2" t="s">
        <v>1145</v>
      </c>
      <c r="B833" s="2" t="s">
        <v>11</v>
      </c>
      <c r="C833" s="2" t="s">
        <v>31</v>
      </c>
      <c r="D833" s="2">
        <v>103.02800000000001</v>
      </c>
      <c r="E833" s="2">
        <v>117</v>
      </c>
      <c r="F833" s="2">
        <v>16325</v>
      </c>
      <c r="G833" s="2">
        <v>80</v>
      </c>
      <c r="H833" s="2">
        <f t="shared" si="72"/>
        <v>0</v>
      </c>
      <c r="I833" s="2">
        <f t="shared" si="73"/>
        <v>1</v>
      </c>
      <c r="J833" s="2">
        <f t="shared" si="74"/>
        <v>0</v>
      </c>
      <c r="K833" s="2">
        <f t="shared" si="75"/>
        <v>0</v>
      </c>
      <c r="L833" s="2">
        <f t="shared" si="76"/>
        <v>0</v>
      </c>
      <c r="M833" s="2">
        <v>221</v>
      </c>
      <c r="N833" s="2">
        <f t="shared" si="77"/>
        <v>13689</v>
      </c>
    </row>
    <row r="834" spans="1:14" x14ac:dyDescent="0.2">
      <c r="A834" s="2" t="s">
        <v>1013</v>
      </c>
      <c r="B834" s="2" t="s">
        <v>11</v>
      </c>
      <c r="C834" s="2" t="s">
        <v>31</v>
      </c>
      <c r="D834" s="2">
        <v>48.291600000000003</v>
      </c>
      <c r="E834" s="2">
        <v>95</v>
      </c>
      <c r="F834" s="2">
        <v>2876</v>
      </c>
      <c r="G834" s="2">
        <v>58</v>
      </c>
      <c r="H834" s="2">
        <f t="shared" si="72"/>
        <v>0</v>
      </c>
      <c r="I834" s="2">
        <f t="shared" si="73"/>
        <v>1</v>
      </c>
      <c r="J834" s="2">
        <f t="shared" si="74"/>
        <v>0</v>
      </c>
      <c r="K834" s="2">
        <f t="shared" si="75"/>
        <v>0</v>
      </c>
      <c r="L834" s="2">
        <f t="shared" si="76"/>
        <v>0</v>
      </c>
      <c r="M834" s="2">
        <v>70</v>
      </c>
      <c r="N834" s="2">
        <f t="shared" si="77"/>
        <v>9025</v>
      </c>
    </row>
    <row r="835" spans="1:14" x14ac:dyDescent="0.2">
      <c r="A835" s="2" t="s">
        <v>412</v>
      </c>
      <c r="B835" s="2" t="s">
        <v>11</v>
      </c>
      <c r="C835" s="2" t="s">
        <v>31</v>
      </c>
      <c r="D835" s="2">
        <v>56.127200000000002</v>
      </c>
      <c r="E835" s="2">
        <v>95</v>
      </c>
      <c r="F835" s="2">
        <v>2020</v>
      </c>
      <c r="G835" s="2">
        <v>18</v>
      </c>
      <c r="H835" s="2">
        <f t="shared" ref="H835:H898" si="78">IF(B835="R",1,0)</f>
        <v>0</v>
      </c>
      <c r="I835" s="2">
        <f t="shared" ref="I835:I898" si="79">IF(C835="Comedy",1,0)</f>
        <v>1</v>
      </c>
      <c r="J835" s="2">
        <f t="shared" ref="J835:J898" si="80">IF(C835="Thriller_Horror",1,0)</f>
        <v>0</v>
      </c>
      <c r="K835" s="2">
        <f t="shared" ref="K835:K898" si="81">IF(C835="Animation",1,0)</f>
        <v>0</v>
      </c>
      <c r="L835" s="2">
        <f t="shared" ref="L835:L898" si="82">IF(C835="Adventure_Sci_fi",1,0)</f>
        <v>0</v>
      </c>
      <c r="M835" s="2">
        <v>189</v>
      </c>
      <c r="N835" s="2">
        <f t="shared" ref="N835:N898" si="83">E835^2</f>
        <v>9025</v>
      </c>
    </row>
    <row r="836" spans="1:14" x14ac:dyDescent="0.2">
      <c r="A836" s="2" t="s">
        <v>1274</v>
      </c>
      <c r="B836" s="2" t="s">
        <v>11</v>
      </c>
      <c r="C836" s="2" t="s">
        <v>31</v>
      </c>
      <c r="D836" s="2">
        <v>17.3247</v>
      </c>
      <c r="E836" s="2">
        <v>103</v>
      </c>
      <c r="F836" s="2">
        <v>3211</v>
      </c>
      <c r="G836" s="2">
        <v>28</v>
      </c>
      <c r="H836" s="2">
        <f t="shared" si="78"/>
        <v>0</v>
      </c>
      <c r="I836" s="2">
        <f t="shared" si="79"/>
        <v>1</v>
      </c>
      <c r="J836" s="2">
        <f t="shared" si="80"/>
        <v>0</v>
      </c>
      <c r="K836" s="2">
        <f t="shared" si="81"/>
        <v>0</v>
      </c>
      <c r="L836" s="2">
        <f t="shared" si="82"/>
        <v>0</v>
      </c>
      <c r="M836" s="2">
        <v>80</v>
      </c>
      <c r="N836" s="2">
        <f t="shared" si="83"/>
        <v>10609</v>
      </c>
    </row>
    <row r="837" spans="1:14" x14ac:dyDescent="0.2">
      <c r="A837" s="2" t="s">
        <v>1060</v>
      </c>
      <c r="B837" s="2" t="s">
        <v>18</v>
      </c>
      <c r="C837" s="2" t="s">
        <v>47</v>
      </c>
      <c r="D837" s="2">
        <v>73.000900000000001</v>
      </c>
      <c r="E837" s="2">
        <v>115</v>
      </c>
      <c r="F837" s="2">
        <v>714</v>
      </c>
      <c r="G837" s="2">
        <v>13</v>
      </c>
      <c r="H837" s="2">
        <f t="shared" si="78"/>
        <v>0</v>
      </c>
      <c r="I837" s="2">
        <f t="shared" si="79"/>
        <v>0</v>
      </c>
      <c r="J837" s="2">
        <f t="shared" si="80"/>
        <v>0</v>
      </c>
      <c r="K837" s="2">
        <f t="shared" si="81"/>
        <v>0</v>
      </c>
      <c r="L837" s="2">
        <f t="shared" si="82"/>
        <v>0</v>
      </c>
      <c r="M837" s="2">
        <v>209</v>
      </c>
      <c r="N837" s="2">
        <f t="shared" si="83"/>
        <v>13225</v>
      </c>
    </row>
    <row r="838" spans="1:14" x14ac:dyDescent="0.2">
      <c r="A838" s="2" t="s">
        <v>1434</v>
      </c>
      <c r="B838" s="2" t="s">
        <v>11</v>
      </c>
      <c r="C838" s="2" t="s">
        <v>40</v>
      </c>
      <c r="D838" s="2">
        <v>13.5718</v>
      </c>
      <c r="E838" s="2">
        <v>91</v>
      </c>
      <c r="F838" s="2">
        <v>3104</v>
      </c>
      <c r="G838" s="2">
        <v>15.6</v>
      </c>
      <c r="H838" s="2">
        <f t="shared" si="78"/>
        <v>0</v>
      </c>
      <c r="I838" s="2">
        <f t="shared" si="79"/>
        <v>0</v>
      </c>
      <c r="J838" s="2">
        <f t="shared" si="80"/>
        <v>0</v>
      </c>
      <c r="K838" s="2">
        <f t="shared" si="81"/>
        <v>0</v>
      </c>
      <c r="L838" s="2">
        <f t="shared" si="82"/>
        <v>0</v>
      </c>
      <c r="M838" s="2">
        <v>10</v>
      </c>
      <c r="N838" s="2">
        <f t="shared" si="83"/>
        <v>8281</v>
      </c>
    </row>
    <row r="839" spans="1:14" x14ac:dyDescent="0.2">
      <c r="A839" s="2" t="s">
        <v>1436</v>
      </c>
      <c r="B839" s="2" t="s">
        <v>11</v>
      </c>
      <c r="C839" s="2" t="s">
        <v>12</v>
      </c>
      <c r="D839" s="2">
        <v>50.173200000000001</v>
      </c>
      <c r="E839" s="2">
        <v>120</v>
      </c>
      <c r="F839" s="2">
        <v>33615</v>
      </c>
      <c r="G839" s="2">
        <v>48</v>
      </c>
      <c r="H839" s="2">
        <f t="shared" si="78"/>
        <v>0</v>
      </c>
      <c r="I839" s="2">
        <f t="shared" si="79"/>
        <v>0</v>
      </c>
      <c r="J839" s="2">
        <f t="shared" si="80"/>
        <v>0</v>
      </c>
      <c r="K839" s="2">
        <f t="shared" si="81"/>
        <v>0</v>
      </c>
      <c r="L839" s="2">
        <f t="shared" si="82"/>
        <v>0</v>
      </c>
      <c r="M839" s="2">
        <v>34</v>
      </c>
      <c r="N839" s="2">
        <f t="shared" si="83"/>
        <v>14400</v>
      </c>
    </row>
    <row r="840" spans="1:14" x14ac:dyDescent="0.2">
      <c r="A840" s="2" t="s">
        <v>676</v>
      </c>
      <c r="B840" s="2" t="s">
        <v>51</v>
      </c>
      <c r="C840" s="2" t="s">
        <v>19</v>
      </c>
      <c r="D840" s="2">
        <v>66.734999999999999</v>
      </c>
      <c r="E840" s="2">
        <v>89</v>
      </c>
      <c r="F840" s="2">
        <v>1233</v>
      </c>
      <c r="G840" s="2">
        <v>60</v>
      </c>
      <c r="H840" s="2">
        <f t="shared" si="78"/>
        <v>0</v>
      </c>
      <c r="I840" s="2">
        <f t="shared" si="79"/>
        <v>0</v>
      </c>
      <c r="J840" s="2">
        <f t="shared" si="80"/>
        <v>0</v>
      </c>
      <c r="K840" s="2">
        <f t="shared" si="81"/>
        <v>0</v>
      </c>
      <c r="L840" s="2">
        <f t="shared" si="82"/>
        <v>1</v>
      </c>
      <c r="M840" s="2">
        <v>18</v>
      </c>
      <c r="N840" s="2">
        <f t="shared" si="83"/>
        <v>7921</v>
      </c>
    </row>
    <row r="841" spans="1:14" x14ac:dyDescent="0.2">
      <c r="A841" s="2" t="s">
        <v>77</v>
      </c>
      <c r="B841" s="2" t="s">
        <v>11</v>
      </c>
      <c r="C841" s="2" t="s">
        <v>31</v>
      </c>
      <c r="D841" s="2">
        <v>47.095500000000001</v>
      </c>
      <c r="E841" s="2">
        <v>123</v>
      </c>
      <c r="F841" s="2">
        <v>22209</v>
      </c>
      <c r="G841" s="2">
        <v>48</v>
      </c>
      <c r="H841" s="2">
        <f t="shared" si="78"/>
        <v>0</v>
      </c>
      <c r="I841" s="2">
        <f t="shared" si="79"/>
        <v>1</v>
      </c>
      <c r="J841" s="2">
        <f t="shared" si="80"/>
        <v>0</v>
      </c>
      <c r="K841" s="2">
        <f t="shared" si="81"/>
        <v>0</v>
      </c>
      <c r="L841" s="2">
        <f t="shared" si="82"/>
        <v>0</v>
      </c>
      <c r="M841" s="2">
        <v>446</v>
      </c>
      <c r="N841" s="2">
        <f t="shared" si="83"/>
        <v>15129</v>
      </c>
    </row>
    <row r="842" spans="1:14" x14ac:dyDescent="0.2">
      <c r="A842" s="2" t="s">
        <v>1440</v>
      </c>
      <c r="B842" s="2" t="s">
        <v>51</v>
      </c>
      <c r="C842" s="2" t="s">
        <v>47</v>
      </c>
      <c r="D842" s="2">
        <v>25.241</v>
      </c>
      <c r="E842" s="2">
        <v>93</v>
      </c>
      <c r="F842" s="2">
        <v>52</v>
      </c>
      <c r="G842" s="2">
        <v>12</v>
      </c>
      <c r="H842" s="2">
        <f t="shared" si="78"/>
        <v>0</v>
      </c>
      <c r="I842" s="2">
        <f t="shared" si="79"/>
        <v>0</v>
      </c>
      <c r="J842" s="2">
        <f t="shared" si="80"/>
        <v>0</v>
      </c>
      <c r="K842" s="2">
        <f t="shared" si="81"/>
        <v>0</v>
      </c>
      <c r="L842" s="2">
        <f t="shared" si="82"/>
        <v>0</v>
      </c>
      <c r="M842" s="2">
        <v>4</v>
      </c>
      <c r="N842" s="2">
        <f t="shared" si="83"/>
        <v>8649</v>
      </c>
    </row>
    <row r="843" spans="1:14" x14ac:dyDescent="0.2">
      <c r="A843" s="2" t="s">
        <v>1442</v>
      </c>
      <c r="B843" s="2" t="s">
        <v>15</v>
      </c>
      <c r="C843" s="2" t="s">
        <v>24</v>
      </c>
      <c r="D843" s="2">
        <v>20.566299999999998</v>
      </c>
      <c r="E843" s="2">
        <v>100</v>
      </c>
      <c r="F843" s="2">
        <v>2958</v>
      </c>
      <c r="G843" s="2">
        <v>15</v>
      </c>
      <c r="H843" s="2">
        <f t="shared" si="78"/>
        <v>1</v>
      </c>
      <c r="I843" s="2">
        <f t="shared" si="79"/>
        <v>0</v>
      </c>
      <c r="J843" s="2">
        <f t="shared" si="80"/>
        <v>0</v>
      </c>
      <c r="K843" s="2">
        <f t="shared" si="81"/>
        <v>0</v>
      </c>
      <c r="L843" s="2">
        <f t="shared" si="82"/>
        <v>0</v>
      </c>
      <c r="M843" s="2">
        <v>10</v>
      </c>
      <c r="N843" s="2">
        <f t="shared" si="83"/>
        <v>10000</v>
      </c>
    </row>
    <row r="844" spans="1:14" x14ac:dyDescent="0.2">
      <c r="A844" s="2" t="s">
        <v>1444</v>
      </c>
      <c r="B844" s="2" t="s">
        <v>11</v>
      </c>
      <c r="C844" s="2" t="s">
        <v>40</v>
      </c>
      <c r="D844" s="2">
        <v>37.0364</v>
      </c>
      <c r="E844" s="2">
        <v>128</v>
      </c>
      <c r="F844" s="2">
        <v>5404</v>
      </c>
      <c r="G844" s="2">
        <v>30</v>
      </c>
      <c r="H844" s="2">
        <f t="shared" si="78"/>
        <v>0</v>
      </c>
      <c r="I844" s="2">
        <f t="shared" si="79"/>
        <v>0</v>
      </c>
      <c r="J844" s="2">
        <f t="shared" si="80"/>
        <v>0</v>
      </c>
      <c r="K844" s="2">
        <f t="shared" si="81"/>
        <v>0</v>
      </c>
      <c r="L844" s="2">
        <f t="shared" si="82"/>
        <v>0</v>
      </c>
      <c r="M844" s="2">
        <v>0</v>
      </c>
      <c r="N844" s="2">
        <f t="shared" si="83"/>
        <v>16384</v>
      </c>
    </row>
    <row r="845" spans="1:14" x14ac:dyDescent="0.2">
      <c r="A845" s="2" t="s">
        <v>1446</v>
      </c>
      <c r="B845" s="2" t="s">
        <v>15</v>
      </c>
      <c r="C845" s="2" t="s">
        <v>31</v>
      </c>
      <c r="D845" s="2">
        <v>32.230899999999998</v>
      </c>
      <c r="E845" s="2">
        <v>75</v>
      </c>
      <c r="F845" s="2">
        <v>1385</v>
      </c>
      <c r="G845" s="2">
        <v>2.5</v>
      </c>
      <c r="H845" s="2">
        <f t="shared" si="78"/>
        <v>1</v>
      </c>
      <c r="I845" s="2">
        <f t="shared" si="79"/>
        <v>1</v>
      </c>
      <c r="J845" s="2">
        <f t="shared" si="80"/>
        <v>0</v>
      </c>
      <c r="K845" s="2">
        <f t="shared" si="81"/>
        <v>0</v>
      </c>
      <c r="L845" s="2">
        <f t="shared" si="82"/>
        <v>0</v>
      </c>
      <c r="M845" s="2">
        <v>15</v>
      </c>
      <c r="N845" s="2">
        <f t="shared" si="83"/>
        <v>5625</v>
      </c>
    </row>
    <row r="846" spans="1:14" x14ac:dyDescent="0.2">
      <c r="A846" s="2" t="s">
        <v>695</v>
      </c>
      <c r="B846" s="2" t="s">
        <v>15</v>
      </c>
      <c r="C846" s="2" t="s">
        <v>24</v>
      </c>
      <c r="D846" s="2">
        <v>28.7517</v>
      </c>
      <c r="E846" s="2">
        <v>103</v>
      </c>
      <c r="F846" s="2">
        <v>19168</v>
      </c>
      <c r="G846" s="2">
        <v>28</v>
      </c>
      <c r="H846" s="2">
        <f t="shared" si="78"/>
        <v>1</v>
      </c>
      <c r="I846" s="2">
        <f t="shared" si="79"/>
        <v>0</v>
      </c>
      <c r="J846" s="2">
        <f t="shared" si="80"/>
        <v>0</v>
      </c>
      <c r="K846" s="2">
        <f t="shared" si="81"/>
        <v>0</v>
      </c>
      <c r="L846" s="2">
        <f t="shared" si="82"/>
        <v>0</v>
      </c>
      <c r="M846" s="2">
        <v>65</v>
      </c>
      <c r="N846" s="2">
        <f t="shared" si="83"/>
        <v>10609</v>
      </c>
    </row>
    <row r="847" spans="1:14" x14ac:dyDescent="0.2">
      <c r="A847" s="2" t="s">
        <v>242</v>
      </c>
      <c r="B847" s="2" t="s">
        <v>51</v>
      </c>
      <c r="C847" s="2" t="s">
        <v>31</v>
      </c>
      <c r="D847" s="2">
        <v>52.5809</v>
      </c>
      <c r="E847" s="2">
        <v>95</v>
      </c>
      <c r="F847" s="2">
        <v>27351</v>
      </c>
      <c r="G847" s="2">
        <v>45</v>
      </c>
      <c r="H847" s="2">
        <f t="shared" si="78"/>
        <v>0</v>
      </c>
      <c r="I847" s="2">
        <f t="shared" si="79"/>
        <v>1</v>
      </c>
      <c r="J847" s="2">
        <f t="shared" si="80"/>
        <v>0</v>
      </c>
      <c r="K847" s="2">
        <f t="shared" si="81"/>
        <v>0</v>
      </c>
      <c r="L847" s="2">
        <f t="shared" si="82"/>
        <v>0</v>
      </c>
      <c r="M847" s="2">
        <v>58</v>
      </c>
      <c r="N847" s="2">
        <f t="shared" si="83"/>
        <v>9025</v>
      </c>
    </row>
    <row r="848" spans="1:14" x14ac:dyDescent="0.2">
      <c r="A848" s="2" t="s">
        <v>790</v>
      </c>
      <c r="B848" s="2" t="s">
        <v>15</v>
      </c>
      <c r="C848" s="2" t="s">
        <v>24</v>
      </c>
      <c r="D848" s="2">
        <v>70.098100000000002</v>
      </c>
      <c r="E848" s="2">
        <v>111</v>
      </c>
      <c r="F848" s="2">
        <v>3983</v>
      </c>
      <c r="G848" s="2">
        <v>30</v>
      </c>
      <c r="H848" s="2">
        <f t="shared" si="78"/>
        <v>1</v>
      </c>
      <c r="I848" s="2">
        <f t="shared" si="79"/>
        <v>0</v>
      </c>
      <c r="J848" s="2">
        <f t="shared" si="80"/>
        <v>0</v>
      </c>
      <c r="K848" s="2">
        <f t="shared" si="81"/>
        <v>0</v>
      </c>
      <c r="L848" s="2">
        <f t="shared" si="82"/>
        <v>0</v>
      </c>
      <c r="M848" s="2">
        <v>16000</v>
      </c>
      <c r="N848" s="2">
        <f t="shared" si="83"/>
        <v>12321</v>
      </c>
    </row>
    <row r="849" spans="1:14" x14ac:dyDescent="0.2">
      <c r="A849" s="2" t="s">
        <v>790</v>
      </c>
      <c r="B849" s="2" t="s">
        <v>15</v>
      </c>
      <c r="C849" s="2" t="s">
        <v>24</v>
      </c>
      <c r="D849" s="2">
        <v>66.207899999999995</v>
      </c>
      <c r="E849" s="2">
        <v>137</v>
      </c>
      <c r="F849" s="2">
        <v>1959</v>
      </c>
      <c r="G849" s="2">
        <v>30</v>
      </c>
      <c r="H849" s="2">
        <f t="shared" si="78"/>
        <v>1</v>
      </c>
      <c r="I849" s="2">
        <f t="shared" si="79"/>
        <v>0</v>
      </c>
      <c r="J849" s="2">
        <f t="shared" si="80"/>
        <v>0</v>
      </c>
      <c r="K849" s="2">
        <f t="shared" si="81"/>
        <v>0</v>
      </c>
      <c r="L849" s="2">
        <f t="shared" si="82"/>
        <v>0</v>
      </c>
      <c r="M849" s="2">
        <v>16000</v>
      </c>
      <c r="N849" s="2">
        <f t="shared" si="83"/>
        <v>18769</v>
      </c>
    </row>
    <row r="850" spans="1:14" x14ac:dyDescent="0.2">
      <c r="A850" s="2" t="s">
        <v>1452</v>
      </c>
      <c r="B850" s="2" t="s">
        <v>15</v>
      </c>
      <c r="C850" s="2" t="s">
        <v>12</v>
      </c>
      <c r="D850" s="2">
        <v>2.4456500000000001</v>
      </c>
      <c r="E850" s="2">
        <v>112</v>
      </c>
      <c r="F850" s="2">
        <v>12897</v>
      </c>
      <c r="G850" s="2">
        <v>5</v>
      </c>
      <c r="H850" s="2">
        <f t="shared" si="78"/>
        <v>1</v>
      </c>
      <c r="I850" s="2">
        <f t="shared" si="79"/>
        <v>0</v>
      </c>
      <c r="J850" s="2">
        <f t="shared" si="80"/>
        <v>0</v>
      </c>
      <c r="K850" s="2">
        <f t="shared" si="81"/>
        <v>0</v>
      </c>
      <c r="L850" s="2">
        <f t="shared" si="82"/>
        <v>0</v>
      </c>
      <c r="M850" s="2">
        <v>52</v>
      </c>
      <c r="N850" s="2">
        <f t="shared" si="83"/>
        <v>12544</v>
      </c>
    </row>
    <row r="851" spans="1:14" x14ac:dyDescent="0.2">
      <c r="A851" s="2" t="s">
        <v>1454</v>
      </c>
      <c r="B851" s="2" t="s">
        <v>15</v>
      </c>
      <c r="C851" s="2" t="s">
        <v>12</v>
      </c>
      <c r="D851" s="2">
        <v>1.98776</v>
      </c>
      <c r="E851" s="2">
        <v>98</v>
      </c>
      <c r="F851" s="2">
        <v>11853</v>
      </c>
      <c r="G851" s="2">
        <v>11</v>
      </c>
      <c r="H851" s="2">
        <f t="shared" si="78"/>
        <v>1</v>
      </c>
      <c r="I851" s="2">
        <f t="shared" si="79"/>
        <v>0</v>
      </c>
      <c r="J851" s="2">
        <f t="shared" si="80"/>
        <v>0</v>
      </c>
      <c r="K851" s="2">
        <f t="shared" si="81"/>
        <v>0</v>
      </c>
      <c r="L851" s="2">
        <f t="shared" si="82"/>
        <v>0</v>
      </c>
      <c r="M851" s="2">
        <v>607</v>
      </c>
      <c r="N851" s="2">
        <f t="shared" si="83"/>
        <v>9604</v>
      </c>
    </row>
    <row r="852" spans="1:14" x14ac:dyDescent="0.2">
      <c r="A852" s="2" t="s">
        <v>52</v>
      </c>
      <c r="B852" s="2" t="s">
        <v>11</v>
      </c>
      <c r="C852" s="2" t="s">
        <v>24</v>
      </c>
      <c r="D852" s="2">
        <v>47.000500000000002</v>
      </c>
      <c r="E852" s="2">
        <v>100</v>
      </c>
      <c r="F852" s="2">
        <v>25206</v>
      </c>
      <c r="G852" s="2">
        <v>75</v>
      </c>
      <c r="H852" s="2">
        <f t="shared" si="78"/>
        <v>0</v>
      </c>
      <c r="I852" s="2">
        <f t="shared" si="79"/>
        <v>0</v>
      </c>
      <c r="J852" s="2">
        <f t="shared" si="80"/>
        <v>0</v>
      </c>
      <c r="K852" s="2">
        <f t="shared" si="81"/>
        <v>0</v>
      </c>
      <c r="L852" s="2">
        <f t="shared" si="82"/>
        <v>0</v>
      </c>
      <c r="M852" s="2">
        <v>126</v>
      </c>
      <c r="N852" s="2">
        <f t="shared" si="83"/>
        <v>10000</v>
      </c>
    </row>
    <row r="853" spans="1:14" x14ac:dyDescent="0.2">
      <c r="A853" s="2" t="s">
        <v>1457</v>
      </c>
      <c r="B853" s="2" t="s">
        <v>15</v>
      </c>
      <c r="C853" s="2" t="s">
        <v>35</v>
      </c>
      <c r="D853" s="2">
        <v>14.938599999999999</v>
      </c>
      <c r="E853" s="2">
        <v>97</v>
      </c>
      <c r="F853" s="2">
        <v>14025</v>
      </c>
      <c r="G853" s="2">
        <v>15</v>
      </c>
      <c r="H853" s="2">
        <f t="shared" si="78"/>
        <v>1</v>
      </c>
      <c r="I853" s="2">
        <f t="shared" si="79"/>
        <v>0</v>
      </c>
      <c r="J853" s="2">
        <f t="shared" si="80"/>
        <v>1</v>
      </c>
      <c r="K853" s="2">
        <f t="shared" si="81"/>
        <v>0</v>
      </c>
      <c r="L853" s="2">
        <f t="shared" si="82"/>
        <v>0</v>
      </c>
      <c r="M853" s="2">
        <v>181</v>
      </c>
      <c r="N853" s="2">
        <f t="shared" si="83"/>
        <v>9409</v>
      </c>
    </row>
    <row r="854" spans="1:14" x14ac:dyDescent="0.2">
      <c r="A854" s="2" t="s">
        <v>1459</v>
      </c>
      <c r="B854" s="2" t="s">
        <v>11</v>
      </c>
      <c r="C854" s="2" t="s">
        <v>31</v>
      </c>
      <c r="D854" s="2">
        <v>4.0069100000000004</v>
      </c>
      <c r="E854" s="2">
        <v>95</v>
      </c>
      <c r="F854" s="2">
        <v>4990</v>
      </c>
      <c r="G854" s="2">
        <v>15</v>
      </c>
      <c r="H854" s="2">
        <f t="shared" si="78"/>
        <v>0</v>
      </c>
      <c r="I854" s="2">
        <f t="shared" si="79"/>
        <v>1</v>
      </c>
      <c r="J854" s="2">
        <f t="shared" si="80"/>
        <v>0</v>
      </c>
      <c r="K854" s="2">
        <f t="shared" si="81"/>
        <v>0</v>
      </c>
      <c r="L854" s="2">
        <f t="shared" si="82"/>
        <v>0</v>
      </c>
      <c r="M854" s="2">
        <v>2</v>
      </c>
      <c r="N854" s="2">
        <f t="shared" si="83"/>
        <v>9025</v>
      </c>
    </row>
    <row r="855" spans="1:14" x14ac:dyDescent="0.2">
      <c r="A855" s="2" t="s">
        <v>110</v>
      </c>
      <c r="B855" s="2" t="s">
        <v>15</v>
      </c>
      <c r="C855" s="2" t="s">
        <v>19</v>
      </c>
      <c r="D855" s="2">
        <v>47.396700000000003</v>
      </c>
      <c r="E855" s="2">
        <v>194</v>
      </c>
      <c r="F855" s="2">
        <v>19600</v>
      </c>
      <c r="G855" s="2">
        <v>130</v>
      </c>
      <c r="H855" s="2">
        <f t="shared" si="78"/>
        <v>1</v>
      </c>
      <c r="I855" s="2">
        <f t="shared" si="79"/>
        <v>0</v>
      </c>
      <c r="J855" s="2">
        <f t="shared" si="80"/>
        <v>0</v>
      </c>
      <c r="K855" s="2">
        <f t="shared" si="81"/>
        <v>0</v>
      </c>
      <c r="L855" s="2">
        <f t="shared" si="82"/>
        <v>1</v>
      </c>
      <c r="M855" s="2">
        <v>0</v>
      </c>
      <c r="N855" s="2">
        <f t="shared" si="83"/>
        <v>37636</v>
      </c>
    </row>
    <row r="856" spans="1:14" x14ac:dyDescent="0.2">
      <c r="A856" s="2" t="s">
        <v>841</v>
      </c>
      <c r="B856" s="2" t="s">
        <v>15</v>
      </c>
      <c r="C856" s="2" t="s">
        <v>12</v>
      </c>
      <c r="D856" s="2">
        <v>10.214600000000001</v>
      </c>
      <c r="E856" s="2">
        <v>118</v>
      </c>
      <c r="F856" s="2">
        <v>17490</v>
      </c>
      <c r="G856" s="2">
        <v>11</v>
      </c>
      <c r="H856" s="2">
        <f t="shared" si="78"/>
        <v>1</v>
      </c>
      <c r="I856" s="2">
        <f t="shared" si="79"/>
        <v>0</v>
      </c>
      <c r="J856" s="2">
        <f t="shared" si="80"/>
        <v>0</v>
      </c>
      <c r="K856" s="2">
        <f t="shared" si="81"/>
        <v>0</v>
      </c>
      <c r="L856" s="2">
        <f t="shared" si="82"/>
        <v>0</v>
      </c>
      <c r="M856" s="2">
        <v>386</v>
      </c>
      <c r="N856" s="2">
        <f t="shared" si="83"/>
        <v>13924</v>
      </c>
    </row>
    <row r="857" spans="1:14" x14ac:dyDescent="0.2">
      <c r="A857" s="2" t="s">
        <v>1362</v>
      </c>
      <c r="B857" s="2" t="s">
        <v>15</v>
      </c>
      <c r="C857" s="2" t="s">
        <v>31</v>
      </c>
      <c r="D857" s="2">
        <v>4.2358399999999996</v>
      </c>
      <c r="E857" s="2">
        <v>103</v>
      </c>
      <c r="F857" s="2">
        <v>23932</v>
      </c>
      <c r="G857" s="2">
        <v>15</v>
      </c>
      <c r="H857" s="2">
        <f t="shared" si="78"/>
        <v>1</v>
      </c>
      <c r="I857" s="2">
        <f t="shared" si="79"/>
        <v>1</v>
      </c>
      <c r="J857" s="2">
        <f t="shared" si="80"/>
        <v>0</v>
      </c>
      <c r="K857" s="2">
        <f t="shared" si="81"/>
        <v>0</v>
      </c>
      <c r="L857" s="2">
        <f t="shared" si="82"/>
        <v>0</v>
      </c>
      <c r="M857" s="2">
        <v>1000</v>
      </c>
      <c r="N857" s="2">
        <f t="shared" si="83"/>
        <v>10609</v>
      </c>
    </row>
    <row r="858" spans="1:14" x14ac:dyDescent="0.2">
      <c r="A858" s="2" t="s">
        <v>1464</v>
      </c>
      <c r="B858" s="2" t="s">
        <v>15</v>
      </c>
      <c r="C858" s="2" t="s">
        <v>31</v>
      </c>
      <c r="D858" s="2">
        <v>3.1937E-2</v>
      </c>
      <c r="E858" s="2">
        <v>100</v>
      </c>
      <c r="F858" s="2">
        <v>2310</v>
      </c>
      <c r="G858" s="2">
        <v>0.5</v>
      </c>
      <c r="H858" s="2">
        <f t="shared" si="78"/>
        <v>1</v>
      </c>
      <c r="I858" s="2">
        <f t="shared" si="79"/>
        <v>1</v>
      </c>
      <c r="J858" s="2">
        <f t="shared" si="80"/>
        <v>0</v>
      </c>
      <c r="K858" s="2">
        <f t="shared" si="81"/>
        <v>0</v>
      </c>
      <c r="L858" s="2">
        <f t="shared" si="82"/>
        <v>0</v>
      </c>
      <c r="M858" s="2">
        <v>6</v>
      </c>
      <c r="N858" s="2">
        <f t="shared" si="83"/>
        <v>10000</v>
      </c>
    </row>
    <row r="859" spans="1:14" x14ac:dyDescent="0.2">
      <c r="A859" s="2" t="s">
        <v>1466</v>
      </c>
      <c r="B859" s="2" t="s">
        <v>15</v>
      </c>
      <c r="C859" s="2" t="s">
        <v>40</v>
      </c>
      <c r="D859" s="2">
        <v>7.0229400000000002</v>
      </c>
      <c r="E859" s="2">
        <v>97</v>
      </c>
      <c r="F859" s="2">
        <v>1173</v>
      </c>
      <c r="G859" s="2">
        <v>1</v>
      </c>
      <c r="H859" s="2">
        <f t="shared" si="78"/>
        <v>1</v>
      </c>
      <c r="I859" s="2">
        <f t="shared" si="79"/>
        <v>0</v>
      </c>
      <c r="J859" s="2">
        <f t="shared" si="80"/>
        <v>0</v>
      </c>
      <c r="K859" s="2">
        <f t="shared" si="81"/>
        <v>0</v>
      </c>
      <c r="L859" s="2">
        <f t="shared" si="82"/>
        <v>0</v>
      </c>
      <c r="M859" s="2">
        <v>0</v>
      </c>
      <c r="N859" s="2">
        <f t="shared" si="83"/>
        <v>9409</v>
      </c>
    </row>
    <row r="860" spans="1:14" x14ac:dyDescent="0.2">
      <c r="A860" s="2" t="s">
        <v>1468</v>
      </c>
      <c r="B860" s="2" t="s">
        <v>18</v>
      </c>
      <c r="C860" s="2" t="s">
        <v>12</v>
      </c>
      <c r="D860" s="2">
        <v>17.655200000000001</v>
      </c>
      <c r="E860" s="2">
        <v>101</v>
      </c>
      <c r="F860" s="2">
        <v>3317</v>
      </c>
      <c r="G860" s="2">
        <v>10</v>
      </c>
      <c r="H860" s="2">
        <f t="shared" si="78"/>
        <v>0</v>
      </c>
      <c r="I860" s="2">
        <f t="shared" si="79"/>
        <v>0</v>
      </c>
      <c r="J860" s="2">
        <f t="shared" si="80"/>
        <v>0</v>
      </c>
      <c r="K860" s="2">
        <f t="shared" si="81"/>
        <v>0</v>
      </c>
      <c r="L860" s="2">
        <f t="shared" si="82"/>
        <v>0</v>
      </c>
      <c r="M860" s="2">
        <v>22</v>
      </c>
      <c r="N860" s="2">
        <f t="shared" si="83"/>
        <v>10201</v>
      </c>
    </row>
    <row r="861" spans="1:14" x14ac:dyDescent="0.2">
      <c r="A861" s="2" t="s">
        <v>77</v>
      </c>
      <c r="B861" s="2" t="s">
        <v>11</v>
      </c>
      <c r="C861" s="2" t="s">
        <v>24</v>
      </c>
      <c r="D861" s="2">
        <v>76.418700000000001</v>
      </c>
      <c r="E861" s="2">
        <v>117</v>
      </c>
      <c r="F861" s="2">
        <v>12731</v>
      </c>
      <c r="G861" s="2">
        <v>117</v>
      </c>
      <c r="H861" s="2">
        <f t="shared" si="78"/>
        <v>0</v>
      </c>
      <c r="I861" s="2">
        <f t="shared" si="79"/>
        <v>0</v>
      </c>
      <c r="J861" s="2">
        <f t="shared" si="80"/>
        <v>0</v>
      </c>
      <c r="K861" s="2">
        <f t="shared" si="81"/>
        <v>0</v>
      </c>
      <c r="L861" s="2">
        <f t="shared" si="82"/>
        <v>0</v>
      </c>
      <c r="M861" s="2">
        <v>446</v>
      </c>
      <c r="N861" s="2">
        <f t="shared" si="83"/>
        <v>13689</v>
      </c>
    </row>
    <row r="862" spans="1:14" x14ac:dyDescent="0.2">
      <c r="A862" s="2" t="s">
        <v>1050</v>
      </c>
      <c r="B862" s="2" t="s">
        <v>15</v>
      </c>
      <c r="C862" s="2" t="s">
        <v>31</v>
      </c>
      <c r="D862" s="2">
        <v>148.73400000000001</v>
      </c>
      <c r="E862" s="2">
        <v>133</v>
      </c>
      <c r="F862" s="2">
        <v>12874</v>
      </c>
      <c r="G862" s="2">
        <v>30</v>
      </c>
      <c r="H862" s="2">
        <f t="shared" si="78"/>
        <v>1</v>
      </c>
      <c r="I862" s="2">
        <f t="shared" si="79"/>
        <v>1</v>
      </c>
      <c r="J862" s="2">
        <f t="shared" si="80"/>
        <v>0</v>
      </c>
      <c r="K862" s="2">
        <f t="shared" si="81"/>
        <v>0</v>
      </c>
      <c r="L862" s="2">
        <f t="shared" si="82"/>
        <v>0</v>
      </c>
      <c r="M862" s="2">
        <v>0</v>
      </c>
      <c r="N862" s="2">
        <f t="shared" si="83"/>
        <v>17689</v>
      </c>
    </row>
    <row r="863" spans="1:14" x14ac:dyDescent="0.2">
      <c r="A863" s="2" t="s">
        <v>1113</v>
      </c>
      <c r="B863" s="2" t="s">
        <v>11</v>
      </c>
      <c r="C863" s="2" t="s">
        <v>12</v>
      </c>
      <c r="D863" s="2">
        <v>79.948099999999997</v>
      </c>
      <c r="E863" s="2">
        <v>121</v>
      </c>
      <c r="F863" s="2">
        <v>13421</v>
      </c>
      <c r="G863" s="2">
        <v>50</v>
      </c>
      <c r="H863" s="2">
        <f t="shared" si="78"/>
        <v>0</v>
      </c>
      <c r="I863" s="2">
        <f t="shared" si="79"/>
        <v>0</v>
      </c>
      <c r="J863" s="2">
        <f t="shared" si="80"/>
        <v>0</v>
      </c>
      <c r="K863" s="2">
        <f t="shared" si="81"/>
        <v>0</v>
      </c>
      <c r="L863" s="2">
        <f t="shared" si="82"/>
        <v>0</v>
      </c>
      <c r="M863" s="2">
        <v>295</v>
      </c>
      <c r="N863" s="2">
        <f t="shared" si="83"/>
        <v>14641</v>
      </c>
    </row>
    <row r="864" spans="1:14" x14ac:dyDescent="0.2">
      <c r="A864" s="2" t="s">
        <v>1473</v>
      </c>
      <c r="B864" s="2" t="s">
        <v>11</v>
      </c>
      <c r="C864" s="2" t="s">
        <v>31</v>
      </c>
      <c r="D864" s="2">
        <v>42.592500000000001</v>
      </c>
      <c r="E864" s="2">
        <v>98</v>
      </c>
      <c r="F864" s="2">
        <v>4567</v>
      </c>
      <c r="G864" s="2">
        <v>15</v>
      </c>
      <c r="H864" s="2">
        <f t="shared" si="78"/>
        <v>0</v>
      </c>
      <c r="I864" s="2">
        <f t="shared" si="79"/>
        <v>1</v>
      </c>
      <c r="J864" s="2">
        <f t="shared" si="80"/>
        <v>0</v>
      </c>
      <c r="K864" s="2">
        <f t="shared" si="81"/>
        <v>0</v>
      </c>
      <c r="L864" s="2">
        <f t="shared" si="82"/>
        <v>0</v>
      </c>
      <c r="M864" s="2">
        <v>66</v>
      </c>
      <c r="N864" s="2">
        <f t="shared" si="83"/>
        <v>9604</v>
      </c>
    </row>
    <row r="865" spans="1:14" x14ac:dyDescent="0.2">
      <c r="A865" s="2" t="s">
        <v>1475</v>
      </c>
      <c r="B865" s="2" t="s">
        <v>51</v>
      </c>
      <c r="C865" s="2" t="s">
        <v>97</v>
      </c>
      <c r="D865" s="2">
        <v>215.39500000000001</v>
      </c>
      <c r="E865" s="2">
        <v>92</v>
      </c>
      <c r="F865" s="2">
        <v>12754</v>
      </c>
      <c r="G865" s="2">
        <v>130</v>
      </c>
      <c r="H865" s="2">
        <f t="shared" si="78"/>
        <v>0</v>
      </c>
      <c r="I865" s="2">
        <f t="shared" si="79"/>
        <v>0</v>
      </c>
      <c r="J865" s="2">
        <f t="shared" si="80"/>
        <v>0</v>
      </c>
      <c r="K865" s="2">
        <f t="shared" si="81"/>
        <v>1</v>
      </c>
      <c r="L865" s="2">
        <f t="shared" si="82"/>
        <v>0</v>
      </c>
      <c r="M865" s="2">
        <v>54</v>
      </c>
      <c r="N865" s="2">
        <f t="shared" si="83"/>
        <v>8464</v>
      </c>
    </row>
    <row r="866" spans="1:14" x14ac:dyDescent="0.2">
      <c r="A866" s="2" t="s">
        <v>1477</v>
      </c>
      <c r="B866" s="2" t="s">
        <v>51</v>
      </c>
      <c r="C866" s="2" t="s">
        <v>97</v>
      </c>
      <c r="D866" s="2">
        <v>165.23</v>
      </c>
      <c r="E866" s="2">
        <v>90</v>
      </c>
      <c r="F866" s="2">
        <v>21015</v>
      </c>
      <c r="G866" s="2">
        <v>150</v>
      </c>
      <c r="H866" s="2">
        <f t="shared" si="78"/>
        <v>0</v>
      </c>
      <c r="I866" s="2">
        <f t="shared" si="79"/>
        <v>0</v>
      </c>
      <c r="J866" s="2">
        <f t="shared" si="80"/>
        <v>0</v>
      </c>
      <c r="K866" s="2">
        <f t="shared" si="81"/>
        <v>1</v>
      </c>
      <c r="L866" s="2">
        <f t="shared" si="82"/>
        <v>0</v>
      </c>
      <c r="M866" s="2">
        <v>90</v>
      </c>
      <c r="N866" s="2">
        <f t="shared" si="83"/>
        <v>8100</v>
      </c>
    </row>
    <row r="867" spans="1:14" x14ac:dyDescent="0.2">
      <c r="A867" s="2" t="s">
        <v>1479</v>
      </c>
      <c r="B867" s="2" t="s">
        <v>51</v>
      </c>
      <c r="C867" s="2" t="s">
        <v>97</v>
      </c>
      <c r="D867" s="2">
        <v>143.523</v>
      </c>
      <c r="E867" s="2">
        <v>95</v>
      </c>
      <c r="F867" s="2">
        <v>36095</v>
      </c>
      <c r="G867" s="2">
        <v>145</v>
      </c>
      <c r="H867" s="2">
        <f t="shared" si="78"/>
        <v>0</v>
      </c>
      <c r="I867" s="2">
        <f t="shared" si="79"/>
        <v>0</v>
      </c>
      <c r="J867" s="2">
        <f t="shared" si="80"/>
        <v>0</v>
      </c>
      <c r="K867" s="2">
        <f t="shared" si="81"/>
        <v>1</v>
      </c>
      <c r="L867" s="2">
        <f t="shared" si="82"/>
        <v>0</v>
      </c>
      <c r="M867" s="2">
        <v>5</v>
      </c>
      <c r="N867" s="2">
        <f t="shared" si="83"/>
        <v>9025</v>
      </c>
    </row>
    <row r="868" spans="1:14" x14ac:dyDescent="0.2">
      <c r="A868" s="2" t="s">
        <v>1481</v>
      </c>
      <c r="B868" s="2" t="s">
        <v>11</v>
      </c>
      <c r="C868" s="2" t="s">
        <v>24</v>
      </c>
      <c r="D868" s="2">
        <v>16.0336</v>
      </c>
      <c r="E868" s="2">
        <v>81</v>
      </c>
      <c r="F868" s="2">
        <v>361</v>
      </c>
      <c r="G868" s="2">
        <v>10</v>
      </c>
      <c r="H868" s="2">
        <f t="shared" si="78"/>
        <v>0</v>
      </c>
      <c r="I868" s="2">
        <f t="shared" si="79"/>
        <v>0</v>
      </c>
      <c r="J868" s="2">
        <f t="shared" si="80"/>
        <v>0</v>
      </c>
      <c r="K868" s="2">
        <f t="shared" si="81"/>
        <v>0</v>
      </c>
      <c r="L868" s="2">
        <f t="shared" si="82"/>
        <v>0</v>
      </c>
      <c r="M868" s="2">
        <v>176</v>
      </c>
      <c r="N868" s="2">
        <f t="shared" si="83"/>
        <v>6561</v>
      </c>
    </row>
    <row r="869" spans="1:14" x14ac:dyDescent="0.2">
      <c r="A869" s="2" t="s">
        <v>1483</v>
      </c>
      <c r="B869" s="2" t="s">
        <v>15</v>
      </c>
      <c r="C869" s="2" t="s">
        <v>31</v>
      </c>
      <c r="D869" s="2">
        <v>2.0185999999999999E-2</v>
      </c>
      <c r="E869" s="2">
        <v>100</v>
      </c>
      <c r="F869" s="2">
        <v>2924</v>
      </c>
      <c r="G869" s="2">
        <v>0.93</v>
      </c>
      <c r="H869" s="2">
        <f t="shared" si="78"/>
        <v>1</v>
      </c>
      <c r="I869" s="2">
        <f t="shared" si="79"/>
        <v>1</v>
      </c>
      <c r="J869" s="2">
        <f t="shared" si="80"/>
        <v>0</v>
      </c>
      <c r="K869" s="2">
        <f t="shared" si="81"/>
        <v>0</v>
      </c>
      <c r="L869" s="2">
        <f t="shared" si="82"/>
        <v>0</v>
      </c>
      <c r="M869" s="2">
        <v>28</v>
      </c>
      <c r="N869" s="2">
        <f t="shared" si="83"/>
        <v>10000</v>
      </c>
    </row>
    <row r="870" spans="1:14" x14ac:dyDescent="0.2">
      <c r="A870" s="2" t="s">
        <v>1422</v>
      </c>
      <c r="B870" s="2" t="s">
        <v>11</v>
      </c>
      <c r="C870" s="2" t="s">
        <v>12</v>
      </c>
      <c r="D870" s="2">
        <v>13.362299999999999</v>
      </c>
      <c r="E870" s="2">
        <v>111</v>
      </c>
      <c r="F870" s="2">
        <v>39307</v>
      </c>
      <c r="G870" s="2">
        <v>18</v>
      </c>
      <c r="H870" s="2">
        <f t="shared" si="78"/>
        <v>0</v>
      </c>
      <c r="I870" s="2">
        <f t="shared" si="79"/>
        <v>0</v>
      </c>
      <c r="J870" s="2">
        <f t="shared" si="80"/>
        <v>0</v>
      </c>
      <c r="K870" s="2">
        <f t="shared" si="81"/>
        <v>0</v>
      </c>
      <c r="L870" s="2">
        <f t="shared" si="82"/>
        <v>0</v>
      </c>
      <c r="M870" s="2">
        <v>655</v>
      </c>
      <c r="N870" s="2">
        <f t="shared" si="83"/>
        <v>12321</v>
      </c>
    </row>
    <row r="871" spans="1:14" x14ac:dyDescent="0.2">
      <c r="A871" s="2" t="s">
        <v>1486</v>
      </c>
      <c r="B871" s="2" t="s">
        <v>11</v>
      </c>
      <c r="C871" s="2" t="s">
        <v>24</v>
      </c>
      <c r="D871" s="2">
        <v>74.540800000000004</v>
      </c>
      <c r="E871" s="2">
        <v>115</v>
      </c>
      <c r="F871" s="2">
        <v>4496</v>
      </c>
      <c r="G871" s="2">
        <v>55</v>
      </c>
      <c r="H871" s="2">
        <f t="shared" si="78"/>
        <v>0</v>
      </c>
      <c r="I871" s="2">
        <f t="shared" si="79"/>
        <v>0</v>
      </c>
      <c r="J871" s="2">
        <f t="shared" si="80"/>
        <v>0</v>
      </c>
      <c r="K871" s="2">
        <f t="shared" si="81"/>
        <v>0</v>
      </c>
      <c r="L871" s="2">
        <f t="shared" si="82"/>
        <v>0</v>
      </c>
      <c r="M871" s="2">
        <v>13</v>
      </c>
      <c r="N871" s="2">
        <f t="shared" si="83"/>
        <v>13225</v>
      </c>
    </row>
    <row r="872" spans="1:14" x14ac:dyDescent="0.2">
      <c r="A872" s="2" t="s">
        <v>171</v>
      </c>
      <c r="B872" s="2" t="s">
        <v>11</v>
      </c>
      <c r="C872" s="2" t="s">
        <v>12</v>
      </c>
      <c r="D872" s="2">
        <v>42.2727</v>
      </c>
      <c r="E872" s="2">
        <v>110</v>
      </c>
      <c r="F872" s="2">
        <v>5609</v>
      </c>
      <c r="G872" s="2">
        <v>70</v>
      </c>
      <c r="H872" s="2">
        <f t="shared" si="78"/>
        <v>0</v>
      </c>
      <c r="I872" s="2">
        <f t="shared" si="79"/>
        <v>0</v>
      </c>
      <c r="J872" s="2">
        <f t="shared" si="80"/>
        <v>0</v>
      </c>
      <c r="K872" s="2">
        <f t="shared" si="81"/>
        <v>0</v>
      </c>
      <c r="L872" s="2">
        <f t="shared" si="82"/>
        <v>0</v>
      </c>
      <c r="M872" s="2">
        <v>0</v>
      </c>
      <c r="N872" s="2">
        <f t="shared" si="83"/>
        <v>12100</v>
      </c>
    </row>
    <row r="873" spans="1:14" x14ac:dyDescent="0.2">
      <c r="A873" s="2" t="s">
        <v>1489</v>
      </c>
      <c r="B873" s="2" t="s">
        <v>11</v>
      </c>
      <c r="C873" s="2" t="s">
        <v>12</v>
      </c>
      <c r="D873" s="2">
        <v>39.263500000000001</v>
      </c>
      <c r="E873" s="2">
        <v>110</v>
      </c>
      <c r="F873" s="2">
        <v>2382</v>
      </c>
      <c r="G873" s="2">
        <v>22</v>
      </c>
      <c r="H873" s="2">
        <f t="shared" si="78"/>
        <v>0</v>
      </c>
      <c r="I873" s="2">
        <f t="shared" si="79"/>
        <v>0</v>
      </c>
      <c r="J873" s="2">
        <f t="shared" si="80"/>
        <v>0</v>
      </c>
      <c r="K873" s="2">
        <f t="shared" si="81"/>
        <v>0</v>
      </c>
      <c r="L873" s="2">
        <f t="shared" si="82"/>
        <v>0</v>
      </c>
      <c r="M873" s="2">
        <v>119</v>
      </c>
      <c r="N873" s="2">
        <f t="shared" si="83"/>
        <v>12100</v>
      </c>
    </row>
    <row r="874" spans="1:14" x14ac:dyDescent="0.2">
      <c r="A874" s="2" t="s">
        <v>1491</v>
      </c>
      <c r="B874" s="2" t="s">
        <v>11</v>
      </c>
      <c r="C874" s="2" t="s">
        <v>19</v>
      </c>
      <c r="D874" s="2">
        <v>49.392099999999999</v>
      </c>
      <c r="E874" s="2">
        <v>102</v>
      </c>
      <c r="F874" s="2">
        <v>10552</v>
      </c>
      <c r="G874" s="2">
        <v>100</v>
      </c>
      <c r="H874" s="2">
        <f t="shared" si="78"/>
        <v>0</v>
      </c>
      <c r="I874" s="2">
        <f t="shared" si="79"/>
        <v>0</v>
      </c>
      <c r="J874" s="2">
        <f t="shared" si="80"/>
        <v>0</v>
      </c>
      <c r="K874" s="2">
        <f t="shared" si="81"/>
        <v>0</v>
      </c>
      <c r="L874" s="2">
        <f t="shared" si="82"/>
        <v>1</v>
      </c>
      <c r="M874" s="2">
        <v>52</v>
      </c>
      <c r="N874" s="2">
        <f t="shared" si="83"/>
        <v>10404</v>
      </c>
    </row>
    <row r="875" spans="1:14" x14ac:dyDescent="0.2">
      <c r="A875" s="2" t="s">
        <v>1493</v>
      </c>
      <c r="B875" s="2" t="s">
        <v>11</v>
      </c>
      <c r="C875" s="2" t="s">
        <v>19</v>
      </c>
      <c r="D875" s="2">
        <v>65.653800000000004</v>
      </c>
      <c r="E875" s="2">
        <v>117</v>
      </c>
      <c r="F875" s="2">
        <v>33154</v>
      </c>
      <c r="G875" s="2">
        <v>95</v>
      </c>
      <c r="H875" s="2">
        <f t="shared" si="78"/>
        <v>0</v>
      </c>
      <c r="I875" s="2">
        <f t="shared" si="79"/>
        <v>0</v>
      </c>
      <c r="J875" s="2">
        <f t="shared" si="80"/>
        <v>0</v>
      </c>
      <c r="K875" s="2">
        <f t="shared" si="81"/>
        <v>0</v>
      </c>
      <c r="L875" s="2">
        <f t="shared" si="82"/>
        <v>1</v>
      </c>
      <c r="M875" s="2">
        <v>101</v>
      </c>
      <c r="N875" s="2">
        <f t="shared" si="83"/>
        <v>13689</v>
      </c>
    </row>
    <row r="876" spans="1:14" x14ac:dyDescent="0.2">
      <c r="A876" s="2" t="s">
        <v>1495</v>
      </c>
      <c r="B876" s="2" t="s">
        <v>11</v>
      </c>
      <c r="C876" s="2" t="s">
        <v>19</v>
      </c>
      <c r="D876" s="2">
        <v>131.14400000000001</v>
      </c>
      <c r="E876" s="2">
        <v>100</v>
      </c>
      <c r="F876" s="2">
        <v>12150</v>
      </c>
      <c r="G876" s="2">
        <v>115</v>
      </c>
      <c r="H876" s="2">
        <f t="shared" si="78"/>
        <v>0</v>
      </c>
      <c r="I876" s="2">
        <f t="shared" si="79"/>
        <v>0</v>
      </c>
      <c r="J876" s="2">
        <f t="shared" si="80"/>
        <v>0</v>
      </c>
      <c r="K876" s="2">
        <f t="shared" si="81"/>
        <v>0</v>
      </c>
      <c r="L876" s="2">
        <f t="shared" si="82"/>
        <v>1</v>
      </c>
      <c r="M876" s="2">
        <v>165</v>
      </c>
      <c r="N876" s="2">
        <f t="shared" si="83"/>
        <v>10000</v>
      </c>
    </row>
    <row r="877" spans="1:14" x14ac:dyDescent="0.2">
      <c r="A877" s="2" t="s">
        <v>1497</v>
      </c>
      <c r="B877" s="2" t="s">
        <v>11</v>
      </c>
      <c r="C877" s="2" t="s">
        <v>40</v>
      </c>
      <c r="D877" s="2">
        <v>35.566000000000003</v>
      </c>
      <c r="E877" s="2">
        <v>98</v>
      </c>
      <c r="F877" s="2">
        <v>16827</v>
      </c>
      <c r="G877" s="2">
        <v>30</v>
      </c>
      <c r="H877" s="2">
        <f t="shared" si="78"/>
        <v>0</v>
      </c>
      <c r="I877" s="2">
        <f t="shared" si="79"/>
        <v>0</v>
      </c>
      <c r="J877" s="2">
        <f t="shared" si="80"/>
        <v>0</v>
      </c>
      <c r="K877" s="2">
        <f t="shared" si="81"/>
        <v>0</v>
      </c>
      <c r="L877" s="2">
        <f t="shared" si="82"/>
        <v>0</v>
      </c>
      <c r="M877" s="2">
        <v>15000</v>
      </c>
      <c r="N877" s="2">
        <f t="shared" si="83"/>
        <v>9604</v>
      </c>
    </row>
    <row r="878" spans="1:14" x14ac:dyDescent="0.2">
      <c r="A878" s="2" t="s">
        <v>1499</v>
      </c>
      <c r="B878" s="2" t="s">
        <v>11</v>
      </c>
      <c r="C878" s="2" t="s">
        <v>31</v>
      </c>
      <c r="D878" s="2">
        <v>15.6557</v>
      </c>
      <c r="E878" s="2">
        <v>89</v>
      </c>
      <c r="F878" s="2">
        <v>2135</v>
      </c>
      <c r="G878" s="2">
        <v>4</v>
      </c>
      <c r="H878" s="2">
        <f t="shared" si="78"/>
        <v>0</v>
      </c>
      <c r="I878" s="2">
        <f t="shared" si="79"/>
        <v>1</v>
      </c>
      <c r="J878" s="2">
        <f t="shared" si="80"/>
        <v>0</v>
      </c>
      <c r="K878" s="2">
        <f t="shared" si="81"/>
        <v>0</v>
      </c>
      <c r="L878" s="2">
        <f t="shared" si="82"/>
        <v>0</v>
      </c>
      <c r="M878" s="2">
        <v>0</v>
      </c>
      <c r="N878" s="2">
        <f t="shared" si="83"/>
        <v>7921</v>
      </c>
    </row>
    <row r="879" spans="1:14" x14ac:dyDescent="0.2">
      <c r="A879" s="2" t="s">
        <v>1032</v>
      </c>
      <c r="B879" s="2" t="s">
        <v>11</v>
      </c>
      <c r="C879" s="2" t="s">
        <v>40</v>
      </c>
      <c r="D879" s="2">
        <v>5.9496900000000004</v>
      </c>
      <c r="E879" s="2">
        <v>106</v>
      </c>
      <c r="F879" s="2">
        <v>34351</v>
      </c>
      <c r="G879" s="2">
        <v>12</v>
      </c>
      <c r="H879" s="2">
        <f t="shared" si="78"/>
        <v>0</v>
      </c>
      <c r="I879" s="2">
        <f t="shared" si="79"/>
        <v>0</v>
      </c>
      <c r="J879" s="2">
        <f t="shared" si="80"/>
        <v>0</v>
      </c>
      <c r="K879" s="2">
        <f t="shared" si="81"/>
        <v>0</v>
      </c>
      <c r="L879" s="2">
        <f t="shared" si="82"/>
        <v>0</v>
      </c>
      <c r="M879" s="2">
        <v>44</v>
      </c>
      <c r="N879" s="2">
        <f t="shared" si="83"/>
        <v>11236</v>
      </c>
    </row>
    <row r="880" spans="1:14" x14ac:dyDescent="0.2">
      <c r="A880" s="2" t="s">
        <v>378</v>
      </c>
      <c r="B880" s="2" t="s">
        <v>11</v>
      </c>
      <c r="C880" s="2" t="s">
        <v>19</v>
      </c>
      <c r="D880" s="2">
        <v>38.360199999999999</v>
      </c>
      <c r="E880" s="2">
        <v>112</v>
      </c>
      <c r="F880" s="2">
        <v>3757</v>
      </c>
      <c r="G880" s="2">
        <v>45</v>
      </c>
      <c r="H880" s="2">
        <f t="shared" si="78"/>
        <v>0</v>
      </c>
      <c r="I880" s="2">
        <f t="shared" si="79"/>
        <v>0</v>
      </c>
      <c r="J880" s="2">
        <f t="shared" si="80"/>
        <v>0</v>
      </c>
      <c r="K880" s="2">
        <f t="shared" si="81"/>
        <v>0</v>
      </c>
      <c r="L880" s="2">
        <f t="shared" si="82"/>
        <v>1</v>
      </c>
      <c r="M880" s="2">
        <v>61</v>
      </c>
      <c r="N880" s="2">
        <f t="shared" si="83"/>
        <v>12544</v>
      </c>
    </row>
    <row r="881" spans="1:14" x14ac:dyDescent="0.2">
      <c r="A881" s="2" t="s">
        <v>1503</v>
      </c>
      <c r="B881" s="2" t="s">
        <v>11</v>
      </c>
      <c r="C881" s="2" t="s">
        <v>31</v>
      </c>
      <c r="D881" s="2">
        <v>63.910600000000002</v>
      </c>
      <c r="E881" s="2">
        <v>105</v>
      </c>
      <c r="F881" s="2">
        <v>35694</v>
      </c>
      <c r="G881" s="2">
        <v>28</v>
      </c>
      <c r="H881" s="2">
        <f t="shared" si="78"/>
        <v>0</v>
      </c>
      <c r="I881" s="2">
        <f t="shared" si="79"/>
        <v>1</v>
      </c>
      <c r="J881" s="2">
        <f t="shared" si="80"/>
        <v>0</v>
      </c>
      <c r="K881" s="2">
        <f t="shared" si="81"/>
        <v>0</v>
      </c>
      <c r="L881" s="2">
        <f t="shared" si="82"/>
        <v>0</v>
      </c>
      <c r="M881" s="2">
        <v>226</v>
      </c>
      <c r="N881" s="2">
        <f t="shared" si="83"/>
        <v>11025</v>
      </c>
    </row>
    <row r="882" spans="1:14" x14ac:dyDescent="0.2">
      <c r="A882" s="2" t="s">
        <v>1464</v>
      </c>
      <c r="B882" s="2" t="s">
        <v>15</v>
      </c>
      <c r="C882" s="2" t="s">
        <v>40</v>
      </c>
      <c r="D882" s="2">
        <v>0.81993899999999997</v>
      </c>
      <c r="E882" s="2">
        <v>107</v>
      </c>
      <c r="F882" s="2">
        <v>26017</v>
      </c>
      <c r="G882" s="2">
        <v>0.85</v>
      </c>
      <c r="H882" s="2">
        <f t="shared" si="78"/>
        <v>1</v>
      </c>
      <c r="I882" s="2">
        <f t="shared" si="79"/>
        <v>0</v>
      </c>
      <c r="J882" s="2">
        <f t="shared" si="80"/>
        <v>0</v>
      </c>
      <c r="K882" s="2">
        <f t="shared" si="81"/>
        <v>0</v>
      </c>
      <c r="L882" s="2">
        <f t="shared" si="82"/>
        <v>0</v>
      </c>
      <c r="M882" s="2">
        <v>6</v>
      </c>
      <c r="N882" s="2">
        <f t="shared" si="83"/>
        <v>11449</v>
      </c>
    </row>
    <row r="883" spans="1:14" x14ac:dyDescent="0.2">
      <c r="A883" s="2" t="s">
        <v>126</v>
      </c>
      <c r="B883" s="2" t="s">
        <v>15</v>
      </c>
      <c r="C883" s="2" t="s">
        <v>12</v>
      </c>
      <c r="D883" s="2">
        <v>73.343400000000003</v>
      </c>
      <c r="E883" s="2">
        <v>118</v>
      </c>
      <c r="F883" s="2">
        <v>22517</v>
      </c>
      <c r="G883" s="2">
        <v>50</v>
      </c>
      <c r="H883" s="2">
        <f t="shared" si="78"/>
        <v>1</v>
      </c>
      <c r="I883" s="2">
        <f t="shared" si="79"/>
        <v>0</v>
      </c>
      <c r="J883" s="2">
        <f t="shared" si="80"/>
        <v>0</v>
      </c>
      <c r="K883" s="2">
        <f t="shared" si="81"/>
        <v>0</v>
      </c>
      <c r="L883" s="2">
        <f t="shared" si="82"/>
        <v>0</v>
      </c>
      <c r="M883" s="2">
        <v>473</v>
      </c>
      <c r="N883" s="2">
        <f t="shared" si="83"/>
        <v>13924</v>
      </c>
    </row>
    <row r="884" spans="1:14" x14ac:dyDescent="0.2">
      <c r="A884" s="2" t="s">
        <v>1507</v>
      </c>
      <c r="B884" s="2" t="s">
        <v>51</v>
      </c>
      <c r="C884" s="2" t="s">
        <v>31</v>
      </c>
      <c r="D884" s="2">
        <v>1.2560999999999999E-2</v>
      </c>
      <c r="E884" s="2">
        <v>100</v>
      </c>
      <c r="F884" s="2">
        <v>4094</v>
      </c>
      <c r="G884" s="2">
        <v>19</v>
      </c>
      <c r="H884" s="2">
        <f t="shared" si="78"/>
        <v>0</v>
      </c>
      <c r="I884" s="2">
        <f t="shared" si="79"/>
        <v>1</v>
      </c>
      <c r="J884" s="2">
        <f t="shared" si="80"/>
        <v>0</v>
      </c>
      <c r="K884" s="2">
        <f t="shared" si="81"/>
        <v>0</v>
      </c>
      <c r="L884" s="2">
        <f t="shared" si="82"/>
        <v>0</v>
      </c>
      <c r="M884" s="2">
        <v>14</v>
      </c>
      <c r="N884" s="2">
        <f t="shared" si="83"/>
        <v>10000</v>
      </c>
    </row>
    <row r="885" spans="1:14" x14ac:dyDescent="0.2">
      <c r="A885" s="2" t="s">
        <v>1127</v>
      </c>
      <c r="B885" s="2" t="s">
        <v>11</v>
      </c>
      <c r="C885" s="2" t="s">
        <v>40</v>
      </c>
      <c r="D885" s="2">
        <v>31.199200000000001</v>
      </c>
      <c r="E885" s="2">
        <v>114</v>
      </c>
      <c r="F885" s="2">
        <v>589</v>
      </c>
      <c r="G885" s="2">
        <v>58</v>
      </c>
      <c r="H885" s="2">
        <f t="shared" si="78"/>
        <v>0</v>
      </c>
      <c r="I885" s="2">
        <f t="shared" si="79"/>
        <v>0</v>
      </c>
      <c r="J885" s="2">
        <f t="shared" si="80"/>
        <v>0</v>
      </c>
      <c r="K885" s="2">
        <f t="shared" si="81"/>
        <v>0</v>
      </c>
      <c r="L885" s="2">
        <f t="shared" si="82"/>
        <v>0</v>
      </c>
      <c r="M885" s="2">
        <v>0</v>
      </c>
      <c r="N885" s="2">
        <f t="shared" si="83"/>
        <v>12996</v>
      </c>
    </row>
    <row r="886" spans="1:14" x14ac:dyDescent="0.2">
      <c r="A886" s="2" t="s">
        <v>1510</v>
      </c>
      <c r="B886" s="2" t="s">
        <v>11</v>
      </c>
      <c r="C886" s="2" t="s">
        <v>12</v>
      </c>
      <c r="D886" s="2">
        <v>116.631</v>
      </c>
      <c r="E886" s="2">
        <v>132</v>
      </c>
      <c r="F886" s="2">
        <v>20035</v>
      </c>
      <c r="G886" s="2">
        <v>30</v>
      </c>
      <c r="H886" s="2">
        <f t="shared" si="78"/>
        <v>0</v>
      </c>
      <c r="I886" s="2">
        <f t="shared" si="79"/>
        <v>0</v>
      </c>
      <c r="J886" s="2">
        <f t="shared" si="80"/>
        <v>0</v>
      </c>
      <c r="K886" s="2">
        <f t="shared" si="81"/>
        <v>0</v>
      </c>
      <c r="L886" s="2">
        <f t="shared" si="82"/>
        <v>0</v>
      </c>
      <c r="M886" s="2">
        <v>304</v>
      </c>
      <c r="N886" s="2">
        <f t="shared" si="83"/>
        <v>17424</v>
      </c>
    </row>
    <row r="887" spans="1:14" x14ac:dyDescent="0.2">
      <c r="A887" s="2" t="s">
        <v>1512</v>
      </c>
      <c r="B887" s="2" t="s">
        <v>11</v>
      </c>
      <c r="C887" s="2" t="s">
        <v>24</v>
      </c>
      <c r="D887" s="2">
        <v>13.9983</v>
      </c>
      <c r="E887" s="2">
        <v>110</v>
      </c>
      <c r="F887" s="2">
        <v>15044</v>
      </c>
      <c r="G887" s="2">
        <v>16</v>
      </c>
      <c r="H887" s="2">
        <f t="shared" si="78"/>
        <v>0</v>
      </c>
      <c r="I887" s="2">
        <f t="shared" si="79"/>
        <v>0</v>
      </c>
      <c r="J887" s="2">
        <f t="shared" si="80"/>
        <v>0</v>
      </c>
      <c r="K887" s="2">
        <f t="shared" si="81"/>
        <v>0</v>
      </c>
      <c r="L887" s="2">
        <f t="shared" si="82"/>
        <v>0</v>
      </c>
      <c r="M887" s="2">
        <v>179</v>
      </c>
      <c r="N887" s="2">
        <f t="shared" si="83"/>
        <v>12100</v>
      </c>
    </row>
    <row r="888" spans="1:14" x14ac:dyDescent="0.2">
      <c r="A888" s="2" t="s">
        <v>52</v>
      </c>
      <c r="B888" s="2" t="s">
        <v>11</v>
      </c>
      <c r="C888" s="2" t="s">
        <v>31</v>
      </c>
      <c r="D888" s="2">
        <v>95.001400000000004</v>
      </c>
      <c r="E888" s="2">
        <v>96</v>
      </c>
      <c r="F888" s="2">
        <v>4380</v>
      </c>
      <c r="G888" s="2">
        <v>18</v>
      </c>
      <c r="H888" s="2">
        <f t="shared" si="78"/>
        <v>0</v>
      </c>
      <c r="I888" s="2">
        <f t="shared" si="79"/>
        <v>1</v>
      </c>
      <c r="J888" s="2">
        <f t="shared" si="80"/>
        <v>0</v>
      </c>
      <c r="K888" s="2">
        <f t="shared" si="81"/>
        <v>0</v>
      </c>
      <c r="L888" s="2">
        <f t="shared" si="82"/>
        <v>0</v>
      </c>
      <c r="M888" s="2">
        <v>126</v>
      </c>
      <c r="N888" s="2">
        <f t="shared" si="83"/>
        <v>9216</v>
      </c>
    </row>
    <row r="889" spans="1:14" x14ac:dyDescent="0.2">
      <c r="A889" s="2" t="s">
        <v>1466</v>
      </c>
      <c r="B889" s="2" t="s">
        <v>11</v>
      </c>
      <c r="C889" s="2" t="s">
        <v>31</v>
      </c>
      <c r="D889" s="2">
        <v>89.808400000000006</v>
      </c>
      <c r="E889" s="2">
        <v>95</v>
      </c>
      <c r="F889" s="2">
        <v>3500</v>
      </c>
      <c r="G889" s="2">
        <v>45</v>
      </c>
      <c r="H889" s="2">
        <f t="shared" si="78"/>
        <v>0</v>
      </c>
      <c r="I889" s="2">
        <f t="shared" si="79"/>
        <v>1</v>
      </c>
      <c r="J889" s="2">
        <f t="shared" si="80"/>
        <v>0</v>
      </c>
      <c r="K889" s="2">
        <f t="shared" si="81"/>
        <v>0</v>
      </c>
      <c r="L889" s="2">
        <f t="shared" si="82"/>
        <v>0</v>
      </c>
      <c r="M889" s="2">
        <v>0</v>
      </c>
      <c r="N889" s="2">
        <f t="shared" si="83"/>
        <v>9025</v>
      </c>
    </row>
    <row r="890" spans="1:14" x14ac:dyDescent="0.2">
      <c r="A890" s="2" t="s">
        <v>72</v>
      </c>
      <c r="B890" s="2" t="s">
        <v>51</v>
      </c>
      <c r="C890" s="2" t="s">
        <v>97</v>
      </c>
      <c r="D890" s="2">
        <v>55.673299999999998</v>
      </c>
      <c r="E890" s="2">
        <v>101</v>
      </c>
      <c r="F890" s="2">
        <v>4286</v>
      </c>
      <c r="G890" s="2">
        <v>80</v>
      </c>
      <c r="H890" s="2">
        <f t="shared" si="78"/>
        <v>0</v>
      </c>
      <c r="I890" s="2">
        <f t="shared" si="79"/>
        <v>0</v>
      </c>
      <c r="J890" s="2">
        <f t="shared" si="80"/>
        <v>0</v>
      </c>
      <c r="K890" s="2">
        <f t="shared" si="81"/>
        <v>1</v>
      </c>
      <c r="L890" s="2">
        <f t="shared" si="82"/>
        <v>0</v>
      </c>
      <c r="M890" s="2">
        <v>0</v>
      </c>
      <c r="N890" s="2">
        <f t="shared" si="83"/>
        <v>10201</v>
      </c>
    </row>
    <row r="891" spans="1:14" x14ac:dyDescent="0.2">
      <c r="A891" s="2" t="s">
        <v>1230</v>
      </c>
      <c r="B891" s="2" t="s">
        <v>51</v>
      </c>
      <c r="C891" s="2" t="s">
        <v>97</v>
      </c>
      <c r="D891" s="2">
        <v>8.4609900000000007</v>
      </c>
      <c r="E891" s="2">
        <v>88</v>
      </c>
      <c r="F891" s="2">
        <v>6946</v>
      </c>
      <c r="G891" s="2">
        <v>70</v>
      </c>
      <c r="H891" s="2">
        <f t="shared" si="78"/>
        <v>0</v>
      </c>
      <c r="I891" s="2">
        <f t="shared" si="79"/>
        <v>0</v>
      </c>
      <c r="J891" s="2">
        <f t="shared" si="80"/>
        <v>0</v>
      </c>
      <c r="K891" s="2">
        <f t="shared" si="81"/>
        <v>1</v>
      </c>
      <c r="L891" s="2">
        <f t="shared" si="82"/>
        <v>0</v>
      </c>
      <c r="M891" s="2">
        <v>6</v>
      </c>
      <c r="N891" s="2">
        <f t="shared" si="83"/>
        <v>7744</v>
      </c>
    </row>
    <row r="892" spans="1:14" x14ac:dyDescent="0.2">
      <c r="A892" s="2" t="s">
        <v>1518</v>
      </c>
      <c r="B892" s="2" t="s">
        <v>15</v>
      </c>
      <c r="C892" s="2" t="s">
        <v>24</v>
      </c>
      <c r="D892" s="2">
        <v>40.168100000000003</v>
      </c>
      <c r="E892" s="2">
        <v>100</v>
      </c>
      <c r="F892" s="2">
        <v>3889</v>
      </c>
      <c r="G892" s="2">
        <v>26</v>
      </c>
      <c r="H892" s="2">
        <f t="shared" si="78"/>
        <v>1</v>
      </c>
      <c r="I892" s="2">
        <f t="shared" si="79"/>
        <v>0</v>
      </c>
      <c r="J892" s="2">
        <f t="shared" si="80"/>
        <v>0</v>
      </c>
      <c r="K892" s="2">
        <f t="shared" si="81"/>
        <v>0</v>
      </c>
      <c r="L892" s="2">
        <f t="shared" si="82"/>
        <v>0</v>
      </c>
      <c r="M892" s="2">
        <v>124</v>
      </c>
      <c r="N892" s="2">
        <f t="shared" si="83"/>
        <v>10000</v>
      </c>
    </row>
    <row r="893" spans="1:14" x14ac:dyDescent="0.2">
      <c r="A893" s="2" t="s">
        <v>1520</v>
      </c>
      <c r="B893" s="2" t="s">
        <v>11</v>
      </c>
      <c r="C893" s="2" t="s">
        <v>12</v>
      </c>
      <c r="D893" s="2">
        <v>148.77500000000001</v>
      </c>
      <c r="E893" s="2">
        <v>158</v>
      </c>
      <c r="F893" s="2">
        <v>46204</v>
      </c>
      <c r="G893" s="2">
        <v>61</v>
      </c>
      <c r="H893" s="2">
        <f t="shared" si="78"/>
        <v>0</v>
      </c>
      <c r="I893" s="2">
        <f t="shared" si="79"/>
        <v>0</v>
      </c>
      <c r="J893" s="2">
        <f t="shared" si="80"/>
        <v>0</v>
      </c>
      <c r="K893" s="2">
        <f t="shared" si="81"/>
        <v>0</v>
      </c>
      <c r="L893" s="2">
        <f t="shared" si="82"/>
        <v>0</v>
      </c>
      <c r="M893" s="2">
        <v>0</v>
      </c>
      <c r="N893" s="2">
        <f t="shared" si="83"/>
        <v>24964</v>
      </c>
    </row>
    <row r="894" spans="1:14" x14ac:dyDescent="0.2">
      <c r="A894" s="2" t="s">
        <v>1522</v>
      </c>
      <c r="B894" s="2" t="s">
        <v>15</v>
      </c>
      <c r="C894" s="2" t="s">
        <v>31</v>
      </c>
      <c r="D894" s="2">
        <v>82.389600000000002</v>
      </c>
      <c r="E894" s="2">
        <v>104</v>
      </c>
      <c r="F894" s="2">
        <v>3627</v>
      </c>
      <c r="G894" s="2">
        <v>17</v>
      </c>
      <c r="H894" s="2">
        <f t="shared" si="78"/>
        <v>1</v>
      </c>
      <c r="I894" s="2">
        <f t="shared" si="79"/>
        <v>1</v>
      </c>
      <c r="J894" s="2">
        <f t="shared" si="80"/>
        <v>0</v>
      </c>
      <c r="K894" s="2">
        <f t="shared" si="81"/>
        <v>0</v>
      </c>
      <c r="L894" s="2">
        <f t="shared" si="82"/>
        <v>0</v>
      </c>
      <c r="M894" s="2">
        <v>42</v>
      </c>
      <c r="N894" s="2">
        <f t="shared" si="83"/>
        <v>10816</v>
      </c>
    </row>
    <row r="895" spans="1:14" x14ac:dyDescent="0.2">
      <c r="A895" s="2" t="s">
        <v>1524</v>
      </c>
      <c r="B895" s="2" t="s">
        <v>51</v>
      </c>
      <c r="C895" s="2" t="s">
        <v>12</v>
      </c>
      <c r="D895" s="2">
        <v>2.8485800000000001</v>
      </c>
      <c r="E895" s="2">
        <v>110</v>
      </c>
      <c r="F895" s="2">
        <v>1567</v>
      </c>
      <c r="G895" s="2">
        <v>3.5</v>
      </c>
      <c r="H895" s="2">
        <f t="shared" si="78"/>
        <v>0</v>
      </c>
      <c r="I895" s="2">
        <f t="shared" si="79"/>
        <v>0</v>
      </c>
      <c r="J895" s="2">
        <f t="shared" si="80"/>
        <v>0</v>
      </c>
      <c r="K895" s="2">
        <f t="shared" si="81"/>
        <v>0</v>
      </c>
      <c r="L895" s="2">
        <f t="shared" si="82"/>
        <v>0</v>
      </c>
      <c r="M895" s="2">
        <v>13</v>
      </c>
      <c r="N895" s="2">
        <f t="shared" si="83"/>
        <v>12100</v>
      </c>
    </row>
    <row r="896" spans="1:14" x14ac:dyDescent="0.2">
      <c r="A896" s="2" t="s">
        <v>29</v>
      </c>
      <c r="B896" s="2" t="s">
        <v>51</v>
      </c>
      <c r="C896" s="2" t="s">
        <v>40</v>
      </c>
      <c r="D896" s="2">
        <v>53.021599999999999</v>
      </c>
      <c r="E896" s="2">
        <v>105</v>
      </c>
      <c r="F896" s="2">
        <v>1026</v>
      </c>
      <c r="G896" s="2">
        <v>30</v>
      </c>
      <c r="H896" s="2">
        <f t="shared" si="78"/>
        <v>0</v>
      </c>
      <c r="I896" s="2">
        <f t="shared" si="79"/>
        <v>0</v>
      </c>
      <c r="J896" s="2">
        <f t="shared" si="80"/>
        <v>0</v>
      </c>
      <c r="K896" s="2">
        <f t="shared" si="81"/>
        <v>0</v>
      </c>
      <c r="L896" s="2">
        <f t="shared" si="82"/>
        <v>0</v>
      </c>
      <c r="M896" s="2">
        <v>56</v>
      </c>
      <c r="N896" s="2">
        <f t="shared" si="83"/>
        <v>11025</v>
      </c>
    </row>
    <row r="897" spans="1:14" x14ac:dyDescent="0.2">
      <c r="A897" s="2" t="s">
        <v>417</v>
      </c>
      <c r="B897" s="2" t="s">
        <v>11</v>
      </c>
      <c r="C897" s="2" t="s">
        <v>31</v>
      </c>
      <c r="D897" s="2">
        <v>43.7926</v>
      </c>
      <c r="E897" s="2">
        <v>91</v>
      </c>
      <c r="F897" s="2">
        <v>52566</v>
      </c>
      <c r="G897" s="2">
        <v>35</v>
      </c>
      <c r="H897" s="2">
        <f t="shared" si="78"/>
        <v>0</v>
      </c>
      <c r="I897" s="2">
        <f t="shared" si="79"/>
        <v>1</v>
      </c>
      <c r="J897" s="2">
        <f t="shared" si="80"/>
        <v>0</v>
      </c>
      <c r="K897" s="2">
        <f t="shared" si="81"/>
        <v>0</v>
      </c>
      <c r="L897" s="2">
        <f t="shared" si="82"/>
        <v>0</v>
      </c>
      <c r="M897" s="2">
        <v>42</v>
      </c>
      <c r="N897" s="2">
        <f t="shared" si="83"/>
        <v>8281</v>
      </c>
    </row>
    <row r="898" spans="1:14" x14ac:dyDescent="0.2">
      <c r="A898" s="2" t="s">
        <v>732</v>
      </c>
      <c r="B898" s="2" t="s">
        <v>15</v>
      </c>
      <c r="C898" s="2" t="s">
        <v>12</v>
      </c>
      <c r="D898" s="2">
        <v>15.5616</v>
      </c>
      <c r="E898" s="2">
        <v>125</v>
      </c>
      <c r="F898" s="2">
        <v>21622</v>
      </c>
      <c r="G898" s="2">
        <v>18</v>
      </c>
      <c r="H898" s="2">
        <f t="shared" si="78"/>
        <v>1</v>
      </c>
      <c r="I898" s="2">
        <f t="shared" si="79"/>
        <v>0</v>
      </c>
      <c r="J898" s="2">
        <f t="shared" si="80"/>
        <v>0</v>
      </c>
      <c r="K898" s="2">
        <f t="shared" si="81"/>
        <v>0</v>
      </c>
      <c r="L898" s="2">
        <f t="shared" si="82"/>
        <v>0</v>
      </c>
      <c r="M898" s="2">
        <v>34</v>
      </c>
      <c r="N898" s="2">
        <f t="shared" si="83"/>
        <v>15625</v>
      </c>
    </row>
    <row r="899" spans="1:14" x14ac:dyDescent="0.2">
      <c r="A899" s="2" t="s">
        <v>505</v>
      </c>
      <c r="B899" s="2" t="s">
        <v>51</v>
      </c>
      <c r="C899" s="2" t="s">
        <v>19</v>
      </c>
      <c r="D899" s="2">
        <v>124.977</v>
      </c>
      <c r="E899" s="2">
        <v>127</v>
      </c>
      <c r="F899" s="2">
        <v>2121</v>
      </c>
      <c r="G899" s="2">
        <v>120</v>
      </c>
      <c r="H899" s="2">
        <f t="shared" ref="H899:H962" si="84">IF(B899="R",1,0)</f>
        <v>0</v>
      </c>
      <c r="I899" s="2">
        <f t="shared" ref="I899:I962" si="85">IF(C899="Comedy",1,0)</f>
        <v>0</v>
      </c>
      <c r="J899" s="2">
        <f t="shared" ref="J899:J962" si="86">IF(C899="Thriller_Horror",1,0)</f>
        <v>0</v>
      </c>
      <c r="K899" s="2">
        <f t="shared" ref="K899:K962" si="87">IF(C899="Animation",1,0)</f>
        <v>0</v>
      </c>
      <c r="L899" s="2">
        <f t="shared" ref="L899:L962" si="88">IF(C899="Adventure_Sci_fi",1,0)</f>
        <v>1</v>
      </c>
      <c r="M899" s="2">
        <v>0</v>
      </c>
      <c r="N899" s="2">
        <f t="shared" ref="N899:N962" si="89">E899^2</f>
        <v>16129</v>
      </c>
    </row>
    <row r="900" spans="1:14" x14ac:dyDescent="0.2">
      <c r="A900" s="2" t="s">
        <v>1530</v>
      </c>
      <c r="B900" s="2" t="s">
        <v>11</v>
      </c>
      <c r="C900" s="2" t="s">
        <v>31</v>
      </c>
      <c r="D900" s="2">
        <v>14.448600000000001</v>
      </c>
      <c r="E900" s="2">
        <v>103</v>
      </c>
      <c r="F900" s="2">
        <v>12566</v>
      </c>
      <c r="G900" s="2">
        <v>40</v>
      </c>
      <c r="H900" s="2">
        <f t="shared" si="84"/>
        <v>0</v>
      </c>
      <c r="I900" s="2">
        <f t="shared" si="85"/>
        <v>1</v>
      </c>
      <c r="J900" s="2">
        <f t="shared" si="86"/>
        <v>0</v>
      </c>
      <c r="K900" s="2">
        <f t="shared" si="87"/>
        <v>0</v>
      </c>
      <c r="L900" s="2">
        <f t="shared" si="88"/>
        <v>0</v>
      </c>
      <c r="M900" s="2">
        <v>65</v>
      </c>
      <c r="N900" s="2">
        <f t="shared" si="89"/>
        <v>10609</v>
      </c>
    </row>
    <row r="901" spans="1:14" x14ac:dyDescent="0.2">
      <c r="A901" s="2" t="s">
        <v>1532</v>
      </c>
      <c r="B901" s="2" t="s">
        <v>11</v>
      </c>
      <c r="C901" s="2" t="s">
        <v>35</v>
      </c>
      <c r="D901" s="2">
        <v>56.536000000000001</v>
      </c>
      <c r="E901" s="2">
        <v>81</v>
      </c>
      <c r="F901" s="2">
        <v>3344</v>
      </c>
      <c r="G901" s="2">
        <v>4.9000000000000004</v>
      </c>
      <c r="H901" s="2">
        <f t="shared" si="84"/>
        <v>0</v>
      </c>
      <c r="I901" s="2">
        <f t="shared" si="85"/>
        <v>0</v>
      </c>
      <c r="J901" s="2">
        <f t="shared" si="86"/>
        <v>1</v>
      </c>
      <c r="K901" s="2">
        <f t="shared" si="87"/>
        <v>0</v>
      </c>
      <c r="L901" s="2">
        <f t="shared" si="88"/>
        <v>0</v>
      </c>
      <c r="M901" s="2">
        <v>26</v>
      </c>
      <c r="N901" s="2">
        <f t="shared" si="89"/>
        <v>6561</v>
      </c>
    </row>
    <row r="902" spans="1:14" x14ac:dyDescent="0.2">
      <c r="A902" s="2" t="s">
        <v>1534</v>
      </c>
      <c r="B902" s="2" t="s">
        <v>11</v>
      </c>
      <c r="C902" s="2" t="s">
        <v>12</v>
      </c>
      <c r="D902" s="2">
        <v>3.3882099999999999</v>
      </c>
      <c r="E902" s="2">
        <v>90</v>
      </c>
      <c r="F902" s="2">
        <v>34983</v>
      </c>
      <c r="G902" s="2">
        <v>0.25</v>
      </c>
      <c r="H902" s="2">
        <f t="shared" si="84"/>
        <v>0</v>
      </c>
      <c r="I902" s="2">
        <f t="shared" si="85"/>
        <v>0</v>
      </c>
      <c r="J902" s="2">
        <f t="shared" si="86"/>
        <v>0</v>
      </c>
      <c r="K902" s="2">
        <f t="shared" si="87"/>
        <v>0</v>
      </c>
      <c r="L902" s="2">
        <f t="shared" si="88"/>
        <v>0</v>
      </c>
      <c r="M902" s="2">
        <v>52</v>
      </c>
      <c r="N902" s="2">
        <f t="shared" si="89"/>
        <v>8100</v>
      </c>
    </row>
    <row r="903" spans="1:14" x14ac:dyDescent="0.2">
      <c r="A903" s="2" t="s">
        <v>195</v>
      </c>
      <c r="B903" s="2" t="s">
        <v>51</v>
      </c>
      <c r="C903" s="2" t="s">
        <v>31</v>
      </c>
      <c r="D903" s="2">
        <v>51.432400000000001</v>
      </c>
      <c r="E903" s="2">
        <v>99</v>
      </c>
      <c r="F903" s="2">
        <v>3679</v>
      </c>
      <c r="G903" s="2">
        <v>30</v>
      </c>
      <c r="H903" s="2">
        <f t="shared" si="84"/>
        <v>0</v>
      </c>
      <c r="I903" s="2">
        <f t="shared" si="85"/>
        <v>1</v>
      </c>
      <c r="J903" s="2">
        <f t="shared" si="86"/>
        <v>0</v>
      </c>
      <c r="K903" s="2">
        <f t="shared" si="87"/>
        <v>0</v>
      </c>
      <c r="L903" s="2">
        <f t="shared" si="88"/>
        <v>0</v>
      </c>
      <c r="M903" s="2">
        <v>13</v>
      </c>
      <c r="N903" s="2">
        <f t="shared" si="89"/>
        <v>9801</v>
      </c>
    </row>
    <row r="904" spans="1:14" x14ac:dyDescent="0.2">
      <c r="A904" s="2" t="s">
        <v>1276</v>
      </c>
      <c r="B904" s="2" t="s">
        <v>51</v>
      </c>
      <c r="C904" s="2" t="s">
        <v>97</v>
      </c>
      <c r="D904" s="2">
        <v>145.77199999999999</v>
      </c>
      <c r="E904" s="2">
        <v>85</v>
      </c>
      <c r="F904" s="2">
        <v>3112</v>
      </c>
      <c r="G904" s="2">
        <v>80</v>
      </c>
      <c r="H904" s="2">
        <f t="shared" si="84"/>
        <v>0</v>
      </c>
      <c r="I904" s="2">
        <f t="shared" si="85"/>
        <v>0</v>
      </c>
      <c r="J904" s="2">
        <f t="shared" si="86"/>
        <v>0</v>
      </c>
      <c r="K904" s="2">
        <f t="shared" si="87"/>
        <v>1</v>
      </c>
      <c r="L904" s="2">
        <f t="shared" si="88"/>
        <v>0</v>
      </c>
      <c r="M904" s="2">
        <v>255</v>
      </c>
      <c r="N904" s="2">
        <f t="shared" si="89"/>
        <v>7225</v>
      </c>
    </row>
    <row r="905" spans="1:14" x14ac:dyDescent="0.2">
      <c r="A905" s="2" t="s">
        <v>152</v>
      </c>
      <c r="B905" s="2" t="s">
        <v>11</v>
      </c>
      <c r="C905" s="2" t="s">
        <v>12</v>
      </c>
      <c r="D905" s="2">
        <v>182.20400000000001</v>
      </c>
      <c r="E905" s="2">
        <v>150</v>
      </c>
      <c r="F905" s="2">
        <v>25517</v>
      </c>
      <c r="G905" s="2">
        <v>65</v>
      </c>
      <c r="H905" s="2">
        <f t="shared" si="84"/>
        <v>0</v>
      </c>
      <c r="I905" s="2">
        <f t="shared" si="85"/>
        <v>0</v>
      </c>
      <c r="J905" s="2">
        <f t="shared" si="86"/>
        <v>0</v>
      </c>
      <c r="K905" s="2">
        <f t="shared" si="87"/>
        <v>0</v>
      </c>
      <c r="L905" s="2">
        <f t="shared" si="88"/>
        <v>0</v>
      </c>
      <c r="M905" s="2">
        <v>14000</v>
      </c>
      <c r="N905" s="2">
        <f t="shared" si="89"/>
        <v>22500</v>
      </c>
    </row>
    <row r="906" spans="1:14" x14ac:dyDescent="0.2">
      <c r="A906" s="2" t="s">
        <v>1539</v>
      </c>
      <c r="B906" s="2" t="s">
        <v>15</v>
      </c>
      <c r="C906" s="2" t="s">
        <v>12</v>
      </c>
      <c r="D906" s="2">
        <v>14.998100000000001</v>
      </c>
      <c r="E906" s="2">
        <v>92</v>
      </c>
      <c r="F906" s="2">
        <v>32875</v>
      </c>
      <c r="G906" s="2">
        <v>35</v>
      </c>
      <c r="H906" s="2">
        <f t="shared" si="84"/>
        <v>1</v>
      </c>
      <c r="I906" s="2">
        <f t="shared" si="85"/>
        <v>0</v>
      </c>
      <c r="J906" s="2">
        <f t="shared" si="86"/>
        <v>0</v>
      </c>
      <c r="K906" s="2">
        <f t="shared" si="87"/>
        <v>0</v>
      </c>
      <c r="L906" s="2">
        <f t="shared" si="88"/>
        <v>0</v>
      </c>
      <c r="M906" s="2">
        <v>0</v>
      </c>
      <c r="N906" s="2">
        <f t="shared" si="89"/>
        <v>8464</v>
      </c>
    </row>
    <row r="907" spans="1:14" x14ac:dyDescent="0.2">
      <c r="A907" s="2" t="s">
        <v>1541</v>
      </c>
      <c r="B907" s="2" t="s">
        <v>11</v>
      </c>
      <c r="C907" s="2" t="s">
        <v>40</v>
      </c>
      <c r="D907" s="2">
        <v>20.4222</v>
      </c>
      <c r="E907" s="2">
        <v>105</v>
      </c>
      <c r="F907" s="2">
        <v>4369</v>
      </c>
      <c r="G907" s="2">
        <v>35</v>
      </c>
      <c r="H907" s="2">
        <f t="shared" si="84"/>
        <v>0</v>
      </c>
      <c r="I907" s="2">
        <f t="shared" si="85"/>
        <v>0</v>
      </c>
      <c r="J907" s="2">
        <f t="shared" si="86"/>
        <v>0</v>
      </c>
      <c r="K907" s="2">
        <f t="shared" si="87"/>
        <v>0</v>
      </c>
      <c r="L907" s="2">
        <f t="shared" si="88"/>
        <v>0</v>
      </c>
      <c r="M907" s="2">
        <v>34</v>
      </c>
      <c r="N907" s="2">
        <f t="shared" si="89"/>
        <v>11025</v>
      </c>
    </row>
    <row r="908" spans="1:14" x14ac:dyDescent="0.2">
      <c r="A908" s="2" t="s">
        <v>1326</v>
      </c>
      <c r="B908" s="2" t="s">
        <v>15</v>
      </c>
      <c r="C908" s="2" t="s">
        <v>12</v>
      </c>
      <c r="D908" s="2">
        <v>5.4598199999999997</v>
      </c>
      <c r="E908" s="2">
        <v>137</v>
      </c>
      <c r="F908" s="2">
        <v>15337</v>
      </c>
      <c r="G908" s="2">
        <v>26</v>
      </c>
      <c r="H908" s="2">
        <f t="shared" si="84"/>
        <v>1</v>
      </c>
      <c r="I908" s="2">
        <f t="shared" si="85"/>
        <v>0</v>
      </c>
      <c r="J908" s="2">
        <f t="shared" si="86"/>
        <v>0</v>
      </c>
      <c r="K908" s="2">
        <f t="shared" si="87"/>
        <v>0</v>
      </c>
      <c r="L908" s="2">
        <f t="shared" si="88"/>
        <v>0</v>
      </c>
      <c r="M908" s="2">
        <v>143</v>
      </c>
      <c r="N908" s="2">
        <f t="shared" si="89"/>
        <v>18769</v>
      </c>
    </row>
    <row r="909" spans="1:14" x14ac:dyDescent="0.2">
      <c r="A909" s="2" t="s">
        <v>169</v>
      </c>
      <c r="B909" s="2" t="s">
        <v>11</v>
      </c>
      <c r="C909" s="2" t="s">
        <v>31</v>
      </c>
      <c r="D909" s="2">
        <v>148.38399999999999</v>
      </c>
      <c r="E909" s="2">
        <v>98</v>
      </c>
      <c r="F909" s="2">
        <v>24082</v>
      </c>
      <c r="G909" s="2">
        <v>100</v>
      </c>
      <c r="H909" s="2">
        <f t="shared" si="84"/>
        <v>0</v>
      </c>
      <c r="I909" s="2">
        <f t="shared" si="85"/>
        <v>1</v>
      </c>
      <c r="J909" s="2">
        <f t="shared" si="86"/>
        <v>0</v>
      </c>
      <c r="K909" s="2">
        <f t="shared" si="87"/>
        <v>0</v>
      </c>
      <c r="L909" s="2">
        <f t="shared" si="88"/>
        <v>0</v>
      </c>
      <c r="M909" s="2">
        <v>80</v>
      </c>
      <c r="N909" s="2">
        <f t="shared" si="89"/>
        <v>9604</v>
      </c>
    </row>
    <row r="910" spans="1:14" x14ac:dyDescent="0.2">
      <c r="A910" s="2" t="s">
        <v>1545</v>
      </c>
      <c r="B910" s="2" t="s">
        <v>15</v>
      </c>
      <c r="C910" s="2" t="s">
        <v>40</v>
      </c>
      <c r="D910" s="2">
        <v>59.889899999999997</v>
      </c>
      <c r="E910" s="2">
        <v>101</v>
      </c>
      <c r="F910" s="2">
        <v>7227</v>
      </c>
      <c r="G910" s="2">
        <v>8</v>
      </c>
      <c r="H910" s="2">
        <f t="shared" si="84"/>
        <v>1</v>
      </c>
      <c r="I910" s="2">
        <f t="shared" si="85"/>
        <v>0</v>
      </c>
      <c r="J910" s="2">
        <f t="shared" si="86"/>
        <v>0</v>
      </c>
      <c r="K910" s="2">
        <f t="shared" si="87"/>
        <v>0</v>
      </c>
      <c r="L910" s="2">
        <f t="shared" si="88"/>
        <v>0</v>
      </c>
      <c r="M910" s="2">
        <v>36</v>
      </c>
      <c r="N910" s="2">
        <f t="shared" si="89"/>
        <v>10201</v>
      </c>
    </row>
    <row r="911" spans="1:14" x14ac:dyDescent="0.2">
      <c r="A911" s="2" t="s">
        <v>843</v>
      </c>
      <c r="B911" s="2" t="s">
        <v>11</v>
      </c>
      <c r="C911" s="2" t="s">
        <v>31</v>
      </c>
      <c r="D911" s="2">
        <v>39.442900000000002</v>
      </c>
      <c r="E911" s="2">
        <v>90</v>
      </c>
      <c r="F911" s="2">
        <v>25190</v>
      </c>
      <c r="G911" s="2">
        <v>80</v>
      </c>
      <c r="H911" s="2">
        <f t="shared" si="84"/>
        <v>0</v>
      </c>
      <c r="I911" s="2">
        <f t="shared" si="85"/>
        <v>1</v>
      </c>
      <c r="J911" s="2">
        <f t="shared" si="86"/>
        <v>0</v>
      </c>
      <c r="K911" s="2">
        <f t="shared" si="87"/>
        <v>0</v>
      </c>
      <c r="L911" s="2">
        <f t="shared" si="88"/>
        <v>0</v>
      </c>
      <c r="M911" s="2">
        <v>65</v>
      </c>
      <c r="N911" s="2">
        <f t="shared" si="89"/>
        <v>8100</v>
      </c>
    </row>
    <row r="912" spans="1:14" x14ac:dyDescent="0.2">
      <c r="A912" s="2" t="s">
        <v>1548</v>
      </c>
      <c r="B912" s="2" t="s">
        <v>11</v>
      </c>
      <c r="C912" s="2" t="s">
        <v>31</v>
      </c>
      <c r="D912" s="2">
        <v>58.255299999999998</v>
      </c>
      <c r="E912" s="2">
        <v>98</v>
      </c>
      <c r="F912" s="2">
        <v>6334</v>
      </c>
      <c r="G912" s="2">
        <v>64</v>
      </c>
      <c r="H912" s="2">
        <f t="shared" si="84"/>
        <v>0</v>
      </c>
      <c r="I912" s="2">
        <f t="shared" si="85"/>
        <v>1</v>
      </c>
      <c r="J912" s="2">
        <f t="shared" si="86"/>
        <v>0</v>
      </c>
      <c r="K912" s="2">
        <f t="shared" si="87"/>
        <v>0</v>
      </c>
      <c r="L912" s="2">
        <f t="shared" si="88"/>
        <v>0</v>
      </c>
      <c r="M912" s="2">
        <v>322</v>
      </c>
      <c r="N912" s="2">
        <f t="shared" si="89"/>
        <v>9604</v>
      </c>
    </row>
    <row r="913" spans="1:14" x14ac:dyDescent="0.2">
      <c r="A913" s="2" t="s">
        <v>1550</v>
      </c>
      <c r="B913" s="2" t="s">
        <v>11</v>
      </c>
      <c r="C913" s="2" t="s">
        <v>19</v>
      </c>
      <c r="D913" s="2">
        <v>134.52099999999999</v>
      </c>
      <c r="E913" s="2">
        <v>129</v>
      </c>
      <c r="F913" s="2">
        <v>13961</v>
      </c>
      <c r="G913" s="2">
        <v>110</v>
      </c>
      <c r="H913" s="2">
        <f t="shared" si="84"/>
        <v>0</v>
      </c>
      <c r="I913" s="2">
        <f t="shared" si="85"/>
        <v>0</v>
      </c>
      <c r="J913" s="2">
        <f t="shared" si="86"/>
        <v>0</v>
      </c>
      <c r="K913" s="2">
        <f t="shared" si="87"/>
        <v>0</v>
      </c>
      <c r="L913" s="2">
        <f t="shared" si="88"/>
        <v>1</v>
      </c>
      <c r="M913" s="2">
        <v>235</v>
      </c>
      <c r="N913" s="2">
        <f t="shared" si="89"/>
        <v>16641</v>
      </c>
    </row>
    <row r="914" spans="1:14" x14ac:dyDescent="0.2">
      <c r="A914" s="2" t="s">
        <v>1552</v>
      </c>
      <c r="B914" s="2" t="s">
        <v>15</v>
      </c>
      <c r="C914" s="2" t="s">
        <v>35</v>
      </c>
      <c r="D914" s="2">
        <v>2.4680000000000001E-3</v>
      </c>
      <c r="E914" s="2">
        <v>95</v>
      </c>
      <c r="F914" s="2">
        <v>2048</v>
      </c>
      <c r="G914" s="2">
        <v>0.3</v>
      </c>
      <c r="H914" s="2">
        <f t="shared" si="84"/>
        <v>1</v>
      </c>
      <c r="I914" s="2">
        <f t="shared" si="85"/>
        <v>0</v>
      </c>
      <c r="J914" s="2">
        <f t="shared" si="86"/>
        <v>1</v>
      </c>
      <c r="K914" s="2">
        <f t="shared" si="87"/>
        <v>0</v>
      </c>
      <c r="L914" s="2">
        <f t="shared" si="88"/>
        <v>0</v>
      </c>
      <c r="M914" s="2">
        <v>0</v>
      </c>
      <c r="N914" s="2">
        <f t="shared" si="89"/>
        <v>9025</v>
      </c>
    </row>
    <row r="915" spans="1:14" x14ac:dyDescent="0.2">
      <c r="A915" s="2" t="s">
        <v>369</v>
      </c>
      <c r="B915" s="2" t="s">
        <v>15</v>
      </c>
      <c r="C915" s="2" t="s">
        <v>24</v>
      </c>
      <c r="D915" s="2">
        <v>125.07</v>
      </c>
      <c r="E915" s="2">
        <v>121</v>
      </c>
      <c r="F915" s="2">
        <v>1261</v>
      </c>
      <c r="G915" s="2">
        <v>40</v>
      </c>
      <c r="H915" s="2">
        <f t="shared" si="84"/>
        <v>1</v>
      </c>
      <c r="I915" s="2">
        <f t="shared" si="85"/>
        <v>0</v>
      </c>
      <c r="J915" s="2">
        <f t="shared" si="86"/>
        <v>0</v>
      </c>
      <c r="K915" s="2">
        <f t="shared" si="87"/>
        <v>0</v>
      </c>
      <c r="L915" s="2">
        <f t="shared" si="88"/>
        <v>0</v>
      </c>
      <c r="M915" s="2">
        <v>532</v>
      </c>
      <c r="N915" s="2">
        <f t="shared" si="89"/>
        <v>14641</v>
      </c>
    </row>
    <row r="916" spans="1:14" x14ac:dyDescent="0.2">
      <c r="A916" s="2" t="s">
        <v>1555</v>
      </c>
      <c r="B916" s="2" t="s">
        <v>15</v>
      </c>
      <c r="C916" s="2" t="s">
        <v>40</v>
      </c>
      <c r="D916" s="2">
        <v>0.15407699999999999</v>
      </c>
      <c r="E916" s="2">
        <v>91</v>
      </c>
      <c r="F916" s="2">
        <v>1440</v>
      </c>
      <c r="G916" s="2">
        <v>0.5</v>
      </c>
      <c r="H916" s="2">
        <f t="shared" si="84"/>
        <v>1</v>
      </c>
      <c r="I916" s="2">
        <f t="shared" si="85"/>
        <v>0</v>
      </c>
      <c r="J916" s="2">
        <f t="shared" si="86"/>
        <v>0</v>
      </c>
      <c r="K916" s="2">
        <f t="shared" si="87"/>
        <v>0</v>
      </c>
      <c r="L916" s="2">
        <f t="shared" si="88"/>
        <v>0</v>
      </c>
      <c r="M916" s="2">
        <v>12000</v>
      </c>
      <c r="N916" s="2">
        <f t="shared" si="89"/>
        <v>8281</v>
      </c>
    </row>
    <row r="917" spans="1:14" x14ac:dyDescent="0.2">
      <c r="A917" s="2" t="s">
        <v>1557</v>
      </c>
      <c r="B917" s="2" t="s">
        <v>15</v>
      </c>
      <c r="C917" s="2" t="s">
        <v>24</v>
      </c>
      <c r="D917" s="2">
        <v>66.468299999999999</v>
      </c>
      <c r="E917" s="2">
        <v>119</v>
      </c>
      <c r="F917" s="2">
        <v>37387</v>
      </c>
      <c r="G917" s="2">
        <v>30</v>
      </c>
      <c r="H917" s="2">
        <f t="shared" si="84"/>
        <v>1</v>
      </c>
      <c r="I917" s="2">
        <f t="shared" si="85"/>
        <v>0</v>
      </c>
      <c r="J917" s="2">
        <f t="shared" si="86"/>
        <v>0</v>
      </c>
      <c r="K917" s="2">
        <f t="shared" si="87"/>
        <v>0</v>
      </c>
      <c r="L917" s="2">
        <f t="shared" si="88"/>
        <v>0</v>
      </c>
      <c r="M917" s="2">
        <v>0</v>
      </c>
      <c r="N917" s="2">
        <f t="shared" si="89"/>
        <v>14161</v>
      </c>
    </row>
    <row r="918" spans="1:14" x14ac:dyDescent="0.2">
      <c r="A918" s="2" t="s">
        <v>1331</v>
      </c>
      <c r="B918" s="2" t="s">
        <v>15</v>
      </c>
      <c r="C918" s="2" t="s">
        <v>12</v>
      </c>
      <c r="D918" s="2">
        <v>24.1279</v>
      </c>
      <c r="E918" s="2">
        <v>122</v>
      </c>
      <c r="F918" s="2">
        <v>12076</v>
      </c>
      <c r="G918" s="2">
        <v>50</v>
      </c>
      <c r="H918" s="2">
        <f t="shared" si="84"/>
        <v>1</v>
      </c>
      <c r="I918" s="2">
        <f t="shared" si="85"/>
        <v>0</v>
      </c>
      <c r="J918" s="2">
        <f t="shared" si="86"/>
        <v>0</v>
      </c>
      <c r="K918" s="2">
        <f t="shared" si="87"/>
        <v>0</v>
      </c>
      <c r="L918" s="2">
        <f t="shared" si="88"/>
        <v>0</v>
      </c>
      <c r="M918" s="2">
        <v>487</v>
      </c>
      <c r="N918" s="2">
        <f t="shared" si="89"/>
        <v>14884</v>
      </c>
    </row>
    <row r="919" spans="1:14" x14ac:dyDescent="0.2">
      <c r="A919" s="2" t="s">
        <v>1560</v>
      </c>
      <c r="B919" s="2" t="s">
        <v>11</v>
      </c>
      <c r="C919" s="2" t="s">
        <v>12</v>
      </c>
      <c r="D919" s="2">
        <v>11.0084</v>
      </c>
      <c r="E919" s="2">
        <v>107</v>
      </c>
      <c r="F919" s="2">
        <v>16651</v>
      </c>
      <c r="G919" s="2">
        <v>25</v>
      </c>
      <c r="H919" s="2">
        <f t="shared" si="84"/>
        <v>0</v>
      </c>
      <c r="I919" s="2">
        <f t="shared" si="85"/>
        <v>0</v>
      </c>
      <c r="J919" s="2">
        <f t="shared" si="86"/>
        <v>0</v>
      </c>
      <c r="K919" s="2">
        <f t="shared" si="87"/>
        <v>0</v>
      </c>
      <c r="L919" s="2">
        <f t="shared" si="88"/>
        <v>0</v>
      </c>
      <c r="M919" s="2">
        <v>308</v>
      </c>
      <c r="N919" s="2">
        <f t="shared" si="89"/>
        <v>11449</v>
      </c>
    </row>
    <row r="920" spans="1:14" x14ac:dyDescent="0.2">
      <c r="A920" s="2" t="s">
        <v>1562</v>
      </c>
      <c r="B920" s="2" t="s">
        <v>11</v>
      </c>
      <c r="C920" s="2" t="s">
        <v>31</v>
      </c>
      <c r="D920" s="2">
        <v>15.464</v>
      </c>
      <c r="E920" s="2">
        <v>98</v>
      </c>
      <c r="F920" s="2">
        <v>1189</v>
      </c>
      <c r="G920" s="2">
        <v>20</v>
      </c>
      <c r="H920" s="2">
        <f t="shared" si="84"/>
        <v>0</v>
      </c>
      <c r="I920" s="2">
        <f t="shared" si="85"/>
        <v>1</v>
      </c>
      <c r="J920" s="2">
        <f t="shared" si="86"/>
        <v>0</v>
      </c>
      <c r="K920" s="2">
        <f t="shared" si="87"/>
        <v>0</v>
      </c>
      <c r="L920" s="2">
        <f t="shared" si="88"/>
        <v>0</v>
      </c>
      <c r="M920" s="2">
        <v>143</v>
      </c>
      <c r="N920" s="2">
        <f t="shared" si="89"/>
        <v>9604</v>
      </c>
    </row>
    <row r="921" spans="1:14" x14ac:dyDescent="0.2">
      <c r="A921" s="2" t="s">
        <v>1564</v>
      </c>
      <c r="B921" s="2" t="s">
        <v>15</v>
      </c>
      <c r="C921" s="2" t="s">
        <v>12</v>
      </c>
      <c r="D921" s="2">
        <v>44.566000000000003</v>
      </c>
      <c r="E921" s="2">
        <v>101</v>
      </c>
      <c r="F921" s="2">
        <v>32015</v>
      </c>
      <c r="G921" s="2">
        <v>4</v>
      </c>
      <c r="H921" s="2">
        <f t="shared" si="84"/>
        <v>1</v>
      </c>
      <c r="I921" s="2">
        <f t="shared" si="85"/>
        <v>0</v>
      </c>
      <c r="J921" s="2">
        <f t="shared" si="86"/>
        <v>0</v>
      </c>
      <c r="K921" s="2">
        <f t="shared" si="87"/>
        <v>0</v>
      </c>
      <c r="L921" s="2">
        <f t="shared" si="88"/>
        <v>0</v>
      </c>
      <c r="M921" s="2">
        <v>0</v>
      </c>
      <c r="N921" s="2">
        <f t="shared" si="89"/>
        <v>10201</v>
      </c>
    </row>
    <row r="922" spans="1:14" x14ac:dyDescent="0.2">
      <c r="A922" s="2" t="s">
        <v>1566</v>
      </c>
      <c r="B922" s="2" t="s">
        <v>15</v>
      </c>
      <c r="C922" s="2" t="s">
        <v>12</v>
      </c>
      <c r="D922" s="2">
        <v>16.779599999999999</v>
      </c>
      <c r="E922" s="2">
        <v>97</v>
      </c>
      <c r="F922" s="2">
        <v>1805</v>
      </c>
      <c r="G922" s="2">
        <v>28</v>
      </c>
      <c r="H922" s="2">
        <f t="shared" si="84"/>
        <v>1</v>
      </c>
      <c r="I922" s="2">
        <f t="shared" si="85"/>
        <v>0</v>
      </c>
      <c r="J922" s="2">
        <f t="shared" si="86"/>
        <v>0</v>
      </c>
      <c r="K922" s="2">
        <f t="shared" si="87"/>
        <v>0</v>
      </c>
      <c r="L922" s="2">
        <f t="shared" si="88"/>
        <v>0</v>
      </c>
      <c r="M922" s="2">
        <v>710</v>
      </c>
      <c r="N922" s="2">
        <f t="shared" si="89"/>
        <v>9409</v>
      </c>
    </row>
    <row r="923" spans="1:14" x14ac:dyDescent="0.2">
      <c r="A923" s="2" t="s">
        <v>407</v>
      </c>
      <c r="B923" s="2" t="s">
        <v>11</v>
      </c>
      <c r="C923" s="2" t="s">
        <v>12</v>
      </c>
      <c r="D923" s="2">
        <v>27.441099999999999</v>
      </c>
      <c r="E923" s="2">
        <v>124</v>
      </c>
      <c r="F923" s="2">
        <v>5135</v>
      </c>
      <c r="G923" s="2">
        <v>15</v>
      </c>
      <c r="H923" s="2">
        <f t="shared" si="84"/>
        <v>0</v>
      </c>
      <c r="I923" s="2">
        <f t="shared" si="85"/>
        <v>0</v>
      </c>
      <c r="J923" s="2">
        <f t="shared" si="86"/>
        <v>0</v>
      </c>
      <c r="K923" s="2">
        <f t="shared" si="87"/>
        <v>0</v>
      </c>
      <c r="L923" s="2">
        <f t="shared" si="88"/>
        <v>0</v>
      </c>
      <c r="M923" s="2">
        <v>107</v>
      </c>
      <c r="N923" s="2">
        <f t="shared" si="89"/>
        <v>15376</v>
      </c>
    </row>
    <row r="924" spans="1:14" x14ac:dyDescent="0.2">
      <c r="A924" s="2" t="s">
        <v>1569</v>
      </c>
      <c r="B924" s="2" t="s">
        <v>15</v>
      </c>
      <c r="C924" s="2" t="s">
        <v>40</v>
      </c>
      <c r="D924" s="2">
        <v>32.357500000000002</v>
      </c>
      <c r="E924" s="2">
        <v>112</v>
      </c>
      <c r="F924" s="2">
        <v>31278</v>
      </c>
      <c r="G924" s="2">
        <v>30</v>
      </c>
      <c r="H924" s="2">
        <f t="shared" si="84"/>
        <v>1</v>
      </c>
      <c r="I924" s="2">
        <f t="shared" si="85"/>
        <v>0</v>
      </c>
      <c r="J924" s="2">
        <f t="shared" si="86"/>
        <v>0</v>
      </c>
      <c r="K924" s="2">
        <f t="shared" si="87"/>
        <v>0</v>
      </c>
      <c r="L924" s="2">
        <f t="shared" si="88"/>
        <v>0</v>
      </c>
      <c r="M924" s="2">
        <v>380</v>
      </c>
      <c r="N924" s="2">
        <f t="shared" si="89"/>
        <v>12544</v>
      </c>
    </row>
    <row r="925" spans="1:14" x14ac:dyDescent="0.2">
      <c r="A925" s="2" t="s">
        <v>1571</v>
      </c>
      <c r="B925" s="2" t="s">
        <v>11</v>
      </c>
      <c r="C925" s="2" t="s">
        <v>12</v>
      </c>
      <c r="D925" s="2">
        <v>22.927399999999999</v>
      </c>
      <c r="E925" s="2">
        <v>109</v>
      </c>
      <c r="F925" s="2">
        <v>4947</v>
      </c>
      <c r="G925" s="2">
        <v>18</v>
      </c>
      <c r="H925" s="2">
        <f t="shared" si="84"/>
        <v>0</v>
      </c>
      <c r="I925" s="2">
        <f t="shared" si="85"/>
        <v>0</v>
      </c>
      <c r="J925" s="2">
        <f t="shared" si="86"/>
        <v>0</v>
      </c>
      <c r="K925" s="2">
        <f t="shared" si="87"/>
        <v>0</v>
      </c>
      <c r="L925" s="2">
        <f t="shared" si="88"/>
        <v>0</v>
      </c>
      <c r="M925" s="2">
        <v>7</v>
      </c>
      <c r="N925" s="2">
        <f t="shared" si="89"/>
        <v>11881</v>
      </c>
    </row>
    <row r="926" spans="1:14" x14ac:dyDescent="0.2">
      <c r="A926" s="2" t="s">
        <v>1573</v>
      </c>
      <c r="B926" s="2" t="s">
        <v>15</v>
      </c>
      <c r="C926" s="2" t="s">
        <v>12</v>
      </c>
      <c r="D926" s="2">
        <v>4.5848899999999997</v>
      </c>
      <c r="E926" s="2">
        <v>139</v>
      </c>
      <c r="F926" s="2">
        <v>538</v>
      </c>
      <c r="G926" s="2">
        <v>45</v>
      </c>
      <c r="H926" s="2">
        <f t="shared" si="84"/>
        <v>1</v>
      </c>
      <c r="I926" s="2">
        <f t="shared" si="85"/>
        <v>0</v>
      </c>
      <c r="J926" s="2">
        <f t="shared" si="86"/>
        <v>0</v>
      </c>
      <c r="K926" s="2">
        <f t="shared" si="87"/>
        <v>0</v>
      </c>
      <c r="L926" s="2">
        <f t="shared" si="88"/>
        <v>0</v>
      </c>
      <c r="M926" s="2">
        <v>179</v>
      </c>
      <c r="N926" s="2">
        <f t="shared" si="89"/>
        <v>19321</v>
      </c>
    </row>
    <row r="927" spans="1:14" x14ac:dyDescent="0.2">
      <c r="A927" s="2" t="s">
        <v>1575</v>
      </c>
      <c r="B927" s="2" t="s">
        <v>15</v>
      </c>
      <c r="C927" s="2" t="s">
        <v>40</v>
      </c>
      <c r="D927" s="2">
        <v>0.134904</v>
      </c>
      <c r="E927" s="2">
        <v>117</v>
      </c>
      <c r="F927" s="2">
        <v>3204</v>
      </c>
      <c r="G927" s="2">
        <v>25</v>
      </c>
      <c r="H927" s="2">
        <f t="shared" si="84"/>
        <v>1</v>
      </c>
      <c r="I927" s="2">
        <f t="shared" si="85"/>
        <v>0</v>
      </c>
      <c r="J927" s="2">
        <f t="shared" si="86"/>
        <v>0</v>
      </c>
      <c r="K927" s="2">
        <f t="shared" si="87"/>
        <v>0</v>
      </c>
      <c r="L927" s="2">
        <f t="shared" si="88"/>
        <v>0</v>
      </c>
      <c r="M927" s="2">
        <v>138</v>
      </c>
      <c r="N927" s="2">
        <f t="shared" si="89"/>
        <v>13689</v>
      </c>
    </row>
    <row r="928" spans="1:14" x14ac:dyDescent="0.2">
      <c r="A928" s="2" t="s">
        <v>1285</v>
      </c>
      <c r="B928" s="2" t="s">
        <v>11</v>
      </c>
      <c r="C928" s="2" t="s">
        <v>31</v>
      </c>
      <c r="D928" s="2">
        <v>26.284500000000001</v>
      </c>
      <c r="E928" s="2">
        <v>107</v>
      </c>
      <c r="F928" s="2">
        <v>10691</v>
      </c>
      <c r="G928" s="2">
        <v>17</v>
      </c>
      <c r="H928" s="2">
        <f t="shared" si="84"/>
        <v>0</v>
      </c>
      <c r="I928" s="2">
        <f t="shared" si="85"/>
        <v>1</v>
      </c>
      <c r="J928" s="2">
        <f t="shared" si="86"/>
        <v>0</v>
      </c>
      <c r="K928" s="2">
        <f t="shared" si="87"/>
        <v>0</v>
      </c>
      <c r="L928" s="2">
        <f t="shared" si="88"/>
        <v>0</v>
      </c>
      <c r="M928" s="2">
        <v>24</v>
      </c>
      <c r="N928" s="2">
        <f t="shared" si="89"/>
        <v>11449</v>
      </c>
    </row>
    <row r="929" spans="1:14" x14ac:dyDescent="0.2">
      <c r="A929" s="2" t="s">
        <v>907</v>
      </c>
      <c r="B929" s="2" t="s">
        <v>15</v>
      </c>
      <c r="C929" s="2" t="s">
        <v>40</v>
      </c>
      <c r="D929" s="2">
        <v>4.1869300000000003</v>
      </c>
      <c r="E929" s="2">
        <v>91</v>
      </c>
      <c r="F929" s="2">
        <v>1330</v>
      </c>
      <c r="G929" s="2">
        <v>0.25</v>
      </c>
      <c r="H929" s="2">
        <f t="shared" si="84"/>
        <v>1</v>
      </c>
      <c r="I929" s="2">
        <f t="shared" si="85"/>
        <v>0</v>
      </c>
      <c r="J929" s="2">
        <f t="shared" si="86"/>
        <v>0</v>
      </c>
      <c r="K929" s="2">
        <f t="shared" si="87"/>
        <v>0</v>
      </c>
      <c r="L929" s="2">
        <f t="shared" si="88"/>
        <v>0</v>
      </c>
      <c r="M929" s="2">
        <v>132</v>
      </c>
      <c r="N929" s="2">
        <f t="shared" si="89"/>
        <v>8281</v>
      </c>
    </row>
    <row r="930" spans="1:14" x14ac:dyDescent="0.2">
      <c r="A930" s="2" t="s">
        <v>1579</v>
      </c>
      <c r="B930" s="2" t="s">
        <v>51</v>
      </c>
      <c r="C930" s="2" t="s">
        <v>12</v>
      </c>
      <c r="D930" s="2">
        <v>0.12472</v>
      </c>
      <c r="E930" s="2">
        <v>90</v>
      </c>
      <c r="F930" s="2">
        <v>4987</v>
      </c>
      <c r="G930" s="2">
        <v>5</v>
      </c>
      <c r="H930" s="2">
        <f t="shared" si="84"/>
        <v>0</v>
      </c>
      <c r="I930" s="2">
        <f t="shared" si="85"/>
        <v>0</v>
      </c>
      <c r="J930" s="2">
        <f t="shared" si="86"/>
        <v>0</v>
      </c>
      <c r="K930" s="2">
        <f t="shared" si="87"/>
        <v>0</v>
      </c>
      <c r="L930" s="2">
        <f t="shared" si="88"/>
        <v>0</v>
      </c>
      <c r="M930" s="2">
        <v>6</v>
      </c>
      <c r="N930" s="2">
        <f t="shared" si="89"/>
        <v>8100</v>
      </c>
    </row>
    <row r="931" spans="1:14" x14ac:dyDescent="0.2">
      <c r="A931" s="2" t="s">
        <v>90</v>
      </c>
      <c r="B931" s="2" t="s">
        <v>11</v>
      </c>
      <c r="C931" s="2" t="s">
        <v>12</v>
      </c>
      <c r="D931" s="2">
        <v>5.7552899999999996</v>
      </c>
      <c r="E931" s="2">
        <v>124</v>
      </c>
      <c r="F931" s="2">
        <v>26334</v>
      </c>
      <c r="G931" s="2">
        <v>55</v>
      </c>
      <c r="H931" s="2">
        <f t="shared" si="84"/>
        <v>0</v>
      </c>
      <c r="I931" s="2">
        <f t="shared" si="85"/>
        <v>0</v>
      </c>
      <c r="J931" s="2">
        <f t="shared" si="86"/>
        <v>0</v>
      </c>
      <c r="K931" s="2">
        <f t="shared" si="87"/>
        <v>0</v>
      </c>
      <c r="L931" s="2">
        <f t="shared" si="88"/>
        <v>0</v>
      </c>
      <c r="M931" s="2">
        <v>161</v>
      </c>
      <c r="N931" s="2">
        <f t="shared" si="89"/>
        <v>15376</v>
      </c>
    </row>
    <row r="932" spans="1:14" x14ac:dyDescent="0.2">
      <c r="A932" s="2" t="s">
        <v>1582</v>
      </c>
      <c r="B932" s="2" t="s">
        <v>15</v>
      </c>
      <c r="C932" s="2" t="s">
        <v>31</v>
      </c>
      <c r="D932" s="2">
        <v>0.428535</v>
      </c>
      <c r="E932" s="2">
        <v>100</v>
      </c>
      <c r="F932" s="2">
        <v>2289</v>
      </c>
      <c r="G932" s="2">
        <v>1</v>
      </c>
      <c r="H932" s="2">
        <f t="shared" si="84"/>
        <v>1</v>
      </c>
      <c r="I932" s="2">
        <f t="shared" si="85"/>
        <v>1</v>
      </c>
      <c r="J932" s="2">
        <f t="shared" si="86"/>
        <v>0</v>
      </c>
      <c r="K932" s="2">
        <f t="shared" si="87"/>
        <v>0</v>
      </c>
      <c r="L932" s="2">
        <f t="shared" si="88"/>
        <v>0</v>
      </c>
      <c r="M932" s="2">
        <v>0</v>
      </c>
      <c r="N932" s="2">
        <f t="shared" si="89"/>
        <v>10000</v>
      </c>
    </row>
    <row r="933" spans="1:14" x14ac:dyDescent="0.2">
      <c r="A933" s="2" t="s">
        <v>1584</v>
      </c>
      <c r="B933" s="2" t="s">
        <v>15</v>
      </c>
      <c r="C933" s="2" t="s">
        <v>24</v>
      </c>
      <c r="D933" s="2">
        <v>8.4610000000000003</v>
      </c>
      <c r="E933" s="2">
        <v>95</v>
      </c>
      <c r="F933" s="2">
        <v>2618</v>
      </c>
      <c r="G933" s="2">
        <v>10</v>
      </c>
      <c r="H933" s="2">
        <f t="shared" si="84"/>
        <v>1</v>
      </c>
      <c r="I933" s="2">
        <f t="shared" si="85"/>
        <v>0</v>
      </c>
      <c r="J933" s="2">
        <f t="shared" si="86"/>
        <v>0</v>
      </c>
      <c r="K933" s="2">
        <f t="shared" si="87"/>
        <v>0</v>
      </c>
      <c r="L933" s="2">
        <f t="shared" si="88"/>
        <v>0</v>
      </c>
      <c r="M933" s="2">
        <v>434</v>
      </c>
      <c r="N933" s="2">
        <f t="shared" si="89"/>
        <v>9025</v>
      </c>
    </row>
    <row r="934" spans="1:14" x14ac:dyDescent="0.2">
      <c r="A934" s="2" t="s">
        <v>1586</v>
      </c>
      <c r="B934" s="2" t="s">
        <v>15</v>
      </c>
      <c r="C934" s="2" t="s">
        <v>24</v>
      </c>
      <c r="D934" s="2">
        <v>26.59</v>
      </c>
      <c r="E934" s="2">
        <v>105</v>
      </c>
      <c r="F934" s="2">
        <v>26233</v>
      </c>
      <c r="G934" s="2">
        <v>10.5</v>
      </c>
      <c r="H934" s="2">
        <f t="shared" si="84"/>
        <v>1</v>
      </c>
      <c r="I934" s="2">
        <f t="shared" si="85"/>
        <v>0</v>
      </c>
      <c r="J934" s="2">
        <f t="shared" si="86"/>
        <v>0</v>
      </c>
      <c r="K934" s="2">
        <f t="shared" si="87"/>
        <v>0</v>
      </c>
      <c r="L934" s="2">
        <f t="shared" si="88"/>
        <v>0</v>
      </c>
      <c r="M934" s="2">
        <v>20</v>
      </c>
      <c r="N934" s="2">
        <f t="shared" si="89"/>
        <v>11025</v>
      </c>
    </row>
    <row r="935" spans="1:14" x14ac:dyDescent="0.2">
      <c r="A935" s="2" t="s">
        <v>984</v>
      </c>
      <c r="B935" s="2" t="s">
        <v>15</v>
      </c>
      <c r="C935" s="2" t="s">
        <v>24</v>
      </c>
      <c r="D935" s="2">
        <v>0.53757999999999995</v>
      </c>
      <c r="E935" s="2">
        <v>129</v>
      </c>
      <c r="F935" s="2">
        <v>19620</v>
      </c>
      <c r="G935" s="2">
        <v>30</v>
      </c>
      <c r="H935" s="2">
        <f t="shared" si="84"/>
        <v>1</v>
      </c>
      <c r="I935" s="2">
        <f t="shared" si="85"/>
        <v>0</v>
      </c>
      <c r="J935" s="2">
        <f t="shared" si="86"/>
        <v>0</v>
      </c>
      <c r="K935" s="2">
        <f t="shared" si="87"/>
        <v>0</v>
      </c>
      <c r="L935" s="2">
        <f t="shared" si="88"/>
        <v>0</v>
      </c>
      <c r="M935" s="2">
        <v>395</v>
      </c>
      <c r="N935" s="2">
        <f t="shared" si="89"/>
        <v>16641</v>
      </c>
    </row>
    <row r="936" spans="1:14" x14ac:dyDescent="0.2">
      <c r="A936" s="2" t="s">
        <v>788</v>
      </c>
      <c r="B936" s="2" t="s">
        <v>11</v>
      </c>
      <c r="C936" s="2" t="s">
        <v>31</v>
      </c>
      <c r="D936" s="2">
        <v>20.668800000000001</v>
      </c>
      <c r="E936" s="2">
        <v>104</v>
      </c>
      <c r="F936" s="2">
        <v>2453</v>
      </c>
      <c r="G936" s="2">
        <v>22</v>
      </c>
      <c r="H936" s="2">
        <f t="shared" si="84"/>
        <v>0</v>
      </c>
      <c r="I936" s="2">
        <f t="shared" si="85"/>
        <v>1</v>
      </c>
      <c r="J936" s="2">
        <f t="shared" si="86"/>
        <v>0</v>
      </c>
      <c r="K936" s="2">
        <f t="shared" si="87"/>
        <v>0</v>
      </c>
      <c r="L936" s="2">
        <f t="shared" si="88"/>
        <v>0</v>
      </c>
      <c r="M936" s="2">
        <v>144</v>
      </c>
      <c r="N936" s="2">
        <f t="shared" si="89"/>
        <v>10816</v>
      </c>
    </row>
    <row r="937" spans="1:14" x14ac:dyDescent="0.2">
      <c r="A937" s="2" t="s">
        <v>1590</v>
      </c>
      <c r="B937" s="2" t="s">
        <v>51</v>
      </c>
      <c r="C937" s="2" t="s">
        <v>97</v>
      </c>
      <c r="D937" s="2">
        <v>193.137</v>
      </c>
      <c r="E937" s="2">
        <v>86</v>
      </c>
      <c r="F937" s="2">
        <v>1777</v>
      </c>
      <c r="G937" s="2">
        <v>75</v>
      </c>
      <c r="H937" s="2">
        <f t="shared" si="84"/>
        <v>0</v>
      </c>
      <c r="I937" s="2">
        <f t="shared" si="85"/>
        <v>0</v>
      </c>
      <c r="J937" s="2">
        <f t="shared" si="86"/>
        <v>0</v>
      </c>
      <c r="K937" s="2">
        <f t="shared" si="87"/>
        <v>1</v>
      </c>
      <c r="L937" s="2">
        <f t="shared" si="88"/>
        <v>0</v>
      </c>
      <c r="M937" s="2">
        <v>35</v>
      </c>
      <c r="N937" s="2">
        <f t="shared" si="89"/>
        <v>7396</v>
      </c>
    </row>
    <row r="938" spans="1:14" x14ac:dyDescent="0.2">
      <c r="A938" s="2" t="s">
        <v>1590</v>
      </c>
      <c r="B938" s="2" t="s">
        <v>51</v>
      </c>
      <c r="C938" s="2" t="s">
        <v>97</v>
      </c>
      <c r="D938" s="2">
        <v>216.36699999999999</v>
      </c>
      <c r="E938" s="2">
        <v>93</v>
      </c>
      <c r="F938" s="2">
        <v>2444</v>
      </c>
      <c r="G938" s="2">
        <v>145</v>
      </c>
      <c r="H938" s="2">
        <f t="shared" si="84"/>
        <v>0</v>
      </c>
      <c r="I938" s="2">
        <f t="shared" si="85"/>
        <v>0</v>
      </c>
      <c r="J938" s="2">
        <f t="shared" si="86"/>
        <v>0</v>
      </c>
      <c r="K938" s="2">
        <f t="shared" si="87"/>
        <v>1</v>
      </c>
      <c r="L938" s="2">
        <f t="shared" si="88"/>
        <v>0</v>
      </c>
      <c r="M938" s="2">
        <v>35</v>
      </c>
      <c r="N938" s="2">
        <f t="shared" si="89"/>
        <v>8649</v>
      </c>
    </row>
    <row r="939" spans="1:14" x14ac:dyDescent="0.2">
      <c r="A939" s="2" t="s">
        <v>1590</v>
      </c>
      <c r="B939" s="2" t="s">
        <v>51</v>
      </c>
      <c r="C939" s="2" t="s">
        <v>97</v>
      </c>
      <c r="D939" s="2">
        <v>179.983</v>
      </c>
      <c r="E939" s="2">
        <v>89</v>
      </c>
      <c r="F939" s="2">
        <v>3285</v>
      </c>
      <c r="G939" s="2">
        <v>150</v>
      </c>
      <c r="H939" s="2">
        <f t="shared" si="84"/>
        <v>0</v>
      </c>
      <c r="I939" s="2">
        <f t="shared" si="85"/>
        <v>0</v>
      </c>
      <c r="J939" s="2">
        <f t="shared" si="86"/>
        <v>0</v>
      </c>
      <c r="K939" s="2">
        <f t="shared" si="87"/>
        <v>1</v>
      </c>
      <c r="L939" s="2">
        <f t="shared" si="88"/>
        <v>0</v>
      </c>
      <c r="M939" s="2">
        <v>35</v>
      </c>
      <c r="N939" s="2">
        <f t="shared" si="89"/>
        <v>7921</v>
      </c>
    </row>
    <row r="940" spans="1:14" x14ac:dyDescent="0.2">
      <c r="A940" s="2" t="s">
        <v>887</v>
      </c>
      <c r="B940" s="2" t="s">
        <v>15</v>
      </c>
      <c r="C940" s="2" t="s">
        <v>40</v>
      </c>
      <c r="D940" s="2">
        <v>5.3087099999999996</v>
      </c>
      <c r="E940" s="2">
        <v>95</v>
      </c>
      <c r="F940" s="2">
        <v>5245</v>
      </c>
      <c r="G940" s="2">
        <v>5</v>
      </c>
      <c r="H940" s="2">
        <f t="shared" si="84"/>
        <v>1</v>
      </c>
      <c r="I940" s="2">
        <f t="shared" si="85"/>
        <v>0</v>
      </c>
      <c r="J940" s="2">
        <f t="shared" si="86"/>
        <v>0</v>
      </c>
      <c r="K940" s="2">
        <f t="shared" si="87"/>
        <v>0</v>
      </c>
      <c r="L940" s="2">
        <f t="shared" si="88"/>
        <v>0</v>
      </c>
      <c r="M940" s="2">
        <v>4000</v>
      </c>
      <c r="N940" s="2">
        <f t="shared" si="89"/>
        <v>9025</v>
      </c>
    </row>
    <row r="941" spans="1:14" x14ac:dyDescent="0.2">
      <c r="A941" s="2" t="s">
        <v>1595</v>
      </c>
      <c r="B941" s="2" t="s">
        <v>11</v>
      </c>
      <c r="C941" s="2" t="s">
        <v>31</v>
      </c>
      <c r="D941" s="2">
        <v>46.012700000000002</v>
      </c>
      <c r="E941" s="2">
        <v>101</v>
      </c>
      <c r="F941" s="2">
        <v>4298</v>
      </c>
      <c r="G941" s="2">
        <v>40</v>
      </c>
      <c r="H941" s="2">
        <f t="shared" si="84"/>
        <v>0</v>
      </c>
      <c r="I941" s="2">
        <f t="shared" si="85"/>
        <v>1</v>
      </c>
      <c r="J941" s="2">
        <f t="shared" si="86"/>
        <v>0</v>
      </c>
      <c r="K941" s="2">
        <f t="shared" si="87"/>
        <v>0</v>
      </c>
      <c r="L941" s="2">
        <f t="shared" si="88"/>
        <v>0</v>
      </c>
      <c r="M941" s="2">
        <v>10</v>
      </c>
      <c r="N941" s="2">
        <f t="shared" si="89"/>
        <v>10201</v>
      </c>
    </row>
    <row r="942" spans="1:14" x14ac:dyDescent="0.2">
      <c r="A942" s="2" t="s">
        <v>124</v>
      </c>
      <c r="B942" s="2" t="s">
        <v>11</v>
      </c>
      <c r="C942" s="2" t="s">
        <v>40</v>
      </c>
      <c r="D942" s="2">
        <v>63.231499999999997</v>
      </c>
      <c r="E942" s="2">
        <v>107</v>
      </c>
      <c r="F942" s="2">
        <v>5264</v>
      </c>
      <c r="G942" s="2">
        <v>6</v>
      </c>
      <c r="H942" s="2">
        <f t="shared" si="84"/>
        <v>0</v>
      </c>
      <c r="I942" s="2">
        <f t="shared" si="85"/>
        <v>0</v>
      </c>
      <c r="J942" s="2">
        <f t="shared" si="86"/>
        <v>0</v>
      </c>
      <c r="K942" s="2">
        <f t="shared" si="87"/>
        <v>0</v>
      </c>
      <c r="L942" s="2">
        <f t="shared" si="88"/>
        <v>0</v>
      </c>
      <c r="M942" s="2">
        <v>0</v>
      </c>
      <c r="N942" s="2">
        <f t="shared" si="89"/>
        <v>11449</v>
      </c>
    </row>
    <row r="943" spans="1:14" x14ac:dyDescent="0.2">
      <c r="A943" s="2" t="s">
        <v>124</v>
      </c>
      <c r="B943" s="2" t="s">
        <v>11</v>
      </c>
      <c r="C943" s="2" t="s">
        <v>40</v>
      </c>
      <c r="D943" s="2">
        <v>65.623099999999994</v>
      </c>
      <c r="E943" s="2">
        <v>114</v>
      </c>
      <c r="F943" s="2">
        <v>2753</v>
      </c>
      <c r="G943" s="2">
        <v>20</v>
      </c>
      <c r="H943" s="2">
        <f t="shared" si="84"/>
        <v>0</v>
      </c>
      <c r="I943" s="2">
        <f t="shared" si="85"/>
        <v>0</v>
      </c>
      <c r="J943" s="2">
        <f t="shared" si="86"/>
        <v>0</v>
      </c>
      <c r="K943" s="2">
        <f t="shared" si="87"/>
        <v>0</v>
      </c>
      <c r="L943" s="2">
        <f t="shared" si="88"/>
        <v>0</v>
      </c>
      <c r="M943" s="2">
        <v>0</v>
      </c>
      <c r="N943" s="2">
        <f t="shared" si="89"/>
        <v>12996</v>
      </c>
    </row>
    <row r="944" spans="1:14" x14ac:dyDescent="0.2">
      <c r="A944" s="2" t="s">
        <v>1599</v>
      </c>
      <c r="B944" s="2" t="s">
        <v>11</v>
      </c>
      <c r="C944" s="2" t="s">
        <v>12</v>
      </c>
      <c r="D944" s="2">
        <v>0.13117500000000001</v>
      </c>
      <c r="E944" s="2">
        <v>95</v>
      </c>
      <c r="F944" s="2">
        <v>1885</v>
      </c>
      <c r="G944" s="2">
        <v>8.5</v>
      </c>
      <c r="H944" s="2">
        <f t="shared" si="84"/>
        <v>0</v>
      </c>
      <c r="I944" s="2">
        <f t="shared" si="85"/>
        <v>0</v>
      </c>
      <c r="J944" s="2">
        <f t="shared" si="86"/>
        <v>0</v>
      </c>
      <c r="K944" s="2">
        <f t="shared" si="87"/>
        <v>0</v>
      </c>
      <c r="L944" s="2">
        <f t="shared" si="88"/>
        <v>0</v>
      </c>
      <c r="M944" s="2">
        <v>9</v>
      </c>
      <c r="N944" s="2">
        <f t="shared" si="89"/>
        <v>9025</v>
      </c>
    </row>
    <row r="945" spans="1:14" x14ac:dyDescent="0.2">
      <c r="A945" s="2" t="s">
        <v>659</v>
      </c>
      <c r="B945" s="2" t="s">
        <v>15</v>
      </c>
      <c r="C945" s="2" t="s">
        <v>40</v>
      </c>
      <c r="D945" s="2">
        <v>113.71</v>
      </c>
      <c r="E945" s="2">
        <v>110</v>
      </c>
      <c r="F945" s="2">
        <v>46646</v>
      </c>
      <c r="G945" s="2">
        <v>7</v>
      </c>
      <c r="H945" s="2">
        <f t="shared" si="84"/>
        <v>1</v>
      </c>
      <c r="I945" s="2">
        <f t="shared" si="85"/>
        <v>0</v>
      </c>
      <c r="J945" s="2">
        <f t="shared" si="86"/>
        <v>0</v>
      </c>
      <c r="K945" s="2">
        <f t="shared" si="87"/>
        <v>0</v>
      </c>
      <c r="L945" s="2">
        <f t="shared" si="88"/>
        <v>0</v>
      </c>
      <c r="M945" s="2">
        <v>0</v>
      </c>
      <c r="N945" s="2">
        <f t="shared" si="89"/>
        <v>12100</v>
      </c>
    </row>
    <row r="946" spans="1:14" x14ac:dyDescent="0.2">
      <c r="A946" s="2" t="s">
        <v>1602</v>
      </c>
      <c r="B946" s="2" t="s">
        <v>15</v>
      </c>
      <c r="C946" s="2" t="s">
        <v>40</v>
      </c>
      <c r="D946" s="2">
        <v>66.010000000000005</v>
      </c>
      <c r="E946" s="2">
        <v>115</v>
      </c>
      <c r="F946" s="2">
        <v>38963</v>
      </c>
      <c r="G946" s="2">
        <v>14.8</v>
      </c>
      <c r="H946" s="2">
        <f t="shared" si="84"/>
        <v>1</v>
      </c>
      <c r="I946" s="2">
        <f t="shared" si="85"/>
        <v>0</v>
      </c>
      <c r="J946" s="2">
        <f t="shared" si="86"/>
        <v>0</v>
      </c>
      <c r="K946" s="2">
        <f t="shared" si="87"/>
        <v>0</v>
      </c>
      <c r="L946" s="2">
        <f t="shared" si="88"/>
        <v>0</v>
      </c>
      <c r="M946" s="2">
        <v>13</v>
      </c>
      <c r="N946" s="2">
        <f t="shared" si="89"/>
        <v>13225</v>
      </c>
    </row>
    <row r="947" spans="1:14" x14ac:dyDescent="0.2">
      <c r="A947" s="2" t="s">
        <v>378</v>
      </c>
      <c r="B947" s="2" t="s">
        <v>11</v>
      </c>
      <c r="C947" s="2" t="s">
        <v>40</v>
      </c>
      <c r="D947" s="2">
        <v>93.815100000000001</v>
      </c>
      <c r="E947" s="2">
        <v>105</v>
      </c>
      <c r="F947" s="2">
        <v>7184</v>
      </c>
      <c r="G947" s="2">
        <v>55</v>
      </c>
      <c r="H947" s="2">
        <f t="shared" si="84"/>
        <v>0</v>
      </c>
      <c r="I947" s="2">
        <f t="shared" si="85"/>
        <v>0</v>
      </c>
      <c r="J947" s="2">
        <f t="shared" si="86"/>
        <v>0</v>
      </c>
      <c r="K947" s="2">
        <f t="shared" si="87"/>
        <v>0</v>
      </c>
      <c r="L947" s="2">
        <f t="shared" si="88"/>
        <v>0</v>
      </c>
      <c r="M947" s="2">
        <v>61</v>
      </c>
      <c r="N947" s="2">
        <f t="shared" si="89"/>
        <v>11025</v>
      </c>
    </row>
    <row r="948" spans="1:14" x14ac:dyDescent="0.2">
      <c r="A948" s="2" t="s">
        <v>1605</v>
      </c>
      <c r="B948" s="2" t="s">
        <v>51</v>
      </c>
      <c r="C948" s="2" t="s">
        <v>19</v>
      </c>
      <c r="D948" s="2">
        <v>241.40700000000001</v>
      </c>
      <c r="E948" s="2">
        <v>97</v>
      </c>
      <c r="F948" s="2">
        <v>15516</v>
      </c>
      <c r="G948" s="2">
        <v>180</v>
      </c>
      <c r="H948" s="2">
        <f t="shared" si="84"/>
        <v>0</v>
      </c>
      <c r="I948" s="2">
        <f t="shared" si="85"/>
        <v>0</v>
      </c>
      <c r="J948" s="2">
        <f t="shared" si="86"/>
        <v>0</v>
      </c>
      <c r="K948" s="2">
        <f t="shared" si="87"/>
        <v>0</v>
      </c>
      <c r="L948" s="2">
        <f t="shared" si="88"/>
        <v>1</v>
      </c>
      <c r="M948" s="2">
        <v>171</v>
      </c>
      <c r="N948" s="2">
        <f t="shared" si="89"/>
        <v>9409</v>
      </c>
    </row>
    <row r="949" spans="1:14" x14ac:dyDescent="0.2">
      <c r="A949" s="2" t="s">
        <v>420</v>
      </c>
      <c r="B949" s="2" t="s">
        <v>11</v>
      </c>
      <c r="C949" s="2" t="s">
        <v>31</v>
      </c>
      <c r="D949" s="2">
        <v>34.308900000000001</v>
      </c>
      <c r="E949" s="2">
        <v>86</v>
      </c>
      <c r="F949" s="2">
        <v>4435</v>
      </c>
      <c r="G949" s="2">
        <v>16</v>
      </c>
      <c r="H949" s="2">
        <f t="shared" si="84"/>
        <v>0</v>
      </c>
      <c r="I949" s="2">
        <f t="shared" si="85"/>
        <v>1</v>
      </c>
      <c r="J949" s="2">
        <f t="shared" si="86"/>
        <v>0</v>
      </c>
      <c r="K949" s="2">
        <f t="shared" si="87"/>
        <v>0</v>
      </c>
      <c r="L949" s="2">
        <f t="shared" si="88"/>
        <v>0</v>
      </c>
      <c r="M949" s="2">
        <v>14</v>
      </c>
      <c r="N949" s="2">
        <f t="shared" si="89"/>
        <v>7396</v>
      </c>
    </row>
    <row r="950" spans="1:14" x14ac:dyDescent="0.2">
      <c r="A950" s="2" t="s">
        <v>1608</v>
      </c>
      <c r="B950" s="2" t="s">
        <v>11</v>
      </c>
      <c r="C950" s="2" t="s">
        <v>31</v>
      </c>
      <c r="D950" s="2">
        <v>143.70400000000001</v>
      </c>
      <c r="E950" s="2">
        <v>108</v>
      </c>
      <c r="F950" s="2">
        <v>26002</v>
      </c>
      <c r="G950" s="2">
        <v>52</v>
      </c>
      <c r="H950" s="2">
        <f t="shared" si="84"/>
        <v>0</v>
      </c>
      <c r="I950" s="2">
        <f t="shared" si="85"/>
        <v>1</v>
      </c>
      <c r="J950" s="2">
        <f t="shared" si="86"/>
        <v>0</v>
      </c>
      <c r="K950" s="2">
        <f t="shared" si="87"/>
        <v>0</v>
      </c>
      <c r="L950" s="2">
        <f t="shared" si="88"/>
        <v>0</v>
      </c>
      <c r="M950" s="2">
        <v>58</v>
      </c>
      <c r="N950" s="2">
        <f t="shared" si="89"/>
        <v>11664</v>
      </c>
    </row>
    <row r="951" spans="1:14" x14ac:dyDescent="0.2">
      <c r="A951" s="2" t="s">
        <v>72</v>
      </c>
      <c r="B951" s="2" t="s">
        <v>11</v>
      </c>
      <c r="C951" s="2" t="s">
        <v>19</v>
      </c>
      <c r="D951" s="2">
        <v>291.02199999999999</v>
      </c>
      <c r="E951" s="2">
        <v>143</v>
      </c>
      <c r="F951" s="2">
        <v>20495</v>
      </c>
      <c r="G951" s="2">
        <v>225</v>
      </c>
      <c r="H951" s="2">
        <f t="shared" si="84"/>
        <v>0</v>
      </c>
      <c r="I951" s="2">
        <f t="shared" si="85"/>
        <v>0</v>
      </c>
      <c r="J951" s="2">
        <f t="shared" si="86"/>
        <v>0</v>
      </c>
      <c r="K951" s="2">
        <f t="shared" si="87"/>
        <v>0</v>
      </c>
      <c r="L951" s="2">
        <f t="shared" si="88"/>
        <v>1</v>
      </c>
      <c r="M951" s="2">
        <v>0</v>
      </c>
      <c r="N951" s="2">
        <f t="shared" si="89"/>
        <v>20449</v>
      </c>
    </row>
    <row r="952" spans="1:14" x14ac:dyDescent="0.2">
      <c r="A952" s="2" t="s">
        <v>1530</v>
      </c>
      <c r="B952" s="2" t="s">
        <v>11</v>
      </c>
      <c r="C952" s="2" t="s">
        <v>24</v>
      </c>
      <c r="D952" s="2">
        <v>19.118200000000002</v>
      </c>
      <c r="E952" s="2">
        <v>100</v>
      </c>
      <c r="F952" s="2">
        <v>6171</v>
      </c>
      <c r="G952" s="2">
        <v>40</v>
      </c>
      <c r="H952" s="2">
        <f t="shared" si="84"/>
        <v>0</v>
      </c>
      <c r="I952" s="2">
        <f t="shared" si="85"/>
        <v>0</v>
      </c>
      <c r="J952" s="2">
        <f t="shared" si="86"/>
        <v>0</v>
      </c>
      <c r="K952" s="2">
        <f t="shared" si="87"/>
        <v>0</v>
      </c>
      <c r="L952" s="2">
        <f t="shared" si="88"/>
        <v>0</v>
      </c>
      <c r="M952" s="2">
        <v>65</v>
      </c>
      <c r="N952" s="2">
        <f t="shared" si="89"/>
        <v>10000</v>
      </c>
    </row>
    <row r="953" spans="1:14" x14ac:dyDescent="0.2">
      <c r="A953" s="2" t="s">
        <v>248</v>
      </c>
      <c r="B953" s="2" t="s">
        <v>11</v>
      </c>
      <c r="C953" s="2" t="s">
        <v>40</v>
      </c>
      <c r="D953" s="2">
        <v>37.4422</v>
      </c>
      <c r="E953" s="2">
        <v>115</v>
      </c>
      <c r="F953" s="2">
        <v>52571</v>
      </c>
      <c r="G953" s="2">
        <v>20</v>
      </c>
      <c r="H953" s="2">
        <f t="shared" si="84"/>
        <v>0</v>
      </c>
      <c r="I953" s="2">
        <f t="shared" si="85"/>
        <v>0</v>
      </c>
      <c r="J953" s="2">
        <f t="shared" si="86"/>
        <v>0</v>
      </c>
      <c r="K953" s="2">
        <f t="shared" si="87"/>
        <v>0</v>
      </c>
      <c r="L953" s="2">
        <f t="shared" si="88"/>
        <v>0</v>
      </c>
      <c r="M953" s="2">
        <v>272</v>
      </c>
      <c r="N953" s="2">
        <f t="shared" si="89"/>
        <v>13225</v>
      </c>
    </row>
    <row r="954" spans="1:14" x14ac:dyDescent="0.2">
      <c r="A954" s="2" t="s">
        <v>1613</v>
      </c>
      <c r="B954" s="2" t="s">
        <v>11</v>
      </c>
      <c r="C954" s="2" t="s">
        <v>24</v>
      </c>
      <c r="D954" s="2">
        <v>18.600899999999999</v>
      </c>
      <c r="E954" s="2">
        <v>102</v>
      </c>
      <c r="F954" s="2">
        <v>362</v>
      </c>
      <c r="G954" s="2">
        <v>42</v>
      </c>
      <c r="H954" s="2">
        <f t="shared" si="84"/>
        <v>0</v>
      </c>
      <c r="I954" s="2">
        <f t="shared" si="85"/>
        <v>0</v>
      </c>
      <c r="J954" s="2">
        <f t="shared" si="86"/>
        <v>0</v>
      </c>
      <c r="K954" s="2">
        <f t="shared" si="87"/>
        <v>0</v>
      </c>
      <c r="L954" s="2">
        <f t="shared" si="88"/>
        <v>0</v>
      </c>
      <c r="M954" s="2">
        <v>20</v>
      </c>
      <c r="N954" s="2">
        <f t="shared" si="89"/>
        <v>10404</v>
      </c>
    </row>
    <row r="955" spans="1:14" x14ac:dyDescent="0.2">
      <c r="A955" s="2" t="s">
        <v>1615</v>
      </c>
      <c r="B955" s="2" t="s">
        <v>15</v>
      </c>
      <c r="C955" s="2" t="s">
        <v>24</v>
      </c>
      <c r="D955" s="2">
        <v>77.862499999999997</v>
      </c>
      <c r="E955" s="2">
        <v>146</v>
      </c>
      <c r="F955" s="2">
        <v>20454</v>
      </c>
      <c r="G955" s="2">
        <v>70</v>
      </c>
      <c r="H955" s="2">
        <f t="shared" si="84"/>
        <v>1</v>
      </c>
      <c r="I955" s="2">
        <f t="shared" si="85"/>
        <v>0</v>
      </c>
      <c r="J955" s="2">
        <f t="shared" si="86"/>
        <v>0</v>
      </c>
      <c r="K955" s="2">
        <f t="shared" si="87"/>
        <v>0</v>
      </c>
      <c r="L955" s="2">
        <f t="shared" si="88"/>
        <v>0</v>
      </c>
      <c r="M955" s="2">
        <v>12000</v>
      </c>
      <c r="N955" s="2">
        <f t="shared" si="89"/>
        <v>21316</v>
      </c>
    </row>
    <row r="956" spans="1:14" x14ac:dyDescent="0.2">
      <c r="A956" s="2" t="s">
        <v>1617</v>
      </c>
      <c r="B956" s="2" t="s">
        <v>15</v>
      </c>
      <c r="C956" s="2" t="s">
        <v>31</v>
      </c>
      <c r="D956" s="2">
        <v>1.64666</v>
      </c>
      <c r="E956" s="2">
        <v>80</v>
      </c>
      <c r="F956" s="2">
        <v>2467</v>
      </c>
      <c r="G956" s="2">
        <v>20</v>
      </c>
      <c r="H956" s="2">
        <f t="shared" si="84"/>
        <v>1</v>
      </c>
      <c r="I956" s="2">
        <f t="shared" si="85"/>
        <v>1</v>
      </c>
      <c r="J956" s="2">
        <f t="shared" si="86"/>
        <v>0</v>
      </c>
      <c r="K956" s="2">
        <f t="shared" si="87"/>
        <v>0</v>
      </c>
      <c r="L956" s="2">
        <f t="shared" si="88"/>
        <v>0</v>
      </c>
      <c r="M956" s="2">
        <v>121</v>
      </c>
      <c r="N956" s="2">
        <f t="shared" si="89"/>
        <v>6400</v>
      </c>
    </row>
    <row r="957" spans="1:14" x14ac:dyDescent="0.2">
      <c r="A957" s="2" t="s">
        <v>1619</v>
      </c>
      <c r="B957" s="2" t="s">
        <v>15</v>
      </c>
      <c r="C957" s="2" t="s">
        <v>12</v>
      </c>
      <c r="D957" s="2">
        <v>4.6495000000000002E-2</v>
      </c>
      <c r="E957" s="2">
        <v>186</v>
      </c>
      <c r="F957" s="2">
        <v>14638</v>
      </c>
      <c r="G957" s="2">
        <v>14</v>
      </c>
      <c r="H957" s="2">
        <f t="shared" si="84"/>
        <v>1</v>
      </c>
      <c r="I957" s="2">
        <f t="shared" si="85"/>
        <v>0</v>
      </c>
      <c r="J957" s="2">
        <f t="shared" si="86"/>
        <v>0</v>
      </c>
      <c r="K957" s="2">
        <f t="shared" si="87"/>
        <v>0</v>
      </c>
      <c r="L957" s="2">
        <f t="shared" si="88"/>
        <v>0</v>
      </c>
      <c r="M957" s="2">
        <v>50</v>
      </c>
      <c r="N957" s="2">
        <f t="shared" si="89"/>
        <v>34596</v>
      </c>
    </row>
    <row r="958" spans="1:14" x14ac:dyDescent="0.2">
      <c r="A958" s="2" t="s">
        <v>132</v>
      </c>
      <c r="B958" s="2" t="s">
        <v>15</v>
      </c>
      <c r="C958" s="2" t="s">
        <v>12</v>
      </c>
      <c r="D958" s="2">
        <v>5.3540400000000004</v>
      </c>
      <c r="E958" s="2">
        <v>107</v>
      </c>
      <c r="F958" s="2">
        <v>22834</v>
      </c>
      <c r="G958" s="2">
        <v>3.5</v>
      </c>
      <c r="H958" s="2">
        <f t="shared" si="84"/>
        <v>1</v>
      </c>
      <c r="I958" s="2">
        <f t="shared" si="85"/>
        <v>0</v>
      </c>
      <c r="J958" s="2">
        <f t="shared" si="86"/>
        <v>0</v>
      </c>
      <c r="K958" s="2">
        <f t="shared" si="87"/>
        <v>0</v>
      </c>
      <c r="L958" s="2">
        <f t="shared" si="88"/>
        <v>0</v>
      </c>
      <c r="M958" s="2">
        <v>78</v>
      </c>
      <c r="N958" s="2">
        <f t="shared" si="89"/>
        <v>11449</v>
      </c>
    </row>
    <row r="959" spans="1:14" x14ac:dyDescent="0.2">
      <c r="A959" s="2" t="s">
        <v>1564</v>
      </c>
      <c r="B959" s="2" t="s">
        <v>11</v>
      </c>
      <c r="C959" s="2" t="s">
        <v>12</v>
      </c>
      <c r="D959" s="2">
        <v>15.9625</v>
      </c>
      <c r="E959" s="2">
        <v>123</v>
      </c>
      <c r="F959" s="2">
        <v>7243</v>
      </c>
      <c r="G959" s="2">
        <v>40</v>
      </c>
      <c r="H959" s="2">
        <f t="shared" si="84"/>
        <v>0</v>
      </c>
      <c r="I959" s="2">
        <f t="shared" si="85"/>
        <v>0</v>
      </c>
      <c r="J959" s="2">
        <f t="shared" si="86"/>
        <v>0</v>
      </c>
      <c r="K959" s="2">
        <f t="shared" si="87"/>
        <v>0</v>
      </c>
      <c r="L959" s="2">
        <f t="shared" si="88"/>
        <v>0</v>
      </c>
      <c r="M959" s="2">
        <v>0</v>
      </c>
      <c r="N959" s="2">
        <f t="shared" si="89"/>
        <v>15129</v>
      </c>
    </row>
    <row r="960" spans="1:14" x14ac:dyDescent="0.2">
      <c r="A960" s="2" t="s">
        <v>1244</v>
      </c>
      <c r="B960" s="2" t="s">
        <v>51</v>
      </c>
      <c r="C960" s="2" t="s">
        <v>40</v>
      </c>
      <c r="D960" s="2">
        <v>143.15100000000001</v>
      </c>
      <c r="E960" s="2">
        <v>115</v>
      </c>
      <c r="F960" s="2">
        <v>4811</v>
      </c>
      <c r="G960" s="2">
        <v>60</v>
      </c>
      <c r="H960" s="2">
        <f t="shared" si="84"/>
        <v>0</v>
      </c>
      <c r="I960" s="2">
        <f t="shared" si="85"/>
        <v>0</v>
      </c>
      <c r="J960" s="2">
        <f t="shared" si="86"/>
        <v>0</v>
      </c>
      <c r="K960" s="2">
        <f t="shared" si="87"/>
        <v>0</v>
      </c>
      <c r="L960" s="2">
        <f t="shared" si="88"/>
        <v>0</v>
      </c>
      <c r="M960" s="2">
        <v>64</v>
      </c>
      <c r="N960" s="2">
        <f t="shared" si="89"/>
        <v>13225</v>
      </c>
    </row>
    <row r="961" spans="1:14" x14ac:dyDescent="0.2">
      <c r="A961" s="2" t="s">
        <v>948</v>
      </c>
      <c r="B961" s="2" t="s">
        <v>51</v>
      </c>
      <c r="C961" s="2" t="s">
        <v>31</v>
      </c>
      <c r="D961" s="2">
        <v>33.643500000000003</v>
      </c>
      <c r="E961" s="2">
        <v>87</v>
      </c>
      <c r="F961" s="2">
        <v>20061</v>
      </c>
      <c r="G961" s="2">
        <v>50</v>
      </c>
      <c r="H961" s="2">
        <f t="shared" si="84"/>
        <v>0</v>
      </c>
      <c r="I961" s="2">
        <f t="shared" si="85"/>
        <v>1</v>
      </c>
      <c r="J961" s="2">
        <f t="shared" si="86"/>
        <v>0</v>
      </c>
      <c r="K961" s="2">
        <f t="shared" si="87"/>
        <v>0</v>
      </c>
      <c r="L961" s="2">
        <f t="shared" si="88"/>
        <v>0</v>
      </c>
      <c r="M961" s="2">
        <v>9</v>
      </c>
      <c r="N961" s="2">
        <f t="shared" si="89"/>
        <v>7569</v>
      </c>
    </row>
    <row r="962" spans="1:14" x14ac:dyDescent="0.2">
      <c r="A962" s="2" t="s">
        <v>1625</v>
      </c>
      <c r="B962" s="2" t="s">
        <v>11</v>
      </c>
      <c r="C962" s="2" t="s">
        <v>12</v>
      </c>
      <c r="D962" s="2">
        <v>1.5069999999999999</v>
      </c>
      <c r="E962" s="2">
        <v>91</v>
      </c>
      <c r="F962" s="2">
        <v>141</v>
      </c>
      <c r="G962" s="2">
        <v>12</v>
      </c>
      <c r="H962" s="2">
        <f t="shared" si="84"/>
        <v>0</v>
      </c>
      <c r="I962" s="2">
        <f t="shared" si="85"/>
        <v>0</v>
      </c>
      <c r="J962" s="2">
        <f t="shared" si="86"/>
        <v>0</v>
      </c>
      <c r="K962" s="2">
        <f t="shared" si="87"/>
        <v>0</v>
      </c>
      <c r="L962" s="2">
        <f t="shared" si="88"/>
        <v>0</v>
      </c>
      <c r="M962" s="2">
        <v>60</v>
      </c>
      <c r="N962" s="2">
        <f t="shared" si="89"/>
        <v>8281</v>
      </c>
    </row>
    <row r="963" spans="1:14" x14ac:dyDescent="0.2">
      <c r="A963" s="2" t="s">
        <v>1627</v>
      </c>
      <c r="B963" s="2" t="s">
        <v>51</v>
      </c>
      <c r="C963" s="2" t="s">
        <v>97</v>
      </c>
      <c r="D963" s="2">
        <v>21.379300000000001</v>
      </c>
      <c r="E963" s="2">
        <v>88</v>
      </c>
      <c r="F963" s="2">
        <v>2652</v>
      </c>
      <c r="G963" s="2">
        <v>150</v>
      </c>
      <c r="H963" s="2">
        <f t="shared" ref="H963:H1026" si="90">IF(B963="R",1,0)</f>
        <v>0</v>
      </c>
      <c r="I963" s="2">
        <f t="shared" ref="I963:I1026" si="91">IF(C963="Comedy",1,0)</f>
        <v>0</v>
      </c>
      <c r="J963" s="2">
        <f t="shared" ref="J963:J1026" si="92">IF(C963="Thriller_Horror",1,0)</f>
        <v>0</v>
      </c>
      <c r="K963" s="2">
        <f t="shared" ref="K963:K1026" si="93">IF(C963="Animation",1,0)</f>
        <v>1</v>
      </c>
      <c r="L963" s="2">
        <f t="shared" ref="L963:L1026" si="94">IF(C963="Adventure_Sci_fi",1,0)</f>
        <v>0</v>
      </c>
      <c r="M963" s="2">
        <v>25</v>
      </c>
      <c r="N963" s="2">
        <f t="shared" ref="N963:N1026" si="95">E963^2</f>
        <v>7744</v>
      </c>
    </row>
    <row r="964" spans="1:14" x14ac:dyDescent="0.2">
      <c r="A964" s="2" t="s">
        <v>1629</v>
      </c>
      <c r="B964" s="2" t="s">
        <v>51</v>
      </c>
      <c r="C964" s="2" t="s">
        <v>40</v>
      </c>
      <c r="D964" s="2">
        <v>7.48691</v>
      </c>
      <c r="E964" s="2">
        <v>106</v>
      </c>
      <c r="F964" s="2">
        <v>2495</v>
      </c>
      <c r="G964" s="2">
        <v>27</v>
      </c>
      <c r="H964" s="2">
        <f t="shared" si="90"/>
        <v>0</v>
      </c>
      <c r="I964" s="2">
        <f t="shared" si="91"/>
        <v>0</v>
      </c>
      <c r="J964" s="2">
        <f t="shared" si="92"/>
        <v>0</v>
      </c>
      <c r="K964" s="2">
        <f t="shared" si="93"/>
        <v>0</v>
      </c>
      <c r="L964" s="2">
        <f t="shared" si="94"/>
        <v>0</v>
      </c>
      <c r="M964" s="2">
        <v>43</v>
      </c>
      <c r="N964" s="2">
        <f t="shared" si="95"/>
        <v>11236</v>
      </c>
    </row>
    <row r="965" spans="1:14" x14ac:dyDescent="0.2">
      <c r="A965" s="2" t="s">
        <v>1631</v>
      </c>
      <c r="B965" s="2" t="s">
        <v>15</v>
      </c>
      <c r="C965" s="2" t="s">
        <v>31</v>
      </c>
      <c r="D965" s="2">
        <v>19.184000000000001</v>
      </c>
      <c r="E965" s="2">
        <v>113</v>
      </c>
      <c r="F965" s="2">
        <v>159</v>
      </c>
      <c r="G965" s="2">
        <v>3</v>
      </c>
      <c r="H965" s="2">
        <f t="shared" si="90"/>
        <v>1</v>
      </c>
      <c r="I965" s="2">
        <f t="shared" si="91"/>
        <v>1</v>
      </c>
      <c r="J965" s="2">
        <f t="shared" si="92"/>
        <v>0</v>
      </c>
      <c r="K965" s="2">
        <f t="shared" si="93"/>
        <v>0</v>
      </c>
      <c r="L965" s="2">
        <f t="shared" si="94"/>
        <v>0</v>
      </c>
      <c r="M965" s="2">
        <v>9</v>
      </c>
      <c r="N965" s="2">
        <f t="shared" si="95"/>
        <v>12769</v>
      </c>
    </row>
    <row r="966" spans="1:14" x14ac:dyDescent="0.2">
      <c r="A966" s="2" t="s">
        <v>1633</v>
      </c>
      <c r="B966" s="2" t="s">
        <v>11</v>
      </c>
      <c r="C966" s="2" t="s">
        <v>19</v>
      </c>
      <c r="D966" s="2">
        <v>93.926400000000001</v>
      </c>
      <c r="E966" s="2">
        <v>138</v>
      </c>
      <c r="F966" s="2">
        <v>1205</v>
      </c>
      <c r="G966" s="2">
        <v>150</v>
      </c>
      <c r="H966" s="2">
        <f t="shared" si="90"/>
        <v>0</v>
      </c>
      <c r="I966" s="2">
        <f t="shared" si="91"/>
        <v>0</v>
      </c>
      <c r="J966" s="2">
        <f t="shared" si="92"/>
        <v>0</v>
      </c>
      <c r="K966" s="2">
        <f t="shared" si="93"/>
        <v>0</v>
      </c>
      <c r="L966" s="2">
        <f t="shared" si="94"/>
        <v>1</v>
      </c>
      <c r="M966" s="2">
        <v>608</v>
      </c>
      <c r="N966" s="2">
        <f t="shared" si="95"/>
        <v>19044</v>
      </c>
    </row>
    <row r="967" spans="1:14" x14ac:dyDescent="0.2">
      <c r="A967" s="2" t="s">
        <v>1635</v>
      </c>
      <c r="B967" s="2" t="s">
        <v>51</v>
      </c>
      <c r="C967" s="2" t="s">
        <v>19</v>
      </c>
      <c r="D967" s="2">
        <v>42.652000000000001</v>
      </c>
      <c r="E967" s="2">
        <v>111</v>
      </c>
      <c r="F967" s="2">
        <v>2851</v>
      </c>
      <c r="G967" s="2">
        <v>20</v>
      </c>
      <c r="H967" s="2">
        <f t="shared" si="90"/>
        <v>0</v>
      </c>
      <c r="I967" s="2">
        <f t="shared" si="91"/>
        <v>0</v>
      </c>
      <c r="J967" s="2">
        <f t="shared" si="92"/>
        <v>0</v>
      </c>
      <c r="K967" s="2">
        <f t="shared" si="93"/>
        <v>0</v>
      </c>
      <c r="L967" s="2">
        <f t="shared" si="94"/>
        <v>1</v>
      </c>
      <c r="M967" s="2">
        <v>132</v>
      </c>
      <c r="N967" s="2">
        <f t="shared" si="95"/>
        <v>12321</v>
      </c>
    </row>
    <row r="968" spans="1:14" x14ac:dyDescent="0.2">
      <c r="A968" s="2" t="s">
        <v>219</v>
      </c>
      <c r="B968" s="2" t="s">
        <v>51</v>
      </c>
      <c r="C968" s="2" t="s">
        <v>31</v>
      </c>
      <c r="D968" s="2">
        <v>17.292400000000001</v>
      </c>
      <c r="E968" s="2">
        <v>91</v>
      </c>
      <c r="F968" s="2">
        <v>4551</v>
      </c>
      <c r="G968" s="2">
        <v>12</v>
      </c>
      <c r="H968" s="2">
        <f t="shared" si="90"/>
        <v>0</v>
      </c>
      <c r="I968" s="2">
        <f t="shared" si="91"/>
        <v>1</v>
      </c>
      <c r="J968" s="2">
        <f t="shared" si="92"/>
        <v>0</v>
      </c>
      <c r="K968" s="2">
        <f t="shared" si="93"/>
        <v>0</v>
      </c>
      <c r="L968" s="2">
        <f t="shared" si="94"/>
        <v>0</v>
      </c>
      <c r="M968" s="2">
        <v>25</v>
      </c>
      <c r="N968" s="2">
        <f t="shared" si="95"/>
        <v>8281</v>
      </c>
    </row>
    <row r="969" spans="1:14" x14ac:dyDescent="0.2">
      <c r="A969" s="2" t="s">
        <v>1638</v>
      </c>
      <c r="B969" s="2" t="s">
        <v>15</v>
      </c>
      <c r="C969" s="2" t="s">
        <v>12</v>
      </c>
      <c r="D969" s="2">
        <v>0.14554</v>
      </c>
      <c r="E969" s="2">
        <v>93</v>
      </c>
      <c r="F969" s="2">
        <v>2489</v>
      </c>
      <c r="G969" s="2">
        <v>0.5</v>
      </c>
      <c r="H969" s="2">
        <f t="shared" si="90"/>
        <v>1</v>
      </c>
      <c r="I969" s="2">
        <f t="shared" si="91"/>
        <v>0</v>
      </c>
      <c r="J969" s="2">
        <f t="shared" si="92"/>
        <v>0</v>
      </c>
      <c r="K969" s="2">
        <f t="shared" si="93"/>
        <v>0</v>
      </c>
      <c r="L969" s="2">
        <f t="shared" si="94"/>
        <v>0</v>
      </c>
      <c r="M969" s="2">
        <v>75</v>
      </c>
      <c r="N969" s="2">
        <f t="shared" si="95"/>
        <v>8649</v>
      </c>
    </row>
    <row r="970" spans="1:14" x14ac:dyDescent="0.2">
      <c r="A970" s="2" t="s">
        <v>1640</v>
      </c>
      <c r="B970" s="2" t="s">
        <v>51</v>
      </c>
      <c r="C970" s="2" t="s">
        <v>12</v>
      </c>
      <c r="D970" s="2">
        <v>44.4696</v>
      </c>
      <c r="E970" s="2">
        <v>129</v>
      </c>
      <c r="F970" s="2">
        <v>952</v>
      </c>
      <c r="G970" s="2">
        <v>17</v>
      </c>
      <c r="H970" s="2">
        <f t="shared" si="90"/>
        <v>0</v>
      </c>
      <c r="I970" s="2">
        <f t="shared" si="91"/>
        <v>0</v>
      </c>
      <c r="J970" s="2">
        <f t="shared" si="92"/>
        <v>0</v>
      </c>
      <c r="K970" s="2">
        <f t="shared" si="93"/>
        <v>0</v>
      </c>
      <c r="L970" s="2">
        <f t="shared" si="94"/>
        <v>0</v>
      </c>
      <c r="M970" s="2">
        <v>51</v>
      </c>
      <c r="N970" s="2">
        <f t="shared" si="95"/>
        <v>16641</v>
      </c>
    </row>
    <row r="971" spans="1:14" x14ac:dyDescent="0.2">
      <c r="A971" s="2" t="s">
        <v>1642</v>
      </c>
      <c r="B971" s="2" t="s">
        <v>15</v>
      </c>
      <c r="C971" s="2" t="s">
        <v>40</v>
      </c>
      <c r="D971" s="2">
        <v>3.8851300000000002</v>
      </c>
      <c r="E971" s="2">
        <v>91</v>
      </c>
      <c r="F971" s="2">
        <v>1349</v>
      </c>
      <c r="G971" s="2">
        <v>2</v>
      </c>
      <c r="H971" s="2">
        <f t="shared" si="90"/>
        <v>1</v>
      </c>
      <c r="I971" s="2">
        <f t="shared" si="91"/>
        <v>0</v>
      </c>
      <c r="J971" s="2">
        <f t="shared" si="92"/>
        <v>0</v>
      </c>
      <c r="K971" s="2">
        <f t="shared" si="93"/>
        <v>0</v>
      </c>
      <c r="L971" s="2">
        <f t="shared" si="94"/>
        <v>0</v>
      </c>
      <c r="M971" s="2">
        <v>244</v>
      </c>
      <c r="N971" s="2">
        <f t="shared" si="95"/>
        <v>8281</v>
      </c>
    </row>
    <row r="972" spans="1:14" x14ac:dyDescent="0.2">
      <c r="A972" s="2" t="s">
        <v>861</v>
      </c>
      <c r="B972" s="2" t="s">
        <v>15</v>
      </c>
      <c r="C972" s="2" t="s">
        <v>31</v>
      </c>
      <c r="D972" s="2">
        <v>90.567700000000002</v>
      </c>
      <c r="E972" s="2">
        <v>116</v>
      </c>
      <c r="F972" s="2">
        <v>1711</v>
      </c>
      <c r="G972" s="2">
        <v>51</v>
      </c>
      <c r="H972" s="2">
        <f t="shared" si="90"/>
        <v>1</v>
      </c>
      <c r="I972" s="2">
        <f t="shared" si="91"/>
        <v>1</v>
      </c>
      <c r="J972" s="2">
        <f t="shared" si="92"/>
        <v>0</v>
      </c>
      <c r="K972" s="2">
        <f t="shared" si="93"/>
        <v>0</v>
      </c>
      <c r="L972" s="2">
        <f t="shared" si="94"/>
        <v>0</v>
      </c>
      <c r="M972" s="2">
        <v>101</v>
      </c>
      <c r="N972" s="2">
        <f t="shared" si="95"/>
        <v>13456</v>
      </c>
    </row>
    <row r="973" spans="1:14" x14ac:dyDescent="0.2">
      <c r="A973" s="2" t="s">
        <v>1645</v>
      </c>
      <c r="B973" s="2" t="s">
        <v>15</v>
      </c>
      <c r="C973" s="2" t="s">
        <v>12</v>
      </c>
      <c r="D973" s="2">
        <v>0.60394300000000001</v>
      </c>
      <c r="E973" s="2">
        <v>90</v>
      </c>
      <c r="F973" s="2">
        <v>2655</v>
      </c>
      <c r="G973" s="2">
        <v>0.5</v>
      </c>
      <c r="H973" s="2">
        <f t="shared" si="90"/>
        <v>1</v>
      </c>
      <c r="I973" s="2">
        <f t="shared" si="91"/>
        <v>0</v>
      </c>
      <c r="J973" s="2">
        <f t="shared" si="92"/>
        <v>0</v>
      </c>
      <c r="K973" s="2">
        <f t="shared" si="93"/>
        <v>0</v>
      </c>
      <c r="L973" s="2">
        <f t="shared" si="94"/>
        <v>0</v>
      </c>
      <c r="M973" s="2">
        <v>9</v>
      </c>
      <c r="N973" s="2">
        <f t="shared" si="95"/>
        <v>8100</v>
      </c>
    </row>
    <row r="974" spans="1:14" x14ac:dyDescent="0.2">
      <c r="A974" s="2" t="s">
        <v>1013</v>
      </c>
      <c r="B974" s="2" t="s">
        <v>11</v>
      </c>
      <c r="C974" s="2" t="s">
        <v>31</v>
      </c>
      <c r="D974" s="2">
        <v>86.049400000000006</v>
      </c>
      <c r="E974" s="2">
        <v>97</v>
      </c>
      <c r="F974" s="2">
        <v>5032</v>
      </c>
      <c r="G974" s="2">
        <v>17</v>
      </c>
      <c r="H974" s="2">
        <f t="shared" si="90"/>
        <v>0</v>
      </c>
      <c r="I974" s="2">
        <f t="shared" si="91"/>
        <v>1</v>
      </c>
      <c r="J974" s="2">
        <f t="shared" si="92"/>
        <v>0</v>
      </c>
      <c r="K974" s="2">
        <f t="shared" si="93"/>
        <v>0</v>
      </c>
      <c r="L974" s="2">
        <f t="shared" si="94"/>
        <v>0</v>
      </c>
      <c r="M974" s="2">
        <v>70</v>
      </c>
      <c r="N974" s="2">
        <f t="shared" si="95"/>
        <v>9409</v>
      </c>
    </row>
    <row r="975" spans="1:14" x14ac:dyDescent="0.2">
      <c r="A975" s="2" t="s">
        <v>144</v>
      </c>
      <c r="B975" s="2" t="s">
        <v>51</v>
      </c>
      <c r="C975" s="2" t="s">
        <v>19</v>
      </c>
      <c r="D975" s="2">
        <v>11.802099999999999</v>
      </c>
      <c r="E975" s="2">
        <v>90</v>
      </c>
      <c r="F975" s="2">
        <v>1865</v>
      </c>
      <c r="G975" s="2">
        <v>60</v>
      </c>
      <c r="H975" s="2">
        <f t="shared" si="90"/>
        <v>0</v>
      </c>
      <c r="I975" s="2">
        <f t="shared" si="91"/>
        <v>0</v>
      </c>
      <c r="J975" s="2">
        <f t="shared" si="92"/>
        <v>0</v>
      </c>
      <c r="K975" s="2">
        <f t="shared" si="93"/>
        <v>0</v>
      </c>
      <c r="L975" s="2">
        <f t="shared" si="94"/>
        <v>1</v>
      </c>
      <c r="M975" s="2">
        <v>48</v>
      </c>
      <c r="N975" s="2">
        <f t="shared" si="95"/>
        <v>8100</v>
      </c>
    </row>
    <row r="976" spans="1:14" x14ac:dyDescent="0.2">
      <c r="A976" s="2" t="s">
        <v>311</v>
      </c>
      <c r="B976" s="2" t="s">
        <v>11</v>
      </c>
      <c r="C976" s="2" t="s">
        <v>31</v>
      </c>
      <c r="D976" s="2">
        <v>279.16800000000001</v>
      </c>
      <c r="E976" s="2">
        <v>106</v>
      </c>
      <c r="F976" s="2">
        <v>24938</v>
      </c>
      <c r="G976" s="2">
        <v>80</v>
      </c>
      <c r="H976" s="2">
        <f t="shared" si="90"/>
        <v>0</v>
      </c>
      <c r="I976" s="2">
        <f t="shared" si="91"/>
        <v>1</v>
      </c>
      <c r="J976" s="2">
        <f t="shared" si="92"/>
        <v>0</v>
      </c>
      <c r="K976" s="2">
        <f t="shared" si="93"/>
        <v>0</v>
      </c>
      <c r="L976" s="2">
        <f t="shared" si="94"/>
        <v>0</v>
      </c>
      <c r="M976" s="2">
        <v>116</v>
      </c>
      <c r="N976" s="2">
        <f t="shared" si="95"/>
        <v>11236</v>
      </c>
    </row>
    <row r="977" spans="1:14" x14ac:dyDescent="0.2">
      <c r="A977" s="2" t="s">
        <v>311</v>
      </c>
      <c r="B977" s="2" t="s">
        <v>11</v>
      </c>
      <c r="C977" s="2" t="s">
        <v>31</v>
      </c>
      <c r="D977" s="2">
        <v>166.22499999999999</v>
      </c>
      <c r="E977" s="2">
        <v>108</v>
      </c>
      <c r="F977" s="2">
        <v>24286</v>
      </c>
      <c r="G977" s="2">
        <v>55</v>
      </c>
      <c r="H977" s="2">
        <f t="shared" si="90"/>
        <v>0</v>
      </c>
      <c r="I977" s="2">
        <f t="shared" si="91"/>
        <v>1</v>
      </c>
      <c r="J977" s="2">
        <f t="shared" si="92"/>
        <v>0</v>
      </c>
      <c r="K977" s="2">
        <f t="shared" si="93"/>
        <v>0</v>
      </c>
      <c r="L977" s="2">
        <f t="shared" si="94"/>
        <v>0</v>
      </c>
      <c r="M977" s="2">
        <v>116</v>
      </c>
      <c r="N977" s="2">
        <f t="shared" si="95"/>
        <v>11664</v>
      </c>
    </row>
    <row r="978" spans="1:14" x14ac:dyDescent="0.2">
      <c r="A978" s="2" t="s">
        <v>782</v>
      </c>
      <c r="B978" s="2" t="s">
        <v>11</v>
      </c>
      <c r="C978" s="2" t="s">
        <v>31</v>
      </c>
      <c r="D978" s="2">
        <v>38.232599999999998</v>
      </c>
      <c r="E978" s="2">
        <v>86</v>
      </c>
      <c r="F978" s="2">
        <v>3854</v>
      </c>
      <c r="G978" s="2">
        <v>30</v>
      </c>
      <c r="H978" s="2">
        <f t="shared" si="90"/>
        <v>0</v>
      </c>
      <c r="I978" s="2">
        <f t="shared" si="91"/>
        <v>1</v>
      </c>
      <c r="J978" s="2">
        <f t="shared" si="92"/>
        <v>0</v>
      </c>
      <c r="K978" s="2">
        <f t="shared" si="93"/>
        <v>0</v>
      </c>
      <c r="L978" s="2">
        <f t="shared" si="94"/>
        <v>0</v>
      </c>
      <c r="M978" s="2">
        <v>82</v>
      </c>
      <c r="N978" s="2">
        <f t="shared" si="95"/>
        <v>7396</v>
      </c>
    </row>
    <row r="979" spans="1:14" x14ac:dyDescent="0.2">
      <c r="A979" s="2" t="s">
        <v>1652</v>
      </c>
      <c r="B979" s="2" t="s">
        <v>51</v>
      </c>
      <c r="C979" s="2" t="s">
        <v>97</v>
      </c>
      <c r="D979" s="2">
        <v>148.33799999999999</v>
      </c>
      <c r="E979" s="2">
        <v>95</v>
      </c>
      <c r="F979" s="2">
        <v>46120</v>
      </c>
      <c r="G979" s="2">
        <v>130</v>
      </c>
      <c r="H979" s="2">
        <f t="shared" si="90"/>
        <v>0</v>
      </c>
      <c r="I979" s="2">
        <f t="shared" si="91"/>
        <v>0</v>
      </c>
      <c r="J979" s="2">
        <f t="shared" si="92"/>
        <v>0</v>
      </c>
      <c r="K979" s="2">
        <f t="shared" si="93"/>
        <v>1</v>
      </c>
      <c r="L979" s="2">
        <f t="shared" si="94"/>
        <v>0</v>
      </c>
      <c r="M979" s="2">
        <v>96</v>
      </c>
      <c r="N979" s="2">
        <f t="shared" si="95"/>
        <v>9025</v>
      </c>
    </row>
    <row r="980" spans="1:14" x14ac:dyDescent="0.2">
      <c r="A980" s="2" t="s">
        <v>1654</v>
      </c>
      <c r="B980" s="2" t="s">
        <v>11</v>
      </c>
      <c r="C980" s="2" t="s">
        <v>19</v>
      </c>
      <c r="D980" s="2">
        <v>5.9746499999999996</v>
      </c>
      <c r="E980" s="2">
        <v>104</v>
      </c>
      <c r="F980" s="2">
        <v>4221</v>
      </c>
      <c r="G980" s="2">
        <v>22</v>
      </c>
      <c r="H980" s="2">
        <f t="shared" si="90"/>
        <v>0</v>
      </c>
      <c r="I980" s="2">
        <f t="shared" si="91"/>
        <v>0</v>
      </c>
      <c r="J980" s="2">
        <f t="shared" si="92"/>
        <v>0</v>
      </c>
      <c r="K980" s="2">
        <f t="shared" si="93"/>
        <v>0</v>
      </c>
      <c r="L980" s="2">
        <f t="shared" si="94"/>
        <v>1</v>
      </c>
      <c r="M980" s="2">
        <v>53</v>
      </c>
      <c r="N980" s="2">
        <f t="shared" si="95"/>
        <v>10816</v>
      </c>
    </row>
    <row r="981" spans="1:14" x14ac:dyDescent="0.2">
      <c r="A981" s="2" t="s">
        <v>360</v>
      </c>
      <c r="B981" s="2" t="s">
        <v>15</v>
      </c>
      <c r="C981" s="2" t="s">
        <v>35</v>
      </c>
      <c r="D981" s="2">
        <v>25.530899999999999</v>
      </c>
      <c r="E981" s="2">
        <v>113</v>
      </c>
      <c r="F981" s="2">
        <v>1997</v>
      </c>
      <c r="G981" s="2">
        <v>9</v>
      </c>
      <c r="H981" s="2">
        <f t="shared" si="90"/>
        <v>1</v>
      </c>
      <c r="I981" s="2">
        <f t="shared" si="91"/>
        <v>0</v>
      </c>
      <c r="J981" s="2">
        <f t="shared" si="92"/>
        <v>1</v>
      </c>
      <c r="K981" s="2">
        <f t="shared" si="93"/>
        <v>0</v>
      </c>
      <c r="L981" s="2">
        <f t="shared" si="94"/>
        <v>0</v>
      </c>
      <c r="M981" s="2">
        <v>22000</v>
      </c>
      <c r="N981" s="2">
        <f t="shared" si="95"/>
        <v>12769</v>
      </c>
    </row>
    <row r="982" spans="1:14" x14ac:dyDescent="0.2">
      <c r="A982" s="2" t="s">
        <v>599</v>
      </c>
      <c r="B982" s="2" t="s">
        <v>11</v>
      </c>
      <c r="C982" s="2" t="s">
        <v>12</v>
      </c>
      <c r="D982" s="2">
        <v>57.010899999999999</v>
      </c>
      <c r="E982" s="2">
        <v>145</v>
      </c>
      <c r="F982" s="2">
        <v>2380</v>
      </c>
      <c r="G982" s="2">
        <v>85</v>
      </c>
      <c r="H982" s="2">
        <f t="shared" si="90"/>
        <v>0</v>
      </c>
      <c r="I982" s="2">
        <f t="shared" si="91"/>
        <v>0</v>
      </c>
      <c r="J982" s="2">
        <f t="shared" si="92"/>
        <v>0</v>
      </c>
      <c r="K982" s="2">
        <f t="shared" si="93"/>
        <v>0</v>
      </c>
      <c r="L982" s="2">
        <f t="shared" si="94"/>
        <v>0</v>
      </c>
      <c r="M982" s="2">
        <v>252</v>
      </c>
      <c r="N982" s="2">
        <f t="shared" si="95"/>
        <v>21025</v>
      </c>
    </row>
    <row r="983" spans="1:14" x14ac:dyDescent="0.2">
      <c r="A983" s="2" t="s">
        <v>423</v>
      </c>
      <c r="B983" s="2" t="s">
        <v>11</v>
      </c>
      <c r="C983" s="2" t="s">
        <v>19</v>
      </c>
      <c r="D983" s="2">
        <v>179.02099999999999</v>
      </c>
      <c r="E983" s="2">
        <v>106</v>
      </c>
      <c r="F983" s="2">
        <v>12572</v>
      </c>
      <c r="G983" s="2">
        <v>225</v>
      </c>
      <c r="H983" s="2">
        <f t="shared" si="90"/>
        <v>0</v>
      </c>
      <c r="I983" s="2">
        <f t="shared" si="91"/>
        <v>0</v>
      </c>
      <c r="J983" s="2">
        <f t="shared" si="92"/>
        <v>0</v>
      </c>
      <c r="K983" s="2">
        <f t="shared" si="93"/>
        <v>0</v>
      </c>
      <c r="L983" s="2">
        <f t="shared" si="94"/>
        <v>1</v>
      </c>
      <c r="M983" s="2">
        <v>188</v>
      </c>
      <c r="N983" s="2">
        <f t="shared" si="95"/>
        <v>11236</v>
      </c>
    </row>
    <row r="984" spans="1:14" x14ac:dyDescent="0.2">
      <c r="A984" s="2" t="s">
        <v>423</v>
      </c>
      <c r="B984" s="2" t="s">
        <v>11</v>
      </c>
      <c r="C984" s="2" t="s">
        <v>19</v>
      </c>
      <c r="D984" s="2">
        <v>190.41900000000001</v>
      </c>
      <c r="E984" s="2">
        <v>88</v>
      </c>
      <c r="F984" s="2">
        <v>14823</v>
      </c>
      <c r="G984" s="2">
        <v>140</v>
      </c>
      <c r="H984" s="2">
        <f t="shared" si="90"/>
        <v>0</v>
      </c>
      <c r="I984" s="2">
        <f t="shared" si="91"/>
        <v>0</v>
      </c>
      <c r="J984" s="2">
        <f t="shared" si="92"/>
        <v>0</v>
      </c>
      <c r="K984" s="2">
        <f t="shared" si="93"/>
        <v>0</v>
      </c>
      <c r="L984" s="2">
        <f t="shared" si="94"/>
        <v>1</v>
      </c>
      <c r="M984" s="2">
        <v>188</v>
      </c>
      <c r="N984" s="2">
        <f t="shared" si="95"/>
        <v>7744</v>
      </c>
    </row>
    <row r="985" spans="1:14" x14ac:dyDescent="0.2">
      <c r="A985" s="2" t="s">
        <v>962</v>
      </c>
      <c r="B985" s="2" t="s">
        <v>15</v>
      </c>
      <c r="C985" s="2" t="s">
        <v>12</v>
      </c>
      <c r="D985" s="2">
        <v>48.814900000000002</v>
      </c>
      <c r="E985" s="2">
        <v>129</v>
      </c>
      <c r="F985" s="2">
        <v>36069</v>
      </c>
      <c r="G985" s="2">
        <v>32</v>
      </c>
      <c r="H985" s="2">
        <f t="shared" si="90"/>
        <v>1</v>
      </c>
      <c r="I985" s="2">
        <f t="shared" si="91"/>
        <v>0</v>
      </c>
      <c r="J985" s="2">
        <f t="shared" si="92"/>
        <v>0</v>
      </c>
      <c r="K985" s="2">
        <f t="shared" si="93"/>
        <v>0</v>
      </c>
      <c r="L985" s="2">
        <f t="shared" si="94"/>
        <v>0</v>
      </c>
      <c r="M985" s="2">
        <v>88</v>
      </c>
      <c r="N985" s="2">
        <f t="shared" si="95"/>
        <v>16641</v>
      </c>
    </row>
    <row r="986" spans="1:14" x14ac:dyDescent="0.2">
      <c r="A986" s="2" t="s">
        <v>792</v>
      </c>
      <c r="B986" s="2" t="s">
        <v>11</v>
      </c>
      <c r="C986" s="2" t="s">
        <v>24</v>
      </c>
      <c r="D986" s="2">
        <v>0.171988</v>
      </c>
      <c r="E986" s="2">
        <v>106</v>
      </c>
      <c r="F986" s="2">
        <v>1281</v>
      </c>
      <c r="G986" s="2">
        <v>0.6</v>
      </c>
      <c r="H986" s="2">
        <f t="shared" si="90"/>
        <v>0</v>
      </c>
      <c r="I986" s="2">
        <f t="shared" si="91"/>
        <v>0</v>
      </c>
      <c r="J986" s="2">
        <f t="shared" si="92"/>
        <v>0</v>
      </c>
      <c r="K986" s="2">
        <f t="shared" si="93"/>
        <v>0</v>
      </c>
      <c r="L986" s="2">
        <f t="shared" si="94"/>
        <v>0</v>
      </c>
      <c r="M986" s="2">
        <v>16</v>
      </c>
      <c r="N986" s="2">
        <f t="shared" si="95"/>
        <v>11236</v>
      </c>
    </row>
    <row r="987" spans="1:14" x14ac:dyDescent="0.2">
      <c r="A987" s="2" t="s">
        <v>1662</v>
      </c>
      <c r="B987" s="2" t="s">
        <v>15</v>
      </c>
      <c r="C987" s="2" t="s">
        <v>12</v>
      </c>
      <c r="D987" s="2">
        <v>3.3300000000000001E-3</v>
      </c>
      <c r="E987" s="2">
        <v>125</v>
      </c>
      <c r="F987" s="2">
        <v>214</v>
      </c>
      <c r="G987" s="2">
        <v>2.1</v>
      </c>
      <c r="H987" s="2">
        <f t="shared" si="90"/>
        <v>1</v>
      </c>
      <c r="I987" s="2">
        <f t="shared" si="91"/>
        <v>0</v>
      </c>
      <c r="J987" s="2">
        <f t="shared" si="92"/>
        <v>0</v>
      </c>
      <c r="K987" s="2">
        <f t="shared" si="93"/>
        <v>0</v>
      </c>
      <c r="L987" s="2">
        <f t="shared" si="94"/>
        <v>0</v>
      </c>
      <c r="M987" s="2">
        <v>7</v>
      </c>
      <c r="N987" s="2">
        <f t="shared" si="95"/>
        <v>15625</v>
      </c>
    </row>
    <row r="988" spans="1:14" x14ac:dyDescent="0.2">
      <c r="A988" s="2" t="s">
        <v>867</v>
      </c>
      <c r="B988" s="2" t="s">
        <v>15</v>
      </c>
      <c r="C988" s="2" t="s">
        <v>12</v>
      </c>
      <c r="D988" s="2">
        <v>49.024999999999999</v>
      </c>
      <c r="E988" s="2">
        <v>119</v>
      </c>
      <c r="F988" s="2">
        <v>3284</v>
      </c>
      <c r="G988" s="2">
        <v>25</v>
      </c>
      <c r="H988" s="2">
        <f t="shared" si="90"/>
        <v>1</v>
      </c>
      <c r="I988" s="2">
        <f t="shared" si="91"/>
        <v>0</v>
      </c>
      <c r="J988" s="2">
        <f t="shared" si="92"/>
        <v>0</v>
      </c>
      <c r="K988" s="2">
        <f t="shared" si="93"/>
        <v>0</v>
      </c>
      <c r="L988" s="2">
        <f t="shared" si="94"/>
        <v>0</v>
      </c>
      <c r="M988" s="2">
        <v>209</v>
      </c>
      <c r="N988" s="2">
        <f t="shared" si="95"/>
        <v>14161</v>
      </c>
    </row>
    <row r="989" spans="1:14" x14ac:dyDescent="0.2">
      <c r="A989" s="2" t="s">
        <v>1665</v>
      </c>
      <c r="B989" s="2" t="s">
        <v>15</v>
      </c>
      <c r="C989" s="2" t="s">
        <v>12</v>
      </c>
      <c r="D989" s="2">
        <v>7.8030000000000002E-2</v>
      </c>
      <c r="E989" s="2">
        <v>97</v>
      </c>
      <c r="F989" s="2">
        <v>3021</v>
      </c>
      <c r="G989" s="2">
        <v>0.2</v>
      </c>
      <c r="H989" s="2">
        <f t="shared" si="90"/>
        <v>1</v>
      </c>
      <c r="I989" s="2">
        <f t="shared" si="91"/>
        <v>0</v>
      </c>
      <c r="J989" s="2">
        <f t="shared" si="92"/>
        <v>0</v>
      </c>
      <c r="K989" s="2">
        <f t="shared" si="93"/>
        <v>0</v>
      </c>
      <c r="L989" s="2">
        <f t="shared" si="94"/>
        <v>0</v>
      </c>
      <c r="M989" s="2">
        <v>151</v>
      </c>
      <c r="N989" s="2">
        <f t="shared" si="95"/>
        <v>9409</v>
      </c>
    </row>
    <row r="990" spans="1:14" x14ac:dyDescent="0.2">
      <c r="A990" s="2" t="s">
        <v>980</v>
      </c>
      <c r="B990" s="2" t="s">
        <v>15</v>
      </c>
      <c r="C990" s="2" t="s">
        <v>12</v>
      </c>
      <c r="D990" s="2">
        <v>31.838000000000001</v>
      </c>
      <c r="E990" s="2">
        <v>128</v>
      </c>
      <c r="F990" s="2">
        <v>13189</v>
      </c>
      <c r="G990" s="2">
        <v>20</v>
      </c>
      <c r="H990" s="2">
        <f t="shared" si="90"/>
        <v>1</v>
      </c>
      <c r="I990" s="2">
        <f t="shared" si="91"/>
        <v>0</v>
      </c>
      <c r="J990" s="2">
        <f t="shared" si="92"/>
        <v>0</v>
      </c>
      <c r="K990" s="2">
        <f t="shared" si="93"/>
        <v>0</v>
      </c>
      <c r="L990" s="2">
        <f t="shared" si="94"/>
        <v>0</v>
      </c>
      <c r="M990" s="2">
        <v>835</v>
      </c>
      <c r="N990" s="2">
        <f t="shared" si="95"/>
        <v>16384</v>
      </c>
    </row>
    <row r="991" spans="1:14" x14ac:dyDescent="0.2">
      <c r="A991" s="2" t="s">
        <v>1032</v>
      </c>
      <c r="B991" s="2" t="s">
        <v>51</v>
      </c>
      <c r="C991" s="2" t="s">
        <v>12</v>
      </c>
      <c r="D991" s="2">
        <v>36.448</v>
      </c>
      <c r="E991" s="2">
        <v>124</v>
      </c>
      <c r="F991" s="2">
        <v>6393</v>
      </c>
      <c r="G991" s="2">
        <v>25</v>
      </c>
      <c r="H991" s="2">
        <f t="shared" si="90"/>
        <v>0</v>
      </c>
      <c r="I991" s="2">
        <f t="shared" si="91"/>
        <v>0</v>
      </c>
      <c r="J991" s="2">
        <f t="shared" si="92"/>
        <v>0</v>
      </c>
      <c r="K991" s="2">
        <f t="shared" si="93"/>
        <v>0</v>
      </c>
      <c r="L991" s="2">
        <f t="shared" si="94"/>
        <v>0</v>
      </c>
      <c r="M991" s="2">
        <v>44</v>
      </c>
      <c r="N991" s="2">
        <f t="shared" si="95"/>
        <v>15376</v>
      </c>
    </row>
    <row r="992" spans="1:14" x14ac:dyDescent="0.2">
      <c r="A992" s="2" t="s">
        <v>240</v>
      </c>
      <c r="B992" s="2" t="s">
        <v>11</v>
      </c>
      <c r="C992" s="2" t="s">
        <v>12</v>
      </c>
      <c r="D992" s="2">
        <v>100.423</v>
      </c>
      <c r="E992" s="2">
        <v>132</v>
      </c>
      <c r="F992" s="2">
        <v>28830</v>
      </c>
      <c r="G992" s="2">
        <v>30</v>
      </c>
      <c r="H992" s="2">
        <f t="shared" si="90"/>
        <v>0</v>
      </c>
      <c r="I992" s="2">
        <f t="shared" si="91"/>
        <v>0</v>
      </c>
      <c r="J992" s="2">
        <f t="shared" si="92"/>
        <v>0</v>
      </c>
      <c r="K992" s="2">
        <f t="shared" si="93"/>
        <v>0</v>
      </c>
      <c r="L992" s="2">
        <f t="shared" si="94"/>
        <v>0</v>
      </c>
      <c r="M992" s="2">
        <v>16000</v>
      </c>
      <c r="N992" s="2">
        <f t="shared" si="95"/>
        <v>17424</v>
      </c>
    </row>
    <row r="993" spans="1:14" x14ac:dyDescent="0.2">
      <c r="A993" s="2" t="s">
        <v>22</v>
      </c>
      <c r="B993" s="2" t="s">
        <v>15</v>
      </c>
      <c r="C993" s="2" t="s">
        <v>35</v>
      </c>
      <c r="D993" s="2">
        <v>4.4762300000000002</v>
      </c>
      <c r="E993" s="2">
        <v>101</v>
      </c>
      <c r="F993" s="2">
        <v>4186</v>
      </c>
      <c r="G993" s="2">
        <v>27</v>
      </c>
      <c r="H993" s="2">
        <f t="shared" si="90"/>
        <v>1</v>
      </c>
      <c r="I993" s="2">
        <f t="shared" si="91"/>
        <v>0</v>
      </c>
      <c r="J993" s="2">
        <f t="shared" si="92"/>
        <v>1</v>
      </c>
      <c r="K993" s="2">
        <f t="shared" si="93"/>
        <v>0</v>
      </c>
      <c r="L993" s="2">
        <f t="shared" si="94"/>
        <v>0</v>
      </c>
      <c r="M993" s="2">
        <v>212</v>
      </c>
      <c r="N993" s="2">
        <f t="shared" si="95"/>
        <v>10201</v>
      </c>
    </row>
    <row r="994" spans="1:14" x14ac:dyDescent="0.2">
      <c r="A994" s="2" t="s">
        <v>1671</v>
      </c>
      <c r="B994" s="2" t="s">
        <v>51</v>
      </c>
      <c r="C994" s="2" t="s">
        <v>97</v>
      </c>
      <c r="D994" s="2">
        <v>336.03</v>
      </c>
      <c r="E994" s="2">
        <v>91</v>
      </c>
      <c r="F994" s="2">
        <v>13616</v>
      </c>
      <c r="G994" s="2">
        <v>74</v>
      </c>
      <c r="H994" s="2">
        <f t="shared" si="90"/>
        <v>0</v>
      </c>
      <c r="I994" s="2">
        <f t="shared" si="91"/>
        <v>0</v>
      </c>
      <c r="J994" s="2">
        <f t="shared" si="92"/>
        <v>0</v>
      </c>
      <c r="K994" s="2">
        <f t="shared" si="93"/>
        <v>1</v>
      </c>
      <c r="L994" s="2">
        <f t="shared" si="94"/>
        <v>0</v>
      </c>
      <c r="M994" s="2">
        <v>22</v>
      </c>
      <c r="N994" s="2">
        <f t="shared" si="95"/>
        <v>8281</v>
      </c>
    </row>
    <row r="995" spans="1:14" x14ac:dyDescent="0.2">
      <c r="A995" s="2" t="s">
        <v>152</v>
      </c>
      <c r="B995" s="2" t="s">
        <v>11</v>
      </c>
      <c r="C995" s="2" t="s">
        <v>24</v>
      </c>
      <c r="D995" s="2">
        <v>132.01400000000001</v>
      </c>
      <c r="E995" s="2">
        <v>145</v>
      </c>
      <c r="F995" s="2">
        <v>12546</v>
      </c>
      <c r="G995" s="2">
        <v>102</v>
      </c>
      <c r="H995" s="2">
        <f t="shared" si="90"/>
        <v>0</v>
      </c>
      <c r="I995" s="2">
        <f t="shared" si="91"/>
        <v>0</v>
      </c>
      <c r="J995" s="2">
        <f t="shared" si="92"/>
        <v>0</v>
      </c>
      <c r="K995" s="2">
        <f t="shared" si="93"/>
        <v>0</v>
      </c>
      <c r="L995" s="2">
        <f t="shared" si="94"/>
        <v>0</v>
      </c>
      <c r="M995" s="2">
        <v>14000</v>
      </c>
      <c r="N995" s="2">
        <f t="shared" si="95"/>
        <v>21025</v>
      </c>
    </row>
    <row r="996" spans="1:14" x14ac:dyDescent="0.2">
      <c r="A996" s="2" t="s">
        <v>1381</v>
      </c>
      <c r="B996" s="2" t="s">
        <v>51</v>
      </c>
      <c r="C996" s="2" t="s">
        <v>12</v>
      </c>
      <c r="D996" s="2">
        <v>64.371200000000002</v>
      </c>
      <c r="E996" s="2">
        <v>135</v>
      </c>
      <c r="F996" s="2">
        <v>1845</v>
      </c>
      <c r="G996" s="2">
        <v>28</v>
      </c>
      <c r="H996" s="2">
        <f t="shared" si="90"/>
        <v>0</v>
      </c>
      <c r="I996" s="2">
        <f t="shared" si="91"/>
        <v>0</v>
      </c>
      <c r="J996" s="2">
        <f t="shared" si="92"/>
        <v>0</v>
      </c>
      <c r="K996" s="2">
        <f t="shared" si="93"/>
        <v>0</v>
      </c>
      <c r="L996" s="2">
        <f t="shared" si="94"/>
        <v>0</v>
      </c>
      <c r="M996" s="2">
        <v>149</v>
      </c>
      <c r="N996" s="2">
        <f t="shared" si="95"/>
        <v>18225</v>
      </c>
    </row>
    <row r="997" spans="1:14" x14ac:dyDescent="0.2">
      <c r="A997" s="2" t="s">
        <v>60</v>
      </c>
      <c r="B997" s="2" t="s">
        <v>15</v>
      </c>
      <c r="C997" s="2" t="s">
        <v>24</v>
      </c>
      <c r="D997" s="2">
        <v>7.9168900000000004</v>
      </c>
      <c r="E997" s="2">
        <v>160</v>
      </c>
      <c r="F997" s="2">
        <v>26982</v>
      </c>
      <c r="G997" s="2">
        <v>45</v>
      </c>
      <c r="H997" s="2">
        <f t="shared" si="90"/>
        <v>1</v>
      </c>
      <c r="I997" s="2">
        <f t="shared" si="91"/>
        <v>0</v>
      </c>
      <c r="J997" s="2">
        <f t="shared" si="92"/>
        <v>0</v>
      </c>
      <c r="K997" s="2">
        <f t="shared" si="93"/>
        <v>0</v>
      </c>
      <c r="L997" s="2">
        <f t="shared" si="94"/>
        <v>0</v>
      </c>
      <c r="M997" s="2">
        <v>0</v>
      </c>
      <c r="N997" s="2">
        <f t="shared" si="95"/>
        <v>25600</v>
      </c>
    </row>
    <row r="998" spans="1:14" x14ac:dyDescent="0.2">
      <c r="A998" s="2" t="s">
        <v>1676</v>
      </c>
      <c r="B998" s="2" t="s">
        <v>51</v>
      </c>
      <c r="C998" s="2" t="s">
        <v>12</v>
      </c>
      <c r="D998" s="2">
        <v>61.6935</v>
      </c>
      <c r="E998" s="2">
        <v>109</v>
      </c>
      <c r="F998" s="2">
        <v>7833</v>
      </c>
      <c r="G998" s="2">
        <v>13</v>
      </c>
      <c r="H998" s="2">
        <f t="shared" si="90"/>
        <v>0</v>
      </c>
      <c r="I998" s="2">
        <f t="shared" si="91"/>
        <v>0</v>
      </c>
      <c r="J998" s="2">
        <f t="shared" si="92"/>
        <v>0</v>
      </c>
      <c r="K998" s="2">
        <f t="shared" si="93"/>
        <v>0</v>
      </c>
      <c r="L998" s="2">
        <f t="shared" si="94"/>
        <v>0</v>
      </c>
      <c r="M998" s="2">
        <v>36</v>
      </c>
      <c r="N998" s="2">
        <f t="shared" si="95"/>
        <v>11881</v>
      </c>
    </row>
    <row r="999" spans="1:14" x14ac:dyDescent="0.2">
      <c r="A999" s="2" t="s">
        <v>1322</v>
      </c>
      <c r="B999" s="2" t="s">
        <v>51</v>
      </c>
      <c r="C999" s="2" t="s">
        <v>19</v>
      </c>
      <c r="D999" s="2">
        <v>64.933700000000002</v>
      </c>
      <c r="E999" s="2">
        <v>106</v>
      </c>
      <c r="F999" s="2">
        <v>11454</v>
      </c>
      <c r="G999" s="2">
        <v>85</v>
      </c>
      <c r="H999" s="2">
        <f t="shared" si="90"/>
        <v>0</v>
      </c>
      <c r="I999" s="2">
        <f t="shared" si="91"/>
        <v>0</v>
      </c>
      <c r="J999" s="2">
        <f t="shared" si="92"/>
        <v>0</v>
      </c>
      <c r="K999" s="2">
        <f t="shared" si="93"/>
        <v>0</v>
      </c>
      <c r="L999" s="2">
        <f t="shared" si="94"/>
        <v>1</v>
      </c>
      <c r="M999" s="2">
        <v>763</v>
      </c>
      <c r="N999" s="2">
        <f t="shared" si="95"/>
        <v>11236</v>
      </c>
    </row>
    <row r="1000" spans="1:14" x14ac:dyDescent="0.2">
      <c r="A1000" s="2" t="s">
        <v>1679</v>
      </c>
      <c r="B1000" s="2" t="s">
        <v>15</v>
      </c>
      <c r="C1000" s="2" t="s">
        <v>35</v>
      </c>
      <c r="D1000" s="2">
        <v>30.691400000000002</v>
      </c>
      <c r="E1000" s="2">
        <v>112</v>
      </c>
      <c r="F1000" s="2">
        <v>3185</v>
      </c>
      <c r="G1000" s="2">
        <v>35</v>
      </c>
      <c r="H1000" s="2">
        <f t="shared" si="90"/>
        <v>1</v>
      </c>
      <c r="I1000" s="2">
        <f t="shared" si="91"/>
        <v>0</v>
      </c>
      <c r="J1000" s="2">
        <f t="shared" si="92"/>
        <v>1</v>
      </c>
      <c r="K1000" s="2">
        <f t="shared" si="93"/>
        <v>0</v>
      </c>
      <c r="L1000" s="2">
        <f t="shared" si="94"/>
        <v>0</v>
      </c>
      <c r="M1000" s="2">
        <v>192</v>
      </c>
      <c r="N1000" s="2">
        <f t="shared" si="95"/>
        <v>12544</v>
      </c>
    </row>
    <row r="1001" spans="1:14" x14ac:dyDescent="0.2">
      <c r="A1001" s="2" t="s">
        <v>1274</v>
      </c>
      <c r="B1001" s="2" t="s">
        <v>11</v>
      </c>
      <c r="C1001" s="2" t="s">
        <v>24</v>
      </c>
      <c r="D1001" s="2">
        <v>106.80800000000001</v>
      </c>
      <c r="E1001" s="2">
        <v>109</v>
      </c>
      <c r="F1001" s="2">
        <v>1574</v>
      </c>
      <c r="G1001" s="2">
        <v>45</v>
      </c>
      <c r="H1001" s="2">
        <f t="shared" si="90"/>
        <v>0</v>
      </c>
      <c r="I1001" s="2">
        <f t="shared" si="91"/>
        <v>0</v>
      </c>
      <c r="J1001" s="2">
        <f t="shared" si="92"/>
        <v>0</v>
      </c>
      <c r="K1001" s="2">
        <f t="shared" si="93"/>
        <v>0</v>
      </c>
      <c r="L1001" s="2">
        <f t="shared" si="94"/>
        <v>0</v>
      </c>
      <c r="M1001" s="2">
        <v>80</v>
      </c>
      <c r="N1001" s="2">
        <f t="shared" si="95"/>
        <v>11881</v>
      </c>
    </row>
    <row r="1002" spans="1:14" x14ac:dyDescent="0.2">
      <c r="A1002" s="2" t="s">
        <v>1398</v>
      </c>
      <c r="B1002" s="2" t="s">
        <v>11</v>
      </c>
      <c r="C1002" s="2" t="s">
        <v>24</v>
      </c>
      <c r="D1002" s="2">
        <v>48.472200000000001</v>
      </c>
      <c r="E1002" s="2">
        <v>115</v>
      </c>
      <c r="F1002" s="2">
        <v>4305</v>
      </c>
      <c r="G1002" s="2">
        <v>45</v>
      </c>
      <c r="H1002" s="2">
        <f t="shared" si="90"/>
        <v>0</v>
      </c>
      <c r="I1002" s="2">
        <f t="shared" si="91"/>
        <v>0</v>
      </c>
      <c r="J1002" s="2">
        <f t="shared" si="92"/>
        <v>0</v>
      </c>
      <c r="K1002" s="2">
        <f t="shared" si="93"/>
        <v>0</v>
      </c>
      <c r="L1002" s="2">
        <f t="shared" si="94"/>
        <v>0</v>
      </c>
      <c r="M1002" s="2">
        <v>11</v>
      </c>
      <c r="N1002" s="2">
        <f t="shared" si="95"/>
        <v>13225</v>
      </c>
    </row>
    <row r="1003" spans="1:14" x14ac:dyDescent="0.2">
      <c r="A1003" s="2" t="s">
        <v>1683</v>
      </c>
      <c r="B1003" s="2" t="s">
        <v>15</v>
      </c>
      <c r="C1003" s="2" t="s">
        <v>31</v>
      </c>
      <c r="D1003" s="2">
        <v>4.54277</v>
      </c>
      <c r="E1003" s="2">
        <v>90</v>
      </c>
      <c r="F1003" s="2">
        <v>1831</v>
      </c>
      <c r="G1003" s="2">
        <v>6</v>
      </c>
      <c r="H1003" s="2">
        <f t="shared" si="90"/>
        <v>1</v>
      </c>
      <c r="I1003" s="2">
        <f t="shared" si="91"/>
        <v>1</v>
      </c>
      <c r="J1003" s="2">
        <f t="shared" si="92"/>
        <v>0</v>
      </c>
      <c r="K1003" s="2">
        <f t="shared" si="93"/>
        <v>0</v>
      </c>
      <c r="L1003" s="2">
        <f t="shared" si="94"/>
        <v>0</v>
      </c>
      <c r="M1003" s="2">
        <v>138</v>
      </c>
      <c r="N1003" s="2">
        <f t="shared" si="95"/>
        <v>8100</v>
      </c>
    </row>
    <row r="1004" spans="1:14" x14ac:dyDescent="0.2">
      <c r="A1004" s="2" t="s">
        <v>1685</v>
      </c>
      <c r="B1004" s="2" t="s">
        <v>51</v>
      </c>
      <c r="C1004" s="2" t="s">
        <v>19</v>
      </c>
      <c r="D1004" s="2">
        <v>60.874600000000001</v>
      </c>
      <c r="E1004" s="2">
        <v>114</v>
      </c>
      <c r="F1004" s="2">
        <v>4902</v>
      </c>
      <c r="G1004" s="2">
        <v>90</v>
      </c>
      <c r="H1004" s="2">
        <f t="shared" si="90"/>
        <v>0</v>
      </c>
      <c r="I1004" s="2">
        <f t="shared" si="91"/>
        <v>0</v>
      </c>
      <c r="J1004" s="2">
        <f t="shared" si="92"/>
        <v>0</v>
      </c>
      <c r="K1004" s="2">
        <f t="shared" si="93"/>
        <v>0</v>
      </c>
      <c r="L1004" s="2">
        <f t="shared" si="94"/>
        <v>1</v>
      </c>
      <c r="M1004" s="2">
        <v>0</v>
      </c>
      <c r="N1004" s="2">
        <f t="shared" si="95"/>
        <v>12996</v>
      </c>
    </row>
    <row r="1005" spans="1:14" x14ac:dyDescent="0.2">
      <c r="A1005" s="2" t="s">
        <v>1687</v>
      </c>
      <c r="B1005" s="2" t="s">
        <v>11</v>
      </c>
      <c r="C1005" s="2" t="s">
        <v>19</v>
      </c>
      <c r="D1005" s="2">
        <v>209.36500000000001</v>
      </c>
      <c r="E1005" s="2">
        <v>133</v>
      </c>
      <c r="F1005" s="2">
        <v>21768</v>
      </c>
      <c r="G1005" s="2">
        <v>145</v>
      </c>
      <c r="H1005" s="2">
        <f t="shared" si="90"/>
        <v>0</v>
      </c>
      <c r="I1005" s="2">
        <f t="shared" si="91"/>
        <v>0</v>
      </c>
      <c r="J1005" s="2">
        <f t="shared" si="92"/>
        <v>0</v>
      </c>
      <c r="K1005" s="2">
        <f t="shared" si="93"/>
        <v>0</v>
      </c>
      <c r="L1005" s="2">
        <f t="shared" si="94"/>
        <v>1</v>
      </c>
      <c r="M1005" s="2">
        <v>663</v>
      </c>
      <c r="N1005" s="2">
        <f t="shared" si="95"/>
        <v>17689</v>
      </c>
    </row>
    <row r="1006" spans="1:14" x14ac:dyDescent="0.2">
      <c r="A1006" s="2" t="s">
        <v>1689</v>
      </c>
      <c r="B1006" s="2" t="s">
        <v>11</v>
      </c>
      <c r="C1006" s="2" t="s">
        <v>19</v>
      </c>
      <c r="D1006" s="2">
        <v>215.39699999999999</v>
      </c>
      <c r="E1006" s="2">
        <v>123</v>
      </c>
      <c r="F1006" s="2">
        <v>11930</v>
      </c>
      <c r="G1006" s="2">
        <v>125</v>
      </c>
      <c r="H1006" s="2">
        <f t="shared" si="90"/>
        <v>0</v>
      </c>
      <c r="I1006" s="2">
        <f t="shared" si="91"/>
        <v>0</v>
      </c>
      <c r="J1006" s="2">
        <f t="shared" si="92"/>
        <v>0</v>
      </c>
      <c r="K1006" s="2">
        <f t="shared" si="93"/>
        <v>0</v>
      </c>
      <c r="L1006" s="2">
        <f t="shared" si="94"/>
        <v>1</v>
      </c>
      <c r="M1006" s="2">
        <v>610</v>
      </c>
      <c r="N1006" s="2">
        <f t="shared" si="95"/>
        <v>15129</v>
      </c>
    </row>
    <row r="1007" spans="1:14" x14ac:dyDescent="0.2">
      <c r="A1007" s="2" t="s">
        <v>1691</v>
      </c>
      <c r="B1007" s="2" t="s">
        <v>11</v>
      </c>
      <c r="C1007" s="2" t="s">
        <v>19</v>
      </c>
      <c r="D1007" s="2">
        <v>133.38200000000001</v>
      </c>
      <c r="E1007" s="2">
        <v>124</v>
      </c>
      <c r="F1007" s="2">
        <v>34817</v>
      </c>
      <c r="G1007" s="2">
        <v>150</v>
      </c>
      <c r="H1007" s="2">
        <f t="shared" si="90"/>
        <v>0</v>
      </c>
      <c r="I1007" s="2">
        <f t="shared" si="91"/>
        <v>0</v>
      </c>
      <c r="J1007" s="2">
        <f t="shared" si="92"/>
        <v>0</v>
      </c>
      <c r="K1007" s="2">
        <f t="shared" si="93"/>
        <v>0</v>
      </c>
      <c r="L1007" s="2">
        <f t="shared" si="94"/>
        <v>1</v>
      </c>
      <c r="M1007" s="2">
        <v>14000</v>
      </c>
      <c r="N1007" s="2">
        <f t="shared" si="95"/>
        <v>15376</v>
      </c>
    </row>
    <row r="1008" spans="1:14" x14ac:dyDescent="0.2">
      <c r="A1008" s="2" t="s">
        <v>1693</v>
      </c>
      <c r="B1008" s="2" t="s">
        <v>51</v>
      </c>
      <c r="C1008" s="2" t="s">
        <v>31</v>
      </c>
      <c r="D1008" s="2">
        <v>10.4297</v>
      </c>
      <c r="E1008" s="2">
        <v>98</v>
      </c>
      <c r="F1008" s="2">
        <v>2705</v>
      </c>
      <c r="G1008" s="2">
        <v>5</v>
      </c>
      <c r="H1008" s="2">
        <f t="shared" si="90"/>
        <v>0</v>
      </c>
      <c r="I1008" s="2">
        <f t="shared" si="91"/>
        <v>1</v>
      </c>
      <c r="J1008" s="2">
        <f t="shared" si="92"/>
        <v>0</v>
      </c>
      <c r="K1008" s="2">
        <f t="shared" si="93"/>
        <v>0</v>
      </c>
      <c r="L1008" s="2">
        <f t="shared" si="94"/>
        <v>0</v>
      </c>
      <c r="M1008" s="2">
        <v>10</v>
      </c>
      <c r="N1008" s="2">
        <f t="shared" si="95"/>
        <v>9604</v>
      </c>
    </row>
    <row r="1009" spans="1:14" x14ac:dyDescent="0.2">
      <c r="A1009" s="2" t="s">
        <v>1573</v>
      </c>
      <c r="B1009" s="2" t="s">
        <v>11</v>
      </c>
      <c r="C1009" s="2" t="s">
        <v>12</v>
      </c>
      <c r="D1009" s="2">
        <v>63.695799999999998</v>
      </c>
      <c r="E1009" s="2">
        <v>117</v>
      </c>
      <c r="F1009" s="2">
        <v>12850</v>
      </c>
      <c r="G1009" s="2">
        <v>65</v>
      </c>
      <c r="H1009" s="2">
        <f t="shared" si="90"/>
        <v>0</v>
      </c>
      <c r="I1009" s="2">
        <f t="shared" si="91"/>
        <v>0</v>
      </c>
      <c r="J1009" s="2">
        <f t="shared" si="92"/>
        <v>0</v>
      </c>
      <c r="K1009" s="2">
        <f t="shared" si="93"/>
        <v>0</v>
      </c>
      <c r="L1009" s="2">
        <f t="shared" si="94"/>
        <v>0</v>
      </c>
      <c r="M1009" s="2">
        <v>179</v>
      </c>
      <c r="N1009" s="2">
        <f t="shared" si="95"/>
        <v>13689</v>
      </c>
    </row>
    <row r="1010" spans="1:14" x14ac:dyDescent="0.2">
      <c r="A1010" s="2" t="s">
        <v>1696</v>
      </c>
      <c r="B1010" s="2" t="s">
        <v>15</v>
      </c>
      <c r="C1010" s="2" t="s">
        <v>12</v>
      </c>
      <c r="D1010" s="2">
        <v>41.008499999999998</v>
      </c>
      <c r="E1010" s="2">
        <v>98</v>
      </c>
      <c r="F1010" s="2">
        <v>10894</v>
      </c>
      <c r="G1010" s="2">
        <v>27</v>
      </c>
      <c r="H1010" s="2">
        <f t="shared" si="90"/>
        <v>1</v>
      </c>
      <c r="I1010" s="2">
        <f t="shared" si="91"/>
        <v>0</v>
      </c>
      <c r="J1010" s="2">
        <f t="shared" si="92"/>
        <v>0</v>
      </c>
      <c r="K1010" s="2">
        <f t="shared" si="93"/>
        <v>0</v>
      </c>
      <c r="L1010" s="2">
        <f t="shared" si="94"/>
        <v>0</v>
      </c>
      <c r="M1010" s="2">
        <v>0</v>
      </c>
      <c r="N1010" s="2">
        <f t="shared" si="95"/>
        <v>9604</v>
      </c>
    </row>
    <row r="1011" spans="1:14" x14ac:dyDescent="0.2">
      <c r="A1011" s="2" t="s">
        <v>1698</v>
      </c>
      <c r="B1011" s="2" t="s">
        <v>11</v>
      </c>
      <c r="C1011" s="2" t="s">
        <v>12</v>
      </c>
      <c r="D1011" s="2">
        <v>75.605500000000006</v>
      </c>
      <c r="E1011" s="2">
        <v>133</v>
      </c>
      <c r="F1011" s="2">
        <v>53094</v>
      </c>
      <c r="G1011" s="2">
        <v>50</v>
      </c>
      <c r="H1011" s="2">
        <f t="shared" si="90"/>
        <v>0</v>
      </c>
      <c r="I1011" s="2">
        <f t="shared" si="91"/>
        <v>0</v>
      </c>
      <c r="J1011" s="2">
        <f t="shared" si="92"/>
        <v>0</v>
      </c>
      <c r="K1011" s="2">
        <f t="shared" si="93"/>
        <v>0</v>
      </c>
      <c r="L1011" s="2">
        <f t="shared" si="94"/>
        <v>0</v>
      </c>
      <c r="M1011" s="2">
        <v>152</v>
      </c>
      <c r="N1011" s="2">
        <f t="shared" si="95"/>
        <v>17689</v>
      </c>
    </row>
    <row r="1012" spans="1:14" x14ac:dyDescent="0.2">
      <c r="A1012" s="2" t="s">
        <v>665</v>
      </c>
      <c r="B1012" s="2" t="s">
        <v>11</v>
      </c>
      <c r="C1012" s="2" t="s">
        <v>97</v>
      </c>
      <c r="D1012" s="2">
        <v>5.4095199999999997</v>
      </c>
      <c r="E1012" s="2">
        <v>93</v>
      </c>
      <c r="F1012" s="2">
        <v>5580</v>
      </c>
      <c r="G1012" s="2">
        <v>75</v>
      </c>
      <c r="H1012" s="2">
        <f t="shared" si="90"/>
        <v>0</v>
      </c>
      <c r="I1012" s="2">
        <f t="shared" si="91"/>
        <v>0</v>
      </c>
      <c r="J1012" s="2">
        <f t="shared" si="92"/>
        <v>0</v>
      </c>
      <c r="K1012" s="2">
        <f t="shared" si="93"/>
        <v>1</v>
      </c>
      <c r="L1012" s="2">
        <f t="shared" si="94"/>
        <v>0</v>
      </c>
      <c r="M1012" s="2">
        <v>253</v>
      </c>
      <c r="N1012" s="2">
        <f t="shared" si="95"/>
        <v>8649</v>
      </c>
    </row>
    <row r="1013" spans="1:14" x14ac:dyDescent="0.2">
      <c r="A1013" s="2" t="s">
        <v>1701</v>
      </c>
      <c r="B1013" s="2" t="s">
        <v>15</v>
      </c>
      <c r="C1013" s="2" t="s">
        <v>12</v>
      </c>
      <c r="D1013" s="2">
        <v>34.468200000000003</v>
      </c>
      <c r="E1013" s="2">
        <v>109</v>
      </c>
      <c r="F1013" s="2">
        <v>11736</v>
      </c>
      <c r="G1013" s="2">
        <v>4.5</v>
      </c>
      <c r="H1013" s="2">
        <f t="shared" si="90"/>
        <v>1</v>
      </c>
      <c r="I1013" s="2">
        <f t="shared" si="91"/>
        <v>0</v>
      </c>
      <c r="J1013" s="2">
        <f t="shared" si="92"/>
        <v>0</v>
      </c>
      <c r="K1013" s="2">
        <f t="shared" si="93"/>
        <v>0</v>
      </c>
      <c r="L1013" s="2">
        <f t="shared" si="94"/>
        <v>0</v>
      </c>
      <c r="M1013" s="2">
        <v>260</v>
      </c>
      <c r="N1013" s="2">
        <f t="shared" si="95"/>
        <v>11881</v>
      </c>
    </row>
    <row r="1014" spans="1:14" x14ac:dyDescent="0.2">
      <c r="A1014" s="2" t="s">
        <v>621</v>
      </c>
      <c r="B1014" s="2" t="s">
        <v>51</v>
      </c>
      <c r="C1014" s="2" t="s">
        <v>97</v>
      </c>
      <c r="D1014" s="2">
        <v>73.661000000000001</v>
      </c>
      <c r="E1014" s="2">
        <v>91</v>
      </c>
      <c r="F1014" s="2">
        <v>17299</v>
      </c>
      <c r="G1014" s="2">
        <v>75</v>
      </c>
      <c r="H1014" s="2">
        <f t="shared" si="90"/>
        <v>0</v>
      </c>
      <c r="I1014" s="2">
        <f t="shared" si="91"/>
        <v>0</v>
      </c>
      <c r="J1014" s="2">
        <f t="shared" si="92"/>
        <v>0</v>
      </c>
      <c r="K1014" s="2">
        <f t="shared" si="93"/>
        <v>1</v>
      </c>
      <c r="L1014" s="2">
        <f t="shared" si="94"/>
        <v>0</v>
      </c>
      <c r="M1014" s="2">
        <v>27</v>
      </c>
      <c r="N1014" s="2">
        <f t="shared" si="95"/>
        <v>8281</v>
      </c>
    </row>
    <row r="1015" spans="1:14" x14ac:dyDescent="0.2">
      <c r="A1015" s="2" t="s">
        <v>984</v>
      </c>
      <c r="B1015" s="2" t="s">
        <v>15</v>
      </c>
      <c r="C1015" s="2" t="s">
        <v>12</v>
      </c>
      <c r="D1015" s="2">
        <v>31.253</v>
      </c>
      <c r="E1015" s="2">
        <v>112</v>
      </c>
      <c r="F1015" s="2">
        <v>13707</v>
      </c>
      <c r="G1015" s="2">
        <v>4</v>
      </c>
      <c r="H1015" s="2">
        <f t="shared" si="90"/>
        <v>1</v>
      </c>
      <c r="I1015" s="2">
        <f t="shared" si="91"/>
        <v>0</v>
      </c>
      <c r="J1015" s="2">
        <f t="shared" si="92"/>
        <v>0</v>
      </c>
      <c r="K1015" s="2">
        <f t="shared" si="93"/>
        <v>0</v>
      </c>
      <c r="L1015" s="2">
        <f t="shared" si="94"/>
        <v>0</v>
      </c>
      <c r="M1015" s="2">
        <v>395</v>
      </c>
      <c r="N1015" s="2">
        <f t="shared" si="95"/>
        <v>12544</v>
      </c>
    </row>
    <row r="1016" spans="1:14" x14ac:dyDescent="0.2">
      <c r="A1016" s="2" t="s">
        <v>1705</v>
      </c>
      <c r="B1016" s="2" t="s">
        <v>18</v>
      </c>
      <c r="C1016" s="2" t="s">
        <v>97</v>
      </c>
      <c r="D1016" s="2">
        <v>268.488</v>
      </c>
      <c r="E1016" s="2">
        <v>104</v>
      </c>
      <c r="F1016" s="2">
        <v>14863</v>
      </c>
      <c r="G1016" s="2">
        <v>200</v>
      </c>
      <c r="H1016" s="2">
        <f t="shared" si="90"/>
        <v>0</v>
      </c>
      <c r="I1016" s="2">
        <f t="shared" si="91"/>
        <v>0</v>
      </c>
      <c r="J1016" s="2">
        <f t="shared" si="92"/>
        <v>0</v>
      </c>
      <c r="K1016" s="2">
        <f t="shared" si="93"/>
        <v>1</v>
      </c>
      <c r="L1016" s="2">
        <f t="shared" si="94"/>
        <v>0</v>
      </c>
      <c r="M1016" s="2">
        <v>37</v>
      </c>
      <c r="N1016" s="2">
        <f t="shared" si="95"/>
        <v>10816</v>
      </c>
    </row>
    <row r="1017" spans="1:14" x14ac:dyDescent="0.2">
      <c r="A1017" s="2" t="s">
        <v>1129</v>
      </c>
      <c r="B1017" s="2" t="s">
        <v>51</v>
      </c>
      <c r="C1017" s="2" t="s">
        <v>97</v>
      </c>
      <c r="D1017" s="2">
        <v>198.33199999999999</v>
      </c>
      <c r="E1017" s="2">
        <v>94</v>
      </c>
      <c r="F1017" s="2">
        <v>2579</v>
      </c>
      <c r="G1017" s="2">
        <v>175</v>
      </c>
      <c r="H1017" s="2">
        <f t="shared" si="90"/>
        <v>0</v>
      </c>
      <c r="I1017" s="2">
        <f t="shared" si="91"/>
        <v>0</v>
      </c>
      <c r="J1017" s="2">
        <f t="shared" si="92"/>
        <v>0</v>
      </c>
      <c r="K1017" s="2">
        <f t="shared" si="93"/>
        <v>1</v>
      </c>
      <c r="L1017" s="2">
        <f t="shared" si="94"/>
        <v>0</v>
      </c>
      <c r="M1017" s="2">
        <v>11</v>
      </c>
      <c r="N1017" s="2">
        <f t="shared" si="95"/>
        <v>8836</v>
      </c>
    </row>
    <row r="1018" spans="1:14" x14ac:dyDescent="0.2">
      <c r="A1018" s="2" t="s">
        <v>1342</v>
      </c>
      <c r="B1018" s="2" t="s">
        <v>18</v>
      </c>
      <c r="C1018" s="2" t="s">
        <v>97</v>
      </c>
      <c r="D1018" s="2">
        <v>289.90699999999998</v>
      </c>
      <c r="E1018" s="2">
        <v>92</v>
      </c>
      <c r="F1018" s="2">
        <v>15013</v>
      </c>
      <c r="G1018" s="2">
        <v>115</v>
      </c>
      <c r="H1018" s="2">
        <f t="shared" si="90"/>
        <v>0</v>
      </c>
      <c r="I1018" s="2">
        <f t="shared" si="91"/>
        <v>0</v>
      </c>
      <c r="J1018" s="2">
        <f t="shared" si="92"/>
        <v>0</v>
      </c>
      <c r="K1018" s="2">
        <f t="shared" si="93"/>
        <v>1</v>
      </c>
      <c r="L1018" s="2">
        <f t="shared" si="94"/>
        <v>0</v>
      </c>
      <c r="M1018" s="2">
        <v>0</v>
      </c>
      <c r="N1018" s="2">
        <f t="shared" si="95"/>
        <v>8464</v>
      </c>
    </row>
    <row r="1019" spans="1:14" x14ac:dyDescent="0.2">
      <c r="A1019" s="2" t="s">
        <v>1491</v>
      </c>
      <c r="B1019" s="2" t="s">
        <v>11</v>
      </c>
      <c r="C1019" s="2" t="s">
        <v>12</v>
      </c>
      <c r="D1019" s="2">
        <v>6.8309600000000001</v>
      </c>
      <c r="E1019" s="2">
        <v>112</v>
      </c>
      <c r="F1019" s="2">
        <v>16692</v>
      </c>
      <c r="G1019" s="2">
        <v>21</v>
      </c>
      <c r="H1019" s="2">
        <f t="shared" si="90"/>
        <v>0</v>
      </c>
      <c r="I1019" s="2">
        <f t="shared" si="91"/>
        <v>0</v>
      </c>
      <c r="J1019" s="2">
        <f t="shared" si="92"/>
        <v>0</v>
      </c>
      <c r="K1019" s="2">
        <f t="shared" si="93"/>
        <v>0</v>
      </c>
      <c r="L1019" s="2">
        <f t="shared" si="94"/>
        <v>0</v>
      </c>
      <c r="M1019" s="2">
        <v>52</v>
      </c>
      <c r="N1019" s="2">
        <f t="shared" si="95"/>
        <v>12544</v>
      </c>
    </row>
    <row r="1020" spans="1:14" x14ac:dyDescent="0.2">
      <c r="A1020" s="2" t="s">
        <v>957</v>
      </c>
      <c r="B1020" s="2" t="s">
        <v>11</v>
      </c>
      <c r="C1020" s="2" t="s">
        <v>19</v>
      </c>
      <c r="D1020" s="2">
        <v>45.507100000000001</v>
      </c>
      <c r="E1020" s="2">
        <v>94</v>
      </c>
      <c r="F1020" s="2">
        <v>27911</v>
      </c>
      <c r="G1020" s="2">
        <v>16</v>
      </c>
      <c r="H1020" s="2">
        <f t="shared" si="90"/>
        <v>0</v>
      </c>
      <c r="I1020" s="2">
        <f t="shared" si="91"/>
        <v>0</v>
      </c>
      <c r="J1020" s="2">
        <f t="shared" si="92"/>
        <v>0</v>
      </c>
      <c r="K1020" s="2">
        <f t="shared" si="93"/>
        <v>0</v>
      </c>
      <c r="L1020" s="2">
        <f t="shared" si="94"/>
        <v>1</v>
      </c>
      <c r="M1020" s="2">
        <v>0</v>
      </c>
      <c r="N1020" s="2">
        <f t="shared" si="95"/>
        <v>8836</v>
      </c>
    </row>
    <row r="1021" spans="1:14" x14ac:dyDescent="0.2">
      <c r="A1021" s="2" t="s">
        <v>579</v>
      </c>
      <c r="B1021" s="2" t="s">
        <v>11</v>
      </c>
      <c r="C1021" s="2" t="s">
        <v>40</v>
      </c>
      <c r="D1021" s="2">
        <v>30.993500000000001</v>
      </c>
      <c r="E1021" s="2">
        <v>107</v>
      </c>
      <c r="F1021" s="2">
        <v>621</v>
      </c>
      <c r="G1021" s="2">
        <v>40</v>
      </c>
      <c r="H1021" s="2">
        <f t="shared" si="90"/>
        <v>0</v>
      </c>
      <c r="I1021" s="2">
        <f t="shared" si="91"/>
        <v>0</v>
      </c>
      <c r="J1021" s="2">
        <f t="shared" si="92"/>
        <v>0</v>
      </c>
      <c r="K1021" s="2">
        <f t="shared" si="93"/>
        <v>0</v>
      </c>
      <c r="L1021" s="2">
        <f t="shared" si="94"/>
        <v>0</v>
      </c>
      <c r="M1021" s="2">
        <v>50</v>
      </c>
      <c r="N1021" s="2">
        <f t="shared" si="95"/>
        <v>11449</v>
      </c>
    </row>
    <row r="1022" spans="1:14" x14ac:dyDescent="0.2">
      <c r="A1022" s="2" t="s">
        <v>1712</v>
      </c>
      <c r="B1022" s="2" t="s">
        <v>15</v>
      </c>
      <c r="C1022" s="2" t="s">
        <v>12</v>
      </c>
      <c r="D1022" s="2">
        <v>1.11029</v>
      </c>
      <c r="E1022" s="2">
        <v>125</v>
      </c>
      <c r="F1022" s="2">
        <v>8876</v>
      </c>
      <c r="G1022" s="2">
        <v>4.8250000000000002</v>
      </c>
      <c r="H1022" s="2">
        <f t="shared" si="90"/>
        <v>1</v>
      </c>
      <c r="I1022" s="2">
        <f t="shared" si="91"/>
        <v>0</v>
      </c>
      <c r="J1022" s="2">
        <f t="shared" si="92"/>
        <v>0</v>
      </c>
      <c r="K1022" s="2">
        <f t="shared" si="93"/>
        <v>0</v>
      </c>
      <c r="L1022" s="2">
        <f t="shared" si="94"/>
        <v>0</v>
      </c>
      <c r="M1022" s="2">
        <v>127</v>
      </c>
      <c r="N1022" s="2">
        <f t="shared" si="95"/>
        <v>15625</v>
      </c>
    </row>
    <row r="1023" spans="1:14" x14ac:dyDescent="0.2">
      <c r="A1023" s="2" t="s">
        <v>1714</v>
      </c>
      <c r="B1023" s="2" t="s">
        <v>11</v>
      </c>
      <c r="C1023" s="2" t="s">
        <v>40</v>
      </c>
      <c r="D1023" s="2">
        <v>9.2899999999999996E-2</v>
      </c>
      <c r="E1023" s="2">
        <v>90</v>
      </c>
      <c r="F1023" s="2">
        <v>3146</v>
      </c>
      <c r="G1023" s="2">
        <v>5</v>
      </c>
      <c r="H1023" s="2">
        <f t="shared" si="90"/>
        <v>0</v>
      </c>
      <c r="I1023" s="2">
        <f t="shared" si="91"/>
        <v>0</v>
      </c>
      <c r="J1023" s="2">
        <f t="shared" si="92"/>
        <v>0</v>
      </c>
      <c r="K1023" s="2">
        <f t="shared" si="93"/>
        <v>0</v>
      </c>
      <c r="L1023" s="2">
        <f t="shared" si="94"/>
        <v>0</v>
      </c>
      <c r="M1023" s="2">
        <v>8</v>
      </c>
      <c r="N1023" s="2">
        <f t="shared" si="95"/>
        <v>8100</v>
      </c>
    </row>
    <row r="1024" spans="1:14" x14ac:dyDescent="0.2">
      <c r="A1024" s="2" t="s">
        <v>1716</v>
      </c>
      <c r="B1024" s="2" t="s">
        <v>11</v>
      </c>
      <c r="C1024" s="2" t="s">
        <v>12</v>
      </c>
      <c r="D1024" s="2">
        <v>57.386400000000002</v>
      </c>
      <c r="E1024" s="2">
        <v>127</v>
      </c>
      <c r="F1024" s="2">
        <v>2601</v>
      </c>
      <c r="G1024" s="2">
        <v>52.5</v>
      </c>
      <c r="H1024" s="2">
        <f t="shared" si="90"/>
        <v>0</v>
      </c>
      <c r="I1024" s="2">
        <f t="shared" si="91"/>
        <v>0</v>
      </c>
      <c r="J1024" s="2">
        <f t="shared" si="92"/>
        <v>0</v>
      </c>
      <c r="K1024" s="2">
        <f t="shared" si="93"/>
        <v>0</v>
      </c>
      <c r="L1024" s="2">
        <f t="shared" si="94"/>
        <v>0</v>
      </c>
      <c r="M1024" s="2">
        <v>1000</v>
      </c>
      <c r="N1024" s="2">
        <f t="shared" si="95"/>
        <v>16129</v>
      </c>
    </row>
    <row r="1025" spans="1:14" x14ac:dyDescent="0.2">
      <c r="A1025" s="2" t="s">
        <v>1718</v>
      </c>
      <c r="B1025" s="2" t="s">
        <v>15</v>
      </c>
      <c r="C1025" s="2" t="s">
        <v>31</v>
      </c>
      <c r="D1025" s="2">
        <v>8.8287700000000005</v>
      </c>
      <c r="E1025" s="2">
        <v>94</v>
      </c>
      <c r="F1025" s="2">
        <v>41059</v>
      </c>
      <c r="G1025" s="2">
        <v>6</v>
      </c>
      <c r="H1025" s="2">
        <f t="shared" si="90"/>
        <v>1</v>
      </c>
      <c r="I1025" s="2">
        <f t="shared" si="91"/>
        <v>1</v>
      </c>
      <c r="J1025" s="2">
        <f t="shared" si="92"/>
        <v>0</v>
      </c>
      <c r="K1025" s="2">
        <f t="shared" si="93"/>
        <v>0</v>
      </c>
      <c r="L1025" s="2">
        <f t="shared" si="94"/>
        <v>0</v>
      </c>
      <c r="M1025" s="2">
        <v>0</v>
      </c>
      <c r="N1025" s="2">
        <f t="shared" si="95"/>
        <v>8836</v>
      </c>
    </row>
    <row r="1026" spans="1:14" x14ac:dyDescent="0.2">
      <c r="A1026" s="2" t="s">
        <v>851</v>
      </c>
      <c r="B1026" s="2" t="s">
        <v>11</v>
      </c>
      <c r="C1026" s="2" t="s">
        <v>40</v>
      </c>
      <c r="D1026" s="2">
        <v>21.8003</v>
      </c>
      <c r="E1026" s="2">
        <v>104</v>
      </c>
      <c r="F1026" s="2">
        <v>4462</v>
      </c>
      <c r="G1026" s="2">
        <v>30</v>
      </c>
      <c r="H1026" s="2">
        <f t="shared" si="90"/>
        <v>0</v>
      </c>
      <c r="I1026" s="2">
        <f t="shared" si="91"/>
        <v>0</v>
      </c>
      <c r="J1026" s="2">
        <f t="shared" si="92"/>
        <v>0</v>
      </c>
      <c r="K1026" s="2">
        <f t="shared" si="93"/>
        <v>0</v>
      </c>
      <c r="L1026" s="2">
        <f t="shared" si="94"/>
        <v>0</v>
      </c>
      <c r="M1026" s="2">
        <v>30</v>
      </c>
      <c r="N1026" s="2">
        <f t="shared" si="95"/>
        <v>10816</v>
      </c>
    </row>
    <row r="1027" spans="1:14" x14ac:dyDescent="0.2">
      <c r="A1027" s="2" t="s">
        <v>879</v>
      </c>
      <c r="B1027" s="2" t="s">
        <v>11</v>
      </c>
      <c r="C1027" s="2" t="s">
        <v>24</v>
      </c>
      <c r="D1027" s="2">
        <v>186.33600000000001</v>
      </c>
      <c r="E1027" s="2">
        <v>126</v>
      </c>
      <c r="F1027" s="2">
        <v>22722</v>
      </c>
      <c r="G1027" s="2">
        <v>120</v>
      </c>
      <c r="H1027" s="2">
        <f t="shared" ref="H1027:H1090" si="96">IF(B1027="R",1,0)</f>
        <v>0</v>
      </c>
      <c r="I1027" s="2">
        <f t="shared" ref="I1027:I1090" si="97">IF(C1027="Comedy",1,0)</f>
        <v>0</v>
      </c>
      <c r="J1027" s="2">
        <f t="shared" ref="J1027:J1090" si="98">IF(C1027="Thriller_Horror",1,0)</f>
        <v>0</v>
      </c>
      <c r="K1027" s="2">
        <f t="shared" ref="K1027:K1090" si="99">IF(C1027="Animation",1,0)</f>
        <v>0</v>
      </c>
      <c r="L1027" s="2">
        <f t="shared" ref="L1027:L1090" si="100">IF(C1027="Adventure_Sci_fi",1,0)</f>
        <v>0</v>
      </c>
      <c r="M1027" s="2">
        <v>218</v>
      </c>
      <c r="N1027" s="2">
        <f t="shared" ref="N1027:N1090" si="101">E1027^2</f>
        <v>15876</v>
      </c>
    </row>
    <row r="1028" spans="1:14" x14ac:dyDescent="0.2">
      <c r="A1028" s="2" t="s">
        <v>843</v>
      </c>
      <c r="B1028" s="2" t="s">
        <v>11</v>
      </c>
      <c r="C1028" s="2" t="s">
        <v>31</v>
      </c>
      <c r="D1028" s="2">
        <v>126.203</v>
      </c>
      <c r="E1028" s="2">
        <v>96</v>
      </c>
      <c r="F1028" s="2">
        <v>26826</v>
      </c>
      <c r="G1028" s="2">
        <v>50</v>
      </c>
      <c r="H1028" s="2">
        <f t="shared" si="96"/>
        <v>0</v>
      </c>
      <c r="I1028" s="2">
        <f t="shared" si="97"/>
        <v>1</v>
      </c>
      <c r="J1028" s="2">
        <f t="shared" si="98"/>
        <v>0</v>
      </c>
      <c r="K1028" s="2">
        <f t="shared" si="99"/>
        <v>0</v>
      </c>
      <c r="L1028" s="2">
        <f t="shared" si="100"/>
        <v>0</v>
      </c>
      <c r="M1028" s="2">
        <v>65</v>
      </c>
      <c r="N1028" s="2">
        <f t="shared" si="101"/>
        <v>9216</v>
      </c>
    </row>
    <row r="1029" spans="1:14" x14ac:dyDescent="0.2">
      <c r="A1029" s="2" t="s">
        <v>1723</v>
      </c>
      <c r="B1029" s="2" t="s">
        <v>51</v>
      </c>
      <c r="C1029" s="2" t="s">
        <v>97</v>
      </c>
      <c r="D1029" s="2">
        <v>111.506</v>
      </c>
      <c r="E1029" s="2">
        <v>92</v>
      </c>
      <c r="F1029" s="2">
        <v>5810</v>
      </c>
      <c r="G1029" s="2">
        <v>145</v>
      </c>
      <c r="H1029" s="2">
        <f t="shared" si="96"/>
        <v>0</v>
      </c>
      <c r="I1029" s="2">
        <f t="shared" si="97"/>
        <v>0</v>
      </c>
      <c r="J1029" s="2">
        <f t="shared" si="98"/>
        <v>0</v>
      </c>
      <c r="K1029" s="2">
        <f t="shared" si="99"/>
        <v>1</v>
      </c>
      <c r="L1029" s="2">
        <f t="shared" si="100"/>
        <v>0</v>
      </c>
      <c r="M1029" s="2">
        <v>50</v>
      </c>
      <c r="N1029" s="2">
        <f t="shared" si="101"/>
        <v>8464</v>
      </c>
    </row>
    <row r="1030" spans="1:14" x14ac:dyDescent="0.2">
      <c r="A1030" s="2" t="s">
        <v>1013</v>
      </c>
      <c r="B1030" s="2" t="s">
        <v>51</v>
      </c>
      <c r="C1030" s="2" t="s">
        <v>31</v>
      </c>
      <c r="D1030" s="2">
        <v>68.218000000000004</v>
      </c>
      <c r="E1030" s="2">
        <v>94</v>
      </c>
      <c r="F1030" s="2">
        <v>2820</v>
      </c>
      <c r="G1030" s="2">
        <v>55</v>
      </c>
      <c r="H1030" s="2">
        <f t="shared" si="96"/>
        <v>0</v>
      </c>
      <c r="I1030" s="2">
        <f t="shared" si="97"/>
        <v>1</v>
      </c>
      <c r="J1030" s="2">
        <f t="shared" si="98"/>
        <v>0</v>
      </c>
      <c r="K1030" s="2">
        <f t="shared" si="99"/>
        <v>0</v>
      </c>
      <c r="L1030" s="2">
        <f t="shared" si="100"/>
        <v>0</v>
      </c>
      <c r="M1030" s="2">
        <v>70</v>
      </c>
      <c r="N1030" s="2">
        <f t="shared" si="101"/>
        <v>8836</v>
      </c>
    </row>
    <row r="1031" spans="1:14" x14ac:dyDescent="0.2">
      <c r="A1031" s="2" t="s">
        <v>1726</v>
      </c>
      <c r="B1031" s="2" t="s">
        <v>11</v>
      </c>
      <c r="C1031" s="2" t="s">
        <v>12</v>
      </c>
      <c r="D1031" s="2">
        <v>21.589300000000001</v>
      </c>
      <c r="E1031" s="2">
        <v>130</v>
      </c>
      <c r="F1031" s="2">
        <v>13960</v>
      </c>
      <c r="G1031" s="2">
        <v>10</v>
      </c>
      <c r="H1031" s="2">
        <f t="shared" si="96"/>
        <v>0</v>
      </c>
      <c r="I1031" s="2">
        <f t="shared" si="97"/>
        <v>0</v>
      </c>
      <c r="J1031" s="2">
        <f t="shared" si="98"/>
        <v>0</v>
      </c>
      <c r="K1031" s="2">
        <f t="shared" si="99"/>
        <v>0</v>
      </c>
      <c r="L1031" s="2">
        <f t="shared" si="100"/>
        <v>0</v>
      </c>
      <c r="M1031" s="2">
        <v>337</v>
      </c>
      <c r="N1031" s="2">
        <f t="shared" si="101"/>
        <v>16900</v>
      </c>
    </row>
    <row r="1032" spans="1:14" x14ac:dyDescent="0.2">
      <c r="A1032" s="2" t="s">
        <v>193</v>
      </c>
      <c r="B1032" s="2" t="s">
        <v>51</v>
      </c>
      <c r="C1032" s="2" t="s">
        <v>19</v>
      </c>
      <c r="D1032" s="2">
        <v>51.178899999999999</v>
      </c>
      <c r="E1032" s="2">
        <v>119</v>
      </c>
      <c r="F1032" s="2">
        <v>6089</v>
      </c>
      <c r="G1032" s="2">
        <v>50</v>
      </c>
      <c r="H1032" s="2">
        <f t="shared" si="96"/>
        <v>0</v>
      </c>
      <c r="I1032" s="2">
        <f t="shared" si="97"/>
        <v>0</v>
      </c>
      <c r="J1032" s="2">
        <f t="shared" si="98"/>
        <v>0</v>
      </c>
      <c r="K1032" s="2">
        <f t="shared" si="99"/>
        <v>0</v>
      </c>
      <c r="L1032" s="2">
        <f t="shared" si="100"/>
        <v>1</v>
      </c>
      <c r="M1032" s="2">
        <v>33</v>
      </c>
      <c r="N1032" s="2">
        <f t="shared" si="101"/>
        <v>14161</v>
      </c>
    </row>
    <row r="1033" spans="1:14" x14ac:dyDescent="0.2">
      <c r="A1033" s="2" t="s">
        <v>1729</v>
      </c>
      <c r="B1033" s="2" t="s">
        <v>15</v>
      </c>
      <c r="C1033" s="2" t="s">
        <v>35</v>
      </c>
      <c r="D1033" s="2">
        <v>31.8749</v>
      </c>
      <c r="E1033" s="2">
        <v>115</v>
      </c>
      <c r="F1033" s="2">
        <v>34606</v>
      </c>
      <c r="G1033" s="2">
        <v>50</v>
      </c>
      <c r="H1033" s="2">
        <f t="shared" si="96"/>
        <v>1</v>
      </c>
      <c r="I1033" s="2">
        <f t="shared" si="97"/>
        <v>0</v>
      </c>
      <c r="J1033" s="2">
        <f t="shared" si="98"/>
        <v>1</v>
      </c>
      <c r="K1033" s="2">
        <f t="shared" si="99"/>
        <v>0</v>
      </c>
      <c r="L1033" s="2">
        <f t="shared" si="100"/>
        <v>0</v>
      </c>
      <c r="M1033" s="2">
        <v>58</v>
      </c>
      <c r="N1033" s="2">
        <f t="shared" si="101"/>
        <v>13225</v>
      </c>
    </row>
    <row r="1034" spans="1:14" x14ac:dyDescent="0.2">
      <c r="A1034" s="2" t="s">
        <v>1731</v>
      </c>
      <c r="B1034" s="2" t="s">
        <v>15</v>
      </c>
      <c r="C1034" s="2" t="s">
        <v>47</v>
      </c>
      <c r="D1034" s="2">
        <v>1.5238799999999999</v>
      </c>
      <c r="E1034" s="2">
        <v>88</v>
      </c>
      <c r="F1034" s="2">
        <v>15</v>
      </c>
      <c r="G1034" s="2">
        <v>1.75021</v>
      </c>
      <c r="H1034" s="2">
        <f t="shared" si="96"/>
        <v>1</v>
      </c>
      <c r="I1034" s="2">
        <f t="shared" si="97"/>
        <v>0</v>
      </c>
      <c r="J1034" s="2">
        <f t="shared" si="98"/>
        <v>0</v>
      </c>
      <c r="K1034" s="2">
        <f t="shared" si="99"/>
        <v>0</v>
      </c>
      <c r="L1034" s="2">
        <f t="shared" si="100"/>
        <v>0</v>
      </c>
      <c r="M1034" s="2">
        <v>30</v>
      </c>
      <c r="N1034" s="2">
        <f t="shared" si="101"/>
        <v>7744</v>
      </c>
    </row>
    <row r="1035" spans="1:14" x14ac:dyDescent="0.2">
      <c r="A1035" s="2" t="s">
        <v>1733</v>
      </c>
      <c r="B1035" s="2" t="s">
        <v>11</v>
      </c>
      <c r="C1035" s="2" t="s">
        <v>31</v>
      </c>
      <c r="D1035" s="2">
        <v>43.8949</v>
      </c>
      <c r="E1035" s="2">
        <v>98</v>
      </c>
      <c r="F1035" s="2">
        <v>4879</v>
      </c>
      <c r="G1035" s="2">
        <v>30</v>
      </c>
      <c r="H1035" s="2">
        <f t="shared" si="96"/>
        <v>0</v>
      </c>
      <c r="I1035" s="2">
        <f t="shared" si="97"/>
        <v>1</v>
      </c>
      <c r="J1035" s="2">
        <f t="shared" si="98"/>
        <v>0</v>
      </c>
      <c r="K1035" s="2">
        <f t="shared" si="99"/>
        <v>0</v>
      </c>
      <c r="L1035" s="2">
        <f t="shared" si="100"/>
        <v>0</v>
      </c>
      <c r="M1035" s="2">
        <v>30</v>
      </c>
      <c r="N1035" s="2">
        <f t="shared" si="101"/>
        <v>9604</v>
      </c>
    </row>
    <row r="1036" spans="1:14" x14ac:dyDescent="0.2">
      <c r="A1036" s="2" t="s">
        <v>1735</v>
      </c>
      <c r="B1036" s="2" t="s">
        <v>15</v>
      </c>
      <c r="C1036" s="2" t="s">
        <v>31</v>
      </c>
      <c r="D1036" s="2">
        <v>19.151900000000001</v>
      </c>
      <c r="E1036" s="2">
        <v>112</v>
      </c>
      <c r="F1036" s="2">
        <v>3301</v>
      </c>
      <c r="G1036" s="2">
        <v>40</v>
      </c>
      <c r="H1036" s="2">
        <f t="shared" si="96"/>
        <v>1</v>
      </c>
      <c r="I1036" s="2">
        <f t="shared" si="97"/>
        <v>1</v>
      </c>
      <c r="J1036" s="2">
        <f t="shared" si="98"/>
        <v>0</v>
      </c>
      <c r="K1036" s="2">
        <f t="shared" si="99"/>
        <v>0</v>
      </c>
      <c r="L1036" s="2">
        <f t="shared" si="100"/>
        <v>0</v>
      </c>
      <c r="M1036" s="2">
        <v>41</v>
      </c>
      <c r="N1036" s="2">
        <f t="shared" si="101"/>
        <v>12544</v>
      </c>
    </row>
    <row r="1037" spans="1:14" x14ac:dyDescent="0.2">
      <c r="A1037" s="2" t="s">
        <v>964</v>
      </c>
      <c r="B1037" s="2" t="s">
        <v>51</v>
      </c>
      <c r="C1037" s="2" t="s">
        <v>31</v>
      </c>
      <c r="D1037" s="2">
        <v>241.43700000000001</v>
      </c>
      <c r="E1037" s="2">
        <v>95</v>
      </c>
      <c r="F1037" s="2">
        <v>1495</v>
      </c>
      <c r="G1037" s="2">
        <v>5</v>
      </c>
      <c r="H1037" s="2">
        <f t="shared" si="96"/>
        <v>0</v>
      </c>
      <c r="I1037" s="2">
        <f t="shared" si="97"/>
        <v>1</v>
      </c>
      <c r="J1037" s="2">
        <f t="shared" si="98"/>
        <v>0</v>
      </c>
      <c r="K1037" s="2">
        <f t="shared" si="99"/>
        <v>0</v>
      </c>
      <c r="L1037" s="2">
        <f t="shared" si="100"/>
        <v>0</v>
      </c>
      <c r="M1037" s="2">
        <v>38</v>
      </c>
      <c r="N1037" s="2">
        <f t="shared" si="101"/>
        <v>9025</v>
      </c>
    </row>
    <row r="1038" spans="1:14" x14ac:dyDescent="0.2">
      <c r="A1038" s="2" t="s">
        <v>927</v>
      </c>
      <c r="B1038" s="2" t="s">
        <v>11</v>
      </c>
      <c r="C1038" s="2" t="s">
        <v>31</v>
      </c>
      <c r="D1038" s="2">
        <v>59.573099999999997</v>
      </c>
      <c r="E1038" s="2">
        <v>94</v>
      </c>
      <c r="F1038" s="2">
        <v>2259</v>
      </c>
      <c r="G1038" s="2">
        <v>18</v>
      </c>
      <c r="H1038" s="2">
        <f t="shared" si="96"/>
        <v>0</v>
      </c>
      <c r="I1038" s="2">
        <f t="shared" si="97"/>
        <v>1</v>
      </c>
      <c r="J1038" s="2">
        <f t="shared" si="98"/>
        <v>0</v>
      </c>
      <c r="K1038" s="2">
        <f t="shared" si="99"/>
        <v>0</v>
      </c>
      <c r="L1038" s="2">
        <f t="shared" si="100"/>
        <v>0</v>
      </c>
      <c r="M1038" s="2">
        <v>52</v>
      </c>
      <c r="N1038" s="2">
        <f t="shared" si="101"/>
        <v>8836</v>
      </c>
    </row>
    <row r="1039" spans="1:14" x14ac:dyDescent="0.2">
      <c r="A1039" s="2" t="s">
        <v>825</v>
      </c>
      <c r="B1039" s="2" t="s">
        <v>15</v>
      </c>
      <c r="C1039" s="2" t="s">
        <v>35</v>
      </c>
      <c r="D1039" s="2">
        <v>51.527799999999999</v>
      </c>
      <c r="E1039" s="2">
        <v>101</v>
      </c>
      <c r="F1039" s="2">
        <v>14159</v>
      </c>
      <c r="G1039" s="2">
        <v>15</v>
      </c>
      <c r="H1039" s="2">
        <f t="shared" si="96"/>
        <v>1</v>
      </c>
      <c r="I1039" s="2">
        <f t="shared" si="97"/>
        <v>0</v>
      </c>
      <c r="J1039" s="2">
        <f t="shared" si="98"/>
        <v>1</v>
      </c>
      <c r="K1039" s="2">
        <f t="shared" si="99"/>
        <v>0</v>
      </c>
      <c r="L1039" s="2">
        <f t="shared" si="100"/>
        <v>0</v>
      </c>
      <c r="M1039" s="2">
        <v>71</v>
      </c>
      <c r="N1039" s="2">
        <f t="shared" si="101"/>
        <v>10201</v>
      </c>
    </row>
    <row r="1040" spans="1:14" x14ac:dyDescent="0.2">
      <c r="A1040" s="2" t="s">
        <v>246</v>
      </c>
      <c r="B1040" s="2" t="s">
        <v>11</v>
      </c>
      <c r="C1040" s="2" t="s">
        <v>31</v>
      </c>
      <c r="D1040" s="2">
        <v>15.5497</v>
      </c>
      <c r="E1040" s="2">
        <v>90</v>
      </c>
      <c r="F1040" s="2">
        <v>3007</v>
      </c>
      <c r="G1040" s="2">
        <v>14</v>
      </c>
      <c r="H1040" s="2">
        <f t="shared" si="96"/>
        <v>0</v>
      </c>
      <c r="I1040" s="2">
        <f t="shared" si="97"/>
        <v>1</v>
      </c>
      <c r="J1040" s="2">
        <f t="shared" si="98"/>
        <v>0</v>
      </c>
      <c r="K1040" s="2">
        <f t="shared" si="99"/>
        <v>0</v>
      </c>
      <c r="L1040" s="2">
        <f t="shared" si="100"/>
        <v>0</v>
      </c>
      <c r="M1040" s="2">
        <v>119</v>
      </c>
      <c r="N1040" s="2">
        <f t="shared" si="101"/>
        <v>8100</v>
      </c>
    </row>
    <row r="1041" spans="1:14" x14ac:dyDescent="0.2">
      <c r="A1041" s="2" t="s">
        <v>792</v>
      </c>
      <c r="B1041" s="2" t="s">
        <v>51</v>
      </c>
      <c r="C1041" s="2" t="s">
        <v>47</v>
      </c>
      <c r="D1041" s="2">
        <v>8.5222000000000006E-2</v>
      </c>
      <c r="E1041" s="2">
        <v>90</v>
      </c>
      <c r="F1041" s="2">
        <v>163</v>
      </c>
      <c r="G1041" s="2">
        <v>1.1000000000000001E-3</v>
      </c>
      <c r="H1041" s="2">
        <f t="shared" si="96"/>
        <v>0</v>
      </c>
      <c r="I1041" s="2">
        <f t="shared" si="97"/>
        <v>0</v>
      </c>
      <c r="J1041" s="2">
        <f t="shared" si="98"/>
        <v>0</v>
      </c>
      <c r="K1041" s="2">
        <f t="shared" si="99"/>
        <v>0</v>
      </c>
      <c r="L1041" s="2">
        <f t="shared" si="100"/>
        <v>0</v>
      </c>
      <c r="M1041" s="2">
        <v>16</v>
      </c>
      <c r="N1041" s="2">
        <f t="shared" si="101"/>
        <v>8100</v>
      </c>
    </row>
    <row r="1042" spans="1:14" x14ac:dyDescent="0.2">
      <c r="A1042" s="2" t="s">
        <v>1486</v>
      </c>
      <c r="B1042" s="2" t="s">
        <v>51</v>
      </c>
      <c r="C1042" s="2" t="s">
        <v>12</v>
      </c>
      <c r="D1042" s="2">
        <v>34.099600000000002</v>
      </c>
      <c r="E1042" s="2">
        <v>95</v>
      </c>
      <c r="F1042" s="2">
        <v>2515</v>
      </c>
      <c r="G1042" s="2">
        <v>5</v>
      </c>
      <c r="H1042" s="2">
        <f t="shared" si="96"/>
        <v>0</v>
      </c>
      <c r="I1042" s="2">
        <f t="shared" si="97"/>
        <v>0</v>
      </c>
      <c r="J1042" s="2">
        <f t="shared" si="98"/>
        <v>0</v>
      </c>
      <c r="K1042" s="2">
        <f t="shared" si="99"/>
        <v>0</v>
      </c>
      <c r="L1042" s="2">
        <f t="shared" si="100"/>
        <v>0</v>
      </c>
      <c r="M1042" s="2">
        <v>13</v>
      </c>
      <c r="N1042" s="2">
        <f t="shared" si="101"/>
        <v>9025</v>
      </c>
    </row>
    <row r="1043" spans="1:14" x14ac:dyDescent="0.2">
      <c r="A1043" s="2" t="s">
        <v>1274</v>
      </c>
      <c r="B1043" s="2" t="s">
        <v>11</v>
      </c>
      <c r="C1043" s="2" t="s">
        <v>31</v>
      </c>
      <c r="D1043" s="2">
        <v>8.6623199999999994</v>
      </c>
      <c r="E1043" s="2">
        <v>98</v>
      </c>
      <c r="F1043" s="2">
        <v>2016</v>
      </c>
      <c r="G1043" s="2">
        <v>17</v>
      </c>
      <c r="H1043" s="2">
        <f t="shared" si="96"/>
        <v>0</v>
      </c>
      <c r="I1043" s="2">
        <f t="shared" si="97"/>
        <v>1</v>
      </c>
      <c r="J1043" s="2">
        <f t="shared" si="98"/>
        <v>0</v>
      </c>
      <c r="K1043" s="2">
        <f t="shared" si="99"/>
        <v>0</v>
      </c>
      <c r="L1043" s="2">
        <f t="shared" si="100"/>
        <v>0</v>
      </c>
      <c r="M1043" s="2">
        <v>80</v>
      </c>
      <c r="N1043" s="2">
        <f t="shared" si="101"/>
        <v>9604</v>
      </c>
    </row>
    <row r="1044" spans="1:14" x14ac:dyDescent="0.2">
      <c r="A1044" s="2" t="s">
        <v>1744</v>
      </c>
      <c r="B1044" s="2" t="s">
        <v>15</v>
      </c>
      <c r="C1044" s="2" t="s">
        <v>31</v>
      </c>
      <c r="D1044" s="2">
        <v>0.173066</v>
      </c>
      <c r="E1044" s="2">
        <v>84</v>
      </c>
      <c r="F1044" s="2">
        <v>1238</v>
      </c>
      <c r="G1044" s="2">
        <v>1.5</v>
      </c>
      <c r="H1044" s="2">
        <f t="shared" si="96"/>
        <v>1</v>
      </c>
      <c r="I1044" s="2">
        <f t="shared" si="97"/>
        <v>1</v>
      </c>
      <c r="J1044" s="2">
        <f t="shared" si="98"/>
        <v>0</v>
      </c>
      <c r="K1044" s="2">
        <f t="shared" si="99"/>
        <v>0</v>
      </c>
      <c r="L1044" s="2">
        <f t="shared" si="100"/>
        <v>0</v>
      </c>
      <c r="M1044" s="2">
        <v>0</v>
      </c>
      <c r="N1044" s="2">
        <f t="shared" si="101"/>
        <v>7056</v>
      </c>
    </row>
    <row r="1045" spans="1:14" x14ac:dyDescent="0.2">
      <c r="A1045" s="2" t="s">
        <v>1401</v>
      </c>
      <c r="B1045" s="2" t="s">
        <v>11</v>
      </c>
      <c r="C1045" s="2" t="s">
        <v>12</v>
      </c>
      <c r="D1045" s="2">
        <v>49.186</v>
      </c>
      <c r="E1045" s="2">
        <v>109</v>
      </c>
      <c r="F1045" s="2">
        <v>1775</v>
      </c>
      <c r="G1045" s="2">
        <v>30</v>
      </c>
      <c r="H1045" s="2">
        <f t="shared" si="96"/>
        <v>0</v>
      </c>
      <c r="I1045" s="2">
        <f t="shared" si="97"/>
        <v>0</v>
      </c>
      <c r="J1045" s="2">
        <f t="shared" si="98"/>
        <v>0</v>
      </c>
      <c r="K1045" s="2">
        <f t="shared" si="99"/>
        <v>0</v>
      </c>
      <c r="L1045" s="2">
        <f t="shared" si="100"/>
        <v>0</v>
      </c>
      <c r="M1045" s="2">
        <v>415</v>
      </c>
      <c r="N1045" s="2">
        <f t="shared" si="101"/>
        <v>11881</v>
      </c>
    </row>
    <row r="1046" spans="1:14" x14ac:dyDescent="0.2">
      <c r="A1046" s="2" t="s">
        <v>699</v>
      </c>
      <c r="B1046" s="2" t="s">
        <v>15</v>
      </c>
      <c r="C1046" s="2" t="s">
        <v>35</v>
      </c>
      <c r="D1046" s="2">
        <v>14.637499999999999</v>
      </c>
      <c r="E1046" s="2">
        <v>107</v>
      </c>
      <c r="F1046" s="2">
        <v>2537</v>
      </c>
      <c r="G1046" s="2">
        <v>25</v>
      </c>
      <c r="H1046" s="2">
        <f t="shared" si="96"/>
        <v>1</v>
      </c>
      <c r="I1046" s="2">
        <f t="shared" si="97"/>
        <v>0</v>
      </c>
      <c r="J1046" s="2">
        <f t="shared" si="98"/>
        <v>1</v>
      </c>
      <c r="K1046" s="2">
        <f t="shared" si="99"/>
        <v>0</v>
      </c>
      <c r="L1046" s="2">
        <f t="shared" si="100"/>
        <v>0</v>
      </c>
      <c r="M1046" s="2">
        <v>0</v>
      </c>
      <c r="N1046" s="2">
        <f t="shared" si="101"/>
        <v>11449</v>
      </c>
    </row>
    <row r="1047" spans="1:14" x14ac:dyDescent="0.2">
      <c r="A1047" s="2" t="s">
        <v>829</v>
      </c>
      <c r="B1047" s="2" t="s">
        <v>11</v>
      </c>
      <c r="C1047" s="2" t="s">
        <v>31</v>
      </c>
      <c r="D1047" s="2">
        <v>22.5261</v>
      </c>
      <c r="E1047" s="2">
        <v>95</v>
      </c>
      <c r="F1047" s="2">
        <v>2737</v>
      </c>
      <c r="G1047" s="2">
        <v>30</v>
      </c>
      <c r="H1047" s="2">
        <f t="shared" si="96"/>
        <v>0</v>
      </c>
      <c r="I1047" s="2">
        <f t="shared" si="97"/>
        <v>1</v>
      </c>
      <c r="J1047" s="2">
        <f t="shared" si="98"/>
        <v>0</v>
      </c>
      <c r="K1047" s="2">
        <f t="shared" si="99"/>
        <v>0</v>
      </c>
      <c r="L1047" s="2">
        <f t="shared" si="100"/>
        <v>0</v>
      </c>
      <c r="M1047" s="2">
        <v>425</v>
      </c>
      <c r="N1047" s="2">
        <f t="shared" si="101"/>
        <v>9025</v>
      </c>
    </row>
    <row r="1048" spans="1:14" x14ac:dyDescent="0.2">
      <c r="A1048" s="2" t="s">
        <v>240</v>
      </c>
      <c r="B1048" s="2" t="s">
        <v>15</v>
      </c>
      <c r="C1048" s="2" t="s">
        <v>12</v>
      </c>
      <c r="D1048" s="2">
        <v>90.135199999999998</v>
      </c>
      <c r="E1048" s="2">
        <v>138</v>
      </c>
      <c r="F1048" s="2">
        <v>1942</v>
      </c>
      <c r="G1048" s="2">
        <v>25</v>
      </c>
      <c r="H1048" s="2">
        <f t="shared" si="96"/>
        <v>1</v>
      </c>
      <c r="I1048" s="2">
        <f t="shared" si="97"/>
        <v>0</v>
      </c>
      <c r="J1048" s="2">
        <f t="shared" si="98"/>
        <v>0</v>
      </c>
      <c r="K1048" s="2">
        <f t="shared" si="99"/>
        <v>0</v>
      </c>
      <c r="L1048" s="2">
        <f t="shared" si="100"/>
        <v>0</v>
      </c>
      <c r="M1048" s="2">
        <v>16000</v>
      </c>
      <c r="N1048" s="2">
        <f t="shared" si="101"/>
        <v>19044</v>
      </c>
    </row>
    <row r="1049" spans="1:14" x14ac:dyDescent="0.2">
      <c r="A1049" s="2" t="s">
        <v>1163</v>
      </c>
      <c r="B1049" s="2" t="s">
        <v>51</v>
      </c>
      <c r="C1049" s="2" t="s">
        <v>31</v>
      </c>
      <c r="D1049" s="2">
        <v>25.584700000000002</v>
      </c>
      <c r="E1049" s="2">
        <v>99</v>
      </c>
      <c r="F1049" s="2">
        <v>3327</v>
      </c>
      <c r="G1049" s="2">
        <v>20</v>
      </c>
      <c r="H1049" s="2">
        <f t="shared" si="96"/>
        <v>0</v>
      </c>
      <c r="I1049" s="2">
        <f t="shared" si="97"/>
        <v>1</v>
      </c>
      <c r="J1049" s="2">
        <f t="shared" si="98"/>
        <v>0</v>
      </c>
      <c r="K1049" s="2">
        <f t="shared" si="99"/>
        <v>0</v>
      </c>
      <c r="L1049" s="2">
        <f t="shared" si="100"/>
        <v>0</v>
      </c>
      <c r="M1049" s="2">
        <v>26</v>
      </c>
      <c r="N1049" s="2">
        <f t="shared" si="101"/>
        <v>9801</v>
      </c>
    </row>
    <row r="1050" spans="1:14" x14ac:dyDescent="0.2">
      <c r="A1050" s="2" t="s">
        <v>927</v>
      </c>
      <c r="B1050" s="2" t="s">
        <v>51</v>
      </c>
      <c r="C1050" s="2" t="s">
        <v>31</v>
      </c>
      <c r="D1050" s="2">
        <v>47.124400000000001</v>
      </c>
      <c r="E1050" s="2">
        <v>97</v>
      </c>
      <c r="F1050" s="2">
        <v>17278</v>
      </c>
      <c r="G1050" s="2">
        <v>25</v>
      </c>
      <c r="H1050" s="2">
        <f t="shared" si="96"/>
        <v>0</v>
      </c>
      <c r="I1050" s="2">
        <f t="shared" si="97"/>
        <v>1</v>
      </c>
      <c r="J1050" s="2">
        <f t="shared" si="98"/>
        <v>0</v>
      </c>
      <c r="K1050" s="2">
        <f t="shared" si="99"/>
        <v>0</v>
      </c>
      <c r="L1050" s="2">
        <f t="shared" si="100"/>
        <v>0</v>
      </c>
      <c r="M1050" s="2">
        <v>52</v>
      </c>
      <c r="N1050" s="2">
        <f t="shared" si="101"/>
        <v>9409</v>
      </c>
    </row>
    <row r="1051" spans="1:14" x14ac:dyDescent="0.2">
      <c r="A1051" s="2" t="s">
        <v>1752</v>
      </c>
      <c r="B1051" s="2" t="s">
        <v>51</v>
      </c>
      <c r="C1051" s="2" t="s">
        <v>31</v>
      </c>
      <c r="D1051" s="2">
        <v>44.540999999999997</v>
      </c>
      <c r="E1051" s="2">
        <v>92</v>
      </c>
      <c r="F1051" s="2">
        <v>3950</v>
      </c>
      <c r="G1051" s="2">
        <v>0.4</v>
      </c>
      <c r="H1051" s="2">
        <f t="shared" si="96"/>
        <v>0</v>
      </c>
      <c r="I1051" s="2">
        <f t="shared" si="97"/>
        <v>1</v>
      </c>
      <c r="J1051" s="2">
        <f t="shared" si="98"/>
        <v>0</v>
      </c>
      <c r="K1051" s="2">
        <f t="shared" si="99"/>
        <v>0</v>
      </c>
      <c r="L1051" s="2">
        <f t="shared" si="100"/>
        <v>0</v>
      </c>
      <c r="M1051" s="2">
        <v>100</v>
      </c>
      <c r="N1051" s="2">
        <f t="shared" si="101"/>
        <v>8464</v>
      </c>
    </row>
    <row r="1052" spans="1:14" x14ac:dyDescent="0.2">
      <c r="A1052" s="2" t="s">
        <v>1754</v>
      </c>
      <c r="B1052" s="2" t="s">
        <v>15</v>
      </c>
      <c r="C1052" s="2" t="s">
        <v>12</v>
      </c>
      <c r="D1052" s="2">
        <v>10.460100000000001</v>
      </c>
      <c r="E1052" s="2">
        <v>105</v>
      </c>
      <c r="F1052" s="2">
        <v>1442</v>
      </c>
      <c r="G1052" s="2">
        <v>7.5</v>
      </c>
      <c r="H1052" s="2">
        <f t="shared" si="96"/>
        <v>1</v>
      </c>
      <c r="I1052" s="2">
        <f t="shared" si="97"/>
        <v>0</v>
      </c>
      <c r="J1052" s="2">
        <f t="shared" si="98"/>
        <v>0</v>
      </c>
      <c r="K1052" s="2">
        <f t="shared" si="99"/>
        <v>0</v>
      </c>
      <c r="L1052" s="2">
        <f t="shared" si="100"/>
        <v>0</v>
      </c>
      <c r="M1052" s="2">
        <v>248</v>
      </c>
      <c r="N1052" s="2">
        <f t="shared" si="101"/>
        <v>11025</v>
      </c>
    </row>
    <row r="1053" spans="1:14" x14ac:dyDescent="0.2">
      <c r="A1053" s="2" t="s">
        <v>1503</v>
      </c>
      <c r="B1053" s="2" t="s">
        <v>51</v>
      </c>
      <c r="C1053" s="2" t="s">
        <v>19</v>
      </c>
      <c r="D1053" s="2">
        <v>173.005</v>
      </c>
      <c r="E1053" s="2">
        <v>131</v>
      </c>
      <c r="F1053" s="2">
        <v>13679</v>
      </c>
      <c r="G1053" s="2">
        <v>100</v>
      </c>
      <c r="H1053" s="2">
        <f t="shared" si="96"/>
        <v>0</v>
      </c>
      <c r="I1053" s="2">
        <f t="shared" si="97"/>
        <v>0</v>
      </c>
      <c r="J1053" s="2">
        <f t="shared" si="98"/>
        <v>0</v>
      </c>
      <c r="K1053" s="2">
        <f t="shared" si="99"/>
        <v>0</v>
      </c>
      <c r="L1053" s="2">
        <f t="shared" si="100"/>
        <v>1</v>
      </c>
      <c r="M1053" s="2">
        <v>226</v>
      </c>
      <c r="N1053" s="2">
        <f t="shared" si="101"/>
        <v>17161</v>
      </c>
    </row>
    <row r="1054" spans="1:14" x14ac:dyDescent="0.2">
      <c r="A1054" s="2" t="s">
        <v>159</v>
      </c>
      <c r="B1054" s="2" t="s">
        <v>15</v>
      </c>
      <c r="C1054" s="2" t="s">
        <v>19</v>
      </c>
      <c r="D1054" s="2">
        <v>17.613499999999998</v>
      </c>
      <c r="E1054" s="2">
        <v>115</v>
      </c>
      <c r="F1054" s="2">
        <v>3798</v>
      </c>
      <c r="G1054" s="2">
        <v>12</v>
      </c>
      <c r="H1054" s="2">
        <f t="shared" si="96"/>
        <v>1</v>
      </c>
      <c r="I1054" s="2">
        <f t="shared" si="97"/>
        <v>0</v>
      </c>
      <c r="J1054" s="2">
        <f t="shared" si="98"/>
        <v>0</v>
      </c>
      <c r="K1054" s="2">
        <f t="shared" si="99"/>
        <v>0</v>
      </c>
      <c r="L1054" s="2">
        <f t="shared" si="100"/>
        <v>1</v>
      </c>
      <c r="M1054" s="2">
        <v>729</v>
      </c>
      <c r="N1054" s="2">
        <f t="shared" si="101"/>
        <v>13225</v>
      </c>
    </row>
    <row r="1055" spans="1:14" x14ac:dyDescent="0.2">
      <c r="A1055" s="2" t="s">
        <v>1758</v>
      </c>
      <c r="B1055" s="2" t="s">
        <v>11</v>
      </c>
      <c r="C1055" s="2" t="s">
        <v>24</v>
      </c>
      <c r="D1055" s="2">
        <v>43.5685</v>
      </c>
      <c r="E1055" s="2">
        <v>132</v>
      </c>
      <c r="F1055" s="2">
        <v>7081</v>
      </c>
      <c r="G1055" s="2">
        <v>66</v>
      </c>
      <c r="H1055" s="2">
        <f t="shared" si="96"/>
        <v>0</v>
      </c>
      <c r="I1055" s="2">
        <f t="shared" si="97"/>
        <v>0</v>
      </c>
      <c r="J1055" s="2">
        <f t="shared" si="98"/>
        <v>0</v>
      </c>
      <c r="K1055" s="2">
        <f t="shared" si="99"/>
        <v>0</v>
      </c>
      <c r="L1055" s="2">
        <f t="shared" si="100"/>
        <v>0</v>
      </c>
      <c r="M1055" s="2">
        <v>76</v>
      </c>
      <c r="N1055" s="2">
        <f t="shared" si="101"/>
        <v>17424</v>
      </c>
    </row>
    <row r="1056" spans="1:14" x14ac:dyDescent="0.2">
      <c r="A1056" s="2" t="s">
        <v>1003</v>
      </c>
      <c r="B1056" s="2" t="s">
        <v>15</v>
      </c>
      <c r="C1056" s="2" t="s">
        <v>31</v>
      </c>
      <c r="D1056" s="2">
        <v>150.05699999999999</v>
      </c>
      <c r="E1056" s="2">
        <v>97</v>
      </c>
      <c r="F1056" s="2">
        <v>2771</v>
      </c>
      <c r="G1056" s="2">
        <v>18</v>
      </c>
      <c r="H1056" s="2">
        <f t="shared" si="96"/>
        <v>1</v>
      </c>
      <c r="I1056" s="2">
        <f t="shared" si="97"/>
        <v>1</v>
      </c>
      <c r="J1056" s="2">
        <f t="shared" si="98"/>
        <v>0</v>
      </c>
      <c r="K1056" s="2">
        <f t="shared" si="99"/>
        <v>0</v>
      </c>
      <c r="L1056" s="2">
        <f t="shared" si="100"/>
        <v>0</v>
      </c>
      <c r="M1056" s="2">
        <v>89</v>
      </c>
      <c r="N1056" s="2">
        <f t="shared" si="101"/>
        <v>9409</v>
      </c>
    </row>
    <row r="1057" spans="1:14" x14ac:dyDescent="0.2">
      <c r="A1057" s="2" t="s">
        <v>1003</v>
      </c>
      <c r="B1057" s="2" t="s">
        <v>15</v>
      </c>
      <c r="C1057" s="2" t="s">
        <v>31</v>
      </c>
      <c r="D1057" s="2">
        <v>55.291800000000002</v>
      </c>
      <c r="E1057" s="2">
        <v>92</v>
      </c>
      <c r="F1057" s="2">
        <v>17860</v>
      </c>
      <c r="G1057" s="2">
        <v>35</v>
      </c>
      <c r="H1057" s="2">
        <f t="shared" si="96"/>
        <v>1</v>
      </c>
      <c r="I1057" s="2">
        <f t="shared" si="97"/>
        <v>1</v>
      </c>
      <c r="J1057" s="2">
        <f t="shared" si="98"/>
        <v>0</v>
      </c>
      <c r="K1057" s="2">
        <f t="shared" si="99"/>
        <v>0</v>
      </c>
      <c r="L1057" s="2">
        <f t="shared" si="100"/>
        <v>0</v>
      </c>
      <c r="M1057" s="2">
        <v>89</v>
      </c>
      <c r="N1057" s="2">
        <f t="shared" si="101"/>
        <v>8464</v>
      </c>
    </row>
    <row r="1058" spans="1:14" x14ac:dyDescent="0.2">
      <c r="A1058" s="2" t="s">
        <v>1762</v>
      </c>
      <c r="B1058" s="2" t="s">
        <v>11</v>
      </c>
      <c r="C1058" s="2" t="s">
        <v>19</v>
      </c>
      <c r="D1058" s="2">
        <v>28.876899999999999</v>
      </c>
      <c r="E1058" s="2">
        <v>96</v>
      </c>
      <c r="F1058" s="2">
        <v>1780</v>
      </c>
      <c r="G1058" s="2">
        <v>20</v>
      </c>
      <c r="H1058" s="2">
        <f t="shared" si="96"/>
        <v>0</v>
      </c>
      <c r="I1058" s="2">
        <f t="shared" si="97"/>
        <v>0</v>
      </c>
      <c r="J1058" s="2">
        <f t="shared" si="98"/>
        <v>0</v>
      </c>
      <c r="K1058" s="2">
        <f t="shared" si="99"/>
        <v>0</v>
      </c>
      <c r="L1058" s="2">
        <f t="shared" si="100"/>
        <v>1</v>
      </c>
      <c r="M1058" s="2">
        <v>24</v>
      </c>
      <c r="N1058" s="2">
        <f t="shared" si="101"/>
        <v>9216</v>
      </c>
    </row>
    <row r="1059" spans="1:14" x14ac:dyDescent="0.2">
      <c r="A1059" s="2" t="s">
        <v>1764</v>
      </c>
      <c r="B1059" s="2" t="s">
        <v>15</v>
      </c>
      <c r="C1059" s="2" t="s">
        <v>31</v>
      </c>
      <c r="D1059" s="2">
        <v>0.29546800000000001</v>
      </c>
      <c r="E1059" s="2">
        <v>98</v>
      </c>
      <c r="F1059" s="2">
        <v>24382</v>
      </c>
      <c r="G1059" s="2">
        <v>0.5</v>
      </c>
      <c r="H1059" s="2">
        <f t="shared" si="96"/>
        <v>1</v>
      </c>
      <c r="I1059" s="2">
        <f t="shared" si="97"/>
        <v>1</v>
      </c>
      <c r="J1059" s="2">
        <f t="shared" si="98"/>
        <v>0</v>
      </c>
      <c r="K1059" s="2">
        <f t="shared" si="99"/>
        <v>0</v>
      </c>
      <c r="L1059" s="2">
        <f t="shared" si="100"/>
        <v>0</v>
      </c>
      <c r="M1059" s="2">
        <v>71</v>
      </c>
      <c r="N1059" s="2">
        <f t="shared" si="101"/>
        <v>9604</v>
      </c>
    </row>
    <row r="1060" spans="1:14" x14ac:dyDescent="0.2">
      <c r="A1060" s="2" t="s">
        <v>695</v>
      </c>
      <c r="B1060" s="2" t="s">
        <v>11</v>
      </c>
      <c r="C1060" s="2" t="s">
        <v>24</v>
      </c>
      <c r="D1060" s="2">
        <v>24.848299999999998</v>
      </c>
      <c r="E1060" s="2">
        <v>110</v>
      </c>
      <c r="F1060" s="2">
        <v>4089</v>
      </c>
      <c r="G1060" s="2">
        <v>20</v>
      </c>
      <c r="H1060" s="2">
        <f t="shared" si="96"/>
        <v>0</v>
      </c>
      <c r="I1060" s="2">
        <f t="shared" si="97"/>
        <v>0</v>
      </c>
      <c r="J1060" s="2">
        <f t="shared" si="98"/>
        <v>0</v>
      </c>
      <c r="K1060" s="2">
        <f t="shared" si="99"/>
        <v>0</v>
      </c>
      <c r="L1060" s="2">
        <f t="shared" si="100"/>
        <v>0</v>
      </c>
      <c r="M1060" s="2">
        <v>65</v>
      </c>
      <c r="N1060" s="2">
        <f t="shared" si="101"/>
        <v>12100</v>
      </c>
    </row>
    <row r="1061" spans="1:14" x14ac:dyDescent="0.2">
      <c r="A1061" s="2" t="s">
        <v>1767</v>
      </c>
      <c r="B1061" s="2" t="s">
        <v>51</v>
      </c>
      <c r="C1061" s="2" t="s">
        <v>31</v>
      </c>
      <c r="D1061" s="2">
        <v>16.6997</v>
      </c>
      <c r="E1061" s="2">
        <v>97</v>
      </c>
      <c r="F1061" s="2">
        <v>25792</v>
      </c>
      <c r="G1061" s="2">
        <v>8</v>
      </c>
      <c r="H1061" s="2">
        <f t="shared" si="96"/>
        <v>0</v>
      </c>
      <c r="I1061" s="2">
        <f t="shared" si="97"/>
        <v>1</v>
      </c>
      <c r="J1061" s="2">
        <f t="shared" si="98"/>
        <v>0</v>
      </c>
      <c r="K1061" s="2">
        <f t="shared" si="99"/>
        <v>0</v>
      </c>
      <c r="L1061" s="2">
        <f t="shared" si="100"/>
        <v>0</v>
      </c>
      <c r="M1061" s="2">
        <v>3</v>
      </c>
      <c r="N1061" s="2">
        <f t="shared" si="101"/>
        <v>9409</v>
      </c>
    </row>
    <row r="1062" spans="1:14" x14ac:dyDescent="0.2">
      <c r="A1062" s="2" t="s">
        <v>1073</v>
      </c>
      <c r="B1062" s="2" t="s">
        <v>11</v>
      </c>
      <c r="C1062" s="2" t="s">
        <v>31</v>
      </c>
      <c r="D1062" s="2">
        <v>54.540500000000002</v>
      </c>
      <c r="E1062" s="2">
        <v>113</v>
      </c>
      <c r="F1062" s="2">
        <v>23456</v>
      </c>
      <c r="G1062" s="2">
        <v>56</v>
      </c>
      <c r="H1062" s="2">
        <f t="shared" si="96"/>
        <v>0</v>
      </c>
      <c r="I1062" s="2">
        <f t="shared" si="97"/>
        <v>1</v>
      </c>
      <c r="J1062" s="2">
        <f t="shared" si="98"/>
        <v>0</v>
      </c>
      <c r="K1062" s="2">
        <f t="shared" si="99"/>
        <v>0</v>
      </c>
      <c r="L1062" s="2">
        <f t="shared" si="100"/>
        <v>0</v>
      </c>
      <c r="M1062" s="2">
        <v>0</v>
      </c>
      <c r="N1062" s="2">
        <f t="shared" si="101"/>
        <v>12769</v>
      </c>
    </row>
    <row r="1063" spans="1:14" x14ac:dyDescent="0.2">
      <c r="A1063" s="2" t="s">
        <v>1396</v>
      </c>
      <c r="B1063" s="2" t="s">
        <v>51</v>
      </c>
      <c r="C1063" s="2" t="s">
        <v>31</v>
      </c>
      <c r="D1063" s="2">
        <v>14.0184</v>
      </c>
      <c r="E1063" s="2">
        <v>91</v>
      </c>
      <c r="F1063" s="2">
        <v>3974</v>
      </c>
      <c r="G1063" s="2">
        <v>30</v>
      </c>
      <c r="H1063" s="2">
        <f t="shared" si="96"/>
        <v>0</v>
      </c>
      <c r="I1063" s="2">
        <f t="shared" si="97"/>
        <v>1</v>
      </c>
      <c r="J1063" s="2">
        <f t="shared" si="98"/>
        <v>0</v>
      </c>
      <c r="K1063" s="2">
        <f t="shared" si="99"/>
        <v>0</v>
      </c>
      <c r="L1063" s="2">
        <f t="shared" si="100"/>
        <v>0</v>
      </c>
      <c r="M1063" s="2">
        <v>29</v>
      </c>
      <c r="N1063" s="2">
        <f t="shared" si="101"/>
        <v>8281</v>
      </c>
    </row>
    <row r="1064" spans="1:14" x14ac:dyDescent="0.2">
      <c r="A1064" s="2" t="s">
        <v>1771</v>
      </c>
      <c r="B1064" s="2" t="s">
        <v>15</v>
      </c>
      <c r="C1064" s="2" t="s">
        <v>24</v>
      </c>
      <c r="D1064" s="2">
        <v>10.016999999999999</v>
      </c>
      <c r="E1064" s="2">
        <v>84</v>
      </c>
      <c r="F1064" s="2">
        <v>4815</v>
      </c>
      <c r="G1064" s="2">
        <v>3</v>
      </c>
      <c r="H1064" s="2">
        <f t="shared" si="96"/>
        <v>1</v>
      </c>
      <c r="I1064" s="2">
        <f t="shared" si="97"/>
        <v>0</v>
      </c>
      <c r="J1064" s="2">
        <f t="shared" si="98"/>
        <v>0</v>
      </c>
      <c r="K1064" s="2">
        <f t="shared" si="99"/>
        <v>0</v>
      </c>
      <c r="L1064" s="2">
        <f t="shared" si="100"/>
        <v>0</v>
      </c>
      <c r="M1064" s="2">
        <v>23</v>
      </c>
      <c r="N1064" s="2">
        <f t="shared" si="101"/>
        <v>7056</v>
      </c>
    </row>
    <row r="1065" spans="1:14" x14ac:dyDescent="0.2">
      <c r="A1065" s="2" t="s">
        <v>707</v>
      </c>
      <c r="B1065" s="2" t="s">
        <v>15</v>
      </c>
      <c r="C1065" s="2" t="s">
        <v>31</v>
      </c>
      <c r="D1065" s="2">
        <v>57.176600000000001</v>
      </c>
      <c r="E1065" s="2">
        <v>98</v>
      </c>
      <c r="F1065" s="2">
        <v>3939</v>
      </c>
      <c r="G1065" s="2">
        <v>9.5</v>
      </c>
      <c r="H1065" s="2">
        <f t="shared" si="96"/>
        <v>1</v>
      </c>
      <c r="I1065" s="2">
        <f t="shared" si="97"/>
        <v>1</v>
      </c>
      <c r="J1065" s="2">
        <f t="shared" si="98"/>
        <v>0</v>
      </c>
      <c r="K1065" s="2">
        <f t="shared" si="99"/>
        <v>0</v>
      </c>
      <c r="L1065" s="2">
        <f t="shared" si="100"/>
        <v>0</v>
      </c>
      <c r="M1065" s="2">
        <v>41</v>
      </c>
      <c r="N1065" s="2">
        <f t="shared" si="101"/>
        <v>9604</v>
      </c>
    </row>
    <row r="1066" spans="1:14" x14ac:dyDescent="0.2">
      <c r="A1066" s="2" t="s">
        <v>1023</v>
      </c>
      <c r="B1066" s="2" t="s">
        <v>11</v>
      </c>
      <c r="C1066" s="2" t="s">
        <v>40</v>
      </c>
      <c r="D1066" s="2">
        <v>31.487300000000001</v>
      </c>
      <c r="E1066" s="2">
        <v>90</v>
      </c>
      <c r="F1066" s="2">
        <v>2807</v>
      </c>
      <c r="G1066" s="2">
        <v>9</v>
      </c>
      <c r="H1066" s="2">
        <f t="shared" si="96"/>
        <v>0</v>
      </c>
      <c r="I1066" s="2">
        <f t="shared" si="97"/>
        <v>0</v>
      </c>
      <c r="J1066" s="2">
        <f t="shared" si="98"/>
        <v>0</v>
      </c>
      <c r="K1066" s="2">
        <f t="shared" si="99"/>
        <v>0</v>
      </c>
      <c r="L1066" s="2">
        <f t="shared" si="100"/>
        <v>0</v>
      </c>
      <c r="M1066" s="2">
        <v>6</v>
      </c>
      <c r="N1066" s="2">
        <f t="shared" si="101"/>
        <v>8100</v>
      </c>
    </row>
    <row r="1067" spans="1:14" x14ac:dyDescent="0.2">
      <c r="A1067" s="2" t="s">
        <v>412</v>
      </c>
      <c r="B1067" s="2" t="s">
        <v>51</v>
      </c>
      <c r="C1067" s="2" t="s">
        <v>19</v>
      </c>
      <c r="D1067" s="2">
        <v>250.863</v>
      </c>
      <c r="E1067" s="2">
        <v>108</v>
      </c>
      <c r="F1067" s="2">
        <v>55486</v>
      </c>
      <c r="G1067" s="2">
        <v>110</v>
      </c>
      <c r="H1067" s="2">
        <f t="shared" si="96"/>
        <v>0</v>
      </c>
      <c r="I1067" s="2">
        <f t="shared" si="97"/>
        <v>0</v>
      </c>
      <c r="J1067" s="2">
        <f t="shared" si="98"/>
        <v>0</v>
      </c>
      <c r="K1067" s="2">
        <f t="shared" si="99"/>
        <v>0</v>
      </c>
      <c r="L1067" s="2">
        <f t="shared" si="100"/>
        <v>1</v>
      </c>
      <c r="M1067" s="2">
        <v>189</v>
      </c>
      <c r="N1067" s="2">
        <f t="shared" si="101"/>
        <v>11664</v>
      </c>
    </row>
    <row r="1068" spans="1:14" x14ac:dyDescent="0.2">
      <c r="A1068" s="2" t="s">
        <v>412</v>
      </c>
      <c r="B1068" s="2" t="s">
        <v>51</v>
      </c>
      <c r="C1068" s="2" t="s">
        <v>19</v>
      </c>
      <c r="D1068" s="2">
        <v>177.244</v>
      </c>
      <c r="E1068" s="2">
        <v>105</v>
      </c>
      <c r="F1068" s="2">
        <v>54039</v>
      </c>
      <c r="G1068" s="2">
        <v>150</v>
      </c>
      <c r="H1068" s="2">
        <f t="shared" si="96"/>
        <v>0</v>
      </c>
      <c r="I1068" s="2">
        <f t="shared" si="97"/>
        <v>0</v>
      </c>
      <c r="J1068" s="2">
        <f t="shared" si="98"/>
        <v>0</v>
      </c>
      <c r="K1068" s="2">
        <f t="shared" si="99"/>
        <v>0</v>
      </c>
      <c r="L1068" s="2">
        <f t="shared" si="100"/>
        <v>1</v>
      </c>
      <c r="M1068" s="2">
        <v>189</v>
      </c>
      <c r="N1068" s="2">
        <f t="shared" si="101"/>
        <v>11025</v>
      </c>
    </row>
    <row r="1069" spans="1:14" x14ac:dyDescent="0.2">
      <c r="A1069" s="2" t="s">
        <v>412</v>
      </c>
      <c r="B1069" s="2" t="s">
        <v>51</v>
      </c>
      <c r="C1069" s="2" t="s">
        <v>19</v>
      </c>
      <c r="D1069" s="2">
        <v>113.73399999999999</v>
      </c>
      <c r="E1069" s="2">
        <v>98</v>
      </c>
      <c r="F1069" s="2">
        <v>53587</v>
      </c>
      <c r="G1069" s="2">
        <v>127</v>
      </c>
      <c r="H1069" s="2">
        <f t="shared" si="96"/>
        <v>0</v>
      </c>
      <c r="I1069" s="2">
        <f t="shared" si="97"/>
        <v>0</v>
      </c>
      <c r="J1069" s="2">
        <f t="shared" si="98"/>
        <v>0</v>
      </c>
      <c r="K1069" s="2">
        <f t="shared" si="99"/>
        <v>0</v>
      </c>
      <c r="L1069" s="2">
        <f t="shared" si="100"/>
        <v>1</v>
      </c>
      <c r="M1069" s="2">
        <v>189</v>
      </c>
      <c r="N1069" s="2">
        <f t="shared" si="101"/>
        <v>9604</v>
      </c>
    </row>
    <row r="1070" spans="1:14" x14ac:dyDescent="0.2">
      <c r="A1070" s="2" t="s">
        <v>1778</v>
      </c>
      <c r="B1070" s="2" t="s">
        <v>15</v>
      </c>
      <c r="C1070" s="2" t="s">
        <v>12</v>
      </c>
      <c r="D1070" s="2">
        <v>32.28</v>
      </c>
      <c r="E1070" s="2">
        <v>117</v>
      </c>
      <c r="F1070" s="2">
        <v>15554</v>
      </c>
      <c r="G1070" s="2">
        <v>8.5</v>
      </c>
      <c r="H1070" s="2">
        <f t="shared" si="96"/>
        <v>1</v>
      </c>
      <c r="I1070" s="2">
        <f t="shared" si="97"/>
        <v>0</v>
      </c>
      <c r="J1070" s="2">
        <f t="shared" si="98"/>
        <v>0</v>
      </c>
      <c r="K1070" s="2">
        <f t="shared" si="99"/>
        <v>0</v>
      </c>
      <c r="L1070" s="2">
        <f t="shared" si="100"/>
        <v>0</v>
      </c>
      <c r="M1070" s="2">
        <v>66</v>
      </c>
      <c r="N1070" s="2">
        <f t="shared" si="101"/>
        <v>13689</v>
      </c>
    </row>
    <row r="1071" spans="1:14" x14ac:dyDescent="0.2">
      <c r="A1071" s="2" t="s">
        <v>1780</v>
      </c>
      <c r="B1071" s="2" t="s">
        <v>51</v>
      </c>
      <c r="C1071" s="2" t="s">
        <v>19</v>
      </c>
      <c r="D1071" s="2">
        <v>48.006500000000003</v>
      </c>
      <c r="E1071" s="2">
        <v>96</v>
      </c>
      <c r="F1071" s="2">
        <v>18178</v>
      </c>
      <c r="G1071" s="2">
        <v>37</v>
      </c>
      <c r="H1071" s="2">
        <f t="shared" si="96"/>
        <v>0</v>
      </c>
      <c r="I1071" s="2">
        <f t="shared" si="97"/>
        <v>0</v>
      </c>
      <c r="J1071" s="2">
        <f t="shared" si="98"/>
        <v>0</v>
      </c>
      <c r="K1071" s="2">
        <f t="shared" si="99"/>
        <v>0</v>
      </c>
      <c r="L1071" s="2">
        <f t="shared" si="100"/>
        <v>1</v>
      </c>
      <c r="M1071" s="2">
        <v>3</v>
      </c>
      <c r="N1071" s="2">
        <f t="shared" si="101"/>
        <v>9216</v>
      </c>
    </row>
    <row r="1072" spans="1:14" x14ac:dyDescent="0.2">
      <c r="A1072" s="2" t="s">
        <v>599</v>
      </c>
      <c r="B1072" s="2" t="s">
        <v>11</v>
      </c>
      <c r="C1072" s="2" t="s">
        <v>12</v>
      </c>
      <c r="D1072" s="2">
        <v>19.673400000000001</v>
      </c>
      <c r="E1072" s="2">
        <v>118</v>
      </c>
      <c r="F1072" s="2">
        <v>619</v>
      </c>
      <c r="G1072" s="2">
        <v>80</v>
      </c>
      <c r="H1072" s="2">
        <f t="shared" si="96"/>
        <v>0</v>
      </c>
      <c r="I1072" s="2">
        <f t="shared" si="97"/>
        <v>0</v>
      </c>
      <c r="J1072" s="2">
        <f t="shared" si="98"/>
        <v>0</v>
      </c>
      <c r="K1072" s="2">
        <f t="shared" si="99"/>
        <v>0</v>
      </c>
      <c r="L1072" s="2">
        <f t="shared" si="100"/>
        <v>0</v>
      </c>
      <c r="M1072" s="2">
        <v>252</v>
      </c>
      <c r="N1072" s="2">
        <f t="shared" si="101"/>
        <v>13924</v>
      </c>
    </row>
    <row r="1073" spans="1:14" x14ac:dyDescent="0.2">
      <c r="A1073" s="2" t="s">
        <v>1783</v>
      </c>
      <c r="B1073" s="2" t="s">
        <v>15</v>
      </c>
      <c r="C1073" s="2" t="s">
        <v>24</v>
      </c>
      <c r="D1073" s="2">
        <v>38.1051</v>
      </c>
      <c r="E1073" s="2">
        <v>99</v>
      </c>
      <c r="F1073" s="2">
        <v>701</v>
      </c>
      <c r="G1073" s="2">
        <v>40</v>
      </c>
      <c r="H1073" s="2">
        <f t="shared" si="96"/>
        <v>1</v>
      </c>
      <c r="I1073" s="2">
        <f t="shared" si="97"/>
        <v>0</v>
      </c>
      <c r="J1073" s="2">
        <f t="shared" si="98"/>
        <v>0</v>
      </c>
      <c r="K1073" s="2">
        <f t="shared" si="99"/>
        <v>0</v>
      </c>
      <c r="L1073" s="2">
        <f t="shared" si="100"/>
        <v>0</v>
      </c>
      <c r="M1073" s="2">
        <v>160</v>
      </c>
      <c r="N1073" s="2">
        <f t="shared" si="101"/>
        <v>9801</v>
      </c>
    </row>
    <row r="1074" spans="1:14" x14ac:dyDescent="0.2">
      <c r="A1074" s="2" t="s">
        <v>140</v>
      </c>
      <c r="B1074" s="2" t="s">
        <v>15</v>
      </c>
      <c r="C1074" s="2" t="s">
        <v>12</v>
      </c>
      <c r="D1074" s="2">
        <v>74.273499999999999</v>
      </c>
      <c r="E1074" s="2">
        <v>122</v>
      </c>
      <c r="F1074" s="2">
        <v>4738</v>
      </c>
      <c r="G1074" s="2">
        <v>25</v>
      </c>
      <c r="H1074" s="2">
        <f t="shared" si="96"/>
        <v>1</v>
      </c>
      <c r="I1074" s="2">
        <f t="shared" si="97"/>
        <v>0</v>
      </c>
      <c r="J1074" s="2">
        <f t="shared" si="98"/>
        <v>0</v>
      </c>
      <c r="K1074" s="2">
        <f t="shared" si="99"/>
        <v>0</v>
      </c>
      <c r="L1074" s="2">
        <f t="shared" si="100"/>
        <v>0</v>
      </c>
      <c r="M1074" s="2">
        <v>1000</v>
      </c>
      <c r="N1074" s="2">
        <f t="shared" si="101"/>
        <v>14884</v>
      </c>
    </row>
    <row r="1075" spans="1:14" x14ac:dyDescent="0.2">
      <c r="A1075" s="2" t="s">
        <v>297</v>
      </c>
      <c r="B1075" s="2" t="s">
        <v>15</v>
      </c>
      <c r="C1075" s="2" t="s">
        <v>24</v>
      </c>
      <c r="D1075" s="2">
        <v>27.286000000000001</v>
      </c>
      <c r="E1075" s="2">
        <v>103</v>
      </c>
      <c r="F1075" s="2">
        <v>259</v>
      </c>
      <c r="G1075" s="2">
        <v>5</v>
      </c>
      <c r="H1075" s="2">
        <f t="shared" si="96"/>
        <v>1</v>
      </c>
      <c r="I1075" s="2">
        <f t="shared" si="97"/>
        <v>0</v>
      </c>
      <c r="J1075" s="2">
        <f t="shared" si="98"/>
        <v>0</v>
      </c>
      <c r="K1075" s="2">
        <f t="shared" si="99"/>
        <v>0</v>
      </c>
      <c r="L1075" s="2">
        <f t="shared" si="100"/>
        <v>0</v>
      </c>
      <c r="M1075" s="2">
        <v>66</v>
      </c>
      <c r="N1075" s="2">
        <f t="shared" si="101"/>
        <v>10609</v>
      </c>
    </row>
    <row r="1076" spans="1:14" x14ac:dyDescent="0.2">
      <c r="A1076" s="2" t="s">
        <v>1787</v>
      </c>
      <c r="B1076" s="2" t="s">
        <v>11</v>
      </c>
      <c r="C1076" s="2" t="s">
        <v>35</v>
      </c>
      <c r="D1076" s="2">
        <v>52.543599999999998</v>
      </c>
      <c r="E1076" s="2">
        <v>84</v>
      </c>
      <c r="F1076" s="2">
        <v>2297</v>
      </c>
      <c r="G1076" s="2">
        <v>13.2</v>
      </c>
      <c r="H1076" s="2">
        <f t="shared" si="96"/>
        <v>0</v>
      </c>
      <c r="I1076" s="2">
        <f t="shared" si="97"/>
        <v>0</v>
      </c>
      <c r="J1076" s="2">
        <f t="shared" si="98"/>
        <v>1</v>
      </c>
      <c r="K1076" s="2">
        <f t="shared" si="99"/>
        <v>0</v>
      </c>
      <c r="L1076" s="2">
        <f t="shared" si="100"/>
        <v>0</v>
      </c>
      <c r="M1076" s="2">
        <v>12</v>
      </c>
      <c r="N1076" s="2">
        <f t="shared" si="101"/>
        <v>7056</v>
      </c>
    </row>
    <row r="1077" spans="1:14" x14ac:dyDescent="0.2">
      <c r="A1077" s="2" t="s">
        <v>1192</v>
      </c>
      <c r="B1077" s="2" t="s">
        <v>51</v>
      </c>
      <c r="C1077" s="2" t="s">
        <v>40</v>
      </c>
      <c r="D1077" s="2">
        <v>43.097700000000003</v>
      </c>
      <c r="E1077" s="2">
        <v>104</v>
      </c>
      <c r="F1077" s="2">
        <v>3497</v>
      </c>
      <c r="G1077" s="2">
        <v>28</v>
      </c>
      <c r="H1077" s="2">
        <f t="shared" si="96"/>
        <v>0</v>
      </c>
      <c r="I1077" s="2">
        <f t="shared" si="97"/>
        <v>0</v>
      </c>
      <c r="J1077" s="2">
        <f t="shared" si="98"/>
        <v>0</v>
      </c>
      <c r="K1077" s="2">
        <f t="shared" si="99"/>
        <v>0</v>
      </c>
      <c r="L1077" s="2">
        <f t="shared" si="100"/>
        <v>0</v>
      </c>
      <c r="M1077" s="2">
        <v>96</v>
      </c>
      <c r="N1077" s="2">
        <f t="shared" si="101"/>
        <v>10816</v>
      </c>
    </row>
    <row r="1078" spans="1:14" x14ac:dyDescent="0.2">
      <c r="A1078" s="2" t="s">
        <v>829</v>
      </c>
      <c r="B1078" s="2" t="s">
        <v>15</v>
      </c>
      <c r="C1078" s="2" t="s">
        <v>31</v>
      </c>
      <c r="D1078" s="2">
        <v>70.626000000000005</v>
      </c>
      <c r="E1078" s="2">
        <v>108</v>
      </c>
      <c r="F1078" s="2">
        <v>22739</v>
      </c>
      <c r="G1078" s="2">
        <v>25</v>
      </c>
      <c r="H1078" s="2">
        <f t="shared" si="96"/>
        <v>1</v>
      </c>
      <c r="I1078" s="2">
        <f t="shared" si="97"/>
        <v>1</v>
      </c>
      <c r="J1078" s="2">
        <f t="shared" si="98"/>
        <v>0</v>
      </c>
      <c r="K1078" s="2">
        <f t="shared" si="99"/>
        <v>0</v>
      </c>
      <c r="L1078" s="2">
        <f t="shared" si="100"/>
        <v>0</v>
      </c>
      <c r="M1078" s="2">
        <v>425</v>
      </c>
      <c r="N1078" s="2">
        <f t="shared" si="101"/>
        <v>11664</v>
      </c>
    </row>
    <row r="1079" spans="1:14" x14ac:dyDescent="0.2">
      <c r="A1079" s="2" t="s">
        <v>441</v>
      </c>
      <c r="B1079" s="2" t="s">
        <v>11</v>
      </c>
      <c r="C1079" s="2" t="s">
        <v>19</v>
      </c>
      <c r="D1079" s="2">
        <v>101.161</v>
      </c>
      <c r="E1079" s="2">
        <v>138</v>
      </c>
      <c r="F1079" s="2">
        <v>32355</v>
      </c>
      <c r="G1079" s="2">
        <v>125</v>
      </c>
      <c r="H1079" s="2">
        <f t="shared" si="96"/>
        <v>0</v>
      </c>
      <c r="I1079" s="2">
        <f t="shared" si="97"/>
        <v>0</v>
      </c>
      <c r="J1079" s="2">
        <f t="shared" si="98"/>
        <v>0</v>
      </c>
      <c r="K1079" s="2">
        <f t="shared" si="99"/>
        <v>0</v>
      </c>
      <c r="L1079" s="2">
        <f t="shared" si="100"/>
        <v>1</v>
      </c>
      <c r="M1079" s="2">
        <v>0</v>
      </c>
      <c r="N1079" s="2">
        <f t="shared" si="101"/>
        <v>19044</v>
      </c>
    </row>
    <row r="1080" spans="1:14" x14ac:dyDescent="0.2">
      <c r="A1080" s="2" t="s">
        <v>1640</v>
      </c>
      <c r="B1080" s="2" t="s">
        <v>15</v>
      </c>
      <c r="C1080" s="2" t="s">
        <v>12</v>
      </c>
      <c r="D1080" s="2">
        <v>18.324200000000001</v>
      </c>
      <c r="E1080" s="2">
        <v>126</v>
      </c>
      <c r="F1080" s="2">
        <v>20563</v>
      </c>
      <c r="G1080" s="2">
        <v>35</v>
      </c>
      <c r="H1080" s="2">
        <f t="shared" si="96"/>
        <v>1</v>
      </c>
      <c r="I1080" s="2">
        <f t="shared" si="97"/>
        <v>0</v>
      </c>
      <c r="J1080" s="2">
        <f t="shared" si="98"/>
        <v>0</v>
      </c>
      <c r="K1080" s="2">
        <f t="shared" si="99"/>
        <v>0</v>
      </c>
      <c r="L1080" s="2">
        <f t="shared" si="100"/>
        <v>0</v>
      </c>
      <c r="M1080" s="2">
        <v>51</v>
      </c>
      <c r="N1080" s="2">
        <f t="shared" si="101"/>
        <v>15876</v>
      </c>
    </row>
    <row r="1081" spans="1:14" x14ac:dyDescent="0.2">
      <c r="A1081" s="2" t="s">
        <v>98</v>
      </c>
      <c r="B1081" s="2" t="s">
        <v>11</v>
      </c>
      <c r="C1081" s="2" t="s">
        <v>12</v>
      </c>
      <c r="D1081" s="2">
        <v>1.42058</v>
      </c>
      <c r="E1081" s="2">
        <v>103</v>
      </c>
      <c r="F1081" s="2">
        <v>2389</v>
      </c>
      <c r="G1081" s="2">
        <v>1.9</v>
      </c>
      <c r="H1081" s="2">
        <f t="shared" si="96"/>
        <v>0</v>
      </c>
      <c r="I1081" s="2">
        <f t="shared" si="97"/>
        <v>0</v>
      </c>
      <c r="J1081" s="2">
        <f t="shared" si="98"/>
        <v>0</v>
      </c>
      <c r="K1081" s="2">
        <f t="shared" si="99"/>
        <v>0</v>
      </c>
      <c r="L1081" s="2">
        <f t="shared" si="100"/>
        <v>0</v>
      </c>
      <c r="M1081" s="2">
        <v>35</v>
      </c>
      <c r="N1081" s="2">
        <f t="shared" si="101"/>
        <v>10609</v>
      </c>
    </row>
    <row r="1082" spans="1:14" x14ac:dyDescent="0.2">
      <c r="A1082" s="2" t="s">
        <v>1794</v>
      </c>
      <c r="B1082" s="2" t="s">
        <v>15</v>
      </c>
      <c r="C1082" s="2" t="s">
        <v>31</v>
      </c>
      <c r="D1082" s="2">
        <v>37.882599999999996</v>
      </c>
      <c r="E1082" s="2">
        <v>99</v>
      </c>
      <c r="F1082" s="2">
        <v>15369</v>
      </c>
      <c r="G1082" s="2">
        <v>16</v>
      </c>
      <c r="H1082" s="2">
        <f t="shared" si="96"/>
        <v>1</v>
      </c>
      <c r="I1082" s="2">
        <f t="shared" si="97"/>
        <v>1</v>
      </c>
      <c r="J1082" s="2">
        <f t="shared" si="98"/>
        <v>0</v>
      </c>
      <c r="K1082" s="2">
        <f t="shared" si="99"/>
        <v>0</v>
      </c>
      <c r="L1082" s="2">
        <f t="shared" si="100"/>
        <v>0</v>
      </c>
      <c r="M1082" s="2">
        <v>11</v>
      </c>
      <c r="N1082" s="2">
        <f t="shared" si="101"/>
        <v>9801</v>
      </c>
    </row>
    <row r="1083" spans="1:14" x14ac:dyDescent="0.2">
      <c r="A1083" s="2" t="s">
        <v>1796</v>
      </c>
      <c r="B1083" s="2" t="s">
        <v>11</v>
      </c>
      <c r="C1083" s="2" t="s">
        <v>12</v>
      </c>
      <c r="D1083" s="2">
        <v>10.572699999999999</v>
      </c>
      <c r="E1083" s="2">
        <v>99</v>
      </c>
      <c r="F1083" s="2">
        <v>2269</v>
      </c>
      <c r="G1083" s="2">
        <v>8</v>
      </c>
      <c r="H1083" s="2">
        <f t="shared" si="96"/>
        <v>0</v>
      </c>
      <c r="I1083" s="2">
        <f t="shared" si="97"/>
        <v>0</v>
      </c>
      <c r="J1083" s="2">
        <f t="shared" si="98"/>
        <v>0</v>
      </c>
      <c r="K1083" s="2">
        <f t="shared" si="99"/>
        <v>0</v>
      </c>
      <c r="L1083" s="2">
        <f t="shared" si="100"/>
        <v>0</v>
      </c>
      <c r="M1083" s="2">
        <v>1000</v>
      </c>
      <c r="N1083" s="2">
        <f t="shared" si="101"/>
        <v>9801</v>
      </c>
    </row>
    <row r="1084" spans="1:14" x14ac:dyDescent="0.2">
      <c r="A1084" s="2" t="s">
        <v>1143</v>
      </c>
      <c r="B1084" s="2" t="s">
        <v>15</v>
      </c>
      <c r="C1084" s="2" t="s">
        <v>12</v>
      </c>
      <c r="D1084" s="2">
        <v>0.19130900000000001</v>
      </c>
      <c r="E1084" s="2">
        <v>78</v>
      </c>
      <c r="F1084" s="2">
        <v>1008</v>
      </c>
      <c r="G1084" s="2">
        <v>0.15</v>
      </c>
      <c r="H1084" s="2">
        <f t="shared" si="96"/>
        <v>1</v>
      </c>
      <c r="I1084" s="2">
        <f t="shared" si="97"/>
        <v>0</v>
      </c>
      <c r="J1084" s="2">
        <f t="shared" si="98"/>
        <v>0</v>
      </c>
      <c r="K1084" s="2">
        <f t="shared" si="99"/>
        <v>0</v>
      </c>
      <c r="L1084" s="2">
        <f t="shared" si="100"/>
        <v>0</v>
      </c>
      <c r="M1084" s="2">
        <v>7</v>
      </c>
      <c r="N1084" s="2">
        <f t="shared" si="101"/>
        <v>6084</v>
      </c>
    </row>
    <row r="1085" spans="1:14" x14ac:dyDescent="0.2">
      <c r="A1085" s="2" t="s">
        <v>1799</v>
      </c>
      <c r="B1085" s="2" t="s">
        <v>15</v>
      </c>
      <c r="C1085" s="2" t="s">
        <v>40</v>
      </c>
      <c r="D1085" s="2">
        <v>2.0252400000000002</v>
      </c>
      <c r="E1085" s="2">
        <v>95</v>
      </c>
      <c r="F1085" s="2">
        <v>489</v>
      </c>
      <c r="G1085" s="2">
        <v>6</v>
      </c>
      <c r="H1085" s="2">
        <f t="shared" si="96"/>
        <v>1</v>
      </c>
      <c r="I1085" s="2">
        <f t="shared" si="97"/>
        <v>0</v>
      </c>
      <c r="J1085" s="2">
        <f t="shared" si="98"/>
        <v>0</v>
      </c>
      <c r="K1085" s="2">
        <f t="shared" si="99"/>
        <v>0</v>
      </c>
      <c r="L1085" s="2">
        <f t="shared" si="100"/>
        <v>0</v>
      </c>
      <c r="M1085" s="2">
        <v>8</v>
      </c>
      <c r="N1085" s="2">
        <f t="shared" si="101"/>
        <v>9025</v>
      </c>
    </row>
    <row r="1086" spans="1:14" x14ac:dyDescent="0.2">
      <c r="A1086" s="2" t="s">
        <v>627</v>
      </c>
      <c r="B1086" s="2" t="s">
        <v>11</v>
      </c>
      <c r="C1086" s="2" t="s">
        <v>35</v>
      </c>
      <c r="D1086" s="2">
        <v>117.699</v>
      </c>
      <c r="E1086" s="2">
        <v>125</v>
      </c>
      <c r="F1086" s="2">
        <v>13312</v>
      </c>
      <c r="G1086" s="2">
        <v>75</v>
      </c>
      <c r="H1086" s="2">
        <f t="shared" si="96"/>
        <v>0</v>
      </c>
      <c r="I1086" s="2">
        <f t="shared" si="97"/>
        <v>0</v>
      </c>
      <c r="J1086" s="2">
        <f t="shared" si="98"/>
        <v>1</v>
      </c>
      <c r="K1086" s="2">
        <f t="shared" si="99"/>
        <v>0</v>
      </c>
      <c r="L1086" s="2">
        <f t="shared" si="100"/>
        <v>0</v>
      </c>
      <c r="M1086" s="2">
        <v>255</v>
      </c>
      <c r="N1086" s="2">
        <f t="shared" si="101"/>
        <v>15625</v>
      </c>
    </row>
    <row r="1087" spans="1:14" x14ac:dyDescent="0.2">
      <c r="A1087" s="2" t="s">
        <v>1060</v>
      </c>
      <c r="B1087" s="2" t="s">
        <v>11</v>
      </c>
      <c r="C1087" s="2" t="s">
        <v>19</v>
      </c>
      <c r="D1087" s="2">
        <v>64.685400000000001</v>
      </c>
      <c r="E1087" s="2">
        <v>129</v>
      </c>
      <c r="F1087" s="2">
        <v>23031</v>
      </c>
      <c r="G1087" s="2">
        <v>90</v>
      </c>
      <c r="H1087" s="2">
        <f t="shared" si="96"/>
        <v>0</v>
      </c>
      <c r="I1087" s="2">
        <f t="shared" si="97"/>
        <v>0</v>
      </c>
      <c r="J1087" s="2">
        <f t="shared" si="98"/>
        <v>0</v>
      </c>
      <c r="K1087" s="2">
        <f t="shared" si="99"/>
        <v>0</v>
      </c>
      <c r="L1087" s="2">
        <f t="shared" si="100"/>
        <v>1</v>
      </c>
      <c r="M1087" s="2">
        <v>209</v>
      </c>
      <c r="N1087" s="2">
        <f t="shared" si="101"/>
        <v>16641</v>
      </c>
    </row>
    <row r="1088" spans="1:14" x14ac:dyDescent="0.2">
      <c r="A1088" s="2" t="s">
        <v>84</v>
      </c>
      <c r="B1088" s="2" t="s">
        <v>11</v>
      </c>
      <c r="C1088" s="2" t="s">
        <v>31</v>
      </c>
      <c r="D1088" s="2">
        <v>123.30800000000001</v>
      </c>
      <c r="E1088" s="2">
        <v>109</v>
      </c>
      <c r="F1088" s="2">
        <v>2818</v>
      </c>
      <c r="G1088" s="2">
        <v>65</v>
      </c>
      <c r="H1088" s="2">
        <f t="shared" si="96"/>
        <v>0</v>
      </c>
      <c r="I1088" s="2">
        <f t="shared" si="97"/>
        <v>1</v>
      </c>
      <c r="J1088" s="2">
        <f t="shared" si="98"/>
        <v>0</v>
      </c>
      <c r="K1088" s="2">
        <f t="shared" si="99"/>
        <v>0</v>
      </c>
      <c r="L1088" s="2">
        <f t="shared" si="100"/>
        <v>0</v>
      </c>
      <c r="M1088" s="2">
        <v>88</v>
      </c>
      <c r="N1088" s="2">
        <f t="shared" si="101"/>
        <v>11881</v>
      </c>
    </row>
    <row r="1089" spans="1:14" x14ac:dyDescent="0.2">
      <c r="A1089" s="2" t="s">
        <v>1804</v>
      </c>
      <c r="B1089" s="2" t="s">
        <v>15</v>
      </c>
      <c r="C1089" s="2" t="s">
        <v>12</v>
      </c>
      <c r="D1089" s="2">
        <v>16.017399999999999</v>
      </c>
      <c r="E1089" s="2">
        <v>95</v>
      </c>
      <c r="F1089" s="2">
        <v>3300</v>
      </c>
      <c r="G1089" s="2">
        <v>5</v>
      </c>
      <c r="H1089" s="2">
        <f t="shared" si="96"/>
        <v>1</v>
      </c>
      <c r="I1089" s="2">
        <f t="shared" si="97"/>
        <v>0</v>
      </c>
      <c r="J1089" s="2">
        <f t="shared" si="98"/>
        <v>0</v>
      </c>
      <c r="K1089" s="2">
        <f t="shared" si="99"/>
        <v>0</v>
      </c>
      <c r="L1089" s="2">
        <f t="shared" si="100"/>
        <v>0</v>
      </c>
      <c r="M1089" s="2">
        <v>596</v>
      </c>
      <c r="N1089" s="2">
        <f t="shared" si="101"/>
        <v>9025</v>
      </c>
    </row>
    <row r="1090" spans="1:14" x14ac:dyDescent="0.2">
      <c r="A1090" s="2" t="s">
        <v>1806</v>
      </c>
      <c r="B1090" s="2" t="s">
        <v>11</v>
      </c>
      <c r="C1090" s="2" t="s">
        <v>19</v>
      </c>
      <c r="D1090" s="2">
        <v>89.021699999999996</v>
      </c>
      <c r="E1090" s="2">
        <v>124</v>
      </c>
      <c r="F1090" s="2">
        <v>22004</v>
      </c>
      <c r="G1090" s="2">
        <v>120</v>
      </c>
      <c r="H1090" s="2">
        <f t="shared" si="96"/>
        <v>0</v>
      </c>
      <c r="I1090" s="2">
        <f t="shared" si="97"/>
        <v>0</v>
      </c>
      <c r="J1090" s="2">
        <f t="shared" si="98"/>
        <v>0</v>
      </c>
      <c r="K1090" s="2">
        <f t="shared" si="99"/>
        <v>0</v>
      </c>
      <c r="L1090" s="2">
        <f t="shared" si="100"/>
        <v>1</v>
      </c>
      <c r="M1090" s="2">
        <v>364</v>
      </c>
      <c r="N1090" s="2">
        <f t="shared" si="101"/>
        <v>15376</v>
      </c>
    </row>
    <row r="1091" spans="1:14" x14ac:dyDescent="0.2">
      <c r="A1091" s="2" t="s">
        <v>1808</v>
      </c>
      <c r="B1091" s="2" t="s">
        <v>15</v>
      </c>
      <c r="C1091" s="2" t="s">
        <v>40</v>
      </c>
      <c r="D1091" s="2">
        <v>23.993600000000001</v>
      </c>
      <c r="E1091" s="2">
        <v>86</v>
      </c>
      <c r="F1091" s="2">
        <v>727</v>
      </c>
      <c r="G1091" s="2">
        <v>18</v>
      </c>
      <c r="H1091" s="2">
        <f t="shared" ref="H1091:H1154" si="102">IF(B1091="R",1,0)</f>
        <v>1</v>
      </c>
      <c r="I1091" s="2">
        <f t="shared" ref="I1091:I1154" si="103">IF(C1091="Comedy",1,0)</f>
        <v>0</v>
      </c>
      <c r="J1091" s="2">
        <f t="shared" ref="J1091:J1154" si="104">IF(C1091="Thriller_Horror",1,0)</f>
        <v>0</v>
      </c>
      <c r="K1091" s="2">
        <f t="shared" ref="K1091:K1154" si="105">IF(C1091="Animation",1,0)</f>
        <v>0</v>
      </c>
      <c r="L1091" s="2">
        <f t="shared" ref="L1091:L1154" si="106">IF(C1091="Adventure_Sci_fi",1,0)</f>
        <v>0</v>
      </c>
      <c r="M1091" s="2">
        <v>62</v>
      </c>
      <c r="N1091" s="2">
        <f t="shared" ref="N1091:N1154" si="107">E1091^2</f>
        <v>7396</v>
      </c>
    </row>
    <row r="1092" spans="1:14" x14ac:dyDescent="0.2">
      <c r="A1092" s="2" t="s">
        <v>659</v>
      </c>
      <c r="B1092" s="2" t="s">
        <v>11</v>
      </c>
      <c r="C1092" s="2" t="s">
        <v>35</v>
      </c>
      <c r="D1092" s="2">
        <v>183.40600000000001</v>
      </c>
      <c r="E1092" s="2">
        <v>116</v>
      </c>
      <c r="F1092" s="2">
        <v>13028</v>
      </c>
      <c r="G1092" s="2">
        <v>85</v>
      </c>
      <c r="H1092" s="2">
        <f t="shared" si="102"/>
        <v>0</v>
      </c>
      <c r="I1092" s="2">
        <f t="shared" si="103"/>
        <v>0</v>
      </c>
      <c r="J1092" s="2">
        <f t="shared" si="104"/>
        <v>1</v>
      </c>
      <c r="K1092" s="2">
        <f t="shared" si="105"/>
        <v>0</v>
      </c>
      <c r="L1092" s="2">
        <f t="shared" si="106"/>
        <v>0</v>
      </c>
      <c r="M1092" s="2">
        <v>0</v>
      </c>
      <c r="N1092" s="2">
        <f t="shared" si="107"/>
        <v>13456</v>
      </c>
    </row>
    <row r="1093" spans="1:14" x14ac:dyDescent="0.2">
      <c r="A1093" s="2" t="s">
        <v>659</v>
      </c>
      <c r="B1093" s="2" t="s">
        <v>11</v>
      </c>
      <c r="C1093" s="2" t="s">
        <v>35</v>
      </c>
      <c r="D1093" s="2">
        <v>117.14400000000001</v>
      </c>
      <c r="E1093" s="2">
        <v>122</v>
      </c>
      <c r="F1093" s="2">
        <v>43499</v>
      </c>
      <c r="G1093" s="2">
        <v>85</v>
      </c>
      <c r="H1093" s="2">
        <f t="shared" si="102"/>
        <v>0</v>
      </c>
      <c r="I1093" s="2">
        <f t="shared" si="103"/>
        <v>0</v>
      </c>
      <c r="J1093" s="2">
        <f t="shared" si="104"/>
        <v>1</v>
      </c>
      <c r="K1093" s="2">
        <f t="shared" si="105"/>
        <v>0</v>
      </c>
      <c r="L1093" s="2">
        <f t="shared" si="106"/>
        <v>0</v>
      </c>
      <c r="M1093" s="2">
        <v>0</v>
      </c>
      <c r="N1093" s="2">
        <f t="shared" si="107"/>
        <v>14884</v>
      </c>
    </row>
    <row r="1094" spans="1:14" x14ac:dyDescent="0.2">
      <c r="A1094" s="2" t="s">
        <v>659</v>
      </c>
      <c r="B1094" s="2" t="s">
        <v>11</v>
      </c>
      <c r="C1094" s="2" t="s">
        <v>35</v>
      </c>
      <c r="D1094" s="2">
        <v>125.532</v>
      </c>
      <c r="E1094" s="2">
        <v>125</v>
      </c>
      <c r="F1094" s="2">
        <v>19359</v>
      </c>
      <c r="G1094" s="2">
        <v>110</v>
      </c>
      <c r="H1094" s="2">
        <f t="shared" si="102"/>
        <v>0</v>
      </c>
      <c r="I1094" s="2">
        <f t="shared" si="103"/>
        <v>0</v>
      </c>
      <c r="J1094" s="2">
        <f t="shared" si="104"/>
        <v>1</v>
      </c>
      <c r="K1094" s="2">
        <f t="shared" si="105"/>
        <v>0</v>
      </c>
      <c r="L1094" s="2">
        <f t="shared" si="106"/>
        <v>0</v>
      </c>
      <c r="M1094" s="2">
        <v>0</v>
      </c>
      <c r="N1094" s="2">
        <f t="shared" si="107"/>
        <v>15625</v>
      </c>
    </row>
    <row r="1095" spans="1:14" x14ac:dyDescent="0.2">
      <c r="A1095" s="2" t="s">
        <v>1813</v>
      </c>
      <c r="B1095" s="2" t="s">
        <v>15</v>
      </c>
      <c r="C1095" s="2" t="s">
        <v>35</v>
      </c>
      <c r="D1095" s="2">
        <v>27.689499999999999</v>
      </c>
      <c r="E1095" s="2">
        <v>104</v>
      </c>
      <c r="F1095" s="2">
        <v>2071</v>
      </c>
      <c r="G1095" s="2">
        <v>5</v>
      </c>
      <c r="H1095" s="2">
        <f t="shared" si="102"/>
        <v>1</v>
      </c>
      <c r="I1095" s="2">
        <f t="shared" si="103"/>
        <v>0</v>
      </c>
      <c r="J1095" s="2">
        <f t="shared" si="104"/>
        <v>1</v>
      </c>
      <c r="K1095" s="2">
        <f t="shared" si="105"/>
        <v>0</v>
      </c>
      <c r="L1095" s="2">
        <f t="shared" si="106"/>
        <v>0</v>
      </c>
      <c r="M1095" s="2">
        <v>59</v>
      </c>
      <c r="N1095" s="2">
        <f t="shared" si="107"/>
        <v>10816</v>
      </c>
    </row>
    <row r="1096" spans="1:14" x14ac:dyDescent="0.2">
      <c r="A1096" s="2" t="s">
        <v>223</v>
      </c>
      <c r="B1096" s="2" t="s">
        <v>51</v>
      </c>
      <c r="C1096" s="2" t="s">
        <v>31</v>
      </c>
      <c r="D1096" s="2">
        <v>49.473999999999997</v>
      </c>
      <c r="E1096" s="2">
        <v>88</v>
      </c>
      <c r="F1096" s="2">
        <v>53370</v>
      </c>
      <c r="G1096" s="2">
        <v>35</v>
      </c>
      <c r="H1096" s="2">
        <f t="shared" si="102"/>
        <v>0</v>
      </c>
      <c r="I1096" s="2">
        <f t="shared" si="103"/>
        <v>1</v>
      </c>
      <c r="J1096" s="2">
        <f t="shared" si="104"/>
        <v>0</v>
      </c>
      <c r="K1096" s="2">
        <f t="shared" si="105"/>
        <v>0</v>
      </c>
      <c r="L1096" s="2">
        <f t="shared" si="106"/>
        <v>0</v>
      </c>
      <c r="M1096" s="2">
        <v>12</v>
      </c>
      <c r="N1096" s="2">
        <f t="shared" si="107"/>
        <v>7744</v>
      </c>
    </row>
    <row r="1097" spans="1:14" x14ac:dyDescent="0.2">
      <c r="A1097" s="2" t="s">
        <v>855</v>
      </c>
      <c r="B1097" s="2" t="s">
        <v>15</v>
      </c>
      <c r="C1097" s="2" t="s">
        <v>31</v>
      </c>
      <c r="D1097" s="2">
        <v>74.608500000000006</v>
      </c>
      <c r="E1097" s="2">
        <v>88</v>
      </c>
      <c r="F1097" s="2">
        <v>10325</v>
      </c>
      <c r="G1097" s="2">
        <v>24</v>
      </c>
      <c r="H1097" s="2">
        <f t="shared" si="102"/>
        <v>1</v>
      </c>
      <c r="I1097" s="2">
        <f t="shared" si="103"/>
        <v>1</v>
      </c>
      <c r="J1097" s="2">
        <f t="shared" si="104"/>
        <v>0</v>
      </c>
      <c r="K1097" s="2">
        <f t="shared" si="105"/>
        <v>0</v>
      </c>
      <c r="L1097" s="2">
        <f t="shared" si="106"/>
        <v>0</v>
      </c>
      <c r="M1097" s="2">
        <v>480</v>
      </c>
      <c r="N1097" s="2">
        <f t="shared" si="107"/>
        <v>7744</v>
      </c>
    </row>
    <row r="1098" spans="1:14" x14ac:dyDescent="0.2">
      <c r="A1098" s="2" t="s">
        <v>511</v>
      </c>
      <c r="B1098" s="2" t="s">
        <v>15</v>
      </c>
      <c r="C1098" s="2" t="s">
        <v>24</v>
      </c>
      <c r="D1098" s="2">
        <v>98.895399999999995</v>
      </c>
      <c r="E1098" s="2">
        <v>119</v>
      </c>
      <c r="F1098" s="2">
        <v>31782</v>
      </c>
      <c r="G1098" s="2">
        <v>70</v>
      </c>
      <c r="H1098" s="2">
        <f t="shared" si="102"/>
        <v>1</v>
      </c>
      <c r="I1098" s="2">
        <f t="shared" si="103"/>
        <v>0</v>
      </c>
      <c r="J1098" s="2">
        <f t="shared" si="104"/>
        <v>0</v>
      </c>
      <c r="K1098" s="2">
        <f t="shared" si="105"/>
        <v>0</v>
      </c>
      <c r="L1098" s="2">
        <f t="shared" si="106"/>
        <v>0</v>
      </c>
      <c r="M1098" s="2">
        <v>845</v>
      </c>
      <c r="N1098" s="2">
        <f t="shared" si="107"/>
        <v>14161</v>
      </c>
    </row>
    <row r="1099" spans="1:14" x14ac:dyDescent="0.2">
      <c r="A1099" s="2" t="s">
        <v>1818</v>
      </c>
      <c r="B1099" s="2" t="s">
        <v>51</v>
      </c>
      <c r="C1099" s="2" t="s">
        <v>31</v>
      </c>
      <c r="D1099" s="2">
        <v>4.3567400000000003</v>
      </c>
      <c r="E1099" s="2">
        <v>85</v>
      </c>
      <c r="F1099" s="2">
        <v>2446</v>
      </c>
      <c r="G1099" s="2">
        <v>16</v>
      </c>
      <c r="H1099" s="2">
        <f t="shared" si="102"/>
        <v>0</v>
      </c>
      <c r="I1099" s="2">
        <f t="shared" si="103"/>
        <v>1</v>
      </c>
      <c r="J1099" s="2">
        <f t="shared" si="104"/>
        <v>0</v>
      </c>
      <c r="K1099" s="2">
        <f t="shared" si="105"/>
        <v>0</v>
      </c>
      <c r="L1099" s="2">
        <f t="shared" si="106"/>
        <v>0</v>
      </c>
      <c r="M1099" s="2">
        <v>49</v>
      </c>
      <c r="N1099" s="2">
        <f t="shared" si="107"/>
        <v>7225</v>
      </c>
    </row>
    <row r="1100" spans="1:14" x14ac:dyDescent="0.2">
      <c r="A1100" s="2" t="s">
        <v>1141</v>
      </c>
      <c r="B1100" s="2" t="s">
        <v>15</v>
      </c>
      <c r="C1100" s="2" t="s">
        <v>24</v>
      </c>
      <c r="D1100" s="2">
        <v>55.8459</v>
      </c>
      <c r="E1100" s="2">
        <v>102</v>
      </c>
      <c r="F1100" s="2">
        <v>46186</v>
      </c>
      <c r="G1100" s="2">
        <v>29</v>
      </c>
      <c r="H1100" s="2">
        <f t="shared" si="102"/>
        <v>1</v>
      </c>
      <c r="I1100" s="2">
        <f t="shared" si="103"/>
        <v>0</v>
      </c>
      <c r="J1100" s="2">
        <f t="shared" si="104"/>
        <v>0</v>
      </c>
      <c r="K1100" s="2">
        <f t="shared" si="105"/>
        <v>0</v>
      </c>
      <c r="L1100" s="2">
        <f t="shared" si="106"/>
        <v>0</v>
      </c>
      <c r="M1100" s="2">
        <v>0</v>
      </c>
      <c r="N1100" s="2">
        <f t="shared" si="107"/>
        <v>10404</v>
      </c>
    </row>
    <row r="1101" spans="1:14" x14ac:dyDescent="0.2">
      <c r="A1101" s="2" t="s">
        <v>1821</v>
      </c>
      <c r="B1101" s="2" t="s">
        <v>11</v>
      </c>
      <c r="C1101" s="2" t="s">
        <v>12</v>
      </c>
      <c r="D1101" s="2">
        <v>13.766</v>
      </c>
      <c r="E1101" s="2">
        <v>107</v>
      </c>
      <c r="F1101" s="2">
        <v>17627</v>
      </c>
      <c r="G1101" s="2">
        <v>15</v>
      </c>
      <c r="H1101" s="2">
        <f t="shared" si="102"/>
        <v>0</v>
      </c>
      <c r="I1101" s="2">
        <f t="shared" si="103"/>
        <v>0</v>
      </c>
      <c r="J1101" s="2">
        <f t="shared" si="104"/>
        <v>0</v>
      </c>
      <c r="K1101" s="2">
        <f t="shared" si="105"/>
        <v>0</v>
      </c>
      <c r="L1101" s="2">
        <f t="shared" si="106"/>
        <v>0</v>
      </c>
      <c r="M1101" s="2">
        <v>92</v>
      </c>
      <c r="N1101" s="2">
        <f t="shared" si="107"/>
        <v>11449</v>
      </c>
    </row>
    <row r="1102" spans="1:14" x14ac:dyDescent="0.2">
      <c r="A1102" s="2" t="s">
        <v>1823</v>
      </c>
      <c r="B1102" s="2" t="s">
        <v>51</v>
      </c>
      <c r="C1102" s="2" t="s">
        <v>47</v>
      </c>
      <c r="D1102" s="2">
        <v>28.8734</v>
      </c>
      <c r="E1102" s="2">
        <v>106</v>
      </c>
      <c r="F1102" s="2">
        <v>2787</v>
      </c>
      <c r="G1102" s="2">
        <v>10</v>
      </c>
      <c r="H1102" s="2">
        <f t="shared" si="102"/>
        <v>0</v>
      </c>
      <c r="I1102" s="2">
        <f t="shared" si="103"/>
        <v>0</v>
      </c>
      <c r="J1102" s="2">
        <f t="shared" si="104"/>
        <v>0</v>
      </c>
      <c r="K1102" s="2">
        <f t="shared" si="105"/>
        <v>0</v>
      </c>
      <c r="L1102" s="2">
        <f t="shared" si="106"/>
        <v>0</v>
      </c>
      <c r="M1102" s="2">
        <v>293</v>
      </c>
      <c r="N1102" s="2">
        <f t="shared" si="107"/>
        <v>11236</v>
      </c>
    </row>
    <row r="1103" spans="1:14" x14ac:dyDescent="0.2">
      <c r="A1103" s="2" t="s">
        <v>1825</v>
      </c>
      <c r="B1103" s="2" t="s">
        <v>11</v>
      </c>
      <c r="C1103" s="2" t="s">
        <v>24</v>
      </c>
      <c r="D1103" s="2">
        <v>26.404800000000002</v>
      </c>
      <c r="E1103" s="2">
        <v>91</v>
      </c>
      <c r="F1103" s="2">
        <v>3301</v>
      </c>
      <c r="G1103" s="2">
        <v>40</v>
      </c>
      <c r="H1103" s="2">
        <f t="shared" si="102"/>
        <v>0</v>
      </c>
      <c r="I1103" s="2">
        <f t="shared" si="103"/>
        <v>0</v>
      </c>
      <c r="J1103" s="2">
        <f t="shared" si="104"/>
        <v>0</v>
      </c>
      <c r="K1103" s="2">
        <f t="shared" si="105"/>
        <v>0</v>
      </c>
      <c r="L1103" s="2">
        <f t="shared" si="106"/>
        <v>0</v>
      </c>
      <c r="M1103" s="2">
        <v>30</v>
      </c>
      <c r="N1103" s="2">
        <f t="shared" si="107"/>
        <v>8281</v>
      </c>
    </row>
    <row r="1104" spans="1:14" x14ac:dyDescent="0.2">
      <c r="A1104" s="2" t="s">
        <v>1827</v>
      </c>
      <c r="B1104" s="2" t="s">
        <v>15</v>
      </c>
      <c r="C1104" s="2" t="s">
        <v>12</v>
      </c>
      <c r="D1104" s="2">
        <v>31.597100000000001</v>
      </c>
      <c r="E1104" s="2">
        <v>96</v>
      </c>
      <c r="F1104" s="2">
        <v>52138</v>
      </c>
      <c r="G1104" s="2">
        <v>12</v>
      </c>
      <c r="H1104" s="2">
        <f t="shared" si="102"/>
        <v>1</v>
      </c>
      <c r="I1104" s="2">
        <f t="shared" si="103"/>
        <v>0</v>
      </c>
      <c r="J1104" s="2">
        <f t="shared" si="104"/>
        <v>0</v>
      </c>
      <c r="K1104" s="2">
        <f t="shared" si="105"/>
        <v>0</v>
      </c>
      <c r="L1104" s="2">
        <f t="shared" si="106"/>
        <v>0</v>
      </c>
      <c r="M1104" s="2">
        <v>132</v>
      </c>
      <c r="N1104" s="2">
        <f t="shared" si="107"/>
        <v>9216</v>
      </c>
    </row>
    <row r="1105" spans="1:14" x14ac:dyDescent="0.2">
      <c r="A1105" s="2" t="s">
        <v>1829</v>
      </c>
      <c r="B1105" s="2" t="s">
        <v>51</v>
      </c>
      <c r="C1105" s="2" t="s">
        <v>12</v>
      </c>
      <c r="D1105" s="2">
        <v>13.3912</v>
      </c>
      <c r="E1105" s="2">
        <v>123</v>
      </c>
      <c r="F1105" s="2">
        <v>908</v>
      </c>
      <c r="G1105" s="2">
        <v>20</v>
      </c>
      <c r="H1105" s="2">
        <f t="shared" si="102"/>
        <v>0</v>
      </c>
      <c r="I1105" s="2">
        <f t="shared" si="103"/>
        <v>0</v>
      </c>
      <c r="J1105" s="2">
        <f t="shared" si="104"/>
        <v>0</v>
      </c>
      <c r="K1105" s="2">
        <f t="shared" si="105"/>
        <v>0</v>
      </c>
      <c r="L1105" s="2">
        <f t="shared" si="106"/>
        <v>0</v>
      </c>
      <c r="M1105" s="2">
        <v>6</v>
      </c>
      <c r="N1105" s="2">
        <f t="shared" si="107"/>
        <v>15129</v>
      </c>
    </row>
    <row r="1106" spans="1:14" x14ac:dyDescent="0.2">
      <c r="A1106" s="2" t="s">
        <v>1831</v>
      </c>
      <c r="B1106" s="2" t="s">
        <v>15</v>
      </c>
      <c r="C1106" s="2" t="s">
        <v>12</v>
      </c>
      <c r="D1106" s="2">
        <v>58.328699999999998</v>
      </c>
      <c r="E1106" s="2">
        <v>139</v>
      </c>
      <c r="F1106" s="2">
        <v>5458</v>
      </c>
      <c r="G1106" s="2">
        <v>22</v>
      </c>
      <c r="H1106" s="2">
        <f t="shared" si="102"/>
        <v>1</v>
      </c>
      <c r="I1106" s="2">
        <f t="shared" si="103"/>
        <v>0</v>
      </c>
      <c r="J1106" s="2">
        <f t="shared" si="104"/>
        <v>0</v>
      </c>
      <c r="K1106" s="2">
        <f t="shared" si="105"/>
        <v>0</v>
      </c>
      <c r="L1106" s="2">
        <f t="shared" si="106"/>
        <v>0</v>
      </c>
      <c r="M1106" s="2">
        <v>0</v>
      </c>
      <c r="N1106" s="2">
        <f t="shared" si="107"/>
        <v>19321</v>
      </c>
    </row>
    <row r="1107" spans="1:14" x14ac:dyDescent="0.2">
      <c r="A1107" s="2" t="s">
        <v>1833</v>
      </c>
      <c r="B1107" s="2" t="s">
        <v>51</v>
      </c>
      <c r="C1107" s="2" t="s">
        <v>97</v>
      </c>
      <c r="D1107" s="2">
        <v>84.303600000000003</v>
      </c>
      <c r="E1107" s="2">
        <v>83</v>
      </c>
      <c r="F1107" s="2">
        <v>6081</v>
      </c>
      <c r="G1107" s="2">
        <v>85</v>
      </c>
      <c r="H1107" s="2">
        <f t="shared" si="102"/>
        <v>0</v>
      </c>
      <c r="I1107" s="2">
        <f t="shared" si="103"/>
        <v>0</v>
      </c>
      <c r="J1107" s="2">
        <f t="shared" si="104"/>
        <v>0</v>
      </c>
      <c r="K1107" s="2">
        <f t="shared" si="105"/>
        <v>1</v>
      </c>
      <c r="L1107" s="2">
        <f t="shared" si="106"/>
        <v>0</v>
      </c>
      <c r="M1107" s="2">
        <v>28</v>
      </c>
      <c r="N1107" s="2">
        <f t="shared" si="107"/>
        <v>6889</v>
      </c>
    </row>
    <row r="1108" spans="1:14" x14ac:dyDescent="0.2">
      <c r="A1108" s="2" t="s">
        <v>1835</v>
      </c>
      <c r="B1108" s="2" t="s">
        <v>15</v>
      </c>
      <c r="C1108" s="2" t="s">
        <v>19</v>
      </c>
      <c r="D1108" s="2">
        <v>30.500900000000001</v>
      </c>
      <c r="E1108" s="2">
        <v>79</v>
      </c>
      <c r="F1108" s="2">
        <v>67</v>
      </c>
      <c r="G1108" s="2">
        <v>0.5</v>
      </c>
      <c r="H1108" s="2">
        <f t="shared" si="102"/>
        <v>1</v>
      </c>
      <c r="I1108" s="2">
        <f t="shared" si="103"/>
        <v>0</v>
      </c>
      <c r="J1108" s="2">
        <f t="shared" si="104"/>
        <v>0</v>
      </c>
      <c r="K1108" s="2">
        <f t="shared" si="105"/>
        <v>0</v>
      </c>
      <c r="L1108" s="2">
        <f t="shared" si="106"/>
        <v>1</v>
      </c>
      <c r="M1108" s="2">
        <v>9</v>
      </c>
      <c r="N1108" s="2">
        <f t="shared" si="107"/>
        <v>6241</v>
      </c>
    </row>
    <row r="1109" spans="1:14" x14ac:dyDescent="0.2">
      <c r="A1109" s="2" t="s">
        <v>861</v>
      </c>
      <c r="B1109" s="2" t="s">
        <v>51</v>
      </c>
      <c r="C1109" s="2" t="s">
        <v>97</v>
      </c>
      <c r="D1109" s="2">
        <v>13.5969</v>
      </c>
      <c r="E1109" s="2">
        <v>95</v>
      </c>
      <c r="F1109" s="2">
        <v>3734</v>
      </c>
      <c r="G1109" s="2">
        <v>70</v>
      </c>
      <c r="H1109" s="2">
        <f t="shared" si="102"/>
        <v>0</v>
      </c>
      <c r="I1109" s="2">
        <f t="shared" si="103"/>
        <v>0</v>
      </c>
      <c r="J1109" s="2">
        <f t="shared" si="104"/>
        <v>0</v>
      </c>
      <c r="K1109" s="2">
        <f t="shared" si="105"/>
        <v>1</v>
      </c>
      <c r="L1109" s="2">
        <f t="shared" si="106"/>
        <v>0</v>
      </c>
      <c r="M1109" s="2">
        <v>101</v>
      </c>
      <c r="N1109" s="2">
        <f t="shared" si="107"/>
        <v>9025</v>
      </c>
    </row>
    <row r="1110" spans="1:14" x14ac:dyDescent="0.2">
      <c r="A1110" s="2" t="s">
        <v>1838</v>
      </c>
      <c r="B1110" s="2" t="s">
        <v>11</v>
      </c>
      <c r="C1110" s="2" t="s">
        <v>35</v>
      </c>
      <c r="D1110" s="2">
        <v>50.820900000000002</v>
      </c>
      <c r="E1110" s="2">
        <v>89</v>
      </c>
      <c r="F1110" s="2">
        <v>5056</v>
      </c>
      <c r="G1110" s="2">
        <v>5</v>
      </c>
      <c r="H1110" s="2">
        <f t="shared" si="102"/>
        <v>0</v>
      </c>
      <c r="I1110" s="2">
        <f t="shared" si="103"/>
        <v>0</v>
      </c>
      <c r="J1110" s="2">
        <f t="shared" si="104"/>
        <v>1</v>
      </c>
      <c r="K1110" s="2">
        <f t="shared" si="105"/>
        <v>0</v>
      </c>
      <c r="L1110" s="2">
        <f t="shared" si="106"/>
        <v>0</v>
      </c>
      <c r="M1110" s="2">
        <v>10</v>
      </c>
      <c r="N1110" s="2">
        <f t="shared" si="107"/>
        <v>7921</v>
      </c>
    </row>
    <row r="1111" spans="1:14" x14ac:dyDescent="0.2">
      <c r="A1111" s="2" t="s">
        <v>206</v>
      </c>
      <c r="B1111" s="2" t="s">
        <v>15</v>
      </c>
      <c r="C1111" s="2" t="s">
        <v>40</v>
      </c>
      <c r="D1111" s="2">
        <v>6.9983199999999997</v>
      </c>
      <c r="E1111" s="2">
        <v>107</v>
      </c>
      <c r="F1111" s="2">
        <v>3944</v>
      </c>
      <c r="G1111" s="2">
        <v>28</v>
      </c>
      <c r="H1111" s="2">
        <f t="shared" si="102"/>
        <v>1</v>
      </c>
      <c r="I1111" s="2">
        <f t="shared" si="103"/>
        <v>0</v>
      </c>
      <c r="J1111" s="2">
        <f t="shared" si="104"/>
        <v>0</v>
      </c>
      <c r="K1111" s="2">
        <f t="shared" si="105"/>
        <v>0</v>
      </c>
      <c r="L1111" s="2">
        <f t="shared" si="106"/>
        <v>0</v>
      </c>
      <c r="M1111" s="2">
        <v>234</v>
      </c>
      <c r="N1111" s="2">
        <f t="shared" si="107"/>
        <v>11449</v>
      </c>
    </row>
    <row r="1112" spans="1:14" x14ac:dyDescent="0.2">
      <c r="A1112" s="2" t="s">
        <v>519</v>
      </c>
      <c r="B1112" s="2" t="s">
        <v>11</v>
      </c>
      <c r="C1112" s="2" t="s">
        <v>31</v>
      </c>
      <c r="D1112" s="2">
        <v>20.247</v>
      </c>
      <c r="E1112" s="2">
        <v>103</v>
      </c>
      <c r="F1112" s="2">
        <v>3299</v>
      </c>
      <c r="G1112" s="2">
        <v>14</v>
      </c>
      <c r="H1112" s="2">
        <f t="shared" si="102"/>
        <v>0</v>
      </c>
      <c r="I1112" s="2">
        <f t="shared" si="103"/>
        <v>1</v>
      </c>
      <c r="J1112" s="2">
        <f t="shared" si="104"/>
        <v>0</v>
      </c>
      <c r="K1112" s="2">
        <f t="shared" si="105"/>
        <v>0</v>
      </c>
      <c r="L1112" s="2">
        <f t="shared" si="106"/>
        <v>0</v>
      </c>
      <c r="M1112" s="2">
        <v>44</v>
      </c>
      <c r="N1112" s="2">
        <f t="shared" si="107"/>
        <v>10609</v>
      </c>
    </row>
    <row r="1113" spans="1:14" x14ac:dyDescent="0.2">
      <c r="A1113" s="2" t="s">
        <v>1842</v>
      </c>
      <c r="B1113" s="2" t="s">
        <v>15</v>
      </c>
      <c r="C1113" s="2" t="s">
        <v>40</v>
      </c>
      <c r="D1113" s="2">
        <v>24.8095</v>
      </c>
      <c r="E1113" s="2">
        <v>90</v>
      </c>
      <c r="F1113" s="2">
        <v>15710</v>
      </c>
      <c r="G1113" s="2">
        <v>5</v>
      </c>
      <c r="H1113" s="2">
        <f t="shared" si="102"/>
        <v>1</v>
      </c>
      <c r="I1113" s="2">
        <f t="shared" si="103"/>
        <v>0</v>
      </c>
      <c r="J1113" s="2">
        <f t="shared" si="104"/>
        <v>0</v>
      </c>
      <c r="K1113" s="2">
        <f t="shared" si="105"/>
        <v>0</v>
      </c>
      <c r="L1113" s="2">
        <f t="shared" si="106"/>
        <v>0</v>
      </c>
      <c r="M1113" s="2">
        <v>37</v>
      </c>
      <c r="N1113" s="2">
        <f t="shared" si="107"/>
        <v>8100</v>
      </c>
    </row>
    <row r="1114" spans="1:14" x14ac:dyDescent="0.2">
      <c r="A1114" s="2" t="s">
        <v>1844</v>
      </c>
      <c r="B1114" s="2" t="s">
        <v>11</v>
      </c>
      <c r="C1114" s="2" t="s">
        <v>31</v>
      </c>
      <c r="D1114" s="2">
        <v>13.9033</v>
      </c>
      <c r="E1114" s="2">
        <v>89</v>
      </c>
      <c r="F1114" s="2">
        <v>4291</v>
      </c>
      <c r="G1114" s="2">
        <v>11</v>
      </c>
      <c r="H1114" s="2">
        <f t="shared" si="102"/>
        <v>0</v>
      </c>
      <c r="I1114" s="2">
        <f t="shared" si="103"/>
        <v>1</v>
      </c>
      <c r="J1114" s="2">
        <f t="shared" si="104"/>
        <v>0</v>
      </c>
      <c r="K1114" s="2">
        <f t="shared" si="105"/>
        <v>0</v>
      </c>
      <c r="L1114" s="2">
        <f t="shared" si="106"/>
        <v>0</v>
      </c>
      <c r="M1114" s="2">
        <v>2</v>
      </c>
      <c r="N1114" s="2">
        <f t="shared" si="107"/>
        <v>7921</v>
      </c>
    </row>
    <row r="1115" spans="1:14" x14ac:dyDescent="0.2">
      <c r="A1115" s="2" t="s">
        <v>433</v>
      </c>
      <c r="B1115" s="2" t="s">
        <v>15</v>
      </c>
      <c r="C1115" s="2" t="s">
        <v>12</v>
      </c>
      <c r="D1115" s="2">
        <v>11.3268</v>
      </c>
      <c r="E1115" s="2">
        <v>116</v>
      </c>
      <c r="F1115" s="2">
        <v>24134</v>
      </c>
      <c r="G1115" s="2">
        <v>22</v>
      </c>
      <c r="H1115" s="2">
        <f t="shared" si="102"/>
        <v>1</v>
      </c>
      <c r="I1115" s="2">
        <f t="shared" si="103"/>
        <v>0</v>
      </c>
      <c r="J1115" s="2">
        <f t="shared" si="104"/>
        <v>0</v>
      </c>
      <c r="K1115" s="2">
        <f t="shared" si="105"/>
        <v>0</v>
      </c>
      <c r="L1115" s="2">
        <f t="shared" si="106"/>
        <v>0</v>
      </c>
      <c r="M1115" s="2">
        <v>108</v>
      </c>
      <c r="N1115" s="2">
        <f t="shared" si="107"/>
        <v>13456</v>
      </c>
    </row>
    <row r="1116" spans="1:14" x14ac:dyDescent="0.2">
      <c r="A1116" s="2" t="s">
        <v>1214</v>
      </c>
      <c r="B1116" s="2" t="s">
        <v>15</v>
      </c>
      <c r="C1116" s="2" t="s">
        <v>12</v>
      </c>
      <c r="D1116" s="2">
        <v>40.905299999999997</v>
      </c>
      <c r="E1116" s="2">
        <v>114</v>
      </c>
      <c r="F1116" s="2">
        <v>19739</v>
      </c>
      <c r="G1116" s="2">
        <v>50</v>
      </c>
      <c r="H1116" s="2">
        <f t="shared" si="102"/>
        <v>1</v>
      </c>
      <c r="I1116" s="2">
        <f t="shared" si="103"/>
        <v>0</v>
      </c>
      <c r="J1116" s="2">
        <f t="shared" si="104"/>
        <v>0</v>
      </c>
      <c r="K1116" s="2">
        <f t="shared" si="105"/>
        <v>0</v>
      </c>
      <c r="L1116" s="2">
        <f t="shared" si="106"/>
        <v>0</v>
      </c>
      <c r="M1116" s="2">
        <v>73</v>
      </c>
      <c r="N1116" s="2">
        <f t="shared" si="107"/>
        <v>12996</v>
      </c>
    </row>
    <row r="1117" spans="1:14" x14ac:dyDescent="0.2">
      <c r="A1117" s="2" t="s">
        <v>1848</v>
      </c>
      <c r="B1117" s="2" t="s">
        <v>11</v>
      </c>
      <c r="C1117" s="2" t="s">
        <v>31</v>
      </c>
      <c r="D1117" s="2">
        <v>7.5636700000000001</v>
      </c>
      <c r="E1117" s="2">
        <v>95</v>
      </c>
      <c r="F1117" s="2">
        <v>3651</v>
      </c>
      <c r="G1117" s="2">
        <v>10</v>
      </c>
      <c r="H1117" s="2">
        <f t="shared" si="102"/>
        <v>0</v>
      </c>
      <c r="I1117" s="2">
        <f t="shared" si="103"/>
        <v>1</v>
      </c>
      <c r="J1117" s="2">
        <f t="shared" si="104"/>
        <v>0</v>
      </c>
      <c r="K1117" s="2">
        <f t="shared" si="105"/>
        <v>0</v>
      </c>
      <c r="L1117" s="2">
        <f t="shared" si="106"/>
        <v>0</v>
      </c>
      <c r="M1117" s="2">
        <v>4</v>
      </c>
      <c r="N1117" s="2">
        <f t="shared" si="107"/>
        <v>9025</v>
      </c>
    </row>
    <row r="1118" spans="1:14" x14ac:dyDescent="0.2">
      <c r="A1118" s="2" t="s">
        <v>1228</v>
      </c>
      <c r="B1118" s="2" t="s">
        <v>51</v>
      </c>
      <c r="C1118" s="2" t="s">
        <v>97</v>
      </c>
      <c r="D1118" s="2">
        <v>155.01900000000001</v>
      </c>
      <c r="E1118" s="2">
        <v>83</v>
      </c>
      <c r="F1118" s="2">
        <v>22813</v>
      </c>
      <c r="G1118" s="2">
        <v>80</v>
      </c>
      <c r="H1118" s="2">
        <f t="shared" si="102"/>
        <v>0</v>
      </c>
      <c r="I1118" s="2">
        <f t="shared" si="103"/>
        <v>0</v>
      </c>
      <c r="J1118" s="2">
        <f t="shared" si="104"/>
        <v>0</v>
      </c>
      <c r="K1118" s="2">
        <f t="shared" si="105"/>
        <v>1</v>
      </c>
      <c r="L1118" s="2">
        <f t="shared" si="106"/>
        <v>0</v>
      </c>
      <c r="M1118" s="2">
        <v>12</v>
      </c>
      <c r="N1118" s="2">
        <f t="shared" si="107"/>
        <v>6889</v>
      </c>
    </row>
    <row r="1119" spans="1:14" x14ac:dyDescent="0.2">
      <c r="A1119" s="2" t="s">
        <v>831</v>
      </c>
      <c r="B1119" s="2" t="s">
        <v>51</v>
      </c>
      <c r="C1119" s="2" t="s">
        <v>19</v>
      </c>
      <c r="D1119" s="2">
        <v>234.90299999999999</v>
      </c>
      <c r="E1119" s="2">
        <v>130</v>
      </c>
      <c r="F1119" s="2">
        <v>73441</v>
      </c>
      <c r="G1119" s="2">
        <v>215</v>
      </c>
      <c r="H1119" s="2">
        <f t="shared" si="102"/>
        <v>0</v>
      </c>
      <c r="I1119" s="2">
        <f t="shared" si="103"/>
        <v>0</v>
      </c>
      <c r="J1119" s="2">
        <f t="shared" si="104"/>
        <v>0</v>
      </c>
      <c r="K1119" s="2">
        <f t="shared" si="105"/>
        <v>0</v>
      </c>
      <c r="L1119" s="2">
        <f t="shared" si="106"/>
        <v>1</v>
      </c>
      <c r="M1119" s="2">
        <v>0</v>
      </c>
      <c r="N1119" s="2">
        <f t="shared" si="107"/>
        <v>16900</v>
      </c>
    </row>
    <row r="1120" spans="1:14" x14ac:dyDescent="0.2">
      <c r="A1120" s="2" t="s">
        <v>376</v>
      </c>
      <c r="B1120" s="2" t="s">
        <v>11</v>
      </c>
      <c r="C1120" s="2" t="s">
        <v>12</v>
      </c>
      <c r="D1120" s="2">
        <v>53.680799999999998</v>
      </c>
      <c r="E1120" s="2">
        <v>126</v>
      </c>
      <c r="F1120" s="2">
        <v>18726</v>
      </c>
      <c r="G1120" s="2">
        <v>30</v>
      </c>
      <c r="H1120" s="2">
        <f t="shared" si="102"/>
        <v>0</v>
      </c>
      <c r="I1120" s="2">
        <f t="shared" si="103"/>
        <v>0</v>
      </c>
      <c r="J1120" s="2">
        <f t="shared" si="104"/>
        <v>0</v>
      </c>
      <c r="K1120" s="2">
        <f t="shared" si="105"/>
        <v>0</v>
      </c>
      <c r="L1120" s="2">
        <f t="shared" si="106"/>
        <v>0</v>
      </c>
      <c r="M1120" s="2">
        <v>98</v>
      </c>
      <c r="N1120" s="2">
        <f t="shared" si="107"/>
        <v>15876</v>
      </c>
    </row>
    <row r="1121" spans="1:14" x14ac:dyDescent="0.2">
      <c r="A1121" s="2" t="s">
        <v>444</v>
      </c>
      <c r="B1121" s="2" t="s">
        <v>11</v>
      </c>
      <c r="C1121" s="2" t="s">
        <v>19</v>
      </c>
      <c r="D1121" s="2">
        <v>101.785</v>
      </c>
      <c r="E1121" s="2">
        <v>131</v>
      </c>
      <c r="F1121" s="2">
        <v>19166</v>
      </c>
      <c r="G1121" s="2">
        <v>190</v>
      </c>
      <c r="H1121" s="2">
        <f t="shared" si="102"/>
        <v>0</v>
      </c>
      <c r="I1121" s="2">
        <f t="shared" si="103"/>
        <v>0</v>
      </c>
      <c r="J1121" s="2">
        <f t="shared" si="104"/>
        <v>0</v>
      </c>
      <c r="K1121" s="2">
        <f t="shared" si="105"/>
        <v>0</v>
      </c>
      <c r="L1121" s="2">
        <f t="shared" si="106"/>
        <v>1</v>
      </c>
      <c r="M1121" s="2">
        <v>0</v>
      </c>
      <c r="N1121" s="2">
        <f t="shared" si="107"/>
        <v>17161</v>
      </c>
    </row>
    <row r="1122" spans="1:14" x14ac:dyDescent="0.2">
      <c r="A1122" s="2" t="s">
        <v>32</v>
      </c>
      <c r="B1122" s="2" t="s">
        <v>15</v>
      </c>
      <c r="C1122" s="2" t="s">
        <v>40</v>
      </c>
      <c r="D1122" s="2">
        <v>49.874899999999997</v>
      </c>
      <c r="E1122" s="2">
        <v>129</v>
      </c>
      <c r="F1122" s="2">
        <v>13573</v>
      </c>
      <c r="G1122" s="2">
        <v>26</v>
      </c>
      <c r="H1122" s="2">
        <f t="shared" si="102"/>
        <v>1</v>
      </c>
      <c r="I1122" s="2">
        <f t="shared" si="103"/>
        <v>0</v>
      </c>
      <c r="J1122" s="2">
        <f t="shared" si="104"/>
        <v>0</v>
      </c>
      <c r="K1122" s="2">
        <f t="shared" si="105"/>
        <v>0</v>
      </c>
      <c r="L1122" s="2">
        <f t="shared" si="106"/>
        <v>0</v>
      </c>
      <c r="M1122" s="2">
        <v>0</v>
      </c>
      <c r="N1122" s="2">
        <f t="shared" si="107"/>
        <v>16641</v>
      </c>
    </row>
    <row r="1123" spans="1:14" x14ac:dyDescent="0.2">
      <c r="A1123" s="2" t="s">
        <v>1166</v>
      </c>
      <c r="B1123" s="2" t="s">
        <v>51</v>
      </c>
      <c r="C1123" s="2" t="s">
        <v>19</v>
      </c>
      <c r="D1123" s="2">
        <v>34.964799999999997</v>
      </c>
      <c r="E1123" s="2">
        <v>111</v>
      </c>
      <c r="F1123" s="2">
        <v>21404</v>
      </c>
      <c r="G1123" s="2">
        <v>150</v>
      </c>
      <c r="H1123" s="2">
        <f t="shared" si="102"/>
        <v>0</v>
      </c>
      <c r="I1123" s="2">
        <f t="shared" si="103"/>
        <v>0</v>
      </c>
      <c r="J1123" s="2">
        <f t="shared" si="104"/>
        <v>0</v>
      </c>
      <c r="K1123" s="2">
        <f t="shared" si="105"/>
        <v>0</v>
      </c>
      <c r="L1123" s="2">
        <f t="shared" si="106"/>
        <v>1</v>
      </c>
      <c r="M1123" s="2">
        <v>456</v>
      </c>
      <c r="N1123" s="2">
        <f t="shared" si="107"/>
        <v>12321</v>
      </c>
    </row>
    <row r="1124" spans="1:14" x14ac:dyDescent="0.2">
      <c r="A1124" s="2" t="s">
        <v>1119</v>
      </c>
      <c r="B1124" s="2" t="s">
        <v>15</v>
      </c>
      <c r="C1124" s="2" t="s">
        <v>12</v>
      </c>
      <c r="D1124" s="2">
        <v>95.308400000000006</v>
      </c>
      <c r="E1124" s="2">
        <v>112</v>
      </c>
      <c r="F1124" s="2">
        <v>18141</v>
      </c>
      <c r="G1124" s="2">
        <v>48</v>
      </c>
      <c r="H1124" s="2">
        <f t="shared" si="102"/>
        <v>1</v>
      </c>
      <c r="I1124" s="2">
        <f t="shared" si="103"/>
        <v>0</v>
      </c>
      <c r="J1124" s="2">
        <f t="shared" si="104"/>
        <v>0</v>
      </c>
      <c r="K1124" s="2">
        <f t="shared" si="105"/>
        <v>0</v>
      </c>
      <c r="L1124" s="2">
        <f t="shared" si="106"/>
        <v>0</v>
      </c>
      <c r="M1124" s="2">
        <v>21000</v>
      </c>
      <c r="N1124" s="2">
        <f t="shared" si="107"/>
        <v>12544</v>
      </c>
    </row>
    <row r="1125" spans="1:14" x14ac:dyDescent="0.2">
      <c r="A1125" s="2" t="s">
        <v>1857</v>
      </c>
      <c r="B1125" s="2" t="s">
        <v>11</v>
      </c>
      <c r="C1125" s="2" t="s">
        <v>24</v>
      </c>
      <c r="D1125" s="2">
        <v>15.7121</v>
      </c>
      <c r="E1125" s="2">
        <v>84</v>
      </c>
      <c r="F1125" s="2">
        <v>2915</v>
      </c>
      <c r="G1125" s="2">
        <v>20</v>
      </c>
      <c r="H1125" s="2">
        <f t="shared" si="102"/>
        <v>0</v>
      </c>
      <c r="I1125" s="2">
        <f t="shared" si="103"/>
        <v>0</v>
      </c>
      <c r="J1125" s="2">
        <f t="shared" si="104"/>
        <v>0</v>
      </c>
      <c r="K1125" s="2">
        <f t="shared" si="105"/>
        <v>0</v>
      </c>
      <c r="L1125" s="2">
        <f t="shared" si="106"/>
        <v>0</v>
      </c>
      <c r="M1125" s="2">
        <v>2</v>
      </c>
      <c r="N1125" s="2">
        <f t="shared" si="107"/>
        <v>7056</v>
      </c>
    </row>
    <row r="1126" spans="1:14" x14ac:dyDescent="0.2">
      <c r="A1126" s="2" t="s">
        <v>1859</v>
      </c>
      <c r="B1126" s="2" t="s">
        <v>11</v>
      </c>
      <c r="C1126" s="2" t="s">
        <v>12</v>
      </c>
      <c r="D1126" s="2">
        <v>31.990100000000002</v>
      </c>
      <c r="E1126" s="2">
        <v>109</v>
      </c>
      <c r="F1126" s="2">
        <v>2753</v>
      </c>
      <c r="G1126" s="2">
        <v>12</v>
      </c>
      <c r="H1126" s="2">
        <f t="shared" si="102"/>
        <v>0</v>
      </c>
      <c r="I1126" s="2">
        <f t="shared" si="103"/>
        <v>0</v>
      </c>
      <c r="J1126" s="2">
        <f t="shared" si="104"/>
        <v>0</v>
      </c>
      <c r="K1126" s="2">
        <f t="shared" si="105"/>
        <v>0</v>
      </c>
      <c r="L1126" s="2">
        <f t="shared" si="106"/>
        <v>0</v>
      </c>
      <c r="M1126" s="2">
        <v>14</v>
      </c>
      <c r="N1126" s="2">
        <f t="shared" si="107"/>
        <v>11881</v>
      </c>
    </row>
    <row r="1127" spans="1:14" x14ac:dyDescent="0.2">
      <c r="A1127" s="2" t="s">
        <v>1861</v>
      </c>
      <c r="B1127" s="2" t="s">
        <v>15</v>
      </c>
      <c r="C1127" s="2" t="s">
        <v>35</v>
      </c>
      <c r="D1127" s="2">
        <v>107.917</v>
      </c>
      <c r="E1127" s="2">
        <v>84</v>
      </c>
      <c r="F1127" s="2">
        <v>330</v>
      </c>
      <c r="G1127" s="2">
        <v>1.4999999999999999E-2</v>
      </c>
      <c r="H1127" s="2">
        <f t="shared" si="102"/>
        <v>1</v>
      </c>
      <c r="I1127" s="2">
        <f t="shared" si="103"/>
        <v>0</v>
      </c>
      <c r="J1127" s="2">
        <f t="shared" si="104"/>
        <v>1</v>
      </c>
      <c r="K1127" s="2">
        <f t="shared" si="105"/>
        <v>0</v>
      </c>
      <c r="L1127" s="2">
        <f t="shared" si="106"/>
        <v>0</v>
      </c>
      <c r="M1127" s="2">
        <v>110</v>
      </c>
      <c r="N1127" s="2">
        <f t="shared" si="107"/>
        <v>7056</v>
      </c>
    </row>
    <row r="1128" spans="1:14" x14ac:dyDescent="0.2">
      <c r="A1128" s="2" t="s">
        <v>1863</v>
      </c>
      <c r="B1128" s="2" t="s">
        <v>15</v>
      </c>
      <c r="C1128" s="2" t="s">
        <v>35</v>
      </c>
      <c r="D1128" s="2">
        <v>84.749899999999997</v>
      </c>
      <c r="E1128" s="2">
        <v>98</v>
      </c>
      <c r="F1128" s="2">
        <v>1081</v>
      </c>
      <c r="G1128" s="2">
        <v>3</v>
      </c>
      <c r="H1128" s="2">
        <f t="shared" si="102"/>
        <v>1</v>
      </c>
      <c r="I1128" s="2">
        <f t="shared" si="103"/>
        <v>0</v>
      </c>
      <c r="J1128" s="2">
        <f t="shared" si="104"/>
        <v>1</v>
      </c>
      <c r="K1128" s="2">
        <f t="shared" si="105"/>
        <v>0</v>
      </c>
      <c r="L1128" s="2">
        <f t="shared" si="106"/>
        <v>0</v>
      </c>
      <c r="M1128" s="2">
        <v>21</v>
      </c>
      <c r="N1128" s="2">
        <f t="shared" si="107"/>
        <v>9604</v>
      </c>
    </row>
    <row r="1129" spans="1:14" x14ac:dyDescent="0.2">
      <c r="A1129" s="2" t="s">
        <v>1762</v>
      </c>
      <c r="B1129" s="2" t="s">
        <v>15</v>
      </c>
      <c r="C1129" s="2" t="s">
        <v>35</v>
      </c>
      <c r="D1129" s="2">
        <v>104.008</v>
      </c>
      <c r="E1129" s="2">
        <v>94</v>
      </c>
      <c r="F1129" s="2">
        <v>2371</v>
      </c>
      <c r="G1129" s="2">
        <v>5</v>
      </c>
      <c r="H1129" s="2">
        <f t="shared" si="102"/>
        <v>1</v>
      </c>
      <c r="I1129" s="2">
        <f t="shared" si="103"/>
        <v>0</v>
      </c>
      <c r="J1129" s="2">
        <f t="shared" si="104"/>
        <v>1</v>
      </c>
      <c r="K1129" s="2">
        <f t="shared" si="105"/>
        <v>0</v>
      </c>
      <c r="L1129" s="2">
        <f t="shared" si="106"/>
        <v>0</v>
      </c>
      <c r="M1129" s="2">
        <v>24</v>
      </c>
      <c r="N1129" s="2">
        <f t="shared" si="107"/>
        <v>8836</v>
      </c>
    </row>
    <row r="1130" spans="1:14" x14ac:dyDescent="0.2">
      <c r="A1130" s="2" t="s">
        <v>1762</v>
      </c>
      <c r="B1130" s="2" t="s">
        <v>15</v>
      </c>
      <c r="C1130" s="2" t="s">
        <v>35</v>
      </c>
      <c r="D1130" s="2">
        <v>53.884799999999998</v>
      </c>
      <c r="E1130" s="2">
        <v>96</v>
      </c>
      <c r="F1130" s="2">
        <v>799</v>
      </c>
      <c r="G1130" s="2">
        <v>5</v>
      </c>
      <c r="H1130" s="2">
        <f t="shared" si="102"/>
        <v>1</v>
      </c>
      <c r="I1130" s="2">
        <f t="shared" si="103"/>
        <v>0</v>
      </c>
      <c r="J1130" s="2">
        <f t="shared" si="104"/>
        <v>1</v>
      </c>
      <c r="K1130" s="2">
        <f t="shared" si="105"/>
        <v>0</v>
      </c>
      <c r="L1130" s="2">
        <f t="shared" si="106"/>
        <v>0</v>
      </c>
      <c r="M1130" s="2">
        <v>24</v>
      </c>
      <c r="N1130" s="2">
        <f t="shared" si="107"/>
        <v>9216</v>
      </c>
    </row>
    <row r="1131" spans="1:14" x14ac:dyDescent="0.2">
      <c r="A1131" s="2" t="s">
        <v>1867</v>
      </c>
      <c r="B1131" s="2" t="s">
        <v>15</v>
      </c>
      <c r="C1131" s="2" t="s">
        <v>35</v>
      </c>
      <c r="D1131" s="2">
        <v>32.453299999999999</v>
      </c>
      <c r="E1131" s="2">
        <v>101</v>
      </c>
      <c r="F1131" s="2">
        <v>2161</v>
      </c>
      <c r="G1131" s="2">
        <v>5</v>
      </c>
      <c r="H1131" s="2">
        <f t="shared" si="102"/>
        <v>1</v>
      </c>
      <c r="I1131" s="2">
        <f t="shared" si="103"/>
        <v>0</v>
      </c>
      <c r="J1131" s="2">
        <f t="shared" si="104"/>
        <v>1</v>
      </c>
      <c r="K1131" s="2">
        <f t="shared" si="105"/>
        <v>0</v>
      </c>
      <c r="L1131" s="2">
        <f t="shared" si="106"/>
        <v>0</v>
      </c>
      <c r="M1131" s="2">
        <v>52</v>
      </c>
      <c r="N1131" s="2">
        <f t="shared" si="107"/>
        <v>10201</v>
      </c>
    </row>
    <row r="1132" spans="1:14" x14ac:dyDescent="0.2">
      <c r="A1132" s="2" t="s">
        <v>1869</v>
      </c>
      <c r="B1132" s="2" t="s">
        <v>51</v>
      </c>
      <c r="C1132" s="2" t="s">
        <v>97</v>
      </c>
      <c r="D1132" s="2">
        <v>55.994599999999998</v>
      </c>
      <c r="E1132" s="2">
        <v>92</v>
      </c>
      <c r="F1132" s="2">
        <v>13597</v>
      </c>
      <c r="G1132" s="2">
        <v>60</v>
      </c>
      <c r="H1132" s="2">
        <f t="shared" si="102"/>
        <v>0</v>
      </c>
      <c r="I1132" s="2">
        <f t="shared" si="103"/>
        <v>0</v>
      </c>
      <c r="J1132" s="2">
        <f t="shared" si="104"/>
        <v>0</v>
      </c>
      <c r="K1132" s="2">
        <f t="shared" si="105"/>
        <v>1</v>
      </c>
      <c r="L1132" s="2">
        <f t="shared" si="106"/>
        <v>0</v>
      </c>
      <c r="M1132" s="2">
        <v>28</v>
      </c>
      <c r="N1132" s="2">
        <f t="shared" si="107"/>
        <v>8464</v>
      </c>
    </row>
    <row r="1133" spans="1:14" x14ac:dyDescent="0.2">
      <c r="A1133" s="2" t="s">
        <v>1871</v>
      </c>
      <c r="B1133" s="2" t="s">
        <v>51</v>
      </c>
      <c r="C1133" s="2" t="s">
        <v>31</v>
      </c>
      <c r="D1133" s="2">
        <v>77.264899999999997</v>
      </c>
      <c r="E1133" s="2">
        <v>105</v>
      </c>
      <c r="F1133" s="2">
        <v>5740</v>
      </c>
      <c r="G1133" s="2">
        <v>25</v>
      </c>
      <c r="H1133" s="2">
        <f t="shared" si="102"/>
        <v>0</v>
      </c>
      <c r="I1133" s="2">
        <f t="shared" si="103"/>
        <v>1</v>
      </c>
      <c r="J1133" s="2">
        <f t="shared" si="104"/>
        <v>0</v>
      </c>
      <c r="K1133" s="2">
        <f t="shared" si="105"/>
        <v>0</v>
      </c>
      <c r="L1133" s="2">
        <f t="shared" si="106"/>
        <v>0</v>
      </c>
      <c r="M1133" s="2">
        <v>99</v>
      </c>
      <c r="N1133" s="2">
        <f t="shared" si="107"/>
        <v>11025</v>
      </c>
    </row>
    <row r="1134" spans="1:14" x14ac:dyDescent="0.2">
      <c r="A1134" s="2" t="s">
        <v>1575</v>
      </c>
      <c r="B1134" s="2" t="s">
        <v>15</v>
      </c>
      <c r="C1134" s="2" t="s">
        <v>24</v>
      </c>
      <c r="D1134" s="2">
        <v>17.61</v>
      </c>
      <c r="E1134" s="2">
        <v>118</v>
      </c>
      <c r="F1134" s="2">
        <v>28479</v>
      </c>
      <c r="G1134" s="2">
        <v>35</v>
      </c>
      <c r="H1134" s="2">
        <f t="shared" si="102"/>
        <v>1</v>
      </c>
      <c r="I1134" s="2">
        <f t="shared" si="103"/>
        <v>0</v>
      </c>
      <c r="J1134" s="2">
        <f t="shared" si="104"/>
        <v>0</v>
      </c>
      <c r="K1134" s="2">
        <f t="shared" si="105"/>
        <v>0</v>
      </c>
      <c r="L1134" s="2">
        <f t="shared" si="106"/>
        <v>0</v>
      </c>
      <c r="M1134" s="2">
        <v>138</v>
      </c>
      <c r="N1134" s="2">
        <f t="shared" si="107"/>
        <v>13924</v>
      </c>
    </row>
    <row r="1135" spans="1:14" x14ac:dyDescent="0.2">
      <c r="A1135" s="2" t="s">
        <v>1874</v>
      </c>
      <c r="B1135" s="2" t="s">
        <v>15</v>
      </c>
      <c r="C1135" s="2" t="s">
        <v>12</v>
      </c>
      <c r="D1135" s="2">
        <v>0.29666500000000001</v>
      </c>
      <c r="E1135" s="2">
        <v>98</v>
      </c>
      <c r="F1135" s="2">
        <v>5185</v>
      </c>
      <c r="G1135" s="2">
        <v>5</v>
      </c>
      <c r="H1135" s="2">
        <f t="shared" si="102"/>
        <v>1</v>
      </c>
      <c r="I1135" s="2">
        <f t="shared" si="103"/>
        <v>0</v>
      </c>
      <c r="J1135" s="2">
        <f t="shared" si="104"/>
        <v>0</v>
      </c>
      <c r="K1135" s="2">
        <f t="shared" si="105"/>
        <v>0</v>
      </c>
      <c r="L1135" s="2">
        <f t="shared" si="106"/>
        <v>0</v>
      </c>
      <c r="M1135" s="2">
        <v>13</v>
      </c>
      <c r="N1135" s="2">
        <f t="shared" si="107"/>
        <v>9604</v>
      </c>
    </row>
    <row r="1136" spans="1:14" x14ac:dyDescent="0.2">
      <c r="A1136" s="2" t="s">
        <v>1876</v>
      </c>
      <c r="B1136" s="2" t="s">
        <v>15</v>
      </c>
      <c r="C1136" s="2" t="s">
        <v>35</v>
      </c>
      <c r="D1136" s="2">
        <v>0.10866199999999999</v>
      </c>
      <c r="E1136" s="2">
        <v>95</v>
      </c>
      <c r="F1136" s="2">
        <v>3185</v>
      </c>
      <c r="G1136" s="2">
        <v>8</v>
      </c>
      <c r="H1136" s="2">
        <f t="shared" si="102"/>
        <v>1</v>
      </c>
      <c r="I1136" s="2">
        <f t="shared" si="103"/>
        <v>0</v>
      </c>
      <c r="J1136" s="2">
        <f t="shared" si="104"/>
        <v>1</v>
      </c>
      <c r="K1136" s="2">
        <f t="shared" si="105"/>
        <v>0</v>
      </c>
      <c r="L1136" s="2">
        <f t="shared" si="106"/>
        <v>0</v>
      </c>
      <c r="M1136" s="2">
        <v>3</v>
      </c>
      <c r="N1136" s="2">
        <f t="shared" si="107"/>
        <v>9025</v>
      </c>
    </row>
    <row r="1137" spans="1:14" x14ac:dyDescent="0.2">
      <c r="A1137" s="2" t="s">
        <v>1878</v>
      </c>
      <c r="B1137" s="2" t="s">
        <v>15</v>
      </c>
      <c r="C1137" s="2" t="s">
        <v>19</v>
      </c>
      <c r="D1137" s="2">
        <v>37.371400000000001</v>
      </c>
      <c r="E1137" s="2">
        <v>109</v>
      </c>
      <c r="F1137" s="2">
        <v>390</v>
      </c>
      <c r="G1137" s="2">
        <v>40</v>
      </c>
      <c r="H1137" s="2">
        <f t="shared" si="102"/>
        <v>1</v>
      </c>
      <c r="I1137" s="2">
        <f t="shared" si="103"/>
        <v>0</v>
      </c>
      <c r="J1137" s="2">
        <f t="shared" si="104"/>
        <v>0</v>
      </c>
      <c r="K1137" s="2">
        <f t="shared" si="105"/>
        <v>0</v>
      </c>
      <c r="L1137" s="2">
        <f t="shared" si="106"/>
        <v>1</v>
      </c>
      <c r="M1137" s="2">
        <v>99</v>
      </c>
      <c r="N1137" s="2">
        <f t="shared" si="107"/>
        <v>11881</v>
      </c>
    </row>
    <row r="1138" spans="1:14" x14ac:dyDescent="0.2">
      <c r="A1138" s="2" t="s">
        <v>707</v>
      </c>
      <c r="B1138" s="2" t="s">
        <v>51</v>
      </c>
      <c r="C1138" s="2" t="s">
        <v>24</v>
      </c>
      <c r="D1138" s="2">
        <v>20.819099999999999</v>
      </c>
      <c r="E1138" s="2">
        <v>91</v>
      </c>
      <c r="F1138" s="2">
        <v>2954</v>
      </c>
      <c r="G1138" s="2">
        <v>26</v>
      </c>
      <c r="H1138" s="2">
        <f t="shared" si="102"/>
        <v>0</v>
      </c>
      <c r="I1138" s="2">
        <f t="shared" si="103"/>
        <v>0</v>
      </c>
      <c r="J1138" s="2">
        <f t="shared" si="104"/>
        <v>0</v>
      </c>
      <c r="K1138" s="2">
        <f t="shared" si="105"/>
        <v>0</v>
      </c>
      <c r="L1138" s="2">
        <f t="shared" si="106"/>
        <v>0</v>
      </c>
      <c r="M1138" s="2">
        <v>41</v>
      </c>
      <c r="N1138" s="2">
        <f t="shared" si="107"/>
        <v>8281</v>
      </c>
    </row>
    <row r="1139" spans="1:14" x14ac:dyDescent="0.2">
      <c r="A1139" s="2" t="s">
        <v>1871</v>
      </c>
      <c r="B1139" s="2" t="s">
        <v>51</v>
      </c>
      <c r="C1139" s="2" t="s">
        <v>24</v>
      </c>
      <c r="D1139" s="2">
        <v>71.038200000000003</v>
      </c>
      <c r="E1139" s="2">
        <v>94</v>
      </c>
      <c r="F1139" s="2">
        <v>3552</v>
      </c>
      <c r="G1139" s="2">
        <v>30</v>
      </c>
      <c r="H1139" s="2">
        <f t="shared" si="102"/>
        <v>0</v>
      </c>
      <c r="I1139" s="2">
        <f t="shared" si="103"/>
        <v>0</v>
      </c>
      <c r="J1139" s="2">
        <f t="shared" si="104"/>
        <v>0</v>
      </c>
      <c r="K1139" s="2">
        <f t="shared" si="105"/>
        <v>0</v>
      </c>
      <c r="L1139" s="2">
        <f t="shared" si="106"/>
        <v>0</v>
      </c>
      <c r="M1139" s="2">
        <v>99</v>
      </c>
      <c r="N1139" s="2">
        <f t="shared" si="107"/>
        <v>8836</v>
      </c>
    </row>
    <row r="1140" spans="1:14" x14ac:dyDescent="0.2">
      <c r="A1140" s="2" t="s">
        <v>1882</v>
      </c>
      <c r="B1140" s="2" t="s">
        <v>11</v>
      </c>
      <c r="C1140" s="2" t="s">
        <v>12</v>
      </c>
      <c r="D1140" s="2">
        <v>33.508899999999997</v>
      </c>
      <c r="E1140" s="2">
        <v>123</v>
      </c>
      <c r="F1140" s="2">
        <v>23920</v>
      </c>
      <c r="G1140" s="2">
        <v>40</v>
      </c>
      <c r="H1140" s="2">
        <f t="shared" si="102"/>
        <v>0</v>
      </c>
      <c r="I1140" s="2">
        <f t="shared" si="103"/>
        <v>0</v>
      </c>
      <c r="J1140" s="2">
        <f t="shared" si="104"/>
        <v>0</v>
      </c>
      <c r="K1140" s="2">
        <f t="shared" si="105"/>
        <v>0</v>
      </c>
      <c r="L1140" s="2">
        <f t="shared" si="106"/>
        <v>0</v>
      </c>
      <c r="M1140" s="2">
        <v>75</v>
      </c>
      <c r="N1140" s="2">
        <f t="shared" si="107"/>
        <v>15129</v>
      </c>
    </row>
    <row r="1141" spans="1:14" x14ac:dyDescent="0.2">
      <c r="A1141" s="2" t="s">
        <v>1689</v>
      </c>
      <c r="B1141" s="2" t="s">
        <v>11</v>
      </c>
      <c r="C1141" s="2" t="s">
        <v>24</v>
      </c>
      <c r="D1141" s="2">
        <v>53.789299999999997</v>
      </c>
      <c r="E1141" s="2">
        <v>119</v>
      </c>
      <c r="F1141" s="2">
        <v>3637</v>
      </c>
      <c r="G1141" s="2">
        <v>60</v>
      </c>
      <c r="H1141" s="2">
        <f t="shared" si="102"/>
        <v>0</v>
      </c>
      <c r="I1141" s="2">
        <f t="shared" si="103"/>
        <v>0</v>
      </c>
      <c r="J1141" s="2">
        <f t="shared" si="104"/>
        <v>0</v>
      </c>
      <c r="K1141" s="2">
        <f t="shared" si="105"/>
        <v>0</v>
      </c>
      <c r="L1141" s="2">
        <f t="shared" si="106"/>
        <v>0</v>
      </c>
      <c r="M1141" s="2">
        <v>610</v>
      </c>
      <c r="N1141" s="2">
        <f t="shared" si="107"/>
        <v>14161</v>
      </c>
    </row>
    <row r="1142" spans="1:14" x14ac:dyDescent="0.2">
      <c r="A1142" s="2" t="s">
        <v>32</v>
      </c>
      <c r="B1142" s="2" t="s">
        <v>11</v>
      </c>
      <c r="C1142" s="2" t="s">
        <v>24</v>
      </c>
      <c r="D1142" s="2">
        <v>198.54</v>
      </c>
      <c r="E1142" s="2">
        <v>184</v>
      </c>
      <c r="F1142" s="2">
        <v>5401</v>
      </c>
      <c r="G1142" s="2">
        <v>140</v>
      </c>
      <c r="H1142" s="2">
        <f t="shared" si="102"/>
        <v>0</v>
      </c>
      <c r="I1142" s="2">
        <f t="shared" si="103"/>
        <v>0</v>
      </c>
      <c r="J1142" s="2">
        <f t="shared" si="104"/>
        <v>0</v>
      </c>
      <c r="K1142" s="2">
        <f t="shared" si="105"/>
        <v>0</v>
      </c>
      <c r="L1142" s="2">
        <f t="shared" si="106"/>
        <v>0</v>
      </c>
      <c r="M1142" s="2">
        <v>0</v>
      </c>
      <c r="N1142" s="2">
        <f t="shared" si="107"/>
        <v>33856</v>
      </c>
    </row>
    <row r="1143" spans="1:14" x14ac:dyDescent="0.2">
      <c r="A1143" s="2" t="s">
        <v>1886</v>
      </c>
      <c r="B1143" s="2" t="s">
        <v>11</v>
      </c>
      <c r="C1143" s="2" t="s">
        <v>31</v>
      </c>
      <c r="D1143" s="2">
        <v>9.1238299999999999</v>
      </c>
      <c r="E1143" s="2">
        <v>95</v>
      </c>
      <c r="F1143" s="2">
        <v>3322</v>
      </c>
      <c r="G1143" s="2">
        <v>15</v>
      </c>
      <c r="H1143" s="2">
        <f t="shared" si="102"/>
        <v>0</v>
      </c>
      <c r="I1143" s="2">
        <f t="shared" si="103"/>
        <v>1</v>
      </c>
      <c r="J1143" s="2">
        <f t="shared" si="104"/>
        <v>0</v>
      </c>
      <c r="K1143" s="2">
        <f t="shared" si="105"/>
        <v>0</v>
      </c>
      <c r="L1143" s="2">
        <f t="shared" si="106"/>
        <v>0</v>
      </c>
      <c r="M1143" s="2">
        <v>24</v>
      </c>
      <c r="N1143" s="2">
        <f t="shared" si="107"/>
        <v>9025</v>
      </c>
    </row>
    <row r="1144" spans="1:14" x14ac:dyDescent="0.2">
      <c r="A1144" s="2" t="s">
        <v>1590</v>
      </c>
      <c r="B1144" s="2" t="s">
        <v>51</v>
      </c>
      <c r="C1144" s="2" t="s">
        <v>97</v>
      </c>
      <c r="D1144" s="2">
        <v>83.3489</v>
      </c>
      <c r="E1144" s="2">
        <v>92</v>
      </c>
      <c r="F1144" s="2">
        <v>19963</v>
      </c>
      <c r="G1144" s="2">
        <v>132</v>
      </c>
      <c r="H1144" s="2">
        <f t="shared" si="102"/>
        <v>0</v>
      </c>
      <c r="I1144" s="2">
        <f t="shared" si="103"/>
        <v>0</v>
      </c>
      <c r="J1144" s="2">
        <f t="shared" si="104"/>
        <v>0</v>
      </c>
      <c r="K1144" s="2">
        <f t="shared" si="105"/>
        <v>1</v>
      </c>
      <c r="L1144" s="2">
        <f t="shared" si="106"/>
        <v>0</v>
      </c>
      <c r="M1144" s="2">
        <v>35</v>
      </c>
      <c r="N1144" s="2">
        <f t="shared" si="107"/>
        <v>8464</v>
      </c>
    </row>
    <row r="1145" spans="1:14" x14ac:dyDescent="0.2">
      <c r="A1145" s="2" t="s">
        <v>1889</v>
      </c>
      <c r="B1145" s="2" t="s">
        <v>15</v>
      </c>
      <c r="C1145" s="2" t="s">
        <v>12</v>
      </c>
      <c r="D1145" s="2">
        <v>0.121972</v>
      </c>
      <c r="E1145" s="2">
        <v>100</v>
      </c>
      <c r="F1145" s="2">
        <v>15612</v>
      </c>
      <c r="G1145" s="2">
        <v>22</v>
      </c>
      <c r="H1145" s="2">
        <f t="shared" si="102"/>
        <v>1</v>
      </c>
      <c r="I1145" s="2">
        <f t="shared" si="103"/>
        <v>0</v>
      </c>
      <c r="J1145" s="2">
        <f t="shared" si="104"/>
        <v>0</v>
      </c>
      <c r="K1145" s="2">
        <f t="shared" si="105"/>
        <v>0</v>
      </c>
      <c r="L1145" s="2">
        <f t="shared" si="106"/>
        <v>0</v>
      </c>
      <c r="M1145" s="2">
        <v>3</v>
      </c>
      <c r="N1145" s="2">
        <f t="shared" si="107"/>
        <v>10000</v>
      </c>
    </row>
    <row r="1146" spans="1:14" x14ac:dyDescent="0.2">
      <c r="A1146" s="2" t="s">
        <v>765</v>
      </c>
      <c r="B1146" s="2" t="s">
        <v>51</v>
      </c>
      <c r="C1146" s="2" t="s">
        <v>19</v>
      </c>
      <c r="D1146" s="2">
        <v>68.558700000000002</v>
      </c>
      <c r="E1146" s="2">
        <v>106</v>
      </c>
      <c r="F1146" s="2">
        <v>10882</v>
      </c>
      <c r="G1146" s="2">
        <v>90</v>
      </c>
      <c r="H1146" s="2">
        <f t="shared" si="102"/>
        <v>0</v>
      </c>
      <c r="I1146" s="2">
        <f t="shared" si="103"/>
        <v>0</v>
      </c>
      <c r="J1146" s="2">
        <f t="shared" si="104"/>
        <v>0</v>
      </c>
      <c r="K1146" s="2">
        <f t="shared" si="105"/>
        <v>0</v>
      </c>
      <c r="L1146" s="2">
        <f t="shared" si="106"/>
        <v>1</v>
      </c>
      <c r="M1146" s="2">
        <v>87</v>
      </c>
      <c r="N1146" s="2">
        <f t="shared" si="107"/>
        <v>11236</v>
      </c>
    </row>
    <row r="1147" spans="1:14" x14ac:dyDescent="0.2">
      <c r="A1147" s="2" t="s">
        <v>1892</v>
      </c>
      <c r="B1147" s="2" t="s">
        <v>11</v>
      </c>
      <c r="C1147" s="2" t="s">
        <v>31</v>
      </c>
      <c r="D1147" s="2">
        <v>7.0595400000000001</v>
      </c>
      <c r="E1147" s="2">
        <v>99</v>
      </c>
      <c r="F1147" s="2">
        <v>2321</v>
      </c>
      <c r="G1147" s="2">
        <v>3</v>
      </c>
      <c r="H1147" s="2">
        <f t="shared" si="102"/>
        <v>0</v>
      </c>
      <c r="I1147" s="2">
        <f t="shared" si="103"/>
        <v>1</v>
      </c>
      <c r="J1147" s="2">
        <f t="shared" si="104"/>
        <v>0</v>
      </c>
      <c r="K1147" s="2">
        <f t="shared" si="105"/>
        <v>0</v>
      </c>
      <c r="L1147" s="2">
        <f t="shared" si="106"/>
        <v>0</v>
      </c>
      <c r="M1147" s="2">
        <v>18</v>
      </c>
      <c r="N1147" s="2">
        <f t="shared" si="107"/>
        <v>9801</v>
      </c>
    </row>
    <row r="1148" spans="1:14" x14ac:dyDescent="0.2">
      <c r="A1148" s="2" t="s">
        <v>333</v>
      </c>
      <c r="B1148" s="2" t="s">
        <v>15</v>
      </c>
      <c r="C1148" s="2" t="s">
        <v>35</v>
      </c>
      <c r="D1148" s="2">
        <v>46.563200000000002</v>
      </c>
      <c r="E1148" s="2">
        <v>81</v>
      </c>
      <c r="F1148" s="2">
        <v>2562</v>
      </c>
      <c r="G1148" s="2">
        <v>13</v>
      </c>
      <c r="H1148" s="2">
        <f t="shared" si="102"/>
        <v>1</v>
      </c>
      <c r="I1148" s="2">
        <f t="shared" si="103"/>
        <v>0</v>
      </c>
      <c r="J1148" s="2">
        <f t="shared" si="104"/>
        <v>1</v>
      </c>
      <c r="K1148" s="2">
        <f t="shared" si="105"/>
        <v>0</v>
      </c>
      <c r="L1148" s="2">
        <f t="shared" si="106"/>
        <v>0</v>
      </c>
      <c r="M1148" s="2">
        <v>541</v>
      </c>
      <c r="N1148" s="2">
        <f t="shared" si="107"/>
        <v>6561</v>
      </c>
    </row>
    <row r="1149" spans="1:14" x14ac:dyDescent="0.2">
      <c r="A1149" s="2" t="s">
        <v>1895</v>
      </c>
      <c r="B1149" s="2" t="s">
        <v>11</v>
      </c>
      <c r="C1149" s="2" t="s">
        <v>40</v>
      </c>
      <c r="D1149" s="2">
        <v>2.3601800000000002</v>
      </c>
      <c r="E1149" s="2">
        <v>80</v>
      </c>
      <c r="F1149" s="2">
        <v>3010</v>
      </c>
      <c r="G1149" s="2">
        <v>0.3</v>
      </c>
      <c r="H1149" s="2">
        <f t="shared" si="102"/>
        <v>0</v>
      </c>
      <c r="I1149" s="2">
        <f t="shared" si="103"/>
        <v>0</v>
      </c>
      <c r="J1149" s="2">
        <f t="shared" si="104"/>
        <v>0</v>
      </c>
      <c r="K1149" s="2">
        <f t="shared" si="105"/>
        <v>0</v>
      </c>
      <c r="L1149" s="2">
        <f t="shared" si="106"/>
        <v>0</v>
      </c>
      <c r="M1149" s="2">
        <v>54</v>
      </c>
      <c r="N1149" s="2">
        <f t="shared" si="107"/>
        <v>6400</v>
      </c>
    </row>
    <row r="1150" spans="1:14" x14ac:dyDescent="0.2">
      <c r="A1150" s="2" t="s">
        <v>206</v>
      </c>
      <c r="B1150" s="2" t="s">
        <v>15</v>
      </c>
      <c r="C1150" s="2" t="s">
        <v>24</v>
      </c>
      <c r="D1150" s="2">
        <v>87.341399999999993</v>
      </c>
      <c r="E1150" s="2">
        <v>117</v>
      </c>
      <c r="F1150" s="2">
        <v>15590</v>
      </c>
      <c r="G1150" s="2">
        <v>27</v>
      </c>
      <c r="H1150" s="2">
        <f t="shared" si="102"/>
        <v>1</v>
      </c>
      <c r="I1150" s="2">
        <f t="shared" si="103"/>
        <v>0</v>
      </c>
      <c r="J1150" s="2">
        <f t="shared" si="104"/>
        <v>0</v>
      </c>
      <c r="K1150" s="2">
        <f t="shared" si="105"/>
        <v>0</v>
      </c>
      <c r="L1150" s="2">
        <f t="shared" si="106"/>
        <v>0</v>
      </c>
      <c r="M1150" s="2">
        <v>234</v>
      </c>
      <c r="N1150" s="2">
        <f t="shared" si="107"/>
        <v>13689</v>
      </c>
    </row>
    <row r="1151" spans="1:14" x14ac:dyDescent="0.2">
      <c r="A1151" s="2" t="s">
        <v>1679</v>
      </c>
      <c r="B1151" s="2" t="s">
        <v>15</v>
      </c>
      <c r="C1151" s="2" t="s">
        <v>31</v>
      </c>
      <c r="D1151" s="2">
        <v>25.0031</v>
      </c>
      <c r="E1151" s="2">
        <v>88</v>
      </c>
      <c r="F1151" s="2">
        <v>5737</v>
      </c>
      <c r="G1151" s="2">
        <v>24</v>
      </c>
      <c r="H1151" s="2">
        <f t="shared" si="102"/>
        <v>1</v>
      </c>
      <c r="I1151" s="2">
        <f t="shared" si="103"/>
        <v>1</v>
      </c>
      <c r="J1151" s="2">
        <f t="shared" si="104"/>
        <v>0</v>
      </c>
      <c r="K1151" s="2">
        <f t="shared" si="105"/>
        <v>0</v>
      </c>
      <c r="L1151" s="2">
        <f t="shared" si="106"/>
        <v>0</v>
      </c>
      <c r="M1151" s="2">
        <v>192</v>
      </c>
      <c r="N1151" s="2">
        <f t="shared" si="107"/>
        <v>7744</v>
      </c>
    </row>
    <row r="1152" spans="1:14" x14ac:dyDescent="0.2">
      <c r="A1152" s="2" t="s">
        <v>1899</v>
      </c>
      <c r="B1152" s="2" t="s">
        <v>11</v>
      </c>
      <c r="C1152" s="2" t="s">
        <v>19</v>
      </c>
      <c r="D1152" s="2">
        <v>309.404</v>
      </c>
      <c r="E1152" s="2">
        <v>169</v>
      </c>
      <c r="F1152" s="2">
        <v>48350</v>
      </c>
      <c r="G1152" s="2">
        <v>300</v>
      </c>
      <c r="H1152" s="2">
        <f t="shared" si="102"/>
        <v>0</v>
      </c>
      <c r="I1152" s="2">
        <f t="shared" si="103"/>
        <v>0</v>
      </c>
      <c r="J1152" s="2">
        <f t="shared" si="104"/>
        <v>0</v>
      </c>
      <c r="K1152" s="2">
        <f t="shared" si="105"/>
        <v>0</v>
      </c>
      <c r="L1152" s="2">
        <f t="shared" si="106"/>
        <v>1</v>
      </c>
      <c r="M1152" s="2">
        <v>563</v>
      </c>
      <c r="N1152" s="2">
        <f t="shared" si="107"/>
        <v>28561</v>
      </c>
    </row>
    <row r="1153" spans="1:14" x14ac:dyDescent="0.2">
      <c r="A1153" s="2" t="s">
        <v>1899</v>
      </c>
      <c r="B1153" s="2" t="s">
        <v>11</v>
      </c>
      <c r="C1153" s="2" t="s">
        <v>19</v>
      </c>
      <c r="D1153" s="2">
        <v>423.03300000000002</v>
      </c>
      <c r="E1153" s="2">
        <v>151</v>
      </c>
      <c r="F1153" s="2">
        <v>48486</v>
      </c>
      <c r="G1153" s="2">
        <v>225</v>
      </c>
      <c r="H1153" s="2">
        <f t="shared" si="102"/>
        <v>0</v>
      </c>
      <c r="I1153" s="2">
        <f t="shared" si="103"/>
        <v>0</v>
      </c>
      <c r="J1153" s="2">
        <f t="shared" si="104"/>
        <v>0</v>
      </c>
      <c r="K1153" s="2">
        <f t="shared" si="105"/>
        <v>0</v>
      </c>
      <c r="L1153" s="2">
        <f t="shared" si="106"/>
        <v>1</v>
      </c>
      <c r="M1153" s="2">
        <v>563</v>
      </c>
      <c r="N1153" s="2">
        <f t="shared" si="107"/>
        <v>22801</v>
      </c>
    </row>
    <row r="1154" spans="1:14" x14ac:dyDescent="0.2">
      <c r="A1154" s="2" t="s">
        <v>599</v>
      </c>
      <c r="B1154" s="2" t="s">
        <v>11</v>
      </c>
      <c r="C1154" s="2" t="s">
        <v>19</v>
      </c>
      <c r="D1154" s="2">
        <v>241.06399999999999</v>
      </c>
      <c r="E1154" s="2">
        <v>136</v>
      </c>
      <c r="F1154" s="2">
        <v>54083</v>
      </c>
      <c r="G1154" s="2">
        <v>250</v>
      </c>
      <c r="H1154" s="2">
        <f t="shared" si="102"/>
        <v>0</v>
      </c>
      <c r="I1154" s="2">
        <f t="shared" si="103"/>
        <v>0</v>
      </c>
      <c r="J1154" s="2">
        <f t="shared" si="104"/>
        <v>0</v>
      </c>
      <c r="K1154" s="2">
        <f t="shared" si="105"/>
        <v>0</v>
      </c>
      <c r="L1154" s="2">
        <f t="shared" si="106"/>
        <v>1</v>
      </c>
      <c r="M1154" s="2">
        <v>252</v>
      </c>
      <c r="N1154" s="2">
        <f t="shared" si="107"/>
        <v>18496</v>
      </c>
    </row>
    <row r="1155" spans="1:14" x14ac:dyDescent="0.2">
      <c r="A1155" s="2" t="s">
        <v>1899</v>
      </c>
      <c r="B1155" s="2" t="s">
        <v>11</v>
      </c>
      <c r="C1155" s="2" t="s">
        <v>19</v>
      </c>
      <c r="D1155" s="2">
        <v>305.38900000000001</v>
      </c>
      <c r="E1155" s="2">
        <v>143</v>
      </c>
      <c r="F1155" s="2">
        <v>48184</v>
      </c>
      <c r="G1155" s="2">
        <v>140</v>
      </c>
      <c r="H1155" s="2">
        <f t="shared" ref="H1155:H1218" si="108">IF(B1155="R",1,0)</f>
        <v>0</v>
      </c>
      <c r="I1155" s="2">
        <f t="shared" ref="I1155:I1218" si="109">IF(C1155="Comedy",1,0)</f>
        <v>0</v>
      </c>
      <c r="J1155" s="2">
        <f t="shared" ref="J1155:J1218" si="110">IF(C1155="Thriller_Horror",1,0)</f>
        <v>0</v>
      </c>
      <c r="K1155" s="2">
        <f t="shared" ref="K1155:K1218" si="111">IF(C1155="Animation",1,0)</f>
        <v>0</v>
      </c>
      <c r="L1155" s="2">
        <f t="shared" ref="L1155:L1218" si="112">IF(C1155="Adventure_Sci_fi",1,0)</f>
        <v>1</v>
      </c>
      <c r="M1155" s="2">
        <v>563</v>
      </c>
      <c r="N1155" s="2">
        <f t="shared" ref="N1155:N1218" si="113">E1155^2</f>
        <v>20449</v>
      </c>
    </row>
    <row r="1156" spans="1:14" x14ac:dyDescent="0.2">
      <c r="A1156" s="2" t="s">
        <v>134</v>
      </c>
      <c r="B1156" s="2" t="s">
        <v>15</v>
      </c>
      <c r="C1156" s="2" t="s">
        <v>35</v>
      </c>
      <c r="D1156" s="2">
        <v>39.235100000000003</v>
      </c>
      <c r="E1156" s="2">
        <v>112</v>
      </c>
      <c r="F1156" s="2">
        <v>16196</v>
      </c>
      <c r="G1156" s="2">
        <v>23</v>
      </c>
      <c r="H1156" s="2">
        <f t="shared" si="108"/>
        <v>1</v>
      </c>
      <c r="I1156" s="2">
        <f t="shared" si="109"/>
        <v>0</v>
      </c>
      <c r="J1156" s="2">
        <f t="shared" si="110"/>
        <v>1</v>
      </c>
      <c r="K1156" s="2">
        <f t="shared" si="111"/>
        <v>0</v>
      </c>
      <c r="L1156" s="2">
        <f t="shared" si="112"/>
        <v>0</v>
      </c>
      <c r="M1156" s="2">
        <v>123</v>
      </c>
      <c r="N1156" s="2">
        <f t="shared" si="113"/>
        <v>12544</v>
      </c>
    </row>
    <row r="1157" spans="1:14" x14ac:dyDescent="0.2">
      <c r="A1157" s="2" t="s">
        <v>1905</v>
      </c>
      <c r="B1157" s="2" t="s">
        <v>11</v>
      </c>
      <c r="C1157" s="2" t="s">
        <v>31</v>
      </c>
      <c r="D1157" s="2">
        <v>64.998400000000004</v>
      </c>
      <c r="E1157" s="2">
        <v>112</v>
      </c>
      <c r="F1157" s="2">
        <v>12676</v>
      </c>
      <c r="G1157" s="2">
        <v>17</v>
      </c>
      <c r="H1157" s="2">
        <f t="shared" si="108"/>
        <v>0</v>
      </c>
      <c r="I1157" s="2">
        <f t="shared" si="109"/>
        <v>1</v>
      </c>
      <c r="J1157" s="2">
        <f t="shared" si="110"/>
        <v>0</v>
      </c>
      <c r="K1157" s="2">
        <f t="shared" si="111"/>
        <v>0</v>
      </c>
      <c r="L1157" s="2">
        <f t="shared" si="112"/>
        <v>0</v>
      </c>
      <c r="M1157" s="2">
        <v>36</v>
      </c>
      <c r="N1157" s="2">
        <f t="shared" si="113"/>
        <v>12544</v>
      </c>
    </row>
    <row r="1158" spans="1:14" x14ac:dyDescent="0.2">
      <c r="A1158" s="2" t="s">
        <v>1718</v>
      </c>
      <c r="B1158" s="2" t="s">
        <v>11</v>
      </c>
      <c r="C1158" s="2" t="s">
        <v>31</v>
      </c>
      <c r="D1158" s="2">
        <v>183.43600000000001</v>
      </c>
      <c r="E1158" s="2">
        <v>115</v>
      </c>
      <c r="F1158" s="2">
        <v>13159</v>
      </c>
      <c r="G1158" s="2">
        <v>29</v>
      </c>
      <c r="H1158" s="2">
        <f t="shared" si="108"/>
        <v>0</v>
      </c>
      <c r="I1158" s="2">
        <f t="shared" si="109"/>
        <v>1</v>
      </c>
      <c r="J1158" s="2">
        <f t="shared" si="110"/>
        <v>0</v>
      </c>
      <c r="K1158" s="2">
        <f t="shared" si="111"/>
        <v>0</v>
      </c>
      <c r="L1158" s="2">
        <f t="shared" si="112"/>
        <v>0</v>
      </c>
      <c r="M1158" s="2">
        <v>0</v>
      </c>
      <c r="N1158" s="2">
        <f t="shared" si="113"/>
        <v>13225</v>
      </c>
    </row>
    <row r="1159" spans="1:14" x14ac:dyDescent="0.2">
      <c r="A1159" s="2" t="s">
        <v>1908</v>
      </c>
      <c r="B1159" s="2" t="s">
        <v>11</v>
      </c>
      <c r="C1159" s="2" t="s">
        <v>97</v>
      </c>
      <c r="D1159" s="2">
        <v>78.747600000000006</v>
      </c>
      <c r="E1159" s="2">
        <v>106</v>
      </c>
      <c r="F1159" s="2">
        <v>35367</v>
      </c>
      <c r="G1159" s="2">
        <v>88</v>
      </c>
      <c r="H1159" s="2">
        <f t="shared" si="108"/>
        <v>0</v>
      </c>
      <c r="I1159" s="2">
        <f t="shared" si="109"/>
        <v>0</v>
      </c>
      <c r="J1159" s="2">
        <f t="shared" si="110"/>
        <v>0</v>
      </c>
      <c r="K1159" s="2">
        <f t="shared" si="111"/>
        <v>1</v>
      </c>
      <c r="L1159" s="2">
        <f t="shared" si="112"/>
        <v>0</v>
      </c>
      <c r="M1159" s="2">
        <v>0</v>
      </c>
      <c r="N1159" s="2">
        <f t="shared" si="113"/>
        <v>11236</v>
      </c>
    </row>
    <row r="1160" spans="1:14" x14ac:dyDescent="0.2">
      <c r="A1160" s="2" t="s">
        <v>191</v>
      </c>
      <c r="B1160" s="2" t="s">
        <v>11</v>
      </c>
      <c r="C1160" s="2" t="s">
        <v>19</v>
      </c>
      <c r="D1160" s="2">
        <v>180.012</v>
      </c>
      <c r="E1160" s="2">
        <v>119</v>
      </c>
      <c r="F1160" s="2">
        <v>2776</v>
      </c>
      <c r="G1160" s="2">
        <v>100</v>
      </c>
      <c r="H1160" s="2">
        <f t="shared" si="108"/>
        <v>0</v>
      </c>
      <c r="I1160" s="2">
        <f t="shared" si="109"/>
        <v>0</v>
      </c>
      <c r="J1160" s="2">
        <f t="shared" si="110"/>
        <v>0</v>
      </c>
      <c r="K1160" s="2">
        <f t="shared" si="111"/>
        <v>0</v>
      </c>
      <c r="L1160" s="2">
        <f t="shared" si="112"/>
        <v>1</v>
      </c>
      <c r="M1160" s="2">
        <v>13000</v>
      </c>
      <c r="N1160" s="2">
        <f t="shared" si="113"/>
        <v>14161</v>
      </c>
    </row>
    <row r="1161" spans="1:14" x14ac:dyDescent="0.2">
      <c r="A1161" s="2" t="s">
        <v>1911</v>
      </c>
      <c r="B1161" s="2" t="s">
        <v>11</v>
      </c>
      <c r="C1161" s="2" t="s">
        <v>31</v>
      </c>
      <c r="D1161" s="2">
        <v>13.101100000000001</v>
      </c>
      <c r="E1161" s="2">
        <v>105</v>
      </c>
      <c r="F1161" s="2">
        <v>23122</v>
      </c>
      <c r="G1161" s="2">
        <v>35</v>
      </c>
      <c r="H1161" s="2">
        <f t="shared" si="108"/>
        <v>0</v>
      </c>
      <c r="I1161" s="2">
        <f t="shared" si="109"/>
        <v>1</v>
      </c>
      <c r="J1161" s="2">
        <f t="shared" si="110"/>
        <v>0</v>
      </c>
      <c r="K1161" s="2">
        <f t="shared" si="111"/>
        <v>0</v>
      </c>
      <c r="L1161" s="2">
        <f t="shared" si="112"/>
        <v>0</v>
      </c>
      <c r="M1161" s="2">
        <v>125</v>
      </c>
      <c r="N1161" s="2">
        <f t="shared" si="113"/>
        <v>11025</v>
      </c>
    </row>
    <row r="1162" spans="1:14" x14ac:dyDescent="0.2">
      <c r="A1162" s="2" t="s">
        <v>1913</v>
      </c>
      <c r="B1162" s="2" t="s">
        <v>11</v>
      </c>
      <c r="C1162" s="2" t="s">
        <v>24</v>
      </c>
      <c r="D1162" s="2">
        <v>28.772200000000002</v>
      </c>
      <c r="E1162" s="2">
        <v>114</v>
      </c>
      <c r="F1162" s="2">
        <v>3962</v>
      </c>
      <c r="G1162" s="2">
        <v>105</v>
      </c>
      <c r="H1162" s="2">
        <f t="shared" si="108"/>
        <v>0</v>
      </c>
      <c r="I1162" s="2">
        <f t="shared" si="109"/>
        <v>0</v>
      </c>
      <c r="J1162" s="2">
        <f t="shared" si="110"/>
        <v>0</v>
      </c>
      <c r="K1162" s="2">
        <f t="shared" si="111"/>
        <v>0</v>
      </c>
      <c r="L1162" s="2">
        <f t="shared" si="112"/>
        <v>0</v>
      </c>
      <c r="M1162" s="2">
        <v>19</v>
      </c>
      <c r="N1162" s="2">
        <f t="shared" si="113"/>
        <v>12996</v>
      </c>
    </row>
    <row r="1163" spans="1:14" x14ac:dyDescent="0.2">
      <c r="A1163" s="2" t="s">
        <v>1915</v>
      </c>
      <c r="B1163" s="2" t="s">
        <v>15</v>
      </c>
      <c r="C1163" s="2" t="s">
        <v>12</v>
      </c>
      <c r="D1163" s="2">
        <v>8.5969099999999994</v>
      </c>
      <c r="E1163" s="2">
        <v>122</v>
      </c>
      <c r="F1163" s="2">
        <v>1517</v>
      </c>
      <c r="G1163" s="2">
        <v>6</v>
      </c>
      <c r="H1163" s="2">
        <f t="shared" si="108"/>
        <v>1</v>
      </c>
      <c r="I1163" s="2">
        <f t="shared" si="109"/>
        <v>0</v>
      </c>
      <c r="J1163" s="2">
        <f t="shared" si="110"/>
        <v>0</v>
      </c>
      <c r="K1163" s="2">
        <f t="shared" si="111"/>
        <v>0</v>
      </c>
      <c r="L1163" s="2">
        <f t="shared" si="112"/>
        <v>0</v>
      </c>
      <c r="M1163" s="2">
        <v>0</v>
      </c>
      <c r="N1163" s="2">
        <f t="shared" si="113"/>
        <v>14884</v>
      </c>
    </row>
    <row r="1164" spans="1:14" x14ac:dyDescent="0.2">
      <c r="A1164" s="2" t="s">
        <v>1917</v>
      </c>
      <c r="B1164" s="2" t="s">
        <v>18</v>
      </c>
      <c r="C1164" s="2" t="s">
        <v>97</v>
      </c>
      <c r="D1164" s="2">
        <v>18.081600000000002</v>
      </c>
      <c r="E1164" s="2">
        <v>68</v>
      </c>
      <c r="F1164" s="2">
        <v>861</v>
      </c>
      <c r="G1164" s="2">
        <v>20</v>
      </c>
      <c r="H1164" s="2">
        <f t="shared" si="108"/>
        <v>0</v>
      </c>
      <c r="I1164" s="2">
        <f t="shared" si="109"/>
        <v>0</v>
      </c>
      <c r="J1164" s="2">
        <f t="shared" si="110"/>
        <v>0</v>
      </c>
      <c r="K1164" s="2">
        <f t="shared" si="111"/>
        <v>1</v>
      </c>
      <c r="L1164" s="2">
        <f t="shared" si="112"/>
        <v>0</v>
      </c>
      <c r="M1164" s="2">
        <v>0</v>
      </c>
      <c r="N1164" s="2">
        <f t="shared" si="113"/>
        <v>4624</v>
      </c>
    </row>
    <row r="1165" spans="1:14" x14ac:dyDescent="0.2">
      <c r="A1165" s="2" t="s">
        <v>1919</v>
      </c>
      <c r="B1165" s="2" t="s">
        <v>15</v>
      </c>
      <c r="C1165" s="2" t="s">
        <v>12</v>
      </c>
      <c r="D1165" s="2">
        <v>0.56205899999999998</v>
      </c>
      <c r="E1165" s="2">
        <v>99</v>
      </c>
      <c r="F1165" s="2">
        <v>3130</v>
      </c>
      <c r="G1165" s="2">
        <v>4</v>
      </c>
      <c r="H1165" s="2">
        <f t="shared" si="108"/>
        <v>1</v>
      </c>
      <c r="I1165" s="2">
        <f t="shared" si="109"/>
        <v>0</v>
      </c>
      <c r="J1165" s="2">
        <f t="shared" si="110"/>
        <v>0</v>
      </c>
      <c r="K1165" s="2">
        <f t="shared" si="111"/>
        <v>0</v>
      </c>
      <c r="L1165" s="2">
        <f t="shared" si="112"/>
        <v>0</v>
      </c>
      <c r="M1165" s="2">
        <v>60</v>
      </c>
      <c r="N1165" s="2">
        <f t="shared" si="113"/>
        <v>9801</v>
      </c>
    </row>
    <row r="1166" spans="1:14" x14ac:dyDescent="0.2">
      <c r="A1166" s="2" t="s">
        <v>1921</v>
      </c>
      <c r="B1166" s="2" t="s">
        <v>11</v>
      </c>
      <c r="C1166" s="2" t="s">
        <v>19</v>
      </c>
      <c r="D1166" s="2">
        <v>3.2932600000000001</v>
      </c>
      <c r="E1166" s="2">
        <v>81</v>
      </c>
      <c r="F1166" s="2">
        <v>2238</v>
      </c>
      <c r="G1166" s="2">
        <v>3</v>
      </c>
      <c r="H1166" s="2">
        <f t="shared" si="108"/>
        <v>0</v>
      </c>
      <c r="I1166" s="2">
        <f t="shared" si="109"/>
        <v>0</v>
      </c>
      <c r="J1166" s="2">
        <f t="shared" si="110"/>
        <v>0</v>
      </c>
      <c r="K1166" s="2">
        <f t="shared" si="111"/>
        <v>0</v>
      </c>
      <c r="L1166" s="2">
        <f t="shared" si="112"/>
        <v>1</v>
      </c>
      <c r="M1166" s="2">
        <v>0</v>
      </c>
      <c r="N1166" s="2">
        <f t="shared" si="113"/>
        <v>6561</v>
      </c>
    </row>
    <row r="1167" spans="1:14" x14ac:dyDescent="0.2">
      <c r="A1167" s="2" t="s">
        <v>1923</v>
      </c>
      <c r="B1167" s="2" t="s">
        <v>11</v>
      </c>
      <c r="C1167" s="2" t="s">
        <v>19</v>
      </c>
      <c r="D1167" s="2">
        <v>60.655500000000004</v>
      </c>
      <c r="E1167" s="2">
        <v>98</v>
      </c>
      <c r="F1167" s="2">
        <v>92456</v>
      </c>
      <c r="G1167" s="2">
        <v>160</v>
      </c>
      <c r="H1167" s="2">
        <f t="shared" si="108"/>
        <v>0</v>
      </c>
      <c r="I1167" s="2">
        <f t="shared" si="109"/>
        <v>0</v>
      </c>
      <c r="J1167" s="2">
        <f t="shared" si="110"/>
        <v>0</v>
      </c>
      <c r="K1167" s="2">
        <f t="shared" si="111"/>
        <v>0</v>
      </c>
      <c r="L1167" s="2">
        <f t="shared" si="112"/>
        <v>1</v>
      </c>
      <c r="M1167" s="2">
        <v>249</v>
      </c>
      <c r="N1167" s="2">
        <f t="shared" si="113"/>
        <v>9604</v>
      </c>
    </row>
    <row r="1168" spans="1:14" x14ac:dyDescent="0.2">
      <c r="A1168" s="2" t="s">
        <v>1925</v>
      </c>
      <c r="B1168" s="2" t="s">
        <v>11</v>
      </c>
      <c r="C1168" s="2" t="s">
        <v>31</v>
      </c>
      <c r="D1168" s="2">
        <v>6.3736899999999999</v>
      </c>
      <c r="E1168" s="2">
        <v>88</v>
      </c>
      <c r="F1168" s="2">
        <v>25637</v>
      </c>
      <c r="G1168" s="2">
        <v>15</v>
      </c>
      <c r="H1168" s="2">
        <f t="shared" si="108"/>
        <v>0</v>
      </c>
      <c r="I1168" s="2">
        <f t="shared" si="109"/>
        <v>1</v>
      </c>
      <c r="J1168" s="2">
        <f t="shared" si="110"/>
        <v>0</v>
      </c>
      <c r="K1168" s="2">
        <f t="shared" si="111"/>
        <v>0</v>
      </c>
      <c r="L1168" s="2">
        <f t="shared" si="112"/>
        <v>0</v>
      </c>
      <c r="M1168" s="2">
        <v>96</v>
      </c>
      <c r="N1168" s="2">
        <f t="shared" si="113"/>
        <v>7744</v>
      </c>
    </row>
    <row r="1169" spans="1:14" x14ac:dyDescent="0.2">
      <c r="A1169" s="2" t="s">
        <v>1510</v>
      </c>
      <c r="B1169" s="2" t="s">
        <v>15</v>
      </c>
      <c r="C1169" s="2" t="s">
        <v>12</v>
      </c>
      <c r="D1169" s="2">
        <v>47.536999999999999</v>
      </c>
      <c r="E1169" s="2">
        <v>109</v>
      </c>
      <c r="F1169" s="2">
        <v>3277</v>
      </c>
      <c r="G1169" s="2">
        <v>10</v>
      </c>
      <c r="H1169" s="2">
        <f t="shared" si="108"/>
        <v>1</v>
      </c>
      <c r="I1169" s="2">
        <f t="shared" si="109"/>
        <v>0</v>
      </c>
      <c r="J1169" s="2">
        <f t="shared" si="110"/>
        <v>0</v>
      </c>
      <c r="K1169" s="2">
        <f t="shared" si="111"/>
        <v>0</v>
      </c>
      <c r="L1169" s="2">
        <f t="shared" si="112"/>
        <v>0</v>
      </c>
      <c r="M1169" s="2">
        <v>304</v>
      </c>
      <c r="N1169" s="2">
        <f t="shared" si="113"/>
        <v>11881</v>
      </c>
    </row>
    <row r="1170" spans="1:14" x14ac:dyDescent="0.2">
      <c r="A1170" s="2" t="s">
        <v>291</v>
      </c>
      <c r="B1170" s="2" t="s">
        <v>15</v>
      </c>
      <c r="C1170" s="2" t="s">
        <v>19</v>
      </c>
      <c r="D1170" s="2">
        <v>52.000700000000002</v>
      </c>
      <c r="E1170" s="2">
        <v>107</v>
      </c>
      <c r="F1170" s="2">
        <v>4243</v>
      </c>
      <c r="G1170" s="2">
        <v>40</v>
      </c>
      <c r="H1170" s="2">
        <f t="shared" si="108"/>
        <v>1</v>
      </c>
      <c r="I1170" s="2">
        <f t="shared" si="109"/>
        <v>0</v>
      </c>
      <c r="J1170" s="2">
        <f t="shared" si="110"/>
        <v>0</v>
      </c>
      <c r="K1170" s="2">
        <f t="shared" si="111"/>
        <v>0</v>
      </c>
      <c r="L1170" s="2">
        <f t="shared" si="112"/>
        <v>1</v>
      </c>
      <c r="M1170" s="2">
        <v>190</v>
      </c>
      <c r="N1170" s="2">
        <f t="shared" si="113"/>
        <v>11449</v>
      </c>
    </row>
    <row r="1171" spans="1:14" x14ac:dyDescent="0.2">
      <c r="A1171" s="2" t="s">
        <v>1093</v>
      </c>
      <c r="B1171" s="2" t="s">
        <v>11</v>
      </c>
      <c r="C1171" s="2" t="s">
        <v>24</v>
      </c>
      <c r="D1171" s="2">
        <v>20.275400000000001</v>
      </c>
      <c r="E1171" s="2">
        <v>91</v>
      </c>
      <c r="F1171" s="2">
        <v>24669</v>
      </c>
      <c r="G1171" s="2">
        <v>35</v>
      </c>
      <c r="H1171" s="2">
        <f t="shared" si="108"/>
        <v>0</v>
      </c>
      <c r="I1171" s="2">
        <f t="shared" si="109"/>
        <v>0</v>
      </c>
      <c r="J1171" s="2">
        <f t="shared" si="110"/>
        <v>0</v>
      </c>
      <c r="K1171" s="2">
        <f t="shared" si="111"/>
        <v>0</v>
      </c>
      <c r="L1171" s="2">
        <f t="shared" si="112"/>
        <v>0</v>
      </c>
      <c r="M1171" s="2">
        <v>192</v>
      </c>
      <c r="N1171" s="2">
        <f t="shared" si="113"/>
        <v>8281</v>
      </c>
    </row>
    <row r="1172" spans="1:14" x14ac:dyDescent="0.2">
      <c r="A1172" s="2" t="s">
        <v>1930</v>
      </c>
      <c r="B1172" s="2" t="s">
        <v>11</v>
      </c>
      <c r="C1172" s="2" t="s">
        <v>12</v>
      </c>
      <c r="D1172" s="2">
        <v>47.852600000000002</v>
      </c>
      <c r="E1172" s="2">
        <v>96</v>
      </c>
      <c r="F1172" s="2">
        <v>1825</v>
      </c>
      <c r="G1172" s="2">
        <v>20</v>
      </c>
      <c r="H1172" s="2">
        <f t="shared" si="108"/>
        <v>0</v>
      </c>
      <c r="I1172" s="2">
        <f t="shared" si="109"/>
        <v>0</v>
      </c>
      <c r="J1172" s="2">
        <f t="shared" si="110"/>
        <v>0</v>
      </c>
      <c r="K1172" s="2">
        <f t="shared" si="111"/>
        <v>0</v>
      </c>
      <c r="L1172" s="2">
        <f t="shared" si="112"/>
        <v>0</v>
      </c>
      <c r="M1172" s="2">
        <v>9</v>
      </c>
      <c r="N1172" s="2">
        <f t="shared" si="113"/>
        <v>9216</v>
      </c>
    </row>
    <row r="1173" spans="1:14" x14ac:dyDescent="0.2">
      <c r="A1173" s="2" t="s">
        <v>1381</v>
      </c>
      <c r="B1173" s="2" t="s">
        <v>15</v>
      </c>
      <c r="C1173" s="2" t="s">
        <v>12</v>
      </c>
      <c r="D1173" s="2">
        <v>15.7094</v>
      </c>
      <c r="E1173" s="2">
        <v>130</v>
      </c>
      <c r="F1173" s="2">
        <v>5101</v>
      </c>
      <c r="G1173" s="2">
        <v>30</v>
      </c>
      <c r="H1173" s="2">
        <f t="shared" si="108"/>
        <v>1</v>
      </c>
      <c r="I1173" s="2">
        <f t="shared" si="109"/>
        <v>0</v>
      </c>
      <c r="J1173" s="2">
        <f t="shared" si="110"/>
        <v>0</v>
      </c>
      <c r="K1173" s="2">
        <f t="shared" si="111"/>
        <v>0</v>
      </c>
      <c r="L1173" s="2">
        <f t="shared" si="112"/>
        <v>0</v>
      </c>
      <c r="M1173" s="2">
        <v>149</v>
      </c>
      <c r="N1173" s="2">
        <f t="shared" si="113"/>
        <v>16900</v>
      </c>
    </row>
    <row r="1174" spans="1:14" x14ac:dyDescent="0.2">
      <c r="A1174" s="2" t="s">
        <v>38</v>
      </c>
      <c r="B1174" s="2" t="s">
        <v>11</v>
      </c>
      <c r="C1174" s="2" t="s">
        <v>24</v>
      </c>
      <c r="D1174" s="2">
        <v>10.907299999999999</v>
      </c>
      <c r="E1174" s="2">
        <v>108</v>
      </c>
      <c r="F1174" s="2">
        <v>4710</v>
      </c>
      <c r="G1174" s="2">
        <v>28</v>
      </c>
      <c r="H1174" s="2">
        <f t="shared" si="108"/>
        <v>0</v>
      </c>
      <c r="I1174" s="2">
        <f t="shared" si="109"/>
        <v>0</v>
      </c>
      <c r="J1174" s="2">
        <f t="shared" si="110"/>
        <v>0</v>
      </c>
      <c r="K1174" s="2">
        <f t="shared" si="111"/>
        <v>0</v>
      </c>
      <c r="L1174" s="2">
        <f t="shared" si="112"/>
        <v>0</v>
      </c>
      <c r="M1174" s="2">
        <v>23</v>
      </c>
      <c r="N1174" s="2">
        <f t="shared" si="113"/>
        <v>11664</v>
      </c>
    </row>
    <row r="1175" spans="1:14" x14ac:dyDescent="0.2">
      <c r="A1175" s="2" t="s">
        <v>1518</v>
      </c>
      <c r="B1175" s="2" t="s">
        <v>11</v>
      </c>
      <c r="C1175" s="2" t="s">
        <v>24</v>
      </c>
      <c r="D1175" s="2">
        <v>29.136600000000001</v>
      </c>
      <c r="E1175" s="2">
        <v>87</v>
      </c>
      <c r="F1175" s="2">
        <v>1417</v>
      </c>
      <c r="G1175" s="2">
        <v>60</v>
      </c>
      <c r="H1175" s="2">
        <f t="shared" si="108"/>
        <v>0</v>
      </c>
      <c r="I1175" s="2">
        <f t="shared" si="109"/>
        <v>0</v>
      </c>
      <c r="J1175" s="2">
        <f t="shared" si="110"/>
        <v>0</v>
      </c>
      <c r="K1175" s="2">
        <f t="shared" si="111"/>
        <v>0</v>
      </c>
      <c r="L1175" s="2">
        <f t="shared" si="112"/>
        <v>0</v>
      </c>
      <c r="M1175" s="2">
        <v>124</v>
      </c>
      <c r="N1175" s="2">
        <f t="shared" si="113"/>
        <v>7569</v>
      </c>
    </row>
    <row r="1176" spans="1:14" x14ac:dyDescent="0.2">
      <c r="A1176" s="2" t="s">
        <v>1935</v>
      </c>
      <c r="B1176" s="2" t="s">
        <v>11</v>
      </c>
      <c r="C1176" s="2" t="s">
        <v>12</v>
      </c>
      <c r="D1176" s="2">
        <v>0.42476000000000003</v>
      </c>
      <c r="E1176" s="2">
        <v>77</v>
      </c>
      <c r="F1176" s="2">
        <v>368</v>
      </c>
      <c r="G1176" s="2">
        <v>7.0000000000000001E-3</v>
      </c>
      <c r="H1176" s="2">
        <f t="shared" si="108"/>
        <v>0</v>
      </c>
      <c r="I1176" s="2">
        <f t="shared" si="109"/>
        <v>0</v>
      </c>
      <c r="J1176" s="2">
        <f t="shared" si="110"/>
        <v>0</v>
      </c>
      <c r="K1176" s="2">
        <f t="shared" si="111"/>
        <v>0</v>
      </c>
      <c r="L1176" s="2">
        <f t="shared" si="112"/>
        <v>0</v>
      </c>
      <c r="M1176" s="2">
        <v>291</v>
      </c>
      <c r="N1176" s="2">
        <f t="shared" si="113"/>
        <v>5929</v>
      </c>
    </row>
    <row r="1177" spans="1:14" x14ac:dyDescent="0.2">
      <c r="A1177" s="2" t="s">
        <v>1573</v>
      </c>
      <c r="B1177" s="2" t="s">
        <v>11</v>
      </c>
      <c r="C1177" s="2" t="s">
        <v>19</v>
      </c>
      <c r="D1177" s="2">
        <v>90.755600000000001</v>
      </c>
      <c r="E1177" s="2">
        <v>116</v>
      </c>
      <c r="F1177" s="2">
        <v>16149</v>
      </c>
      <c r="G1177" s="2">
        <v>200</v>
      </c>
      <c r="H1177" s="2">
        <f t="shared" si="108"/>
        <v>0</v>
      </c>
      <c r="I1177" s="2">
        <f t="shared" si="109"/>
        <v>0</v>
      </c>
      <c r="J1177" s="2">
        <f t="shared" si="110"/>
        <v>0</v>
      </c>
      <c r="K1177" s="2">
        <f t="shared" si="111"/>
        <v>0</v>
      </c>
      <c r="L1177" s="2">
        <f t="shared" si="112"/>
        <v>1</v>
      </c>
      <c r="M1177" s="2">
        <v>179</v>
      </c>
      <c r="N1177" s="2">
        <f t="shared" si="113"/>
        <v>13456</v>
      </c>
    </row>
    <row r="1178" spans="1:14" x14ac:dyDescent="0.2">
      <c r="A1178" s="2" t="s">
        <v>1938</v>
      </c>
      <c r="B1178" s="2" t="s">
        <v>51</v>
      </c>
      <c r="C1178" s="2" t="s">
        <v>12</v>
      </c>
      <c r="D1178" s="2">
        <v>0.88388699999999998</v>
      </c>
      <c r="E1178" s="2">
        <v>97</v>
      </c>
      <c r="F1178" s="2">
        <v>1426</v>
      </c>
      <c r="G1178" s="2">
        <v>9</v>
      </c>
      <c r="H1178" s="2">
        <f t="shared" si="108"/>
        <v>0</v>
      </c>
      <c r="I1178" s="2">
        <f t="shared" si="109"/>
        <v>0</v>
      </c>
      <c r="J1178" s="2">
        <f t="shared" si="110"/>
        <v>0</v>
      </c>
      <c r="K1178" s="2">
        <f t="shared" si="111"/>
        <v>0</v>
      </c>
      <c r="L1178" s="2">
        <f t="shared" si="112"/>
        <v>0</v>
      </c>
      <c r="M1178" s="2">
        <v>3</v>
      </c>
      <c r="N1178" s="2">
        <f t="shared" si="113"/>
        <v>9409</v>
      </c>
    </row>
    <row r="1179" spans="1:14" x14ac:dyDescent="0.2">
      <c r="A1179" s="2" t="s">
        <v>1940</v>
      </c>
      <c r="B1179" s="2" t="s">
        <v>15</v>
      </c>
      <c r="C1179" s="2" t="s">
        <v>12</v>
      </c>
      <c r="D1179" s="2">
        <v>60.962899999999998</v>
      </c>
      <c r="E1179" s="2">
        <v>153</v>
      </c>
      <c r="F1179" s="2">
        <v>37321</v>
      </c>
      <c r="G1179" s="2">
        <v>46</v>
      </c>
      <c r="H1179" s="2">
        <f t="shared" si="108"/>
        <v>1</v>
      </c>
      <c r="I1179" s="2">
        <f t="shared" si="109"/>
        <v>0</v>
      </c>
      <c r="J1179" s="2">
        <f t="shared" si="110"/>
        <v>0</v>
      </c>
      <c r="K1179" s="2">
        <f t="shared" si="111"/>
        <v>0</v>
      </c>
      <c r="L1179" s="2">
        <f t="shared" si="112"/>
        <v>0</v>
      </c>
      <c r="M1179" s="2">
        <v>777</v>
      </c>
      <c r="N1179" s="2">
        <f t="shared" si="113"/>
        <v>23409</v>
      </c>
    </row>
    <row r="1180" spans="1:14" x14ac:dyDescent="0.2">
      <c r="A1180" s="2" t="s">
        <v>1942</v>
      </c>
      <c r="B1180" s="2" t="s">
        <v>11</v>
      </c>
      <c r="C1180" s="2" t="s">
        <v>35</v>
      </c>
      <c r="D1180" s="2">
        <v>22.331</v>
      </c>
      <c r="E1180" s="2">
        <v>106</v>
      </c>
      <c r="F1180" s="2">
        <v>1819</v>
      </c>
      <c r="G1180" s="2">
        <v>12</v>
      </c>
      <c r="H1180" s="2">
        <f t="shared" si="108"/>
        <v>0</v>
      </c>
      <c r="I1180" s="2">
        <f t="shared" si="109"/>
        <v>0</v>
      </c>
      <c r="J1180" s="2">
        <f t="shared" si="110"/>
        <v>1</v>
      </c>
      <c r="K1180" s="2">
        <f t="shared" si="111"/>
        <v>0</v>
      </c>
      <c r="L1180" s="2">
        <f t="shared" si="112"/>
        <v>0</v>
      </c>
      <c r="M1180" s="2">
        <v>16</v>
      </c>
      <c r="N1180" s="2">
        <f t="shared" si="113"/>
        <v>11236</v>
      </c>
    </row>
    <row r="1181" spans="1:14" x14ac:dyDescent="0.2">
      <c r="A1181" s="2" t="s">
        <v>1944</v>
      </c>
      <c r="B1181" s="2" t="s">
        <v>15</v>
      </c>
      <c r="C1181" s="2" t="s">
        <v>31</v>
      </c>
      <c r="D1181" s="2">
        <v>54.724299999999999</v>
      </c>
      <c r="E1181" s="2">
        <v>93</v>
      </c>
      <c r="F1181" s="2">
        <v>2043</v>
      </c>
      <c r="G1181" s="2">
        <v>12</v>
      </c>
      <c r="H1181" s="2">
        <f t="shared" si="108"/>
        <v>1</v>
      </c>
      <c r="I1181" s="2">
        <f t="shared" si="109"/>
        <v>1</v>
      </c>
      <c r="J1181" s="2">
        <f t="shared" si="110"/>
        <v>0</v>
      </c>
      <c r="K1181" s="2">
        <f t="shared" si="111"/>
        <v>0</v>
      </c>
      <c r="L1181" s="2">
        <f t="shared" si="112"/>
        <v>0</v>
      </c>
      <c r="M1181" s="2">
        <v>166</v>
      </c>
      <c r="N1181" s="2">
        <f t="shared" si="113"/>
        <v>8649</v>
      </c>
    </row>
    <row r="1182" spans="1:14" x14ac:dyDescent="0.2">
      <c r="A1182" s="2" t="s">
        <v>1946</v>
      </c>
      <c r="B1182" s="2" t="s">
        <v>51</v>
      </c>
      <c r="C1182" s="2" t="s">
        <v>40</v>
      </c>
      <c r="D1182" s="2">
        <v>10.106199999999999</v>
      </c>
      <c r="E1182" s="2">
        <v>104</v>
      </c>
      <c r="F1182" s="2">
        <v>5190</v>
      </c>
      <c r="G1182" s="2">
        <v>8</v>
      </c>
      <c r="H1182" s="2">
        <f t="shared" si="108"/>
        <v>0</v>
      </c>
      <c r="I1182" s="2">
        <f t="shared" si="109"/>
        <v>0</v>
      </c>
      <c r="J1182" s="2">
        <f t="shared" si="110"/>
        <v>0</v>
      </c>
      <c r="K1182" s="2">
        <f t="shared" si="111"/>
        <v>0</v>
      </c>
      <c r="L1182" s="2">
        <f t="shared" si="112"/>
        <v>0</v>
      </c>
      <c r="M1182" s="2">
        <v>18</v>
      </c>
      <c r="N1182" s="2">
        <f t="shared" si="113"/>
        <v>10816</v>
      </c>
    </row>
    <row r="1183" spans="1:14" x14ac:dyDescent="0.2">
      <c r="A1183" s="2" t="s">
        <v>1948</v>
      </c>
      <c r="B1183" s="2" t="s">
        <v>11</v>
      </c>
      <c r="C1183" s="2" t="s">
        <v>35</v>
      </c>
      <c r="D1183" s="2">
        <v>43.818199999999997</v>
      </c>
      <c r="E1183" s="2">
        <v>89</v>
      </c>
      <c r="F1183" s="2">
        <v>4867</v>
      </c>
      <c r="G1183" s="2">
        <v>20</v>
      </c>
      <c r="H1183" s="2">
        <f t="shared" si="108"/>
        <v>0</v>
      </c>
      <c r="I1183" s="2">
        <f t="shared" si="109"/>
        <v>0</v>
      </c>
      <c r="J1183" s="2">
        <f t="shared" si="110"/>
        <v>1</v>
      </c>
      <c r="K1183" s="2">
        <f t="shared" si="111"/>
        <v>0</v>
      </c>
      <c r="L1183" s="2">
        <f t="shared" si="112"/>
        <v>0</v>
      </c>
      <c r="M1183" s="2">
        <v>29</v>
      </c>
      <c r="N1183" s="2">
        <f t="shared" si="113"/>
        <v>7921</v>
      </c>
    </row>
    <row r="1184" spans="1:14" x14ac:dyDescent="0.2">
      <c r="A1184" s="2" t="s">
        <v>110</v>
      </c>
      <c r="B1184" s="2" t="s">
        <v>15</v>
      </c>
      <c r="C1184" s="2" t="s">
        <v>19</v>
      </c>
      <c r="D1184" s="2">
        <v>126.465</v>
      </c>
      <c r="E1184" s="2">
        <v>124</v>
      </c>
      <c r="F1184" s="2">
        <v>24098</v>
      </c>
      <c r="G1184" s="2">
        <v>130</v>
      </c>
      <c r="H1184" s="2">
        <f t="shared" si="108"/>
        <v>1</v>
      </c>
      <c r="I1184" s="2">
        <f t="shared" si="109"/>
        <v>0</v>
      </c>
      <c r="J1184" s="2">
        <f t="shared" si="110"/>
        <v>0</v>
      </c>
      <c r="K1184" s="2">
        <f t="shared" si="111"/>
        <v>0</v>
      </c>
      <c r="L1184" s="2">
        <f t="shared" si="112"/>
        <v>1</v>
      </c>
      <c r="M1184" s="2">
        <v>0</v>
      </c>
      <c r="N1184" s="2">
        <f t="shared" si="113"/>
        <v>15376</v>
      </c>
    </row>
    <row r="1185" spans="1:14" x14ac:dyDescent="0.2">
      <c r="A1185" s="2" t="s">
        <v>980</v>
      </c>
      <c r="B1185" s="2" t="s">
        <v>15</v>
      </c>
      <c r="C1185" s="2" t="s">
        <v>12</v>
      </c>
      <c r="D1185" s="2">
        <v>7.5567099999999998</v>
      </c>
      <c r="E1185" s="2">
        <v>106</v>
      </c>
      <c r="F1185" s="2">
        <v>14544</v>
      </c>
      <c r="G1185" s="2">
        <v>15</v>
      </c>
      <c r="H1185" s="2">
        <f t="shared" si="108"/>
        <v>1</v>
      </c>
      <c r="I1185" s="2">
        <f t="shared" si="109"/>
        <v>0</v>
      </c>
      <c r="J1185" s="2">
        <f t="shared" si="110"/>
        <v>0</v>
      </c>
      <c r="K1185" s="2">
        <f t="shared" si="111"/>
        <v>0</v>
      </c>
      <c r="L1185" s="2">
        <f t="shared" si="112"/>
        <v>0</v>
      </c>
      <c r="M1185" s="2">
        <v>835</v>
      </c>
      <c r="N1185" s="2">
        <f t="shared" si="113"/>
        <v>11236</v>
      </c>
    </row>
    <row r="1186" spans="1:14" x14ac:dyDescent="0.2">
      <c r="A1186" s="2" t="s">
        <v>1575</v>
      </c>
      <c r="B1186" s="2" t="s">
        <v>15</v>
      </c>
      <c r="C1186" s="2" t="s">
        <v>24</v>
      </c>
      <c r="D1186" s="2">
        <v>32.5989</v>
      </c>
      <c r="E1186" s="2">
        <v>135</v>
      </c>
      <c r="F1186" s="2">
        <v>1013</v>
      </c>
      <c r="G1186" s="2">
        <v>65</v>
      </c>
      <c r="H1186" s="2">
        <f t="shared" si="108"/>
        <v>1</v>
      </c>
      <c r="I1186" s="2">
        <f t="shared" si="109"/>
        <v>0</v>
      </c>
      <c r="J1186" s="2">
        <f t="shared" si="110"/>
        <v>0</v>
      </c>
      <c r="K1186" s="2">
        <f t="shared" si="111"/>
        <v>0</v>
      </c>
      <c r="L1186" s="2">
        <f t="shared" si="112"/>
        <v>0</v>
      </c>
      <c r="M1186" s="2">
        <v>138</v>
      </c>
      <c r="N1186" s="2">
        <f t="shared" si="113"/>
        <v>18225</v>
      </c>
    </row>
    <row r="1187" spans="1:14" x14ac:dyDescent="0.2">
      <c r="A1187" s="2" t="s">
        <v>189</v>
      </c>
      <c r="B1187" s="2" t="s">
        <v>15</v>
      </c>
      <c r="C1187" s="2" t="s">
        <v>12</v>
      </c>
      <c r="D1187" s="2">
        <v>97.030699999999996</v>
      </c>
      <c r="E1187" s="2">
        <v>140</v>
      </c>
      <c r="F1187" s="2">
        <v>64599</v>
      </c>
      <c r="G1187" s="2">
        <v>100</v>
      </c>
      <c r="H1187" s="2">
        <f t="shared" si="108"/>
        <v>1</v>
      </c>
      <c r="I1187" s="2">
        <f t="shared" si="109"/>
        <v>0</v>
      </c>
      <c r="J1187" s="2">
        <f t="shared" si="110"/>
        <v>0</v>
      </c>
      <c r="K1187" s="2">
        <f t="shared" si="111"/>
        <v>0</v>
      </c>
      <c r="L1187" s="2">
        <f t="shared" si="112"/>
        <v>0</v>
      </c>
      <c r="M1187" s="2">
        <v>0</v>
      </c>
      <c r="N1187" s="2">
        <f t="shared" si="113"/>
        <v>19600</v>
      </c>
    </row>
    <row r="1188" spans="1:14" x14ac:dyDescent="0.2">
      <c r="A1188" s="2" t="s">
        <v>1954</v>
      </c>
      <c r="B1188" s="2" t="s">
        <v>11</v>
      </c>
      <c r="C1188" s="2" t="s">
        <v>12</v>
      </c>
      <c r="D1188" s="2">
        <v>20.2593</v>
      </c>
      <c r="E1188" s="2">
        <v>90</v>
      </c>
      <c r="F1188" s="2">
        <v>19952</v>
      </c>
      <c r="G1188" s="2">
        <v>20</v>
      </c>
      <c r="H1188" s="2">
        <f t="shared" si="108"/>
        <v>0</v>
      </c>
      <c r="I1188" s="2">
        <f t="shared" si="109"/>
        <v>0</v>
      </c>
      <c r="J1188" s="2">
        <f t="shared" si="110"/>
        <v>0</v>
      </c>
      <c r="K1188" s="2">
        <f t="shared" si="111"/>
        <v>0</v>
      </c>
      <c r="L1188" s="2">
        <f t="shared" si="112"/>
        <v>0</v>
      </c>
      <c r="M1188" s="2">
        <v>2</v>
      </c>
      <c r="N1188" s="2">
        <f t="shared" si="113"/>
        <v>8100</v>
      </c>
    </row>
    <row r="1189" spans="1:14" x14ac:dyDescent="0.2">
      <c r="A1189" s="2" t="s">
        <v>1338</v>
      </c>
      <c r="B1189" s="2" t="s">
        <v>15</v>
      </c>
      <c r="C1189" s="2" t="s">
        <v>40</v>
      </c>
      <c r="D1189" s="2">
        <v>17.791</v>
      </c>
      <c r="E1189" s="2">
        <v>95</v>
      </c>
      <c r="F1189" s="2">
        <v>11994</v>
      </c>
      <c r="G1189" s="2">
        <v>25</v>
      </c>
      <c r="H1189" s="2">
        <f t="shared" si="108"/>
        <v>1</v>
      </c>
      <c r="I1189" s="2">
        <f t="shared" si="109"/>
        <v>0</v>
      </c>
      <c r="J1189" s="2">
        <f t="shared" si="110"/>
        <v>0</v>
      </c>
      <c r="K1189" s="2">
        <f t="shared" si="111"/>
        <v>0</v>
      </c>
      <c r="L1189" s="2">
        <f t="shared" si="112"/>
        <v>0</v>
      </c>
      <c r="M1189" s="2">
        <v>0</v>
      </c>
      <c r="N1189" s="2">
        <f t="shared" si="113"/>
        <v>9025</v>
      </c>
    </row>
    <row r="1190" spans="1:14" x14ac:dyDescent="0.2">
      <c r="A1190" s="2" t="s">
        <v>1957</v>
      </c>
      <c r="B1190" s="2" t="s">
        <v>15</v>
      </c>
      <c r="C1190" s="2" t="s">
        <v>24</v>
      </c>
      <c r="D1190" s="2">
        <v>7.9481599999999997</v>
      </c>
      <c r="E1190" s="2">
        <v>103</v>
      </c>
      <c r="F1190" s="2">
        <v>6563</v>
      </c>
      <c r="G1190" s="2">
        <v>35</v>
      </c>
      <c r="H1190" s="2">
        <f t="shared" si="108"/>
        <v>1</v>
      </c>
      <c r="I1190" s="2">
        <f t="shared" si="109"/>
        <v>0</v>
      </c>
      <c r="J1190" s="2">
        <f t="shared" si="110"/>
        <v>0</v>
      </c>
      <c r="K1190" s="2">
        <f t="shared" si="111"/>
        <v>0</v>
      </c>
      <c r="L1190" s="2">
        <f t="shared" si="112"/>
        <v>0</v>
      </c>
      <c r="M1190" s="2">
        <v>189</v>
      </c>
      <c r="N1190" s="2">
        <f t="shared" si="113"/>
        <v>10609</v>
      </c>
    </row>
    <row r="1191" spans="1:14" x14ac:dyDescent="0.2">
      <c r="A1191" s="2" t="s">
        <v>1959</v>
      </c>
      <c r="B1191" s="2" t="s">
        <v>51</v>
      </c>
      <c r="C1191" s="2" t="s">
        <v>97</v>
      </c>
      <c r="D1191" s="2">
        <v>149.23500000000001</v>
      </c>
      <c r="E1191" s="2">
        <v>90</v>
      </c>
      <c r="F1191" s="2">
        <v>5046</v>
      </c>
      <c r="G1191" s="2">
        <v>130</v>
      </c>
      <c r="H1191" s="2">
        <f t="shared" si="108"/>
        <v>0</v>
      </c>
      <c r="I1191" s="2">
        <f t="shared" si="109"/>
        <v>0</v>
      </c>
      <c r="J1191" s="2">
        <f t="shared" si="110"/>
        <v>0</v>
      </c>
      <c r="K1191" s="2">
        <f t="shared" si="111"/>
        <v>1</v>
      </c>
      <c r="L1191" s="2">
        <f t="shared" si="112"/>
        <v>0</v>
      </c>
      <c r="M1191" s="2">
        <v>50</v>
      </c>
      <c r="N1191" s="2">
        <f t="shared" si="113"/>
        <v>8100</v>
      </c>
    </row>
    <row r="1192" spans="1:14" x14ac:dyDescent="0.2">
      <c r="A1192" s="2" t="s">
        <v>297</v>
      </c>
      <c r="B1192" s="2" t="s">
        <v>15</v>
      </c>
      <c r="C1192" s="2" t="s">
        <v>35</v>
      </c>
      <c r="D1192" s="2">
        <v>31.691800000000001</v>
      </c>
      <c r="E1192" s="2">
        <v>89</v>
      </c>
      <c r="F1192" s="2">
        <v>140268</v>
      </c>
      <c r="G1192" s="2">
        <v>12</v>
      </c>
      <c r="H1192" s="2">
        <f t="shared" si="108"/>
        <v>1</v>
      </c>
      <c r="I1192" s="2">
        <f t="shared" si="109"/>
        <v>0</v>
      </c>
      <c r="J1192" s="2">
        <f t="shared" si="110"/>
        <v>1</v>
      </c>
      <c r="K1192" s="2">
        <f t="shared" si="111"/>
        <v>0</v>
      </c>
      <c r="L1192" s="2">
        <f t="shared" si="112"/>
        <v>0</v>
      </c>
      <c r="M1192" s="2">
        <v>66</v>
      </c>
      <c r="N1192" s="2">
        <f t="shared" si="113"/>
        <v>7921</v>
      </c>
    </row>
    <row r="1193" spans="1:14" x14ac:dyDescent="0.2">
      <c r="A1193" s="2" t="s">
        <v>1962</v>
      </c>
      <c r="B1193" s="2" t="s">
        <v>15</v>
      </c>
      <c r="C1193" s="2" t="s">
        <v>12</v>
      </c>
      <c r="D1193" s="2">
        <v>30.3078</v>
      </c>
      <c r="E1193" s="2">
        <v>101</v>
      </c>
      <c r="F1193" s="2">
        <v>3001</v>
      </c>
      <c r="G1193" s="2">
        <v>35</v>
      </c>
      <c r="H1193" s="2">
        <f t="shared" si="108"/>
        <v>1</v>
      </c>
      <c r="I1193" s="2">
        <f t="shared" si="109"/>
        <v>0</v>
      </c>
      <c r="J1193" s="2">
        <f t="shared" si="110"/>
        <v>0</v>
      </c>
      <c r="K1193" s="2">
        <f t="shared" si="111"/>
        <v>0</v>
      </c>
      <c r="L1193" s="2">
        <f t="shared" si="112"/>
        <v>0</v>
      </c>
      <c r="M1193" s="2">
        <v>48</v>
      </c>
      <c r="N1193" s="2">
        <f t="shared" si="113"/>
        <v>10201</v>
      </c>
    </row>
    <row r="1194" spans="1:14" x14ac:dyDescent="0.2">
      <c r="A1194" s="2" t="s">
        <v>208</v>
      </c>
      <c r="B1194" s="2" t="s">
        <v>11</v>
      </c>
      <c r="C1194" s="2" t="s">
        <v>24</v>
      </c>
      <c r="D1194" s="2">
        <v>33.592399999999998</v>
      </c>
      <c r="E1194" s="2">
        <v>96</v>
      </c>
      <c r="F1194" s="2">
        <v>31549</v>
      </c>
      <c r="G1194" s="2">
        <v>130</v>
      </c>
      <c r="H1194" s="2">
        <f t="shared" si="108"/>
        <v>0</v>
      </c>
      <c r="I1194" s="2">
        <f t="shared" si="109"/>
        <v>0</v>
      </c>
      <c r="J1194" s="2">
        <f t="shared" si="110"/>
        <v>0</v>
      </c>
      <c r="K1194" s="2">
        <f t="shared" si="111"/>
        <v>0</v>
      </c>
      <c r="L1194" s="2">
        <f t="shared" si="112"/>
        <v>0</v>
      </c>
      <c r="M1194" s="2">
        <v>124</v>
      </c>
      <c r="N1194" s="2">
        <f t="shared" si="113"/>
        <v>9216</v>
      </c>
    </row>
    <row r="1195" spans="1:14" x14ac:dyDescent="0.2">
      <c r="A1195" s="2" t="s">
        <v>1196</v>
      </c>
      <c r="B1195" s="2" t="s">
        <v>11</v>
      </c>
      <c r="C1195" s="2" t="s">
        <v>12</v>
      </c>
      <c r="D1195" s="2">
        <v>2.2218100000000001</v>
      </c>
      <c r="E1195" s="2">
        <v>91</v>
      </c>
      <c r="F1195" s="2">
        <v>1582</v>
      </c>
      <c r="G1195" s="2">
        <v>5</v>
      </c>
      <c r="H1195" s="2">
        <f t="shared" si="108"/>
        <v>0</v>
      </c>
      <c r="I1195" s="2">
        <f t="shared" si="109"/>
        <v>0</v>
      </c>
      <c r="J1195" s="2">
        <f t="shared" si="110"/>
        <v>0</v>
      </c>
      <c r="K1195" s="2">
        <f t="shared" si="111"/>
        <v>0</v>
      </c>
      <c r="L1195" s="2">
        <f t="shared" si="112"/>
        <v>0</v>
      </c>
      <c r="M1195" s="2">
        <v>263</v>
      </c>
      <c r="N1195" s="2">
        <f t="shared" si="113"/>
        <v>8281</v>
      </c>
    </row>
    <row r="1196" spans="1:14" x14ac:dyDescent="0.2">
      <c r="A1196" s="2" t="s">
        <v>1871</v>
      </c>
      <c r="B1196" s="2" t="s">
        <v>51</v>
      </c>
      <c r="C1196" s="2" t="s">
        <v>19</v>
      </c>
      <c r="D1196" s="2">
        <v>67.128200000000007</v>
      </c>
      <c r="E1196" s="2">
        <v>98</v>
      </c>
      <c r="F1196" s="2">
        <v>14007</v>
      </c>
      <c r="G1196" s="2">
        <v>65</v>
      </c>
      <c r="H1196" s="2">
        <f t="shared" si="108"/>
        <v>0</v>
      </c>
      <c r="I1196" s="2">
        <f t="shared" si="109"/>
        <v>0</v>
      </c>
      <c r="J1196" s="2">
        <f t="shared" si="110"/>
        <v>0</v>
      </c>
      <c r="K1196" s="2">
        <f t="shared" si="111"/>
        <v>0</v>
      </c>
      <c r="L1196" s="2">
        <f t="shared" si="112"/>
        <v>1</v>
      </c>
      <c r="M1196" s="2">
        <v>99</v>
      </c>
      <c r="N1196" s="2">
        <f t="shared" si="113"/>
        <v>9604</v>
      </c>
    </row>
    <row r="1197" spans="1:14" x14ac:dyDescent="0.2">
      <c r="A1197" s="2" t="s">
        <v>1967</v>
      </c>
      <c r="B1197" s="2" t="s">
        <v>51</v>
      </c>
      <c r="C1197" s="2" t="s">
        <v>12</v>
      </c>
      <c r="D1197" s="2">
        <v>52.277500000000003</v>
      </c>
      <c r="E1197" s="2">
        <v>109</v>
      </c>
      <c r="F1197" s="2">
        <v>4231</v>
      </c>
      <c r="G1197" s="2">
        <v>35</v>
      </c>
      <c r="H1197" s="2">
        <f t="shared" si="108"/>
        <v>0</v>
      </c>
      <c r="I1197" s="2">
        <f t="shared" si="109"/>
        <v>0</v>
      </c>
      <c r="J1197" s="2">
        <f t="shared" si="110"/>
        <v>0</v>
      </c>
      <c r="K1197" s="2">
        <f t="shared" si="111"/>
        <v>0</v>
      </c>
      <c r="L1197" s="2">
        <f t="shared" si="112"/>
        <v>0</v>
      </c>
      <c r="M1197" s="2">
        <v>19</v>
      </c>
      <c r="N1197" s="2">
        <f t="shared" si="113"/>
        <v>11881</v>
      </c>
    </row>
    <row r="1198" spans="1:14" x14ac:dyDescent="0.2">
      <c r="A1198" s="2" t="s">
        <v>1969</v>
      </c>
      <c r="B1198" s="2" t="s">
        <v>51</v>
      </c>
      <c r="C1198" s="2" t="s">
        <v>47</v>
      </c>
      <c r="D1198" s="2">
        <v>10.412000000000001</v>
      </c>
      <c r="E1198" s="2">
        <v>103</v>
      </c>
      <c r="F1198" s="2">
        <v>4676</v>
      </c>
      <c r="G1198" s="2">
        <v>15</v>
      </c>
      <c r="H1198" s="2">
        <f t="shared" si="108"/>
        <v>0</v>
      </c>
      <c r="I1198" s="2">
        <f t="shared" si="109"/>
        <v>0</v>
      </c>
      <c r="J1198" s="2">
        <f t="shared" si="110"/>
        <v>0</v>
      </c>
      <c r="K1198" s="2">
        <f t="shared" si="111"/>
        <v>0</v>
      </c>
      <c r="L1198" s="2">
        <f t="shared" si="112"/>
        <v>0</v>
      </c>
      <c r="M1198" s="2">
        <v>80</v>
      </c>
      <c r="N1198" s="2">
        <f t="shared" si="113"/>
        <v>10609</v>
      </c>
    </row>
    <row r="1199" spans="1:14" x14ac:dyDescent="0.2">
      <c r="A1199" s="2" t="s">
        <v>1073</v>
      </c>
      <c r="B1199" s="2" t="s">
        <v>11</v>
      </c>
      <c r="C1199" s="2" t="s">
        <v>40</v>
      </c>
      <c r="D1199" s="2">
        <v>37.4861</v>
      </c>
      <c r="E1199" s="2">
        <v>119</v>
      </c>
      <c r="F1199" s="2">
        <v>2052</v>
      </c>
      <c r="G1199" s="2">
        <v>50</v>
      </c>
      <c r="H1199" s="2">
        <f t="shared" si="108"/>
        <v>0</v>
      </c>
      <c r="I1199" s="2">
        <f t="shared" si="109"/>
        <v>0</v>
      </c>
      <c r="J1199" s="2">
        <f t="shared" si="110"/>
        <v>0</v>
      </c>
      <c r="K1199" s="2">
        <f t="shared" si="111"/>
        <v>0</v>
      </c>
      <c r="L1199" s="2">
        <f t="shared" si="112"/>
        <v>0</v>
      </c>
      <c r="M1199" s="2">
        <v>0</v>
      </c>
      <c r="N1199" s="2">
        <f t="shared" si="113"/>
        <v>14161</v>
      </c>
    </row>
    <row r="1200" spans="1:14" x14ac:dyDescent="0.2">
      <c r="A1200" s="2" t="s">
        <v>283</v>
      </c>
      <c r="B1200" s="2" t="s">
        <v>18</v>
      </c>
      <c r="C1200" s="2" t="s">
        <v>19</v>
      </c>
      <c r="D1200" s="2">
        <v>26.1614</v>
      </c>
      <c r="E1200" s="2">
        <v>103</v>
      </c>
      <c r="F1200" s="2">
        <v>1002</v>
      </c>
      <c r="G1200" s="2">
        <v>15</v>
      </c>
      <c r="H1200" s="2">
        <f t="shared" si="108"/>
        <v>0</v>
      </c>
      <c r="I1200" s="2">
        <f t="shared" si="109"/>
        <v>0</v>
      </c>
      <c r="J1200" s="2">
        <f t="shared" si="110"/>
        <v>0</v>
      </c>
      <c r="K1200" s="2">
        <f t="shared" si="111"/>
        <v>0</v>
      </c>
      <c r="L1200" s="2">
        <f t="shared" si="112"/>
        <v>1</v>
      </c>
      <c r="M1200" s="2">
        <v>20</v>
      </c>
      <c r="N1200" s="2">
        <f t="shared" si="113"/>
        <v>10609</v>
      </c>
    </row>
    <row r="1201" spans="1:14" x14ac:dyDescent="0.2">
      <c r="A1201" s="2" t="s">
        <v>1899</v>
      </c>
      <c r="B1201" s="2" t="s">
        <v>51</v>
      </c>
      <c r="C1201" s="2" t="s">
        <v>97</v>
      </c>
      <c r="D1201" s="2">
        <v>123.20699999999999</v>
      </c>
      <c r="E1201" s="2">
        <v>107</v>
      </c>
      <c r="F1201" s="2">
        <v>43291</v>
      </c>
      <c r="G1201" s="2">
        <v>135</v>
      </c>
      <c r="H1201" s="2">
        <f t="shared" si="108"/>
        <v>0</v>
      </c>
      <c r="I1201" s="2">
        <f t="shared" si="109"/>
        <v>0</v>
      </c>
      <c r="J1201" s="2">
        <f t="shared" si="110"/>
        <v>0</v>
      </c>
      <c r="K1201" s="2">
        <f t="shared" si="111"/>
        <v>1</v>
      </c>
      <c r="L1201" s="2">
        <f t="shared" si="112"/>
        <v>0</v>
      </c>
      <c r="M1201" s="2">
        <v>563</v>
      </c>
      <c r="N1201" s="2">
        <f t="shared" si="113"/>
        <v>11449</v>
      </c>
    </row>
    <row r="1202" spans="1:14" x14ac:dyDescent="0.2">
      <c r="A1202" s="2" t="s">
        <v>1687</v>
      </c>
      <c r="B1202" s="2" t="s">
        <v>18</v>
      </c>
      <c r="C1202" s="2" t="s">
        <v>97</v>
      </c>
      <c r="D1202" s="2">
        <v>206.435</v>
      </c>
      <c r="E1202" s="2">
        <v>111</v>
      </c>
      <c r="F1202" s="2">
        <v>4764</v>
      </c>
      <c r="G1202" s="2">
        <v>150</v>
      </c>
      <c r="H1202" s="2">
        <f t="shared" si="108"/>
        <v>0</v>
      </c>
      <c r="I1202" s="2">
        <f t="shared" si="109"/>
        <v>0</v>
      </c>
      <c r="J1202" s="2">
        <f t="shared" si="110"/>
        <v>0</v>
      </c>
      <c r="K1202" s="2">
        <f t="shared" si="111"/>
        <v>1</v>
      </c>
      <c r="L1202" s="2">
        <f t="shared" si="112"/>
        <v>0</v>
      </c>
      <c r="M1202" s="2">
        <v>663</v>
      </c>
      <c r="N1202" s="2">
        <f t="shared" si="113"/>
        <v>12321</v>
      </c>
    </row>
    <row r="1203" spans="1:14" x14ac:dyDescent="0.2">
      <c r="A1203" s="2" t="s">
        <v>1575</v>
      </c>
      <c r="B1203" s="2" t="s">
        <v>11</v>
      </c>
      <c r="C1203" s="2" t="s">
        <v>12</v>
      </c>
      <c r="D1203" s="2">
        <v>75.305999999999997</v>
      </c>
      <c r="E1203" s="2">
        <v>178</v>
      </c>
      <c r="F1203" s="2">
        <v>5074</v>
      </c>
      <c r="G1203" s="2">
        <v>40</v>
      </c>
      <c r="H1203" s="2">
        <f t="shared" si="108"/>
        <v>0</v>
      </c>
      <c r="I1203" s="2">
        <f t="shared" si="109"/>
        <v>0</v>
      </c>
      <c r="J1203" s="2">
        <f t="shared" si="110"/>
        <v>0</v>
      </c>
      <c r="K1203" s="2">
        <f t="shared" si="111"/>
        <v>0</v>
      </c>
      <c r="L1203" s="2">
        <f t="shared" si="112"/>
        <v>0</v>
      </c>
      <c r="M1203" s="2">
        <v>138</v>
      </c>
      <c r="N1203" s="2">
        <f t="shared" si="113"/>
        <v>31684</v>
      </c>
    </row>
    <row r="1204" spans="1:14" x14ac:dyDescent="0.2">
      <c r="A1204" s="2" t="s">
        <v>144</v>
      </c>
      <c r="B1204" s="2" t="s">
        <v>11</v>
      </c>
      <c r="C1204" s="2" t="s">
        <v>31</v>
      </c>
      <c r="D1204" s="2">
        <v>12.372400000000001</v>
      </c>
      <c r="E1204" s="2">
        <v>107</v>
      </c>
      <c r="F1204" s="2">
        <v>4971</v>
      </c>
      <c r="G1204" s="2">
        <v>24</v>
      </c>
      <c r="H1204" s="2">
        <f t="shared" si="108"/>
        <v>0</v>
      </c>
      <c r="I1204" s="2">
        <f t="shared" si="109"/>
        <v>1</v>
      </c>
      <c r="J1204" s="2">
        <f t="shared" si="110"/>
        <v>0</v>
      </c>
      <c r="K1204" s="2">
        <f t="shared" si="111"/>
        <v>0</v>
      </c>
      <c r="L1204" s="2">
        <f t="shared" si="112"/>
        <v>0</v>
      </c>
      <c r="M1204" s="2">
        <v>48</v>
      </c>
      <c r="N1204" s="2">
        <f t="shared" si="113"/>
        <v>11449</v>
      </c>
    </row>
    <row r="1205" spans="1:14" x14ac:dyDescent="0.2">
      <c r="A1205" s="2" t="s">
        <v>412</v>
      </c>
      <c r="B1205" s="2" t="s">
        <v>11</v>
      </c>
      <c r="C1205" s="2" t="s">
        <v>24</v>
      </c>
      <c r="D1205" s="2">
        <v>85.463300000000004</v>
      </c>
      <c r="E1205" s="2">
        <v>127</v>
      </c>
      <c r="F1205" s="2">
        <v>22254</v>
      </c>
      <c r="G1205" s="2">
        <v>110</v>
      </c>
      <c r="H1205" s="2">
        <f t="shared" si="108"/>
        <v>0</v>
      </c>
      <c r="I1205" s="2">
        <f t="shared" si="109"/>
        <v>0</v>
      </c>
      <c r="J1205" s="2">
        <f t="shared" si="110"/>
        <v>0</v>
      </c>
      <c r="K1205" s="2">
        <f t="shared" si="111"/>
        <v>0</v>
      </c>
      <c r="L1205" s="2">
        <f t="shared" si="112"/>
        <v>0</v>
      </c>
      <c r="M1205" s="2">
        <v>189</v>
      </c>
      <c r="N1205" s="2">
        <f t="shared" si="113"/>
        <v>16129</v>
      </c>
    </row>
    <row r="1206" spans="1:14" x14ac:dyDescent="0.2">
      <c r="A1206" s="2" t="s">
        <v>1978</v>
      </c>
      <c r="B1206" s="2" t="s">
        <v>11</v>
      </c>
      <c r="C1206" s="2" t="s">
        <v>40</v>
      </c>
      <c r="D1206" s="2">
        <v>5.8449299999999997</v>
      </c>
      <c r="E1206" s="2">
        <v>90</v>
      </c>
      <c r="F1206" s="2">
        <v>2510</v>
      </c>
      <c r="G1206" s="2">
        <v>3</v>
      </c>
      <c r="H1206" s="2">
        <f t="shared" si="108"/>
        <v>0</v>
      </c>
      <c r="I1206" s="2">
        <f t="shared" si="109"/>
        <v>0</v>
      </c>
      <c r="J1206" s="2">
        <f t="shared" si="110"/>
        <v>0</v>
      </c>
      <c r="K1206" s="2">
        <f t="shared" si="111"/>
        <v>0</v>
      </c>
      <c r="L1206" s="2">
        <f t="shared" si="112"/>
        <v>0</v>
      </c>
      <c r="M1206" s="2">
        <v>15</v>
      </c>
      <c r="N1206" s="2">
        <f t="shared" si="113"/>
        <v>8100</v>
      </c>
    </row>
    <row r="1207" spans="1:14" x14ac:dyDescent="0.2">
      <c r="A1207" s="2" t="s">
        <v>1980</v>
      </c>
      <c r="B1207" s="2" t="s">
        <v>18</v>
      </c>
      <c r="C1207" s="2" t="s">
        <v>97</v>
      </c>
      <c r="D1207" s="2">
        <v>36.696800000000003</v>
      </c>
      <c r="E1207" s="2">
        <v>82</v>
      </c>
      <c r="F1207" s="2">
        <v>2197</v>
      </c>
      <c r="G1207" s="2">
        <v>23</v>
      </c>
      <c r="H1207" s="2">
        <f t="shared" si="108"/>
        <v>0</v>
      </c>
      <c r="I1207" s="2">
        <f t="shared" si="109"/>
        <v>0</v>
      </c>
      <c r="J1207" s="2">
        <f t="shared" si="110"/>
        <v>0</v>
      </c>
      <c r="K1207" s="2">
        <f t="shared" si="111"/>
        <v>1</v>
      </c>
      <c r="L1207" s="2">
        <f t="shared" si="112"/>
        <v>0</v>
      </c>
      <c r="M1207" s="2">
        <v>6</v>
      </c>
      <c r="N1207" s="2">
        <f t="shared" si="113"/>
        <v>6724</v>
      </c>
    </row>
    <row r="1208" spans="1:14" x14ac:dyDescent="0.2">
      <c r="A1208" s="2" t="s">
        <v>208</v>
      </c>
      <c r="B1208" s="2" t="s">
        <v>11</v>
      </c>
      <c r="C1208" s="2" t="s">
        <v>24</v>
      </c>
      <c r="D1208" s="2">
        <v>90.356899999999996</v>
      </c>
      <c r="E1208" s="2">
        <v>111</v>
      </c>
      <c r="F1208" s="2">
        <v>24928</v>
      </c>
      <c r="G1208" s="2">
        <v>58</v>
      </c>
      <c r="H1208" s="2">
        <f t="shared" si="108"/>
        <v>0</v>
      </c>
      <c r="I1208" s="2">
        <f t="shared" si="109"/>
        <v>0</v>
      </c>
      <c r="J1208" s="2">
        <f t="shared" si="110"/>
        <v>0</v>
      </c>
      <c r="K1208" s="2">
        <f t="shared" si="111"/>
        <v>0</v>
      </c>
      <c r="L1208" s="2">
        <f t="shared" si="112"/>
        <v>0</v>
      </c>
      <c r="M1208" s="2">
        <v>124</v>
      </c>
      <c r="N1208" s="2">
        <f t="shared" si="113"/>
        <v>12321</v>
      </c>
    </row>
    <row r="1209" spans="1:14" x14ac:dyDescent="0.2">
      <c r="A1209" s="2" t="s">
        <v>1046</v>
      </c>
      <c r="B1209" s="2" t="s">
        <v>11</v>
      </c>
      <c r="C1209" s="2" t="s">
        <v>24</v>
      </c>
      <c r="D1209" s="2">
        <v>53.216000000000001</v>
      </c>
      <c r="E1209" s="2">
        <v>116</v>
      </c>
      <c r="F1209" s="2">
        <v>25220</v>
      </c>
      <c r="G1209" s="2">
        <v>84</v>
      </c>
      <c r="H1209" s="2">
        <f t="shared" si="108"/>
        <v>0</v>
      </c>
      <c r="I1209" s="2">
        <f t="shared" si="109"/>
        <v>0</v>
      </c>
      <c r="J1209" s="2">
        <f t="shared" si="110"/>
        <v>0</v>
      </c>
      <c r="K1209" s="2">
        <f t="shared" si="111"/>
        <v>0</v>
      </c>
      <c r="L1209" s="2">
        <f t="shared" si="112"/>
        <v>0</v>
      </c>
      <c r="M1209" s="2">
        <v>23</v>
      </c>
      <c r="N1209" s="2">
        <f t="shared" si="113"/>
        <v>13456</v>
      </c>
    </row>
    <row r="1210" spans="1:14" x14ac:dyDescent="0.2">
      <c r="A1210" s="2" t="s">
        <v>699</v>
      </c>
      <c r="B1210" s="2" t="s">
        <v>11</v>
      </c>
      <c r="C1210" s="2" t="s">
        <v>35</v>
      </c>
      <c r="D1210" s="2">
        <v>57.859099999999998</v>
      </c>
      <c r="E1210" s="2">
        <v>85</v>
      </c>
      <c r="F1210" s="2">
        <v>1090</v>
      </c>
      <c r="G1210" s="2">
        <v>26</v>
      </c>
      <c r="H1210" s="2">
        <f t="shared" si="108"/>
        <v>0</v>
      </c>
      <c r="I1210" s="2">
        <f t="shared" si="109"/>
        <v>0</v>
      </c>
      <c r="J1210" s="2">
        <f t="shared" si="110"/>
        <v>1</v>
      </c>
      <c r="K1210" s="2">
        <f t="shared" si="111"/>
        <v>0</v>
      </c>
      <c r="L1210" s="2">
        <f t="shared" si="112"/>
        <v>0</v>
      </c>
      <c r="M1210" s="2">
        <v>0</v>
      </c>
      <c r="N1210" s="2">
        <f t="shared" si="113"/>
        <v>7225</v>
      </c>
    </row>
    <row r="1211" spans="1:14" x14ac:dyDescent="0.2">
      <c r="A1211" s="2" t="s">
        <v>1985</v>
      </c>
      <c r="B1211" s="2" t="s">
        <v>11</v>
      </c>
      <c r="C1211" s="2" t="s">
        <v>24</v>
      </c>
      <c r="D1211" s="2">
        <v>17.473199999999999</v>
      </c>
      <c r="E1211" s="2">
        <v>106</v>
      </c>
      <c r="F1211" s="2">
        <v>2</v>
      </c>
      <c r="G1211" s="2">
        <v>70</v>
      </c>
      <c r="H1211" s="2">
        <f t="shared" si="108"/>
        <v>0</v>
      </c>
      <c r="I1211" s="2">
        <f t="shared" si="109"/>
        <v>0</v>
      </c>
      <c r="J1211" s="2">
        <f t="shared" si="110"/>
        <v>0</v>
      </c>
      <c r="K1211" s="2">
        <f t="shared" si="111"/>
        <v>0</v>
      </c>
      <c r="L1211" s="2">
        <f t="shared" si="112"/>
        <v>0</v>
      </c>
      <c r="M1211" s="2">
        <v>14</v>
      </c>
      <c r="N1211" s="2">
        <f t="shared" si="113"/>
        <v>11236</v>
      </c>
    </row>
    <row r="1212" spans="1:14" x14ac:dyDescent="0.2">
      <c r="A1212" s="2" t="s">
        <v>1560</v>
      </c>
      <c r="B1212" s="2" t="s">
        <v>11</v>
      </c>
      <c r="C1212" s="2" t="s">
        <v>35</v>
      </c>
      <c r="D1212" s="2">
        <v>37.6526</v>
      </c>
      <c r="E1212" s="2">
        <v>100</v>
      </c>
      <c r="F1212" s="2">
        <v>15369</v>
      </c>
      <c r="G1212" s="2">
        <v>42</v>
      </c>
      <c r="H1212" s="2">
        <f t="shared" si="108"/>
        <v>0</v>
      </c>
      <c r="I1212" s="2">
        <f t="shared" si="109"/>
        <v>0</v>
      </c>
      <c r="J1212" s="2">
        <f t="shared" si="110"/>
        <v>1</v>
      </c>
      <c r="K1212" s="2">
        <f t="shared" si="111"/>
        <v>0</v>
      </c>
      <c r="L1212" s="2">
        <f t="shared" si="112"/>
        <v>0</v>
      </c>
      <c r="M1212" s="2">
        <v>308</v>
      </c>
      <c r="N1212" s="2">
        <f t="shared" si="113"/>
        <v>10000</v>
      </c>
    </row>
    <row r="1213" spans="1:14" x14ac:dyDescent="0.2">
      <c r="A1213" s="2" t="s">
        <v>1988</v>
      </c>
      <c r="B1213" s="2" t="s">
        <v>11</v>
      </c>
      <c r="C1213" s="2" t="s">
        <v>19</v>
      </c>
      <c r="D1213" s="2">
        <v>49.875599999999999</v>
      </c>
      <c r="E1213" s="2">
        <v>125</v>
      </c>
      <c r="F1213" s="2">
        <v>4416</v>
      </c>
      <c r="G1213" s="2">
        <v>58</v>
      </c>
      <c r="H1213" s="2">
        <f t="shared" si="108"/>
        <v>0</v>
      </c>
      <c r="I1213" s="2">
        <f t="shared" si="109"/>
        <v>0</v>
      </c>
      <c r="J1213" s="2">
        <f t="shared" si="110"/>
        <v>0</v>
      </c>
      <c r="K1213" s="2">
        <f t="shared" si="111"/>
        <v>0</v>
      </c>
      <c r="L1213" s="2">
        <f t="shared" si="112"/>
        <v>1</v>
      </c>
      <c r="M1213" s="2">
        <v>143</v>
      </c>
      <c r="N1213" s="2">
        <f t="shared" si="113"/>
        <v>15625</v>
      </c>
    </row>
    <row r="1214" spans="1:14" x14ac:dyDescent="0.2">
      <c r="A1214" s="2" t="s">
        <v>1685</v>
      </c>
      <c r="B1214" s="2" t="s">
        <v>15</v>
      </c>
      <c r="C1214" s="2" t="s">
        <v>35</v>
      </c>
      <c r="D1214" s="2">
        <v>6.5087000000000006E-2</v>
      </c>
      <c r="E1214" s="2">
        <v>90</v>
      </c>
      <c r="F1214" s="2">
        <v>408</v>
      </c>
      <c r="G1214" s="2">
        <v>5</v>
      </c>
      <c r="H1214" s="2">
        <f t="shared" si="108"/>
        <v>1</v>
      </c>
      <c r="I1214" s="2">
        <f t="shared" si="109"/>
        <v>0</v>
      </c>
      <c r="J1214" s="2">
        <f t="shared" si="110"/>
        <v>1</v>
      </c>
      <c r="K1214" s="2">
        <f t="shared" si="111"/>
        <v>0</v>
      </c>
      <c r="L1214" s="2">
        <f t="shared" si="112"/>
        <v>0</v>
      </c>
      <c r="M1214" s="2">
        <v>0</v>
      </c>
      <c r="N1214" s="2">
        <f t="shared" si="113"/>
        <v>8100</v>
      </c>
    </row>
    <row r="1215" spans="1:14" x14ac:dyDescent="0.2">
      <c r="A1215" s="2" t="s">
        <v>1991</v>
      </c>
      <c r="B1215" s="2" t="s">
        <v>15</v>
      </c>
      <c r="C1215" s="2" t="s">
        <v>12</v>
      </c>
      <c r="D1215" s="2">
        <v>2.3448500000000001</v>
      </c>
      <c r="E1215" s="2">
        <v>99</v>
      </c>
      <c r="F1215" s="2">
        <v>2158</v>
      </c>
      <c r="G1215" s="2">
        <v>7</v>
      </c>
      <c r="H1215" s="2">
        <f t="shared" si="108"/>
        <v>1</v>
      </c>
      <c r="I1215" s="2">
        <f t="shared" si="109"/>
        <v>0</v>
      </c>
      <c r="J1215" s="2">
        <f t="shared" si="110"/>
        <v>0</v>
      </c>
      <c r="K1215" s="2">
        <f t="shared" si="111"/>
        <v>0</v>
      </c>
      <c r="L1215" s="2">
        <f t="shared" si="112"/>
        <v>0</v>
      </c>
      <c r="M1215" s="2">
        <v>342</v>
      </c>
      <c r="N1215" s="2">
        <f t="shared" si="113"/>
        <v>9801</v>
      </c>
    </row>
    <row r="1216" spans="1:14" x14ac:dyDescent="0.2">
      <c r="A1216" s="2" t="s">
        <v>1993</v>
      </c>
      <c r="B1216" s="2" t="s">
        <v>11</v>
      </c>
      <c r="C1216" s="2" t="s">
        <v>19</v>
      </c>
      <c r="D1216" s="2">
        <v>43.060600000000001</v>
      </c>
      <c r="E1216" s="2">
        <v>101</v>
      </c>
      <c r="F1216" s="2">
        <v>53024</v>
      </c>
      <c r="G1216" s="2">
        <v>60</v>
      </c>
      <c r="H1216" s="2">
        <f t="shared" si="108"/>
        <v>0</v>
      </c>
      <c r="I1216" s="2">
        <f t="shared" si="109"/>
        <v>0</v>
      </c>
      <c r="J1216" s="2">
        <f t="shared" si="110"/>
        <v>0</v>
      </c>
      <c r="K1216" s="2">
        <f t="shared" si="111"/>
        <v>0</v>
      </c>
      <c r="L1216" s="2">
        <f t="shared" si="112"/>
        <v>1</v>
      </c>
      <c r="M1216" s="2">
        <v>38</v>
      </c>
      <c r="N1216" s="2">
        <f t="shared" si="113"/>
        <v>10201</v>
      </c>
    </row>
    <row r="1217" spans="1:14" x14ac:dyDescent="0.2">
      <c r="A1217" s="2" t="s">
        <v>437</v>
      </c>
      <c r="B1217" s="2" t="s">
        <v>15</v>
      </c>
      <c r="C1217" s="2" t="s">
        <v>12</v>
      </c>
      <c r="D1217" s="2">
        <v>19.661999999999999</v>
      </c>
      <c r="E1217" s="2">
        <v>124</v>
      </c>
      <c r="F1217" s="2">
        <v>17050</v>
      </c>
      <c r="G1217" s="2">
        <v>20</v>
      </c>
      <c r="H1217" s="2">
        <f t="shared" si="108"/>
        <v>1</v>
      </c>
      <c r="I1217" s="2">
        <f t="shared" si="109"/>
        <v>0</v>
      </c>
      <c r="J1217" s="2">
        <f t="shared" si="110"/>
        <v>0</v>
      </c>
      <c r="K1217" s="2">
        <f t="shared" si="111"/>
        <v>0</v>
      </c>
      <c r="L1217" s="2">
        <f t="shared" si="112"/>
        <v>0</v>
      </c>
      <c r="M1217" s="2">
        <v>57</v>
      </c>
      <c r="N1217" s="2">
        <f t="shared" si="113"/>
        <v>15376</v>
      </c>
    </row>
    <row r="1218" spans="1:14" x14ac:dyDescent="0.2">
      <c r="A1218" s="2" t="s">
        <v>1996</v>
      </c>
      <c r="B1218" s="2" t="s">
        <v>15</v>
      </c>
      <c r="C1218" s="2" t="s">
        <v>19</v>
      </c>
      <c r="D1218" s="2">
        <v>23.360800000000001</v>
      </c>
      <c r="E1218" s="2">
        <v>124</v>
      </c>
      <c r="F1218" s="2">
        <v>10838</v>
      </c>
      <c r="G1218" s="2">
        <v>34</v>
      </c>
      <c r="H1218" s="2">
        <f t="shared" si="108"/>
        <v>1</v>
      </c>
      <c r="I1218" s="2">
        <f t="shared" si="109"/>
        <v>0</v>
      </c>
      <c r="J1218" s="2">
        <f t="shared" si="110"/>
        <v>0</v>
      </c>
      <c r="K1218" s="2">
        <f t="shared" si="111"/>
        <v>0</v>
      </c>
      <c r="L1218" s="2">
        <f t="shared" si="112"/>
        <v>1</v>
      </c>
      <c r="M1218" s="2">
        <v>287</v>
      </c>
      <c r="N1218" s="2">
        <f t="shared" si="113"/>
        <v>15376</v>
      </c>
    </row>
    <row r="1219" spans="1:14" x14ac:dyDescent="0.2">
      <c r="A1219" s="2" t="s">
        <v>484</v>
      </c>
      <c r="B1219" s="2" t="s">
        <v>15</v>
      </c>
      <c r="C1219" s="2" t="s">
        <v>31</v>
      </c>
      <c r="D1219" s="2">
        <v>12.995699999999999</v>
      </c>
      <c r="E1219" s="2">
        <v>101</v>
      </c>
      <c r="F1219" s="2">
        <v>338</v>
      </c>
      <c r="G1219" s="2">
        <v>2.5</v>
      </c>
      <c r="H1219" s="2">
        <f t="shared" ref="H1219:H1282" si="114">IF(B1219="R",1,0)</f>
        <v>1</v>
      </c>
      <c r="I1219" s="2">
        <f t="shared" ref="I1219:I1282" si="115">IF(C1219="Comedy",1,0)</f>
        <v>1</v>
      </c>
      <c r="J1219" s="2">
        <f t="shared" ref="J1219:J1282" si="116">IF(C1219="Thriller_Horror",1,0)</f>
        <v>0</v>
      </c>
      <c r="K1219" s="2">
        <f t="shared" ref="K1219:K1282" si="117">IF(C1219="Animation",1,0)</f>
        <v>0</v>
      </c>
      <c r="L1219" s="2">
        <f t="shared" ref="L1219:L1282" si="118">IF(C1219="Adventure_Sci_fi",1,0)</f>
        <v>0</v>
      </c>
      <c r="M1219" s="2">
        <v>119</v>
      </c>
      <c r="N1219" s="2">
        <f t="shared" ref="N1219:N1282" si="119">E1219^2</f>
        <v>10201</v>
      </c>
    </row>
    <row r="1220" spans="1:14" x14ac:dyDescent="0.2">
      <c r="A1220" s="2" t="s">
        <v>1999</v>
      </c>
      <c r="B1220" s="2" t="s">
        <v>11</v>
      </c>
      <c r="C1220" s="2" t="s">
        <v>12</v>
      </c>
      <c r="D1220" s="2">
        <v>19.056999999999999</v>
      </c>
      <c r="E1220" s="2">
        <v>113</v>
      </c>
      <c r="F1220" s="2">
        <v>22088</v>
      </c>
      <c r="G1220" s="2">
        <v>16</v>
      </c>
      <c r="H1220" s="2">
        <f t="shared" si="114"/>
        <v>0</v>
      </c>
      <c r="I1220" s="2">
        <f t="shared" si="115"/>
        <v>0</v>
      </c>
      <c r="J1220" s="2">
        <f t="shared" si="116"/>
        <v>0</v>
      </c>
      <c r="K1220" s="2">
        <f t="shared" si="117"/>
        <v>0</v>
      </c>
      <c r="L1220" s="2">
        <f t="shared" si="118"/>
        <v>0</v>
      </c>
      <c r="M1220" s="2">
        <v>47</v>
      </c>
      <c r="N1220" s="2">
        <f t="shared" si="119"/>
        <v>12769</v>
      </c>
    </row>
    <row r="1221" spans="1:14" x14ac:dyDescent="0.2">
      <c r="A1221" s="2" t="s">
        <v>1635</v>
      </c>
      <c r="B1221" s="2" t="s">
        <v>51</v>
      </c>
      <c r="C1221" s="2" t="s">
        <v>12</v>
      </c>
      <c r="D1221" s="2">
        <v>115.649</v>
      </c>
      <c r="E1221" s="2">
        <v>120</v>
      </c>
      <c r="F1221" s="2">
        <v>54877</v>
      </c>
      <c r="G1221" s="2">
        <v>30</v>
      </c>
      <c r="H1221" s="2">
        <f t="shared" si="114"/>
        <v>0</v>
      </c>
      <c r="I1221" s="2">
        <f t="shared" si="115"/>
        <v>0</v>
      </c>
      <c r="J1221" s="2">
        <f t="shared" si="116"/>
        <v>0</v>
      </c>
      <c r="K1221" s="2">
        <f t="shared" si="117"/>
        <v>0</v>
      </c>
      <c r="L1221" s="2">
        <f t="shared" si="118"/>
        <v>0</v>
      </c>
      <c r="M1221" s="2">
        <v>132</v>
      </c>
      <c r="N1221" s="2">
        <f t="shared" si="119"/>
        <v>14400</v>
      </c>
    </row>
    <row r="1222" spans="1:14" x14ac:dyDescent="0.2">
      <c r="A1222" s="2" t="s">
        <v>900</v>
      </c>
      <c r="B1222" s="2" t="s">
        <v>15</v>
      </c>
      <c r="C1222" s="2" t="s">
        <v>12</v>
      </c>
      <c r="D1222" s="2">
        <v>9.66432</v>
      </c>
      <c r="E1222" s="2">
        <v>122</v>
      </c>
      <c r="F1222" s="2">
        <v>50950</v>
      </c>
      <c r="G1222" s="2">
        <v>27.5</v>
      </c>
      <c r="H1222" s="2">
        <f t="shared" si="114"/>
        <v>1</v>
      </c>
      <c r="I1222" s="2">
        <f t="shared" si="115"/>
        <v>0</v>
      </c>
      <c r="J1222" s="2">
        <f t="shared" si="116"/>
        <v>0</v>
      </c>
      <c r="K1222" s="2">
        <f t="shared" si="117"/>
        <v>0</v>
      </c>
      <c r="L1222" s="2">
        <f t="shared" si="118"/>
        <v>0</v>
      </c>
      <c r="M1222" s="2">
        <v>151</v>
      </c>
      <c r="N1222" s="2">
        <f t="shared" si="119"/>
        <v>14884</v>
      </c>
    </row>
    <row r="1223" spans="1:14" x14ac:dyDescent="0.2">
      <c r="A1223" s="2" t="s">
        <v>2003</v>
      </c>
      <c r="B1223" s="2" t="s">
        <v>15</v>
      </c>
      <c r="C1223" s="2" t="s">
        <v>31</v>
      </c>
      <c r="D1223" s="2">
        <v>20.3398</v>
      </c>
      <c r="E1223" s="2">
        <v>84</v>
      </c>
      <c r="F1223" s="2">
        <v>2737</v>
      </c>
      <c r="G1223" s="2">
        <v>10</v>
      </c>
      <c r="H1223" s="2">
        <f t="shared" si="114"/>
        <v>1</v>
      </c>
      <c r="I1223" s="2">
        <f t="shared" si="115"/>
        <v>1</v>
      </c>
      <c r="J1223" s="2">
        <f t="shared" si="116"/>
        <v>0</v>
      </c>
      <c r="K1223" s="2">
        <f t="shared" si="117"/>
        <v>0</v>
      </c>
      <c r="L1223" s="2">
        <f t="shared" si="118"/>
        <v>0</v>
      </c>
      <c r="M1223" s="2">
        <v>134</v>
      </c>
      <c r="N1223" s="2">
        <f t="shared" si="119"/>
        <v>7056</v>
      </c>
    </row>
    <row r="1224" spans="1:14" x14ac:dyDescent="0.2">
      <c r="A1224" s="2" t="s">
        <v>1908</v>
      </c>
      <c r="B1224" s="2" t="s">
        <v>11</v>
      </c>
      <c r="C1224" s="2" t="s">
        <v>12</v>
      </c>
      <c r="D1224" s="2">
        <v>29.077500000000001</v>
      </c>
      <c r="E1224" s="2">
        <v>135</v>
      </c>
      <c r="F1224" s="2">
        <v>5917</v>
      </c>
      <c r="G1224" s="2">
        <v>40</v>
      </c>
      <c r="H1224" s="2">
        <f t="shared" si="114"/>
        <v>0</v>
      </c>
      <c r="I1224" s="2">
        <f t="shared" si="115"/>
        <v>0</v>
      </c>
      <c r="J1224" s="2">
        <f t="shared" si="116"/>
        <v>0</v>
      </c>
      <c r="K1224" s="2">
        <f t="shared" si="117"/>
        <v>0</v>
      </c>
      <c r="L1224" s="2">
        <f t="shared" si="118"/>
        <v>0</v>
      </c>
      <c r="M1224" s="2">
        <v>0</v>
      </c>
      <c r="N1224" s="2">
        <f t="shared" si="119"/>
        <v>18225</v>
      </c>
    </row>
    <row r="1225" spans="1:14" x14ac:dyDescent="0.2">
      <c r="A1225" s="2" t="s">
        <v>2006</v>
      </c>
      <c r="B1225" s="2" t="s">
        <v>15</v>
      </c>
      <c r="C1225" s="2" t="s">
        <v>24</v>
      </c>
      <c r="D1225" s="2">
        <v>13.7631</v>
      </c>
      <c r="E1225" s="2">
        <v>119</v>
      </c>
      <c r="F1225" s="2">
        <v>2925</v>
      </c>
      <c r="G1225" s="2">
        <v>32</v>
      </c>
      <c r="H1225" s="2">
        <f t="shared" si="114"/>
        <v>1</v>
      </c>
      <c r="I1225" s="2">
        <f t="shared" si="115"/>
        <v>0</v>
      </c>
      <c r="J1225" s="2">
        <f t="shared" si="116"/>
        <v>0</v>
      </c>
      <c r="K1225" s="2">
        <f t="shared" si="117"/>
        <v>0</v>
      </c>
      <c r="L1225" s="2">
        <f t="shared" si="118"/>
        <v>0</v>
      </c>
      <c r="M1225" s="2">
        <v>238</v>
      </c>
      <c r="N1225" s="2">
        <f t="shared" si="119"/>
        <v>14161</v>
      </c>
    </row>
    <row r="1226" spans="1:14" x14ac:dyDescent="0.2">
      <c r="A1226" s="2" t="s">
        <v>2008</v>
      </c>
      <c r="B1226" s="2" t="s">
        <v>15</v>
      </c>
      <c r="C1226" s="2" t="s">
        <v>35</v>
      </c>
      <c r="D1226" s="2">
        <v>0.14024400000000001</v>
      </c>
      <c r="E1226" s="2">
        <v>150</v>
      </c>
      <c r="F1226" s="2">
        <v>4168</v>
      </c>
      <c r="G1226" s="2">
        <v>8.5</v>
      </c>
      <c r="H1226" s="2">
        <f t="shared" si="114"/>
        <v>1</v>
      </c>
      <c r="I1226" s="2">
        <f t="shared" si="115"/>
        <v>0</v>
      </c>
      <c r="J1226" s="2">
        <f t="shared" si="116"/>
        <v>1</v>
      </c>
      <c r="K1226" s="2">
        <f t="shared" si="117"/>
        <v>0</v>
      </c>
      <c r="L1226" s="2">
        <f t="shared" si="118"/>
        <v>0</v>
      </c>
      <c r="M1226" s="2">
        <v>163</v>
      </c>
      <c r="N1226" s="2">
        <f t="shared" si="119"/>
        <v>22500</v>
      </c>
    </row>
    <row r="1227" spans="1:14" x14ac:dyDescent="0.2">
      <c r="A1227" s="2" t="s">
        <v>441</v>
      </c>
      <c r="B1227" s="2" t="s">
        <v>15</v>
      </c>
      <c r="C1227" s="2" t="s">
        <v>12</v>
      </c>
      <c r="D1227" s="2">
        <v>3.60928</v>
      </c>
      <c r="E1227" s="2">
        <v>102</v>
      </c>
      <c r="F1227" s="2">
        <v>2235</v>
      </c>
      <c r="G1227" s="2">
        <v>4.5</v>
      </c>
      <c r="H1227" s="2">
        <f t="shared" si="114"/>
        <v>1</v>
      </c>
      <c r="I1227" s="2">
        <f t="shared" si="115"/>
        <v>0</v>
      </c>
      <c r="J1227" s="2">
        <f t="shared" si="116"/>
        <v>0</v>
      </c>
      <c r="K1227" s="2">
        <f t="shared" si="117"/>
        <v>0</v>
      </c>
      <c r="L1227" s="2">
        <f t="shared" si="118"/>
        <v>0</v>
      </c>
      <c r="M1227" s="2">
        <v>0</v>
      </c>
      <c r="N1227" s="2">
        <f t="shared" si="119"/>
        <v>10404</v>
      </c>
    </row>
    <row r="1228" spans="1:14" x14ac:dyDescent="0.2">
      <c r="A1228" s="2" t="s">
        <v>337</v>
      </c>
      <c r="B1228" s="2" t="s">
        <v>11</v>
      </c>
      <c r="C1228" s="2" t="s">
        <v>19</v>
      </c>
      <c r="D1228" s="2">
        <v>5.4843799999999998</v>
      </c>
      <c r="E1228" s="2">
        <v>120</v>
      </c>
      <c r="F1228" s="2">
        <v>24270</v>
      </c>
      <c r="G1228" s="2">
        <v>10</v>
      </c>
      <c r="H1228" s="2">
        <f t="shared" si="114"/>
        <v>0</v>
      </c>
      <c r="I1228" s="2">
        <f t="shared" si="115"/>
        <v>0</v>
      </c>
      <c r="J1228" s="2">
        <f t="shared" si="116"/>
        <v>0</v>
      </c>
      <c r="K1228" s="2">
        <f t="shared" si="117"/>
        <v>0</v>
      </c>
      <c r="L1228" s="2">
        <f t="shared" si="118"/>
        <v>1</v>
      </c>
      <c r="M1228" s="2">
        <v>0</v>
      </c>
      <c r="N1228" s="2">
        <f t="shared" si="119"/>
        <v>14400</v>
      </c>
    </row>
    <row r="1229" spans="1:14" x14ac:dyDescent="0.2">
      <c r="A1229" s="2" t="s">
        <v>2012</v>
      </c>
      <c r="B1229" s="2" t="s">
        <v>11</v>
      </c>
      <c r="C1229" s="2" t="s">
        <v>12</v>
      </c>
      <c r="D1229" s="2">
        <v>3.1694200000000001</v>
      </c>
      <c r="E1229" s="2">
        <v>112</v>
      </c>
      <c r="F1229" s="2">
        <v>2417</v>
      </c>
      <c r="G1229" s="2">
        <v>13</v>
      </c>
      <c r="H1229" s="2">
        <f t="shared" si="114"/>
        <v>0</v>
      </c>
      <c r="I1229" s="2">
        <f t="shared" si="115"/>
        <v>0</v>
      </c>
      <c r="J1229" s="2">
        <f t="shared" si="116"/>
        <v>0</v>
      </c>
      <c r="K1229" s="2">
        <f t="shared" si="117"/>
        <v>0</v>
      </c>
      <c r="L1229" s="2">
        <f t="shared" si="118"/>
        <v>0</v>
      </c>
      <c r="M1229" s="2">
        <v>37</v>
      </c>
      <c r="N1229" s="2">
        <f t="shared" si="119"/>
        <v>12544</v>
      </c>
    </row>
    <row r="1230" spans="1:14" x14ac:dyDescent="0.2">
      <c r="A1230" s="2" t="s">
        <v>2014</v>
      </c>
      <c r="B1230" s="2" t="s">
        <v>51</v>
      </c>
      <c r="C1230" s="2" t="s">
        <v>40</v>
      </c>
      <c r="D1230" s="2">
        <v>32.662300000000002</v>
      </c>
      <c r="E1230" s="2">
        <v>115</v>
      </c>
      <c r="F1230" s="2">
        <v>3946</v>
      </c>
      <c r="G1230" s="2">
        <v>24</v>
      </c>
      <c r="H1230" s="2">
        <f t="shared" si="114"/>
        <v>0</v>
      </c>
      <c r="I1230" s="2">
        <f t="shared" si="115"/>
        <v>0</v>
      </c>
      <c r="J1230" s="2">
        <f t="shared" si="116"/>
        <v>0</v>
      </c>
      <c r="K1230" s="2">
        <f t="shared" si="117"/>
        <v>0</v>
      </c>
      <c r="L1230" s="2">
        <f t="shared" si="118"/>
        <v>0</v>
      </c>
      <c r="M1230" s="2">
        <v>597</v>
      </c>
      <c r="N1230" s="2">
        <f t="shared" si="119"/>
        <v>13225</v>
      </c>
    </row>
    <row r="1231" spans="1:14" x14ac:dyDescent="0.2">
      <c r="A1231" s="2" t="s">
        <v>2016</v>
      </c>
      <c r="B1231" s="2" t="s">
        <v>18</v>
      </c>
      <c r="C1231" s="2" t="s">
        <v>97</v>
      </c>
      <c r="D1231" s="2">
        <v>48.423400000000001</v>
      </c>
      <c r="E1231" s="2">
        <v>72</v>
      </c>
      <c r="F1231" s="2">
        <v>3402</v>
      </c>
      <c r="G1231" s="2">
        <v>20</v>
      </c>
      <c r="H1231" s="2">
        <f t="shared" si="114"/>
        <v>0</v>
      </c>
      <c r="I1231" s="2">
        <f t="shared" si="115"/>
        <v>0</v>
      </c>
      <c r="J1231" s="2">
        <f t="shared" si="116"/>
        <v>0</v>
      </c>
      <c r="K1231" s="2">
        <f t="shared" si="117"/>
        <v>1</v>
      </c>
      <c r="L1231" s="2">
        <f t="shared" si="118"/>
        <v>0</v>
      </c>
      <c r="M1231" s="2">
        <v>2</v>
      </c>
      <c r="N1231" s="2">
        <f t="shared" si="119"/>
        <v>5184</v>
      </c>
    </row>
    <row r="1232" spans="1:14" x14ac:dyDescent="0.2">
      <c r="A1232" s="2" t="s">
        <v>325</v>
      </c>
      <c r="B1232" s="2" t="s">
        <v>15</v>
      </c>
      <c r="C1232" s="2" t="s">
        <v>12</v>
      </c>
      <c r="D1232" s="2">
        <v>22.877800000000001</v>
      </c>
      <c r="E1232" s="2">
        <v>119</v>
      </c>
      <c r="F1232" s="2">
        <v>53895</v>
      </c>
      <c r="G1232" s="2">
        <v>35</v>
      </c>
      <c r="H1232" s="2">
        <f t="shared" si="114"/>
        <v>1</v>
      </c>
      <c r="I1232" s="2">
        <f t="shared" si="115"/>
        <v>0</v>
      </c>
      <c r="J1232" s="2">
        <f t="shared" si="116"/>
        <v>0</v>
      </c>
      <c r="K1232" s="2">
        <f t="shared" si="117"/>
        <v>0</v>
      </c>
      <c r="L1232" s="2">
        <f t="shared" si="118"/>
        <v>0</v>
      </c>
      <c r="M1232" s="2">
        <v>0</v>
      </c>
      <c r="N1232" s="2">
        <f t="shared" si="119"/>
        <v>14161</v>
      </c>
    </row>
    <row r="1233" spans="1:14" x14ac:dyDescent="0.2">
      <c r="A1233" s="2" t="s">
        <v>134</v>
      </c>
      <c r="B1233" s="2" t="s">
        <v>15</v>
      </c>
      <c r="C1233" s="2" t="s">
        <v>24</v>
      </c>
      <c r="D1233" s="2">
        <v>41.997799999999998</v>
      </c>
      <c r="E1233" s="2">
        <v>127</v>
      </c>
      <c r="F1233" s="2">
        <v>17551</v>
      </c>
      <c r="G1233" s="2">
        <v>38</v>
      </c>
      <c r="H1233" s="2">
        <f t="shared" si="114"/>
        <v>1</v>
      </c>
      <c r="I1233" s="2">
        <f t="shared" si="115"/>
        <v>0</v>
      </c>
      <c r="J1233" s="2">
        <f t="shared" si="116"/>
        <v>0</v>
      </c>
      <c r="K1233" s="2">
        <f t="shared" si="117"/>
        <v>0</v>
      </c>
      <c r="L1233" s="2">
        <f t="shared" si="118"/>
        <v>0</v>
      </c>
      <c r="M1233" s="2">
        <v>123</v>
      </c>
      <c r="N1233" s="2">
        <f t="shared" si="119"/>
        <v>16129</v>
      </c>
    </row>
    <row r="1234" spans="1:14" x14ac:dyDescent="0.2">
      <c r="A1234" s="2" t="s">
        <v>356</v>
      </c>
      <c r="B1234" s="2" t="s">
        <v>11</v>
      </c>
      <c r="C1234" s="2" t="s">
        <v>24</v>
      </c>
      <c r="D1234" s="2">
        <v>134.142</v>
      </c>
      <c r="E1234" s="2">
        <v>99</v>
      </c>
      <c r="F1234" s="2">
        <v>2394</v>
      </c>
      <c r="G1234" s="2">
        <v>25</v>
      </c>
      <c r="H1234" s="2">
        <f t="shared" si="114"/>
        <v>0</v>
      </c>
      <c r="I1234" s="2">
        <f t="shared" si="115"/>
        <v>0</v>
      </c>
      <c r="J1234" s="2">
        <f t="shared" si="116"/>
        <v>0</v>
      </c>
      <c r="K1234" s="2">
        <f t="shared" si="117"/>
        <v>0</v>
      </c>
      <c r="L1234" s="2">
        <f t="shared" si="118"/>
        <v>0</v>
      </c>
      <c r="M1234" s="2">
        <v>167</v>
      </c>
      <c r="N1234" s="2">
        <f t="shared" si="119"/>
        <v>9801</v>
      </c>
    </row>
    <row r="1235" spans="1:14" x14ac:dyDescent="0.2">
      <c r="A1235" s="2" t="s">
        <v>356</v>
      </c>
      <c r="B1235" s="2" t="s">
        <v>11</v>
      </c>
      <c r="C1235" s="2" t="s">
        <v>24</v>
      </c>
      <c r="D1235" s="2">
        <v>90.834999999999994</v>
      </c>
      <c r="E1235" s="2">
        <v>102</v>
      </c>
      <c r="F1235" s="2">
        <v>5178</v>
      </c>
      <c r="G1235" s="2">
        <v>40</v>
      </c>
      <c r="H1235" s="2">
        <f t="shared" si="114"/>
        <v>0</v>
      </c>
      <c r="I1235" s="2">
        <f t="shared" si="115"/>
        <v>0</v>
      </c>
      <c r="J1235" s="2">
        <f t="shared" si="116"/>
        <v>0</v>
      </c>
      <c r="K1235" s="2">
        <f t="shared" si="117"/>
        <v>0</v>
      </c>
      <c r="L1235" s="2">
        <f t="shared" si="118"/>
        <v>0</v>
      </c>
      <c r="M1235" s="2">
        <v>167</v>
      </c>
      <c r="N1235" s="2">
        <f t="shared" si="119"/>
        <v>10404</v>
      </c>
    </row>
    <row r="1236" spans="1:14" x14ac:dyDescent="0.2">
      <c r="A1236" s="2" t="s">
        <v>2022</v>
      </c>
      <c r="B1236" s="2" t="s">
        <v>11</v>
      </c>
      <c r="C1236" s="2" t="s">
        <v>40</v>
      </c>
      <c r="D1236" s="2">
        <v>29.781500000000001</v>
      </c>
      <c r="E1236" s="2">
        <v>132</v>
      </c>
      <c r="F1236" s="2">
        <v>4796</v>
      </c>
      <c r="G1236" s="2">
        <v>48</v>
      </c>
      <c r="H1236" s="2">
        <f t="shared" si="114"/>
        <v>0</v>
      </c>
      <c r="I1236" s="2">
        <f t="shared" si="115"/>
        <v>0</v>
      </c>
      <c r="J1236" s="2">
        <f t="shared" si="116"/>
        <v>0</v>
      </c>
      <c r="K1236" s="2">
        <f t="shared" si="117"/>
        <v>0</v>
      </c>
      <c r="L1236" s="2">
        <f t="shared" si="118"/>
        <v>0</v>
      </c>
      <c r="M1236" s="2">
        <v>545</v>
      </c>
      <c r="N1236" s="2">
        <f t="shared" si="119"/>
        <v>17424</v>
      </c>
    </row>
    <row r="1237" spans="1:14" x14ac:dyDescent="0.2">
      <c r="A1237" s="2" t="s">
        <v>92</v>
      </c>
      <c r="B1237" s="2" t="s">
        <v>15</v>
      </c>
      <c r="C1237" s="2" t="s">
        <v>24</v>
      </c>
      <c r="D1237" s="2">
        <v>40.0764</v>
      </c>
      <c r="E1237" s="2">
        <v>101</v>
      </c>
      <c r="F1237" s="2">
        <v>38809</v>
      </c>
      <c r="G1237" s="2">
        <v>60</v>
      </c>
      <c r="H1237" s="2">
        <f t="shared" si="114"/>
        <v>1</v>
      </c>
      <c r="I1237" s="2">
        <f t="shared" si="115"/>
        <v>0</v>
      </c>
      <c r="J1237" s="2">
        <f t="shared" si="116"/>
        <v>0</v>
      </c>
      <c r="K1237" s="2">
        <f t="shared" si="117"/>
        <v>0</v>
      </c>
      <c r="L1237" s="2">
        <f t="shared" si="118"/>
        <v>0</v>
      </c>
      <c r="M1237" s="2">
        <v>50</v>
      </c>
      <c r="N1237" s="2">
        <f t="shared" si="119"/>
        <v>10201</v>
      </c>
    </row>
    <row r="1238" spans="1:14" x14ac:dyDescent="0.2">
      <c r="A1238" s="2" t="s">
        <v>1308</v>
      </c>
      <c r="B1238" s="2" t="s">
        <v>18</v>
      </c>
      <c r="C1238" s="2" t="s">
        <v>97</v>
      </c>
      <c r="D1238" s="2">
        <v>143.61799999999999</v>
      </c>
      <c r="E1238" s="2">
        <v>96</v>
      </c>
      <c r="F1238" s="2">
        <v>12071</v>
      </c>
      <c r="G1238" s="2">
        <v>90</v>
      </c>
      <c r="H1238" s="2">
        <f t="shared" si="114"/>
        <v>0</v>
      </c>
      <c r="I1238" s="2">
        <f t="shared" si="115"/>
        <v>0</v>
      </c>
      <c r="J1238" s="2">
        <f t="shared" si="116"/>
        <v>0</v>
      </c>
      <c r="K1238" s="2">
        <f t="shared" si="117"/>
        <v>1</v>
      </c>
      <c r="L1238" s="2">
        <f t="shared" si="118"/>
        <v>0</v>
      </c>
      <c r="M1238" s="2">
        <v>107</v>
      </c>
      <c r="N1238" s="2">
        <f t="shared" si="119"/>
        <v>9216</v>
      </c>
    </row>
    <row r="1239" spans="1:14" x14ac:dyDescent="0.2">
      <c r="A1239" s="2" t="s">
        <v>1308</v>
      </c>
      <c r="B1239" s="2" t="s">
        <v>18</v>
      </c>
      <c r="C1239" s="2" t="s">
        <v>97</v>
      </c>
      <c r="D1239" s="2">
        <v>131.536</v>
      </c>
      <c r="E1239" s="2">
        <v>101</v>
      </c>
      <c r="F1239" s="2">
        <v>1031</v>
      </c>
      <c r="G1239" s="2">
        <v>103</v>
      </c>
      <c r="H1239" s="2">
        <f t="shared" si="114"/>
        <v>0</v>
      </c>
      <c r="I1239" s="2">
        <f t="shared" si="115"/>
        <v>0</v>
      </c>
      <c r="J1239" s="2">
        <f t="shared" si="116"/>
        <v>0</v>
      </c>
      <c r="K1239" s="2">
        <f t="shared" si="117"/>
        <v>1</v>
      </c>
      <c r="L1239" s="2">
        <f t="shared" si="118"/>
        <v>0</v>
      </c>
      <c r="M1239" s="2">
        <v>107</v>
      </c>
      <c r="N1239" s="2">
        <f t="shared" si="119"/>
        <v>10201</v>
      </c>
    </row>
    <row r="1240" spans="1:14" x14ac:dyDescent="0.2">
      <c r="A1240" s="2" t="s">
        <v>2027</v>
      </c>
      <c r="B1240" s="2" t="s">
        <v>51</v>
      </c>
      <c r="C1240" s="2" t="s">
        <v>97</v>
      </c>
      <c r="D1240" s="2">
        <v>103.401</v>
      </c>
      <c r="E1240" s="2">
        <v>97</v>
      </c>
      <c r="F1240" s="2">
        <v>20645</v>
      </c>
      <c r="G1240" s="2">
        <v>145</v>
      </c>
      <c r="H1240" s="2">
        <f t="shared" si="114"/>
        <v>0</v>
      </c>
      <c r="I1240" s="2">
        <f t="shared" si="115"/>
        <v>0</v>
      </c>
      <c r="J1240" s="2">
        <f t="shared" si="116"/>
        <v>0</v>
      </c>
      <c r="K1240" s="2">
        <f t="shared" si="117"/>
        <v>1</v>
      </c>
      <c r="L1240" s="2">
        <f t="shared" si="118"/>
        <v>0</v>
      </c>
      <c r="M1240" s="2">
        <v>52</v>
      </c>
      <c r="N1240" s="2">
        <f t="shared" si="119"/>
        <v>9409</v>
      </c>
    </row>
    <row r="1241" spans="1:14" x14ac:dyDescent="0.2">
      <c r="A1241" s="2" t="s">
        <v>2029</v>
      </c>
      <c r="B1241" s="2" t="s">
        <v>11</v>
      </c>
      <c r="C1241" s="2" t="s">
        <v>24</v>
      </c>
      <c r="D1241" s="2">
        <v>176.74100000000001</v>
      </c>
      <c r="E1241" s="2">
        <v>105</v>
      </c>
      <c r="F1241" s="2">
        <v>13118</v>
      </c>
      <c r="G1241" s="2">
        <v>93</v>
      </c>
      <c r="H1241" s="2">
        <f t="shared" si="114"/>
        <v>0</v>
      </c>
      <c r="I1241" s="2">
        <f t="shared" si="115"/>
        <v>0</v>
      </c>
      <c r="J1241" s="2">
        <f t="shared" si="116"/>
        <v>0</v>
      </c>
      <c r="K1241" s="2">
        <f t="shared" si="117"/>
        <v>0</v>
      </c>
      <c r="L1241" s="2">
        <f t="shared" si="118"/>
        <v>0</v>
      </c>
      <c r="M1241" s="2">
        <v>81</v>
      </c>
      <c r="N1241" s="2">
        <f t="shared" si="119"/>
        <v>11025</v>
      </c>
    </row>
    <row r="1242" spans="1:14" x14ac:dyDescent="0.2">
      <c r="A1242" s="2" t="s">
        <v>2031</v>
      </c>
      <c r="B1242" s="2" t="s">
        <v>11</v>
      </c>
      <c r="C1242" s="2" t="s">
        <v>19</v>
      </c>
      <c r="D1242" s="2">
        <v>36.874699999999997</v>
      </c>
      <c r="E1242" s="2">
        <v>107</v>
      </c>
      <c r="F1242" s="2">
        <v>389</v>
      </c>
      <c r="G1242" s="2">
        <v>20</v>
      </c>
      <c r="H1242" s="2">
        <f t="shared" si="114"/>
        <v>0</v>
      </c>
      <c r="I1242" s="2">
        <f t="shared" si="115"/>
        <v>0</v>
      </c>
      <c r="J1242" s="2">
        <f t="shared" si="116"/>
        <v>0</v>
      </c>
      <c r="K1242" s="2">
        <f t="shared" si="117"/>
        <v>0</v>
      </c>
      <c r="L1242" s="2">
        <f t="shared" si="118"/>
        <v>1</v>
      </c>
      <c r="M1242" s="2">
        <v>58</v>
      </c>
      <c r="N1242" s="2">
        <f t="shared" si="119"/>
        <v>11449</v>
      </c>
    </row>
    <row r="1243" spans="1:14" x14ac:dyDescent="0.2">
      <c r="A1243" s="2" t="s">
        <v>325</v>
      </c>
      <c r="B1243" s="2" t="s">
        <v>15</v>
      </c>
      <c r="C1243" s="2" t="s">
        <v>12</v>
      </c>
      <c r="D1243" s="2">
        <v>104.05500000000001</v>
      </c>
      <c r="E1243" s="2">
        <v>117</v>
      </c>
      <c r="F1243" s="2">
        <v>16828</v>
      </c>
      <c r="G1243" s="2">
        <v>80</v>
      </c>
      <c r="H1243" s="2">
        <f t="shared" si="114"/>
        <v>1</v>
      </c>
      <c r="I1243" s="2">
        <f t="shared" si="115"/>
        <v>0</v>
      </c>
      <c r="J1243" s="2">
        <f t="shared" si="116"/>
        <v>0</v>
      </c>
      <c r="K1243" s="2">
        <f t="shared" si="117"/>
        <v>0</v>
      </c>
      <c r="L1243" s="2">
        <f t="shared" si="118"/>
        <v>0</v>
      </c>
      <c r="M1243" s="2">
        <v>0</v>
      </c>
      <c r="N1243" s="2">
        <f t="shared" si="119"/>
        <v>13689</v>
      </c>
    </row>
    <row r="1244" spans="1:14" x14ac:dyDescent="0.2">
      <c r="A1244" s="2" t="s">
        <v>855</v>
      </c>
      <c r="B1244" s="2" t="s">
        <v>15</v>
      </c>
      <c r="C1244" s="2" t="s">
        <v>31</v>
      </c>
      <c r="D1244" s="2">
        <v>68.525599999999997</v>
      </c>
      <c r="E1244" s="2">
        <v>94</v>
      </c>
      <c r="F1244" s="2">
        <v>3889</v>
      </c>
      <c r="G1244" s="2">
        <v>15.6</v>
      </c>
      <c r="H1244" s="2">
        <f t="shared" si="114"/>
        <v>1</v>
      </c>
      <c r="I1244" s="2">
        <f t="shared" si="115"/>
        <v>1</v>
      </c>
      <c r="J1244" s="2">
        <f t="shared" si="116"/>
        <v>0</v>
      </c>
      <c r="K1244" s="2">
        <f t="shared" si="117"/>
        <v>0</v>
      </c>
      <c r="L1244" s="2">
        <f t="shared" si="118"/>
        <v>0</v>
      </c>
      <c r="M1244" s="2">
        <v>480</v>
      </c>
      <c r="N1244" s="2">
        <f t="shared" si="119"/>
        <v>8836</v>
      </c>
    </row>
    <row r="1245" spans="1:14" x14ac:dyDescent="0.2">
      <c r="A1245" s="2" t="s">
        <v>110</v>
      </c>
      <c r="B1245" s="2" t="s">
        <v>11</v>
      </c>
      <c r="C1245" s="2" t="s">
        <v>19</v>
      </c>
      <c r="D1245" s="2">
        <v>105.22</v>
      </c>
      <c r="E1245" s="2">
        <v>156</v>
      </c>
      <c r="F1245" s="2">
        <v>3244</v>
      </c>
      <c r="G1245" s="2">
        <v>200</v>
      </c>
      <c r="H1245" s="2">
        <f t="shared" si="114"/>
        <v>0</v>
      </c>
      <c r="I1245" s="2">
        <f t="shared" si="115"/>
        <v>0</v>
      </c>
      <c r="J1245" s="2">
        <f t="shared" si="116"/>
        <v>0</v>
      </c>
      <c r="K1245" s="2">
        <f t="shared" si="117"/>
        <v>0</v>
      </c>
      <c r="L1245" s="2">
        <f t="shared" si="118"/>
        <v>1</v>
      </c>
      <c r="M1245" s="2">
        <v>0</v>
      </c>
      <c r="N1245" s="2">
        <f t="shared" si="119"/>
        <v>24336</v>
      </c>
    </row>
    <row r="1246" spans="1:14" x14ac:dyDescent="0.2">
      <c r="A1246" s="2" t="s">
        <v>2036</v>
      </c>
      <c r="B1246" s="2" t="s">
        <v>11</v>
      </c>
      <c r="C1246" s="2" t="s">
        <v>24</v>
      </c>
      <c r="D1246" s="2">
        <v>58.606999999999999</v>
      </c>
      <c r="E1246" s="2">
        <v>117</v>
      </c>
      <c r="F1246" s="2">
        <v>14160</v>
      </c>
      <c r="G1246" s="2">
        <v>100</v>
      </c>
      <c r="H1246" s="2">
        <f t="shared" si="114"/>
        <v>0</v>
      </c>
      <c r="I1246" s="2">
        <f t="shared" si="115"/>
        <v>0</v>
      </c>
      <c r="J1246" s="2">
        <f t="shared" si="116"/>
        <v>0</v>
      </c>
      <c r="K1246" s="2">
        <f t="shared" si="117"/>
        <v>0</v>
      </c>
      <c r="L1246" s="2">
        <f t="shared" si="118"/>
        <v>0</v>
      </c>
      <c r="M1246" s="2">
        <v>294</v>
      </c>
      <c r="N1246" s="2">
        <f t="shared" si="119"/>
        <v>13689</v>
      </c>
    </row>
    <row r="1247" spans="1:14" x14ac:dyDescent="0.2">
      <c r="A1247" s="2" t="s">
        <v>1859</v>
      </c>
      <c r="B1247" s="2" t="s">
        <v>11</v>
      </c>
      <c r="C1247" s="2" t="s">
        <v>40</v>
      </c>
      <c r="D1247" s="2">
        <v>3.3256399999999999</v>
      </c>
      <c r="E1247" s="2">
        <v>89</v>
      </c>
      <c r="F1247" s="2">
        <v>1980</v>
      </c>
      <c r="G1247" s="2">
        <v>2.5</v>
      </c>
      <c r="H1247" s="2">
        <f t="shared" si="114"/>
        <v>0</v>
      </c>
      <c r="I1247" s="2">
        <f t="shared" si="115"/>
        <v>0</v>
      </c>
      <c r="J1247" s="2">
        <f t="shared" si="116"/>
        <v>0</v>
      </c>
      <c r="K1247" s="2">
        <f t="shared" si="117"/>
        <v>0</v>
      </c>
      <c r="L1247" s="2">
        <f t="shared" si="118"/>
        <v>0</v>
      </c>
      <c r="M1247" s="2">
        <v>14</v>
      </c>
      <c r="N1247" s="2">
        <f t="shared" si="119"/>
        <v>7921</v>
      </c>
    </row>
    <row r="1248" spans="1:14" x14ac:dyDescent="0.2">
      <c r="A1248" s="2" t="s">
        <v>910</v>
      </c>
      <c r="B1248" s="2" t="s">
        <v>51</v>
      </c>
      <c r="C1248" s="2" t="s">
        <v>97</v>
      </c>
      <c r="D1248" s="2">
        <v>128.19999999999999</v>
      </c>
      <c r="E1248" s="2">
        <v>91</v>
      </c>
      <c r="F1248" s="2">
        <v>1804</v>
      </c>
      <c r="G1248" s="2">
        <v>75</v>
      </c>
      <c r="H1248" s="2">
        <f t="shared" si="114"/>
        <v>0</v>
      </c>
      <c r="I1248" s="2">
        <f t="shared" si="115"/>
        <v>0</v>
      </c>
      <c r="J1248" s="2">
        <f t="shared" si="116"/>
        <v>0</v>
      </c>
      <c r="K1248" s="2">
        <f t="shared" si="117"/>
        <v>1</v>
      </c>
      <c r="L1248" s="2">
        <f t="shared" si="118"/>
        <v>0</v>
      </c>
      <c r="M1248" s="2">
        <v>77</v>
      </c>
      <c r="N1248" s="2">
        <f t="shared" si="119"/>
        <v>8281</v>
      </c>
    </row>
    <row r="1249" spans="1:14" x14ac:dyDescent="0.2">
      <c r="A1249" s="2" t="s">
        <v>150</v>
      </c>
      <c r="B1249" s="2" t="s">
        <v>11</v>
      </c>
      <c r="C1249" s="2" t="s">
        <v>40</v>
      </c>
      <c r="D1249" s="2">
        <v>38.509300000000003</v>
      </c>
      <c r="E1249" s="2">
        <v>136</v>
      </c>
      <c r="F1249" s="2">
        <v>712</v>
      </c>
      <c r="G1249" s="2">
        <v>75</v>
      </c>
      <c r="H1249" s="2">
        <f t="shared" si="114"/>
        <v>0</v>
      </c>
      <c r="I1249" s="2">
        <f t="shared" si="115"/>
        <v>0</v>
      </c>
      <c r="J1249" s="2">
        <f t="shared" si="116"/>
        <v>0</v>
      </c>
      <c r="K1249" s="2">
        <f t="shared" si="117"/>
        <v>0</v>
      </c>
      <c r="L1249" s="2">
        <f t="shared" si="118"/>
        <v>0</v>
      </c>
      <c r="M1249" s="2">
        <v>163</v>
      </c>
      <c r="N1249" s="2">
        <f t="shared" si="119"/>
        <v>18496</v>
      </c>
    </row>
    <row r="1250" spans="1:14" x14ac:dyDescent="0.2">
      <c r="A1250" s="2" t="s">
        <v>1530</v>
      </c>
      <c r="B1250" s="2" t="s">
        <v>15</v>
      </c>
      <c r="C1250" s="2" t="s">
        <v>12</v>
      </c>
      <c r="D1250" s="2">
        <v>16.991900000000001</v>
      </c>
      <c r="E1250" s="2">
        <v>105</v>
      </c>
      <c r="F1250" s="2">
        <v>1265</v>
      </c>
      <c r="G1250" s="2">
        <v>57</v>
      </c>
      <c r="H1250" s="2">
        <f t="shared" si="114"/>
        <v>1</v>
      </c>
      <c r="I1250" s="2">
        <f t="shared" si="115"/>
        <v>0</v>
      </c>
      <c r="J1250" s="2">
        <f t="shared" si="116"/>
        <v>0</v>
      </c>
      <c r="K1250" s="2">
        <f t="shared" si="117"/>
        <v>0</v>
      </c>
      <c r="L1250" s="2">
        <f t="shared" si="118"/>
        <v>0</v>
      </c>
      <c r="M1250" s="2">
        <v>65</v>
      </c>
      <c r="N1250" s="2">
        <f t="shared" si="119"/>
        <v>11025</v>
      </c>
    </row>
    <row r="1251" spans="1:14" x14ac:dyDescent="0.2">
      <c r="A1251" s="2" t="s">
        <v>2042</v>
      </c>
      <c r="B1251" s="2" t="s">
        <v>51</v>
      </c>
      <c r="C1251" s="2" t="s">
        <v>12</v>
      </c>
      <c r="D1251" s="2">
        <v>70.269199999999998</v>
      </c>
      <c r="E1251" s="2">
        <v>139</v>
      </c>
      <c r="F1251" s="2">
        <v>15111</v>
      </c>
      <c r="G1251" s="2">
        <v>24</v>
      </c>
      <c r="H1251" s="2">
        <f t="shared" si="114"/>
        <v>0</v>
      </c>
      <c r="I1251" s="2">
        <f t="shared" si="115"/>
        <v>0</v>
      </c>
      <c r="J1251" s="2">
        <f t="shared" si="116"/>
        <v>0</v>
      </c>
      <c r="K1251" s="2">
        <f t="shared" si="117"/>
        <v>0</v>
      </c>
      <c r="L1251" s="2">
        <f t="shared" si="118"/>
        <v>0</v>
      </c>
      <c r="M1251" s="2">
        <v>13000</v>
      </c>
      <c r="N1251" s="2">
        <f t="shared" si="119"/>
        <v>19321</v>
      </c>
    </row>
    <row r="1252" spans="1:14" x14ac:dyDescent="0.2">
      <c r="A1252" s="2" t="s">
        <v>2044</v>
      </c>
      <c r="B1252" s="2" t="s">
        <v>15</v>
      </c>
      <c r="C1252" s="2" t="s">
        <v>24</v>
      </c>
      <c r="D1252" s="2">
        <v>18.990500000000001</v>
      </c>
      <c r="E1252" s="2">
        <v>98</v>
      </c>
      <c r="F1252" s="2">
        <v>2763</v>
      </c>
      <c r="G1252" s="2">
        <v>70</v>
      </c>
      <c r="H1252" s="2">
        <f t="shared" si="114"/>
        <v>1</v>
      </c>
      <c r="I1252" s="2">
        <f t="shared" si="115"/>
        <v>0</v>
      </c>
      <c r="J1252" s="2">
        <f t="shared" si="116"/>
        <v>0</v>
      </c>
      <c r="K1252" s="2">
        <f t="shared" si="117"/>
        <v>0</v>
      </c>
      <c r="L1252" s="2">
        <f t="shared" si="118"/>
        <v>0</v>
      </c>
      <c r="M1252" s="2">
        <v>323</v>
      </c>
      <c r="N1252" s="2">
        <f t="shared" si="119"/>
        <v>9604</v>
      </c>
    </row>
    <row r="1253" spans="1:14" x14ac:dyDescent="0.2">
      <c r="A1253" s="2" t="s">
        <v>678</v>
      </c>
      <c r="B1253" s="2" t="s">
        <v>15</v>
      </c>
      <c r="C1253" s="2" t="s">
        <v>24</v>
      </c>
      <c r="D1253" s="2">
        <v>55.973300000000002</v>
      </c>
      <c r="E1253" s="2">
        <v>115</v>
      </c>
      <c r="F1253" s="2">
        <v>9082</v>
      </c>
      <c r="G1253" s="2">
        <v>25</v>
      </c>
      <c r="H1253" s="2">
        <f t="shared" si="114"/>
        <v>1</v>
      </c>
      <c r="I1253" s="2">
        <f t="shared" si="115"/>
        <v>0</v>
      </c>
      <c r="J1253" s="2">
        <f t="shared" si="116"/>
        <v>0</v>
      </c>
      <c r="K1253" s="2">
        <f t="shared" si="117"/>
        <v>0</v>
      </c>
      <c r="L1253" s="2">
        <f t="shared" si="118"/>
        <v>0</v>
      </c>
      <c r="M1253" s="2">
        <v>43</v>
      </c>
      <c r="N1253" s="2">
        <f t="shared" si="119"/>
        <v>13225</v>
      </c>
    </row>
    <row r="1254" spans="1:14" x14ac:dyDescent="0.2">
      <c r="A1254" s="2" t="s">
        <v>2047</v>
      </c>
      <c r="B1254" s="2" t="s">
        <v>15</v>
      </c>
      <c r="C1254" s="2" t="s">
        <v>12</v>
      </c>
      <c r="D1254" s="2">
        <v>3.0934900000000001</v>
      </c>
      <c r="E1254" s="2">
        <v>103</v>
      </c>
      <c r="F1254" s="2">
        <v>1283</v>
      </c>
      <c r="G1254" s="2">
        <v>5</v>
      </c>
      <c r="H1254" s="2">
        <f t="shared" si="114"/>
        <v>1</v>
      </c>
      <c r="I1254" s="2">
        <f t="shared" si="115"/>
        <v>0</v>
      </c>
      <c r="J1254" s="2">
        <f t="shared" si="116"/>
        <v>0</v>
      </c>
      <c r="K1254" s="2">
        <f t="shared" si="117"/>
        <v>0</v>
      </c>
      <c r="L1254" s="2">
        <f t="shared" si="118"/>
        <v>0</v>
      </c>
      <c r="M1254" s="2">
        <v>593</v>
      </c>
      <c r="N1254" s="2">
        <f t="shared" si="119"/>
        <v>10609</v>
      </c>
    </row>
    <row r="1255" spans="1:14" x14ac:dyDescent="0.2">
      <c r="A1255" s="2" t="s">
        <v>2049</v>
      </c>
      <c r="B1255" s="2" t="s">
        <v>15</v>
      </c>
      <c r="C1255" s="2" t="s">
        <v>40</v>
      </c>
      <c r="D1255" s="2">
        <v>3.7440000000000001E-2</v>
      </c>
      <c r="E1255" s="2">
        <v>105</v>
      </c>
      <c r="F1255" s="2">
        <v>1986</v>
      </c>
      <c r="G1255" s="2">
        <v>5</v>
      </c>
      <c r="H1255" s="2">
        <f t="shared" si="114"/>
        <v>1</v>
      </c>
      <c r="I1255" s="2">
        <f t="shared" si="115"/>
        <v>0</v>
      </c>
      <c r="J1255" s="2">
        <f t="shared" si="116"/>
        <v>0</v>
      </c>
      <c r="K1255" s="2">
        <f t="shared" si="117"/>
        <v>0</v>
      </c>
      <c r="L1255" s="2">
        <f t="shared" si="118"/>
        <v>0</v>
      </c>
      <c r="M1255" s="2">
        <v>0</v>
      </c>
      <c r="N1255" s="2">
        <f t="shared" si="119"/>
        <v>11025</v>
      </c>
    </row>
    <row r="1256" spans="1:14" x14ac:dyDescent="0.2">
      <c r="A1256" s="2" t="s">
        <v>2051</v>
      </c>
      <c r="B1256" s="2" t="s">
        <v>51</v>
      </c>
      <c r="C1256" s="2" t="s">
        <v>97</v>
      </c>
      <c r="D1256" s="2">
        <v>39.399700000000003</v>
      </c>
      <c r="E1256" s="2">
        <v>80</v>
      </c>
      <c r="F1256" s="2">
        <v>3017</v>
      </c>
      <c r="G1256" s="2">
        <v>25</v>
      </c>
      <c r="H1256" s="2">
        <f t="shared" si="114"/>
        <v>0</v>
      </c>
      <c r="I1256" s="2">
        <f t="shared" si="115"/>
        <v>0</v>
      </c>
      <c r="J1256" s="2">
        <f t="shared" si="116"/>
        <v>0</v>
      </c>
      <c r="K1256" s="2">
        <f t="shared" si="117"/>
        <v>1</v>
      </c>
      <c r="L1256" s="2">
        <f t="shared" si="118"/>
        <v>0</v>
      </c>
      <c r="M1256" s="2">
        <v>0</v>
      </c>
      <c r="N1256" s="2">
        <f t="shared" si="119"/>
        <v>6400</v>
      </c>
    </row>
    <row r="1257" spans="1:14" x14ac:dyDescent="0.2">
      <c r="A1257" s="2" t="s">
        <v>2053</v>
      </c>
      <c r="B1257" s="2" t="s">
        <v>15</v>
      </c>
      <c r="C1257" s="2" t="s">
        <v>24</v>
      </c>
      <c r="D1257" s="2">
        <v>26.442299999999999</v>
      </c>
      <c r="E1257" s="2">
        <v>114</v>
      </c>
      <c r="F1257" s="2">
        <v>16992</v>
      </c>
      <c r="G1257" s="2">
        <v>50</v>
      </c>
      <c r="H1257" s="2">
        <f t="shared" si="114"/>
        <v>1</v>
      </c>
      <c r="I1257" s="2">
        <f t="shared" si="115"/>
        <v>0</v>
      </c>
      <c r="J1257" s="2">
        <f t="shared" si="116"/>
        <v>0</v>
      </c>
      <c r="K1257" s="2">
        <f t="shared" si="117"/>
        <v>0</v>
      </c>
      <c r="L1257" s="2">
        <f t="shared" si="118"/>
        <v>0</v>
      </c>
      <c r="M1257" s="2">
        <v>174</v>
      </c>
      <c r="N1257" s="2">
        <f t="shared" si="119"/>
        <v>12996</v>
      </c>
    </row>
    <row r="1258" spans="1:14" x14ac:dyDescent="0.2">
      <c r="A1258" s="2" t="s">
        <v>2055</v>
      </c>
      <c r="B1258" s="2" t="s">
        <v>15</v>
      </c>
      <c r="C1258" s="2" t="s">
        <v>35</v>
      </c>
      <c r="D1258" s="2">
        <v>19.316600000000001</v>
      </c>
      <c r="E1258" s="2">
        <v>88</v>
      </c>
      <c r="F1258" s="2">
        <v>5706</v>
      </c>
      <c r="G1258" s="2">
        <v>30</v>
      </c>
      <c r="H1258" s="2">
        <f t="shared" si="114"/>
        <v>1</v>
      </c>
      <c r="I1258" s="2">
        <f t="shared" si="115"/>
        <v>0</v>
      </c>
      <c r="J1258" s="2">
        <f t="shared" si="116"/>
        <v>1</v>
      </c>
      <c r="K1258" s="2">
        <f t="shared" si="117"/>
        <v>0</v>
      </c>
      <c r="L1258" s="2">
        <f t="shared" si="118"/>
        <v>0</v>
      </c>
      <c r="M1258" s="2">
        <v>65</v>
      </c>
      <c r="N1258" s="2">
        <f t="shared" si="119"/>
        <v>7744</v>
      </c>
    </row>
    <row r="1259" spans="1:14" x14ac:dyDescent="0.2">
      <c r="A1259" s="2" t="s">
        <v>877</v>
      </c>
      <c r="B1259" s="2" t="s">
        <v>15</v>
      </c>
      <c r="C1259" s="2" t="s">
        <v>40</v>
      </c>
      <c r="D1259" s="2">
        <v>6.7549000000000001</v>
      </c>
      <c r="E1259" s="2">
        <v>122</v>
      </c>
      <c r="F1259" s="2">
        <v>1291</v>
      </c>
      <c r="G1259" s="2">
        <v>12</v>
      </c>
      <c r="H1259" s="2">
        <f t="shared" si="114"/>
        <v>1</v>
      </c>
      <c r="I1259" s="2">
        <f t="shared" si="115"/>
        <v>0</v>
      </c>
      <c r="J1259" s="2">
        <f t="shared" si="116"/>
        <v>0</v>
      </c>
      <c r="K1259" s="2">
        <f t="shared" si="117"/>
        <v>0</v>
      </c>
      <c r="L1259" s="2">
        <f t="shared" si="118"/>
        <v>0</v>
      </c>
      <c r="M1259" s="2">
        <v>708</v>
      </c>
      <c r="N1259" s="2">
        <f t="shared" si="119"/>
        <v>14884</v>
      </c>
    </row>
    <row r="1260" spans="1:14" x14ac:dyDescent="0.2">
      <c r="A1260" s="2" t="s">
        <v>173</v>
      </c>
      <c r="B1260" s="2" t="s">
        <v>11</v>
      </c>
      <c r="C1260" s="2" t="s">
        <v>24</v>
      </c>
      <c r="D1260" s="2">
        <v>226.13800000000001</v>
      </c>
      <c r="E1260" s="2">
        <v>90</v>
      </c>
      <c r="F1260" s="2">
        <v>664</v>
      </c>
      <c r="G1260" s="2">
        <v>90</v>
      </c>
      <c r="H1260" s="2">
        <f t="shared" si="114"/>
        <v>0</v>
      </c>
      <c r="I1260" s="2">
        <f t="shared" si="115"/>
        <v>0</v>
      </c>
      <c r="J1260" s="2">
        <f t="shared" si="116"/>
        <v>0</v>
      </c>
      <c r="K1260" s="2">
        <f t="shared" si="117"/>
        <v>0</v>
      </c>
      <c r="L1260" s="2">
        <f t="shared" si="118"/>
        <v>0</v>
      </c>
      <c r="M1260" s="2">
        <v>420</v>
      </c>
      <c r="N1260" s="2">
        <f t="shared" si="119"/>
        <v>8100</v>
      </c>
    </row>
    <row r="1261" spans="1:14" x14ac:dyDescent="0.2">
      <c r="A1261" s="2" t="s">
        <v>173</v>
      </c>
      <c r="B1261" s="2" t="s">
        <v>11</v>
      </c>
      <c r="C1261" s="2" t="s">
        <v>24</v>
      </c>
      <c r="D1261" s="2">
        <v>140.08099999999999</v>
      </c>
      <c r="E1261" s="2">
        <v>91</v>
      </c>
      <c r="F1261" s="2">
        <v>1125</v>
      </c>
      <c r="G1261" s="2">
        <v>140</v>
      </c>
      <c r="H1261" s="2">
        <f t="shared" si="114"/>
        <v>0</v>
      </c>
      <c r="I1261" s="2">
        <f t="shared" si="115"/>
        <v>0</v>
      </c>
      <c r="J1261" s="2">
        <f t="shared" si="116"/>
        <v>0</v>
      </c>
      <c r="K1261" s="2">
        <f t="shared" si="117"/>
        <v>0</v>
      </c>
      <c r="L1261" s="2">
        <f t="shared" si="118"/>
        <v>0</v>
      </c>
      <c r="M1261" s="2">
        <v>420</v>
      </c>
      <c r="N1261" s="2">
        <f t="shared" si="119"/>
        <v>8281</v>
      </c>
    </row>
    <row r="1262" spans="1:14" x14ac:dyDescent="0.2">
      <c r="A1262" s="2" t="s">
        <v>2060</v>
      </c>
      <c r="B1262" s="2" t="s">
        <v>11</v>
      </c>
      <c r="C1262" s="2" t="s">
        <v>19</v>
      </c>
      <c r="D1262" s="2">
        <v>116.643</v>
      </c>
      <c r="E1262" s="2">
        <v>117</v>
      </c>
      <c r="F1262" s="2">
        <v>14486</v>
      </c>
      <c r="G1262" s="2">
        <v>80</v>
      </c>
      <c r="H1262" s="2">
        <f t="shared" si="114"/>
        <v>0</v>
      </c>
      <c r="I1262" s="2">
        <f t="shared" si="115"/>
        <v>0</v>
      </c>
      <c r="J1262" s="2">
        <f t="shared" si="116"/>
        <v>0</v>
      </c>
      <c r="K1262" s="2">
        <f t="shared" si="117"/>
        <v>0</v>
      </c>
      <c r="L1262" s="2">
        <f t="shared" si="118"/>
        <v>1</v>
      </c>
      <c r="M1262" s="2">
        <v>69</v>
      </c>
      <c r="N1262" s="2">
        <f t="shared" si="119"/>
        <v>13689</v>
      </c>
    </row>
    <row r="1263" spans="1:14" x14ac:dyDescent="0.2">
      <c r="A1263" s="2" t="s">
        <v>898</v>
      </c>
      <c r="B1263" s="2" t="s">
        <v>15</v>
      </c>
      <c r="C1263" s="2" t="s">
        <v>24</v>
      </c>
      <c r="D1263" s="2">
        <v>10.5</v>
      </c>
      <c r="E1263" s="2">
        <v>109</v>
      </c>
      <c r="F1263" s="2">
        <v>1458</v>
      </c>
      <c r="G1263" s="2">
        <v>35</v>
      </c>
      <c r="H1263" s="2">
        <f t="shared" si="114"/>
        <v>1</v>
      </c>
      <c r="I1263" s="2">
        <f t="shared" si="115"/>
        <v>0</v>
      </c>
      <c r="J1263" s="2">
        <f t="shared" si="116"/>
        <v>0</v>
      </c>
      <c r="K1263" s="2">
        <f t="shared" si="117"/>
        <v>0</v>
      </c>
      <c r="L1263" s="2">
        <f t="shared" si="118"/>
        <v>0</v>
      </c>
      <c r="M1263" s="2">
        <v>453</v>
      </c>
      <c r="N1263" s="2">
        <f t="shared" si="119"/>
        <v>11881</v>
      </c>
    </row>
    <row r="1264" spans="1:14" x14ac:dyDescent="0.2">
      <c r="A1264" s="2" t="s">
        <v>1635</v>
      </c>
      <c r="B1264" s="2" t="s">
        <v>15</v>
      </c>
      <c r="C1264" s="2" t="s">
        <v>24</v>
      </c>
      <c r="D1264" s="2">
        <v>17.12</v>
      </c>
      <c r="E1264" s="2">
        <v>94</v>
      </c>
      <c r="F1264" s="2">
        <v>27759</v>
      </c>
      <c r="G1264" s="2">
        <v>30</v>
      </c>
      <c r="H1264" s="2">
        <f t="shared" si="114"/>
        <v>1</v>
      </c>
      <c r="I1264" s="2">
        <f t="shared" si="115"/>
        <v>0</v>
      </c>
      <c r="J1264" s="2">
        <f t="shared" si="116"/>
        <v>0</v>
      </c>
      <c r="K1264" s="2">
        <f t="shared" si="117"/>
        <v>0</v>
      </c>
      <c r="L1264" s="2">
        <f t="shared" si="118"/>
        <v>0</v>
      </c>
      <c r="M1264" s="2">
        <v>132</v>
      </c>
      <c r="N1264" s="2">
        <f t="shared" si="119"/>
        <v>8836</v>
      </c>
    </row>
    <row r="1265" spans="1:14" x14ac:dyDescent="0.2">
      <c r="A1265" s="2" t="s">
        <v>250</v>
      </c>
      <c r="B1265" s="2" t="s">
        <v>11</v>
      </c>
      <c r="C1265" s="2" t="s">
        <v>12</v>
      </c>
      <c r="D1265" s="2">
        <v>71.346900000000005</v>
      </c>
      <c r="E1265" s="2">
        <v>115</v>
      </c>
      <c r="F1265" s="2">
        <v>1554</v>
      </c>
      <c r="G1265" s="2">
        <v>28</v>
      </c>
      <c r="H1265" s="2">
        <f t="shared" si="114"/>
        <v>0</v>
      </c>
      <c r="I1265" s="2">
        <f t="shared" si="115"/>
        <v>0</v>
      </c>
      <c r="J1265" s="2">
        <f t="shared" si="116"/>
        <v>0</v>
      </c>
      <c r="K1265" s="2">
        <f t="shared" si="117"/>
        <v>0</v>
      </c>
      <c r="L1265" s="2">
        <f t="shared" si="118"/>
        <v>0</v>
      </c>
      <c r="M1265" s="2">
        <v>529</v>
      </c>
      <c r="N1265" s="2">
        <f t="shared" si="119"/>
        <v>13225</v>
      </c>
    </row>
    <row r="1266" spans="1:14" x14ac:dyDescent="0.2">
      <c r="A1266" s="2" t="s">
        <v>2065</v>
      </c>
      <c r="B1266" s="2" t="s">
        <v>15</v>
      </c>
      <c r="C1266" s="2" t="s">
        <v>24</v>
      </c>
      <c r="D1266" s="2">
        <v>126.15</v>
      </c>
      <c r="E1266" s="2">
        <v>115</v>
      </c>
      <c r="F1266" s="2">
        <v>36237</v>
      </c>
      <c r="G1266" s="2">
        <v>85</v>
      </c>
      <c r="H1266" s="2">
        <f t="shared" si="114"/>
        <v>1</v>
      </c>
      <c r="I1266" s="2">
        <f t="shared" si="115"/>
        <v>0</v>
      </c>
      <c r="J1266" s="2">
        <f t="shared" si="116"/>
        <v>0</v>
      </c>
      <c r="K1266" s="2">
        <f t="shared" si="117"/>
        <v>0</v>
      </c>
      <c r="L1266" s="2">
        <f t="shared" si="118"/>
        <v>0</v>
      </c>
      <c r="M1266" s="2">
        <v>79</v>
      </c>
      <c r="N1266" s="2">
        <f t="shared" si="119"/>
        <v>13225</v>
      </c>
    </row>
    <row r="1267" spans="1:14" x14ac:dyDescent="0.2">
      <c r="A1267" s="2" t="s">
        <v>1427</v>
      </c>
      <c r="B1267" s="2" t="s">
        <v>15</v>
      </c>
      <c r="C1267" s="2" t="s">
        <v>40</v>
      </c>
      <c r="D1267" s="2">
        <v>4.00779</v>
      </c>
      <c r="E1267" s="2">
        <v>86</v>
      </c>
      <c r="F1267" s="2">
        <v>2714</v>
      </c>
      <c r="G1267" s="2">
        <v>0.75</v>
      </c>
      <c r="H1267" s="2">
        <f t="shared" si="114"/>
        <v>1</v>
      </c>
      <c r="I1267" s="2">
        <f t="shared" si="115"/>
        <v>0</v>
      </c>
      <c r="J1267" s="2">
        <f t="shared" si="116"/>
        <v>0</v>
      </c>
      <c r="K1267" s="2">
        <f t="shared" si="117"/>
        <v>0</v>
      </c>
      <c r="L1267" s="2">
        <f t="shared" si="118"/>
        <v>0</v>
      </c>
      <c r="M1267" s="2">
        <v>365</v>
      </c>
      <c r="N1267" s="2">
        <f t="shared" si="119"/>
        <v>7396</v>
      </c>
    </row>
    <row r="1268" spans="1:14" x14ac:dyDescent="0.2">
      <c r="A1268" s="2" t="s">
        <v>2068</v>
      </c>
      <c r="B1268" s="2" t="s">
        <v>15</v>
      </c>
      <c r="C1268" s="2" t="s">
        <v>40</v>
      </c>
      <c r="D1268" s="2">
        <v>0.10066899999999999</v>
      </c>
      <c r="E1268" s="2">
        <v>85</v>
      </c>
      <c r="F1268" s="2">
        <v>36885</v>
      </c>
      <c r="G1268" s="2">
        <v>3.8</v>
      </c>
      <c r="H1268" s="2">
        <f t="shared" si="114"/>
        <v>1</v>
      </c>
      <c r="I1268" s="2">
        <f t="shared" si="115"/>
        <v>0</v>
      </c>
      <c r="J1268" s="2">
        <f t="shared" si="116"/>
        <v>0</v>
      </c>
      <c r="K1268" s="2">
        <f t="shared" si="117"/>
        <v>0</v>
      </c>
      <c r="L1268" s="2">
        <f t="shared" si="118"/>
        <v>0</v>
      </c>
      <c r="M1268" s="2">
        <v>0</v>
      </c>
      <c r="N1268" s="2">
        <f t="shared" si="119"/>
        <v>7225</v>
      </c>
    </row>
    <row r="1269" spans="1:14" x14ac:dyDescent="0.2">
      <c r="A1269" s="2" t="s">
        <v>2070</v>
      </c>
      <c r="B1269" s="2" t="s">
        <v>11</v>
      </c>
      <c r="C1269" s="2" t="s">
        <v>19</v>
      </c>
      <c r="D1269" s="2">
        <v>1.31027</v>
      </c>
      <c r="E1269" s="2">
        <v>90</v>
      </c>
      <c r="F1269" s="2">
        <v>587</v>
      </c>
      <c r="G1269" s="2">
        <v>0.78</v>
      </c>
      <c r="H1269" s="2">
        <f t="shared" si="114"/>
        <v>0</v>
      </c>
      <c r="I1269" s="2">
        <f t="shared" si="115"/>
        <v>0</v>
      </c>
      <c r="J1269" s="2">
        <f t="shared" si="116"/>
        <v>0</v>
      </c>
      <c r="K1269" s="2">
        <f t="shared" si="117"/>
        <v>0</v>
      </c>
      <c r="L1269" s="2">
        <f t="shared" si="118"/>
        <v>1</v>
      </c>
      <c r="M1269" s="2">
        <v>38</v>
      </c>
      <c r="N1269" s="2">
        <f t="shared" si="119"/>
        <v>8100</v>
      </c>
    </row>
    <row r="1270" spans="1:14" x14ac:dyDescent="0.2">
      <c r="A1270" s="2" t="s">
        <v>2072</v>
      </c>
      <c r="B1270" s="2" t="s">
        <v>11</v>
      </c>
      <c r="C1270" s="2" t="s">
        <v>24</v>
      </c>
      <c r="D1270" s="2">
        <v>118.31100000000001</v>
      </c>
      <c r="E1270" s="2">
        <v>101</v>
      </c>
      <c r="F1270" s="2">
        <v>12406</v>
      </c>
      <c r="G1270" s="2">
        <v>110</v>
      </c>
      <c r="H1270" s="2">
        <f t="shared" si="114"/>
        <v>0</v>
      </c>
      <c r="I1270" s="2">
        <f t="shared" si="115"/>
        <v>0</v>
      </c>
      <c r="J1270" s="2">
        <f t="shared" si="116"/>
        <v>0</v>
      </c>
      <c r="K1270" s="2">
        <f t="shared" si="117"/>
        <v>0</v>
      </c>
      <c r="L1270" s="2">
        <f t="shared" si="118"/>
        <v>0</v>
      </c>
      <c r="M1270" s="2">
        <v>176</v>
      </c>
      <c r="N1270" s="2">
        <f t="shared" si="119"/>
        <v>10201</v>
      </c>
    </row>
    <row r="1271" spans="1:14" x14ac:dyDescent="0.2">
      <c r="A1271" s="2" t="s">
        <v>2074</v>
      </c>
      <c r="B1271" s="2" t="s">
        <v>15</v>
      </c>
      <c r="C1271" s="2" t="s">
        <v>24</v>
      </c>
      <c r="D1271" s="2">
        <v>2.7445000000000001E-2</v>
      </c>
      <c r="E1271" s="2">
        <v>96</v>
      </c>
      <c r="F1271" s="2">
        <v>561</v>
      </c>
      <c r="G1271" s="2">
        <v>9</v>
      </c>
      <c r="H1271" s="2">
        <f t="shared" si="114"/>
        <v>1</v>
      </c>
      <c r="I1271" s="2">
        <f t="shared" si="115"/>
        <v>0</v>
      </c>
      <c r="J1271" s="2">
        <f t="shared" si="116"/>
        <v>0</v>
      </c>
      <c r="K1271" s="2">
        <f t="shared" si="117"/>
        <v>0</v>
      </c>
      <c r="L1271" s="2">
        <f t="shared" si="118"/>
        <v>0</v>
      </c>
      <c r="M1271" s="2">
        <v>3</v>
      </c>
      <c r="N1271" s="2">
        <f t="shared" si="119"/>
        <v>9216</v>
      </c>
    </row>
    <row r="1272" spans="1:14" x14ac:dyDescent="0.2">
      <c r="A1272" s="2" t="s">
        <v>566</v>
      </c>
      <c r="B1272" s="2" t="s">
        <v>11</v>
      </c>
      <c r="C1272" s="2" t="s">
        <v>19</v>
      </c>
      <c r="D1272" s="2">
        <v>155.18199999999999</v>
      </c>
      <c r="E1272" s="2">
        <v>114</v>
      </c>
      <c r="F1272" s="2">
        <v>16718</v>
      </c>
      <c r="G1272" s="2">
        <v>110</v>
      </c>
      <c r="H1272" s="2">
        <f t="shared" si="114"/>
        <v>0</v>
      </c>
      <c r="I1272" s="2">
        <f t="shared" si="115"/>
        <v>0</v>
      </c>
      <c r="J1272" s="2">
        <f t="shared" si="116"/>
        <v>0</v>
      </c>
      <c r="K1272" s="2">
        <f t="shared" si="117"/>
        <v>0</v>
      </c>
      <c r="L1272" s="2">
        <f t="shared" si="118"/>
        <v>1</v>
      </c>
      <c r="M1272" s="2">
        <v>62</v>
      </c>
      <c r="N1272" s="2">
        <f t="shared" si="119"/>
        <v>12996</v>
      </c>
    </row>
    <row r="1273" spans="1:14" x14ac:dyDescent="0.2">
      <c r="A1273" s="2" t="s">
        <v>2077</v>
      </c>
      <c r="B1273" s="2" t="s">
        <v>15</v>
      </c>
      <c r="C1273" s="2" t="s">
        <v>19</v>
      </c>
      <c r="D1273" s="2">
        <v>23.07</v>
      </c>
      <c r="E1273" s="2">
        <v>108</v>
      </c>
      <c r="F1273" s="2">
        <v>3892</v>
      </c>
      <c r="G1273" s="2">
        <v>30</v>
      </c>
      <c r="H1273" s="2">
        <f t="shared" si="114"/>
        <v>1</v>
      </c>
      <c r="I1273" s="2">
        <f t="shared" si="115"/>
        <v>0</v>
      </c>
      <c r="J1273" s="2">
        <f t="shared" si="116"/>
        <v>0</v>
      </c>
      <c r="K1273" s="2">
        <f t="shared" si="117"/>
        <v>0</v>
      </c>
      <c r="L1273" s="2">
        <f t="shared" si="118"/>
        <v>1</v>
      </c>
      <c r="M1273" s="2">
        <v>24</v>
      </c>
      <c r="N1273" s="2">
        <f t="shared" si="119"/>
        <v>11664</v>
      </c>
    </row>
    <row r="1274" spans="1:14" x14ac:dyDescent="0.2">
      <c r="A1274" s="2" t="s">
        <v>2079</v>
      </c>
      <c r="B1274" s="2" t="s">
        <v>15</v>
      </c>
      <c r="C1274" s="2" t="s">
        <v>12</v>
      </c>
      <c r="D1274" s="2">
        <v>47.307499999999997</v>
      </c>
      <c r="E1274" s="2">
        <v>141</v>
      </c>
      <c r="F1274" s="2">
        <v>1948</v>
      </c>
      <c r="G1274" s="2">
        <v>45</v>
      </c>
      <c r="H1274" s="2">
        <f t="shared" si="114"/>
        <v>1</v>
      </c>
      <c r="I1274" s="2">
        <f t="shared" si="115"/>
        <v>0</v>
      </c>
      <c r="J1274" s="2">
        <f t="shared" si="116"/>
        <v>0</v>
      </c>
      <c r="K1274" s="2">
        <f t="shared" si="117"/>
        <v>0</v>
      </c>
      <c r="L1274" s="2">
        <f t="shared" si="118"/>
        <v>0</v>
      </c>
      <c r="M1274" s="2">
        <v>0</v>
      </c>
      <c r="N1274" s="2">
        <f t="shared" si="119"/>
        <v>19881</v>
      </c>
    </row>
    <row r="1275" spans="1:14" x14ac:dyDescent="0.2">
      <c r="A1275" s="2" t="s">
        <v>641</v>
      </c>
      <c r="B1275" s="2" t="s">
        <v>11</v>
      </c>
      <c r="C1275" s="2" t="s">
        <v>12</v>
      </c>
      <c r="D1275" s="2">
        <v>91.038300000000007</v>
      </c>
      <c r="E1275" s="2">
        <v>112</v>
      </c>
      <c r="F1275" s="2">
        <v>1307</v>
      </c>
      <c r="G1275" s="2">
        <v>13</v>
      </c>
      <c r="H1275" s="2">
        <f t="shared" si="114"/>
        <v>0</v>
      </c>
      <c r="I1275" s="2">
        <f t="shared" si="115"/>
        <v>0</v>
      </c>
      <c r="J1275" s="2">
        <f t="shared" si="116"/>
        <v>0</v>
      </c>
      <c r="K1275" s="2">
        <f t="shared" si="117"/>
        <v>0</v>
      </c>
      <c r="L1275" s="2">
        <f t="shared" si="118"/>
        <v>0</v>
      </c>
      <c r="M1275" s="2">
        <v>49</v>
      </c>
      <c r="N1275" s="2">
        <f t="shared" si="119"/>
        <v>12544</v>
      </c>
    </row>
    <row r="1276" spans="1:14" x14ac:dyDescent="0.2">
      <c r="A1276" s="2" t="s">
        <v>2082</v>
      </c>
      <c r="B1276" s="2" t="s">
        <v>11</v>
      </c>
      <c r="C1276" s="2" t="s">
        <v>40</v>
      </c>
      <c r="D1276" s="2">
        <v>8.7867099999999994</v>
      </c>
      <c r="E1276" s="2">
        <v>92</v>
      </c>
      <c r="F1276" s="2">
        <v>5668</v>
      </c>
      <c r="G1276" s="2">
        <v>5</v>
      </c>
      <c r="H1276" s="2">
        <f t="shared" si="114"/>
        <v>0</v>
      </c>
      <c r="I1276" s="2">
        <f t="shared" si="115"/>
        <v>0</v>
      </c>
      <c r="J1276" s="2">
        <f t="shared" si="116"/>
        <v>0</v>
      </c>
      <c r="K1276" s="2">
        <f t="shared" si="117"/>
        <v>0</v>
      </c>
      <c r="L1276" s="2">
        <f t="shared" si="118"/>
        <v>0</v>
      </c>
      <c r="M1276" s="2">
        <v>12</v>
      </c>
      <c r="N1276" s="2">
        <f t="shared" si="119"/>
        <v>8464</v>
      </c>
    </row>
    <row r="1277" spans="1:14" x14ac:dyDescent="0.2">
      <c r="A1277" s="2" t="s">
        <v>2084</v>
      </c>
      <c r="B1277" s="2" t="s">
        <v>11</v>
      </c>
      <c r="C1277" s="2" t="s">
        <v>40</v>
      </c>
      <c r="D1277" s="2">
        <v>83.299800000000005</v>
      </c>
      <c r="E1277" s="2">
        <v>125</v>
      </c>
      <c r="F1277" s="2">
        <v>19809</v>
      </c>
      <c r="G1277" s="2">
        <v>35</v>
      </c>
      <c r="H1277" s="2">
        <f t="shared" si="114"/>
        <v>0</v>
      </c>
      <c r="I1277" s="2">
        <f t="shared" si="115"/>
        <v>0</v>
      </c>
      <c r="J1277" s="2">
        <f t="shared" si="116"/>
        <v>0</v>
      </c>
      <c r="K1277" s="2">
        <f t="shared" si="117"/>
        <v>0</v>
      </c>
      <c r="L1277" s="2">
        <f t="shared" si="118"/>
        <v>0</v>
      </c>
      <c r="M1277" s="2">
        <v>102</v>
      </c>
      <c r="N1277" s="2">
        <f t="shared" si="119"/>
        <v>15625</v>
      </c>
    </row>
    <row r="1278" spans="1:14" x14ac:dyDescent="0.2">
      <c r="A1278" s="2" t="s">
        <v>1145</v>
      </c>
      <c r="B1278" s="2" t="s">
        <v>11</v>
      </c>
      <c r="C1278" s="2" t="s">
        <v>31</v>
      </c>
      <c r="D1278" s="2">
        <v>19.351600000000001</v>
      </c>
      <c r="E1278" s="2">
        <v>96</v>
      </c>
      <c r="F1278" s="2">
        <v>664</v>
      </c>
      <c r="G1278" s="2">
        <v>22</v>
      </c>
      <c r="H1278" s="2">
        <f t="shared" si="114"/>
        <v>0</v>
      </c>
      <c r="I1278" s="2">
        <f t="shared" si="115"/>
        <v>1</v>
      </c>
      <c r="J1278" s="2">
        <f t="shared" si="116"/>
        <v>0</v>
      </c>
      <c r="K1278" s="2">
        <f t="shared" si="117"/>
        <v>0</v>
      </c>
      <c r="L1278" s="2">
        <f t="shared" si="118"/>
        <v>0</v>
      </c>
      <c r="M1278" s="2">
        <v>221</v>
      </c>
      <c r="N1278" s="2">
        <f t="shared" si="119"/>
        <v>9216</v>
      </c>
    </row>
    <row r="1279" spans="1:14" x14ac:dyDescent="0.2">
      <c r="A1279" s="2" t="s">
        <v>744</v>
      </c>
      <c r="B1279" s="2" t="s">
        <v>15</v>
      </c>
      <c r="C1279" s="2" t="s">
        <v>35</v>
      </c>
      <c r="D1279" s="2">
        <v>55.153399999999998</v>
      </c>
      <c r="E1279" s="2">
        <v>103</v>
      </c>
      <c r="F1279" s="2">
        <v>5161</v>
      </c>
      <c r="G1279" s="2">
        <v>1.2</v>
      </c>
      <c r="H1279" s="2">
        <f t="shared" si="114"/>
        <v>1</v>
      </c>
      <c r="I1279" s="2">
        <f t="shared" si="115"/>
        <v>0</v>
      </c>
      <c r="J1279" s="2">
        <f t="shared" si="116"/>
        <v>1</v>
      </c>
      <c r="K1279" s="2">
        <f t="shared" si="117"/>
        <v>0</v>
      </c>
      <c r="L1279" s="2">
        <f t="shared" si="118"/>
        <v>0</v>
      </c>
      <c r="M1279" s="2">
        <v>0</v>
      </c>
      <c r="N1279" s="2">
        <f t="shared" si="119"/>
        <v>10609</v>
      </c>
    </row>
    <row r="1280" spans="1:14" x14ac:dyDescent="0.2">
      <c r="A1280" s="2" t="s">
        <v>2008</v>
      </c>
      <c r="B1280" s="2" t="s">
        <v>15</v>
      </c>
      <c r="C1280" s="2" t="s">
        <v>35</v>
      </c>
      <c r="D1280" s="2">
        <v>87.025099999999995</v>
      </c>
      <c r="E1280" s="2">
        <v>95</v>
      </c>
      <c r="F1280" s="2">
        <v>4134</v>
      </c>
      <c r="G1280" s="2">
        <v>4</v>
      </c>
      <c r="H1280" s="2">
        <f t="shared" si="114"/>
        <v>1</v>
      </c>
      <c r="I1280" s="2">
        <f t="shared" si="115"/>
        <v>0</v>
      </c>
      <c r="J1280" s="2">
        <f t="shared" si="116"/>
        <v>1</v>
      </c>
      <c r="K1280" s="2">
        <f t="shared" si="117"/>
        <v>0</v>
      </c>
      <c r="L1280" s="2">
        <f t="shared" si="118"/>
        <v>0</v>
      </c>
      <c r="M1280" s="2">
        <v>163</v>
      </c>
      <c r="N1280" s="2">
        <f t="shared" si="119"/>
        <v>9025</v>
      </c>
    </row>
    <row r="1281" spans="1:14" x14ac:dyDescent="0.2">
      <c r="A1281" s="2" t="s">
        <v>2008</v>
      </c>
      <c r="B1281" s="2" t="s">
        <v>15</v>
      </c>
      <c r="C1281" s="2" t="s">
        <v>35</v>
      </c>
      <c r="D1281" s="2">
        <v>80.150300000000001</v>
      </c>
      <c r="E1281" s="2">
        <v>121</v>
      </c>
      <c r="F1281" s="2">
        <v>3189</v>
      </c>
      <c r="G1281" s="2">
        <v>10</v>
      </c>
      <c r="H1281" s="2">
        <f t="shared" si="114"/>
        <v>1</v>
      </c>
      <c r="I1281" s="2">
        <f t="shared" si="115"/>
        <v>0</v>
      </c>
      <c r="J1281" s="2">
        <f t="shared" si="116"/>
        <v>1</v>
      </c>
      <c r="K1281" s="2">
        <f t="shared" si="117"/>
        <v>0</v>
      </c>
      <c r="L1281" s="2">
        <f t="shared" si="118"/>
        <v>0</v>
      </c>
      <c r="M1281" s="2">
        <v>163</v>
      </c>
      <c r="N1281" s="2">
        <f t="shared" si="119"/>
        <v>14641</v>
      </c>
    </row>
    <row r="1282" spans="1:14" x14ac:dyDescent="0.2">
      <c r="A1282" s="2" t="s">
        <v>2008</v>
      </c>
      <c r="B1282" s="2" t="s">
        <v>15</v>
      </c>
      <c r="C1282" s="2" t="s">
        <v>35</v>
      </c>
      <c r="D1282" s="2">
        <v>63.270299999999999</v>
      </c>
      <c r="E1282" s="2">
        <v>96</v>
      </c>
      <c r="F1282" s="2">
        <v>3492</v>
      </c>
      <c r="G1282" s="2">
        <v>10</v>
      </c>
      <c r="H1282" s="2">
        <f t="shared" si="114"/>
        <v>1</v>
      </c>
      <c r="I1282" s="2">
        <f t="shared" si="115"/>
        <v>0</v>
      </c>
      <c r="J1282" s="2">
        <f t="shared" si="116"/>
        <v>1</v>
      </c>
      <c r="K1282" s="2">
        <f t="shared" si="117"/>
        <v>0</v>
      </c>
      <c r="L1282" s="2">
        <f t="shared" si="118"/>
        <v>0</v>
      </c>
      <c r="M1282" s="2">
        <v>163</v>
      </c>
      <c r="N1282" s="2">
        <f t="shared" si="119"/>
        <v>9216</v>
      </c>
    </row>
    <row r="1283" spans="1:14" x14ac:dyDescent="0.2">
      <c r="A1283" s="2" t="s">
        <v>2091</v>
      </c>
      <c r="B1283" s="2" t="s">
        <v>15</v>
      </c>
      <c r="C1283" s="2" t="s">
        <v>35</v>
      </c>
      <c r="D1283" s="2">
        <v>56.73</v>
      </c>
      <c r="E1283" s="2">
        <v>95</v>
      </c>
      <c r="F1283" s="2">
        <v>5286</v>
      </c>
      <c r="G1283" s="2">
        <v>10.8</v>
      </c>
      <c r="H1283" s="2">
        <f t="shared" ref="H1283:H1346" si="120">IF(B1283="R",1,0)</f>
        <v>1</v>
      </c>
      <c r="I1283" s="2">
        <f t="shared" ref="I1283:I1346" si="121">IF(C1283="Comedy",1,0)</f>
        <v>0</v>
      </c>
      <c r="J1283" s="2">
        <f t="shared" ref="J1283:J1346" si="122">IF(C1283="Thriller_Horror",1,0)</f>
        <v>1</v>
      </c>
      <c r="K1283" s="2">
        <f t="shared" ref="K1283:K1346" si="123">IF(C1283="Animation",1,0)</f>
        <v>0</v>
      </c>
      <c r="L1283" s="2">
        <f t="shared" ref="L1283:L1346" si="124">IF(C1283="Adventure_Sci_fi",1,0)</f>
        <v>0</v>
      </c>
      <c r="M1283" s="2">
        <v>43</v>
      </c>
      <c r="N1283" s="2">
        <f t="shared" ref="N1283:N1346" si="125">E1283^2</f>
        <v>9025</v>
      </c>
    </row>
    <row r="1284" spans="1:14" x14ac:dyDescent="0.2">
      <c r="A1284" s="2" t="s">
        <v>234</v>
      </c>
      <c r="B1284" s="2" t="s">
        <v>15</v>
      </c>
      <c r="C1284" s="2" t="s">
        <v>31</v>
      </c>
      <c r="D1284" s="2">
        <v>5.5167099999999998</v>
      </c>
      <c r="E1284" s="2">
        <v>95</v>
      </c>
      <c r="F1284" s="2">
        <v>2413</v>
      </c>
      <c r="G1284" s="2">
        <v>25</v>
      </c>
      <c r="H1284" s="2">
        <f t="shared" si="120"/>
        <v>1</v>
      </c>
      <c r="I1284" s="2">
        <f t="shared" si="121"/>
        <v>1</v>
      </c>
      <c r="J1284" s="2">
        <f t="shared" si="122"/>
        <v>0</v>
      </c>
      <c r="K1284" s="2">
        <f t="shared" si="123"/>
        <v>0</v>
      </c>
      <c r="L1284" s="2">
        <f t="shared" si="124"/>
        <v>0</v>
      </c>
      <c r="M1284" s="2">
        <v>6</v>
      </c>
      <c r="N1284" s="2">
        <f t="shared" si="125"/>
        <v>9025</v>
      </c>
    </row>
    <row r="1285" spans="1:14" x14ac:dyDescent="0.2">
      <c r="A1285" s="2" t="s">
        <v>1548</v>
      </c>
      <c r="B1285" s="2" t="s">
        <v>15</v>
      </c>
      <c r="C1285" s="2" t="s">
        <v>31</v>
      </c>
      <c r="D1285" s="2">
        <v>71.2774</v>
      </c>
      <c r="E1285" s="2">
        <v>83</v>
      </c>
      <c r="F1285" s="2">
        <v>1645</v>
      </c>
      <c r="G1285" s="2">
        <v>45</v>
      </c>
      <c r="H1285" s="2">
        <f t="shared" si="120"/>
        <v>1</v>
      </c>
      <c r="I1285" s="2">
        <f t="shared" si="121"/>
        <v>1</v>
      </c>
      <c r="J1285" s="2">
        <f t="shared" si="122"/>
        <v>0</v>
      </c>
      <c r="K1285" s="2">
        <f t="shared" si="123"/>
        <v>0</v>
      </c>
      <c r="L1285" s="2">
        <f t="shared" si="124"/>
        <v>0</v>
      </c>
      <c r="M1285" s="2">
        <v>322</v>
      </c>
      <c r="N1285" s="2">
        <f t="shared" si="125"/>
        <v>6889</v>
      </c>
    </row>
    <row r="1286" spans="1:14" x14ac:dyDescent="0.2">
      <c r="A1286" s="2" t="s">
        <v>246</v>
      </c>
      <c r="B1286" s="2" t="s">
        <v>11</v>
      </c>
      <c r="C1286" s="2" t="s">
        <v>31</v>
      </c>
      <c r="D1286" s="2">
        <v>110</v>
      </c>
      <c r="E1286" s="2">
        <v>84</v>
      </c>
      <c r="F1286" s="2">
        <v>3629</v>
      </c>
      <c r="G1286" s="2">
        <v>48</v>
      </c>
      <c r="H1286" s="2">
        <f t="shared" si="120"/>
        <v>0</v>
      </c>
      <c r="I1286" s="2">
        <f t="shared" si="121"/>
        <v>1</v>
      </c>
      <c r="J1286" s="2">
        <f t="shared" si="122"/>
        <v>0</v>
      </c>
      <c r="K1286" s="2">
        <f t="shared" si="123"/>
        <v>0</v>
      </c>
      <c r="L1286" s="2">
        <f t="shared" si="124"/>
        <v>0</v>
      </c>
      <c r="M1286" s="2">
        <v>119</v>
      </c>
      <c r="N1286" s="2">
        <f t="shared" si="125"/>
        <v>7056</v>
      </c>
    </row>
    <row r="1287" spans="1:14" x14ac:dyDescent="0.2">
      <c r="A1287" s="2" t="s">
        <v>246</v>
      </c>
      <c r="B1287" s="2" t="s">
        <v>11</v>
      </c>
      <c r="C1287" s="2" t="s">
        <v>31</v>
      </c>
      <c r="D1287" s="2">
        <v>90.703699999999998</v>
      </c>
      <c r="E1287" s="2">
        <v>89</v>
      </c>
      <c r="F1287" s="2">
        <v>5855</v>
      </c>
      <c r="G1287" s="2">
        <v>45</v>
      </c>
      <c r="H1287" s="2">
        <f t="shared" si="120"/>
        <v>0</v>
      </c>
      <c r="I1287" s="2">
        <f t="shared" si="121"/>
        <v>1</v>
      </c>
      <c r="J1287" s="2">
        <f t="shared" si="122"/>
        <v>0</v>
      </c>
      <c r="K1287" s="2">
        <f t="shared" si="123"/>
        <v>0</v>
      </c>
      <c r="L1287" s="2">
        <f t="shared" si="124"/>
        <v>0</v>
      </c>
      <c r="M1287" s="2">
        <v>119</v>
      </c>
      <c r="N1287" s="2">
        <f t="shared" si="125"/>
        <v>7921</v>
      </c>
    </row>
    <row r="1288" spans="1:14" x14ac:dyDescent="0.2">
      <c r="A1288" s="2" t="s">
        <v>2097</v>
      </c>
      <c r="B1288" s="2" t="s">
        <v>11</v>
      </c>
      <c r="C1288" s="2" t="s">
        <v>31</v>
      </c>
      <c r="D1288" s="2">
        <v>32.014299999999999</v>
      </c>
      <c r="E1288" s="2">
        <v>88</v>
      </c>
      <c r="F1288" s="2">
        <v>34319</v>
      </c>
      <c r="G1288" s="2">
        <v>20</v>
      </c>
      <c r="H1288" s="2">
        <f t="shared" si="120"/>
        <v>0</v>
      </c>
      <c r="I1288" s="2">
        <f t="shared" si="121"/>
        <v>1</v>
      </c>
      <c r="J1288" s="2">
        <f t="shared" si="122"/>
        <v>0</v>
      </c>
      <c r="K1288" s="2">
        <f t="shared" si="123"/>
        <v>0</v>
      </c>
      <c r="L1288" s="2">
        <f t="shared" si="124"/>
        <v>0</v>
      </c>
      <c r="M1288" s="2">
        <v>92</v>
      </c>
      <c r="N1288" s="2">
        <f t="shared" si="125"/>
        <v>7744</v>
      </c>
    </row>
    <row r="1289" spans="1:14" x14ac:dyDescent="0.2">
      <c r="A1289" s="2" t="s">
        <v>855</v>
      </c>
      <c r="B1289" s="2" t="s">
        <v>11</v>
      </c>
      <c r="C1289" s="2" t="s">
        <v>31</v>
      </c>
      <c r="D1289" s="2">
        <v>17.803799999999999</v>
      </c>
      <c r="E1289" s="2">
        <v>108</v>
      </c>
      <c r="F1289" s="2">
        <v>4374</v>
      </c>
      <c r="G1289" s="2">
        <v>20</v>
      </c>
      <c r="H1289" s="2">
        <f t="shared" si="120"/>
        <v>0</v>
      </c>
      <c r="I1289" s="2">
        <f t="shared" si="121"/>
        <v>1</v>
      </c>
      <c r="J1289" s="2">
        <f t="shared" si="122"/>
        <v>0</v>
      </c>
      <c r="K1289" s="2">
        <f t="shared" si="123"/>
        <v>0</v>
      </c>
      <c r="L1289" s="2">
        <f t="shared" si="124"/>
        <v>0</v>
      </c>
      <c r="M1289" s="2">
        <v>480</v>
      </c>
      <c r="N1289" s="2">
        <f t="shared" si="125"/>
        <v>11664</v>
      </c>
    </row>
    <row r="1290" spans="1:14" x14ac:dyDescent="0.2">
      <c r="A1290" s="2" t="s">
        <v>138</v>
      </c>
      <c r="B1290" s="2" t="s">
        <v>11</v>
      </c>
      <c r="C1290" s="2" t="s">
        <v>31</v>
      </c>
      <c r="D1290" s="2">
        <v>81.257800000000003</v>
      </c>
      <c r="E1290" s="2">
        <v>108</v>
      </c>
      <c r="F1290" s="2">
        <v>4403</v>
      </c>
      <c r="G1290" s="2">
        <v>35</v>
      </c>
      <c r="H1290" s="2">
        <f t="shared" si="120"/>
        <v>0</v>
      </c>
      <c r="I1290" s="2">
        <f t="shared" si="121"/>
        <v>1</v>
      </c>
      <c r="J1290" s="2">
        <f t="shared" si="122"/>
        <v>0</v>
      </c>
      <c r="K1290" s="2">
        <f t="shared" si="123"/>
        <v>0</v>
      </c>
      <c r="L1290" s="2">
        <f t="shared" si="124"/>
        <v>0</v>
      </c>
      <c r="M1290" s="2">
        <v>0</v>
      </c>
      <c r="N1290" s="2">
        <f t="shared" si="125"/>
        <v>11664</v>
      </c>
    </row>
    <row r="1291" spans="1:14" x14ac:dyDescent="0.2">
      <c r="A1291" s="2" t="s">
        <v>403</v>
      </c>
      <c r="B1291" s="2" t="s">
        <v>51</v>
      </c>
      <c r="C1291" s="2" t="s">
        <v>19</v>
      </c>
      <c r="D1291" s="2">
        <v>153.28800000000001</v>
      </c>
      <c r="E1291" s="2">
        <v>86</v>
      </c>
      <c r="F1291" s="2">
        <v>6355</v>
      </c>
      <c r="G1291" s="2">
        <v>84</v>
      </c>
      <c r="H1291" s="2">
        <f t="shared" si="120"/>
        <v>0</v>
      </c>
      <c r="I1291" s="2">
        <f t="shared" si="121"/>
        <v>0</v>
      </c>
      <c r="J1291" s="2">
        <f t="shared" si="122"/>
        <v>0</v>
      </c>
      <c r="K1291" s="2">
        <f t="shared" si="123"/>
        <v>0</v>
      </c>
      <c r="L1291" s="2">
        <f t="shared" si="124"/>
        <v>1</v>
      </c>
      <c r="M1291" s="2">
        <v>67</v>
      </c>
      <c r="N1291" s="2">
        <f t="shared" si="125"/>
        <v>7396</v>
      </c>
    </row>
    <row r="1292" spans="1:14" x14ac:dyDescent="0.2">
      <c r="A1292" s="2" t="s">
        <v>403</v>
      </c>
      <c r="B1292" s="2" t="s">
        <v>51</v>
      </c>
      <c r="C1292" s="2" t="s">
        <v>19</v>
      </c>
      <c r="D1292" s="2">
        <v>84.185400000000001</v>
      </c>
      <c r="E1292" s="2">
        <v>93</v>
      </c>
      <c r="F1292" s="2">
        <v>7800</v>
      </c>
      <c r="G1292" s="2">
        <v>80</v>
      </c>
      <c r="H1292" s="2">
        <f t="shared" si="120"/>
        <v>0</v>
      </c>
      <c r="I1292" s="2">
        <f t="shared" si="121"/>
        <v>0</v>
      </c>
      <c r="J1292" s="2">
        <f t="shared" si="122"/>
        <v>0</v>
      </c>
      <c r="K1292" s="2">
        <f t="shared" si="123"/>
        <v>0</v>
      </c>
      <c r="L1292" s="2">
        <f t="shared" si="124"/>
        <v>1</v>
      </c>
      <c r="M1292" s="2">
        <v>67</v>
      </c>
      <c r="N1292" s="2">
        <f t="shared" si="125"/>
        <v>8649</v>
      </c>
    </row>
    <row r="1293" spans="1:14" x14ac:dyDescent="0.2">
      <c r="A1293" s="2" t="s">
        <v>2103</v>
      </c>
      <c r="B1293" s="2" t="s">
        <v>11</v>
      </c>
      <c r="C1293" s="2" t="s">
        <v>24</v>
      </c>
      <c r="D1293" s="2">
        <v>31.494299999999999</v>
      </c>
      <c r="E1293" s="2">
        <v>112</v>
      </c>
      <c r="F1293" s="2">
        <v>12687</v>
      </c>
      <c r="G1293" s="2">
        <v>60</v>
      </c>
      <c r="H1293" s="2">
        <f t="shared" si="120"/>
        <v>0</v>
      </c>
      <c r="I1293" s="2">
        <f t="shared" si="121"/>
        <v>0</v>
      </c>
      <c r="J1293" s="2">
        <f t="shared" si="122"/>
        <v>0</v>
      </c>
      <c r="K1293" s="2">
        <f t="shared" si="123"/>
        <v>0</v>
      </c>
      <c r="L1293" s="2">
        <f t="shared" si="124"/>
        <v>0</v>
      </c>
      <c r="M1293" s="2">
        <v>1000</v>
      </c>
      <c r="N1293" s="2">
        <f t="shared" si="125"/>
        <v>12544</v>
      </c>
    </row>
    <row r="1294" spans="1:14" x14ac:dyDescent="0.2">
      <c r="A1294" s="2" t="s">
        <v>699</v>
      </c>
      <c r="B1294" s="2" t="s">
        <v>15</v>
      </c>
      <c r="C1294" s="2" t="s">
        <v>35</v>
      </c>
      <c r="D1294" s="2">
        <v>89.138099999999994</v>
      </c>
      <c r="E1294" s="2">
        <v>116</v>
      </c>
      <c r="F1294" s="2">
        <v>600</v>
      </c>
      <c r="G1294" s="2">
        <v>40</v>
      </c>
      <c r="H1294" s="2">
        <f t="shared" si="120"/>
        <v>1</v>
      </c>
      <c r="I1294" s="2">
        <f t="shared" si="121"/>
        <v>0</v>
      </c>
      <c r="J1294" s="2">
        <f t="shared" si="122"/>
        <v>1</v>
      </c>
      <c r="K1294" s="2">
        <f t="shared" si="123"/>
        <v>0</v>
      </c>
      <c r="L1294" s="2">
        <f t="shared" si="124"/>
        <v>0</v>
      </c>
      <c r="M1294" s="2">
        <v>0</v>
      </c>
      <c r="N1294" s="2">
        <f t="shared" si="125"/>
        <v>13456</v>
      </c>
    </row>
    <row r="1295" spans="1:14" x14ac:dyDescent="0.2">
      <c r="A1295" s="2" t="s">
        <v>699</v>
      </c>
      <c r="B1295" s="2" t="s">
        <v>15</v>
      </c>
      <c r="C1295" s="2" t="s">
        <v>35</v>
      </c>
      <c r="D1295" s="2">
        <v>38.176900000000003</v>
      </c>
      <c r="E1295" s="2">
        <v>111</v>
      </c>
      <c r="F1295" s="2">
        <v>4486</v>
      </c>
      <c r="G1295" s="2">
        <v>40</v>
      </c>
      <c r="H1295" s="2">
        <f t="shared" si="120"/>
        <v>1</v>
      </c>
      <c r="I1295" s="2">
        <f t="shared" si="121"/>
        <v>0</v>
      </c>
      <c r="J1295" s="2">
        <f t="shared" si="122"/>
        <v>1</v>
      </c>
      <c r="K1295" s="2">
        <f t="shared" si="123"/>
        <v>0</v>
      </c>
      <c r="L1295" s="2">
        <f t="shared" si="124"/>
        <v>0</v>
      </c>
      <c r="M1295" s="2">
        <v>0</v>
      </c>
      <c r="N1295" s="2">
        <f t="shared" si="125"/>
        <v>12321</v>
      </c>
    </row>
    <row r="1296" spans="1:14" x14ac:dyDescent="0.2">
      <c r="A1296" s="2" t="s">
        <v>2107</v>
      </c>
      <c r="B1296" s="2" t="s">
        <v>11</v>
      </c>
      <c r="C1296" s="2" t="s">
        <v>31</v>
      </c>
      <c r="D1296" s="2">
        <v>6.9826800000000002</v>
      </c>
      <c r="E1296" s="2">
        <v>81</v>
      </c>
      <c r="F1296" s="2">
        <v>3848</v>
      </c>
      <c r="G1296" s="2">
        <v>10</v>
      </c>
      <c r="H1296" s="2">
        <f t="shared" si="120"/>
        <v>0</v>
      </c>
      <c r="I1296" s="2">
        <f t="shared" si="121"/>
        <v>1</v>
      </c>
      <c r="J1296" s="2">
        <f t="shared" si="122"/>
        <v>0</v>
      </c>
      <c r="K1296" s="2">
        <f t="shared" si="123"/>
        <v>0</v>
      </c>
      <c r="L1296" s="2">
        <f t="shared" si="124"/>
        <v>0</v>
      </c>
      <c r="M1296" s="2">
        <v>25</v>
      </c>
      <c r="N1296" s="2">
        <f t="shared" si="125"/>
        <v>6561</v>
      </c>
    </row>
    <row r="1297" spans="1:14" x14ac:dyDescent="0.2">
      <c r="A1297" s="2" t="s">
        <v>1021</v>
      </c>
      <c r="B1297" s="2" t="s">
        <v>11</v>
      </c>
      <c r="C1297" s="2" t="s">
        <v>12</v>
      </c>
      <c r="D1297" s="2">
        <v>120.14700000000001</v>
      </c>
      <c r="E1297" s="2">
        <v>140</v>
      </c>
      <c r="F1297" s="2">
        <v>13808</v>
      </c>
      <c r="G1297" s="2">
        <v>87</v>
      </c>
      <c r="H1297" s="2">
        <f t="shared" si="120"/>
        <v>0</v>
      </c>
      <c r="I1297" s="2">
        <f t="shared" si="121"/>
        <v>0</v>
      </c>
      <c r="J1297" s="2">
        <f t="shared" si="122"/>
        <v>0</v>
      </c>
      <c r="K1297" s="2">
        <f t="shared" si="123"/>
        <v>0</v>
      </c>
      <c r="L1297" s="2">
        <f t="shared" si="124"/>
        <v>0</v>
      </c>
      <c r="M1297" s="2">
        <v>378</v>
      </c>
      <c r="N1297" s="2">
        <f t="shared" si="125"/>
        <v>19600</v>
      </c>
    </row>
    <row r="1298" spans="1:14" x14ac:dyDescent="0.2">
      <c r="A1298" s="2" t="s">
        <v>2110</v>
      </c>
      <c r="B1298" s="2" t="s">
        <v>51</v>
      </c>
      <c r="C1298" s="2" t="s">
        <v>40</v>
      </c>
      <c r="D1298" s="2">
        <v>41.407499999999999</v>
      </c>
      <c r="E1298" s="2">
        <v>111</v>
      </c>
      <c r="F1298" s="2">
        <v>9638</v>
      </c>
      <c r="G1298" s="2">
        <v>30</v>
      </c>
      <c r="H1298" s="2">
        <f t="shared" si="120"/>
        <v>0</v>
      </c>
      <c r="I1298" s="2">
        <f t="shared" si="121"/>
        <v>0</v>
      </c>
      <c r="J1298" s="2">
        <f t="shared" si="122"/>
        <v>0</v>
      </c>
      <c r="K1298" s="2">
        <f t="shared" si="123"/>
        <v>0</v>
      </c>
      <c r="L1298" s="2">
        <f t="shared" si="124"/>
        <v>0</v>
      </c>
      <c r="M1298" s="2">
        <v>23</v>
      </c>
      <c r="N1298" s="2">
        <f t="shared" si="125"/>
        <v>12321</v>
      </c>
    </row>
    <row r="1299" spans="1:14" x14ac:dyDescent="0.2">
      <c r="A1299" s="2" t="s">
        <v>1093</v>
      </c>
      <c r="B1299" s="2" t="s">
        <v>11</v>
      </c>
      <c r="C1299" s="2" t="s">
        <v>35</v>
      </c>
      <c r="D1299" s="2">
        <v>47.781399999999998</v>
      </c>
      <c r="E1299" s="2">
        <v>96</v>
      </c>
      <c r="F1299" s="2">
        <v>41293</v>
      </c>
      <c r="G1299" s="2">
        <v>40</v>
      </c>
      <c r="H1299" s="2">
        <f t="shared" si="120"/>
        <v>0</v>
      </c>
      <c r="I1299" s="2">
        <f t="shared" si="121"/>
        <v>0</v>
      </c>
      <c r="J1299" s="2">
        <f t="shared" si="122"/>
        <v>1</v>
      </c>
      <c r="K1299" s="2">
        <f t="shared" si="123"/>
        <v>0</v>
      </c>
      <c r="L1299" s="2">
        <f t="shared" si="124"/>
        <v>0</v>
      </c>
      <c r="M1299" s="2">
        <v>192</v>
      </c>
      <c r="N1299" s="2">
        <f t="shared" si="125"/>
        <v>9216</v>
      </c>
    </row>
    <row r="1300" spans="1:14" x14ac:dyDescent="0.2">
      <c r="A1300" s="2" t="s">
        <v>1194</v>
      </c>
      <c r="B1300" s="2" t="s">
        <v>51</v>
      </c>
      <c r="C1300" s="2" t="s">
        <v>12</v>
      </c>
      <c r="D1300" s="2">
        <v>59.6995</v>
      </c>
      <c r="E1300" s="2">
        <v>123</v>
      </c>
      <c r="F1300" s="2">
        <v>2259</v>
      </c>
      <c r="G1300" s="2">
        <v>35</v>
      </c>
      <c r="H1300" s="2">
        <f t="shared" si="120"/>
        <v>0</v>
      </c>
      <c r="I1300" s="2">
        <f t="shared" si="121"/>
        <v>0</v>
      </c>
      <c r="J1300" s="2">
        <f t="shared" si="122"/>
        <v>0</v>
      </c>
      <c r="K1300" s="2">
        <f t="shared" si="123"/>
        <v>0</v>
      </c>
      <c r="L1300" s="2">
        <f t="shared" si="124"/>
        <v>0</v>
      </c>
      <c r="M1300" s="2">
        <v>130</v>
      </c>
      <c r="N1300" s="2">
        <f t="shared" si="125"/>
        <v>15129</v>
      </c>
    </row>
    <row r="1301" spans="1:14" x14ac:dyDescent="0.2">
      <c r="A1301" s="2" t="s">
        <v>1052</v>
      </c>
      <c r="B1301" s="2" t="s">
        <v>15</v>
      </c>
      <c r="C1301" s="2" t="s">
        <v>40</v>
      </c>
      <c r="D1301" s="2">
        <v>4.0467399999999998</v>
      </c>
      <c r="E1301" s="2">
        <v>104</v>
      </c>
      <c r="F1301" s="2">
        <v>2251</v>
      </c>
      <c r="G1301" s="2">
        <v>4</v>
      </c>
      <c r="H1301" s="2">
        <f t="shared" si="120"/>
        <v>1</v>
      </c>
      <c r="I1301" s="2">
        <f t="shared" si="121"/>
        <v>0</v>
      </c>
      <c r="J1301" s="2">
        <f t="shared" si="122"/>
        <v>0</v>
      </c>
      <c r="K1301" s="2">
        <f t="shared" si="123"/>
        <v>0</v>
      </c>
      <c r="L1301" s="2">
        <f t="shared" si="124"/>
        <v>0</v>
      </c>
      <c r="M1301" s="2">
        <v>30</v>
      </c>
      <c r="N1301" s="2">
        <f t="shared" si="125"/>
        <v>10816</v>
      </c>
    </row>
    <row r="1302" spans="1:14" x14ac:dyDescent="0.2">
      <c r="A1302" s="2" t="s">
        <v>420</v>
      </c>
      <c r="B1302" s="2" t="s">
        <v>51</v>
      </c>
      <c r="C1302" s="2" t="s">
        <v>24</v>
      </c>
      <c r="D1302" s="2">
        <v>33.357500000000002</v>
      </c>
      <c r="E1302" s="2">
        <v>94</v>
      </c>
      <c r="F1302" s="2">
        <v>4194</v>
      </c>
      <c r="G1302" s="2">
        <v>35</v>
      </c>
      <c r="H1302" s="2">
        <f t="shared" si="120"/>
        <v>0</v>
      </c>
      <c r="I1302" s="2">
        <f t="shared" si="121"/>
        <v>0</v>
      </c>
      <c r="J1302" s="2">
        <f t="shared" si="122"/>
        <v>0</v>
      </c>
      <c r="K1302" s="2">
        <f t="shared" si="123"/>
        <v>0</v>
      </c>
      <c r="L1302" s="2">
        <f t="shared" si="124"/>
        <v>0</v>
      </c>
      <c r="M1302" s="2">
        <v>14</v>
      </c>
      <c r="N1302" s="2">
        <f t="shared" si="125"/>
        <v>8836</v>
      </c>
    </row>
    <row r="1303" spans="1:14" x14ac:dyDescent="0.2">
      <c r="A1303" s="2" t="s">
        <v>2116</v>
      </c>
      <c r="B1303" s="2" t="s">
        <v>15</v>
      </c>
      <c r="C1303" s="2" t="s">
        <v>19</v>
      </c>
      <c r="D1303" s="2">
        <v>6.6191700000000004</v>
      </c>
      <c r="E1303" s="2">
        <v>101</v>
      </c>
      <c r="F1303" s="2">
        <v>7747</v>
      </c>
      <c r="G1303" s="2">
        <v>10</v>
      </c>
      <c r="H1303" s="2">
        <f t="shared" si="120"/>
        <v>1</v>
      </c>
      <c r="I1303" s="2">
        <f t="shared" si="121"/>
        <v>0</v>
      </c>
      <c r="J1303" s="2">
        <f t="shared" si="122"/>
        <v>0</v>
      </c>
      <c r="K1303" s="2">
        <f t="shared" si="123"/>
        <v>0</v>
      </c>
      <c r="L1303" s="2">
        <f t="shared" si="124"/>
        <v>1</v>
      </c>
      <c r="M1303" s="2">
        <v>63</v>
      </c>
      <c r="N1303" s="2">
        <f t="shared" si="125"/>
        <v>10201</v>
      </c>
    </row>
    <row r="1304" spans="1:14" x14ac:dyDescent="0.2">
      <c r="A1304" s="2" t="s">
        <v>1322</v>
      </c>
      <c r="B1304" s="2" t="s">
        <v>11</v>
      </c>
      <c r="C1304" s="2" t="s">
        <v>24</v>
      </c>
      <c r="D1304" s="2">
        <v>12.2768</v>
      </c>
      <c r="E1304" s="2">
        <v>117</v>
      </c>
      <c r="F1304" s="2">
        <v>17847</v>
      </c>
      <c r="G1304" s="2">
        <v>26</v>
      </c>
      <c r="H1304" s="2">
        <f t="shared" si="120"/>
        <v>0</v>
      </c>
      <c r="I1304" s="2">
        <f t="shared" si="121"/>
        <v>0</v>
      </c>
      <c r="J1304" s="2">
        <f t="shared" si="122"/>
        <v>0</v>
      </c>
      <c r="K1304" s="2">
        <f t="shared" si="123"/>
        <v>0</v>
      </c>
      <c r="L1304" s="2">
        <f t="shared" si="124"/>
        <v>0</v>
      </c>
      <c r="M1304" s="2">
        <v>763</v>
      </c>
      <c r="N1304" s="2">
        <f t="shared" si="125"/>
        <v>13689</v>
      </c>
    </row>
    <row r="1305" spans="1:14" x14ac:dyDescent="0.2">
      <c r="A1305" s="2" t="s">
        <v>2119</v>
      </c>
      <c r="B1305" s="2" t="s">
        <v>15</v>
      </c>
      <c r="C1305" s="2" t="s">
        <v>31</v>
      </c>
      <c r="D1305" s="2">
        <v>33.472900000000003</v>
      </c>
      <c r="E1305" s="2">
        <v>99</v>
      </c>
      <c r="F1305" s="2">
        <v>10026</v>
      </c>
      <c r="G1305" s="2">
        <v>55</v>
      </c>
      <c r="H1305" s="2">
        <f t="shared" si="120"/>
        <v>1</v>
      </c>
      <c r="I1305" s="2">
        <f t="shared" si="121"/>
        <v>1</v>
      </c>
      <c r="J1305" s="2">
        <f t="shared" si="122"/>
        <v>0</v>
      </c>
      <c r="K1305" s="2">
        <f t="shared" si="123"/>
        <v>0</v>
      </c>
      <c r="L1305" s="2">
        <f t="shared" si="124"/>
        <v>0</v>
      </c>
      <c r="M1305" s="2">
        <v>3</v>
      </c>
      <c r="N1305" s="2">
        <f t="shared" si="125"/>
        <v>9801</v>
      </c>
    </row>
    <row r="1306" spans="1:14" x14ac:dyDescent="0.2">
      <c r="A1306" s="2" t="s">
        <v>1168</v>
      </c>
      <c r="B1306" s="2" t="s">
        <v>11</v>
      </c>
      <c r="C1306" s="2" t="s">
        <v>31</v>
      </c>
      <c r="D1306" s="2">
        <v>49.968699999999998</v>
      </c>
      <c r="E1306" s="2">
        <v>82</v>
      </c>
      <c r="F1306" s="2">
        <v>37</v>
      </c>
      <c r="G1306" s="2">
        <v>28</v>
      </c>
      <c r="H1306" s="2">
        <f t="shared" si="120"/>
        <v>0</v>
      </c>
      <c r="I1306" s="2">
        <f t="shared" si="121"/>
        <v>1</v>
      </c>
      <c r="J1306" s="2">
        <f t="shared" si="122"/>
        <v>0</v>
      </c>
      <c r="K1306" s="2">
        <f t="shared" si="123"/>
        <v>0</v>
      </c>
      <c r="L1306" s="2">
        <f t="shared" si="124"/>
        <v>0</v>
      </c>
      <c r="M1306" s="2">
        <v>23</v>
      </c>
      <c r="N1306" s="2">
        <f t="shared" si="125"/>
        <v>6724</v>
      </c>
    </row>
    <row r="1307" spans="1:14" x14ac:dyDescent="0.2">
      <c r="A1307" s="2" t="s">
        <v>319</v>
      </c>
      <c r="B1307" s="2" t="s">
        <v>11</v>
      </c>
      <c r="C1307" s="2" t="s">
        <v>19</v>
      </c>
      <c r="D1307" s="2">
        <v>25.335899999999999</v>
      </c>
      <c r="E1307" s="2">
        <v>119</v>
      </c>
      <c r="F1307" s="2">
        <v>2853</v>
      </c>
      <c r="G1307" s="2">
        <v>40</v>
      </c>
      <c r="H1307" s="2">
        <f t="shared" si="120"/>
        <v>0</v>
      </c>
      <c r="I1307" s="2">
        <f t="shared" si="121"/>
        <v>0</v>
      </c>
      <c r="J1307" s="2">
        <f t="shared" si="122"/>
        <v>0</v>
      </c>
      <c r="K1307" s="2">
        <f t="shared" si="123"/>
        <v>0</v>
      </c>
      <c r="L1307" s="2">
        <f t="shared" si="124"/>
        <v>1</v>
      </c>
      <c r="M1307" s="2">
        <v>0</v>
      </c>
      <c r="N1307" s="2">
        <f t="shared" si="125"/>
        <v>14161</v>
      </c>
    </row>
    <row r="1308" spans="1:14" x14ac:dyDescent="0.2">
      <c r="A1308" s="2" t="s">
        <v>2123</v>
      </c>
      <c r="B1308" s="2" t="s">
        <v>15</v>
      </c>
      <c r="C1308" s="2" t="s">
        <v>35</v>
      </c>
      <c r="D1308" s="2">
        <v>0.37396699999999999</v>
      </c>
      <c r="E1308" s="2">
        <v>100</v>
      </c>
      <c r="F1308" s="2">
        <v>469</v>
      </c>
      <c r="G1308" s="2">
        <v>1.5</v>
      </c>
      <c r="H1308" s="2">
        <f t="shared" si="120"/>
        <v>1</v>
      </c>
      <c r="I1308" s="2">
        <f t="shared" si="121"/>
        <v>0</v>
      </c>
      <c r="J1308" s="2">
        <f t="shared" si="122"/>
        <v>1</v>
      </c>
      <c r="K1308" s="2">
        <f t="shared" si="123"/>
        <v>0</v>
      </c>
      <c r="L1308" s="2">
        <f t="shared" si="124"/>
        <v>0</v>
      </c>
      <c r="M1308" s="2">
        <v>122</v>
      </c>
      <c r="N1308" s="2">
        <f t="shared" si="125"/>
        <v>10000</v>
      </c>
    </row>
    <row r="1309" spans="1:14" x14ac:dyDescent="0.2">
      <c r="A1309" s="2" t="s">
        <v>1911</v>
      </c>
      <c r="B1309" s="2" t="s">
        <v>11</v>
      </c>
      <c r="C1309" s="2" t="s">
        <v>12</v>
      </c>
      <c r="D1309" s="2">
        <v>69.951800000000006</v>
      </c>
      <c r="E1309" s="2">
        <v>123</v>
      </c>
      <c r="F1309" s="2">
        <v>14727</v>
      </c>
      <c r="G1309" s="2">
        <v>55</v>
      </c>
      <c r="H1309" s="2">
        <f t="shared" si="120"/>
        <v>0</v>
      </c>
      <c r="I1309" s="2">
        <f t="shared" si="121"/>
        <v>0</v>
      </c>
      <c r="J1309" s="2">
        <f t="shared" si="122"/>
        <v>0</v>
      </c>
      <c r="K1309" s="2">
        <f t="shared" si="123"/>
        <v>0</v>
      </c>
      <c r="L1309" s="2">
        <f t="shared" si="124"/>
        <v>0</v>
      </c>
      <c r="M1309" s="2">
        <v>125</v>
      </c>
      <c r="N1309" s="2">
        <f t="shared" si="125"/>
        <v>15129</v>
      </c>
    </row>
    <row r="1310" spans="1:14" x14ac:dyDescent="0.2">
      <c r="A1310" s="2" t="s">
        <v>2126</v>
      </c>
      <c r="B1310" s="2" t="s">
        <v>11</v>
      </c>
      <c r="C1310" s="2" t="s">
        <v>19</v>
      </c>
      <c r="D1310" s="2">
        <v>17.1769</v>
      </c>
      <c r="E1310" s="2">
        <v>102</v>
      </c>
      <c r="F1310" s="2">
        <v>17098</v>
      </c>
      <c r="G1310" s="2">
        <v>95</v>
      </c>
      <c r="H1310" s="2">
        <f t="shared" si="120"/>
        <v>0</v>
      </c>
      <c r="I1310" s="2">
        <f t="shared" si="121"/>
        <v>0</v>
      </c>
      <c r="J1310" s="2">
        <f t="shared" si="122"/>
        <v>0</v>
      </c>
      <c r="K1310" s="2">
        <f t="shared" si="123"/>
        <v>0</v>
      </c>
      <c r="L1310" s="2">
        <f t="shared" si="124"/>
        <v>1</v>
      </c>
      <c r="M1310" s="2">
        <v>44</v>
      </c>
      <c r="N1310" s="2">
        <f t="shared" si="125"/>
        <v>10404</v>
      </c>
    </row>
    <row r="1311" spans="1:14" x14ac:dyDescent="0.2">
      <c r="A1311" s="2" t="s">
        <v>2128</v>
      </c>
      <c r="B1311" s="2" t="s">
        <v>15</v>
      </c>
      <c r="C1311" s="2" t="s">
        <v>40</v>
      </c>
      <c r="D1311" s="2">
        <v>95.328900000000004</v>
      </c>
      <c r="E1311" s="2">
        <v>146</v>
      </c>
      <c r="F1311" s="2">
        <v>4555</v>
      </c>
      <c r="G1311" s="2">
        <v>100</v>
      </c>
      <c r="H1311" s="2">
        <f t="shared" si="120"/>
        <v>1</v>
      </c>
      <c r="I1311" s="2">
        <f t="shared" si="121"/>
        <v>0</v>
      </c>
      <c r="J1311" s="2">
        <f t="shared" si="122"/>
        <v>0</v>
      </c>
      <c r="K1311" s="2">
        <f t="shared" si="123"/>
        <v>0</v>
      </c>
      <c r="L1311" s="2">
        <f t="shared" si="124"/>
        <v>0</v>
      </c>
      <c r="M1311" s="2">
        <v>127</v>
      </c>
      <c r="N1311" s="2">
        <f t="shared" si="125"/>
        <v>21316</v>
      </c>
    </row>
    <row r="1312" spans="1:14" x14ac:dyDescent="0.2">
      <c r="A1312" s="2" t="s">
        <v>709</v>
      </c>
      <c r="B1312" s="2" t="s">
        <v>15</v>
      </c>
      <c r="C1312" s="2" t="s">
        <v>19</v>
      </c>
      <c r="D1312" s="2">
        <v>8.3969400000000007</v>
      </c>
      <c r="E1312" s="2">
        <v>129</v>
      </c>
      <c r="F1312" s="2">
        <v>4324</v>
      </c>
      <c r="G1312" s="2">
        <v>19</v>
      </c>
      <c r="H1312" s="2">
        <f t="shared" si="120"/>
        <v>1</v>
      </c>
      <c r="I1312" s="2">
        <f t="shared" si="121"/>
        <v>0</v>
      </c>
      <c r="J1312" s="2">
        <f t="shared" si="122"/>
        <v>0</v>
      </c>
      <c r="K1312" s="2">
        <f t="shared" si="123"/>
        <v>0</v>
      </c>
      <c r="L1312" s="2">
        <f t="shared" si="124"/>
        <v>1</v>
      </c>
      <c r="M1312" s="2">
        <v>51</v>
      </c>
      <c r="N1312" s="2">
        <f t="shared" si="125"/>
        <v>16641</v>
      </c>
    </row>
    <row r="1313" spans="1:14" x14ac:dyDescent="0.2">
      <c r="A1313" s="2" t="s">
        <v>342</v>
      </c>
      <c r="B1313" s="2" t="s">
        <v>15</v>
      </c>
      <c r="C1313" s="2" t="s">
        <v>31</v>
      </c>
      <c r="D1313" s="2">
        <v>38.543500000000002</v>
      </c>
      <c r="E1313" s="2">
        <v>94</v>
      </c>
      <c r="F1313" s="2">
        <v>1488</v>
      </c>
      <c r="G1313" s="2">
        <v>40</v>
      </c>
      <c r="H1313" s="2">
        <f t="shared" si="120"/>
        <v>1</v>
      </c>
      <c r="I1313" s="2">
        <f t="shared" si="121"/>
        <v>1</v>
      </c>
      <c r="J1313" s="2">
        <f t="shared" si="122"/>
        <v>0</v>
      </c>
      <c r="K1313" s="2">
        <f t="shared" si="123"/>
        <v>0</v>
      </c>
      <c r="L1313" s="2">
        <f t="shared" si="124"/>
        <v>0</v>
      </c>
      <c r="M1313" s="2">
        <v>52</v>
      </c>
      <c r="N1313" s="2">
        <f t="shared" si="125"/>
        <v>8836</v>
      </c>
    </row>
    <row r="1314" spans="1:14" x14ac:dyDescent="0.2">
      <c r="A1314" s="2" t="s">
        <v>2132</v>
      </c>
      <c r="B1314" s="2" t="s">
        <v>15</v>
      </c>
      <c r="C1314" s="2" t="s">
        <v>35</v>
      </c>
      <c r="D1314" s="2">
        <v>1.0696000000000001E-2</v>
      </c>
      <c r="E1314" s="2">
        <v>101</v>
      </c>
      <c r="F1314" s="2">
        <v>490</v>
      </c>
      <c r="G1314" s="2">
        <v>6.8</v>
      </c>
      <c r="H1314" s="2">
        <f t="shared" si="120"/>
        <v>1</v>
      </c>
      <c r="I1314" s="2">
        <f t="shared" si="121"/>
        <v>0</v>
      </c>
      <c r="J1314" s="2">
        <f t="shared" si="122"/>
        <v>1</v>
      </c>
      <c r="K1314" s="2">
        <f t="shared" si="123"/>
        <v>0</v>
      </c>
      <c r="L1314" s="2">
        <f t="shared" si="124"/>
        <v>0</v>
      </c>
      <c r="M1314" s="2">
        <v>0</v>
      </c>
      <c r="N1314" s="2">
        <f t="shared" si="125"/>
        <v>10201</v>
      </c>
    </row>
    <row r="1315" spans="1:14" x14ac:dyDescent="0.2">
      <c r="A1315" s="2" t="s">
        <v>1168</v>
      </c>
      <c r="B1315" s="2" t="s">
        <v>11</v>
      </c>
      <c r="C1315" s="2" t="s">
        <v>40</v>
      </c>
      <c r="D1315" s="2">
        <v>57.887900000000002</v>
      </c>
      <c r="E1315" s="2">
        <v>106</v>
      </c>
      <c r="F1315" s="2">
        <v>2325</v>
      </c>
      <c r="G1315" s="2">
        <v>50</v>
      </c>
      <c r="H1315" s="2">
        <f t="shared" si="120"/>
        <v>0</v>
      </c>
      <c r="I1315" s="2">
        <f t="shared" si="121"/>
        <v>0</v>
      </c>
      <c r="J1315" s="2">
        <f t="shared" si="122"/>
        <v>0</v>
      </c>
      <c r="K1315" s="2">
        <f t="shared" si="123"/>
        <v>0</v>
      </c>
      <c r="L1315" s="2">
        <f t="shared" si="124"/>
        <v>0</v>
      </c>
      <c r="M1315" s="2">
        <v>23</v>
      </c>
      <c r="N1315" s="2">
        <f t="shared" si="125"/>
        <v>11236</v>
      </c>
    </row>
    <row r="1316" spans="1:14" x14ac:dyDescent="0.2">
      <c r="A1316" s="2" t="s">
        <v>861</v>
      </c>
      <c r="B1316" s="2" t="s">
        <v>11</v>
      </c>
      <c r="C1316" s="2" t="s">
        <v>40</v>
      </c>
      <c r="D1316" s="2">
        <v>70.836299999999994</v>
      </c>
      <c r="E1316" s="2">
        <v>114</v>
      </c>
      <c r="F1316" s="2">
        <v>2842</v>
      </c>
      <c r="G1316" s="2">
        <v>40</v>
      </c>
      <c r="H1316" s="2">
        <f t="shared" si="120"/>
        <v>0</v>
      </c>
      <c r="I1316" s="2">
        <f t="shared" si="121"/>
        <v>0</v>
      </c>
      <c r="J1316" s="2">
        <f t="shared" si="122"/>
        <v>0</v>
      </c>
      <c r="K1316" s="2">
        <f t="shared" si="123"/>
        <v>0</v>
      </c>
      <c r="L1316" s="2">
        <f t="shared" si="124"/>
        <v>0</v>
      </c>
      <c r="M1316" s="2">
        <v>101</v>
      </c>
      <c r="N1316" s="2">
        <f t="shared" si="125"/>
        <v>12996</v>
      </c>
    </row>
    <row r="1317" spans="1:14" x14ac:dyDescent="0.2">
      <c r="A1317" s="2" t="s">
        <v>2136</v>
      </c>
      <c r="B1317" s="2" t="s">
        <v>11</v>
      </c>
      <c r="C1317" s="2" t="s">
        <v>19</v>
      </c>
      <c r="D1317" s="2">
        <v>60.470199999999998</v>
      </c>
      <c r="E1317" s="2">
        <v>114</v>
      </c>
      <c r="F1317" s="2">
        <v>428</v>
      </c>
      <c r="G1317" s="2">
        <v>50</v>
      </c>
      <c r="H1317" s="2">
        <f t="shared" si="120"/>
        <v>0</v>
      </c>
      <c r="I1317" s="2">
        <f t="shared" si="121"/>
        <v>0</v>
      </c>
      <c r="J1317" s="2">
        <f t="shared" si="122"/>
        <v>0</v>
      </c>
      <c r="K1317" s="2">
        <f t="shared" si="123"/>
        <v>0</v>
      </c>
      <c r="L1317" s="2">
        <f t="shared" si="124"/>
        <v>1</v>
      </c>
      <c r="M1317" s="2">
        <v>71</v>
      </c>
      <c r="N1317" s="2">
        <f t="shared" si="125"/>
        <v>12996</v>
      </c>
    </row>
    <row r="1318" spans="1:14" x14ac:dyDescent="0.2">
      <c r="A1318" s="2" t="s">
        <v>948</v>
      </c>
      <c r="B1318" s="2" t="s">
        <v>11</v>
      </c>
      <c r="C1318" s="2" t="s">
        <v>19</v>
      </c>
      <c r="D1318" s="2">
        <v>56.932299999999998</v>
      </c>
      <c r="E1318" s="2">
        <v>110</v>
      </c>
      <c r="F1318" s="2">
        <v>939</v>
      </c>
      <c r="G1318" s="2">
        <v>55</v>
      </c>
      <c r="H1318" s="2">
        <f t="shared" si="120"/>
        <v>0</v>
      </c>
      <c r="I1318" s="2">
        <f t="shared" si="121"/>
        <v>0</v>
      </c>
      <c r="J1318" s="2">
        <f t="shared" si="122"/>
        <v>0</v>
      </c>
      <c r="K1318" s="2">
        <f t="shared" si="123"/>
        <v>0</v>
      </c>
      <c r="L1318" s="2">
        <f t="shared" si="124"/>
        <v>1</v>
      </c>
      <c r="M1318" s="2">
        <v>9</v>
      </c>
      <c r="N1318" s="2">
        <f t="shared" si="125"/>
        <v>12100</v>
      </c>
    </row>
    <row r="1319" spans="1:14" x14ac:dyDescent="0.2">
      <c r="A1319" s="2" t="s">
        <v>570</v>
      </c>
      <c r="B1319" s="2" t="s">
        <v>11</v>
      </c>
      <c r="C1319" s="2" t="s">
        <v>35</v>
      </c>
      <c r="D1319" s="2">
        <v>18.860399999999998</v>
      </c>
      <c r="E1319" s="2">
        <v>90</v>
      </c>
      <c r="F1319" s="2">
        <v>4952</v>
      </c>
      <c r="G1319" s="2">
        <v>25</v>
      </c>
      <c r="H1319" s="2">
        <f t="shared" si="120"/>
        <v>0</v>
      </c>
      <c r="I1319" s="2">
        <f t="shared" si="121"/>
        <v>0</v>
      </c>
      <c r="J1319" s="2">
        <f t="shared" si="122"/>
        <v>1</v>
      </c>
      <c r="K1319" s="2">
        <f t="shared" si="123"/>
        <v>0</v>
      </c>
      <c r="L1319" s="2">
        <f t="shared" si="124"/>
        <v>0</v>
      </c>
      <c r="M1319" s="2">
        <v>160</v>
      </c>
      <c r="N1319" s="2">
        <f t="shared" si="125"/>
        <v>8100</v>
      </c>
    </row>
    <row r="1320" spans="1:14" x14ac:dyDescent="0.2">
      <c r="A1320" s="2" t="s">
        <v>2140</v>
      </c>
      <c r="B1320" s="2" t="s">
        <v>51</v>
      </c>
      <c r="C1320" s="2" t="s">
        <v>97</v>
      </c>
      <c r="D1320" s="2">
        <v>160.762</v>
      </c>
      <c r="E1320" s="2">
        <v>90</v>
      </c>
      <c r="F1320" s="2">
        <v>63165</v>
      </c>
      <c r="G1320" s="2">
        <v>75</v>
      </c>
      <c r="H1320" s="2">
        <f t="shared" si="120"/>
        <v>0</v>
      </c>
      <c r="I1320" s="2">
        <f t="shared" si="121"/>
        <v>0</v>
      </c>
      <c r="J1320" s="2">
        <f t="shared" si="122"/>
        <v>0</v>
      </c>
      <c r="K1320" s="2">
        <f t="shared" si="123"/>
        <v>1</v>
      </c>
      <c r="L1320" s="2">
        <f t="shared" si="124"/>
        <v>0</v>
      </c>
      <c r="M1320" s="2">
        <v>10</v>
      </c>
      <c r="N1320" s="2">
        <f t="shared" si="125"/>
        <v>8100</v>
      </c>
    </row>
    <row r="1321" spans="1:14" x14ac:dyDescent="0.2">
      <c r="A1321" s="2" t="s">
        <v>2142</v>
      </c>
      <c r="B1321" s="2" t="s">
        <v>11</v>
      </c>
      <c r="C1321" s="2" t="s">
        <v>12</v>
      </c>
      <c r="D1321" s="2">
        <v>2.20797</v>
      </c>
      <c r="E1321" s="2">
        <v>99</v>
      </c>
      <c r="F1321" s="2">
        <v>8297</v>
      </c>
      <c r="G1321" s="2">
        <v>6</v>
      </c>
      <c r="H1321" s="2">
        <f t="shared" si="120"/>
        <v>0</v>
      </c>
      <c r="I1321" s="2">
        <f t="shared" si="121"/>
        <v>0</v>
      </c>
      <c r="J1321" s="2">
        <f t="shared" si="122"/>
        <v>0</v>
      </c>
      <c r="K1321" s="2">
        <f t="shared" si="123"/>
        <v>0</v>
      </c>
      <c r="L1321" s="2">
        <f t="shared" si="124"/>
        <v>0</v>
      </c>
      <c r="M1321" s="2">
        <v>53</v>
      </c>
      <c r="N1321" s="2">
        <f t="shared" si="125"/>
        <v>9801</v>
      </c>
    </row>
    <row r="1322" spans="1:14" x14ac:dyDescent="0.2">
      <c r="A1322" s="2" t="s">
        <v>2144</v>
      </c>
      <c r="B1322" s="2" t="s">
        <v>15</v>
      </c>
      <c r="C1322" s="2" t="s">
        <v>31</v>
      </c>
      <c r="D1322" s="2">
        <v>31.584700000000002</v>
      </c>
      <c r="E1322" s="2">
        <v>104</v>
      </c>
      <c r="F1322" s="2">
        <v>5707</v>
      </c>
      <c r="G1322" s="2">
        <v>20</v>
      </c>
      <c r="H1322" s="2">
        <f t="shared" si="120"/>
        <v>1</v>
      </c>
      <c r="I1322" s="2">
        <f t="shared" si="121"/>
        <v>1</v>
      </c>
      <c r="J1322" s="2">
        <f t="shared" si="122"/>
        <v>0</v>
      </c>
      <c r="K1322" s="2">
        <f t="shared" si="123"/>
        <v>0</v>
      </c>
      <c r="L1322" s="2">
        <f t="shared" si="124"/>
        <v>0</v>
      </c>
      <c r="M1322" s="2">
        <v>14</v>
      </c>
      <c r="N1322" s="2">
        <f t="shared" si="125"/>
        <v>10816</v>
      </c>
    </row>
    <row r="1323" spans="1:14" x14ac:dyDescent="0.2">
      <c r="A1323" s="2" t="s">
        <v>1871</v>
      </c>
      <c r="B1323" s="2" t="s">
        <v>11</v>
      </c>
      <c r="C1323" s="2" t="s">
        <v>31</v>
      </c>
      <c r="D1323" s="2">
        <v>33.687600000000003</v>
      </c>
      <c r="E1323" s="2">
        <v>105</v>
      </c>
      <c r="F1323" s="2">
        <v>20109</v>
      </c>
      <c r="G1323" s="2">
        <v>20</v>
      </c>
      <c r="H1323" s="2">
        <f t="shared" si="120"/>
        <v>0</v>
      </c>
      <c r="I1323" s="2">
        <f t="shared" si="121"/>
        <v>1</v>
      </c>
      <c r="J1323" s="2">
        <f t="shared" si="122"/>
        <v>0</v>
      </c>
      <c r="K1323" s="2">
        <f t="shared" si="123"/>
        <v>0</v>
      </c>
      <c r="L1323" s="2">
        <f t="shared" si="124"/>
        <v>0</v>
      </c>
      <c r="M1323" s="2">
        <v>99</v>
      </c>
      <c r="N1323" s="2">
        <f t="shared" si="125"/>
        <v>11025</v>
      </c>
    </row>
    <row r="1324" spans="1:14" x14ac:dyDescent="0.2">
      <c r="A1324" s="2" t="s">
        <v>2147</v>
      </c>
      <c r="B1324" s="2" t="s">
        <v>11</v>
      </c>
      <c r="C1324" s="2" t="s">
        <v>19</v>
      </c>
      <c r="D1324" s="2">
        <v>209.01900000000001</v>
      </c>
      <c r="E1324" s="2">
        <v>128</v>
      </c>
      <c r="F1324" s="2">
        <v>23996</v>
      </c>
      <c r="G1324" s="2">
        <v>90</v>
      </c>
      <c r="H1324" s="2">
        <f t="shared" si="120"/>
        <v>0</v>
      </c>
      <c r="I1324" s="2">
        <f t="shared" si="121"/>
        <v>0</v>
      </c>
      <c r="J1324" s="2">
        <f t="shared" si="122"/>
        <v>0</v>
      </c>
      <c r="K1324" s="2">
        <f t="shared" si="123"/>
        <v>0</v>
      </c>
      <c r="L1324" s="2">
        <f t="shared" si="124"/>
        <v>1</v>
      </c>
      <c r="M1324" s="2">
        <v>0</v>
      </c>
      <c r="N1324" s="2">
        <f t="shared" si="125"/>
        <v>16384</v>
      </c>
    </row>
    <row r="1325" spans="1:14" x14ac:dyDescent="0.2">
      <c r="A1325" s="2" t="s">
        <v>2147</v>
      </c>
      <c r="B1325" s="2" t="s">
        <v>11</v>
      </c>
      <c r="C1325" s="2" t="s">
        <v>19</v>
      </c>
      <c r="D1325" s="2">
        <v>186.83099999999999</v>
      </c>
      <c r="E1325" s="2">
        <v>129</v>
      </c>
      <c r="F1325" s="2">
        <v>22403</v>
      </c>
      <c r="G1325" s="2">
        <v>125</v>
      </c>
      <c r="H1325" s="2">
        <f t="shared" si="120"/>
        <v>0</v>
      </c>
      <c r="I1325" s="2">
        <f t="shared" si="121"/>
        <v>0</v>
      </c>
      <c r="J1325" s="2">
        <f t="shared" si="122"/>
        <v>0</v>
      </c>
      <c r="K1325" s="2">
        <f t="shared" si="123"/>
        <v>0</v>
      </c>
      <c r="L1325" s="2">
        <f t="shared" si="124"/>
        <v>1</v>
      </c>
      <c r="M1325" s="2">
        <v>0</v>
      </c>
      <c r="N1325" s="2">
        <f t="shared" si="125"/>
        <v>16641</v>
      </c>
    </row>
    <row r="1326" spans="1:14" x14ac:dyDescent="0.2">
      <c r="A1326" s="2" t="s">
        <v>2150</v>
      </c>
      <c r="B1326" s="2" t="s">
        <v>15</v>
      </c>
      <c r="C1326" s="2" t="s">
        <v>12</v>
      </c>
      <c r="D1326" s="2">
        <v>0.198407</v>
      </c>
      <c r="E1326" s="2">
        <v>96</v>
      </c>
      <c r="F1326" s="2">
        <v>774</v>
      </c>
      <c r="G1326" s="2">
        <v>2</v>
      </c>
      <c r="H1326" s="2">
        <f t="shared" si="120"/>
        <v>1</v>
      </c>
      <c r="I1326" s="2">
        <f t="shared" si="121"/>
        <v>0</v>
      </c>
      <c r="J1326" s="2">
        <f t="shared" si="122"/>
        <v>0</v>
      </c>
      <c r="K1326" s="2">
        <f t="shared" si="123"/>
        <v>0</v>
      </c>
      <c r="L1326" s="2">
        <f t="shared" si="124"/>
        <v>0</v>
      </c>
      <c r="M1326" s="2">
        <v>38</v>
      </c>
      <c r="N1326" s="2">
        <f t="shared" si="125"/>
        <v>9216</v>
      </c>
    </row>
    <row r="1327" spans="1:14" x14ac:dyDescent="0.2">
      <c r="A1327" s="2" t="s">
        <v>511</v>
      </c>
      <c r="B1327" s="2" t="s">
        <v>15</v>
      </c>
      <c r="C1327" s="2" t="s">
        <v>24</v>
      </c>
      <c r="D1327" s="2">
        <v>46.975200000000001</v>
      </c>
      <c r="E1327" s="2">
        <v>124</v>
      </c>
      <c r="F1327" s="2">
        <v>1640</v>
      </c>
      <c r="G1327" s="2">
        <v>61</v>
      </c>
      <c r="H1327" s="2">
        <f t="shared" si="120"/>
        <v>1</v>
      </c>
      <c r="I1327" s="2">
        <f t="shared" si="121"/>
        <v>0</v>
      </c>
      <c r="J1327" s="2">
        <f t="shared" si="122"/>
        <v>0</v>
      </c>
      <c r="K1327" s="2">
        <f t="shared" si="123"/>
        <v>0</v>
      </c>
      <c r="L1327" s="2">
        <f t="shared" si="124"/>
        <v>0</v>
      </c>
      <c r="M1327" s="2">
        <v>845</v>
      </c>
      <c r="N1327" s="2">
        <f t="shared" si="125"/>
        <v>15376</v>
      </c>
    </row>
    <row r="1328" spans="1:14" x14ac:dyDescent="0.2">
      <c r="A1328" s="2" t="s">
        <v>1141</v>
      </c>
      <c r="B1328" s="2" t="s">
        <v>51</v>
      </c>
      <c r="C1328" s="2" t="s">
        <v>31</v>
      </c>
      <c r="D1328" s="2">
        <v>20.9163</v>
      </c>
      <c r="E1328" s="2">
        <v>89</v>
      </c>
      <c r="F1328" s="2">
        <v>88422</v>
      </c>
      <c r="G1328" s="2">
        <v>40</v>
      </c>
      <c r="H1328" s="2">
        <f t="shared" si="120"/>
        <v>0</v>
      </c>
      <c r="I1328" s="2">
        <f t="shared" si="121"/>
        <v>1</v>
      </c>
      <c r="J1328" s="2">
        <f t="shared" si="122"/>
        <v>0</v>
      </c>
      <c r="K1328" s="2">
        <f t="shared" si="123"/>
        <v>0</v>
      </c>
      <c r="L1328" s="2">
        <f t="shared" si="124"/>
        <v>0</v>
      </c>
      <c r="M1328" s="2">
        <v>0</v>
      </c>
      <c r="N1328" s="2">
        <f t="shared" si="125"/>
        <v>7921</v>
      </c>
    </row>
    <row r="1329" spans="1:14" x14ac:dyDescent="0.2">
      <c r="A1329" s="2" t="s">
        <v>2154</v>
      </c>
      <c r="B1329" s="2" t="s">
        <v>51</v>
      </c>
      <c r="C1329" s="2" t="s">
        <v>97</v>
      </c>
      <c r="D1329" s="2">
        <v>267.65199999999999</v>
      </c>
      <c r="E1329" s="2">
        <v>90</v>
      </c>
      <c r="F1329" s="2">
        <v>275</v>
      </c>
      <c r="G1329" s="2">
        <v>60</v>
      </c>
      <c r="H1329" s="2">
        <f t="shared" si="120"/>
        <v>0</v>
      </c>
      <c r="I1329" s="2">
        <f t="shared" si="121"/>
        <v>0</v>
      </c>
      <c r="J1329" s="2">
        <f t="shared" si="122"/>
        <v>0</v>
      </c>
      <c r="K1329" s="2">
        <f t="shared" si="123"/>
        <v>1</v>
      </c>
      <c r="L1329" s="2">
        <f t="shared" si="124"/>
        <v>0</v>
      </c>
      <c r="M1329" s="2">
        <v>80</v>
      </c>
      <c r="N1329" s="2">
        <f t="shared" si="125"/>
        <v>8100</v>
      </c>
    </row>
    <row r="1330" spans="1:14" x14ac:dyDescent="0.2">
      <c r="A1330" s="2" t="s">
        <v>2154</v>
      </c>
      <c r="B1330" s="2" t="s">
        <v>51</v>
      </c>
      <c r="C1330" s="2" t="s">
        <v>97</v>
      </c>
      <c r="D1330" s="2">
        <v>436.471</v>
      </c>
      <c r="E1330" s="2">
        <v>93</v>
      </c>
      <c r="F1330" s="2">
        <v>1148</v>
      </c>
      <c r="G1330" s="2">
        <v>150</v>
      </c>
      <c r="H1330" s="2">
        <f t="shared" si="120"/>
        <v>0</v>
      </c>
      <c r="I1330" s="2">
        <f t="shared" si="121"/>
        <v>0</v>
      </c>
      <c r="J1330" s="2">
        <f t="shared" si="122"/>
        <v>0</v>
      </c>
      <c r="K1330" s="2">
        <f t="shared" si="123"/>
        <v>1</v>
      </c>
      <c r="L1330" s="2">
        <f t="shared" si="124"/>
        <v>0</v>
      </c>
      <c r="M1330" s="2">
        <v>80</v>
      </c>
      <c r="N1330" s="2">
        <f t="shared" si="125"/>
        <v>8649</v>
      </c>
    </row>
    <row r="1331" spans="1:14" x14ac:dyDescent="0.2">
      <c r="A1331" s="2" t="s">
        <v>221</v>
      </c>
      <c r="B1331" s="2" t="s">
        <v>51</v>
      </c>
      <c r="C1331" s="2" t="s">
        <v>97</v>
      </c>
      <c r="D1331" s="2">
        <v>238.37200000000001</v>
      </c>
      <c r="E1331" s="2">
        <v>93</v>
      </c>
      <c r="F1331" s="2">
        <v>4628</v>
      </c>
      <c r="G1331" s="2">
        <v>165</v>
      </c>
      <c r="H1331" s="2">
        <f t="shared" si="120"/>
        <v>0</v>
      </c>
      <c r="I1331" s="2">
        <f t="shared" si="121"/>
        <v>0</v>
      </c>
      <c r="J1331" s="2">
        <f t="shared" si="122"/>
        <v>0</v>
      </c>
      <c r="K1331" s="2">
        <f t="shared" si="123"/>
        <v>1</v>
      </c>
      <c r="L1331" s="2">
        <f t="shared" si="124"/>
        <v>0</v>
      </c>
      <c r="M1331" s="2">
        <v>31</v>
      </c>
      <c r="N1331" s="2">
        <f t="shared" si="125"/>
        <v>8649</v>
      </c>
    </row>
    <row r="1332" spans="1:14" x14ac:dyDescent="0.2">
      <c r="A1332" s="2" t="s">
        <v>1959</v>
      </c>
      <c r="B1332" s="2" t="s">
        <v>51</v>
      </c>
      <c r="C1332" s="2" t="s">
        <v>97</v>
      </c>
      <c r="D1332" s="2">
        <v>320.70699999999999</v>
      </c>
      <c r="E1332" s="2">
        <v>93</v>
      </c>
      <c r="F1332" s="2">
        <v>4705</v>
      </c>
      <c r="G1332" s="2">
        <v>160</v>
      </c>
      <c r="H1332" s="2">
        <f t="shared" si="120"/>
        <v>0</v>
      </c>
      <c r="I1332" s="2">
        <f t="shared" si="121"/>
        <v>0</v>
      </c>
      <c r="J1332" s="2">
        <f t="shared" si="122"/>
        <v>0</v>
      </c>
      <c r="K1332" s="2">
        <f t="shared" si="123"/>
        <v>1</v>
      </c>
      <c r="L1332" s="2">
        <f t="shared" si="124"/>
        <v>0</v>
      </c>
      <c r="M1332" s="2">
        <v>50</v>
      </c>
      <c r="N1332" s="2">
        <f t="shared" si="125"/>
        <v>8649</v>
      </c>
    </row>
    <row r="1333" spans="1:14" x14ac:dyDescent="0.2">
      <c r="A1333" s="2" t="s">
        <v>2159</v>
      </c>
      <c r="B1333" s="2" t="s">
        <v>11</v>
      </c>
      <c r="C1333" s="2" t="s">
        <v>35</v>
      </c>
      <c r="D1333" s="2">
        <v>25.926500000000001</v>
      </c>
      <c r="E1333" s="2">
        <v>90</v>
      </c>
      <c r="F1333" s="2">
        <v>1534</v>
      </c>
      <c r="G1333" s="2">
        <v>8</v>
      </c>
      <c r="H1333" s="2">
        <f t="shared" si="120"/>
        <v>0</v>
      </c>
      <c r="I1333" s="2">
        <f t="shared" si="121"/>
        <v>0</v>
      </c>
      <c r="J1333" s="2">
        <f t="shared" si="122"/>
        <v>1</v>
      </c>
      <c r="K1333" s="2">
        <f t="shared" si="123"/>
        <v>0</v>
      </c>
      <c r="L1333" s="2">
        <f t="shared" si="124"/>
        <v>0</v>
      </c>
      <c r="M1333" s="2">
        <v>5</v>
      </c>
      <c r="N1333" s="2">
        <f t="shared" si="125"/>
        <v>8100</v>
      </c>
    </row>
    <row r="1334" spans="1:14" x14ac:dyDescent="0.2">
      <c r="A1334" s="2" t="s">
        <v>1065</v>
      </c>
      <c r="B1334" s="2" t="s">
        <v>15</v>
      </c>
      <c r="C1334" s="2" t="s">
        <v>35</v>
      </c>
      <c r="D1334" s="2">
        <v>127.968</v>
      </c>
      <c r="E1334" s="2">
        <v>138</v>
      </c>
      <c r="F1334" s="2">
        <v>29585</v>
      </c>
      <c r="G1334" s="2">
        <v>80</v>
      </c>
      <c r="H1334" s="2">
        <f t="shared" si="120"/>
        <v>1</v>
      </c>
      <c r="I1334" s="2">
        <f t="shared" si="121"/>
        <v>0</v>
      </c>
      <c r="J1334" s="2">
        <f t="shared" si="122"/>
        <v>1</v>
      </c>
      <c r="K1334" s="2">
        <f t="shared" si="123"/>
        <v>0</v>
      </c>
      <c r="L1334" s="2">
        <f t="shared" si="124"/>
        <v>0</v>
      </c>
      <c r="M1334" s="2">
        <v>17000</v>
      </c>
      <c r="N1334" s="2">
        <f t="shared" si="125"/>
        <v>19044</v>
      </c>
    </row>
    <row r="1335" spans="1:14" x14ac:dyDescent="0.2">
      <c r="A1335" s="2" t="s">
        <v>1940</v>
      </c>
      <c r="B1335" s="2" t="s">
        <v>15</v>
      </c>
      <c r="C1335" s="2" t="s">
        <v>24</v>
      </c>
      <c r="D1335" s="2">
        <v>46.875500000000002</v>
      </c>
      <c r="E1335" s="2">
        <v>121</v>
      </c>
      <c r="F1335" s="2">
        <v>1467</v>
      </c>
      <c r="G1335" s="2">
        <v>30</v>
      </c>
      <c r="H1335" s="2">
        <f t="shared" si="120"/>
        <v>1</v>
      </c>
      <c r="I1335" s="2">
        <f t="shared" si="121"/>
        <v>0</v>
      </c>
      <c r="J1335" s="2">
        <f t="shared" si="122"/>
        <v>0</v>
      </c>
      <c r="K1335" s="2">
        <f t="shared" si="123"/>
        <v>0</v>
      </c>
      <c r="L1335" s="2">
        <f t="shared" si="124"/>
        <v>0</v>
      </c>
      <c r="M1335" s="2">
        <v>777</v>
      </c>
      <c r="N1335" s="2">
        <f t="shared" si="125"/>
        <v>14641</v>
      </c>
    </row>
    <row r="1336" spans="1:14" x14ac:dyDescent="0.2">
      <c r="A1336" s="2" t="s">
        <v>946</v>
      </c>
      <c r="B1336" s="2" t="s">
        <v>11</v>
      </c>
      <c r="C1336" s="2" t="s">
        <v>12</v>
      </c>
      <c r="D1336" s="2">
        <v>24.5305</v>
      </c>
      <c r="E1336" s="2">
        <v>123</v>
      </c>
      <c r="F1336" s="2">
        <v>1633</v>
      </c>
      <c r="G1336" s="2">
        <v>9</v>
      </c>
      <c r="H1336" s="2">
        <f t="shared" si="120"/>
        <v>0</v>
      </c>
      <c r="I1336" s="2">
        <f t="shared" si="121"/>
        <v>0</v>
      </c>
      <c r="J1336" s="2">
        <f t="shared" si="122"/>
        <v>0</v>
      </c>
      <c r="K1336" s="2">
        <f t="shared" si="123"/>
        <v>0</v>
      </c>
      <c r="L1336" s="2">
        <f t="shared" si="124"/>
        <v>0</v>
      </c>
      <c r="M1336" s="2">
        <v>909</v>
      </c>
      <c r="N1336" s="2">
        <f t="shared" si="125"/>
        <v>15129</v>
      </c>
    </row>
    <row r="1337" spans="1:14" x14ac:dyDescent="0.2">
      <c r="A1337" s="2" t="s">
        <v>659</v>
      </c>
      <c r="B1337" s="2" t="s">
        <v>15</v>
      </c>
      <c r="C1337" s="2" t="s">
        <v>12</v>
      </c>
      <c r="D1337" s="2">
        <v>32.154400000000003</v>
      </c>
      <c r="E1337" s="2">
        <v>106</v>
      </c>
      <c r="F1337" s="2">
        <v>18469</v>
      </c>
      <c r="G1337" s="2">
        <v>30</v>
      </c>
      <c r="H1337" s="2">
        <f t="shared" si="120"/>
        <v>1</v>
      </c>
      <c r="I1337" s="2">
        <f t="shared" si="121"/>
        <v>0</v>
      </c>
      <c r="J1337" s="2">
        <f t="shared" si="122"/>
        <v>0</v>
      </c>
      <c r="K1337" s="2">
        <f t="shared" si="123"/>
        <v>0</v>
      </c>
      <c r="L1337" s="2">
        <f t="shared" si="124"/>
        <v>0</v>
      </c>
      <c r="M1337" s="2">
        <v>0</v>
      </c>
      <c r="N1337" s="2">
        <f t="shared" si="125"/>
        <v>11236</v>
      </c>
    </row>
    <row r="1338" spans="1:14" x14ac:dyDescent="0.2">
      <c r="A1338" s="2" t="s">
        <v>159</v>
      </c>
      <c r="B1338" s="2" t="s">
        <v>15</v>
      </c>
      <c r="C1338" s="2" t="s">
        <v>19</v>
      </c>
      <c r="D1338" s="2">
        <v>71.502300000000005</v>
      </c>
      <c r="E1338" s="2">
        <v>126</v>
      </c>
      <c r="F1338" s="2">
        <v>2170</v>
      </c>
      <c r="G1338" s="2">
        <v>12</v>
      </c>
      <c r="H1338" s="2">
        <f t="shared" si="120"/>
        <v>1</v>
      </c>
      <c r="I1338" s="2">
        <f t="shared" si="121"/>
        <v>0</v>
      </c>
      <c r="J1338" s="2">
        <f t="shared" si="122"/>
        <v>0</v>
      </c>
      <c r="K1338" s="2">
        <f t="shared" si="123"/>
        <v>0</v>
      </c>
      <c r="L1338" s="2">
        <f t="shared" si="124"/>
        <v>1</v>
      </c>
      <c r="M1338" s="2">
        <v>729</v>
      </c>
      <c r="N1338" s="2">
        <f t="shared" si="125"/>
        <v>15876</v>
      </c>
    </row>
    <row r="1339" spans="1:14" x14ac:dyDescent="0.2">
      <c r="A1339" s="2" t="s">
        <v>171</v>
      </c>
      <c r="B1339" s="2" t="s">
        <v>11</v>
      </c>
      <c r="C1339" s="2" t="s">
        <v>12</v>
      </c>
      <c r="D1339" s="2">
        <v>227.96600000000001</v>
      </c>
      <c r="E1339" s="2">
        <v>106</v>
      </c>
      <c r="F1339" s="2">
        <v>1675</v>
      </c>
      <c r="G1339" s="2">
        <v>72</v>
      </c>
      <c r="H1339" s="2">
        <f t="shared" si="120"/>
        <v>0</v>
      </c>
      <c r="I1339" s="2">
        <f t="shared" si="121"/>
        <v>0</v>
      </c>
      <c r="J1339" s="2">
        <f t="shared" si="122"/>
        <v>0</v>
      </c>
      <c r="K1339" s="2">
        <f t="shared" si="123"/>
        <v>0</v>
      </c>
      <c r="L1339" s="2">
        <f t="shared" si="124"/>
        <v>0</v>
      </c>
      <c r="M1339" s="2">
        <v>0</v>
      </c>
      <c r="N1339" s="2">
        <f t="shared" si="125"/>
        <v>11236</v>
      </c>
    </row>
    <row r="1340" spans="1:14" x14ac:dyDescent="0.2">
      <c r="A1340" s="2" t="s">
        <v>230</v>
      </c>
      <c r="B1340" s="2" t="s">
        <v>15</v>
      </c>
      <c r="C1340" s="2" t="s">
        <v>40</v>
      </c>
      <c r="D1340" s="2">
        <v>132.089</v>
      </c>
      <c r="E1340" s="2">
        <v>122</v>
      </c>
      <c r="F1340" s="2">
        <v>72115</v>
      </c>
      <c r="G1340" s="2">
        <v>21</v>
      </c>
      <c r="H1340" s="2">
        <f t="shared" si="120"/>
        <v>1</v>
      </c>
      <c r="I1340" s="2">
        <f t="shared" si="121"/>
        <v>0</v>
      </c>
      <c r="J1340" s="2">
        <f t="shared" si="122"/>
        <v>0</v>
      </c>
      <c r="K1340" s="2">
        <f t="shared" si="123"/>
        <v>0</v>
      </c>
      <c r="L1340" s="2">
        <f t="shared" si="124"/>
        <v>0</v>
      </c>
      <c r="M1340" s="2">
        <v>737</v>
      </c>
      <c r="N1340" s="2">
        <f t="shared" si="125"/>
        <v>14884</v>
      </c>
    </row>
    <row r="1341" spans="1:14" x14ac:dyDescent="0.2">
      <c r="A1341" s="2" t="s">
        <v>2168</v>
      </c>
      <c r="B1341" s="2" t="s">
        <v>15</v>
      </c>
      <c r="C1341" s="2" t="s">
        <v>35</v>
      </c>
      <c r="D1341" s="2">
        <v>74.0989</v>
      </c>
      <c r="E1341" s="2">
        <v>147</v>
      </c>
      <c r="F1341" s="2">
        <v>3924</v>
      </c>
      <c r="G1341" s="2">
        <v>40</v>
      </c>
      <c r="H1341" s="2">
        <f t="shared" si="120"/>
        <v>1</v>
      </c>
      <c r="I1341" s="2">
        <f t="shared" si="121"/>
        <v>0</v>
      </c>
      <c r="J1341" s="2">
        <f t="shared" si="122"/>
        <v>1</v>
      </c>
      <c r="K1341" s="2">
        <f t="shared" si="123"/>
        <v>0</v>
      </c>
      <c r="L1341" s="2">
        <f t="shared" si="124"/>
        <v>0</v>
      </c>
      <c r="M1341" s="2">
        <v>436</v>
      </c>
      <c r="N1341" s="2">
        <f t="shared" si="125"/>
        <v>21609</v>
      </c>
    </row>
    <row r="1342" spans="1:14" x14ac:dyDescent="0.2">
      <c r="A1342" s="2" t="s">
        <v>2168</v>
      </c>
      <c r="B1342" s="2" t="s">
        <v>15</v>
      </c>
      <c r="C1342" s="2" t="s">
        <v>24</v>
      </c>
      <c r="D1342" s="2">
        <v>13.7506</v>
      </c>
      <c r="E1342" s="2">
        <v>102</v>
      </c>
      <c r="F1342" s="2">
        <v>49433</v>
      </c>
      <c r="G1342" s="2">
        <v>65</v>
      </c>
      <c r="H1342" s="2">
        <f t="shared" si="120"/>
        <v>1</v>
      </c>
      <c r="I1342" s="2">
        <f t="shared" si="121"/>
        <v>0</v>
      </c>
      <c r="J1342" s="2">
        <f t="shared" si="122"/>
        <v>0</v>
      </c>
      <c r="K1342" s="2">
        <f t="shared" si="123"/>
        <v>0</v>
      </c>
      <c r="L1342" s="2">
        <f t="shared" si="124"/>
        <v>0</v>
      </c>
      <c r="M1342" s="2">
        <v>436</v>
      </c>
      <c r="N1342" s="2">
        <f t="shared" si="125"/>
        <v>10404</v>
      </c>
    </row>
    <row r="1343" spans="1:14" x14ac:dyDescent="0.2">
      <c r="A1343" s="2" t="s">
        <v>2171</v>
      </c>
      <c r="B1343" s="2" t="s">
        <v>51</v>
      </c>
      <c r="C1343" s="2" t="s">
        <v>97</v>
      </c>
      <c r="D1343" s="2">
        <v>26.2883</v>
      </c>
      <c r="E1343" s="2">
        <v>85</v>
      </c>
      <c r="F1343" s="2">
        <v>11301</v>
      </c>
      <c r="G1343" s="2">
        <v>60</v>
      </c>
      <c r="H1343" s="2">
        <f t="shared" si="120"/>
        <v>0</v>
      </c>
      <c r="I1343" s="2">
        <f t="shared" si="121"/>
        <v>0</v>
      </c>
      <c r="J1343" s="2">
        <f t="shared" si="122"/>
        <v>0</v>
      </c>
      <c r="K1343" s="2">
        <f t="shared" si="123"/>
        <v>1</v>
      </c>
      <c r="L1343" s="2">
        <f t="shared" si="124"/>
        <v>0</v>
      </c>
      <c r="M1343" s="2">
        <v>0</v>
      </c>
      <c r="N1343" s="2">
        <f t="shared" si="125"/>
        <v>7225</v>
      </c>
    </row>
    <row r="1344" spans="1:14" x14ac:dyDescent="0.2">
      <c r="A1344" s="2" t="s">
        <v>748</v>
      </c>
      <c r="B1344" s="2" t="s">
        <v>15</v>
      </c>
      <c r="C1344" s="2" t="s">
        <v>35</v>
      </c>
      <c r="D1344" s="2">
        <v>48.056899999999999</v>
      </c>
      <c r="E1344" s="2">
        <v>110</v>
      </c>
      <c r="F1344" s="2">
        <v>2239</v>
      </c>
      <c r="G1344" s="2">
        <v>3</v>
      </c>
      <c r="H1344" s="2">
        <f t="shared" si="120"/>
        <v>1</v>
      </c>
      <c r="I1344" s="2">
        <f t="shared" si="121"/>
        <v>0</v>
      </c>
      <c r="J1344" s="2">
        <f t="shared" si="122"/>
        <v>1</v>
      </c>
      <c r="K1344" s="2">
        <f t="shared" si="123"/>
        <v>0</v>
      </c>
      <c r="L1344" s="2">
        <f t="shared" si="124"/>
        <v>0</v>
      </c>
      <c r="M1344" s="2">
        <v>301</v>
      </c>
      <c r="N1344" s="2">
        <f t="shared" si="125"/>
        <v>12100</v>
      </c>
    </row>
    <row r="1345" spans="1:14" x14ac:dyDescent="0.2">
      <c r="A1345" s="2" t="s">
        <v>2174</v>
      </c>
      <c r="B1345" s="2" t="s">
        <v>15</v>
      </c>
      <c r="C1345" s="2" t="s">
        <v>35</v>
      </c>
      <c r="D1345" s="2">
        <v>27.736799999999999</v>
      </c>
      <c r="E1345" s="2">
        <v>97</v>
      </c>
      <c r="F1345" s="2">
        <v>2403</v>
      </c>
      <c r="G1345" s="2">
        <v>10</v>
      </c>
      <c r="H1345" s="2">
        <f t="shared" si="120"/>
        <v>1</v>
      </c>
      <c r="I1345" s="2">
        <f t="shared" si="121"/>
        <v>0</v>
      </c>
      <c r="J1345" s="2">
        <f t="shared" si="122"/>
        <v>1</v>
      </c>
      <c r="K1345" s="2">
        <f t="shared" si="123"/>
        <v>0</v>
      </c>
      <c r="L1345" s="2">
        <f t="shared" si="124"/>
        <v>0</v>
      </c>
      <c r="M1345" s="2">
        <v>11</v>
      </c>
      <c r="N1345" s="2">
        <f t="shared" si="125"/>
        <v>9409</v>
      </c>
    </row>
    <row r="1346" spans="1:14" x14ac:dyDescent="0.2">
      <c r="A1346" s="2" t="s">
        <v>2176</v>
      </c>
      <c r="B1346" s="2" t="s">
        <v>51</v>
      </c>
      <c r="C1346" s="2" t="s">
        <v>19</v>
      </c>
      <c r="D1346" s="2">
        <v>37.760100000000001</v>
      </c>
      <c r="E1346" s="2">
        <v>106</v>
      </c>
      <c r="F1346" s="2">
        <v>12871</v>
      </c>
      <c r="G1346" s="2">
        <v>70</v>
      </c>
      <c r="H1346" s="2">
        <f t="shared" si="120"/>
        <v>0</v>
      </c>
      <c r="I1346" s="2">
        <f t="shared" si="121"/>
        <v>0</v>
      </c>
      <c r="J1346" s="2">
        <f t="shared" si="122"/>
        <v>0</v>
      </c>
      <c r="K1346" s="2">
        <f t="shared" si="123"/>
        <v>0</v>
      </c>
      <c r="L1346" s="2">
        <f t="shared" si="124"/>
        <v>1</v>
      </c>
      <c r="M1346" s="2">
        <v>14</v>
      </c>
      <c r="N1346" s="2">
        <f t="shared" si="125"/>
        <v>11236</v>
      </c>
    </row>
    <row r="1347" spans="1:14" x14ac:dyDescent="0.2">
      <c r="A1347" s="2" t="s">
        <v>221</v>
      </c>
      <c r="B1347" s="2" t="s">
        <v>51</v>
      </c>
      <c r="C1347" s="2" t="s">
        <v>19</v>
      </c>
      <c r="D1347" s="2">
        <v>63.939500000000002</v>
      </c>
      <c r="E1347" s="2">
        <v>100</v>
      </c>
      <c r="F1347" s="2">
        <v>2968</v>
      </c>
      <c r="G1347" s="2">
        <v>35</v>
      </c>
      <c r="H1347" s="2">
        <f t="shared" ref="H1347:H1410" si="126">IF(B1347="R",1,0)</f>
        <v>0</v>
      </c>
      <c r="I1347" s="2">
        <f t="shared" ref="I1347:I1410" si="127">IF(C1347="Comedy",1,0)</f>
        <v>0</v>
      </c>
      <c r="J1347" s="2">
        <f t="shared" ref="J1347:J1410" si="128">IF(C1347="Thriller_Horror",1,0)</f>
        <v>0</v>
      </c>
      <c r="K1347" s="2">
        <f t="shared" ref="K1347:K1410" si="129">IF(C1347="Animation",1,0)</f>
        <v>0</v>
      </c>
      <c r="L1347" s="2">
        <f t="shared" ref="L1347:L1410" si="130">IF(C1347="Adventure_Sci_fi",1,0)</f>
        <v>1</v>
      </c>
      <c r="M1347" s="2">
        <v>31</v>
      </c>
      <c r="N1347" s="2">
        <f t="shared" ref="N1347:N1410" si="131">E1347^2</f>
        <v>10000</v>
      </c>
    </row>
    <row r="1348" spans="1:14" x14ac:dyDescent="0.2">
      <c r="A1348" s="2" t="s">
        <v>197</v>
      </c>
      <c r="B1348" s="2" t="s">
        <v>11</v>
      </c>
      <c r="C1348" s="2" t="s">
        <v>24</v>
      </c>
      <c r="D1348" s="2">
        <v>21.371400000000001</v>
      </c>
      <c r="E1348" s="2">
        <v>97</v>
      </c>
      <c r="F1348" s="2">
        <v>3679</v>
      </c>
      <c r="G1348" s="2">
        <v>10</v>
      </c>
      <c r="H1348" s="2">
        <f t="shared" si="126"/>
        <v>0</v>
      </c>
      <c r="I1348" s="2">
        <f t="shared" si="127"/>
        <v>0</v>
      </c>
      <c r="J1348" s="2">
        <f t="shared" si="128"/>
        <v>0</v>
      </c>
      <c r="K1348" s="2">
        <f t="shared" si="129"/>
        <v>0</v>
      </c>
      <c r="L1348" s="2">
        <f t="shared" si="130"/>
        <v>0</v>
      </c>
      <c r="M1348" s="2">
        <v>25</v>
      </c>
      <c r="N1348" s="2">
        <f t="shared" si="131"/>
        <v>9409</v>
      </c>
    </row>
    <row r="1349" spans="1:14" x14ac:dyDescent="0.2">
      <c r="A1349" s="2" t="s">
        <v>1946</v>
      </c>
      <c r="B1349" s="2" t="s">
        <v>51</v>
      </c>
      <c r="C1349" s="2" t="s">
        <v>31</v>
      </c>
      <c r="D1349" s="2">
        <v>8.0703099999999992</v>
      </c>
      <c r="E1349" s="2">
        <v>89</v>
      </c>
      <c r="F1349" s="2">
        <v>13626</v>
      </c>
      <c r="G1349" s="2">
        <v>10</v>
      </c>
      <c r="H1349" s="2">
        <f t="shared" si="126"/>
        <v>0</v>
      </c>
      <c r="I1349" s="2">
        <f t="shared" si="127"/>
        <v>1</v>
      </c>
      <c r="J1349" s="2">
        <f t="shared" si="128"/>
        <v>0</v>
      </c>
      <c r="K1349" s="2">
        <f t="shared" si="129"/>
        <v>0</v>
      </c>
      <c r="L1349" s="2">
        <f t="shared" si="130"/>
        <v>0</v>
      </c>
      <c r="M1349" s="2">
        <v>18</v>
      </c>
      <c r="N1349" s="2">
        <f t="shared" si="131"/>
        <v>7921</v>
      </c>
    </row>
    <row r="1350" spans="1:14" x14ac:dyDescent="0.2">
      <c r="A1350" s="2" t="s">
        <v>2181</v>
      </c>
      <c r="B1350" s="2" t="s">
        <v>15</v>
      </c>
      <c r="C1350" s="2" t="s">
        <v>12</v>
      </c>
      <c r="D1350" s="2">
        <v>1.1812</v>
      </c>
      <c r="E1350" s="2">
        <v>93</v>
      </c>
      <c r="F1350" s="2">
        <v>4329</v>
      </c>
      <c r="G1350" s="2">
        <v>15.5</v>
      </c>
      <c r="H1350" s="2">
        <f t="shared" si="126"/>
        <v>1</v>
      </c>
      <c r="I1350" s="2">
        <f t="shared" si="127"/>
        <v>0</v>
      </c>
      <c r="J1350" s="2">
        <f t="shared" si="128"/>
        <v>0</v>
      </c>
      <c r="K1350" s="2">
        <f t="shared" si="129"/>
        <v>0</v>
      </c>
      <c r="L1350" s="2">
        <f t="shared" si="130"/>
        <v>0</v>
      </c>
      <c r="M1350" s="2">
        <v>7</v>
      </c>
      <c r="N1350" s="2">
        <f t="shared" si="131"/>
        <v>8649</v>
      </c>
    </row>
    <row r="1351" spans="1:14" x14ac:dyDescent="0.2">
      <c r="A1351" s="2" t="s">
        <v>277</v>
      </c>
      <c r="B1351" s="2" t="s">
        <v>51</v>
      </c>
      <c r="C1351" s="2" t="s">
        <v>31</v>
      </c>
      <c r="D1351" s="2">
        <v>17.071200000000001</v>
      </c>
      <c r="E1351" s="2">
        <v>94</v>
      </c>
      <c r="F1351" s="2">
        <v>23283</v>
      </c>
      <c r="G1351" s="2">
        <v>18</v>
      </c>
      <c r="H1351" s="2">
        <f t="shared" si="126"/>
        <v>0</v>
      </c>
      <c r="I1351" s="2">
        <f t="shared" si="127"/>
        <v>1</v>
      </c>
      <c r="J1351" s="2">
        <f t="shared" si="128"/>
        <v>0</v>
      </c>
      <c r="K1351" s="2">
        <f t="shared" si="129"/>
        <v>0</v>
      </c>
      <c r="L1351" s="2">
        <f t="shared" si="130"/>
        <v>0</v>
      </c>
      <c r="M1351" s="2">
        <v>11000</v>
      </c>
      <c r="N1351" s="2">
        <f t="shared" si="131"/>
        <v>8836</v>
      </c>
    </row>
    <row r="1352" spans="1:14" x14ac:dyDescent="0.2">
      <c r="A1352" s="2" t="s">
        <v>2184</v>
      </c>
      <c r="B1352" s="2" t="s">
        <v>11</v>
      </c>
      <c r="C1352" s="2" t="s">
        <v>24</v>
      </c>
      <c r="D1352" s="2">
        <v>42.9191</v>
      </c>
      <c r="E1352" s="2">
        <v>112</v>
      </c>
      <c r="F1352" s="2">
        <v>15800</v>
      </c>
      <c r="G1352" s="2">
        <v>15</v>
      </c>
      <c r="H1352" s="2">
        <f t="shared" si="126"/>
        <v>0</v>
      </c>
      <c r="I1352" s="2">
        <f t="shared" si="127"/>
        <v>0</v>
      </c>
      <c r="J1352" s="2">
        <f t="shared" si="128"/>
        <v>0</v>
      </c>
      <c r="K1352" s="2">
        <f t="shared" si="129"/>
        <v>0</v>
      </c>
      <c r="L1352" s="2">
        <f t="shared" si="130"/>
        <v>0</v>
      </c>
      <c r="M1352" s="2">
        <v>29</v>
      </c>
      <c r="N1352" s="2">
        <f t="shared" si="131"/>
        <v>12544</v>
      </c>
    </row>
    <row r="1353" spans="1:14" x14ac:dyDescent="0.2">
      <c r="A1353" s="2" t="s">
        <v>112</v>
      </c>
      <c r="B1353" s="2" t="s">
        <v>51</v>
      </c>
      <c r="C1353" s="2" t="s">
        <v>19</v>
      </c>
      <c r="D1353" s="2">
        <v>60.008299999999998</v>
      </c>
      <c r="E1353" s="2">
        <v>89</v>
      </c>
      <c r="F1353" s="2">
        <v>2241</v>
      </c>
      <c r="G1353" s="2">
        <v>13</v>
      </c>
      <c r="H1353" s="2">
        <f t="shared" si="126"/>
        <v>0</v>
      </c>
      <c r="I1353" s="2">
        <f t="shared" si="127"/>
        <v>0</v>
      </c>
      <c r="J1353" s="2">
        <f t="shared" si="128"/>
        <v>0</v>
      </c>
      <c r="K1353" s="2">
        <f t="shared" si="129"/>
        <v>0</v>
      </c>
      <c r="L1353" s="2">
        <f t="shared" si="130"/>
        <v>1</v>
      </c>
      <c r="M1353" s="2">
        <v>13</v>
      </c>
      <c r="N1353" s="2">
        <f t="shared" si="131"/>
        <v>7921</v>
      </c>
    </row>
    <row r="1354" spans="1:14" x14ac:dyDescent="0.2">
      <c r="A1354" s="2" t="s">
        <v>2187</v>
      </c>
      <c r="B1354" s="2" t="s">
        <v>11</v>
      </c>
      <c r="C1354" s="2" t="s">
        <v>19</v>
      </c>
      <c r="D1354" s="2">
        <v>155.11199999999999</v>
      </c>
      <c r="E1354" s="2">
        <v>132</v>
      </c>
      <c r="F1354" s="2">
        <v>72881</v>
      </c>
      <c r="G1354" s="2">
        <v>170</v>
      </c>
      <c r="H1354" s="2">
        <f t="shared" si="126"/>
        <v>0</v>
      </c>
      <c r="I1354" s="2">
        <f t="shared" si="127"/>
        <v>0</v>
      </c>
      <c r="J1354" s="2">
        <f t="shared" si="128"/>
        <v>0</v>
      </c>
      <c r="K1354" s="2">
        <f t="shared" si="129"/>
        <v>0</v>
      </c>
      <c r="L1354" s="2">
        <f t="shared" si="130"/>
        <v>1</v>
      </c>
      <c r="M1354" s="2">
        <v>274</v>
      </c>
      <c r="N1354" s="2">
        <f t="shared" si="131"/>
        <v>17424</v>
      </c>
    </row>
    <row r="1355" spans="1:14" x14ac:dyDescent="0.2">
      <c r="A1355" s="2" t="s">
        <v>2189</v>
      </c>
      <c r="B1355" s="2" t="s">
        <v>15</v>
      </c>
      <c r="C1355" s="2" t="s">
        <v>40</v>
      </c>
      <c r="D1355" s="2">
        <v>4.3605499999999999</v>
      </c>
      <c r="E1355" s="2">
        <v>90</v>
      </c>
      <c r="F1355" s="2">
        <v>2661</v>
      </c>
      <c r="G1355" s="2">
        <v>15</v>
      </c>
      <c r="H1355" s="2">
        <f t="shared" si="126"/>
        <v>1</v>
      </c>
      <c r="I1355" s="2">
        <f t="shared" si="127"/>
        <v>0</v>
      </c>
      <c r="J1355" s="2">
        <f t="shared" si="128"/>
        <v>0</v>
      </c>
      <c r="K1355" s="2">
        <f t="shared" si="129"/>
        <v>0</v>
      </c>
      <c r="L1355" s="2">
        <f t="shared" si="130"/>
        <v>0</v>
      </c>
      <c r="M1355" s="2">
        <v>34</v>
      </c>
      <c r="N1355" s="2">
        <f t="shared" si="131"/>
        <v>8100</v>
      </c>
    </row>
    <row r="1356" spans="1:14" x14ac:dyDescent="0.2">
      <c r="A1356" s="2" t="s">
        <v>2191</v>
      </c>
      <c r="B1356" s="2" t="s">
        <v>11</v>
      </c>
      <c r="C1356" s="2" t="s">
        <v>31</v>
      </c>
      <c r="D1356" s="2">
        <v>27.338000000000001</v>
      </c>
      <c r="E1356" s="2">
        <v>97</v>
      </c>
      <c r="F1356" s="2">
        <v>20798</v>
      </c>
      <c r="G1356" s="2">
        <v>23</v>
      </c>
      <c r="H1356" s="2">
        <f t="shared" si="126"/>
        <v>0</v>
      </c>
      <c r="I1356" s="2">
        <f t="shared" si="127"/>
        <v>1</v>
      </c>
      <c r="J1356" s="2">
        <f t="shared" si="128"/>
        <v>0</v>
      </c>
      <c r="K1356" s="2">
        <f t="shared" si="129"/>
        <v>0</v>
      </c>
      <c r="L1356" s="2">
        <f t="shared" si="130"/>
        <v>0</v>
      </c>
      <c r="M1356" s="2">
        <v>956</v>
      </c>
      <c r="N1356" s="2">
        <f t="shared" si="131"/>
        <v>9409</v>
      </c>
    </row>
    <row r="1357" spans="1:14" x14ac:dyDescent="0.2">
      <c r="A1357" s="2" t="s">
        <v>1522</v>
      </c>
      <c r="B1357" s="2" t="s">
        <v>11</v>
      </c>
      <c r="C1357" s="2" t="s">
        <v>40</v>
      </c>
      <c r="D1357" s="2">
        <v>39.026200000000003</v>
      </c>
      <c r="E1357" s="2">
        <v>112</v>
      </c>
      <c r="F1357" s="2">
        <v>2371</v>
      </c>
      <c r="G1357" s="2">
        <v>35</v>
      </c>
      <c r="H1357" s="2">
        <f t="shared" si="126"/>
        <v>0</v>
      </c>
      <c r="I1357" s="2">
        <f t="shared" si="127"/>
        <v>0</v>
      </c>
      <c r="J1357" s="2">
        <f t="shared" si="128"/>
        <v>0</v>
      </c>
      <c r="K1357" s="2">
        <f t="shared" si="129"/>
        <v>0</v>
      </c>
      <c r="L1357" s="2">
        <f t="shared" si="130"/>
        <v>0</v>
      </c>
      <c r="M1357" s="2">
        <v>42</v>
      </c>
      <c r="N1357" s="2">
        <f t="shared" si="131"/>
        <v>12544</v>
      </c>
    </row>
    <row r="1358" spans="1:14" x14ac:dyDescent="0.2">
      <c r="A1358" s="2" t="s">
        <v>1368</v>
      </c>
      <c r="B1358" s="2" t="s">
        <v>11</v>
      </c>
      <c r="C1358" s="2" t="s">
        <v>40</v>
      </c>
      <c r="D1358" s="2">
        <v>124.59099999999999</v>
      </c>
      <c r="E1358" s="2">
        <v>128</v>
      </c>
      <c r="F1358" s="2">
        <v>22679</v>
      </c>
      <c r="G1358" s="2">
        <v>80</v>
      </c>
      <c r="H1358" s="2">
        <f t="shared" si="126"/>
        <v>0</v>
      </c>
      <c r="I1358" s="2">
        <f t="shared" si="127"/>
        <v>0</v>
      </c>
      <c r="J1358" s="2">
        <f t="shared" si="128"/>
        <v>0</v>
      </c>
      <c r="K1358" s="2">
        <f t="shared" si="129"/>
        <v>0</v>
      </c>
      <c r="L1358" s="2">
        <f t="shared" si="130"/>
        <v>0</v>
      </c>
      <c r="M1358" s="2">
        <v>278</v>
      </c>
      <c r="N1358" s="2">
        <f t="shared" si="131"/>
        <v>16384</v>
      </c>
    </row>
    <row r="1359" spans="1:14" x14ac:dyDescent="0.2">
      <c r="A1359" s="2" t="s">
        <v>1564</v>
      </c>
      <c r="B1359" s="2" t="s">
        <v>15</v>
      </c>
      <c r="C1359" s="2" t="s">
        <v>40</v>
      </c>
      <c r="D1359" s="2">
        <v>1.7684200000000001</v>
      </c>
      <c r="E1359" s="2">
        <v>97</v>
      </c>
      <c r="F1359" s="2">
        <v>684</v>
      </c>
      <c r="G1359" s="2">
        <v>7</v>
      </c>
      <c r="H1359" s="2">
        <f t="shared" si="126"/>
        <v>1</v>
      </c>
      <c r="I1359" s="2">
        <f t="shared" si="127"/>
        <v>0</v>
      </c>
      <c r="J1359" s="2">
        <f t="shared" si="128"/>
        <v>0</v>
      </c>
      <c r="K1359" s="2">
        <f t="shared" si="129"/>
        <v>0</v>
      </c>
      <c r="L1359" s="2">
        <f t="shared" si="130"/>
        <v>0</v>
      </c>
      <c r="M1359" s="2">
        <v>0</v>
      </c>
      <c r="N1359" s="2">
        <f t="shared" si="131"/>
        <v>9409</v>
      </c>
    </row>
    <row r="1360" spans="1:14" x14ac:dyDescent="0.2">
      <c r="A1360" s="2" t="s">
        <v>2196</v>
      </c>
      <c r="B1360" s="2" t="s">
        <v>11</v>
      </c>
      <c r="C1360" s="2" t="s">
        <v>12</v>
      </c>
      <c r="D1360" s="2">
        <v>59.696199999999997</v>
      </c>
      <c r="E1360" s="2">
        <v>170</v>
      </c>
      <c r="F1360" s="2">
        <v>775</v>
      </c>
      <c r="G1360" s="2">
        <v>22</v>
      </c>
      <c r="H1360" s="2">
        <f t="shared" si="126"/>
        <v>0</v>
      </c>
      <c r="I1360" s="2">
        <f t="shared" si="127"/>
        <v>0</v>
      </c>
      <c r="J1360" s="2">
        <f t="shared" si="128"/>
        <v>0</v>
      </c>
      <c r="K1360" s="2">
        <f t="shared" si="129"/>
        <v>0</v>
      </c>
      <c r="L1360" s="2">
        <f t="shared" si="130"/>
        <v>0</v>
      </c>
      <c r="M1360" s="2">
        <v>25</v>
      </c>
      <c r="N1360" s="2">
        <f t="shared" si="131"/>
        <v>28900</v>
      </c>
    </row>
    <row r="1361" spans="1:14" x14ac:dyDescent="0.2">
      <c r="A1361" s="2" t="s">
        <v>564</v>
      </c>
      <c r="B1361" s="2" t="s">
        <v>51</v>
      </c>
      <c r="C1361" s="2" t="s">
        <v>31</v>
      </c>
      <c r="D1361" s="2">
        <v>17.0106</v>
      </c>
      <c r="E1361" s="2">
        <v>94</v>
      </c>
      <c r="F1361" s="2">
        <v>1195</v>
      </c>
      <c r="G1361" s="2">
        <v>84</v>
      </c>
      <c r="H1361" s="2">
        <f t="shared" si="126"/>
        <v>0</v>
      </c>
      <c r="I1361" s="2">
        <f t="shared" si="127"/>
        <v>1</v>
      </c>
      <c r="J1361" s="2">
        <f t="shared" si="128"/>
        <v>0</v>
      </c>
      <c r="K1361" s="2">
        <f t="shared" si="129"/>
        <v>0</v>
      </c>
      <c r="L1361" s="2">
        <f t="shared" si="130"/>
        <v>0</v>
      </c>
      <c r="M1361" s="2">
        <v>6</v>
      </c>
      <c r="N1361" s="2">
        <f t="shared" si="131"/>
        <v>8836</v>
      </c>
    </row>
    <row r="1362" spans="1:14" x14ac:dyDescent="0.2">
      <c r="A1362" s="2" t="s">
        <v>2199</v>
      </c>
      <c r="B1362" s="2" t="s">
        <v>11</v>
      </c>
      <c r="C1362" s="2" t="s">
        <v>12</v>
      </c>
      <c r="D1362" s="2">
        <v>2.0199999999999999E-2</v>
      </c>
      <c r="E1362" s="2">
        <v>86</v>
      </c>
      <c r="F1362" s="2">
        <v>12772</v>
      </c>
      <c r="G1362" s="2">
        <v>6</v>
      </c>
      <c r="H1362" s="2">
        <f t="shared" si="126"/>
        <v>0</v>
      </c>
      <c r="I1362" s="2">
        <f t="shared" si="127"/>
        <v>0</v>
      </c>
      <c r="J1362" s="2">
        <f t="shared" si="128"/>
        <v>0</v>
      </c>
      <c r="K1362" s="2">
        <f t="shared" si="129"/>
        <v>0</v>
      </c>
      <c r="L1362" s="2">
        <f t="shared" si="130"/>
        <v>0</v>
      </c>
      <c r="M1362" s="2">
        <v>4</v>
      </c>
      <c r="N1362" s="2">
        <f t="shared" si="131"/>
        <v>7396</v>
      </c>
    </row>
    <row r="1363" spans="1:14" x14ac:dyDescent="0.2">
      <c r="A1363" s="2" t="s">
        <v>2201</v>
      </c>
      <c r="B1363" s="2" t="s">
        <v>11</v>
      </c>
      <c r="C1363" s="2" t="s">
        <v>12</v>
      </c>
      <c r="D1363" s="2">
        <v>3.0509300000000001</v>
      </c>
      <c r="E1363" s="2">
        <v>109</v>
      </c>
      <c r="F1363" s="2">
        <v>2187</v>
      </c>
      <c r="G1363" s="2">
        <v>1.8</v>
      </c>
      <c r="H1363" s="2">
        <f t="shared" si="126"/>
        <v>0</v>
      </c>
      <c r="I1363" s="2">
        <f t="shared" si="127"/>
        <v>0</v>
      </c>
      <c r="J1363" s="2">
        <f t="shared" si="128"/>
        <v>0</v>
      </c>
      <c r="K1363" s="2">
        <f t="shared" si="129"/>
        <v>0</v>
      </c>
      <c r="L1363" s="2">
        <f t="shared" si="130"/>
        <v>0</v>
      </c>
      <c r="M1363" s="2">
        <v>9</v>
      </c>
      <c r="N1363" s="2">
        <f t="shared" si="131"/>
        <v>11881</v>
      </c>
    </row>
    <row r="1364" spans="1:14" x14ac:dyDescent="0.2">
      <c r="A1364" s="2" t="s">
        <v>2203</v>
      </c>
      <c r="B1364" s="2" t="s">
        <v>15</v>
      </c>
      <c r="C1364" s="2" t="s">
        <v>31</v>
      </c>
      <c r="D1364" s="2">
        <v>10.1988</v>
      </c>
      <c r="E1364" s="2">
        <v>93</v>
      </c>
      <c r="F1364" s="2">
        <v>2393</v>
      </c>
      <c r="G1364" s="2">
        <v>12</v>
      </c>
      <c r="H1364" s="2">
        <f t="shared" si="126"/>
        <v>1</v>
      </c>
      <c r="I1364" s="2">
        <f t="shared" si="127"/>
        <v>1</v>
      </c>
      <c r="J1364" s="2">
        <f t="shared" si="128"/>
        <v>0</v>
      </c>
      <c r="K1364" s="2">
        <f t="shared" si="129"/>
        <v>0</v>
      </c>
      <c r="L1364" s="2">
        <f t="shared" si="130"/>
        <v>0</v>
      </c>
      <c r="M1364" s="2">
        <v>32</v>
      </c>
      <c r="N1364" s="2">
        <f t="shared" si="131"/>
        <v>8649</v>
      </c>
    </row>
    <row r="1365" spans="1:14" x14ac:dyDescent="0.2">
      <c r="A1365" s="2" t="s">
        <v>2205</v>
      </c>
      <c r="B1365" s="2" t="s">
        <v>15</v>
      </c>
      <c r="C1365" s="2" t="s">
        <v>35</v>
      </c>
      <c r="D1365" s="2">
        <v>11.956200000000001</v>
      </c>
      <c r="E1365" s="2">
        <v>101</v>
      </c>
      <c r="F1365" s="2">
        <v>3142</v>
      </c>
      <c r="G1365" s="2">
        <v>16</v>
      </c>
      <c r="H1365" s="2">
        <f t="shared" si="126"/>
        <v>1</v>
      </c>
      <c r="I1365" s="2">
        <f t="shared" si="127"/>
        <v>0</v>
      </c>
      <c r="J1365" s="2">
        <f t="shared" si="128"/>
        <v>1</v>
      </c>
      <c r="K1365" s="2">
        <f t="shared" si="129"/>
        <v>0</v>
      </c>
      <c r="L1365" s="2">
        <f t="shared" si="130"/>
        <v>0</v>
      </c>
      <c r="M1365" s="2">
        <v>10</v>
      </c>
      <c r="N1365" s="2">
        <f t="shared" si="131"/>
        <v>10201</v>
      </c>
    </row>
    <row r="1366" spans="1:14" x14ac:dyDescent="0.2">
      <c r="A1366" s="2" t="s">
        <v>2207</v>
      </c>
      <c r="B1366" s="2" t="s">
        <v>15</v>
      </c>
      <c r="C1366" s="2" t="s">
        <v>31</v>
      </c>
      <c r="D1366" s="2">
        <v>13.9222</v>
      </c>
      <c r="E1366" s="2">
        <v>92</v>
      </c>
      <c r="F1366" s="2">
        <v>3935</v>
      </c>
      <c r="G1366" s="2">
        <v>16</v>
      </c>
      <c r="H1366" s="2">
        <f t="shared" si="126"/>
        <v>1</v>
      </c>
      <c r="I1366" s="2">
        <f t="shared" si="127"/>
        <v>1</v>
      </c>
      <c r="J1366" s="2">
        <f t="shared" si="128"/>
        <v>0</v>
      </c>
      <c r="K1366" s="2">
        <f t="shared" si="129"/>
        <v>0</v>
      </c>
      <c r="L1366" s="2">
        <f t="shared" si="130"/>
        <v>0</v>
      </c>
      <c r="M1366" s="2">
        <v>29</v>
      </c>
      <c r="N1366" s="2">
        <f t="shared" si="131"/>
        <v>8464</v>
      </c>
    </row>
    <row r="1367" spans="1:14" x14ac:dyDescent="0.2">
      <c r="A1367" s="2" t="s">
        <v>1969</v>
      </c>
      <c r="B1367" s="2" t="s">
        <v>51</v>
      </c>
      <c r="C1367" s="2" t="s">
        <v>12</v>
      </c>
      <c r="D1367" s="2">
        <v>43.853400000000001</v>
      </c>
      <c r="E1367" s="2">
        <v>106</v>
      </c>
      <c r="F1367" s="2">
        <v>5024</v>
      </c>
      <c r="G1367" s="2">
        <v>18</v>
      </c>
      <c r="H1367" s="2">
        <f t="shared" si="126"/>
        <v>0</v>
      </c>
      <c r="I1367" s="2">
        <f t="shared" si="127"/>
        <v>0</v>
      </c>
      <c r="J1367" s="2">
        <f t="shared" si="128"/>
        <v>0</v>
      </c>
      <c r="K1367" s="2">
        <f t="shared" si="129"/>
        <v>0</v>
      </c>
      <c r="L1367" s="2">
        <f t="shared" si="130"/>
        <v>0</v>
      </c>
      <c r="M1367" s="2">
        <v>80</v>
      </c>
      <c r="N1367" s="2">
        <f t="shared" si="131"/>
        <v>11236</v>
      </c>
    </row>
    <row r="1368" spans="1:14" x14ac:dyDescent="0.2">
      <c r="A1368" s="2" t="s">
        <v>2210</v>
      </c>
      <c r="B1368" s="2" t="s">
        <v>11</v>
      </c>
      <c r="C1368" s="2" t="s">
        <v>12</v>
      </c>
      <c r="D1368" s="2">
        <v>3.1006499999999999</v>
      </c>
      <c r="E1368" s="2">
        <v>84</v>
      </c>
      <c r="F1368" s="2">
        <v>417</v>
      </c>
      <c r="G1368" s="2">
        <v>14</v>
      </c>
      <c r="H1368" s="2">
        <f t="shared" si="126"/>
        <v>0</v>
      </c>
      <c r="I1368" s="2">
        <f t="shared" si="127"/>
        <v>0</v>
      </c>
      <c r="J1368" s="2">
        <f t="shared" si="128"/>
        <v>0</v>
      </c>
      <c r="K1368" s="2">
        <f t="shared" si="129"/>
        <v>0</v>
      </c>
      <c r="L1368" s="2">
        <f t="shared" si="130"/>
        <v>0</v>
      </c>
      <c r="M1368" s="2">
        <v>12</v>
      </c>
      <c r="N1368" s="2">
        <f t="shared" si="131"/>
        <v>7056</v>
      </c>
    </row>
    <row r="1369" spans="1:14" x14ac:dyDescent="0.2">
      <c r="A1369" s="2" t="s">
        <v>2212</v>
      </c>
      <c r="B1369" s="2" t="s">
        <v>11</v>
      </c>
      <c r="C1369" s="2" t="s">
        <v>35</v>
      </c>
      <c r="D1369" s="2">
        <v>54.696899999999999</v>
      </c>
      <c r="E1369" s="2">
        <v>93</v>
      </c>
      <c r="F1369" s="2">
        <v>16034</v>
      </c>
      <c r="G1369" s="2">
        <v>32</v>
      </c>
      <c r="H1369" s="2">
        <f t="shared" si="126"/>
        <v>0</v>
      </c>
      <c r="I1369" s="2">
        <f t="shared" si="127"/>
        <v>0</v>
      </c>
      <c r="J1369" s="2">
        <f t="shared" si="128"/>
        <v>1</v>
      </c>
      <c r="K1369" s="2">
        <f t="shared" si="129"/>
        <v>0</v>
      </c>
      <c r="L1369" s="2">
        <f t="shared" si="130"/>
        <v>0</v>
      </c>
      <c r="M1369" s="2">
        <v>0</v>
      </c>
      <c r="N1369" s="2">
        <f t="shared" si="131"/>
        <v>8649</v>
      </c>
    </row>
    <row r="1370" spans="1:14" x14ac:dyDescent="0.2">
      <c r="A1370" s="2" t="s">
        <v>511</v>
      </c>
      <c r="B1370" s="2" t="s">
        <v>15</v>
      </c>
      <c r="C1370" s="2" t="s">
        <v>12</v>
      </c>
      <c r="D1370" s="2">
        <v>52.418900000000001</v>
      </c>
      <c r="E1370" s="2">
        <v>124</v>
      </c>
      <c r="F1370" s="2">
        <v>16881</v>
      </c>
      <c r="G1370" s="2">
        <v>30</v>
      </c>
      <c r="H1370" s="2">
        <f t="shared" si="126"/>
        <v>1</v>
      </c>
      <c r="I1370" s="2">
        <f t="shared" si="127"/>
        <v>0</v>
      </c>
      <c r="J1370" s="2">
        <f t="shared" si="128"/>
        <v>0</v>
      </c>
      <c r="K1370" s="2">
        <f t="shared" si="129"/>
        <v>0</v>
      </c>
      <c r="L1370" s="2">
        <f t="shared" si="130"/>
        <v>0</v>
      </c>
      <c r="M1370" s="2">
        <v>845</v>
      </c>
      <c r="N1370" s="2">
        <f t="shared" si="131"/>
        <v>15376</v>
      </c>
    </row>
    <row r="1371" spans="1:14" x14ac:dyDescent="0.2">
      <c r="A1371" s="2" t="s">
        <v>2215</v>
      </c>
      <c r="B1371" s="2" t="s">
        <v>18</v>
      </c>
      <c r="C1371" s="2" t="s">
        <v>97</v>
      </c>
      <c r="D1371" s="2">
        <v>30.106000000000002</v>
      </c>
      <c r="E1371" s="2">
        <v>81</v>
      </c>
      <c r="F1371" s="2">
        <v>2268</v>
      </c>
      <c r="G1371" s="2">
        <v>37</v>
      </c>
      <c r="H1371" s="2">
        <f t="shared" si="126"/>
        <v>0</v>
      </c>
      <c r="I1371" s="2">
        <f t="shared" si="127"/>
        <v>0</v>
      </c>
      <c r="J1371" s="2">
        <f t="shared" si="128"/>
        <v>0</v>
      </c>
      <c r="K1371" s="2">
        <f t="shared" si="129"/>
        <v>1</v>
      </c>
      <c r="L1371" s="2">
        <f t="shared" si="130"/>
        <v>0</v>
      </c>
      <c r="M1371" s="2">
        <v>16</v>
      </c>
      <c r="N1371" s="2">
        <f t="shared" si="131"/>
        <v>6561</v>
      </c>
    </row>
    <row r="1372" spans="1:14" x14ac:dyDescent="0.2">
      <c r="A1372" s="2" t="s">
        <v>240</v>
      </c>
      <c r="B1372" s="2" t="s">
        <v>11</v>
      </c>
      <c r="C1372" s="2" t="s">
        <v>19</v>
      </c>
      <c r="D1372" s="2">
        <v>90.453999999999994</v>
      </c>
      <c r="E1372" s="2">
        <v>130</v>
      </c>
      <c r="F1372" s="2">
        <v>17771</v>
      </c>
      <c r="G1372" s="2">
        <v>65</v>
      </c>
      <c r="H1372" s="2">
        <f t="shared" si="126"/>
        <v>0</v>
      </c>
      <c r="I1372" s="2">
        <f t="shared" si="127"/>
        <v>0</v>
      </c>
      <c r="J1372" s="2">
        <f t="shared" si="128"/>
        <v>0</v>
      </c>
      <c r="K1372" s="2">
        <f t="shared" si="129"/>
        <v>0</v>
      </c>
      <c r="L1372" s="2">
        <f t="shared" si="130"/>
        <v>1</v>
      </c>
      <c r="M1372" s="2">
        <v>16000</v>
      </c>
      <c r="N1372" s="2">
        <f t="shared" si="131"/>
        <v>16900</v>
      </c>
    </row>
    <row r="1373" spans="1:14" x14ac:dyDescent="0.2">
      <c r="A1373" s="2" t="s">
        <v>1266</v>
      </c>
      <c r="B1373" s="2" t="s">
        <v>11</v>
      </c>
      <c r="C1373" s="2" t="s">
        <v>40</v>
      </c>
      <c r="D1373" s="2">
        <v>42.0443</v>
      </c>
      <c r="E1373" s="2">
        <v>131</v>
      </c>
      <c r="F1373" s="2">
        <v>12522</v>
      </c>
      <c r="G1373" s="2">
        <v>80</v>
      </c>
      <c r="H1373" s="2">
        <f t="shared" si="126"/>
        <v>0</v>
      </c>
      <c r="I1373" s="2">
        <f t="shared" si="127"/>
        <v>0</v>
      </c>
      <c r="J1373" s="2">
        <f t="shared" si="128"/>
        <v>0</v>
      </c>
      <c r="K1373" s="2">
        <f t="shared" si="129"/>
        <v>0</v>
      </c>
      <c r="L1373" s="2">
        <f t="shared" si="130"/>
        <v>0</v>
      </c>
      <c r="M1373" s="2">
        <v>274</v>
      </c>
      <c r="N1373" s="2">
        <f t="shared" si="131"/>
        <v>17161</v>
      </c>
    </row>
    <row r="1374" spans="1:14" x14ac:dyDescent="0.2">
      <c r="A1374" s="2" t="s">
        <v>1420</v>
      </c>
      <c r="B1374" s="2" t="s">
        <v>11</v>
      </c>
      <c r="C1374" s="2" t="s">
        <v>12</v>
      </c>
      <c r="D1374" s="2">
        <v>24.397500000000001</v>
      </c>
      <c r="E1374" s="2">
        <v>116</v>
      </c>
      <c r="F1374" s="2">
        <v>5804</v>
      </c>
      <c r="G1374" s="2">
        <v>17</v>
      </c>
      <c r="H1374" s="2">
        <f t="shared" si="126"/>
        <v>0</v>
      </c>
      <c r="I1374" s="2">
        <f t="shared" si="127"/>
        <v>0</v>
      </c>
      <c r="J1374" s="2">
        <f t="shared" si="128"/>
        <v>0</v>
      </c>
      <c r="K1374" s="2">
        <f t="shared" si="129"/>
        <v>0</v>
      </c>
      <c r="L1374" s="2">
        <f t="shared" si="130"/>
        <v>0</v>
      </c>
      <c r="M1374" s="2">
        <v>70</v>
      </c>
      <c r="N1374" s="2">
        <f t="shared" si="131"/>
        <v>13456</v>
      </c>
    </row>
    <row r="1375" spans="1:14" x14ac:dyDescent="0.2">
      <c r="A1375" s="2" t="s">
        <v>2220</v>
      </c>
      <c r="B1375" s="2" t="s">
        <v>15</v>
      </c>
      <c r="C1375" s="2" t="s">
        <v>40</v>
      </c>
      <c r="D1375" s="2">
        <v>6.3870000000000003E-3</v>
      </c>
      <c r="E1375" s="2">
        <v>81</v>
      </c>
      <c r="F1375" s="2">
        <v>2694</v>
      </c>
      <c r="G1375" s="2">
        <v>1</v>
      </c>
      <c r="H1375" s="2">
        <f t="shared" si="126"/>
        <v>1</v>
      </c>
      <c r="I1375" s="2">
        <f t="shared" si="127"/>
        <v>0</v>
      </c>
      <c r="J1375" s="2">
        <f t="shared" si="128"/>
        <v>0</v>
      </c>
      <c r="K1375" s="2">
        <f t="shared" si="129"/>
        <v>0</v>
      </c>
      <c r="L1375" s="2">
        <f t="shared" si="130"/>
        <v>0</v>
      </c>
      <c r="M1375" s="2">
        <v>0</v>
      </c>
      <c r="N1375" s="2">
        <f t="shared" si="131"/>
        <v>6561</v>
      </c>
    </row>
    <row r="1376" spans="1:14" x14ac:dyDescent="0.2">
      <c r="A1376" s="2" t="s">
        <v>1424</v>
      </c>
      <c r="B1376" s="2" t="s">
        <v>51</v>
      </c>
      <c r="C1376" s="2" t="s">
        <v>24</v>
      </c>
      <c r="D1376" s="2">
        <v>43.929299999999998</v>
      </c>
      <c r="E1376" s="2">
        <v>135</v>
      </c>
      <c r="F1376" s="2">
        <v>902</v>
      </c>
      <c r="G1376" s="2">
        <v>120</v>
      </c>
      <c r="H1376" s="2">
        <f t="shared" si="126"/>
        <v>0</v>
      </c>
      <c r="I1376" s="2">
        <f t="shared" si="127"/>
        <v>0</v>
      </c>
      <c r="J1376" s="2">
        <f t="shared" si="128"/>
        <v>0</v>
      </c>
      <c r="K1376" s="2">
        <f t="shared" si="129"/>
        <v>0</v>
      </c>
      <c r="L1376" s="2">
        <f t="shared" si="130"/>
        <v>0</v>
      </c>
      <c r="M1376" s="2">
        <v>0</v>
      </c>
      <c r="N1376" s="2">
        <f t="shared" si="131"/>
        <v>18225</v>
      </c>
    </row>
    <row r="1377" spans="1:14" x14ac:dyDescent="0.2">
      <c r="A1377" s="2" t="s">
        <v>831</v>
      </c>
      <c r="B1377" s="2" t="s">
        <v>11</v>
      </c>
      <c r="C1377" s="2" t="s">
        <v>19</v>
      </c>
      <c r="D1377" s="2">
        <v>403.70600000000002</v>
      </c>
      <c r="E1377" s="2">
        <v>121</v>
      </c>
      <c r="F1377" s="2">
        <v>40484</v>
      </c>
      <c r="G1377" s="2">
        <v>139</v>
      </c>
      <c r="H1377" s="2">
        <f t="shared" si="126"/>
        <v>0</v>
      </c>
      <c r="I1377" s="2">
        <f t="shared" si="127"/>
        <v>0</v>
      </c>
      <c r="J1377" s="2">
        <f t="shared" si="128"/>
        <v>0</v>
      </c>
      <c r="K1377" s="2">
        <f t="shared" si="129"/>
        <v>0</v>
      </c>
      <c r="L1377" s="2">
        <f t="shared" si="130"/>
        <v>1</v>
      </c>
      <c r="M1377" s="2">
        <v>0</v>
      </c>
      <c r="N1377" s="2">
        <f t="shared" si="131"/>
        <v>14641</v>
      </c>
    </row>
    <row r="1378" spans="1:14" x14ac:dyDescent="0.2">
      <c r="A1378" s="2" t="s">
        <v>831</v>
      </c>
      <c r="B1378" s="2" t="s">
        <v>11</v>
      </c>
      <c r="C1378" s="2" t="s">
        <v>19</v>
      </c>
      <c r="D1378" s="2">
        <v>373.37799999999999</v>
      </c>
      <c r="E1378" s="2">
        <v>135</v>
      </c>
      <c r="F1378" s="2">
        <v>43388</v>
      </c>
      <c r="G1378" s="2">
        <v>200</v>
      </c>
      <c r="H1378" s="2">
        <f t="shared" si="126"/>
        <v>0</v>
      </c>
      <c r="I1378" s="2">
        <f t="shared" si="127"/>
        <v>0</v>
      </c>
      <c r="J1378" s="2">
        <f t="shared" si="128"/>
        <v>0</v>
      </c>
      <c r="K1378" s="2">
        <f t="shared" si="129"/>
        <v>0</v>
      </c>
      <c r="L1378" s="2">
        <f t="shared" si="130"/>
        <v>1</v>
      </c>
      <c r="M1378" s="2">
        <v>0</v>
      </c>
      <c r="N1378" s="2">
        <f t="shared" si="131"/>
        <v>18225</v>
      </c>
    </row>
    <row r="1379" spans="1:14" x14ac:dyDescent="0.2">
      <c r="A1379" s="2" t="s">
        <v>831</v>
      </c>
      <c r="B1379" s="2" t="s">
        <v>11</v>
      </c>
      <c r="C1379" s="2" t="s">
        <v>19</v>
      </c>
      <c r="D1379" s="2">
        <v>336.53</v>
      </c>
      <c r="E1379" s="2">
        <v>156</v>
      </c>
      <c r="F1379" s="2">
        <v>46055</v>
      </c>
      <c r="G1379" s="2">
        <v>258</v>
      </c>
      <c r="H1379" s="2">
        <f t="shared" si="126"/>
        <v>0</v>
      </c>
      <c r="I1379" s="2">
        <f t="shared" si="127"/>
        <v>0</v>
      </c>
      <c r="J1379" s="2">
        <f t="shared" si="128"/>
        <v>0</v>
      </c>
      <c r="K1379" s="2">
        <f t="shared" si="129"/>
        <v>0</v>
      </c>
      <c r="L1379" s="2">
        <f t="shared" si="130"/>
        <v>1</v>
      </c>
      <c r="M1379" s="2">
        <v>0</v>
      </c>
      <c r="N1379" s="2">
        <f t="shared" si="131"/>
        <v>24336</v>
      </c>
    </row>
    <row r="1380" spans="1:14" x14ac:dyDescent="0.2">
      <c r="A1380" s="2" t="s">
        <v>2226</v>
      </c>
      <c r="B1380" s="2" t="s">
        <v>18</v>
      </c>
      <c r="C1380" s="2" t="s">
        <v>97</v>
      </c>
      <c r="D1380" s="2">
        <v>73.215299999999999</v>
      </c>
      <c r="E1380" s="2">
        <v>83</v>
      </c>
      <c r="F1380" s="2">
        <v>14261</v>
      </c>
      <c r="G1380" s="2">
        <v>80</v>
      </c>
      <c r="H1380" s="2">
        <f t="shared" si="126"/>
        <v>0</v>
      </c>
      <c r="I1380" s="2">
        <f t="shared" si="127"/>
        <v>0</v>
      </c>
      <c r="J1380" s="2">
        <f t="shared" si="128"/>
        <v>0</v>
      </c>
      <c r="K1380" s="2">
        <f t="shared" si="129"/>
        <v>1</v>
      </c>
      <c r="L1380" s="2">
        <f t="shared" si="130"/>
        <v>0</v>
      </c>
      <c r="M1380" s="2">
        <v>21</v>
      </c>
      <c r="N1380" s="2">
        <f t="shared" si="131"/>
        <v>6889</v>
      </c>
    </row>
    <row r="1381" spans="1:14" x14ac:dyDescent="0.2">
      <c r="A1381" s="2" t="s">
        <v>2228</v>
      </c>
      <c r="B1381" s="2" t="s">
        <v>15</v>
      </c>
      <c r="C1381" s="2" t="s">
        <v>12</v>
      </c>
      <c r="D1381" s="2">
        <v>44.988199999999999</v>
      </c>
      <c r="E1381" s="2">
        <v>128</v>
      </c>
      <c r="F1381" s="2">
        <v>1058</v>
      </c>
      <c r="G1381" s="2">
        <v>20</v>
      </c>
      <c r="H1381" s="2">
        <f t="shared" si="126"/>
        <v>1</v>
      </c>
      <c r="I1381" s="2">
        <f t="shared" si="127"/>
        <v>0</v>
      </c>
      <c r="J1381" s="2">
        <f t="shared" si="128"/>
        <v>0</v>
      </c>
      <c r="K1381" s="2">
        <f t="shared" si="129"/>
        <v>0</v>
      </c>
      <c r="L1381" s="2">
        <f t="shared" si="130"/>
        <v>0</v>
      </c>
      <c r="M1381" s="2">
        <v>310</v>
      </c>
      <c r="N1381" s="2">
        <f t="shared" si="131"/>
        <v>16384</v>
      </c>
    </row>
    <row r="1382" spans="1:14" x14ac:dyDescent="0.2">
      <c r="A1382" s="2" t="s">
        <v>2230</v>
      </c>
      <c r="B1382" s="2" t="s">
        <v>15</v>
      </c>
      <c r="C1382" s="2" t="s">
        <v>12</v>
      </c>
      <c r="D1382" s="2">
        <v>14.123799999999999</v>
      </c>
      <c r="E1382" s="2">
        <v>94</v>
      </c>
      <c r="F1382" s="2">
        <v>12306</v>
      </c>
      <c r="G1382" s="2">
        <v>5</v>
      </c>
      <c r="H1382" s="2">
        <f t="shared" si="126"/>
        <v>1</v>
      </c>
      <c r="I1382" s="2">
        <f t="shared" si="127"/>
        <v>0</v>
      </c>
      <c r="J1382" s="2">
        <f t="shared" si="128"/>
        <v>0</v>
      </c>
      <c r="K1382" s="2">
        <f t="shared" si="129"/>
        <v>0</v>
      </c>
      <c r="L1382" s="2">
        <f t="shared" si="130"/>
        <v>0</v>
      </c>
      <c r="M1382" s="2">
        <v>520</v>
      </c>
      <c r="N1382" s="2">
        <f t="shared" si="131"/>
        <v>8836</v>
      </c>
    </row>
    <row r="1383" spans="1:14" x14ac:dyDescent="0.2">
      <c r="A1383" s="2" t="s">
        <v>2232</v>
      </c>
      <c r="B1383" s="2" t="s">
        <v>15</v>
      </c>
      <c r="C1383" s="2" t="s">
        <v>40</v>
      </c>
      <c r="D1383" s="2">
        <v>0.41024100000000002</v>
      </c>
      <c r="E1383" s="2">
        <v>106</v>
      </c>
      <c r="F1383" s="2">
        <v>2110</v>
      </c>
      <c r="G1383" s="2">
        <v>2</v>
      </c>
      <c r="H1383" s="2">
        <f t="shared" si="126"/>
        <v>1</v>
      </c>
      <c r="I1383" s="2">
        <f t="shared" si="127"/>
        <v>0</v>
      </c>
      <c r="J1383" s="2">
        <f t="shared" si="128"/>
        <v>0</v>
      </c>
      <c r="K1383" s="2">
        <f t="shared" si="129"/>
        <v>0</v>
      </c>
      <c r="L1383" s="2">
        <f t="shared" si="130"/>
        <v>0</v>
      </c>
      <c r="M1383" s="2">
        <v>68</v>
      </c>
      <c r="N1383" s="2">
        <f t="shared" si="131"/>
        <v>11236</v>
      </c>
    </row>
    <row r="1384" spans="1:14" x14ac:dyDescent="0.2">
      <c r="A1384" s="2" t="s">
        <v>1141</v>
      </c>
      <c r="B1384" s="2" t="s">
        <v>51</v>
      </c>
      <c r="C1384" s="2" t="s">
        <v>19</v>
      </c>
      <c r="D1384" s="2">
        <v>112.69199999999999</v>
      </c>
      <c r="E1384" s="2">
        <v>88</v>
      </c>
      <c r="F1384" s="2">
        <v>4499</v>
      </c>
      <c r="G1384" s="2">
        <v>35</v>
      </c>
      <c r="H1384" s="2">
        <f t="shared" si="126"/>
        <v>0</v>
      </c>
      <c r="I1384" s="2">
        <f t="shared" si="127"/>
        <v>0</v>
      </c>
      <c r="J1384" s="2">
        <f t="shared" si="128"/>
        <v>0</v>
      </c>
      <c r="K1384" s="2">
        <f t="shared" si="129"/>
        <v>0</v>
      </c>
      <c r="L1384" s="2">
        <f t="shared" si="130"/>
        <v>1</v>
      </c>
      <c r="M1384" s="2">
        <v>0</v>
      </c>
      <c r="N1384" s="2">
        <f t="shared" si="131"/>
        <v>7744</v>
      </c>
    </row>
    <row r="1385" spans="1:14" x14ac:dyDescent="0.2">
      <c r="A1385" s="2" t="s">
        <v>1141</v>
      </c>
      <c r="B1385" s="2" t="s">
        <v>51</v>
      </c>
      <c r="C1385" s="2" t="s">
        <v>19</v>
      </c>
      <c r="D1385" s="2">
        <v>85.570400000000006</v>
      </c>
      <c r="E1385" s="2">
        <v>100</v>
      </c>
      <c r="F1385" s="2">
        <v>18291</v>
      </c>
      <c r="G1385" s="2">
        <v>38</v>
      </c>
      <c r="H1385" s="2">
        <f t="shared" si="126"/>
        <v>0</v>
      </c>
      <c r="I1385" s="2">
        <f t="shared" si="127"/>
        <v>0</v>
      </c>
      <c r="J1385" s="2">
        <f t="shared" si="128"/>
        <v>0</v>
      </c>
      <c r="K1385" s="2">
        <f t="shared" si="129"/>
        <v>0</v>
      </c>
      <c r="L1385" s="2">
        <f t="shared" si="130"/>
        <v>1</v>
      </c>
      <c r="M1385" s="2">
        <v>0</v>
      </c>
      <c r="N1385" s="2">
        <f t="shared" si="131"/>
        <v>10000</v>
      </c>
    </row>
    <row r="1386" spans="1:14" x14ac:dyDescent="0.2">
      <c r="A1386" s="2" t="s">
        <v>1141</v>
      </c>
      <c r="B1386" s="2" t="s">
        <v>51</v>
      </c>
      <c r="C1386" s="2" t="s">
        <v>19</v>
      </c>
      <c r="D1386" s="2">
        <v>111.761</v>
      </c>
      <c r="E1386" s="2">
        <v>84</v>
      </c>
      <c r="F1386" s="2">
        <v>22935</v>
      </c>
      <c r="G1386" s="2">
        <v>38</v>
      </c>
      <c r="H1386" s="2">
        <f t="shared" si="126"/>
        <v>0</v>
      </c>
      <c r="I1386" s="2">
        <f t="shared" si="127"/>
        <v>0</v>
      </c>
      <c r="J1386" s="2">
        <f t="shared" si="128"/>
        <v>0</v>
      </c>
      <c r="K1386" s="2">
        <f t="shared" si="129"/>
        <v>0</v>
      </c>
      <c r="L1386" s="2">
        <f t="shared" si="130"/>
        <v>1</v>
      </c>
      <c r="M1386" s="2">
        <v>0</v>
      </c>
      <c r="N1386" s="2">
        <f t="shared" si="131"/>
        <v>7056</v>
      </c>
    </row>
    <row r="1387" spans="1:14" x14ac:dyDescent="0.2">
      <c r="A1387" s="2" t="s">
        <v>1141</v>
      </c>
      <c r="B1387" s="2" t="s">
        <v>51</v>
      </c>
      <c r="C1387" s="2" t="s">
        <v>19</v>
      </c>
      <c r="D1387" s="2">
        <v>38.5364</v>
      </c>
      <c r="E1387" s="2">
        <v>89</v>
      </c>
      <c r="F1387" s="2">
        <v>4311</v>
      </c>
      <c r="G1387" s="2">
        <v>27</v>
      </c>
      <c r="H1387" s="2">
        <f t="shared" si="126"/>
        <v>0</v>
      </c>
      <c r="I1387" s="2">
        <f t="shared" si="127"/>
        <v>0</v>
      </c>
      <c r="J1387" s="2">
        <f t="shared" si="128"/>
        <v>0</v>
      </c>
      <c r="K1387" s="2">
        <f t="shared" si="129"/>
        <v>0</v>
      </c>
      <c r="L1387" s="2">
        <f t="shared" si="130"/>
        <v>1</v>
      </c>
      <c r="M1387" s="2">
        <v>0</v>
      </c>
      <c r="N1387" s="2">
        <f t="shared" si="131"/>
        <v>7921</v>
      </c>
    </row>
    <row r="1388" spans="1:14" x14ac:dyDescent="0.2">
      <c r="A1388" s="2" t="s">
        <v>2238</v>
      </c>
      <c r="B1388" s="2" t="s">
        <v>11</v>
      </c>
      <c r="C1388" s="2" t="s">
        <v>40</v>
      </c>
      <c r="D1388" s="2">
        <v>44.134900000000002</v>
      </c>
      <c r="E1388" s="2">
        <v>102</v>
      </c>
      <c r="F1388" s="2">
        <v>20330</v>
      </c>
      <c r="G1388" s="2">
        <v>13</v>
      </c>
      <c r="H1388" s="2">
        <f t="shared" si="126"/>
        <v>0</v>
      </c>
      <c r="I1388" s="2">
        <f t="shared" si="127"/>
        <v>0</v>
      </c>
      <c r="J1388" s="2">
        <f t="shared" si="128"/>
        <v>0</v>
      </c>
      <c r="K1388" s="2">
        <f t="shared" si="129"/>
        <v>0</v>
      </c>
      <c r="L1388" s="2">
        <f t="shared" si="130"/>
        <v>0</v>
      </c>
      <c r="M1388" s="2">
        <v>51</v>
      </c>
      <c r="N1388" s="2">
        <f t="shared" si="131"/>
        <v>10404</v>
      </c>
    </row>
    <row r="1389" spans="1:14" x14ac:dyDescent="0.2">
      <c r="A1389" s="2" t="s">
        <v>2240</v>
      </c>
      <c r="B1389" s="2" t="s">
        <v>15</v>
      </c>
      <c r="C1389" s="2" t="s">
        <v>12</v>
      </c>
      <c r="D1389" s="2">
        <v>1.8468999999999999E-2</v>
      </c>
      <c r="E1389" s="2">
        <v>98</v>
      </c>
      <c r="F1389" s="2">
        <v>1038</v>
      </c>
      <c r="G1389" s="2">
        <v>0.65</v>
      </c>
      <c r="H1389" s="2">
        <f t="shared" si="126"/>
        <v>1</v>
      </c>
      <c r="I1389" s="2">
        <f t="shared" si="127"/>
        <v>0</v>
      </c>
      <c r="J1389" s="2">
        <f t="shared" si="128"/>
        <v>0</v>
      </c>
      <c r="K1389" s="2">
        <f t="shared" si="129"/>
        <v>0</v>
      </c>
      <c r="L1389" s="2">
        <f t="shared" si="130"/>
        <v>0</v>
      </c>
      <c r="M1389" s="2">
        <v>53</v>
      </c>
      <c r="N1389" s="2">
        <f t="shared" si="131"/>
        <v>9604</v>
      </c>
    </row>
    <row r="1390" spans="1:14" x14ac:dyDescent="0.2">
      <c r="A1390" s="2" t="s">
        <v>1691</v>
      </c>
      <c r="B1390" s="2" t="s">
        <v>11</v>
      </c>
      <c r="C1390" s="2" t="s">
        <v>19</v>
      </c>
      <c r="D1390" s="2">
        <v>257.70400000000001</v>
      </c>
      <c r="E1390" s="2">
        <v>127</v>
      </c>
      <c r="F1390" s="2">
        <v>39284</v>
      </c>
      <c r="G1390" s="2">
        <v>150</v>
      </c>
      <c r="H1390" s="2">
        <f t="shared" si="126"/>
        <v>0</v>
      </c>
      <c r="I1390" s="2">
        <f t="shared" si="127"/>
        <v>0</v>
      </c>
      <c r="J1390" s="2">
        <f t="shared" si="128"/>
        <v>0</v>
      </c>
      <c r="K1390" s="2">
        <f t="shared" si="129"/>
        <v>0</v>
      </c>
      <c r="L1390" s="2">
        <f t="shared" si="130"/>
        <v>1</v>
      </c>
      <c r="M1390" s="2">
        <v>14000</v>
      </c>
      <c r="N1390" s="2">
        <f t="shared" si="131"/>
        <v>16129</v>
      </c>
    </row>
    <row r="1391" spans="1:14" x14ac:dyDescent="0.2">
      <c r="A1391" s="2" t="s">
        <v>401</v>
      </c>
      <c r="B1391" s="2" t="s">
        <v>11</v>
      </c>
      <c r="C1391" s="2" t="s">
        <v>19</v>
      </c>
      <c r="D1391" s="2">
        <v>130.46899999999999</v>
      </c>
      <c r="E1391" s="2">
        <v>122</v>
      </c>
      <c r="F1391" s="2">
        <v>1327</v>
      </c>
      <c r="G1391" s="2">
        <v>185</v>
      </c>
      <c r="H1391" s="2">
        <f t="shared" si="126"/>
        <v>0</v>
      </c>
      <c r="I1391" s="2">
        <f t="shared" si="127"/>
        <v>0</v>
      </c>
      <c r="J1391" s="2">
        <f t="shared" si="128"/>
        <v>0</v>
      </c>
      <c r="K1391" s="2">
        <f t="shared" si="129"/>
        <v>0</v>
      </c>
      <c r="L1391" s="2">
        <f t="shared" si="130"/>
        <v>1</v>
      </c>
      <c r="M1391" s="2">
        <v>681</v>
      </c>
      <c r="N1391" s="2">
        <f t="shared" si="131"/>
        <v>14884</v>
      </c>
    </row>
    <row r="1392" spans="1:14" x14ac:dyDescent="0.2">
      <c r="A1392" s="2" t="s">
        <v>1691</v>
      </c>
      <c r="B1392" s="2" t="s">
        <v>11</v>
      </c>
      <c r="C1392" s="2" t="s">
        <v>19</v>
      </c>
      <c r="D1392" s="2">
        <v>228.756</v>
      </c>
      <c r="E1392" s="2">
        <v>132</v>
      </c>
      <c r="F1392" s="2">
        <v>21411</v>
      </c>
      <c r="G1392" s="2">
        <v>190</v>
      </c>
      <c r="H1392" s="2">
        <f t="shared" si="126"/>
        <v>0</v>
      </c>
      <c r="I1392" s="2">
        <f t="shared" si="127"/>
        <v>0</v>
      </c>
      <c r="J1392" s="2">
        <f t="shared" si="128"/>
        <v>0</v>
      </c>
      <c r="K1392" s="2">
        <f t="shared" si="129"/>
        <v>0</v>
      </c>
      <c r="L1392" s="2">
        <f t="shared" si="130"/>
        <v>1</v>
      </c>
      <c r="M1392" s="2">
        <v>14000</v>
      </c>
      <c r="N1392" s="2">
        <f t="shared" si="131"/>
        <v>17424</v>
      </c>
    </row>
    <row r="1393" spans="1:14" x14ac:dyDescent="0.2">
      <c r="A1393" s="2" t="s">
        <v>2245</v>
      </c>
      <c r="B1393" s="2" t="s">
        <v>11</v>
      </c>
      <c r="C1393" s="2" t="s">
        <v>19</v>
      </c>
      <c r="D1393" s="2">
        <v>43.119900000000001</v>
      </c>
      <c r="E1393" s="2">
        <v>116</v>
      </c>
      <c r="F1393" s="2">
        <v>31224</v>
      </c>
      <c r="G1393" s="2">
        <v>60</v>
      </c>
      <c r="H1393" s="2">
        <f t="shared" si="126"/>
        <v>0</v>
      </c>
      <c r="I1393" s="2">
        <f t="shared" si="127"/>
        <v>0</v>
      </c>
      <c r="J1393" s="2">
        <f t="shared" si="128"/>
        <v>0</v>
      </c>
      <c r="K1393" s="2">
        <f t="shared" si="129"/>
        <v>0</v>
      </c>
      <c r="L1393" s="2">
        <f t="shared" si="130"/>
        <v>1</v>
      </c>
      <c r="M1393" s="2">
        <v>53</v>
      </c>
      <c r="N1393" s="2">
        <f t="shared" si="131"/>
        <v>13456</v>
      </c>
    </row>
    <row r="1394" spans="1:14" x14ac:dyDescent="0.2">
      <c r="A1394" s="2" t="s">
        <v>2247</v>
      </c>
      <c r="B1394" s="2" t="s">
        <v>51</v>
      </c>
      <c r="C1394" s="2" t="s">
        <v>19</v>
      </c>
      <c r="D1394" s="2">
        <v>310.67599999999999</v>
      </c>
      <c r="E1394" s="2">
        <v>142</v>
      </c>
      <c r="F1394" s="2">
        <v>42990</v>
      </c>
      <c r="G1394" s="2">
        <v>115</v>
      </c>
      <c r="H1394" s="2">
        <f t="shared" si="126"/>
        <v>0</v>
      </c>
      <c r="I1394" s="2">
        <f t="shared" si="127"/>
        <v>0</v>
      </c>
      <c r="J1394" s="2">
        <f t="shared" si="128"/>
        <v>0</v>
      </c>
      <c r="K1394" s="2">
        <f t="shared" si="129"/>
        <v>0</v>
      </c>
      <c r="L1394" s="2">
        <f t="shared" si="130"/>
        <v>1</v>
      </c>
      <c r="M1394" s="2">
        <v>0</v>
      </c>
      <c r="N1394" s="2">
        <f t="shared" si="131"/>
        <v>20164</v>
      </c>
    </row>
    <row r="1395" spans="1:14" x14ac:dyDescent="0.2">
      <c r="A1395" s="2" t="s">
        <v>2247</v>
      </c>
      <c r="B1395" s="2" t="s">
        <v>11</v>
      </c>
      <c r="C1395" s="2" t="s">
        <v>19</v>
      </c>
      <c r="D1395" s="2">
        <v>380.26299999999998</v>
      </c>
      <c r="E1395" s="2">
        <v>140</v>
      </c>
      <c r="F1395" s="2">
        <v>44042</v>
      </c>
      <c r="G1395" s="2">
        <v>113</v>
      </c>
      <c r="H1395" s="2">
        <f t="shared" si="126"/>
        <v>0</v>
      </c>
      <c r="I1395" s="2">
        <f t="shared" si="127"/>
        <v>0</v>
      </c>
      <c r="J1395" s="2">
        <f t="shared" si="128"/>
        <v>0</v>
      </c>
      <c r="K1395" s="2">
        <f t="shared" si="129"/>
        <v>0</v>
      </c>
      <c r="L1395" s="2">
        <f t="shared" si="130"/>
        <v>1</v>
      </c>
      <c r="M1395" s="2">
        <v>0</v>
      </c>
      <c r="N1395" s="2">
        <f t="shared" si="131"/>
        <v>19600</v>
      </c>
    </row>
    <row r="1396" spans="1:14" x14ac:dyDescent="0.2">
      <c r="A1396" s="2" t="s">
        <v>855</v>
      </c>
      <c r="B1396" s="2" t="s">
        <v>11</v>
      </c>
      <c r="C1396" s="2" t="s">
        <v>31</v>
      </c>
      <c r="D1396" s="2">
        <v>88.200199999999995</v>
      </c>
      <c r="E1396" s="2">
        <v>101</v>
      </c>
      <c r="F1396" s="2">
        <v>3943</v>
      </c>
      <c r="G1396" s="2">
        <v>60</v>
      </c>
      <c r="H1396" s="2">
        <f t="shared" si="126"/>
        <v>0</v>
      </c>
      <c r="I1396" s="2">
        <f t="shared" si="127"/>
        <v>1</v>
      </c>
      <c r="J1396" s="2">
        <f t="shared" si="128"/>
        <v>0</v>
      </c>
      <c r="K1396" s="2">
        <f t="shared" si="129"/>
        <v>0</v>
      </c>
      <c r="L1396" s="2">
        <f t="shared" si="130"/>
        <v>0</v>
      </c>
      <c r="M1396" s="2">
        <v>480</v>
      </c>
      <c r="N1396" s="2">
        <f t="shared" si="131"/>
        <v>10201</v>
      </c>
    </row>
    <row r="1397" spans="1:14" x14ac:dyDescent="0.2">
      <c r="A1397" s="2" t="s">
        <v>2251</v>
      </c>
      <c r="B1397" s="2" t="s">
        <v>11</v>
      </c>
      <c r="C1397" s="2" t="s">
        <v>35</v>
      </c>
      <c r="D1397" s="2">
        <v>23.078299999999999</v>
      </c>
      <c r="E1397" s="2">
        <v>75</v>
      </c>
      <c r="F1397" s="2">
        <v>3590</v>
      </c>
      <c r="G1397" s="2">
        <v>9</v>
      </c>
      <c r="H1397" s="2">
        <f t="shared" si="126"/>
        <v>0</v>
      </c>
      <c r="I1397" s="2">
        <f t="shared" si="127"/>
        <v>0</v>
      </c>
      <c r="J1397" s="2">
        <f t="shared" si="128"/>
        <v>1</v>
      </c>
      <c r="K1397" s="2">
        <f t="shared" si="129"/>
        <v>0</v>
      </c>
      <c r="L1397" s="2">
        <f t="shared" si="130"/>
        <v>0</v>
      </c>
      <c r="M1397" s="2">
        <v>19</v>
      </c>
      <c r="N1397" s="2">
        <f t="shared" si="131"/>
        <v>5625</v>
      </c>
    </row>
    <row r="1398" spans="1:14" x14ac:dyDescent="0.2">
      <c r="A1398" s="2" t="s">
        <v>2253</v>
      </c>
      <c r="B1398" s="2" t="s">
        <v>11</v>
      </c>
      <c r="C1398" s="2" t="s">
        <v>31</v>
      </c>
      <c r="D1398" s="2">
        <v>13.9735</v>
      </c>
      <c r="E1398" s="2">
        <v>85</v>
      </c>
      <c r="F1398" s="2">
        <v>3065</v>
      </c>
      <c r="G1398" s="2">
        <v>25</v>
      </c>
      <c r="H1398" s="2">
        <f t="shared" si="126"/>
        <v>0</v>
      </c>
      <c r="I1398" s="2">
        <f t="shared" si="127"/>
        <v>1</v>
      </c>
      <c r="J1398" s="2">
        <f t="shared" si="128"/>
        <v>0</v>
      </c>
      <c r="K1398" s="2">
        <f t="shared" si="129"/>
        <v>0</v>
      </c>
      <c r="L1398" s="2">
        <f t="shared" si="130"/>
        <v>0</v>
      </c>
      <c r="M1398" s="2">
        <v>54</v>
      </c>
      <c r="N1398" s="2">
        <f t="shared" si="131"/>
        <v>7225</v>
      </c>
    </row>
    <row r="1399" spans="1:14" x14ac:dyDescent="0.2">
      <c r="A1399" s="2" t="s">
        <v>185</v>
      </c>
      <c r="B1399" s="2" t="s">
        <v>11</v>
      </c>
      <c r="C1399" s="2" t="s">
        <v>19</v>
      </c>
      <c r="D1399" s="2">
        <v>31.7044</v>
      </c>
      <c r="E1399" s="2">
        <v>121</v>
      </c>
      <c r="F1399" s="2">
        <v>2705</v>
      </c>
      <c r="G1399" s="2">
        <v>135</v>
      </c>
      <c r="H1399" s="2">
        <f t="shared" si="126"/>
        <v>0</v>
      </c>
      <c r="I1399" s="2">
        <f t="shared" si="127"/>
        <v>0</v>
      </c>
      <c r="J1399" s="2">
        <f t="shared" si="128"/>
        <v>0</v>
      </c>
      <c r="K1399" s="2">
        <f t="shared" si="129"/>
        <v>0</v>
      </c>
      <c r="L1399" s="2">
        <f t="shared" si="130"/>
        <v>1</v>
      </c>
      <c r="M1399" s="2">
        <v>357</v>
      </c>
      <c r="N1399" s="2">
        <f t="shared" si="131"/>
        <v>14641</v>
      </c>
    </row>
    <row r="1400" spans="1:14" x14ac:dyDescent="0.2">
      <c r="A1400" s="2" t="s">
        <v>256</v>
      </c>
      <c r="B1400" s="2" t="s">
        <v>15</v>
      </c>
      <c r="C1400" s="2" t="s">
        <v>31</v>
      </c>
      <c r="D1400" s="2">
        <v>100.46899999999999</v>
      </c>
      <c r="E1400" s="2">
        <v>106</v>
      </c>
      <c r="F1400" s="2">
        <v>11264</v>
      </c>
      <c r="G1400" s="2">
        <v>65</v>
      </c>
      <c r="H1400" s="2">
        <f t="shared" si="126"/>
        <v>1</v>
      </c>
      <c r="I1400" s="2">
        <f t="shared" si="127"/>
        <v>1</v>
      </c>
      <c r="J1400" s="2">
        <f t="shared" si="128"/>
        <v>0</v>
      </c>
      <c r="K1400" s="2">
        <f t="shared" si="129"/>
        <v>0</v>
      </c>
      <c r="L1400" s="2">
        <f t="shared" si="130"/>
        <v>0</v>
      </c>
      <c r="M1400" s="2">
        <v>285</v>
      </c>
      <c r="N1400" s="2">
        <f t="shared" si="131"/>
        <v>11236</v>
      </c>
    </row>
    <row r="1401" spans="1:14" x14ac:dyDescent="0.2">
      <c r="A1401" s="2" t="s">
        <v>62</v>
      </c>
      <c r="B1401" s="2" t="s">
        <v>11</v>
      </c>
      <c r="C1401" s="2" t="s">
        <v>12</v>
      </c>
      <c r="D1401" s="2">
        <v>65.269000000000005</v>
      </c>
      <c r="E1401" s="2">
        <v>104</v>
      </c>
      <c r="F1401" s="2">
        <v>21380</v>
      </c>
      <c r="G1401" s="2">
        <v>12</v>
      </c>
      <c r="H1401" s="2">
        <f t="shared" si="126"/>
        <v>0</v>
      </c>
      <c r="I1401" s="2">
        <f t="shared" si="127"/>
        <v>0</v>
      </c>
      <c r="J1401" s="2">
        <f t="shared" si="128"/>
        <v>0</v>
      </c>
      <c r="K1401" s="2">
        <f t="shared" si="129"/>
        <v>0</v>
      </c>
      <c r="L1401" s="2">
        <f t="shared" si="130"/>
        <v>0</v>
      </c>
      <c r="M1401" s="2">
        <v>98</v>
      </c>
      <c r="N1401" s="2">
        <f t="shared" si="131"/>
        <v>10816</v>
      </c>
    </row>
    <row r="1402" spans="1:14" x14ac:dyDescent="0.2">
      <c r="A1402" s="2" t="s">
        <v>1060</v>
      </c>
      <c r="B1402" s="2" t="s">
        <v>11</v>
      </c>
      <c r="C1402" s="2" t="s">
        <v>12</v>
      </c>
      <c r="D1402" s="2">
        <v>58.006100000000004</v>
      </c>
      <c r="E1402" s="2">
        <v>98</v>
      </c>
      <c r="F1402" s="2">
        <v>816</v>
      </c>
      <c r="G1402" s="2">
        <v>23</v>
      </c>
      <c r="H1402" s="2">
        <f t="shared" si="126"/>
        <v>0</v>
      </c>
      <c r="I1402" s="2">
        <f t="shared" si="127"/>
        <v>0</v>
      </c>
      <c r="J1402" s="2">
        <f t="shared" si="128"/>
        <v>0</v>
      </c>
      <c r="K1402" s="2">
        <f t="shared" si="129"/>
        <v>0</v>
      </c>
      <c r="L1402" s="2">
        <f t="shared" si="130"/>
        <v>0</v>
      </c>
      <c r="M1402" s="2">
        <v>209</v>
      </c>
      <c r="N1402" s="2">
        <f t="shared" si="131"/>
        <v>9604</v>
      </c>
    </row>
    <row r="1403" spans="1:14" x14ac:dyDescent="0.2">
      <c r="A1403" s="2" t="s">
        <v>1060</v>
      </c>
      <c r="B1403" s="2" t="s">
        <v>11</v>
      </c>
      <c r="C1403" s="2" t="s">
        <v>12</v>
      </c>
      <c r="D1403" s="2">
        <v>42.3855</v>
      </c>
      <c r="E1403" s="2">
        <v>107</v>
      </c>
      <c r="F1403" s="2">
        <v>4059</v>
      </c>
      <c r="G1403" s="2">
        <v>30</v>
      </c>
      <c r="H1403" s="2">
        <f t="shared" si="126"/>
        <v>0</v>
      </c>
      <c r="I1403" s="2">
        <f t="shared" si="127"/>
        <v>0</v>
      </c>
      <c r="J1403" s="2">
        <f t="shared" si="128"/>
        <v>0</v>
      </c>
      <c r="K1403" s="2">
        <f t="shared" si="129"/>
        <v>0</v>
      </c>
      <c r="L1403" s="2">
        <f t="shared" si="130"/>
        <v>0</v>
      </c>
      <c r="M1403" s="2">
        <v>209</v>
      </c>
      <c r="N1403" s="2">
        <f t="shared" si="131"/>
        <v>11449</v>
      </c>
    </row>
    <row r="1404" spans="1:14" x14ac:dyDescent="0.2">
      <c r="A1404" s="2" t="s">
        <v>2260</v>
      </c>
      <c r="B1404" s="2" t="s">
        <v>11</v>
      </c>
      <c r="C1404" s="2" t="s">
        <v>12</v>
      </c>
      <c r="D1404" s="2">
        <v>35.057299999999998</v>
      </c>
      <c r="E1404" s="2">
        <v>99</v>
      </c>
      <c r="F1404" s="2">
        <v>4863</v>
      </c>
      <c r="G1404" s="2">
        <v>33</v>
      </c>
      <c r="H1404" s="2">
        <f t="shared" si="126"/>
        <v>0</v>
      </c>
      <c r="I1404" s="2">
        <f t="shared" si="127"/>
        <v>0</v>
      </c>
      <c r="J1404" s="2">
        <f t="shared" si="128"/>
        <v>0</v>
      </c>
      <c r="K1404" s="2">
        <f t="shared" si="129"/>
        <v>0</v>
      </c>
      <c r="L1404" s="2">
        <f t="shared" si="130"/>
        <v>0</v>
      </c>
      <c r="M1404" s="2">
        <v>35</v>
      </c>
      <c r="N1404" s="2">
        <f t="shared" si="131"/>
        <v>9801</v>
      </c>
    </row>
    <row r="1405" spans="1:14" x14ac:dyDescent="0.2">
      <c r="A1405" s="2" t="s">
        <v>2262</v>
      </c>
      <c r="B1405" s="2" t="s">
        <v>11</v>
      </c>
      <c r="C1405" s="2" t="s">
        <v>12</v>
      </c>
      <c r="D1405" s="2">
        <v>18.656400000000001</v>
      </c>
      <c r="E1405" s="2">
        <v>101</v>
      </c>
      <c r="F1405" s="2">
        <v>19673</v>
      </c>
      <c r="G1405" s="2">
        <v>5</v>
      </c>
      <c r="H1405" s="2">
        <f t="shared" si="126"/>
        <v>0</v>
      </c>
      <c r="I1405" s="2">
        <f t="shared" si="127"/>
        <v>0</v>
      </c>
      <c r="J1405" s="2">
        <f t="shared" si="128"/>
        <v>0</v>
      </c>
      <c r="K1405" s="2">
        <f t="shared" si="129"/>
        <v>0</v>
      </c>
      <c r="L1405" s="2">
        <f t="shared" si="130"/>
        <v>0</v>
      </c>
      <c r="M1405" s="2">
        <v>25</v>
      </c>
      <c r="N1405" s="2">
        <f t="shared" si="131"/>
        <v>10201</v>
      </c>
    </row>
    <row r="1406" spans="1:14" x14ac:dyDescent="0.2">
      <c r="A1406" s="2" t="s">
        <v>1495</v>
      </c>
      <c r="B1406" s="2" t="s">
        <v>15</v>
      </c>
      <c r="C1406" s="2" t="s">
        <v>24</v>
      </c>
      <c r="D1406" s="2">
        <v>0.18312500000000001</v>
      </c>
      <c r="E1406" s="2">
        <v>96</v>
      </c>
      <c r="F1406" s="2">
        <v>14978</v>
      </c>
      <c r="G1406" s="2">
        <v>35</v>
      </c>
      <c r="H1406" s="2">
        <f t="shared" si="126"/>
        <v>1</v>
      </c>
      <c r="I1406" s="2">
        <f t="shared" si="127"/>
        <v>0</v>
      </c>
      <c r="J1406" s="2">
        <f t="shared" si="128"/>
        <v>0</v>
      </c>
      <c r="K1406" s="2">
        <f t="shared" si="129"/>
        <v>0</v>
      </c>
      <c r="L1406" s="2">
        <f t="shared" si="130"/>
        <v>0</v>
      </c>
      <c r="M1406" s="2">
        <v>165</v>
      </c>
      <c r="N1406" s="2">
        <f t="shared" si="131"/>
        <v>9216</v>
      </c>
    </row>
    <row r="1407" spans="1:14" x14ac:dyDescent="0.2">
      <c r="A1407" s="2" t="s">
        <v>2265</v>
      </c>
      <c r="B1407" s="2" t="s">
        <v>51</v>
      </c>
      <c r="C1407" s="2" t="s">
        <v>12</v>
      </c>
      <c r="D1407" s="2">
        <v>0.119841</v>
      </c>
      <c r="E1407" s="2">
        <v>91</v>
      </c>
      <c r="F1407" s="2">
        <v>3901</v>
      </c>
      <c r="G1407" s="2">
        <v>1.5</v>
      </c>
      <c r="H1407" s="2">
        <f t="shared" si="126"/>
        <v>0</v>
      </c>
      <c r="I1407" s="2">
        <f t="shared" si="127"/>
        <v>0</v>
      </c>
      <c r="J1407" s="2">
        <f t="shared" si="128"/>
        <v>0</v>
      </c>
      <c r="K1407" s="2">
        <f t="shared" si="129"/>
        <v>0</v>
      </c>
      <c r="L1407" s="2">
        <f t="shared" si="130"/>
        <v>0</v>
      </c>
      <c r="M1407" s="2">
        <v>18</v>
      </c>
      <c r="N1407" s="2">
        <f t="shared" si="131"/>
        <v>8281</v>
      </c>
    </row>
    <row r="1408" spans="1:14" x14ac:dyDescent="0.2">
      <c r="A1408" s="2" t="s">
        <v>2267</v>
      </c>
      <c r="B1408" s="2" t="s">
        <v>11</v>
      </c>
      <c r="C1408" s="2" t="s">
        <v>12</v>
      </c>
      <c r="D1408" s="2">
        <v>61.356200000000001</v>
      </c>
      <c r="E1408" s="2">
        <v>109</v>
      </c>
      <c r="F1408" s="2">
        <v>3544</v>
      </c>
      <c r="G1408" s="2">
        <v>14</v>
      </c>
      <c r="H1408" s="2">
        <f t="shared" si="126"/>
        <v>0</v>
      </c>
      <c r="I1408" s="2">
        <f t="shared" si="127"/>
        <v>0</v>
      </c>
      <c r="J1408" s="2">
        <f t="shared" si="128"/>
        <v>0</v>
      </c>
      <c r="K1408" s="2">
        <f t="shared" si="129"/>
        <v>0</v>
      </c>
      <c r="L1408" s="2">
        <f t="shared" si="130"/>
        <v>0</v>
      </c>
      <c r="M1408" s="2">
        <v>41</v>
      </c>
      <c r="N1408" s="2">
        <f t="shared" si="131"/>
        <v>11881</v>
      </c>
    </row>
    <row r="1409" spans="1:14" x14ac:dyDescent="0.2">
      <c r="A1409" s="2" t="s">
        <v>2269</v>
      </c>
      <c r="B1409" s="2" t="s">
        <v>15</v>
      </c>
      <c r="C1409" s="2" t="s">
        <v>12</v>
      </c>
      <c r="D1409" s="2">
        <v>1.7960199999999999</v>
      </c>
      <c r="E1409" s="2">
        <v>105</v>
      </c>
      <c r="F1409" s="2">
        <v>37766</v>
      </c>
      <c r="G1409" s="2">
        <v>22</v>
      </c>
      <c r="H1409" s="2">
        <f t="shared" si="126"/>
        <v>1</v>
      </c>
      <c r="I1409" s="2">
        <f t="shared" si="127"/>
        <v>0</v>
      </c>
      <c r="J1409" s="2">
        <f t="shared" si="128"/>
        <v>0</v>
      </c>
      <c r="K1409" s="2">
        <f t="shared" si="129"/>
        <v>0</v>
      </c>
      <c r="L1409" s="2">
        <f t="shared" si="130"/>
        <v>0</v>
      </c>
      <c r="M1409" s="2">
        <v>43</v>
      </c>
      <c r="N1409" s="2">
        <f t="shared" si="131"/>
        <v>11025</v>
      </c>
    </row>
    <row r="1410" spans="1:14" x14ac:dyDescent="0.2">
      <c r="A1410" s="2" t="s">
        <v>48</v>
      </c>
      <c r="B1410" s="2" t="s">
        <v>15</v>
      </c>
      <c r="C1410" s="2" t="s">
        <v>12</v>
      </c>
      <c r="D1410" s="2">
        <v>0.18635399999999999</v>
      </c>
      <c r="E1410" s="2">
        <v>129</v>
      </c>
      <c r="F1410" s="2">
        <v>26176</v>
      </c>
      <c r="G1410" s="2">
        <v>13.5</v>
      </c>
      <c r="H1410" s="2">
        <f t="shared" si="126"/>
        <v>1</v>
      </c>
      <c r="I1410" s="2">
        <f t="shared" si="127"/>
        <v>0</v>
      </c>
      <c r="J1410" s="2">
        <f t="shared" si="128"/>
        <v>0</v>
      </c>
      <c r="K1410" s="2">
        <f t="shared" si="129"/>
        <v>0</v>
      </c>
      <c r="L1410" s="2">
        <f t="shared" si="130"/>
        <v>0</v>
      </c>
      <c r="M1410" s="2">
        <v>776</v>
      </c>
      <c r="N1410" s="2">
        <f t="shared" si="131"/>
        <v>16641</v>
      </c>
    </row>
    <row r="1411" spans="1:14" x14ac:dyDescent="0.2">
      <c r="A1411" s="2" t="s">
        <v>553</v>
      </c>
      <c r="B1411" s="2" t="s">
        <v>15</v>
      </c>
      <c r="C1411" s="2" t="s">
        <v>12</v>
      </c>
      <c r="D1411" s="2">
        <v>10.9117</v>
      </c>
      <c r="E1411" s="2">
        <v>112</v>
      </c>
      <c r="F1411" s="2">
        <v>43560</v>
      </c>
      <c r="G1411" s="2">
        <v>25</v>
      </c>
      <c r="H1411" s="2">
        <f t="shared" ref="H1411:H1474" si="132">IF(B1411="R",1,0)</f>
        <v>1</v>
      </c>
      <c r="I1411" s="2">
        <f t="shared" ref="I1411:I1474" si="133">IF(C1411="Comedy",1,0)</f>
        <v>0</v>
      </c>
      <c r="J1411" s="2">
        <f t="shared" ref="J1411:J1474" si="134">IF(C1411="Thriller_Horror",1,0)</f>
        <v>0</v>
      </c>
      <c r="K1411" s="2">
        <f t="shared" ref="K1411:K1474" si="135">IF(C1411="Animation",1,0)</f>
        <v>0</v>
      </c>
      <c r="L1411" s="2">
        <f t="shared" ref="L1411:L1474" si="136">IF(C1411="Adventure_Sci_fi",1,0)</f>
        <v>0</v>
      </c>
      <c r="M1411" s="2">
        <v>108</v>
      </c>
      <c r="N1411" s="2">
        <f t="shared" ref="N1411:N1474" si="137">E1411^2</f>
        <v>12544</v>
      </c>
    </row>
    <row r="1412" spans="1:14" x14ac:dyDescent="0.2">
      <c r="A1412" s="2" t="s">
        <v>126</v>
      </c>
      <c r="B1412" s="2" t="s">
        <v>15</v>
      </c>
      <c r="C1412" s="2" t="s">
        <v>12</v>
      </c>
      <c r="D1412" s="2">
        <v>161.029</v>
      </c>
      <c r="E1412" s="2">
        <v>167</v>
      </c>
      <c r="F1412" s="2">
        <v>2702</v>
      </c>
      <c r="G1412" s="2">
        <v>28</v>
      </c>
      <c r="H1412" s="2">
        <f t="shared" si="132"/>
        <v>1</v>
      </c>
      <c r="I1412" s="2">
        <f t="shared" si="133"/>
        <v>0</v>
      </c>
      <c r="J1412" s="2">
        <f t="shared" si="134"/>
        <v>0</v>
      </c>
      <c r="K1412" s="2">
        <f t="shared" si="135"/>
        <v>0</v>
      </c>
      <c r="L1412" s="2">
        <f t="shared" si="136"/>
        <v>0</v>
      </c>
      <c r="M1412" s="2">
        <v>473</v>
      </c>
      <c r="N1412" s="2">
        <f t="shared" si="137"/>
        <v>27889</v>
      </c>
    </row>
    <row r="1413" spans="1:14" x14ac:dyDescent="0.2">
      <c r="A1413" s="2" t="s">
        <v>2274</v>
      </c>
      <c r="B1413" s="2" t="s">
        <v>15</v>
      </c>
      <c r="C1413" s="2" t="s">
        <v>19</v>
      </c>
      <c r="D1413" s="2">
        <v>6.5633600000000003</v>
      </c>
      <c r="E1413" s="2">
        <v>87</v>
      </c>
      <c r="F1413" s="2">
        <v>4218</v>
      </c>
      <c r="G1413" s="2">
        <v>20</v>
      </c>
      <c r="H1413" s="2">
        <f t="shared" si="132"/>
        <v>1</v>
      </c>
      <c r="I1413" s="2">
        <f t="shared" si="133"/>
        <v>0</v>
      </c>
      <c r="J1413" s="2">
        <f t="shared" si="134"/>
        <v>0</v>
      </c>
      <c r="K1413" s="2">
        <f t="shared" si="135"/>
        <v>0</v>
      </c>
      <c r="L1413" s="2">
        <f t="shared" si="136"/>
        <v>1</v>
      </c>
      <c r="M1413" s="2">
        <v>29</v>
      </c>
      <c r="N1413" s="2">
        <f t="shared" si="137"/>
        <v>7569</v>
      </c>
    </row>
    <row r="1414" spans="1:14" x14ac:dyDescent="0.2">
      <c r="A1414" s="2" t="s">
        <v>984</v>
      </c>
      <c r="B1414" s="2" t="s">
        <v>11</v>
      </c>
      <c r="C1414" s="2" t="s">
        <v>40</v>
      </c>
      <c r="D1414" s="2">
        <v>40.137799999999999</v>
      </c>
      <c r="E1414" s="2">
        <v>113</v>
      </c>
      <c r="F1414" s="2">
        <v>8362</v>
      </c>
      <c r="G1414" s="2">
        <v>38</v>
      </c>
      <c r="H1414" s="2">
        <f t="shared" si="132"/>
        <v>0</v>
      </c>
      <c r="I1414" s="2">
        <f t="shared" si="133"/>
        <v>0</v>
      </c>
      <c r="J1414" s="2">
        <f t="shared" si="134"/>
        <v>0</v>
      </c>
      <c r="K1414" s="2">
        <f t="shared" si="135"/>
        <v>0</v>
      </c>
      <c r="L1414" s="2">
        <f t="shared" si="136"/>
        <v>0</v>
      </c>
      <c r="M1414" s="2">
        <v>395</v>
      </c>
      <c r="N1414" s="2">
        <f t="shared" si="137"/>
        <v>12769</v>
      </c>
    </row>
    <row r="1415" spans="1:14" x14ac:dyDescent="0.2">
      <c r="A1415" s="2" t="s">
        <v>2012</v>
      </c>
      <c r="B1415" s="2" t="s">
        <v>15</v>
      </c>
      <c r="C1415" s="2" t="s">
        <v>24</v>
      </c>
      <c r="D1415" s="2">
        <v>10.324400000000001</v>
      </c>
      <c r="E1415" s="2">
        <v>110</v>
      </c>
      <c r="F1415" s="2">
        <v>11431</v>
      </c>
      <c r="G1415" s="2">
        <v>25</v>
      </c>
      <c r="H1415" s="2">
        <f t="shared" si="132"/>
        <v>1</v>
      </c>
      <c r="I1415" s="2">
        <f t="shared" si="133"/>
        <v>0</v>
      </c>
      <c r="J1415" s="2">
        <f t="shared" si="134"/>
        <v>0</v>
      </c>
      <c r="K1415" s="2">
        <f t="shared" si="135"/>
        <v>0</v>
      </c>
      <c r="L1415" s="2">
        <f t="shared" si="136"/>
        <v>0</v>
      </c>
      <c r="M1415" s="2">
        <v>37</v>
      </c>
      <c r="N1415" s="2">
        <f t="shared" si="137"/>
        <v>12100</v>
      </c>
    </row>
    <row r="1416" spans="1:14" x14ac:dyDescent="0.2">
      <c r="A1416" s="2" t="s">
        <v>898</v>
      </c>
      <c r="B1416" s="2" t="s">
        <v>15</v>
      </c>
      <c r="C1416" s="2" t="s">
        <v>24</v>
      </c>
      <c r="D1416" s="2">
        <v>26.415600000000001</v>
      </c>
      <c r="E1416" s="2">
        <v>109</v>
      </c>
      <c r="F1416" s="2">
        <v>33878</v>
      </c>
      <c r="G1416" s="2">
        <v>20</v>
      </c>
      <c r="H1416" s="2">
        <f t="shared" si="132"/>
        <v>1</v>
      </c>
      <c r="I1416" s="2">
        <f t="shared" si="133"/>
        <v>0</v>
      </c>
      <c r="J1416" s="2">
        <f t="shared" si="134"/>
        <v>0</v>
      </c>
      <c r="K1416" s="2">
        <f t="shared" si="135"/>
        <v>0</v>
      </c>
      <c r="L1416" s="2">
        <f t="shared" si="136"/>
        <v>0</v>
      </c>
      <c r="M1416" s="2">
        <v>453</v>
      </c>
      <c r="N1416" s="2">
        <f t="shared" si="137"/>
        <v>11881</v>
      </c>
    </row>
    <row r="1417" spans="1:14" x14ac:dyDescent="0.2">
      <c r="A1417" s="2" t="s">
        <v>1723</v>
      </c>
      <c r="B1417" s="2" t="s">
        <v>51</v>
      </c>
      <c r="C1417" s="2" t="s">
        <v>97</v>
      </c>
      <c r="D1417" s="2">
        <v>64.736099999999993</v>
      </c>
      <c r="E1417" s="2">
        <v>77</v>
      </c>
      <c r="F1417" s="2">
        <v>2682</v>
      </c>
      <c r="G1417" s="2">
        <v>120</v>
      </c>
      <c r="H1417" s="2">
        <f t="shared" si="132"/>
        <v>0</v>
      </c>
      <c r="I1417" s="2">
        <f t="shared" si="133"/>
        <v>0</v>
      </c>
      <c r="J1417" s="2">
        <f t="shared" si="134"/>
        <v>0</v>
      </c>
      <c r="K1417" s="2">
        <f t="shared" si="135"/>
        <v>1</v>
      </c>
      <c r="L1417" s="2">
        <f t="shared" si="136"/>
        <v>0</v>
      </c>
      <c r="M1417" s="2">
        <v>50</v>
      </c>
      <c r="N1417" s="2">
        <f t="shared" si="137"/>
        <v>5929</v>
      </c>
    </row>
    <row r="1418" spans="1:14" x14ac:dyDescent="0.2">
      <c r="A1418" s="2" t="s">
        <v>861</v>
      </c>
      <c r="B1418" s="2" t="s">
        <v>11</v>
      </c>
      <c r="C1418" s="2" t="s">
        <v>31</v>
      </c>
      <c r="D1418" s="2">
        <v>33.828299999999999</v>
      </c>
      <c r="E1418" s="2">
        <v>118</v>
      </c>
      <c r="F1418" s="2">
        <v>14036</v>
      </c>
      <c r="G1418" s="2">
        <v>55</v>
      </c>
      <c r="H1418" s="2">
        <f t="shared" si="132"/>
        <v>0</v>
      </c>
      <c r="I1418" s="2">
        <f t="shared" si="133"/>
        <v>1</v>
      </c>
      <c r="J1418" s="2">
        <f t="shared" si="134"/>
        <v>0</v>
      </c>
      <c r="K1418" s="2">
        <f t="shared" si="135"/>
        <v>0</v>
      </c>
      <c r="L1418" s="2">
        <f t="shared" si="136"/>
        <v>0</v>
      </c>
      <c r="M1418" s="2">
        <v>101</v>
      </c>
      <c r="N1418" s="2">
        <f t="shared" si="137"/>
        <v>13924</v>
      </c>
    </row>
    <row r="1419" spans="1:14" x14ac:dyDescent="0.2">
      <c r="A1419" s="2" t="s">
        <v>72</v>
      </c>
      <c r="B1419" s="2" t="s">
        <v>11</v>
      </c>
      <c r="C1419" s="2" t="s">
        <v>24</v>
      </c>
      <c r="D1419" s="2">
        <v>36.381700000000002</v>
      </c>
      <c r="E1419" s="2">
        <v>128</v>
      </c>
      <c r="F1419" s="2">
        <v>7067</v>
      </c>
      <c r="G1419" s="2">
        <v>82</v>
      </c>
      <c r="H1419" s="2">
        <f t="shared" si="132"/>
        <v>0</v>
      </c>
      <c r="I1419" s="2">
        <f t="shared" si="133"/>
        <v>0</v>
      </c>
      <c r="J1419" s="2">
        <f t="shared" si="134"/>
        <v>0</v>
      </c>
      <c r="K1419" s="2">
        <f t="shared" si="135"/>
        <v>0</v>
      </c>
      <c r="L1419" s="2">
        <f t="shared" si="136"/>
        <v>0</v>
      </c>
      <c r="M1419" s="2">
        <v>0</v>
      </c>
      <c r="N1419" s="2">
        <f t="shared" si="137"/>
        <v>16384</v>
      </c>
    </row>
    <row r="1420" spans="1:14" x14ac:dyDescent="0.2">
      <c r="A1420" s="2" t="s">
        <v>898</v>
      </c>
      <c r="B1420" s="2" t="s">
        <v>11</v>
      </c>
      <c r="C1420" s="2" t="s">
        <v>19</v>
      </c>
      <c r="D1420" s="2">
        <v>161.08699999999999</v>
      </c>
      <c r="E1420" s="2">
        <v>123</v>
      </c>
      <c r="F1420" s="2">
        <v>11287</v>
      </c>
      <c r="G1420" s="2">
        <v>175</v>
      </c>
      <c r="H1420" s="2">
        <f t="shared" si="132"/>
        <v>0</v>
      </c>
      <c r="I1420" s="2">
        <f t="shared" si="133"/>
        <v>0</v>
      </c>
      <c r="J1420" s="2">
        <f t="shared" si="134"/>
        <v>0</v>
      </c>
      <c r="K1420" s="2">
        <f t="shared" si="135"/>
        <v>0</v>
      </c>
      <c r="L1420" s="2">
        <f t="shared" si="136"/>
        <v>1</v>
      </c>
      <c r="M1420" s="2">
        <v>452</v>
      </c>
      <c r="N1420" s="2">
        <f t="shared" si="137"/>
        <v>15129</v>
      </c>
    </row>
    <row r="1421" spans="1:14" x14ac:dyDescent="0.2">
      <c r="A1421" s="2" t="s">
        <v>1967</v>
      </c>
      <c r="B1421" s="2" t="s">
        <v>11</v>
      </c>
      <c r="C1421" s="2" t="s">
        <v>40</v>
      </c>
      <c r="D1421" s="2">
        <v>19.693899999999999</v>
      </c>
      <c r="E1421" s="2">
        <v>108</v>
      </c>
      <c r="F1421" s="2">
        <v>3344</v>
      </c>
      <c r="G1421" s="2">
        <v>34</v>
      </c>
      <c r="H1421" s="2">
        <f t="shared" si="132"/>
        <v>0</v>
      </c>
      <c r="I1421" s="2">
        <f t="shared" si="133"/>
        <v>0</v>
      </c>
      <c r="J1421" s="2">
        <f t="shared" si="134"/>
        <v>0</v>
      </c>
      <c r="K1421" s="2">
        <f t="shared" si="135"/>
        <v>0</v>
      </c>
      <c r="L1421" s="2">
        <f t="shared" si="136"/>
        <v>0</v>
      </c>
      <c r="M1421" s="2">
        <v>19</v>
      </c>
      <c r="N1421" s="2">
        <f t="shared" si="137"/>
        <v>11664</v>
      </c>
    </row>
    <row r="1422" spans="1:14" x14ac:dyDescent="0.2">
      <c r="A1422" s="2" t="s">
        <v>2284</v>
      </c>
      <c r="B1422" s="2" t="s">
        <v>15</v>
      </c>
      <c r="C1422" s="2" t="s">
        <v>40</v>
      </c>
      <c r="D1422" s="2">
        <v>12.055099999999999</v>
      </c>
      <c r="E1422" s="2">
        <v>91</v>
      </c>
      <c r="F1422" s="2">
        <v>2528</v>
      </c>
      <c r="G1422" s="2">
        <v>8</v>
      </c>
      <c r="H1422" s="2">
        <f t="shared" si="132"/>
        <v>1</v>
      </c>
      <c r="I1422" s="2">
        <f t="shared" si="133"/>
        <v>0</v>
      </c>
      <c r="J1422" s="2">
        <f t="shared" si="134"/>
        <v>0</v>
      </c>
      <c r="K1422" s="2">
        <f t="shared" si="135"/>
        <v>0</v>
      </c>
      <c r="L1422" s="2">
        <f t="shared" si="136"/>
        <v>0</v>
      </c>
      <c r="M1422" s="2">
        <v>19</v>
      </c>
      <c r="N1422" s="2">
        <f t="shared" si="137"/>
        <v>8281</v>
      </c>
    </row>
    <row r="1423" spans="1:14" x14ac:dyDescent="0.2">
      <c r="A1423" s="2" t="s">
        <v>244</v>
      </c>
      <c r="B1423" s="2" t="s">
        <v>11</v>
      </c>
      <c r="C1423" s="2" t="s">
        <v>12</v>
      </c>
      <c r="D1423" s="2">
        <v>3.0643600000000002</v>
      </c>
      <c r="E1423" s="2">
        <v>141</v>
      </c>
      <c r="F1423" s="2">
        <v>2584</v>
      </c>
      <c r="G1423" s="2">
        <v>5.6</v>
      </c>
      <c r="H1423" s="2">
        <f t="shared" si="132"/>
        <v>0</v>
      </c>
      <c r="I1423" s="2">
        <f t="shared" si="133"/>
        <v>0</v>
      </c>
      <c r="J1423" s="2">
        <f t="shared" si="134"/>
        <v>0</v>
      </c>
      <c r="K1423" s="2">
        <f t="shared" si="135"/>
        <v>0</v>
      </c>
      <c r="L1423" s="2">
        <f t="shared" si="136"/>
        <v>0</v>
      </c>
      <c r="M1423" s="2">
        <v>407</v>
      </c>
      <c r="N1423" s="2">
        <f t="shared" si="137"/>
        <v>19881</v>
      </c>
    </row>
    <row r="1424" spans="1:14" x14ac:dyDescent="0.2">
      <c r="A1424" s="2" t="s">
        <v>1149</v>
      </c>
      <c r="B1424" s="2" t="s">
        <v>15</v>
      </c>
      <c r="C1424" s="2" t="s">
        <v>40</v>
      </c>
      <c r="D1424" s="2">
        <v>0.32215700000000003</v>
      </c>
      <c r="E1424" s="2">
        <v>96</v>
      </c>
      <c r="F1424" s="2">
        <v>4590</v>
      </c>
      <c r="G1424" s="2">
        <v>2.5</v>
      </c>
      <c r="H1424" s="2">
        <f t="shared" si="132"/>
        <v>1</v>
      </c>
      <c r="I1424" s="2">
        <f t="shared" si="133"/>
        <v>0</v>
      </c>
      <c r="J1424" s="2">
        <f t="shared" si="134"/>
        <v>0</v>
      </c>
      <c r="K1424" s="2">
        <f t="shared" si="135"/>
        <v>0</v>
      </c>
      <c r="L1424" s="2">
        <f t="shared" si="136"/>
        <v>0</v>
      </c>
      <c r="M1424" s="2">
        <v>571</v>
      </c>
      <c r="N1424" s="2">
        <f t="shared" si="137"/>
        <v>9216</v>
      </c>
    </row>
    <row r="1425" spans="1:14" x14ac:dyDescent="0.2">
      <c r="A1425" s="2" t="s">
        <v>1691</v>
      </c>
      <c r="B1425" s="2" t="s">
        <v>11</v>
      </c>
      <c r="C1425" s="2" t="s">
        <v>35</v>
      </c>
      <c r="D1425" s="2">
        <v>126.97499999999999</v>
      </c>
      <c r="E1425" s="2">
        <v>112</v>
      </c>
      <c r="F1425" s="2">
        <v>3388</v>
      </c>
      <c r="G1425" s="2">
        <v>50</v>
      </c>
      <c r="H1425" s="2">
        <f t="shared" si="132"/>
        <v>0</v>
      </c>
      <c r="I1425" s="2">
        <f t="shared" si="133"/>
        <v>0</v>
      </c>
      <c r="J1425" s="2">
        <f t="shared" si="134"/>
        <v>1</v>
      </c>
      <c r="K1425" s="2">
        <f t="shared" si="135"/>
        <v>0</v>
      </c>
      <c r="L1425" s="2">
        <f t="shared" si="136"/>
        <v>0</v>
      </c>
      <c r="M1425" s="2">
        <v>14000</v>
      </c>
      <c r="N1425" s="2">
        <f t="shared" si="137"/>
        <v>12544</v>
      </c>
    </row>
    <row r="1426" spans="1:14" x14ac:dyDescent="0.2">
      <c r="A1426" s="2" t="s">
        <v>1823</v>
      </c>
      <c r="B1426" s="2" t="s">
        <v>51</v>
      </c>
      <c r="C1426" s="2" t="s">
        <v>40</v>
      </c>
      <c r="D1426" s="2">
        <v>11.529400000000001</v>
      </c>
      <c r="E1426" s="2">
        <v>100</v>
      </c>
      <c r="F1426" s="2">
        <v>0</v>
      </c>
      <c r="G1426" s="2">
        <v>6.5000000000000002E-2</v>
      </c>
      <c r="H1426" s="2">
        <f t="shared" si="132"/>
        <v>0</v>
      </c>
      <c r="I1426" s="2">
        <f t="shared" si="133"/>
        <v>0</v>
      </c>
      <c r="J1426" s="2">
        <f t="shared" si="134"/>
        <v>0</v>
      </c>
      <c r="K1426" s="2">
        <f t="shared" si="135"/>
        <v>0</v>
      </c>
      <c r="L1426" s="2">
        <f t="shared" si="136"/>
        <v>0</v>
      </c>
      <c r="M1426" s="2">
        <v>293</v>
      </c>
      <c r="N1426" s="2">
        <f t="shared" si="137"/>
        <v>10000</v>
      </c>
    </row>
    <row r="1427" spans="1:14" x14ac:dyDescent="0.2">
      <c r="A1427" s="2" t="s">
        <v>386</v>
      </c>
      <c r="B1427" s="2" t="s">
        <v>15</v>
      </c>
      <c r="C1427" s="2" t="s">
        <v>31</v>
      </c>
      <c r="D1427" s="2">
        <v>18.488299999999999</v>
      </c>
      <c r="E1427" s="2">
        <v>100</v>
      </c>
      <c r="F1427" s="2">
        <v>2893</v>
      </c>
      <c r="G1427" s="2">
        <v>1.2</v>
      </c>
      <c r="H1427" s="2">
        <f t="shared" si="132"/>
        <v>1</v>
      </c>
      <c r="I1427" s="2">
        <f t="shared" si="133"/>
        <v>1</v>
      </c>
      <c r="J1427" s="2">
        <f t="shared" si="134"/>
        <v>0</v>
      </c>
      <c r="K1427" s="2">
        <f t="shared" si="135"/>
        <v>0</v>
      </c>
      <c r="L1427" s="2">
        <f t="shared" si="136"/>
        <v>0</v>
      </c>
      <c r="M1427" s="2">
        <v>422</v>
      </c>
      <c r="N1427" s="2">
        <f t="shared" si="137"/>
        <v>10000</v>
      </c>
    </row>
    <row r="1428" spans="1:14" x14ac:dyDescent="0.2">
      <c r="A1428" s="2" t="s">
        <v>1878</v>
      </c>
      <c r="B1428" s="2" t="s">
        <v>15</v>
      </c>
      <c r="C1428" s="2" t="s">
        <v>31</v>
      </c>
      <c r="D1428" s="2">
        <v>121.46299999999999</v>
      </c>
      <c r="E1428" s="2">
        <v>119</v>
      </c>
      <c r="F1428" s="2">
        <v>17584</v>
      </c>
      <c r="G1428" s="2">
        <v>20</v>
      </c>
      <c r="H1428" s="2">
        <f t="shared" si="132"/>
        <v>1</v>
      </c>
      <c r="I1428" s="2">
        <f t="shared" si="133"/>
        <v>1</v>
      </c>
      <c r="J1428" s="2">
        <f t="shared" si="134"/>
        <v>0</v>
      </c>
      <c r="K1428" s="2">
        <f t="shared" si="135"/>
        <v>0</v>
      </c>
      <c r="L1428" s="2">
        <f t="shared" si="136"/>
        <v>0</v>
      </c>
      <c r="M1428" s="2">
        <v>99</v>
      </c>
      <c r="N1428" s="2">
        <f t="shared" si="137"/>
        <v>14161</v>
      </c>
    </row>
    <row r="1429" spans="1:14" x14ac:dyDescent="0.2">
      <c r="A1429" s="2" t="s">
        <v>2292</v>
      </c>
      <c r="B1429" s="2" t="s">
        <v>11</v>
      </c>
      <c r="C1429" s="2" t="s">
        <v>24</v>
      </c>
      <c r="D1429" s="2">
        <v>25.8718</v>
      </c>
      <c r="E1429" s="2">
        <v>82</v>
      </c>
      <c r="F1429" s="2">
        <v>3266</v>
      </c>
      <c r="G1429" s="2">
        <v>35</v>
      </c>
      <c r="H1429" s="2">
        <f t="shared" si="132"/>
        <v>0</v>
      </c>
      <c r="I1429" s="2">
        <f t="shared" si="133"/>
        <v>0</v>
      </c>
      <c r="J1429" s="2">
        <f t="shared" si="134"/>
        <v>0</v>
      </c>
      <c r="K1429" s="2">
        <f t="shared" si="135"/>
        <v>0</v>
      </c>
      <c r="L1429" s="2">
        <f t="shared" si="136"/>
        <v>0</v>
      </c>
      <c r="M1429" s="2">
        <v>82</v>
      </c>
      <c r="N1429" s="2">
        <f t="shared" si="137"/>
        <v>6724</v>
      </c>
    </row>
    <row r="1430" spans="1:14" x14ac:dyDescent="0.2">
      <c r="A1430" s="2" t="s">
        <v>1377</v>
      </c>
      <c r="B1430" s="2" t="s">
        <v>11</v>
      </c>
      <c r="C1430" s="2" t="s">
        <v>19</v>
      </c>
      <c r="D1430" s="2">
        <v>200.06899999999999</v>
      </c>
      <c r="E1430" s="2">
        <v>169</v>
      </c>
      <c r="F1430" s="2">
        <v>29991</v>
      </c>
      <c r="G1430" s="2">
        <v>209</v>
      </c>
      <c r="H1430" s="2">
        <f t="shared" si="132"/>
        <v>0</v>
      </c>
      <c r="I1430" s="2">
        <f t="shared" si="133"/>
        <v>0</v>
      </c>
      <c r="J1430" s="2">
        <f t="shared" si="134"/>
        <v>0</v>
      </c>
      <c r="K1430" s="2">
        <f t="shared" si="135"/>
        <v>0</v>
      </c>
      <c r="L1430" s="2">
        <f t="shared" si="136"/>
        <v>1</v>
      </c>
      <c r="M1430" s="2">
        <v>0</v>
      </c>
      <c r="N1430" s="2">
        <f t="shared" si="137"/>
        <v>28561</v>
      </c>
    </row>
    <row r="1431" spans="1:14" x14ac:dyDescent="0.2">
      <c r="A1431" s="2" t="s">
        <v>528</v>
      </c>
      <c r="B1431" s="2" t="s">
        <v>11</v>
      </c>
      <c r="C1431" s="2" t="s">
        <v>35</v>
      </c>
      <c r="D1431" s="2">
        <v>14.2189</v>
      </c>
      <c r="E1431" s="2">
        <v>91</v>
      </c>
      <c r="F1431" s="2">
        <v>1262</v>
      </c>
      <c r="G1431" s="2">
        <v>65</v>
      </c>
      <c r="H1431" s="2">
        <f t="shared" si="132"/>
        <v>0</v>
      </c>
      <c r="I1431" s="2">
        <f t="shared" si="133"/>
        <v>0</v>
      </c>
      <c r="J1431" s="2">
        <f t="shared" si="134"/>
        <v>1</v>
      </c>
      <c r="K1431" s="2">
        <f t="shared" si="135"/>
        <v>0</v>
      </c>
      <c r="L1431" s="2">
        <f t="shared" si="136"/>
        <v>0</v>
      </c>
      <c r="M1431" s="2">
        <v>394</v>
      </c>
      <c r="N1431" s="2">
        <f t="shared" si="137"/>
        <v>8281</v>
      </c>
    </row>
    <row r="1432" spans="1:14" x14ac:dyDescent="0.2">
      <c r="A1432" s="2" t="s">
        <v>2296</v>
      </c>
      <c r="B1432" s="2" t="s">
        <v>51</v>
      </c>
      <c r="C1432" s="2" t="s">
        <v>97</v>
      </c>
      <c r="D1432" s="2">
        <v>58.867699999999999</v>
      </c>
      <c r="E1432" s="2">
        <v>85</v>
      </c>
      <c r="F1432" s="2">
        <v>25590</v>
      </c>
      <c r="G1432" s="2">
        <v>100</v>
      </c>
      <c r="H1432" s="2">
        <f t="shared" si="132"/>
        <v>0</v>
      </c>
      <c r="I1432" s="2">
        <f t="shared" si="133"/>
        <v>0</v>
      </c>
      <c r="J1432" s="2">
        <f t="shared" si="134"/>
        <v>0</v>
      </c>
      <c r="K1432" s="2">
        <f t="shared" si="135"/>
        <v>1</v>
      </c>
      <c r="L1432" s="2">
        <f t="shared" si="136"/>
        <v>0</v>
      </c>
      <c r="M1432" s="2">
        <v>9</v>
      </c>
      <c r="N1432" s="2">
        <f t="shared" si="137"/>
        <v>7225</v>
      </c>
    </row>
    <row r="1433" spans="1:14" x14ac:dyDescent="0.2">
      <c r="A1433" s="2" t="s">
        <v>2298</v>
      </c>
      <c r="B1433" s="2" t="s">
        <v>15</v>
      </c>
      <c r="C1433" s="2" t="s">
        <v>31</v>
      </c>
      <c r="D1433" s="2">
        <v>3.6497000000000002E-2</v>
      </c>
      <c r="E1433" s="2">
        <v>85</v>
      </c>
      <c r="F1433" s="2">
        <v>14599</v>
      </c>
      <c r="G1433" s="2">
        <v>6</v>
      </c>
      <c r="H1433" s="2">
        <f t="shared" si="132"/>
        <v>1</v>
      </c>
      <c r="I1433" s="2">
        <f t="shared" si="133"/>
        <v>1</v>
      </c>
      <c r="J1433" s="2">
        <f t="shared" si="134"/>
        <v>0</v>
      </c>
      <c r="K1433" s="2">
        <f t="shared" si="135"/>
        <v>0</v>
      </c>
      <c r="L1433" s="2">
        <f t="shared" si="136"/>
        <v>0</v>
      </c>
      <c r="M1433" s="2">
        <v>0</v>
      </c>
      <c r="N1433" s="2">
        <f t="shared" si="137"/>
        <v>7225</v>
      </c>
    </row>
    <row r="1434" spans="1:14" x14ac:dyDescent="0.2">
      <c r="A1434" s="2" t="s">
        <v>2300</v>
      </c>
      <c r="B1434" s="2" t="s">
        <v>11</v>
      </c>
      <c r="C1434" s="2" t="s">
        <v>24</v>
      </c>
      <c r="D1434" s="2">
        <v>38.542400000000001</v>
      </c>
      <c r="E1434" s="2">
        <v>89</v>
      </c>
      <c r="F1434" s="2">
        <v>18132</v>
      </c>
      <c r="G1434" s="2">
        <v>80</v>
      </c>
      <c r="H1434" s="2">
        <f t="shared" si="132"/>
        <v>0</v>
      </c>
      <c r="I1434" s="2">
        <f t="shared" si="133"/>
        <v>0</v>
      </c>
      <c r="J1434" s="2">
        <f t="shared" si="134"/>
        <v>0</v>
      </c>
      <c r="K1434" s="2">
        <f t="shared" si="135"/>
        <v>0</v>
      </c>
      <c r="L1434" s="2">
        <f t="shared" si="136"/>
        <v>0</v>
      </c>
      <c r="M1434" s="2">
        <v>84</v>
      </c>
      <c r="N1434" s="2">
        <f t="shared" si="137"/>
        <v>7921</v>
      </c>
    </row>
    <row r="1435" spans="1:14" x14ac:dyDescent="0.2">
      <c r="A1435" s="2" t="s">
        <v>770</v>
      </c>
      <c r="B1435" s="2" t="s">
        <v>15</v>
      </c>
      <c r="C1435" s="2" t="s">
        <v>35</v>
      </c>
      <c r="D1435" s="2">
        <v>0.10105500000000001</v>
      </c>
      <c r="E1435" s="2">
        <v>90</v>
      </c>
      <c r="F1435" s="2">
        <v>1951</v>
      </c>
      <c r="G1435" s="2">
        <v>4</v>
      </c>
      <c r="H1435" s="2">
        <f t="shared" si="132"/>
        <v>1</v>
      </c>
      <c r="I1435" s="2">
        <f t="shared" si="133"/>
        <v>0</v>
      </c>
      <c r="J1435" s="2">
        <f t="shared" si="134"/>
        <v>1</v>
      </c>
      <c r="K1435" s="2">
        <f t="shared" si="135"/>
        <v>0</v>
      </c>
      <c r="L1435" s="2">
        <f t="shared" si="136"/>
        <v>0</v>
      </c>
      <c r="M1435" s="2">
        <v>0</v>
      </c>
      <c r="N1435" s="2">
        <f t="shared" si="137"/>
        <v>8100</v>
      </c>
    </row>
    <row r="1436" spans="1:14" x14ac:dyDescent="0.2">
      <c r="A1436" s="2" t="s">
        <v>2303</v>
      </c>
      <c r="B1436" s="2" t="s">
        <v>15</v>
      </c>
      <c r="C1436" s="2" t="s">
        <v>12</v>
      </c>
      <c r="D1436" s="2">
        <v>8.7125599999999999</v>
      </c>
      <c r="E1436" s="2">
        <v>99</v>
      </c>
      <c r="F1436" s="2">
        <v>1721</v>
      </c>
      <c r="G1436" s="2">
        <v>27</v>
      </c>
      <c r="H1436" s="2">
        <f t="shared" si="132"/>
        <v>1</v>
      </c>
      <c r="I1436" s="2">
        <f t="shared" si="133"/>
        <v>0</v>
      </c>
      <c r="J1436" s="2">
        <f t="shared" si="134"/>
        <v>0</v>
      </c>
      <c r="K1436" s="2">
        <f t="shared" si="135"/>
        <v>0</v>
      </c>
      <c r="L1436" s="2">
        <f t="shared" si="136"/>
        <v>0</v>
      </c>
      <c r="M1436" s="2">
        <v>54</v>
      </c>
      <c r="N1436" s="2">
        <f t="shared" si="137"/>
        <v>9801</v>
      </c>
    </row>
    <row r="1437" spans="1:14" x14ac:dyDescent="0.2">
      <c r="A1437" s="2" t="s">
        <v>998</v>
      </c>
      <c r="B1437" s="2" t="s">
        <v>11</v>
      </c>
      <c r="C1437" s="2" t="s">
        <v>31</v>
      </c>
      <c r="D1437" s="2">
        <v>127.214</v>
      </c>
      <c r="E1437" s="2">
        <v>108</v>
      </c>
      <c r="F1437" s="2">
        <v>4251</v>
      </c>
      <c r="G1437" s="2">
        <v>38</v>
      </c>
      <c r="H1437" s="2">
        <f t="shared" si="132"/>
        <v>0</v>
      </c>
      <c r="I1437" s="2">
        <f t="shared" si="133"/>
        <v>1</v>
      </c>
      <c r="J1437" s="2">
        <f t="shared" si="134"/>
        <v>0</v>
      </c>
      <c r="K1437" s="2">
        <f t="shared" si="135"/>
        <v>0</v>
      </c>
      <c r="L1437" s="2">
        <f t="shared" si="136"/>
        <v>0</v>
      </c>
      <c r="M1437" s="2">
        <v>72</v>
      </c>
      <c r="N1437" s="2">
        <f t="shared" si="137"/>
        <v>11664</v>
      </c>
    </row>
    <row r="1438" spans="1:14" x14ac:dyDescent="0.2">
      <c r="A1438" s="2" t="s">
        <v>2306</v>
      </c>
      <c r="B1438" s="2" t="s">
        <v>11</v>
      </c>
      <c r="C1438" s="2" t="s">
        <v>12</v>
      </c>
      <c r="D1438" s="2">
        <v>25.1782</v>
      </c>
      <c r="E1438" s="2">
        <v>119</v>
      </c>
      <c r="F1438" s="2">
        <v>29484</v>
      </c>
      <c r="G1438" s="2">
        <v>40</v>
      </c>
      <c r="H1438" s="2">
        <f t="shared" si="132"/>
        <v>0</v>
      </c>
      <c r="I1438" s="2">
        <f t="shared" si="133"/>
        <v>0</v>
      </c>
      <c r="J1438" s="2">
        <f t="shared" si="134"/>
        <v>0</v>
      </c>
      <c r="K1438" s="2">
        <f t="shared" si="135"/>
        <v>0</v>
      </c>
      <c r="L1438" s="2">
        <f t="shared" si="136"/>
        <v>0</v>
      </c>
      <c r="M1438" s="2">
        <v>7</v>
      </c>
      <c r="N1438" s="2">
        <f t="shared" si="137"/>
        <v>14161</v>
      </c>
    </row>
    <row r="1439" spans="1:14" x14ac:dyDescent="0.2">
      <c r="A1439" s="2" t="s">
        <v>1212</v>
      </c>
      <c r="B1439" s="2" t="s">
        <v>11</v>
      </c>
      <c r="C1439" s="2" t="s">
        <v>12</v>
      </c>
      <c r="D1439" s="2">
        <v>28.5639</v>
      </c>
      <c r="E1439" s="2">
        <v>85</v>
      </c>
      <c r="F1439" s="2">
        <v>3819</v>
      </c>
      <c r="G1439" s="2">
        <v>8.5</v>
      </c>
      <c r="H1439" s="2">
        <f t="shared" si="132"/>
        <v>0</v>
      </c>
      <c r="I1439" s="2">
        <f t="shared" si="133"/>
        <v>0</v>
      </c>
      <c r="J1439" s="2">
        <f t="shared" si="134"/>
        <v>0</v>
      </c>
      <c r="K1439" s="2">
        <f t="shared" si="135"/>
        <v>0</v>
      </c>
      <c r="L1439" s="2">
        <f t="shared" si="136"/>
        <v>0</v>
      </c>
      <c r="M1439" s="2">
        <v>21</v>
      </c>
      <c r="N1439" s="2">
        <f t="shared" si="137"/>
        <v>7225</v>
      </c>
    </row>
    <row r="1440" spans="1:14" x14ac:dyDescent="0.2">
      <c r="A1440" s="2" t="s">
        <v>2309</v>
      </c>
      <c r="B1440" s="2" t="s">
        <v>11</v>
      </c>
      <c r="C1440" s="2" t="s">
        <v>40</v>
      </c>
      <c r="D1440" s="2">
        <v>16.284400000000002</v>
      </c>
      <c r="E1440" s="2">
        <v>120</v>
      </c>
      <c r="F1440" s="2">
        <v>6212</v>
      </c>
      <c r="G1440" s="2">
        <v>21</v>
      </c>
      <c r="H1440" s="2">
        <f t="shared" si="132"/>
        <v>0</v>
      </c>
      <c r="I1440" s="2">
        <f t="shared" si="133"/>
        <v>0</v>
      </c>
      <c r="J1440" s="2">
        <f t="shared" si="134"/>
        <v>0</v>
      </c>
      <c r="K1440" s="2">
        <f t="shared" si="135"/>
        <v>0</v>
      </c>
      <c r="L1440" s="2">
        <f t="shared" si="136"/>
        <v>0</v>
      </c>
      <c r="M1440" s="2">
        <v>0</v>
      </c>
      <c r="N1440" s="2">
        <f t="shared" si="137"/>
        <v>14400</v>
      </c>
    </row>
    <row r="1441" spans="1:14" x14ac:dyDescent="0.2">
      <c r="A1441" s="2" t="s">
        <v>1121</v>
      </c>
      <c r="B1441" s="2" t="s">
        <v>15</v>
      </c>
      <c r="C1441" s="2" t="s">
        <v>24</v>
      </c>
      <c r="D1441" s="2">
        <v>69.772999999999996</v>
      </c>
      <c r="E1441" s="2">
        <v>99</v>
      </c>
      <c r="F1441" s="2">
        <v>25942</v>
      </c>
      <c r="G1441" s="2">
        <v>80</v>
      </c>
      <c r="H1441" s="2">
        <f t="shared" si="132"/>
        <v>1</v>
      </c>
      <c r="I1441" s="2">
        <f t="shared" si="133"/>
        <v>0</v>
      </c>
      <c r="J1441" s="2">
        <f t="shared" si="134"/>
        <v>0</v>
      </c>
      <c r="K1441" s="2">
        <f t="shared" si="135"/>
        <v>0</v>
      </c>
      <c r="L1441" s="2">
        <f t="shared" si="136"/>
        <v>0</v>
      </c>
      <c r="M1441" s="2">
        <v>57</v>
      </c>
      <c r="N1441" s="2">
        <f t="shared" si="137"/>
        <v>9801</v>
      </c>
    </row>
    <row r="1442" spans="1:14" x14ac:dyDescent="0.2">
      <c r="A1442" s="2" t="s">
        <v>1946</v>
      </c>
      <c r="B1442" s="2" t="s">
        <v>11</v>
      </c>
      <c r="C1442" s="2" t="s">
        <v>31</v>
      </c>
      <c r="D1442" s="2">
        <v>11.7021</v>
      </c>
      <c r="E1442" s="2">
        <v>108</v>
      </c>
      <c r="F1442" s="2">
        <v>2785</v>
      </c>
      <c r="G1442" s="2">
        <v>16.5</v>
      </c>
      <c r="H1442" s="2">
        <f t="shared" si="132"/>
        <v>0</v>
      </c>
      <c r="I1442" s="2">
        <f t="shared" si="133"/>
        <v>1</v>
      </c>
      <c r="J1442" s="2">
        <f t="shared" si="134"/>
        <v>0</v>
      </c>
      <c r="K1442" s="2">
        <f t="shared" si="135"/>
        <v>0</v>
      </c>
      <c r="L1442" s="2">
        <f t="shared" si="136"/>
        <v>0</v>
      </c>
      <c r="M1442" s="2">
        <v>18</v>
      </c>
      <c r="N1442" s="2">
        <f t="shared" si="137"/>
        <v>11664</v>
      </c>
    </row>
    <row r="1443" spans="1:14" x14ac:dyDescent="0.2">
      <c r="A1443" s="2" t="s">
        <v>2313</v>
      </c>
      <c r="B1443" s="2" t="s">
        <v>15</v>
      </c>
      <c r="C1443" s="2" t="s">
        <v>40</v>
      </c>
      <c r="D1443" s="2">
        <v>3.0819299999999998</v>
      </c>
      <c r="E1443" s="2">
        <v>124</v>
      </c>
      <c r="F1443" s="2">
        <v>24732</v>
      </c>
      <c r="G1443" s="2">
        <v>21</v>
      </c>
      <c r="H1443" s="2">
        <f t="shared" si="132"/>
        <v>1</v>
      </c>
      <c r="I1443" s="2">
        <f t="shared" si="133"/>
        <v>0</v>
      </c>
      <c r="J1443" s="2">
        <f t="shared" si="134"/>
        <v>0</v>
      </c>
      <c r="K1443" s="2">
        <f t="shared" si="135"/>
        <v>0</v>
      </c>
      <c r="L1443" s="2">
        <f t="shared" si="136"/>
        <v>0</v>
      </c>
      <c r="M1443" s="2">
        <v>0</v>
      </c>
      <c r="N1443" s="2">
        <f t="shared" si="137"/>
        <v>15376</v>
      </c>
    </row>
    <row r="1444" spans="1:14" x14ac:dyDescent="0.2">
      <c r="A1444" s="2" t="s">
        <v>154</v>
      </c>
      <c r="B1444" s="2" t="s">
        <v>15</v>
      </c>
      <c r="C1444" s="2" t="s">
        <v>12</v>
      </c>
      <c r="D1444" s="2">
        <v>50.815300000000001</v>
      </c>
      <c r="E1444" s="2">
        <v>128</v>
      </c>
      <c r="F1444" s="2">
        <v>14747</v>
      </c>
      <c r="G1444" s="2">
        <v>50</v>
      </c>
      <c r="H1444" s="2">
        <f t="shared" si="132"/>
        <v>1</v>
      </c>
      <c r="I1444" s="2">
        <f t="shared" si="133"/>
        <v>0</v>
      </c>
      <c r="J1444" s="2">
        <f t="shared" si="134"/>
        <v>0</v>
      </c>
      <c r="K1444" s="2">
        <f t="shared" si="135"/>
        <v>0</v>
      </c>
      <c r="L1444" s="2">
        <f t="shared" si="136"/>
        <v>0</v>
      </c>
      <c r="M1444" s="2">
        <v>79</v>
      </c>
      <c r="N1444" s="2">
        <f t="shared" si="137"/>
        <v>16384</v>
      </c>
    </row>
    <row r="1445" spans="1:14" x14ac:dyDescent="0.2">
      <c r="A1445" s="2" t="s">
        <v>29</v>
      </c>
      <c r="B1445" s="2" t="s">
        <v>11</v>
      </c>
      <c r="C1445" s="2" t="s">
        <v>40</v>
      </c>
      <c r="D1445" s="2">
        <v>2.8820600000000001</v>
      </c>
      <c r="E1445" s="2">
        <v>78</v>
      </c>
      <c r="F1445" s="2">
        <v>1144</v>
      </c>
      <c r="G1445" s="2">
        <v>0.15</v>
      </c>
      <c r="H1445" s="2">
        <f t="shared" si="132"/>
        <v>0</v>
      </c>
      <c r="I1445" s="2">
        <f t="shared" si="133"/>
        <v>0</v>
      </c>
      <c r="J1445" s="2">
        <f t="shared" si="134"/>
        <v>0</v>
      </c>
      <c r="K1445" s="2">
        <f t="shared" si="135"/>
        <v>0</v>
      </c>
      <c r="L1445" s="2">
        <f t="shared" si="136"/>
        <v>0</v>
      </c>
      <c r="M1445" s="2">
        <v>56</v>
      </c>
      <c r="N1445" s="2">
        <f t="shared" si="137"/>
        <v>6084</v>
      </c>
    </row>
    <row r="1446" spans="1:14" x14ac:dyDescent="0.2">
      <c r="A1446" s="2" t="s">
        <v>2317</v>
      </c>
      <c r="B1446" s="2" t="s">
        <v>15</v>
      </c>
      <c r="C1446" s="2" t="s">
        <v>40</v>
      </c>
      <c r="D1446" s="2">
        <v>6.9238900000000001</v>
      </c>
      <c r="E1446" s="2">
        <v>97</v>
      </c>
      <c r="F1446" s="2">
        <v>5519</v>
      </c>
      <c r="G1446" s="2">
        <v>23</v>
      </c>
      <c r="H1446" s="2">
        <f t="shared" si="132"/>
        <v>1</v>
      </c>
      <c r="I1446" s="2">
        <f t="shared" si="133"/>
        <v>0</v>
      </c>
      <c r="J1446" s="2">
        <f t="shared" si="134"/>
        <v>0</v>
      </c>
      <c r="K1446" s="2">
        <f t="shared" si="135"/>
        <v>0</v>
      </c>
      <c r="L1446" s="2">
        <f t="shared" si="136"/>
        <v>0</v>
      </c>
      <c r="M1446" s="2">
        <v>31</v>
      </c>
      <c r="N1446" s="2">
        <f t="shared" si="137"/>
        <v>9409</v>
      </c>
    </row>
    <row r="1447" spans="1:14" x14ac:dyDescent="0.2">
      <c r="A1447" s="2" t="s">
        <v>1726</v>
      </c>
      <c r="B1447" s="2" t="s">
        <v>15</v>
      </c>
      <c r="C1447" s="2" t="s">
        <v>12</v>
      </c>
      <c r="D1447" s="2">
        <v>1.72997</v>
      </c>
      <c r="E1447" s="2">
        <v>121</v>
      </c>
      <c r="F1447" s="2">
        <v>1520</v>
      </c>
      <c r="G1447" s="2">
        <v>5</v>
      </c>
      <c r="H1447" s="2">
        <f t="shared" si="132"/>
        <v>1</v>
      </c>
      <c r="I1447" s="2">
        <f t="shared" si="133"/>
        <v>0</v>
      </c>
      <c r="J1447" s="2">
        <f t="shared" si="134"/>
        <v>0</v>
      </c>
      <c r="K1447" s="2">
        <f t="shared" si="135"/>
        <v>0</v>
      </c>
      <c r="L1447" s="2">
        <f t="shared" si="136"/>
        <v>0</v>
      </c>
      <c r="M1447" s="2">
        <v>337</v>
      </c>
      <c r="N1447" s="2">
        <f t="shared" si="137"/>
        <v>14641</v>
      </c>
    </row>
    <row r="1448" spans="1:14" x14ac:dyDescent="0.2">
      <c r="A1448" s="2" t="s">
        <v>2320</v>
      </c>
      <c r="B1448" s="2" t="s">
        <v>11</v>
      </c>
      <c r="C1448" s="2" t="s">
        <v>12</v>
      </c>
      <c r="D1448" s="2">
        <v>34.703200000000002</v>
      </c>
      <c r="E1448" s="2">
        <v>118</v>
      </c>
      <c r="F1448" s="2">
        <v>3797</v>
      </c>
      <c r="G1448" s="2">
        <v>30</v>
      </c>
      <c r="H1448" s="2">
        <f t="shared" si="132"/>
        <v>0</v>
      </c>
      <c r="I1448" s="2">
        <f t="shared" si="133"/>
        <v>0</v>
      </c>
      <c r="J1448" s="2">
        <f t="shared" si="134"/>
        <v>0</v>
      </c>
      <c r="K1448" s="2">
        <f t="shared" si="135"/>
        <v>0</v>
      </c>
      <c r="L1448" s="2">
        <f t="shared" si="136"/>
        <v>0</v>
      </c>
      <c r="M1448" s="2">
        <v>3</v>
      </c>
      <c r="N1448" s="2">
        <f t="shared" si="137"/>
        <v>13924</v>
      </c>
    </row>
    <row r="1449" spans="1:14" x14ac:dyDescent="0.2">
      <c r="A1449" s="2" t="s">
        <v>2322</v>
      </c>
      <c r="B1449" s="2" t="s">
        <v>11</v>
      </c>
      <c r="C1449" s="2" t="s">
        <v>24</v>
      </c>
      <c r="D1449" s="2">
        <v>57.744700000000002</v>
      </c>
      <c r="E1449" s="2">
        <v>107</v>
      </c>
      <c r="F1449" s="2">
        <v>31529</v>
      </c>
      <c r="G1449" s="2">
        <v>20</v>
      </c>
      <c r="H1449" s="2">
        <f t="shared" si="132"/>
        <v>0</v>
      </c>
      <c r="I1449" s="2">
        <f t="shared" si="133"/>
        <v>0</v>
      </c>
      <c r="J1449" s="2">
        <f t="shared" si="134"/>
        <v>0</v>
      </c>
      <c r="K1449" s="2">
        <f t="shared" si="135"/>
        <v>0</v>
      </c>
      <c r="L1449" s="2">
        <f t="shared" si="136"/>
        <v>0</v>
      </c>
      <c r="M1449" s="2">
        <v>34</v>
      </c>
      <c r="N1449" s="2">
        <f t="shared" si="137"/>
        <v>11449</v>
      </c>
    </row>
    <row r="1450" spans="1:14" x14ac:dyDescent="0.2">
      <c r="A1450" s="2" t="s">
        <v>505</v>
      </c>
      <c r="B1450" s="2" t="s">
        <v>15</v>
      </c>
      <c r="C1450" s="2" t="s">
        <v>40</v>
      </c>
      <c r="D1450" s="2">
        <v>7.4430100000000001</v>
      </c>
      <c r="E1450" s="2">
        <v>120</v>
      </c>
      <c r="F1450" s="2">
        <v>1500</v>
      </c>
      <c r="G1450" s="2">
        <v>30</v>
      </c>
      <c r="H1450" s="2">
        <f t="shared" si="132"/>
        <v>1</v>
      </c>
      <c r="I1450" s="2">
        <f t="shared" si="133"/>
        <v>0</v>
      </c>
      <c r="J1450" s="2">
        <f t="shared" si="134"/>
        <v>0</v>
      </c>
      <c r="K1450" s="2">
        <f t="shared" si="135"/>
        <v>0</v>
      </c>
      <c r="L1450" s="2">
        <f t="shared" si="136"/>
        <v>0</v>
      </c>
      <c r="M1450" s="2">
        <v>0</v>
      </c>
      <c r="N1450" s="2">
        <f t="shared" si="137"/>
        <v>14400</v>
      </c>
    </row>
    <row r="1451" spans="1:14" x14ac:dyDescent="0.2">
      <c r="A1451" s="2" t="s">
        <v>256</v>
      </c>
      <c r="B1451" s="2" t="s">
        <v>11</v>
      </c>
      <c r="C1451" s="2" t="s">
        <v>24</v>
      </c>
      <c r="D1451" s="2">
        <v>148.21299999999999</v>
      </c>
      <c r="E1451" s="2">
        <v>122</v>
      </c>
      <c r="F1451" s="2">
        <v>12410</v>
      </c>
      <c r="G1451" s="2">
        <v>73</v>
      </c>
      <c r="H1451" s="2">
        <f t="shared" si="132"/>
        <v>0</v>
      </c>
      <c r="I1451" s="2">
        <f t="shared" si="133"/>
        <v>0</v>
      </c>
      <c r="J1451" s="2">
        <f t="shared" si="134"/>
        <v>0</v>
      </c>
      <c r="K1451" s="2">
        <f t="shared" si="135"/>
        <v>0</v>
      </c>
      <c r="L1451" s="2">
        <f t="shared" si="136"/>
        <v>0</v>
      </c>
      <c r="M1451" s="2">
        <v>285</v>
      </c>
      <c r="N1451" s="2">
        <f t="shared" si="137"/>
        <v>14884</v>
      </c>
    </row>
    <row r="1452" spans="1:14" x14ac:dyDescent="0.2">
      <c r="A1452" s="2" t="s">
        <v>2326</v>
      </c>
      <c r="B1452" s="2" t="s">
        <v>15</v>
      </c>
      <c r="C1452" s="2" t="s">
        <v>31</v>
      </c>
      <c r="D1452" s="2">
        <v>84.518199999999993</v>
      </c>
      <c r="E1452" s="2">
        <v>100</v>
      </c>
      <c r="F1452" s="2">
        <v>2654</v>
      </c>
      <c r="G1452" s="2">
        <v>20</v>
      </c>
      <c r="H1452" s="2">
        <f t="shared" si="132"/>
        <v>1</v>
      </c>
      <c r="I1452" s="2">
        <f t="shared" si="133"/>
        <v>1</v>
      </c>
      <c r="J1452" s="2">
        <f t="shared" si="134"/>
        <v>0</v>
      </c>
      <c r="K1452" s="2">
        <f t="shared" si="135"/>
        <v>0</v>
      </c>
      <c r="L1452" s="2">
        <f t="shared" si="136"/>
        <v>0</v>
      </c>
      <c r="M1452" s="2">
        <v>265</v>
      </c>
      <c r="N1452" s="2">
        <f t="shared" si="137"/>
        <v>10000</v>
      </c>
    </row>
    <row r="1453" spans="1:14" x14ac:dyDescent="0.2">
      <c r="A1453" s="2" t="s">
        <v>2328</v>
      </c>
      <c r="B1453" s="2" t="s">
        <v>51</v>
      </c>
      <c r="C1453" s="2" t="s">
        <v>97</v>
      </c>
      <c r="D1453" s="2">
        <v>200.80699999999999</v>
      </c>
      <c r="E1453" s="2">
        <v>100</v>
      </c>
      <c r="F1453" s="2">
        <v>2036</v>
      </c>
      <c r="G1453" s="2">
        <v>260</v>
      </c>
      <c r="H1453" s="2">
        <f t="shared" si="132"/>
        <v>0</v>
      </c>
      <c r="I1453" s="2">
        <f t="shared" si="133"/>
        <v>0</v>
      </c>
      <c r="J1453" s="2">
        <f t="shared" si="134"/>
        <v>0</v>
      </c>
      <c r="K1453" s="2">
        <f t="shared" si="135"/>
        <v>1</v>
      </c>
      <c r="L1453" s="2">
        <f t="shared" si="136"/>
        <v>0</v>
      </c>
      <c r="M1453" s="2">
        <v>15</v>
      </c>
      <c r="N1453" s="2">
        <f t="shared" si="137"/>
        <v>10000</v>
      </c>
    </row>
    <row r="1454" spans="1:14" x14ac:dyDescent="0.2">
      <c r="A1454" s="2" t="s">
        <v>2330</v>
      </c>
      <c r="B1454" s="2" t="s">
        <v>15</v>
      </c>
      <c r="C1454" s="2" t="s">
        <v>12</v>
      </c>
      <c r="D1454" s="2">
        <v>5.0049999999999999E-3</v>
      </c>
      <c r="E1454" s="2">
        <v>96</v>
      </c>
      <c r="F1454" s="2">
        <v>1929</v>
      </c>
      <c r="G1454" s="2">
        <v>3</v>
      </c>
      <c r="H1454" s="2">
        <f t="shared" si="132"/>
        <v>1</v>
      </c>
      <c r="I1454" s="2">
        <f t="shared" si="133"/>
        <v>0</v>
      </c>
      <c r="J1454" s="2">
        <f t="shared" si="134"/>
        <v>0</v>
      </c>
      <c r="K1454" s="2">
        <f t="shared" si="135"/>
        <v>0</v>
      </c>
      <c r="L1454" s="2">
        <f t="shared" si="136"/>
        <v>0</v>
      </c>
      <c r="M1454" s="2">
        <v>15</v>
      </c>
      <c r="N1454" s="2">
        <f t="shared" si="137"/>
        <v>9216</v>
      </c>
    </row>
    <row r="1455" spans="1:14" x14ac:dyDescent="0.2">
      <c r="A1455" s="2" t="s">
        <v>2332</v>
      </c>
      <c r="B1455" s="2" t="s">
        <v>15</v>
      </c>
      <c r="C1455" s="2" t="s">
        <v>47</v>
      </c>
      <c r="D1455" s="2">
        <v>0.27466099999999999</v>
      </c>
      <c r="E1455" s="2">
        <v>53</v>
      </c>
      <c r="F1455" s="2">
        <v>313</v>
      </c>
      <c r="G1455" s="2">
        <v>1</v>
      </c>
      <c r="H1455" s="2">
        <f t="shared" si="132"/>
        <v>1</v>
      </c>
      <c r="I1455" s="2">
        <f t="shared" si="133"/>
        <v>0</v>
      </c>
      <c r="J1455" s="2">
        <f t="shared" si="134"/>
        <v>0</v>
      </c>
      <c r="K1455" s="2">
        <f t="shared" si="135"/>
        <v>0</v>
      </c>
      <c r="L1455" s="2">
        <f t="shared" si="136"/>
        <v>0</v>
      </c>
      <c r="M1455" s="2">
        <v>141</v>
      </c>
      <c r="N1455" s="2">
        <f t="shared" si="137"/>
        <v>2809</v>
      </c>
    </row>
    <row r="1456" spans="1:14" x14ac:dyDescent="0.2">
      <c r="A1456" s="2" t="s">
        <v>2334</v>
      </c>
      <c r="B1456" s="2" t="s">
        <v>51</v>
      </c>
      <c r="C1456" s="2" t="s">
        <v>97</v>
      </c>
      <c r="D1456" s="2">
        <v>6.4913499999999997</v>
      </c>
      <c r="E1456" s="2">
        <v>74</v>
      </c>
      <c r="F1456" s="2">
        <v>5139</v>
      </c>
      <c r="G1456" s="2">
        <v>10</v>
      </c>
      <c r="H1456" s="2">
        <f t="shared" si="132"/>
        <v>0</v>
      </c>
      <c r="I1456" s="2">
        <f t="shared" si="133"/>
        <v>0</v>
      </c>
      <c r="J1456" s="2">
        <f t="shared" si="134"/>
        <v>0</v>
      </c>
      <c r="K1456" s="2">
        <f t="shared" si="135"/>
        <v>1</v>
      </c>
      <c r="L1456" s="2">
        <f t="shared" si="136"/>
        <v>0</v>
      </c>
      <c r="M1456" s="2">
        <v>0</v>
      </c>
      <c r="N1456" s="2">
        <f t="shared" si="137"/>
        <v>5476</v>
      </c>
    </row>
    <row r="1457" spans="1:14" x14ac:dyDescent="0.2">
      <c r="A1457" s="2" t="s">
        <v>2336</v>
      </c>
      <c r="B1457" s="2" t="s">
        <v>15</v>
      </c>
      <c r="C1457" s="2" t="s">
        <v>24</v>
      </c>
      <c r="D1457" s="2">
        <v>32.774799999999999</v>
      </c>
      <c r="E1457" s="2">
        <v>98</v>
      </c>
      <c r="F1457" s="2">
        <v>2609</v>
      </c>
      <c r="G1457" s="2">
        <v>30</v>
      </c>
      <c r="H1457" s="2">
        <f t="shared" si="132"/>
        <v>1</v>
      </c>
      <c r="I1457" s="2">
        <f t="shared" si="133"/>
        <v>0</v>
      </c>
      <c r="J1457" s="2">
        <f t="shared" si="134"/>
        <v>0</v>
      </c>
      <c r="K1457" s="2">
        <f t="shared" si="135"/>
        <v>0</v>
      </c>
      <c r="L1457" s="2">
        <f t="shared" si="136"/>
        <v>0</v>
      </c>
      <c r="M1457" s="2">
        <v>406</v>
      </c>
      <c r="N1457" s="2">
        <f t="shared" si="137"/>
        <v>9604</v>
      </c>
    </row>
    <row r="1458" spans="1:14" x14ac:dyDescent="0.2">
      <c r="A1458" s="2" t="s">
        <v>511</v>
      </c>
      <c r="B1458" s="2" t="s">
        <v>15</v>
      </c>
      <c r="C1458" s="2" t="s">
        <v>24</v>
      </c>
      <c r="D1458" s="2">
        <v>43.427</v>
      </c>
      <c r="E1458" s="2">
        <v>142</v>
      </c>
      <c r="F1458" s="2">
        <v>16580</v>
      </c>
      <c r="G1458" s="2">
        <v>70</v>
      </c>
      <c r="H1458" s="2">
        <f t="shared" si="132"/>
        <v>1</v>
      </c>
      <c r="I1458" s="2">
        <f t="shared" si="133"/>
        <v>0</v>
      </c>
      <c r="J1458" s="2">
        <f t="shared" si="134"/>
        <v>0</v>
      </c>
      <c r="K1458" s="2">
        <f t="shared" si="135"/>
        <v>0</v>
      </c>
      <c r="L1458" s="2">
        <f t="shared" si="136"/>
        <v>0</v>
      </c>
      <c r="M1458" s="2">
        <v>845</v>
      </c>
      <c r="N1458" s="2">
        <f t="shared" si="137"/>
        <v>20164</v>
      </c>
    </row>
    <row r="1459" spans="1:14" x14ac:dyDescent="0.2">
      <c r="A1459" s="2" t="s">
        <v>130</v>
      </c>
      <c r="B1459" s="2" t="s">
        <v>15</v>
      </c>
      <c r="C1459" s="2" t="s">
        <v>31</v>
      </c>
      <c r="D1459" s="2">
        <v>218.62899999999999</v>
      </c>
      <c r="E1459" s="2">
        <v>112</v>
      </c>
      <c r="F1459" s="2">
        <v>21773</v>
      </c>
      <c r="G1459" s="2">
        <v>50</v>
      </c>
      <c r="H1459" s="2">
        <f t="shared" si="132"/>
        <v>1</v>
      </c>
      <c r="I1459" s="2">
        <f t="shared" si="133"/>
        <v>1</v>
      </c>
      <c r="J1459" s="2">
        <f t="shared" si="134"/>
        <v>0</v>
      </c>
      <c r="K1459" s="2">
        <f t="shared" si="135"/>
        <v>0</v>
      </c>
      <c r="L1459" s="2">
        <f t="shared" si="136"/>
        <v>0</v>
      </c>
      <c r="M1459" s="2">
        <v>3000</v>
      </c>
      <c r="N1459" s="2">
        <f t="shared" si="137"/>
        <v>12544</v>
      </c>
    </row>
    <row r="1460" spans="1:14" x14ac:dyDescent="0.2">
      <c r="A1460" s="2" t="s">
        <v>130</v>
      </c>
      <c r="B1460" s="2" t="s">
        <v>15</v>
      </c>
      <c r="C1460" s="2" t="s">
        <v>31</v>
      </c>
      <c r="D1460" s="2">
        <v>81.257499999999993</v>
      </c>
      <c r="E1460" s="2">
        <v>125</v>
      </c>
      <c r="F1460" s="2">
        <v>30010</v>
      </c>
      <c r="G1460" s="2">
        <v>68</v>
      </c>
      <c r="H1460" s="2">
        <f t="shared" si="132"/>
        <v>1</v>
      </c>
      <c r="I1460" s="2">
        <f t="shared" si="133"/>
        <v>1</v>
      </c>
      <c r="J1460" s="2">
        <f t="shared" si="134"/>
        <v>0</v>
      </c>
      <c r="K1460" s="2">
        <f t="shared" si="135"/>
        <v>0</v>
      </c>
      <c r="L1460" s="2">
        <f t="shared" si="136"/>
        <v>0</v>
      </c>
      <c r="M1460" s="2">
        <v>3000</v>
      </c>
      <c r="N1460" s="2">
        <f t="shared" si="137"/>
        <v>15625</v>
      </c>
    </row>
    <row r="1461" spans="1:14" x14ac:dyDescent="0.2">
      <c r="A1461" s="2" t="s">
        <v>363</v>
      </c>
      <c r="B1461" s="2" t="s">
        <v>11</v>
      </c>
      <c r="C1461" s="2" t="s">
        <v>19</v>
      </c>
      <c r="D1461" s="2">
        <v>190.87100000000001</v>
      </c>
      <c r="E1461" s="2">
        <v>101</v>
      </c>
      <c r="F1461" s="2">
        <v>2690</v>
      </c>
      <c r="G1461" s="2">
        <v>125</v>
      </c>
      <c r="H1461" s="2">
        <f t="shared" si="132"/>
        <v>0</v>
      </c>
      <c r="I1461" s="2">
        <f t="shared" si="133"/>
        <v>0</v>
      </c>
      <c r="J1461" s="2">
        <f t="shared" si="134"/>
        <v>0</v>
      </c>
      <c r="K1461" s="2">
        <f t="shared" si="135"/>
        <v>0</v>
      </c>
      <c r="L1461" s="2">
        <f t="shared" si="136"/>
        <v>1</v>
      </c>
      <c r="M1461" s="2">
        <v>473</v>
      </c>
      <c r="N1461" s="2">
        <f t="shared" si="137"/>
        <v>10201</v>
      </c>
    </row>
    <row r="1462" spans="1:14" x14ac:dyDescent="0.2">
      <c r="A1462" s="2" t="s">
        <v>873</v>
      </c>
      <c r="B1462" s="2" t="s">
        <v>11</v>
      </c>
      <c r="C1462" s="2" t="s">
        <v>19</v>
      </c>
      <c r="D1462" s="2">
        <v>81.6387</v>
      </c>
      <c r="E1462" s="2">
        <v>112</v>
      </c>
      <c r="F1462" s="2">
        <v>8306</v>
      </c>
      <c r="G1462" s="2">
        <v>135</v>
      </c>
      <c r="H1462" s="2">
        <f t="shared" si="132"/>
        <v>0</v>
      </c>
      <c r="I1462" s="2">
        <f t="shared" si="133"/>
        <v>0</v>
      </c>
      <c r="J1462" s="2">
        <f t="shared" si="134"/>
        <v>0</v>
      </c>
      <c r="K1462" s="2">
        <f t="shared" si="135"/>
        <v>0</v>
      </c>
      <c r="L1462" s="2">
        <f t="shared" si="136"/>
        <v>1</v>
      </c>
      <c r="M1462" s="2">
        <v>13</v>
      </c>
      <c r="N1462" s="2">
        <f t="shared" si="137"/>
        <v>12544</v>
      </c>
    </row>
    <row r="1463" spans="1:14" x14ac:dyDescent="0.2">
      <c r="A1463" s="2" t="s">
        <v>2300</v>
      </c>
      <c r="B1463" s="2" t="s">
        <v>15</v>
      </c>
      <c r="C1463" s="2" t="s">
        <v>24</v>
      </c>
      <c r="D1463" s="2">
        <v>150.35</v>
      </c>
      <c r="E1463" s="2">
        <v>109</v>
      </c>
      <c r="F1463" s="2">
        <v>1769</v>
      </c>
      <c r="G1463" s="2">
        <v>200</v>
      </c>
      <c r="H1463" s="2">
        <f t="shared" si="132"/>
        <v>1</v>
      </c>
      <c r="I1463" s="2">
        <f t="shared" si="133"/>
        <v>0</v>
      </c>
      <c r="J1463" s="2">
        <f t="shared" si="134"/>
        <v>0</v>
      </c>
      <c r="K1463" s="2">
        <f t="shared" si="135"/>
        <v>0</v>
      </c>
      <c r="L1463" s="2">
        <f t="shared" si="136"/>
        <v>0</v>
      </c>
      <c r="M1463" s="2">
        <v>84</v>
      </c>
      <c r="N1463" s="2">
        <f t="shared" si="137"/>
        <v>11881</v>
      </c>
    </row>
    <row r="1464" spans="1:14" x14ac:dyDescent="0.2">
      <c r="A1464" s="2" t="s">
        <v>2344</v>
      </c>
      <c r="B1464" s="2" t="s">
        <v>11</v>
      </c>
      <c r="C1464" s="2" t="s">
        <v>19</v>
      </c>
      <c r="D1464" s="2">
        <v>89.731999999999999</v>
      </c>
      <c r="E1464" s="2">
        <v>126</v>
      </c>
      <c r="F1464" s="2">
        <v>38873</v>
      </c>
      <c r="G1464" s="2">
        <v>155</v>
      </c>
      <c r="H1464" s="2">
        <f t="shared" si="132"/>
        <v>0</v>
      </c>
      <c r="I1464" s="2">
        <f t="shared" si="133"/>
        <v>0</v>
      </c>
      <c r="J1464" s="2">
        <f t="shared" si="134"/>
        <v>0</v>
      </c>
      <c r="K1464" s="2">
        <f t="shared" si="135"/>
        <v>0</v>
      </c>
      <c r="L1464" s="2">
        <f t="shared" si="136"/>
        <v>1</v>
      </c>
      <c r="M1464" s="2">
        <v>230</v>
      </c>
      <c r="N1464" s="2">
        <f t="shared" si="137"/>
        <v>15876</v>
      </c>
    </row>
    <row r="1465" spans="1:14" x14ac:dyDescent="0.2">
      <c r="A1465" s="2" t="s">
        <v>66</v>
      </c>
      <c r="B1465" s="2" t="s">
        <v>11</v>
      </c>
      <c r="C1465" s="2" t="s">
        <v>19</v>
      </c>
      <c r="D1465" s="2">
        <v>125.32</v>
      </c>
      <c r="E1465" s="2">
        <v>118</v>
      </c>
      <c r="F1465" s="2">
        <v>27468</v>
      </c>
      <c r="G1465" s="2">
        <v>200</v>
      </c>
      <c r="H1465" s="2">
        <f t="shared" si="132"/>
        <v>0</v>
      </c>
      <c r="I1465" s="2">
        <f t="shared" si="133"/>
        <v>0</v>
      </c>
      <c r="J1465" s="2">
        <f t="shared" si="134"/>
        <v>0</v>
      </c>
      <c r="K1465" s="2">
        <f t="shared" si="135"/>
        <v>0</v>
      </c>
      <c r="L1465" s="2">
        <f t="shared" si="136"/>
        <v>1</v>
      </c>
      <c r="M1465" s="2">
        <v>368</v>
      </c>
      <c r="N1465" s="2">
        <f t="shared" si="137"/>
        <v>13924</v>
      </c>
    </row>
    <row r="1466" spans="1:14" x14ac:dyDescent="0.2">
      <c r="A1466" s="2" t="s">
        <v>2322</v>
      </c>
      <c r="B1466" s="2" t="s">
        <v>15</v>
      </c>
      <c r="C1466" s="2" t="s">
        <v>35</v>
      </c>
      <c r="D1466" s="2">
        <v>34.334299999999999</v>
      </c>
      <c r="E1466" s="2">
        <v>92</v>
      </c>
      <c r="F1466" s="2">
        <v>1945</v>
      </c>
      <c r="G1466" s="2">
        <v>11</v>
      </c>
      <c r="H1466" s="2">
        <f t="shared" si="132"/>
        <v>1</v>
      </c>
      <c r="I1466" s="2">
        <f t="shared" si="133"/>
        <v>0</v>
      </c>
      <c r="J1466" s="2">
        <f t="shared" si="134"/>
        <v>1</v>
      </c>
      <c r="K1466" s="2">
        <f t="shared" si="135"/>
        <v>0</v>
      </c>
      <c r="L1466" s="2">
        <f t="shared" si="136"/>
        <v>0</v>
      </c>
      <c r="M1466" s="2">
        <v>34</v>
      </c>
      <c r="N1466" s="2">
        <f t="shared" si="137"/>
        <v>8464</v>
      </c>
    </row>
    <row r="1467" spans="1:14" x14ac:dyDescent="0.2">
      <c r="A1467" s="2" t="s">
        <v>2348</v>
      </c>
      <c r="B1467" s="2" t="s">
        <v>11</v>
      </c>
      <c r="C1467" s="2" t="s">
        <v>19</v>
      </c>
      <c r="D1467" s="2">
        <v>0.62337399999999998</v>
      </c>
      <c r="E1467" s="2">
        <v>110</v>
      </c>
      <c r="F1467" s="2">
        <v>2120</v>
      </c>
      <c r="G1467" s="2">
        <v>38</v>
      </c>
      <c r="H1467" s="2">
        <f t="shared" si="132"/>
        <v>0</v>
      </c>
      <c r="I1467" s="2">
        <f t="shared" si="133"/>
        <v>0</v>
      </c>
      <c r="J1467" s="2">
        <f t="shared" si="134"/>
        <v>0</v>
      </c>
      <c r="K1467" s="2">
        <f t="shared" si="135"/>
        <v>0</v>
      </c>
      <c r="L1467" s="2">
        <f t="shared" si="136"/>
        <v>1</v>
      </c>
      <c r="M1467" s="2">
        <v>49</v>
      </c>
      <c r="N1467" s="2">
        <f t="shared" si="137"/>
        <v>12100</v>
      </c>
    </row>
    <row r="1468" spans="1:14" x14ac:dyDescent="0.2">
      <c r="A1468" s="2" t="s">
        <v>1422</v>
      </c>
      <c r="B1468" s="2" t="s">
        <v>15</v>
      </c>
      <c r="C1468" s="2" t="s">
        <v>40</v>
      </c>
      <c r="D1468" s="2">
        <v>24.792100000000001</v>
      </c>
      <c r="E1468" s="2">
        <v>92</v>
      </c>
      <c r="F1468" s="2">
        <v>25092</v>
      </c>
      <c r="G1468" s="2">
        <v>6.5</v>
      </c>
      <c r="H1468" s="2">
        <f t="shared" si="132"/>
        <v>1</v>
      </c>
      <c r="I1468" s="2">
        <f t="shared" si="133"/>
        <v>0</v>
      </c>
      <c r="J1468" s="2">
        <f t="shared" si="134"/>
        <v>0</v>
      </c>
      <c r="K1468" s="2">
        <f t="shared" si="135"/>
        <v>0</v>
      </c>
      <c r="L1468" s="2">
        <f t="shared" si="136"/>
        <v>0</v>
      </c>
      <c r="M1468" s="2">
        <v>655</v>
      </c>
      <c r="N1468" s="2">
        <f t="shared" si="137"/>
        <v>8464</v>
      </c>
    </row>
    <row r="1469" spans="1:14" x14ac:dyDescent="0.2">
      <c r="A1469" s="2" t="s">
        <v>2351</v>
      </c>
      <c r="B1469" s="2" t="s">
        <v>15</v>
      </c>
      <c r="C1469" s="2" t="s">
        <v>31</v>
      </c>
      <c r="D1469" s="2">
        <v>26.049099999999999</v>
      </c>
      <c r="E1469" s="2">
        <v>94</v>
      </c>
      <c r="F1469" s="2">
        <v>1024</v>
      </c>
      <c r="G1469" s="2">
        <v>8</v>
      </c>
      <c r="H1469" s="2">
        <f t="shared" si="132"/>
        <v>1</v>
      </c>
      <c r="I1469" s="2">
        <f t="shared" si="133"/>
        <v>1</v>
      </c>
      <c r="J1469" s="2">
        <f t="shared" si="134"/>
        <v>0</v>
      </c>
      <c r="K1469" s="2">
        <f t="shared" si="135"/>
        <v>0</v>
      </c>
      <c r="L1469" s="2">
        <f t="shared" si="136"/>
        <v>0</v>
      </c>
      <c r="M1469" s="2">
        <v>19</v>
      </c>
      <c r="N1469" s="2">
        <f t="shared" si="137"/>
        <v>8836</v>
      </c>
    </row>
    <row r="1470" spans="1:14" x14ac:dyDescent="0.2">
      <c r="A1470" s="2" t="s">
        <v>709</v>
      </c>
      <c r="B1470" s="2" t="s">
        <v>15</v>
      </c>
      <c r="C1470" s="2" t="s">
        <v>31</v>
      </c>
      <c r="D1470" s="2">
        <v>36.931100000000001</v>
      </c>
      <c r="E1470" s="2">
        <v>116</v>
      </c>
      <c r="F1470" s="2">
        <v>16484</v>
      </c>
      <c r="G1470" s="2">
        <v>70</v>
      </c>
      <c r="H1470" s="2">
        <f t="shared" si="132"/>
        <v>1</v>
      </c>
      <c r="I1470" s="2">
        <f t="shared" si="133"/>
        <v>1</v>
      </c>
      <c r="J1470" s="2">
        <f t="shared" si="134"/>
        <v>0</v>
      </c>
      <c r="K1470" s="2">
        <f t="shared" si="135"/>
        <v>0</v>
      </c>
      <c r="L1470" s="2">
        <f t="shared" si="136"/>
        <v>0</v>
      </c>
      <c r="M1470" s="2">
        <v>51</v>
      </c>
      <c r="N1470" s="2">
        <f t="shared" si="137"/>
        <v>13456</v>
      </c>
    </row>
    <row r="1471" spans="1:14" x14ac:dyDescent="0.2">
      <c r="A1471" s="2" t="s">
        <v>1050</v>
      </c>
      <c r="B1471" s="2" t="s">
        <v>15</v>
      </c>
      <c r="C1471" s="2" t="s">
        <v>31</v>
      </c>
      <c r="D1471" s="2">
        <v>109.24299999999999</v>
      </c>
      <c r="E1471" s="2">
        <v>133</v>
      </c>
      <c r="F1471" s="2">
        <v>8341</v>
      </c>
      <c r="G1471" s="2">
        <v>26</v>
      </c>
      <c r="H1471" s="2">
        <f t="shared" si="132"/>
        <v>1</v>
      </c>
      <c r="I1471" s="2">
        <f t="shared" si="133"/>
        <v>1</v>
      </c>
      <c r="J1471" s="2">
        <f t="shared" si="134"/>
        <v>0</v>
      </c>
      <c r="K1471" s="2">
        <f t="shared" si="135"/>
        <v>0</v>
      </c>
      <c r="L1471" s="2">
        <f t="shared" si="136"/>
        <v>0</v>
      </c>
      <c r="M1471" s="2">
        <v>0</v>
      </c>
      <c r="N1471" s="2">
        <f t="shared" si="137"/>
        <v>17689</v>
      </c>
    </row>
    <row r="1472" spans="1:14" x14ac:dyDescent="0.2">
      <c r="A1472" s="2" t="s">
        <v>2355</v>
      </c>
      <c r="B1472" s="2" t="s">
        <v>51</v>
      </c>
      <c r="C1472" s="2" t="s">
        <v>12</v>
      </c>
      <c r="D1472" s="2">
        <v>0.39961099999999999</v>
      </c>
      <c r="E1472" s="2">
        <v>90</v>
      </c>
      <c r="F1472" s="2">
        <v>2370</v>
      </c>
      <c r="G1472" s="2">
        <v>6</v>
      </c>
      <c r="H1472" s="2">
        <f t="shared" si="132"/>
        <v>0</v>
      </c>
      <c r="I1472" s="2">
        <f t="shared" si="133"/>
        <v>0</v>
      </c>
      <c r="J1472" s="2">
        <f t="shared" si="134"/>
        <v>0</v>
      </c>
      <c r="K1472" s="2">
        <f t="shared" si="135"/>
        <v>0</v>
      </c>
      <c r="L1472" s="2">
        <f t="shared" si="136"/>
        <v>0</v>
      </c>
      <c r="M1472" s="2">
        <v>11</v>
      </c>
      <c r="N1472" s="2">
        <f t="shared" si="137"/>
        <v>8100</v>
      </c>
    </row>
    <row r="1473" spans="1:14" x14ac:dyDescent="0.2">
      <c r="A1473" s="2" t="s">
        <v>2357</v>
      </c>
      <c r="B1473" s="2" t="s">
        <v>11</v>
      </c>
      <c r="C1473" s="2" t="s">
        <v>19</v>
      </c>
      <c r="D1473" s="2">
        <v>34.912999999999997</v>
      </c>
      <c r="E1473" s="2">
        <v>112</v>
      </c>
      <c r="F1473" s="2">
        <v>19974</v>
      </c>
      <c r="G1473" s="2">
        <v>38</v>
      </c>
      <c r="H1473" s="2">
        <f t="shared" si="132"/>
        <v>0</v>
      </c>
      <c r="I1473" s="2">
        <f t="shared" si="133"/>
        <v>0</v>
      </c>
      <c r="J1473" s="2">
        <f t="shared" si="134"/>
        <v>0</v>
      </c>
      <c r="K1473" s="2">
        <f t="shared" si="135"/>
        <v>0</v>
      </c>
      <c r="L1473" s="2">
        <f t="shared" si="136"/>
        <v>1</v>
      </c>
      <c r="M1473" s="2">
        <v>5</v>
      </c>
      <c r="N1473" s="2">
        <f t="shared" si="137"/>
        <v>12544</v>
      </c>
    </row>
    <row r="1474" spans="1:14" x14ac:dyDescent="0.2">
      <c r="A1474" s="2" t="s">
        <v>2359</v>
      </c>
      <c r="B1474" s="2" t="s">
        <v>11</v>
      </c>
      <c r="C1474" s="2" t="s">
        <v>24</v>
      </c>
      <c r="D1474" s="2">
        <v>34.543700000000001</v>
      </c>
      <c r="E1474" s="2">
        <v>123</v>
      </c>
      <c r="F1474" s="2">
        <v>5839</v>
      </c>
      <c r="G1474" s="2">
        <v>82</v>
      </c>
      <c r="H1474" s="2">
        <f t="shared" si="132"/>
        <v>0</v>
      </c>
      <c r="I1474" s="2">
        <f t="shared" si="133"/>
        <v>0</v>
      </c>
      <c r="J1474" s="2">
        <f t="shared" si="134"/>
        <v>0</v>
      </c>
      <c r="K1474" s="2">
        <f t="shared" si="135"/>
        <v>0</v>
      </c>
      <c r="L1474" s="2">
        <f t="shared" si="136"/>
        <v>0</v>
      </c>
      <c r="M1474" s="2">
        <v>55</v>
      </c>
      <c r="N1474" s="2">
        <f t="shared" si="137"/>
        <v>15129</v>
      </c>
    </row>
    <row r="1475" spans="1:14" x14ac:dyDescent="0.2">
      <c r="A1475" s="2" t="s">
        <v>2361</v>
      </c>
      <c r="B1475" s="2" t="s">
        <v>11</v>
      </c>
      <c r="C1475" s="2" t="s">
        <v>35</v>
      </c>
      <c r="D1475" s="2">
        <v>62.453299999999999</v>
      </c>
      <c r="E1475" s="2">
        <v>106</v>
      </c>
      <c r="F1475" s="2">
        <v>14607</v>
      </c>
      <c r="G1475" s="2">
        <v>50.2</v>
      </c>
      <c r="H1475" s="2">
        <f t="shared" ref="H1475:H1538" si="138">IF(B1475="R",1,0)</f>
        <v>0</v>
      </c>
      <c r="I1475" s="2">
        <f t="shared" ref="I1475:I1538" si="139">IF(C1475="Comedy",1,0)</f>
        <v>0</v>
      </c>
      <c r="J1475" s="2">
        <f t="shared" ref="J1475:J1538" si="140">IF(C1475="Thriller_Horror",1,0)</f>
        <v>1</v>
      </c>
      <c r="K1475" s="2">
        <f t="shared" ref="K1475:K1538" si="141">IF(C1475="Animation",1,0)</f>
        <v>0</v>
      </c>
      <c r="L1475" s="2">
        <f t="shared" ref="L1475:L1538" si="142">IF(C1475="Adventure_Sci_fi",1,0)</f>
        <v>0</v>
      </c>
      <c r="M1475" s="2">
        <v>53</v>
      </c>
      <c r="N1475" s="2">
        <f t="shared" ref="N1475:N1538" si="143">E1475^2</f>
        <v>11236</v>
      </c>
    </row>
    <row r="1476" spans="1:14" x14ac:dyDescent="0.2">
      <c r="A1476" s="2" t="s">
        <v>2363</v>
      </c>
      <c r="B1476" s="2" t="s">
        <v>11</v>
      </c>
      <c r="C1476" s="2" t="s">
        <v>24</v>
      </c>
      <c r="D1476" s="2">
        <v>4.4111000000000002</v>
      </c>
      <c r="E1476" s="2">
        <v>95</v>
      </c>
      <c r="F1476" s="2">
        <v>6161</v>
      </c>
      <c r="G1476" s="2">
        <v>100</v>
      </c>
      <c r="H1476" s="2">
        <f t="shared" si="138"/>
        <v>0</v>
      </c>
      <c r="I1476" s="2">
        <f t="shared" si="139"/>
        <v>0</v>
      </c>
      <c r="J1476" s="2">
        <f t="shared" si="140"/>
        <v>0</v>
      </c>
      <c r="K1476" s="2">
        <f t="shared" si="141"/>
        <v>0</v>
      </c>
      <c r="L1476" s="2">
        <f t="shared" si="142"/>
        <v>0</v>
      </c>
      <c r="M1476" s="2">
        <v>31</v>
      </c>
      <c r="N1476" s="2">
        <f t="shared" si="143"/>
        <v>9025</v>
      </c>
    </row>
    <row r="1477" spans="1:14" x14ac:dyDescent="0.2">
      <c r="A1477" s="2" t="s">
        <v>2365</v>
      </c>
      <c r="B1477" s="2" t="s">
        <v>51</v>
      </c>
      <c r="C1477" s="2" t="s">
        <v>97</v>
      </c>
      <c r="D1477" s="2">
        <v>26.000599999999999</v>
      </c>
      <c r="E1477" s="2">
        <v>92</v>
      </c>
      <c r="F1477" s="2">
        <v>28050</v>
      </c>
      <c r="G1477" s="2">
        <v>76</v>
      </c>
      <c r="H1477" s="2">
        <f t="shared" si="138"/>
        <v>0</v>
      </c>
      <c r="I1477" s="2">
        <f t="shared" si="139"/>
        <v>0</v>
      </c>
      <c r="J1477" s="2">
        <f t="shared" si="140"/>
        <v>0</v>
      </c>
      <c r="K1477" s="2">
        <f t="shared" si="141"/>
        <v>1</v>
      </c>
      <c r="L1477" s="2">
        <f t="shared" si="142"/>
        <v>0</v>
      </c>
      <c r="M1477" s="2">
        <v>5</v>
      </c>
      <c r="N1477" s="2">
        <f t="shared" si="143"/>
        <v>8464</v>
      </c>
    </row>
    <row r="1478" spans="1:14" x14ac:dyDescent="0.2">
      <c r="A1478" s="2" t="s">
        <v>1141</v>
      </c>
      <c r="B1478" s="2" t="s">
        <v>51</v>
      </c>
      <c r="C1478" s="2" t="s">
        <v>19</v>
      </c>
      <c r="D1478" s="2">
        <v>39.177500000000002</v>
      </c>
      <c r="E1478" s="2">
        <v>93</v>
      </c>
      <c r="F1478" s="2">
        <v>14899</v>
      </c>
      <c r="G1478" s="2">
        <v>50</v>
      </c>
      <c r="H1478" s="2">
        <f t="shared" si="138"/>
        <v>0</v>
      </c>
      <c r="I1478" s="2">
        <f t="shared" si="139"/>
        <v>0</v>
      </c>
      <c r="J1478" s="2">
        <f t="shared" si="140"/>
        <v>0</v>
      </c>
      <c r="K1478" s="2">
        <f t="shared" si="141"/>
        <v>0</v>
      </c>
      <c r="L1478" s="2">
        <f t="shared" si="142"/>
        <v>1</v>
      </c>
      <c r="M1478" s="2">
        <v>0</v>
      </c>
      <c r="N1478" s="2">
        <f t="shared" si="143"/>
        <v>8649</v>
      </c>
    </row>
    <row r="1479" spans="1:14" x14ac:dyDescent="0.2">
      <c r="A1479" s="2" t="s">
        <v>152</v>
      </c>
      <c r="B1479" s="2" t="s">
        <v>51</v>
      </c>
      <c r="C1479" s="2" t="s">
        <v>19</v>
      </c>
      <c r="D1479" s="2">
        <v>77.563999999999993</v>
      </c>
      <c r="E1479" s="2">
        <v>107</v>
      </c>
      <c r="F1479" s="2">
        <v>4631</v>
      </c>
      <c r="G1479" s="2">
        <v>135</v>
      </c>
      <c r="H1479" s="2">
        <f t="shared" si="138"/>
        <v>0</v>
      </c>
      <c r="I1479" s="2">
        <f t="shared" si="139"/>
        <v>0</v>
      </c>
      <c r="J1479" s="2">
        <f t="shared" si="140"/>
        <v>0</v>
      </c>
      <c r="K1479" s="2">
        <f t="shared" si="141"/>
        <v>0</v>
      </c>
      <c r="L1479" s="2">
        <f t="shared" si="142"/>
        <v>1</v>
      </c>
      <c r="M1479" s="2">
        <v>14000</v>
      </c>
      <c r="N1479" s="2">
        <f t="shared" si="143"/>
        <v>11449</v>
      </c>
    </row>
    <row r="1480" spans="1:14" x14ac:dyDescent="0.2">
      <c r="A1480" s="2" t="s">
        <v>2369</v>
      </c>
      <c r="B1480" s="2" t="s">
        <v>11</v>
      </c>
      <c r="C1480" s="2" t="s">
        <v>12</v>
      </c>
      <c r="D1480" s="2">
        <v>42.478200000000001</v>
      </c>
      <c r="E1480" s="2">
        <v>112</v>
      </c>
      <c r="F1480" s="2">
        <v>15327</v>
      </c>
      <c r="G1480" s="2">
        <v>25</v>
      </c>
      <c r="H1480" s="2">
        <f t="shared" si="138"/>
        <v>0</v>
      </c>
      <c r="I1480" s="2">
        <f t="shared" si="139"/>
        <v>0</v>
      </c>
      <c r="J1480" s="2">
        <f t="shared" si="140"/>
        <v>0</v>
      </c>
      <c r="K1480" s="2">
        <f t="shared" si="141"/>
        <v>0</v>
      </c>
      <c r="L1480" s="2">
        <f t="shared" si="142"/>
        <v>0</v>
      </c>
      <c r="M1480" s="2">
        <v>43</v>
      </c>
      <c r="N1480" s="2">
        <f t="shared" si="143"/>
        <v>12544</v>
      </c>
    </row>
    <row r="1481" spans="1:14" x14ac:dyDescent="0.2">
      <c r="A1481" s="2" t="s">
        <v>2084</v>
      </c>
      <c r="B1481" s="2" t="s">
        <v>11</v>
      </c>
      <c r="C1481" s="2" t="s">
        <v>12</v>
      </c>
      <c r="D1481" s="2">
        <v>22.406400000000001</v>
      </c>
      <c r="E1481" s="2">
        <v>137</v>
      </c>
      <c r="F1481" s="2">
        <v>5780</v>
      </c>
      <c r="G1481" s="2">
        <v>107</v>
      </c>
      <c r="H1481" s="2">
        <f t="shared" si="138"/>
        <v>0</v>
      </c>
      <c r="I1481" s="2">
        <f t="shared" si="139"/>
        <v>0</v>
      </c>
      <c r="J1481" s="2">
        <f t="shared" si="140"/>
        <v>0</v>
      </c>
      <c r="K1481" s="2">
        <f t="shared" si="141"/>
        <v>0</v>
      </c>
      <c r="L1481" s="2">
        <f t="shared" si="142"/>
        <v>0</v>
      </c>
      <c r="M1481" s="2">
        <v>102</v>
      </c>
      <c r="N1481" s="2">
        <f t="shared" si="143"/>
        <v>18769</v>
      </c>
    </row>
    <row r="1482" spans="1:14" x14ac:dyDescent="0.2">
      <c r="A1482" s="2" t="s">
        <v>88</v>
      </c>
      <c r="B1482" s="2" t="s">
        <v>11</v>
      </c>
      <c r="C1482" s="2" t="s">
        <v>19</v>
      </c>
      <c r="D1482" s="2">
        <v>262.03100000000001</v>
      </c>
      <c r="E1482" s="2">
        <v>153</v>
      </c>
      <c r="F1482" s="2">
        <v>28489</v>
      </c>
      <c r="G1482" s="2">
        <v>230</v>
      </c>
      <c r="H1482" s="2">
        <f t="shared" si="138"/>
        <v>0</v>
      </c>
      <c r="I1482" s="2">
        <f t="shared" si="139"/>
        <v>0</v>
      </c>
      <c r="J1482" s="2">
        <f t="shared" si="140"/>
        <v>0</v>
      </c>
      <c r="K1482" s="2">
        <f t="shared" si="141"/>
        <v>0</v>
      </c>
      <c r="L1482" s="2">
        <f t="shared" si="142"/>
        <v>1</v>
      </c>
      <c r="M1482" s="2">
        <v>464</v>
      </c>
      <c r="N1482" s="2">
        <f t="shared" si="143"/>
        <v>23409</v>
      </c>
    </row>
    <row r="1483" spans="1:14" x14ac:dyDescent="0.2">
      <c r="A1483" s="2" t="s">
        <v>88</v>
      </c>
      <c r="B1483" s="2" t="s">
        <v>11</v>
      </c>
      <c r="C1483" s="2" t="s">
        <v>19</v>
      </c>
      <c r="D1483" s="2">
        <v>202.85400000000001</v>
      </c>
      <c r="E1483" s="2">
        <v>142</v>
      </c>
      <c r="F1483" s="2">
        <v>28631</v>
      </c>
      <c r="G1483" s="2">
        <v>200</v>
      </c>
      <c r="H1483" s="2">
        <f t="shared" si="138"/>
        <v>0</v>
      </c>
      <c r="I1483" s="2">
        <f t="shared" si="139"/>
        <v>0</v>
      </c>
      <c r="J1483" s="2">
        <f t="shared" si="140"/>
        <v>0</v>
      </c>
      <c r="K1483" s="2">
        <f t="shared" si="141"/>
        <v>0</v>
      </c>
      <c r="L1483" s="2">
        <f t="shared" si="142"/>
        <v>1</v>
      </c>
      <c r="M1483" s="2">
        <v>464</v>
      </c>
      <c r="N1483" s="2">
        <f t="shared" si="143"/>
        <v>20164</v>
      </c>
    </row>
    <row r="1484" spans="1:14" x14ac:dyDescent="0.2">
      <c r="A1484" s="2" t="s">
        <v>2374</v>
      </c>
      <c r="B1484" s="2" t="s">
        <v>15</v>
      </c>
      <c r="C1484" s="2" t="s">
        <v>12</v>
      </c>
      <c r="D1484" s="2">
        <v>35.596200000000003</v>
      </c>
      <c r="E1484" s="2">
        <v>105</v>
      </c>
      <c r="F1484" s="2">
        <v>1454</v>
      </c>
      <c r="G1484" s="2">
        <v>20</v>
      </c>
      <c r="H1484" s="2">
        <f t="shared" si="138"/>
        <v>1</v>
      </c>
      <c r="I1484" s="2">
        <f t="shared" si="139"/>
        <v>0</v>
      </c>
      <c r="J1484" s="2">
        <f t="shared" si="140"/>
        <v>0</v>
      </c>
      <c r="K1484" s="2">
        <f t="shared" si="141"/>
        <v>0</v>
      </c>
      <c r="L1484" s="2">
        <f t="shared" si="142"/>
        <v>0</v>
      </c>
      <c r="M1484" s="2">
        <v>210</v>
      </c>
      <c r="N1484" s="2">
        <f t="shared" si="143"/>
        <v>11025</v>
      </c>
    </row>
    <row r="1485" spans="1:14" x14ac:dyDescent="0.2">
      <c r="A1485" s="2" t="s">
        <v>2376</v>
      </c>
      <c r="B1485" s="2" t="s">
        <v>15</v>
      </c>
      <c r="C1485" s="2" t="s">
        <v>12</v>
      </c>
      <c r="D1485" s="2">
        <v>64.255200000000002</v>
      </c>
      <c r="E1485" s="2">
        <v>90</v>
      </c>
      <c r="F1485" s="2">
        <v>120797</v>
      </c>
      <c r="G1485" s="2">
        <v>19</v>
      </c>
      <c r="H1485" s="2">
        <f t="shared" si="138"/>
        <v>1</v>
      </c>
      <c r="I1485" s="2">
        <f t="shared" si="139"/>
        <v>0</v>
      </c>
      <c r="J1485" s="2">
        <f t="shared" si="140"/>
        <v>0</v>
      </c>
      <c r="K1485" s="2">
        <f t="shared" si="141"/>
        <v>0</v>
      </c>
      <c r="L1485" s="2">
        <f t="shared" si="142"/>
        <v>0</v>
      </c>
      <c r="M1485" s="2">
        <v>15</v>
      </c>
      <c r="N1485" s="2">
        <f t="shared" si="143"/>
        <v>8100</v>
      </c>
    </row>
    <row r="1486" spans="1:14" x14ac:dyDescent="0.2">
      <c r="A1486" s="2" t="s">
        <v>2378</v>
      </c>
      <c r="B1486" s="2" t="s">
        <v>51</v>
      </c>
      <c r="C1486" s="2" t="s">
        <v>97</v>
      </c>
      <c r="D1486" s="2">
        <v>107.22499999999999</v>
      </c>
      <c r="E1486" s="2">
        <v>97</v>
      </c>
      <c r="F1486" s="2">
        <v>24350</v>
      </c>
      <c r="G1486" s="2">
        <v>73</v>
      </c>
      <c r="H1486" s="2">
        <f t="shared" si="138"/>
        <v>0</v>
      </c>
      <c r="I1486" s="2">
        <f t="shared" si="139"/>
        <v>0</v>
      </c>
      <c r="J1486" s="2">
        <f t="shared" si="140"/>
        <v>0</v>
      </c>
      <c r="K1486" s="2">
        <f t="shared" si="141"/>
        <v>1</v>
      </c>
      <c r="L1486" s="2">
        <f t="shared" si="142"/>
        <v>0</v>
      </c>
      <c r="M1486" s="2">
        <v>6</v>
      </c>
      <c r="N1486" s="2">
        <f t="shared" si="143"/>
        <v>9409</v>
      </c>
    </row>
    <row r="1487" spans="1:14" x14ac:dyDescent="0.2">
      <c r="A1487" s="2" t="s">
        <v>1522</v>
      </c>
      <c r="B1487" s="2" t="s">
        <v>11</v>
      </c>
      <c r="C1487" s="2" t="s">
        <v>31</v>
      </c>
      <c r="D1487" s="2">
        <v>55.7622</v>
      </c>
      <c r="E1487" s="2">
        <v>84</v>
      </c>
      <c r="F1487" s="2">
        <v>1203</v>
      </c>
      <c r="G1487" s="2">
        <v>22</v>
      </c>
      <c r="H1487" s="2">
        <f t="shared" si="138"/>
        <v>0</v>
      </c>
      <c r="I1487" s="2">
        <f t="shared" si="139"/>
        <v>1</v>
      </c>
      <c r="J1487" s="2">
        <f t="shared" si="140"/>
        <v>0</v>
      </c>
      <c r="K1487" s="2">
        <f t="shared" si="141"/>
        <v>0</v>
      </c>
      <c r="L1487" s="2">
        <f t="shared" si="142"/>
        <v>0</v>
      </c>
      <c r="M1487" s="2">
        <v>42</v>
      </c>
      <c r="N1487" s="2">
        <f t="shared" si="143"/>
        <v>7056</v>
      </c>
    </row>
    <row r="1488" spans="1:14" x14ac:dyDescent="0.2">
      <c r="A1488" s="2" t="s">
        <v>1393</v>
      </c>
      <c r="B1488" s="2" t="s">
        <v>51</v>
      </c>
      <c r="C1488" s="2" t="s">
        <v>97</v>
      </c>
      <c r="D1488" s="2">
        <v>28.133199999999999</v>
      </c>
      <c r="E1488" s="2">
        <v>88</v>
      </c>
      <c r="F1488" s="2">
        <v>33822</v>
      </c>
      <c r="G1488" s="2">
        <v>50</v>
      </c>
      <c r="H1488" s="2">
        <f t="shared" si="138"/>
        <v>0</v>
      </c>
      <c r="I1488" s="2">
        <f t="shared" si="139"/>
        <v>0</v>
      </c>
      <c r="J1488" s="2">
        <f t="shared" si="140"/>
        <v>0</v>
      </c>
      <c r="K1488" s="2">
        <f t="shared" si="141"/>
        <v>1</v>
      </c>
      <c r="L1488" s="2">
        <f t="shared" si="142"/>
        <v>0</v>
      </c>
      <c r="M1488" s="2">
        <v>8</v>
      </c>
      <c r="N1488" s="2">
        <f t="shared" si="143"/>
        <v>7744</v>
      </c>
    </row>
    <row r="1489" spans="1:14" x14ac:dyDescent="0.2">
      <c r="A1489" s="2" t="s">
        <v>2382</v>
      </c>
      <c r="B1489" s="2" t="s">
        <v>11</v>
      </c>
      <c r="C1489" s="2" t="s">
        <v>35</v>
      </c>
      <c r="D1489" s="2">
        <v>4.9307999999999996</v>
      </c>
      <c r="E1489" s="2">
        <v>83</v>
      </c>
      <c r="F1489" s="2">
        <v>730</v>
      </c>
      <c r="G1489" s="2">
        <v>17</v>
      </c>
      <c r="H1489" s="2">
        <f t="shared" si="138"/>
        <v>0</v>
      </c>
      <c r="I1489" s="2">
        <f t="shared" si="139"/>
        <v>0</v>
      </c>
      <c r="J1489" s="2">
        <f t="shared" si="140"/>
        <v>1</v>
      </c>
      <c r="K1489" s="2">
        <f t="shared" si="141"/>
        <v>0</v>
      </c>
      <c r="L1489" s="2">
        <f t="shared" si="142"/>
        <v>0</v>
      </c>
      <c r="M1489" s="2">
        <v>57</v>
      </c>
      <c r="N1489" s="2">
        <f t="shared" si="143"/>
        <v>6889</v>
      </c>
    </row>
    <row r="1490" spans="1:14" x14ac:dyDescent="0.2">
      <c r="A1490" s="2" t="s">
        <v>2384</v>
      </c>
      <c r="B1490" s="2" t="s">
        <v>15</v>
      </c>
      <c r="C1490" s="2" t="s">
        <v>19</v>
      </c>
      <c r="D1490" s="2">
        <v>30.199100000000001</v>
      </c>
      <c r="E1490" s="2">
        <v>116</v>
      </c>
      <c r="F1490" s="2">
        <v>3753</v>
      </c>
      <c r="G1490" s="2">
        <v>40</v>
      </c>
      <c r="H1490" s="2">
        <f t="shared" si="138"/>
        <v>1</v>
      </c>
      <c r="I1490" s="2">
        <f t="shared" si="139"/>
        <v>0</v>
      </c>
      <c r="J1490" s="2">
        <f t="shared" si="140"/>
        <v>0</v>
      </c>
      <c r="K1490" s="2">
        <f t="shared" si="141"/>
        <v>0</v>
      </c>
      <c r="L1490" s="2">
        <f t="shared" si="142"/>
        <v>1</v>
      </c>
      <c r="M1490" s="2">
        <v>18</v>
      </c>
      <c r="N1490" s="2">
        <f t="shared" si="143"/>
        <v>13456</v>
      </c>
    </row>
    <row r="1491" spans="1:14" x14ac:dyDescent="0.2">
      <c r="A1491" s="2" t="s">
        <v>1457</v>
      </c>
      <c r="B1491" s="2" t="s">
        <v>15</v>
      </c>
      <c r="C1491" s="2" t="s">
        <v>12</v>
      </c>
      <c r="D1491" s="2">
        <v>3.9049800000000001</v>
      </c>
      <c r="E1491" s="2">
        <v>160</v>
      </c>
      <c r="F1491" s="2">
        <v>22516</v>
      </c>
      <c r="G1491" s="2">
        <v>30</v>
      </c>
      <c r="H1491" s="2">
        <f t="shared" si="138"/>
        <v>1</v>
      </c>
      <c r="I1491" s="2">
        <f t="shared" si="139"/>
        <v>0</v>
      </c>
      <c r="J1491" s="2">
        <f t="shared" si="140"/>
        <v>0</v>
      </c>
      <c r="K1491" s="2">
        <f t="shared" si="141"/>
        <v>0</v>
      </c>
      <c r="L1491" s="2">
        <f t="shared" si="142"/>
        <v>0</v>
      </c>
      <c r="M1491" s="2">
        <v>181</v>
      </c>
      <c r="N1491" s="2">
        <f t="shared" si="143"/>
        <v>25600</v>
      </c>
    </row>
    <row r="1492" spans="1:14" x14ac:dyDescent="0.2">
      <c r="A1492" s="2" t="s">
        <v>98</v>
      </c>
      <c r="B1492" s="2" t="s">
        <v>51</v>
      </c>
      <c r="C1492" s="2" t="s">
        <v>19</v>
      </c>
      <c r="D1492" s="2">
        <v>10.9964</v>
      </c>
      <c r="E1492" s="2">
        <v>104</v>
      </c>
      <c r="F1492" s="2">
        <v>27806</v>
      </c>
      <c r="G1492" s="2">
        <v>13</v>
      </c>
      <c r="H1492" s="2">
        <f t="shared" si="138"/>
        <v>0</v>
      </c>
      <c r="I1492" s="2">
        <f t="shared" si="139"/>
        <v>0</v>
      </c>
      <c r="J1492" s="2">
        <f t="shared" si="140"/>
        <v>0</v>
      </c>
      <c r="K1492" s="2">
        <f t="shared" si="141"/>
        <v>0</v>
      </c>
      <c r="L1492" s="2">
        <f t="shared" si="142"/>
        <v>1</v>
      </c>
      <c r="M1492" s="2">
        <v>35</v>
      </c>
      <c r="N1492" s="2">
        <f t="shared" si="143"/>
        <v>10816</v>
      </c>
    </row>
    <row r="1493" spans="1:14" x14ac:dyDescent="0.2">
      <c r="A1493" s="2" t="s">
        <v>319</v>
      </c>
      <c r="B1493" s="2" t="s">
        <v>11</v>
      </c>
      <c r="C1493" s="2" t="s">
        <v>19</v>
      </c>
      <c r="D1493" s="2">
        <v>623.28</v>
      </c>
      <c r="E1493" s="2">
        <v>173</v>
      </c>
      <c r="F1493" s="2">
        <v>87697</v>
      </c>
      <c r="G1493" s="2">
        <v>220</v>
      </c>
      <c r="H1493" s="2">
        <f t="shared" si="138"/>
        <v>0</v>
      </c>
      <c r="I1493" s="2">
        <f t="shared" si="139"/>
        <v>0</v>
      </c>
      <c r="J1493" s="2">
        <f t="shared" si="140"/>
        <v>0</v>
      </c>
      <c r="K1493" s="2">
        <f t="shared" si="141"/>
        <v>0</v>
      </c>
      <c r="L1493" s="2">
        <f t="shared" si="142"/>
        <v>1</v>
      </c>
      <c r="M1493" s="2">
        <v>0</v>
      </c>
      <c r="N1493" s="2">
        <f t="shared" si="143"/>
        <v>29929</v>
      </c>
    </row>
    <row r="1494" spans="1:14" x14ac:dyDescent="0.2">
      <c r="A1494" s="2" t="s">
        <v>1065</v>
      </c>
      <c r="B1494" s="2" t="s">
        <v>11</v>
      </c>
      <c r="C1494" s="2" t="s">
        <v>12</v>
      </c>
      <c r="D1494" s="2">
        <v>102.60899999999999</v>
      </c>
      <c r="E1494" s="2">
        <v>170</v>
      </c>
      <c r="F1494" s="2">
        <v>34582</v>
      </c>
      <c r="G1494" s="2">
        <v>110</v>
      </c>
      <c r="H1494" s="2">
        <f t="shared" si="138"/>
        <v>0</v>
      </c>
      <c r="I1494" s="2">
        <f t="shared" si="139"/>
        <v>0</v>
      </c>
      <c r="J1494" s="2">
        <f t="shared" si="140"/>
        <v>0</v>
      </c>
      <c r="K1494" s="2">
        <f t="shared" si="141"/>
        <v>0</v>
      </c>
      <c r="L1494" s="2">
        <f t="shared" si="142"/>
        <v>0</v>
      </c>
      <c r="M1494" s="2">
        <v>17000</v>
      </c>
      <c r="N1494" s="2">
        <f t="shared" si="143"/>
        <v>28900</v>
      </c>
    </row>
    <row r="1495" spans="1:14" x14ac:dyDescent="0.2">
      <c r="A1495" s="2" t="s">
        <v>2390</v>
      </c>
      <c r="B1495" s="2" t="s">
        <v>11</v>
      </c>
      <c r="C1495" s="2" t="s">
        <v>31</v>
      </c>
      <c r="D1495" s="2">
        <v>37.481200000000001</v>
      </c>
      <c r="E1495" s="2">
        <v>104</v>
      </c>
      <c r="F1495" s="2">
        <v>3356</v>
      </c>
      <c r="G1495" s="2">
        <v>35</v>
      </c>
      <c r="H1495" s="2">
        <f t="shared" si="138"/>
        <v>0</v>
      </c>
      <c r="I1495" s="2">
        <f t="shared" si="139"/>
        <v>1</v>
      </c>
      <c r="J1495" s="2">
        <f t="shared" si="140"/>
        <v>0</v>
      </c>
      <c r="K1495" s="2">
        <f t="shared" si="141"/>
        <v>0</v>
      </c>
      <c r="L1495" s="2">
        <f t="shared" si="142"/>
        <v>0</v>
      </c>
      <c r="M1495" s="2">
        <v>16</v>
      </c>
      <c r="N1495" s="2">
        <f t="shared" si="143"/>
        <v>10816</v>
      </c>
    </row>
    <row r="1496" spans="1:14" x14ac:dyDescent="0.2">
      <c r="A1496" s="2" t="s">
        <v>2392</v>
      </c>
      <c r="B1496" s="2" t="s">
        <v>15</v>
      </c>
      <c r="C1496" s="2" t="s">
        <v>12</v>
      </c>
      <c r="D1496" s="2">
        <v>0.71229399999999998</v>
      </c>
      <c r="E1496" s="2">
        <v>112</v>
      </c>
      <c r="F1496" s="2">
        <v>859</v>
      </c>
      <c r="G1496" s="2">
        <v>1.5</v>
      </c>
      <c r="H1496" s="2">
        <f t="shared" si="138"/>
        <v>1</v>
      </c>
      <c r="I1496" s="2">
        <f t="shared" si="139"/>
        <v>0</v>
      </c>
      <c r="J1496" s="2">
        <f t="shared" si="140"/>
        <v>0</v>
      </c>
      <c r="K1496" s="2">
        <f t="shared" si="141"/>
        <v>0</v>
      </c>
      <c r="L1496" s="2">
        <f t="shared" si="142"/>
        <v>0</v>
      </c>
      <c r="M1496" s="2">
        <v>58</v>
      </c>
      <c r="N1496" s="2">
        <f t="shared" si="143"/>
        <v>12544</v>
      </c>
    </row>
    <row r="1497" spans="1:14" x14ac:dyDescent="0.2">
      <c r="A1497" s="2" t="s">
        <v>2394</v>
      </c>
      <c r="B1497" s="2" t="s">
        <v>15</v>
      </c>
      <c r="C1497" s="2" t="s">
        <v>40</v>
      </c>
      <c r="D1497" s="2">
        <v>30.3063</v>
      </c>
      <c r="E1497" s="2">
        <v>98</v>
      </c>
      <c r="F1497" s="2">
        <v>1917</v>
      </c>
      <c r="G1497" s="2">
        <v>10</v>
      </c>
      <c r="H1497" s="2">
        <f t="shared" si="138"/>
        <v>1</v>
      </c>
      <c r="I1497" s="2">
        <f t="shared" si="139"/>
        <v>0</v>
      </c>
      <c r="J1497" s="2">
        <f t="shared" si="140"/>
        <v>0</v>
      </c>
      <c r="K1497" s="2">
        <f t="shared" si="141"/>
        <v>0</v>
      </c>
      <c r="L1497" s="2">
        <f t="shared" si="142"/>
        <v>0</v>
      </c>
      <c r="M1497" s="2">
        <v>7</v>
      </c>
      <c r="N1497" s="2">
        <f t="shared" si="143"/>
        <v>9604</v>
      </c>
    </row>
    <row r="1498" spans="1:14" x14ac:dyDescent="0.2">
      <c r="A1498" s="2" t="s">
        <v>2396</v>
      </c>
      <c r="B1498" s="2" t="s">
        <v>11</v>
      </c>
      <c r="C1498" s="2" t="s">
        <v>40</v>
      </c>
      <c r="D1498" s="2">
        <v>0.27928199999999997</v>
      </c>
      <c r="E1498" s="2">
        <v>79</v>
      </c>
      <c r="F1498" s="2">
        <v>2489</v>
      </c>
      <c r="G1498" s="2">
        <v>1</v>
      </c>
      <c r="H1498" s="2">
        <f t="shared" si="138"/>
        <v>0</v>
      </c>
      <c r="I1498" s="2">
        <f t="shared" si="139"/>
        <v>0</v>
      </c>
      <c r="J1498" s="2">
        <f t="shared" si="140"/>
        <v>0</v>
      </c>
      <c r="K1498" s="2">
        <f t="shared" si="141"/>
        <v>0</v>
      </c>
      <c r="L1498" s="2">
        <f t="shared" si="142"/>
        <v>0</v>
      </c>
      <c r="M1498" s="2">
        <v>2</v>
      </c>
      <c r="N1498" s="2">
        <f t="shared" si="143"/>
        <v>6241</v>
      </c>
    </row>
    <row r="1499" spans="1:14" x14ac:dyDescent="0.2">
      <c r="A1499" s="2" t="s">
        <v>27</v>
      </c>
      <c r="B1499" s="2" t="s">
        <v>15</v>
      </c>
      <c r="C1499" s="2" t="s">
        <v>19</v>
      </c>
      <c r="D1499" s="2">
        <v>39.778599999999997</v>
      </c>
      <c r="E1499" s="2">
        <v>119</v>
      </c>
      <c r="F1499" s="2">
        <v>29461</v>
      </c>
      <c r="G1499" s="2">
        <v>50</v>
      </c>
      <c r="H1499" s="2">
        <f t="shared" si="138"/>
        <v>1</v>
      </c>
      <c r="I1499" s="2">
        <f t="shared" si="139"/>
        <v>0</v>
      </c>
      <c r="J1499" s="2">
        <f t="shared" si="140"/>
        <v>0</v>
      </c>
      <c r="K1499" s="2">
        <f t="shared" si="141"/>
        <v>0</v>
      </c>
      <c r="L1499" s="2">
        <f t="shared" si="142"/>
        <v>1</v>
      </c>
      <c r="M1499" s="2">
        <v>0</v>
      </c>
      <c r="N1499" s="2">
        <f t="shared" si="143"/>
        <v>14161</v>
      </c>
    </row>
    <row r="1500" spans="1:14" x14ac:dyDescent="0.2">
      <c r="A1500" s="2" t="s">
        <v>1696</v>
      </c>
      <c r="B1500" s="2" t="s">
        <v>11</v>
      </c>
      <c r="C1500" s="2" t="s">
        <v>12</v>
      </c>
      <c r="D1500" s="2">
        <v>0.95831900000000003</v>
      </c>
      <c r="E1500" s="2">
        <v>91</v>
      </c>
      <c r="F1500" s="2">
        <v>34705</v>
      </c>
      <c r="G1500" s="2">
        <v>21</v>
      </c>
      <c r="H1500" s="2">
        <f t="shared" si="138"/>
        <v>0</v>
      </c>
      <c r="I1500" s="2">
        <f t="shared" si="139"/>
        <v>0</v>
      </c>
      <c r="J1500" s="2">
        <f t="shared" si="140"/>
        <v>0</v>
      </c>
      <c r="K1500" s="2">
        <f t="shared" si="141"/>
        <v>0</v>
      </c>
      <c r="L1500" s="2">
        <f t="shared" si="142"/>
        <v>0</v>
      </c>
      <c r="M1500" s="2">
        <v>0</v>
      </c>
      <c r="N1500" s="2">
        <f t="shared" si="143"/>
        <v>8281</v>
      </c>
    </row>
    <row r="1501" spans="1:14" x14ac:dyDescent="0.2">
      <c r="A1501" s="2" t="s">
        <v>2400</v>
      </c>
      <c r="B1501" s="2" t="s">
        <v>15</v>
      </c>
      <c r="C1501" s="2" t="s">
        <v>12</v>
      </c>
      <c r="D1501" s="2">
        <v>0.40603499999999998</v>
      </c>
      <c r="E1501" s="2">
        <v>98</v>
      </c>
      <c r="F1501" s="2">
        <v>33441</v>
      </c>
      <c r="G1501" s="2">
        <v>1.5</v>
      </c>
      <c r="H1501" s="2">
        <f t="shared" si="138"/>
        <v>1</v>
      </c>
      <c r="I1501" s="2">
        <f t="shared" si="139"/>
        <v>0</v>
      </c>
      <c r="J1501" s="2">
        <f t="shared" si="140"/>
        <v>0</v>
      </c>
      <c r="K1501" s="2">
        <f t="shared" si="141"/>
        <v>0</v>
      </c>
      <c r="L1501" s="2">
        <f t="shared" si="142"/>
        <v>0</v>
      </c>
      <c r="M1501" s="2">
        <v>21</v>
      </c>
      <c r="N1501" s="2">
        <f t="shared" si="143"/>
        <v>9604</v>
      </c>
    </row>
    <row r="1502" spans="1:14" x14ac:dyDescent="0.2">
      <c r="A1502" s="2" t="s">
        <v>1145</v>
      </c>
      <c r="B1502" s="2" t="s">
        <v>11</v>
      </c>
      <c r="C1502" s="2" t="s">
        <v>31</v>
      </c>
      <c r="D1502" s="2">
        <v>57.651800000000001</v>
      </c>
      <c r="E1502" s="2">
        <v>75</v>
      </c>
      <c r="F1502" s="2">
        <v>13125</v>
      </c>
      <c r="G1502" s="2">
        <v>33</v>
      </c>
      <c r="H1502" s="2">
        <f t="shared" si="138"/>
        <v>0</v>
      </c>
      <c r="I1502" s="2">
        <f t="shared" si="139"/>
        <v>1</v>
      </c>
      <c r="J1502" s="2">
        <f t="shared" si="140"/>
        <v>0</v>
      </c>
      <c r="K1502" s="2">
        <f t="shared" si="141"/>
        <v>0</v>
      </c>
      <c r="L1502" s="2">
        <f t="shared" si="142"/>
        <v>0</v>
      </c>
      <c r="M1502" s="2">
        <v>221</v>
      </c>
      <c r="N1502" s="2">
        <f t="shared" si="143"/>
        <v>5625</v>
      </c>
    </row>
    <row r="1503" spans="1:14" x14ac:dyDescent="0.2">
      <c r="A1503" s="2" t="s">
        <v>2097</v>
      </c>
      <c r="B1503" s="2" t="s">
        <v>15</v>
      </c>
      <c r="C1503" s="2" t="s">
        <v>40</v>
      </c>
      <c r="D1503" s="2">
        <v>70.492699999999999</v>
      </c>
      <c r="E1503" s="2">
        <v>123</v>
      </c>
      <c r="F1503" s="2">
        <v>5306</v>
      </c>
      <c r="G1503" s="2">
        <v>17</v>
      </c>
      <c r="H1503" s="2">
        <f t="shared" si="138"/>
        <v>1</v>
      </c>
      <c r="I1503" s="2">
        <f t="shared" si="139"/>
        <v>0</v>
      </c>
      <c r="J1503" s="2">
        <f t="shared" si="140"/>
        <v>0</v>
      </c>
      <c r="K1503" s="2">
        <f t="shared" si="141"/>
        <v>0</v>
      </c>
      <c r="L1503" s="2">
        <f t="shared" si="142"/>
        <v>0</v>
      </c>
      <c r="M1503" s="2">
        <v>92</v>
      </c>
      <c r="N1503" s="2">
        <f t="shared" si="143"/>
        <v>15129</v>
      </c>
    </row>
    <row r="1504" spans="1:14" x14ac:dyDescent="0.2">
      <c r="A1504" s="2" t="s">
        <v>2404</v>
      </c>
      <c r="B1504" s="2" t="s">
        <v>11</v>
      </c>
      <c r="C1504" s="2" t="s">
        <v>12</v>
      </c>
      <c r="D1504" s="2">
        <v>26.761299999999999</v>
      </c>
      <c r="E1504" s="2">
        <v>118</v>
      </c>
      <c r="F1504" s="2">
        <v>3197</v>
      </c>
      <c r="G1504" s="2">
        <v>26</v>
      </c>
      <c r="H1504" s="2">
        <f t="shared" si="138"/>
        <v>0</v>
      </c>
      <c r="I1504" s="2">
        <f t="shared" si="139"/>
        <v>0</v>
      </c>
      <c r="J1504" s="2">
        <f t="shared" si="140"/>
        <v>0</v>
      </c>
      <c r="K1504" s="2">
        <f t="shared" si="141"/>
        <v>0</v>
      </c>
      <c r="L1504" s="2">
        <f t="shared" si="142"/>
        <v>0</v>
      </c>
      <c r="M1504" s="2">
        <v>97</v>
      </c>
      <c r="N1504" s="2">
        <f t="shared" si="143"/>
        <v>13924</v>
      </c>
    </row>
    <row r="1505" spans="1:14" x14ac:dyDescent="0.2">
      <c r="A1505" s="2" t="s">
        <v>2406</v>
      </c>
      <c r="B1505" s="2" t="s">
        <v>11</v>
      </c>
      <c r="C1505" s="2" t="s">
        <v>31</v>
      </c>
      <c r="D1505" s="2">
        <v>6.4713900000000004</v>
      </c>
      <c r="E1505" s="2">
        <v>88</v>
      </c>
      <c r="F1505" s="2">
        <v>11972</v>
      </c>
      <c r="G1505" s="2">
        <v>50</v>
      </c>
      <c r="H1505" s="2">
        <f t="shared" si="138"/>
        <v>0</v>
      </c>
      <c r="I1505" s="2">
        <f t="shared" si="139"/>
        <v>1</v>
      </c>
      <c r="J1505" s="2">
        <f t="shared" si="140"/>
        <v>0</v>
      </c>
      <c r="K1505" s="2">
        <f t="shared" si="141"/>
        <v>0</v>
      </c>
      <c r="L1505" s="2">
        <f t="shared" si="142"/>
        <v>0</v>
      </c>
      <c r="M1505" s="2">
        <v>5</v>
      </c>
      <c r="N1505" s="2">
        <f t="shared" si="143"/>
        <v>7744</v>
      </c>
    </row>
    <row r="1506" spans="1:14" x14ac:dyDescent="0.2">
      <c r="A1506" s="2" t="s">
        <v>256</v>
      </c>
      <c r="B1506" s="2" t="s">
        <v>15</v>
      </c>
      <c r="C1506" s="2" t="s">
        <v>40</v>
      </c>
      <c r="D1506" s="2">
        <v>70.235299999999995</v>
      </c>
      <c r="E1506" s="2">
        <v>130</v>
      </c>
      <c r="F1506" s="2">
        <v>57308</v>
      </c>
      <c r="G1506" s="2">
        <v>28</v>
      </c>
      <c r="H1506" s="2">
        <f t="shared" si="138"/>
        <v>1</v>
      </c>
      <c r="I1506" s="2">
        <f t="shared" si="139"/>
        <v>0</v>
      </c>
      <c r="J1506" s="2">
        <f t="shared" si="140"/>
        <v>0</v>
      </c>
      <c r="K1506" s="2">
        <f t="shared" si="141"/>
        <v>0</v>
      </c>
      <c r="L1506" s="2">
        <f t="shared" si="142"/>
        <v>0</v>
      </c>
      <c r="M1506" s="2">
        <v>285</v>
      </c>
      <c r="N1506" s="2">
        <f t="shared" si="143"/>
        <v>16900</v>
      </c>
    </row>
    <row r="1507" spans="1:14" x14ac:dyDescent="0.2">
      <c r="A1507" s="2" t="s">
        <v>2409</v>
      </c>
      <c r="B1507" s="2" t="s">
        <v>15</v>
      </c>
      <c r="C1507" s="2" t="s">
        <v>31</v>
      </c>
      <c r="D1507" s="2">
        <v>21.784400000000002</v>
      </c>
      <c r="E1507" s="2">
        <v>89</v>
      </c>
      <c r="F1507" s="2">
        <v>74181</v>
      </c>
      <c r="G1507" s="2">
        <v>35</v>
      </c>
      <c r="H1507" s="2">
        <f t="shared" si="138"/>
        <v>1</v>
      </c>
      <c r="I1507" s="2">
        <f t="shared" si="139"/>
        <v>1</v>
      </c>
      <c r="J1507" s="2">
        <f t="shared" si="140"/>
        <v>0</v>
      </c>
      <c r="K1507" s="2">
        <f t="shared" si="141"/>
        <v>0</v>
      </c>
      <c r="L1507" s="2">
        <f t="shared" si="142"/>
        <v>0</v>
      </c>
      <c r="M1507" s="2">
        <v>16</v>
      </c>
      <c r="N1507" s="2">
        <f t="shared" si="143"/>
        <v>7921</v>
      </c>
    </row>
    <row r="1508" spans="1:14" x14ac:dyDescent="0.2">
      <c r="A1508" s="2" t="s">
        <v>1244</v>
      </c>
      <c r="B1508" s="2" t="s">
        <v>51</v>
      </c>
      <c r="C1508" s="2" t="s">
        <v>31</v>
      </c>
      <c r="D1508" s="2">
        <v>7.2041399999999998</v>
      </c>
      <c r="E1508" s="2">
        <v>100</v>
      </c>
      <c r="F1508" s="2">
        <v>2085</v>
      </c>
      <c r="G1508" s="2">
        <v>41</v>
      </c>
      <c r="H1508" s="2">
        <f t="shared" si="138"/>
        <v>0</v>
      </c>
      <c r="I1508" s="2">
        <f t="shared" si="139"/>
        <v>1</v>
      </c>
      <c r="J1508" s="2">
        <f t="shared" si="140"/>
        <v>0</v>
      </c>
      <c r="K1508" s="2">
        <f t="shared" si="141"/>
        <v>0</v>
      </c>
      <c r="L1508" s="2">
        <f t="shared" si="142"/>
        <v>0</v>
      </c>
      <c r="M1508" s="2">
        <v>64</v>
      </c>
      <c r="N1508" s="2">
        <f t="shared" si="143"/>
        <v>10000</v>
      </c>
    </row>
    <row r="1509" spans="1:14" x14ac:dyDescent="0.2">
      <c r="A1509" s="2" t="s">
        <v>2084</v>
      </c>
      <c r="B1509" s="2" t="s">
        <v>11</v>
      </c>
      <c r="C1509" s="2" t="s">
        <v>12</v>
      </c>
      <c r="D1509" s="2">
        <v>255.95</v>
      </c>
      <c r="E1509" s="2">
        <v>129</v>
      </c>
      <c r="F1509" s="2">
        <v>3389</v>
      </c>
      <c r="G1509" s="2">
        <v>29</v>
      </c>
      <c r="H1509" s="2">
        <f t="shared" si="138"/>
        <v>0</v>
      </c>
      <c r="I1509" s="2">
        <f t="shared" si="139"/>
        <v>0</v>
      </c>
      <c r="J1509" s="2">
        <f t="shared" si="140"/>
        <v>0</v>
      </c>
      <c r="K1509" s="2">
        <f t="shared" si="141"/>
        <v>0</v>
      </c>
      <c r="L1509" s="2">
        <f t="shared" si="142"/>
        <v>0</v>
      </c>
      <c r="M1509" s="2">
        <v>102</v>
      </c>
      <c r="N1509" s="2">
        <f t="shared" si="143"/>
        <v>16641</v>
      </c>
    </row>
    <row r="1510" spans="1:14" x14ac:dyDescent="0.2">
      <c r="A1510" s="2" t="s">
        <v>1034</v>
      </c>
      <c r="B1510" s="2" t="s">
        <v>15</v>
      </c>
      <c r="C1510" s="2" t="s">
        <v>19</v>
      </c>
      <c r="D1510" s="2">
        <v>94.822699999999998</v>
      </c>
      <c r="E1510" s="2">
        <v>118</v>
      </c>
      <c r="F1510" s="2">
        <v>44797</v>
      </c>
      <c r="G1510" s="2">
        <v>80</v>
      </c>
      <c r="H1510" s="2">
        <f t="shared" si="138"/>
        <v>1</v>
      </c>
      <c r="I1510" s="2">
        <f t="shared" si="139"/>
        <v>0</v>
      </c>
      <c r="J1510" s="2">
        <f t="shared" si="140"/>
        <v>0</v>
      </c>
      <c r="K1510" s="2">
        <f t="shared" si="141"/>
        <v>0</v>
      </c>
      <c r="L1510" s="2">
        <f t="shared" si="142"/>
        <v>1</v>
      </c>
      <c r="M1510" s="2">
        <v>117</v>
      </c>
      <c r="N1510" s="2">
        <f t="shared" si="143"/>
        <v>13924</v>
      </c>
    </row>
    <row r="1511" spans="1:14" x14ac:dyDescent="0.2">
      <c r="A1511" s="2" t="s">
        <v>2414</v>
      </c>
      <c r="B1511" s="2" t="s">
        <v>51</v>
      </c>
      <c r="C1511" s="2" t="s">
        <v>97</v>
      </c>
      <c r="D1511" s="2">
        <v>50.150599999999997</v>
      </c>
      <c r="E1511" s="2">
        <v>95</v>
      </c>
      <c r="F1511" s="2">
        <v>19513</v>
      </c>
      <c r="G1511" s="2">
        <v>50</v>
      </c>
      <c r="H1511" s="2">
        <f t="shared" si="138"/>
        <v>0</v>
      </c>
      <c r="I1511" s="2">
        <f t="shared" si="139"/>
        <v>0</v>
      </c>
      <c r="J1511" s="2">
        <f t="shared" si="140"/>
        <v>0</v>
      </c>
      <c r="K1511" s="2">
        <f t="shared" si="141"/>
        <v>1</v>
      </c>
      <c r="L1511" s="2">
        <f t="shared" si="142"/>
        <v>0</v>
      </c>
      <c r="M1511" s="2">
        <v>34</v>
      </c>
      <c r="N1511" s="2">
        <f t="shared" si="143"/>
        <v>9025</v>
      </c>
    </row>
    <row r="1512" spans="1:14" x14ac:dyDescent="0.2">
      <c r="A1512" s="2" t="s">
        <v>2416</v>
      </c>
      <c r="B1512" s="2" t="s">
        <v>11</v>
      </c>
      <c r="C1512" s="2" t="s">
        <v>19</v>
      </c>
      <c r="D1512" s="2">
        <v>1.09822</v>
      </c>
      <c r="E1512" s="2">
        <v>120</v>
      </c>
      <c r="F1512" s="2">
        <v>359</v>
      </c>
      <c r="G1512" s="2">
        <v>2</v>
      </c>
      <c r="H1512" s="2">
        <f t="shared" si="138"/>
        <v>0</v>
      </c>
      <c r="I1512" s="2">
        <f t="shared" si="139"/>
        <v>0</v>
      </c>
      <c r="J1512" s="2">
        <f t="shared" si="140"/>
        <v>0</v>
      </c>
      <c r="K1512" s="2">
        <f t="shared" si="141"/>
        <v>0</v>
      </c>
      <c r="L1512" s="2">
        <f t="shared" si="142"/>
        <v>1</v>
      </c>
      <c r="M1512" s="2">
        <v>0</v>
      </c>
      <c r="N1512" s="2">
        <f t="shared" si="143"/>
        <v>14400</v>
      </c>
    </row>
    <row r="1513" spans="1:14" x14ac:dyDescent="0.2">
      <c r="A1513" s="2" t="s">
        <v>2418</v>
      </c>
      <c r="B1513" s="2" t="s">
        <v>11</v>
      </c>
      <c r="C1513" s="2" t="s">
        <v>12</v>
      </c>
      <c r="D1513" s="2">
        <v>21.4832</v>
      </c>
      <c r="E1513" s="2">
        <v>131</v>
      </c>
      <c r="F1513" s="2">
        <v>1985</v>
      </c>
      <c r="G1513" s="2">
        <v>19</v>
      </c>
      <c r="H1513" s="2">
        <f t="shared" si="138"/>
        <v>0</v>
      </c>
      <c r="I1513" s="2">
        <f t="shared" si="139"/>
        <v>0</v>
      </c>
      <c r="J1513" s="2">
        <f t="shared" si="140"/>
        <v>0</v>
      </c>
      <c r="K1513" s="2">
        <f t="shared" si="141"/>
        <v>0</v>
      </c>
      <c r="L1513" s="2">
        <f t="shared" si="142"/>
        <v>0</v>
      </c>
      <c r="M1513" s="2">
        <v>33</v>
      </c>
      <c r="N1513" s="2">
        <f t="shared" si="143"/>
        <v>17161</v>
      </c>
    </row>
    <row r="1514" spans="1:14" x14ac:dyDescent="0.2">
      <c r="A1514" s="2" t="s">
        <v>2420</v>
      </c>
      <c r="B1514" s="2" t="s">
        <v>15</v>
      </c>
      <c r="C1514" s="2" t="s">
        <v>24</v>
      </c>
      <c r="D1514" s="2">
        <v>10.269299999999999</v>
      </c>
      <c r="E1514" s="2">
        <v>138</v>
      </c>
      <c r="F1514" s="2">
        <v>17524</v>
      </c>
      <c r="G1514" s="2">
        <v>8</v>
      </c>
      <c r="H1514" s="2">
        <f t="shared" si="138"/>
        <v>1</v>
      </c>
      <c r="I1514" s="2">
        <f t="shared" si="139"/>
        <v>0</v>
      </c>
      <c r="J1514" s="2">
        <f t="shared" si="140"/>
        <v>0</v>
      </c>
      <c r="K1514" s="2">
        <f t="shared" si="141"/>
        <v>0</v>
      </c>
      <c r="L1514" s="2">
        <f t="shared" si="142"/>
        <v>0</v>
      </c>
      <c r="M1514" s="2">
        <v>78</v>
      </c>
      <c r="N1514" s="2">
        <f t="shared" si="143"/>
        <v>19044</v>
      </c>
    </row>
    <row r="1515" spans="1:14" x14ac:dyDescent="0.2">
      <c r="A1515" s="2" t="s">
        <v>2326</v>
      </c>
      <c r="B1515" s="2" t="s">
        <v>15</v>
      </c>
      <c r="C1515" s="2" t="s">
        <v>31</v>
      </c>
      <c r="D1515" s="2">
        <v>63.034799999999997</v>
      </c>
      <c r="E1515" s="2">
        <v>99</v>
      </c>
      <c r="F1515" s="2">
        <v>23562</v>
      </c>
      <c r="G1515" s="2">
        <v>29</v>
      </c>
      <c r="H1515" s="2">
        <f t="shared" si="138"/>
        <v>1</v>
      </c>
      <c r="I1515" s="2">
        <f t="shared" si="139"/>
        <v>1</v>
      </c>
      <c r="J1515" s="2">
        <f t="shared" si="140"/>
        <v>0</v>
      </c>
      <c r="K1515" s="2">
        <f t="shared" si="141"/>
        <v>0</v>
      </c>
      <c r="L1515" s="2">
        <f t="shared" si="142"/>
        <v>0</v>
      </c>
      <c r="M1515" s="2">
        <v>265</v>
      </c>
      <c r="N1515" s="2">
        <f t="shared" si="143"/>
        <v>9801</v>
      </c>
    </row>
    <row r="1516" spans="1:14" x14ac:dyDescent="0.2">
      <c r="A1516" s="2" t="s">
        <v>998</v>
      </c>
      <c r="B1516" s="2" t="s">
        <v>11</v>
      </c>
      <c r="C1516" s="2" t="s">
        <v>24</v>
      </c>
      <c r="D1516" s="2">
        <v>67.061199999999999</v>
      </c>
      <c r="E1516" s="2">
        <v>110</v>
      </c>
      <c r="F1516" s="2">
        <v>21554</v>
      </c>
      <c r="G1516" s="2">
        <v>40</v>
      </c>
      <c r="H1516" s="2">
        <f t="shared" si="138"/>
        <v>0</v>
      </c>
      <c r="I1516" s="2">
        <f t="shared" si="139"/>
        <v>0</v>
      </c>
      <c r="J1516" s="2">
        <f t="shared" si="140"/>
        <v>0</v>
      </c>
      <c r="K1516" s="2">
        <f t="shared" si="141"/>
        <v>0</v>
      </c>
      <c r="L1516" s="2">
        <f t="shared" si="142"/>
        <v>0</v>
      </c>
      <c r="M1516" s="2">
        <v>72</v>
      </c>
      <c r="N1516" s="2">
        <f t="shared" si="143"/>
        <v>12100</v>
      </c>
    </row>
    <row r="1517" spans="1:14" x14ac:dyDescent="0.2">
      <c r="A1517" s="2" t="s">
        <v>879</v>
      </c>
      <c r="B1517" s="2" t="s">
        <v>11</v>
      </c>
      <c r="C1517" s="2" t="s">
        <v>24</v>
      </c>
      <c r="D1517" s="2">
        <v>121.46899999999999</v>
      </c>
      <c r="E1517" s="2">
        <v>119</v>
      </c>
      <c r="F1517" s="2">
        <v>13249</v>
      </c>
      <c r="G1517" s="2">
        <v>60</v>
      </c>
      <c r="H1517" s="2">
        <f t="shared" si="138"/>
        <v>0</v>
      </c>
      <c r="I1517" s="2">
        <f t="shared" si="139"/>
        <v>0</v>
      </c>
      <c r="J1517" s="2">
        <f t="shared" si="140"/>
        <v>0</v>
      </c>
      <c r="K1517" s="2">
        <f t="shared" si="141"/>
        <v>0</v>
      </c>
      <c r="L1517" s="2">
        <f t="shared" si="142"/>
        <v>0</v>
      </c>
      <c r="M1517" s="2">
        <v>218</v>
      </c>
      <c r="N1517" s="2">
        <f t="shared" si="143"/>
        <v>14161</v>
      </c>
    </row>
    <row r="1518" spans="1:14" x14ac:dyDescent="0.2">
      <c r="A1518" s="2" t="s">
        <v>867</v>
      </c>
      <c r="B1518" s="2" t="s">
        <v>11</v>
      </c>
      <c r="C1518" s="2" t="s">
        <v>19</v>
      </c>
      <c r="D1518" s="2">
        <v>113.166</v>
      </c>
      <c r="E1518" s="2">
        <v>135</v>
      </c>
      <c r="F1518" s="2">
        <v>12175</v>
      </c>
      <c r="G1518" s="2">
        <v>125</v>
      </c>
      <c r="H1518" s="2">
        <f t="shared" si="138"/>
        <v>0</v>
      </c>
      <c r="I1518" s="2">
        <f t="shared" si="139"/>
        <v>0</v>
      </c>
      <c r="J1518" s="2">
        <f t="shared" si="140"/>
        <v>0</v>
      </c>
      <c r="K1518" s="2">
        <f t="shared" si="141"/>
        <v>0</v>
      </c>
      <c r="L1518" s="2">
        <f t="shared" si="142"/>
        <v>1</v>
      </c>
      <c r="M1518" s="2">
        <v>209</v>
      </c>
      <c r="N1518" s="2">
        <f t="shared" si="143"/>
        <v>18225</v>
      </c>
    </row>
    <row r="1519" spans="1:14" x14ac:dyDescent="0.2">
      <c r="A1519" s="2" t="s">
        <v>549</v>
      </c>
      <c r="B1519" s="2" t="s">
        <v>11</v>
      </c>
      <c r="C1519" s="2" t="s">
        <v>24</v>
      </c>
      <c r="D1519" s="2">
        <v>176.04900000000001</v>
      </c>
      <c r="E1519" s="2">
        <v>108</v>
      </c>
      <c r="F1519" s="2">
        <v>14161</v>
      </c>
      <c r="G1519" s="2">
        <v>75</v>
      </c>
      <c r="H1519" s="2">
        <f t="shared" si="138"/>
        <v>0</v>
      </c>
      <c r="I1519" s="2">
        <f t="shared" si="139"/>
        <v>0</v>
      </c>
      <c r="J1519" s="2">
        <f t="shared" si="140"/>
        <v>0</v>
      </c>
      <c r="K1519" s="2">
        <f t="shared" si="141"/>
        <v>0</v>
      </c>
      <c r="L1519" s="2">
        <f t="shared" si="142"/>
        <v>0</v>
      </c>
      <c r="M1519" s="2">
        <v>521</v>
      </c>
      <c r="N1519" s="2">
        <f t="shared" si="143"/>
        <v>11664</v>
      </c>
    </row>
    <row r="1520" spans="1:14" x14ac:dyDescent="0.2">
      <c r="A1520" s="2" t="s">
        <v>549</v>
      </c>
      <c r="B1520" s="2" t="s">
        <v>11</v>
      </c>
      <c r="C1520" s="2" t="s">
        <v>24</v>
      </c>
      <c r="D1520" s="2">
        <v>227.137</v>
      </c>
      <c r="E1520" s="2">
        <v>115</v>
      </c>
      <c r="F1520" s="2">
        <v>17369</v>
      </c>
      <c r="G1520" s="2">
        <v>110</v>
      </c>
      <c r="H1520" s="2">
        <f t="shared" si="138"/>
        <v>0</v>
      </c>
      <c r="I1520" s="2">
        <f t="shared" si="139"/>
        <v>0</v>
      </c>
      <c r="J1520" s="2">
        <f t="shared" si="140"/>
        <v>0</v>
      </c>
      <c r="K1520" s="2">
        <f t="shared" si="141"/>
        <v>0</v>
      </c>
      <c r="L1520" s="2">
        <f t="shared" si="142"/>
        <v>0</v>
      </c>
      <c r="M1520" s="2">
        <v>521</v>
      </c>
      <c r="N1520" s="2">
        <f t="shared" si="143"/>
        <v>13225</v>
      </c>
    </row>
    <row r="1521" spans="1:14" x14ac:dyDescent="0.2">
      <c r="A1521" s="2" t="s">
        <v>808</v>
      </c>
      <c r="B1521" s="2" t="s">
        <v>11</v>
      </c>
      <c r="C1521" s="2" t="s">
        <v>12</v>
      </c>
      <c r="D1521" s="2">
        <v>15.0457</v>
      </c>
      <c r="E1521" s="2">
        <v>115</v>
      </c>
      <c r="F1521" s="2">
        <v>2466</v>
      </c>
      <c r="G1521" s="2">
        <v>16</v>
      </c>
      <c r="H1521" s="2">
        <f t="shared" si="138"/>
        <v>0</v>
      </c>
      <c r="I1521" s="2">
        <f t="shared" si="139"/>
        <v>0</v>
      </c>
      <c r="J1521" s="2">
        <f t="shared" si="140"/>
        <v>0</v>
      </c>
      <c r="K1521" s="2">
        <f t="shared" si="141"/>
        <v>0</v>
      </c>
      <c r="L1521" s="2">
        <f t="shared" si="142"/>
        <v>0</v>
      </c>
      <c r="M1521" s="2">
        <v>219</v>
      </c>
      <c r="N1521" s="2">
        <f t="shared" si="143"/>
        <v>13225</v>
      </c>
    </row>
    <row r="1522" spans="1:14" x14ac:dyDescent="0.2">
      <c r="A1522" s="2" t="s">
        <v>2429</v>
      </c>
      <c r="B1522" s="2" t="s">
        <v>51</v>
      </c>
      <c r="C1522" s="2" t="s">
        <v>97</v>
      </c>
      <c r="D1522" s="2">
        <v>50.807600000000001</v>
      </c>
      <c r="E1522" s="2">
        <v>96</v>
      </c>
      <c r="F1522" s="2">
        <v>3151</v>
      </c>
      <c r="G1522" s="2">
        <v>60</v>
      </c>
      <c r="H1522" s="2">
        <f t="shared" si="138"/>
        <v>0</v>
      </c>
      <c r="I1522" s="2">
        <f t="shared" si="139"/>
        <v>0</v>
      </c>
      <c r="J1522" s="2">
        <f t="shared" si="140"/>
        <v>0</v>
      </c>
      <c r="K1522" s="2">
        <f t="shared" si="141"/>
        <v>1</v>
      </c>
      <c r="L1522" s="2">
        <f t="shared" si="142"/>
        <v>0</v>
      </c>
      <c r="M1522" s="2">
        <v>7</v>
      </c>
      <c r="N1522" s="2">
        <f t="shared" si="143"/>
        <v>9216</v>
      </c>
    </row>
    <row r="1523" spans="1:14" x14ac:dyDescent="0.2">
      <c r="A1523" s="2" t="s">
        <v>2251</v>
      </c>
      <c r="B1523" s="2" t="s">
        <v>11</v>
      </c>
      <c r="C1523" s="2" t="s">
        <v>35</v>
      </c>
      <c r="D1523" s="2">
        <v>35.794199999999996</v>
      </c>
      <c r="E1523" s="2">
        <v>97</v>
      </c>
      <c r="F1523" s="2">
        <v>4687</v>
      </c>
      <c r="G1523" s="2">
        <v>10</v>
      </c>
      <c r="H1523" s="2">
        <f t="shared" si="138"/>
        <v>0</v>
      </c>
      <c r="I1523" s="2">
        <f t="shared" si="139"/>
        <v>0</v>
      </c>
      <c r="J1523" s="2">
        <f t="shared" si="140"/>
        <v>1</v>
      </c>
      <c r="K1523" s="2">
        <f t="shared" si="141"/>
        <v>0</v>
      </c>
      <c r="L1523" s="2">
        <f t="shared" si="142"/>
        <v>0</v>
      </c>
      <c r="M1523" s="2">
        <v>19</v>
      </c>
      <c r="N1523" s="2">
        <f t="shared" si="143"/>
        <v>9409</v>
      </c>
    </row>
    <row r="1524" spans="1:14" x14ac:dyDescent="0.2">
      <c r="A1524" s="2" t="s">
        <v>185</v>
      </c>
      <c r="B1524" s="2" t="s">
        <v>15</v>
      </c>
      <c r="C1524" s="2" t="s">
        <v>35</v>
      </c>
      <c r="D1524" s="2">
        <v>35.385599999999997</v>
      </c>
      <c r="E1524" s="2">
        <v>91</v>
      </c>
      <c r="F1524" s="2">
        <v>4807</v>
      </c>
      <c r="G1524" s="2">
        <v>4</v>
      </c>
      <c r="H1524" s="2">
        <f t="shared" si="138"/>
        <v>1</v>
      </c>
      <c r="I1524" s="2">
        <f t="shared" si="139"/>
        <v>0</v>
      </c>
      <c r="J1524" s="2">
        <f t="shared" si="140"/>
        <v>1</v>
      </c>
      <c r="K1524" s="2">
        <f t="shared" si="141"/>
        <v>0</v>
      </c>
      <c r="L1524" s="2">
        <f t="shared" si="142"/>
        <v>0</v>
      </c>
      <c r="M1524" s="2">
        <v>357</v>
      </c>
      <c r="N1524" s="2">
        <f t="shared" si="143"/>
        <v>8281</v>
      </c>
    </row>
    <row r="1525" spans="1:14" x14ac:dyDescent="0.2">
      <c r="A1525" s="2" t="s">
        <v>2433</v>
      </c>
      <c r="B1525" s="2" t="s">
        <v>15</v>
      </c>
      <c r="C1525" s="2" t="s">
        <v>31</v>
      </c>
      <c r="D1525" s="2">
        <v>6.6429999999999996E-3</v>
      </c>
      <c r="E1525" s="2">
        <v>101</v>
      </c>
      <c r="F1525" s="2">
        <v>4184</v>
      </c>
      <c r="G1525" s="2">
        <v>0.9</v>
      </c>
      <c r="H1525" s="2">
        <f t="shared" si="138"/>
        <v>1</v>
      </c>
      <c r="I1525" s="2">
        <f t="shared" si="139"/>
        <v>1</v>
      </c>
      <c r="J1525" s="2">
        <f t="shared" si="140"/>
        <v>0</v>
      </c>
      <c r="K1525" s="2">
        <f t="shared" si="141"/>
        <v>0</v>
      </c>
      <c r="L1525" s="2">
        <f t="shared" si="142"/>
        <v>0</v>
      </c>
      <c r="M1525" s="2">
        <v>6</v>
      </c>
      <c r="N1525" s="2">
        <f t="shared" si="143"/>
        <v>10201</v>
      </c>
    </row>
    <row r="1526" spans="1:14" x14ac:dyDescent="0.2">
      <c r="A1526" s="2" t="s">
        <v>271</v>
      </c>
      <c r="B1526" s="2" t="s">
        <v>11</v>
      </c>
      <c r="C1526" s="2" t="s">
        <v>40</v>
      </c>
      <c r="D1526" s="2">
        <v>118.68300000000001</v>
      </c>
      <c r="E1526" s="2">
        <v>106</v>
      </c>
      <c r="F1526" s="2">
        <v>8315</v>
      </c>
      <c r="G1526" s="2">
        <v>52</v>
      </c>
      <c r="H1526" s="2">
        <f t="shared" si="138"/>
        <v>0</v>
      </c>
      <c r="I1526" s="2">
        <f t="shared" si="139"/>
        <v>0</v>
      </c>
      <c r="J1526" s="2">
        <f t="shared" si="140"/>
        <v>0</v>
      </c>
      <c r="K1526" s="2">
        <f t="shared" si="141"/>
        <v>0</v>
      </c>
      <c r="L1526" s="2">
        <f t="shared" si="142"/>
        <v>0</v>
      </c>
      <c r="M1526" s="2">
        <v>235</v>
      </c>
      <c r="N1526" s="2">
        <f t="shared" si="143"/>
        <v>11236</v>
      </c>
    </row>
    <row r="1527" spans="1:14" x14ac:dyDescent="0.2">
      <c r="A1527" s="2" t="s">
        <v>2436</v>
      </c>
      <c r="B1527" s="2" t="s">
        <v>15</v>
      </c>
      <c r="C1527" s="2" t="s">
        <v>40</v>
      </c>
      <c r="D1527" s="2">
        <v>1.7448600000000001</v>
      </c>
      <c r="E1527" s="2">
        <v>94</v>
      </c>
      <c r="F1527" s="2">
        <v>3085</v>
      </c>
      <c r="G1527" s="2">
        <v>1</v>
      </c>
      <c r="H1527" s="2">
        <f t="shared" si="138"/>
        <v>1</v>
      </c>
      <c r="I1527" s="2">
        <f t="shared" si="139"/>
        <v>0</v>
      </c>
      <c r="J1527" s="2">
        <f t="shared" si="140"/>
        <v>0</v>
      </c>
      <c r="K1527" s="2">
        <f t="shared" si="141"/>
        <v>0</v>
      </c>
      <c r="L1527" s="2">
        <f t="shared" si="142"/>
        <v>0</v>
      </c>
      <c r="M1527" s="2">
        <v>112</v>
      </c>
      <c r="N1527" s="2">
        <f t="shared" si="143"/>
        <v>8836</v>
      </c>
    </row>
    <row r="1528" spans="1:14" x14ac:dyDescent="0.2">
      <c r="A1528" s="2" t="s">
        <v>2438</v>
      </c>
      <c r="B1528" s="2" t="s">
        <v>15</v>
      </c>
      <c r="C1528" s="2" t="s">
        <v>40</v>
      </c>
      <c r="D1528" s="2">
        <v>27.4574</v>
      </c>
      <c r="E1528" s="2">
        <v>106</v>
      </c>
      <c r="F1528" s="2">
        <v>6419</v>
      </c>
      <c r="G1528" s="2">
        <v>6</v>
      </c>
      <c r="H1528" s="2">
        <f t="shared" si="138"/>
        <v>1</v>
      </c>
      <c r="I1528" s="2">
        <f t="shared" si="139"/>
        <v>0</v>
      </c>
      <c r="J1528" s="2">
        <f t="shared" si="140"/>
        <v>0</v>
      </c>
      <c r="K1528" s="2">
        <f t="shared" si="141"/>
        <v>0</v>
      </c>
      <c r="L1528" s="2">
        <f t="shared" si="142"/>
        <v>0</v>
      </c>
      <c r="M1528" s="2">
        <v>10</v>
      </c>
      <c r="N1528" s="2">
        <f t="shared" si="143"/>
        <v>11236</v>
      </c>
    </row>
    <row r="1529" spans="1:14" x14ac:dyDescent="0.2">
      <c r="A1529" s="2" t="s">
        <v>1557</v>
      </c>
      <c r="B1529" s="2" t="s">
        <v>11</v>
      </c>
      <c r="C1529" s="2" t="s">
        <v>19</v>
      </c>
      <c r="D1529" s="2">
        <v>3.5196299999999998</v>
      </c>
      <c r="E1529" s="2">
        <v>114</v>
      </c>
      <c r="F1529" s="2">
        <v>3014</v>
      </c>
      <c r="G1529" s="2">
        <v>20</v>
      </c>
      <c r="H1529" s="2">
        <f t="shared" si="138"/>
        <v>0</v>
      </c>
      <c r="I1529" s="2">
        <f t="shared" si="139"/>
        <v>0</v>
      </c>
      <c r="J1529" s="2">
        <f t="shared" si="140"/>
        <v>0</v>
      </c>
      <c r="K1529" s="2">
        <f t="shared" si="141"/>
        <v>0</v>
      </c>
      <c r="L1529" s="2">
        <f t="shared" si="142"/>
        <v>1</v>
      </c>
      <c r="M1529" s="2">
        <v>0</v>
      </c>
      <c r="N1529" s="2">
        <f t="shared" si="143"/>
        <v>12996</v>
      </c>
    </row>
    <row r="1530" spans="1:14" x14ac:dyDescent="0.2">
      <c r="A1530" s="2" t="s">
        <v>2441</v>
      </c>
      <c r="B1530" s="2" t="s">
        <v>11</v>
      </c>
      <c r="C1530" s="2" t="s">
        <v>19</v>
      </c>
      <c r="D1530" s="2">
        <v>37.8996</v>
      </c>
      <c r="E1530" s="2">
        <v>118</v>
      </c>
      <c r="F1530" s="2">
        <v>27114</v>
      </c>
      <c r="G1530" s="2">
        <v>88</v>
      </c>
      <c r="H1530" s="2">
        <f t="shared" si="138"/>
        <v>0</v>
      </c>
      <c r="I1530" s="2">
        <f t="shared" si="139"/>
        <v>0</v>
      </c>
      <c r="J1530" s="2">
        <f t="shared" si="140"/>
        <v>0</v>
      </c>
      <c r="K1530" s="2">
        <f t="shared" si="141"/>
        <v>0</v>
      </c>
      <c r="L1530" s="2">
        <f t="shared" si="142"/>
        <v>1</v>
      </c>
      <c r="M1530" s="2">
        <v>0</v>
      </c>
      <c r="N1530" s="2">
        <f t="shared" si="143"/>
        <v>13924</v>
      </c>
    </row>
    <row r="1531" spans="1:14" x14ac:dyDescent="0.2">
      <c r="A1531" s="2" t="s">
        <v>2443</v>
      </c>
      <c r="B1531" s="2" t="s">
        <v>15</v>
      </c>
      <c r="C1531" s="2" t="s">
        <v>31</v>
      </c>
      <c r="D1531" s="2">
        <v>0.900926</v>
      </c>
      <c r="E1531" s="2">
        <v>93</v>
      </c>
      <c r="F1531" s="2">
        <v>3307</v>
      </c>
      <c r="G1531" s="2">
        <v>10</v>
      </c>
      <c r="H1531" s="2">
        <f t="shared" si="138"/>
        <v>1</v>
      </c>
      <c r="I1531" s="2">
        <f t="shared" si="139"/>
        <v>1</v>
      </c>
      <c r="J1531" s="2">
        <f t="shared" si="140"/>
        <v>0</v>
      </c>
      <c r="K1531" s="2">
        <f t="shared" si="141"/>
        <v>0</v>
      </c>
      <c r="L1531" s="2">
        <f t="shared" si="142"/>
        <v>0</v>
      </c>
      <c r="M1531" s="2">
        <v>0</v>
      </c>
      <c r="N1531" s="2">
        <f t="shared" si="143"/>
        <v>8649</v>
      </c>
    </row>
    <row r="1532" spans="1:14" x14ac:dyDescent="0.2">
      <c r="A1532" s="2" t="s">
        <v>183</v>
      </c>
      <c r="B1532" s="2" t="s">
        <v>11</v>
      </c>
      <c r="C1532" s="2" t="s">
        <v>19</v>
      </c>
      <c r="D1532" s="2">
        <v>93.452100000000002</v>
      </c>
      <c r="E1532" s="2">
        <v>97</v>
      </c>
      <c r="F1532" s="2">
        <v>14868</v>
      </c>
      <c r="G1532" s="2">
        <v>45</v>
      </c>
      <c r="H1532" s="2">
        <f t="shared" si="138"/>
        <v>0</v>
      </c>
      <c r="I1532" s="2">
        <f t="shared" si="139"/>
        <v>0</v>
      </c>
      <c r="J1532" s="2">
        <f t="shared" si="140"/>
        <v>0</v>
      </c>
      <c r="K1532" s="2">
        <f t="shared" si="141"/>
        <v>0</v>
      </c>
      <c r="L1532" s="2">
        <f t="shared" si="142"/>
        <v>1</v>
      </c>
      <c r="M1532" s="2">
        <v>0</v>
      </c>
      <c r="N1532" s="2">
        <f t="shared" si="143"/>
        <v>9409</v>
      </c>
    </row>
    <row r="1533" spans="1:14" x14ac:dyDescent="0.2">
      <c r="A1533" s="2" t="s">
        <v>2446</v>
      </c>
      <c r="B1533" s="2" t="s">
        <v>15</v>
      </c>
      <c r="C1533" s="2" t="s">
        <v>35</v>
      </c>
      <c r="D1533" s="2">
        <v>2.3947E-2</v>
      </c>
      <c r="E1533" s="2">
        <v>120</v>
      </c>
      <c r="F1533" s="2">
        <v>12755</v>
      </c>
      <c r="G1533" s="2">
        <v>13</v>
      </c>
      <c r="H1533" s="2">
        <f t="shared" si="138"/>
        <v>1</v>
      </c>
      <c r="I1533" s="2">
        <f t="shared" si="139"/>
        <v>0</v>
      </c>
      <c r="J1533" s="2">
        <f t="shared" si="140"/>
        <v>1</v>
      </c>
      <c r="K1533" s="2">
        <f t="shared" si="141"/>
        <v>0</v>
      </c>
      <c r="L1533" s="2">
        <f t="shared" si="142"/>
        <v>0</v>
      </c>
      <c r="M1533" s="2">
        <v>19</v>
      </c>
      <c r="N1533" s="2">
        <f t="shared" si="143"/>
        <v>14400</v>
      </c>
    </row>
    <row r="1534" spans="1:14" x14ac:dyDescent="0.2">
      <c r="A1534" s="2" t="s">
        <v>2448</v>
      </c>
      <c r="B1534" s="2" t="s">
        <v>15</v>
      </c>
      <c r="C1534" s="2" t="s">
        <v>35</v>
      </c>
      <c r="D1534" s="2">
        <v>42.043599999999998</v>
      </c>
      <c r="E1534" s="2">
        <v>95</v>
      </c>
      <c r="F1534" s="2">
        <v>29551</v>
      </c>
      <c r="G1534" s="2">
        <v>30</v>
      </c>
      <c r="H1534" s="2">
        <f t="shared" si="138"/>
        <v>1</v>
      </c>
      <c r="I1534" s="2">
        <f t="shared" si="139"/>
        <v>0</v>
      </c>
      <c r="J1534" s="2">
        <f t="shared" si="140"/>
        <v>1</v>
      </c>
      <c r="K1534" s="2">
        <f t="shared" si="141"/>
        <v>0</v>
      </c>
      <c r="L1534" s="2">
        <f t="shared" si="142"/>
        <v>0</v>
      </c>
      <c r="M1534" s="2">
        <v>246</v>
      </c>
      <c r="N1534" s="2">
        <f t="shared" si="143"/>
        <v>9025</v>
      </c>
    </row>
    <row r="1535" spans="1:14" x14ac:dyDescent="0.2">
      <c r="A1535" s="2" t="s">
        <v>2123</v>
      </c>
      <c r="B1535" s="2" t="s">
        <v>15</v>
      </c>
      <c r="C1535" s="2" t="s">
        <v>35</v>
      </c>
      <c r="D1535" s="2">
        <v>51.872399999999999</v>
      </c>
      <c r="E1535" s="2">
        <v>94</v>
      </c>
      <c r="F1535" s="2">
        <v>2812</v>
      </c>
      <c r="G1535" s="2">
        <v>13</v>
      </c>
      <c r="H1535" s="2">
        <f t="shared" si="138"/>
        <v>1</v>
      </c>
      <c r="I1535" s="2">
        <f t="shared" si="139"/>
        <v>0</v>
      </c>
      <c r="J1535" s="2">
        <f t="shared" si="140"/>
        <v>1</v>
      </c>
      <c r="K1535" s="2">
        <f t="shared" si="141"/>
        <v>0</v>
      </c>
      <c r="L1535" s="2">
        <f t="shared" si="142"/>
        <v>0</v>
      </c>
      <c r="M1535" s="2">
        <v>122</v>
      </c>
      <c r="N1535" s="2">
        <f t="shared" si="143"/>
        <v>8836</v>
      </c>
    </row>
    <row r="1536" spans="1:14" x14ac:dyDescent="0.2">
      <c r="A1536" s="2" t="s">
        <v>311</v>
      </c>
      <c r="B1536" s="2" t="s">
        <v>15</v>
      </c>
      <c r="C1536" s="2" t="s">
        <v>31</v>
      </c>
      <c r="D1536" s="2">
        <v>86.897199999999998</v>
      </c>
      <c r="E1536" s="2">
        <v>85</v>
      </c>
      <c r="F1536" s="2">
        <v>9271</v>
      </c>
      <c r="G1536" s="2">
        <v>95</v>
      </c>
      <c r="H1536" s="2">
        <f t="shared" si="138"/>
        <v>1</v>
      </c>
      <c r="I1536" s="2">
        <f t="shared" si="139"/>
        <v>1</v>
      </c>
      <c r="J1536" s="2">
        <f t="shared" si="140"/>
        <v>0</v>
      </c>
      <c r="K1536" s="2">
        <f t="shared" si="141"/>
        <v>0</v>
      </c>
      <c r="L1536" s="2">
        <f t="shared" si="142"/>
        <v>0</v>
      </c>
      <c r="M1536" s="2">
        <v>116</v>
      </c>
      <c r="N1536" s="2">
        <f t="shared" si="143"/>
        <v>7225</v>
      </c>
    </row>
    <row r="1537" spans="1:14" x14ac:dyDescent="0.2">
      <c r="A1537" s="2" t="s">
        <v>313</v>
      </c>
      <c r="B1537" s="2" t="s">
        <v>15</v>
      </c>
      <c r="C1537" s="2" t="s">
        <v>12</v>
      </c>
      <c r="D1537" s="2">
        <v>4.9494000000000003E-2</v>
      </c>
      <c r="E1537" s="2">
        <v>99</v>
      </c>
      <c r="F1537" s="2">
        <v>2862</v>
      </c>
      <c r="G1537" s="2">
        <v>0.25</v>
      </c>
      <c r="H1537" s="2">
        <f t="shared" si="138"/>
        <v>1</v>
      </c>
      <c r="I1537" s="2">
        <f t="shared" si="139"/>
        <v>0</v>
      </c>
      <c r="J1537" s="2">
        <f t="shared" si="140"/>
        <v>0</v>
      </c>
      <c r="K1537" s="2">
        <f t="shared" si="141"/>
        <v>0</v>
      </c>
      <c r="L1537" s="2">
        <f t="shared" si="142"/>
        <v>0</v>
      </c>
      <c r="M1537" s="2">
        <v>261</v>
      </c>
      <c r="N1537" s="2">
        <f t="shared" si="143"/>
        <v>9801</v>
      </c>
    </row>
    <row r="1538" spans="1:14" x14ac:dyDescent="0.2">
      <c r="A1538" s="2" t="s">
        <v>2453</v>
      </c>
      <c r="B1538" s="2" t="s">
        <v>51</v>
      </c>
      <c r="C1538" s="2" t="s">
        <v>19</v>
      </c>
      <c r="D1538" s="2">
        <v>100.447</v>
      </c>
      <c r="E1538" s="2">
        <v>82</v>
      </c>
      <c r="F1538" s="2">
        <v>2762</v>
      </c>
      <c r="G1538" s="2">
        <v>109</v>
      </c>
      <c r="H1538" s="2">
        <f t="shared" si="138"/>
        <v>0</v>
      </c>
      <c r="I1538" s="2">
        <f t="shared" si="139"/>
        <v>0</v>
      </c>
      <c r="J1538" s="2">
        <f t="shared" si="140"/>
        <v>0</v>
      </c>
      <c r="K1538" s="2">
        <f t="shared" si="141"/>
        <v>0</v>
      </c>
      <c r="L1538" s="2">
        <f t="shared" si="142"/>
        <v>1</v>
      </c>
      <c r="M1538" s="2">
        <v>34</v>
      </c>
      <c r="N1538" s="2">
        <f t="shared" si="143"/>
        <v>6724</v>
      </c>
    </row>
    <row r="1539" spans="1:14" x14ac:dyDescent="0.2">
      <c r="A1539" s="2" t="s">
        <v>2455</v>
      </c>
      <c r="B1539" s="2" t="s">
        <v>11</v>
      </c>
      <c r="C1539" s="2" t="s">
        <v>19</v>
      </c>
      <c r="D1539" s="2">
        <v>14.888</v>
      </c>
      <c r="E1539" s="2">
        <v>93</v>
      </c>
      <c r="F1539" s="2">
        <v>2178</v>
      </c>
      <c r="G1539" s="2">
        <v>30</v>
      </c>
      <c r="H1539" s="2">
        <f t="shared" ref="H1539:H1602" si="144">IF(B1539="R",1,0)</f>
        <v>0</v>
      </c>
      <c r="I1539" s="2">
        <f t="shared" ref="I1539:I1602" si="145">IF(C1539="Comedy",1,0)</f>
        <v>0</v>
      </c>
      <c r="J1539" s="2">
        <f t="shared" ref="J1539:J1602" si="146">IF(C1539="Thriller_Horror",1,0)</f>
        <v>0</v>
      </c>
      <c r="K1539" s="2">
        <f t="shared" ref="K1539:K1602" si="147">IF(C1539="Animation",1,0)</f>
        <v>0</v>
      </c>
      <c r="L1539" s="2">
        <f t="shared" ref="L1539:L1602" si="148">IF(C1539="Adventure_Sci_fi",1,0)</f>
        <v>1</v>
      </c>
      <c r="M1539" s="2">
        <v>2</v>
      </c>
      <c r="N1539" s="2">
        <f t="shared" ref="N1539:N1602" si="149">E1539^2</f>
        <v>8649</v>
      </c>
    </row>
    <row r="1540" spans="1:14" x14ac:dyDescent="0.2">
      <c r="A1540" s="2" t="s">
        <v>1322</v>
      </c>
      <c r="B1540" s="2" t="s">
        <v>15</v>
      </c>
      <c r="C1540" s="2" t="s">
        <v>35</v>
      </c>
      <c r="D1540" s="2">
        <v>61.280999999999999</v>
      </c>
      <c r="E1540" s="2">
        <v>109</v>
      </c>
      <c r="F1540" s="2">
        <v>2474</v>
      </c>
      <c r="G1540" s="2">
        <v>33</v>
      </c>
      <c r="H1540" s="2">
        <f t="shared" si="144"/>
        <v>1</v>
      </c>
      <c r="I1540" s="2">
        <f t="shared" si="145"/>
        <v>0</v>
      </c>
      <c r="J1540" s="2">
        <f t="shared" si="146"/>
        <v>1</v>
      </c>
      <c r="K1540" s="2">
        <f t="shared" si="147"/>
        <v>0</v>
      </c>
      <c r="L1540" s="2">
        <f t="shared" si="148"/>
        <v>0</v>
      </c>
      <c r="M1540" s="2">
        <v>763</v>
      </c>
      <c r="N1540" s="2">
        <f t="shared" si="149"/>
        <v>11881</v>
      </c>
    </row>
    <row r="1541" spans="1:14" x14ac:dyDescent="0.2">
      <c r="A1541" s="2" t="s">
        <v>2136</v>
      </c>
      <c r="B1541" s="2" t="s">
        <v>15</v>
      </c>
      <c r="C1541" s="2" t="s">
        <v>31</v>
      </c>
      <c r="D1541" s="2">
        <v>37.035800000000002</v>
      </c>
      <c r="E1541" s="2">
        <v>118</v>
      </c>
      <c r="F1541" s="2">
        <v>28045</v>
      </c>
      <c r="G1541" s="2">
        <v>52</v>
      </c>
      <c r="H1541" s="2">
        <f t="shared" si="144"/>
        <v>1</v>
      </c>
      <c r="I1541" s="2">
        <f t="shared" si="145"/>
        <v>1</v>
      </c>
      <c r="J1541" s="2">
        <f t="shared" si="146"/>
        <v>0</v>
      </c>
      <c r="K1541" s="2">
        <f t="shared" si="147"/>
        <v>0</v>
      </c>
      <c r="L1541" s="2">
        <f t="shared" si="148"/>
        <v>0</v>
      </c>
      <c r="M1541" s="2">
        <v>71</v>
      </c>
      <c r="N1541" s="2">
        <f t="shared" si="149"/>
        <v>13924</v>
      </c>
    </row>
    <row r="1542" spans="1:14" x14ac:dyDescent="0.2">
      <c r="A1542" s="2" t="s">
        <v>2154</v>
      </c>
      <c r="B1542" s="2" t="s">
        <v>51</v>
      </c>
      <c r="C1542" s="2" t="s">
        <v>19</v>
      </c>
      <c r="D1542" s="2">
        <v>141.614</v>
      </c>
      <c r="E1542" s="2">
        <v>150</v>
      </c>
      <c r="F1542" s="2">
        <v>22697</v>
      </c>
      <c r="G1542" s="2">
        <v>225</v>
      </c>
      <c r="H1542" s="2">
        <f t="shared" si="144"/>
        <v>0</v>
      </c>
      <c r="I1542" s="2">
        <f t="shared" si="145"/>
        <v>0</v>
      </c>
      <c r="J1542" s="2">
        <f t="shared" si="146"/>
        <v>0</v>
      </c>
      <c r="K1542" s="2">
        <f t="shared" si="147"/>
        <v>0</v>
      </c>
      <c r="L1542" s="2">
        <f t="shared" si="148"/>
        <v>1</v>
      </c>
      <c r="M1542" s="2">
        <v>80</v>
      </c>
      <c r="N1542" s="2">
        <f t="shared" si="149"/>
        <v>22500</v>
      </c>
    </row>
    <row r="1543" spans="1:14" x14ac:dyDescent="0.2">
      <c r="A1543" s="2" t="s">
        <v>2154</v>
      </c>
      <c r="B1543" s="2" t="s">
        <v>51</v>
      </c>
      <c r="C1543" s="2" t="s">
        <v>19</v>
      </c>
      <c r="D1543" s="2">
        <v>291.70999999999998</v>
      </c>
      <c r="E1543" s="2">
        <v>150</v>
      </c>
      <c r="F1543" s="2">
        <v>1317</v>
      </c>
      <c r="G1543" s="2">
        <v>180</v>
      </c>
      <c r="H1543" s="2">
        <f t="shared" si="144"/>
        <v>0</v>
      </c>
      <c r="I1543" s="2">
        <f t="shared" si="145"/>
        <v>0</v>
      </c>
      <c r="J1543" s="2">
        <f t="shared" si="146"/>
        <v>0</v>
      </c>
      <c r="K1543" s="2">
        <f t="shared" si="147"/>
        <v>0</v>
      </c>
      <c r="L1543" s="2">
        <f t="shared" si="148"/>
        <v>1</v>
      </c>
      <c r="M1543" s="2">
        <v>80</v>
      </c>
      <c r="N1543" s="2">
        <f t="shared" si="149"/>
        <v>22500</v>
      </c>
    </row>
    <row r="1544" spans="1:14" x14ac:dyDescent="0.2">
      <c r="A1544" s="2" t="s">
        <v>593</v>
      </c>
      <c r="B1544" s="2" t="s">
        <v>51</v>
      </c>
      <c r="C1544" s="2" t="s">
        <v>19</v>
      </c>
      <c r="D1544" s="2">
        <v>104.384</v>
      </c>
      <c r="E1544" s="2">
        <v>113</v>
      </c>
      <c r="F1544" s="2">
        <v>764</v>
      </c>
      <c r="G1544" s="2">
        <v>155</v>
      </c>
      <c r="H1544" s="2">
        <f t="shared" si="144"/>
        <v>0</v>
      </c>
      <c r="I1544" s="2">
        <f t="shared" si="145"/>
        <v>0</v>
      </c>
      <c r="J1544" s="2">
        <f t="shared" si="146"/>
        <v>0</v>
      </c>
      <c r="K1544" s="2">
        <f t="shared" si="147"/>
        <v>0</v>
      </c>
      <c r="L1544" s="2">
        <f t="shared" si="148"/>
        <v>1</v>
      </c>
      <c r="M1544" s="2">
        <v>150</v>
      </c>
      <c r="N1544" s="2">
        <f t="shared" si="149"/>
        <v>12769</v>
      </c>
    </row>
    <row r="1545" spans="1:14" x14ac:dyDescent="0.2">
      <c r="A1545" s="2" t="s">
        <v>134</v>
      </c>
      <c r="B1545" s="2" t="s">
        <v>11</v>
      </c>
      <c r="C1545" s="2" t="s">
        <v>19</v>
      </c>
      <c r="D1545" s="2">
        <v>57.637500000000003</v>
      </c>
      <c r="E1545" s="2">
        <v>134</v>
      </c>
      <c r="F1545" s="2">
        <v>17159</v>
      </c>
      <c r="G1545" s="2">
        <v>105</v>
      </c>
      <c r="H1545" s="2">
        <f t="shared" si="144"/>
        <v>0</v>
      </c>
      <c r="I1545" s="2">
        <f t="shared" si="145"/>
        <v>0</v>
      </c>
      <c r="J1545" s="2">
        <f t="shared" si="146"/>
        <v>0</v>
      </c>
      <c r="K1545" s="2">
        <f t="shared" si="147"/>
        <v>0</v>
      </c>
      <c r="L1545" s="2">
        <f t="shared" si="148"/>
        <v>1</v>
      </c>
      <c r="M1545" s="2">
        <v>123</v>
      </c>
      <c r="N1545" s="2">
        <f t="shared" si="149"/>
        <v>17956</v>
      </c>
    </row>
    <row r="1546" spans="1:14" x14ac:dyDescent="0.2">
      <c r="A1546" s="2" t="s">
        <v>2463</v>
      </c>
      <c r="B1546" s="2" t="s">
        <v>15</v>
      </c>
      <c r="C1546" s="2" t="s">
        <v>40</v>
      </c>
      <c r="D1546" s="2">
        <v>4.9526000000000001E-2</v>
      </c>
      <c r="E1546" s="2">
        <v>108</v>
      </c>
      <c r="F1546" s="2">
        <v>2119</v>
      </c>
      <c r="G1546" s="2">
        <v>6.8</v>
      </c>
      <c r="H1546" s="2">
        <f t="shared" si="144"/>
        <v>1</v>
      </c>
      <c r="I1546" s="2">
        <f t="shared" si="145"/>
        <v>0</v>
      </c>
      <c r="J1546" s="2">
        <f t="shared" si="146"/>
        <v>0</v>
      </c>
      <c r="K1546" s="2">
        <f t="shared" si="147"/>
        <v>0</v>
      </c>
      <c r="L1546" s="2">
        <f t="shared" si="148"/>
        <v>0</v>
      </c>
      <c r="M1546" s="2">
        <v>3</v>
      </c>
      <c r="N1546" s="2">
        <f t="shared" si="149"/>
        <v>11664</v>
      </c>
    </row>
    <row r="1547" spans="1:14" x14ac:dyDescent="0.2">
      <c r="A1547" s="2" t="s">
        <v>2465</v>
      </c>
      <c r="B1547" s="2" t="s">
        <v>11</v>
      </c>
      <c r="C1547" s="2" t="s">
        <v>24</v>
      </c>
      <c r="D1547" s="2">
        <v>3.7490600000000001</v>
      </c>
      <c r="E1547" s="2">
        <v>93</v>
      </c>
      <c r="F1547" s="2">
        <v>30134</v>
      </c>
      <c r="G1547" s="2">
        <v>20</v>
      </c>
      <c r="H1547" s="2">
        <f t="shared" si="144"/>
        <v>0</v>
      </c>
      <c r="I1547" s="2">
        <f t="shared" si="145"/>
        <v>0</v>
      </c>
      <c r="J1547" s="2">
        <f t="shared" si="146"/>
        <v>0</v>
      </c>
      <c r="K1547" s="2">
        <f t="shared" si="147"/>
        <v>0</v>
      </c>
      <c r="L1547" s="2">
        <f t="shared" si="148"/>
        <v>0</v>
      </c>
      <c r="M1547" s="2">
        <v>19</v>
      </c>
      <c r="N1547" s="2">
        <f t="shared" si="149"/>
        <v>8649</v>
      </c>
    </row>
    <row r="1548" spans="1:14" x14ac:dyDescent="0.2">
      <c r="A1548" s="2" t="s">
        <v>2467</v>
      </c>
      <c r="B1548" s="2" t="s">
        <v>15</v>
      </c>
      <c r="C1548" s="2" t="s">
        <v>24</v>
      </c>
      <c r="D1548" s="2">
        <v>6.84206</v>
      </c>
      <c r="E1548" s="2">
        <v>82</v>
      </c>
      <c r="F1548" s="2">
        <v>3818</v>
      </c>
      <c r="G1548" s="2">
        <v>10</v>
      </c>
      <c r="H1548" s="2">
        <f t="shared" si="144"/>
        <v>1</v>
      </c>
      <c r="I1548" s="2">
        <f t="shared" si="145"/>
        <v>0</v>
      </c>
      <c r="J1548" s="2">
        <f t="shared" si="146"/>
        <v>0</v>
      </c>
      <c r="K1548" s="2">
        <f t="shared" si="147"/>
        <v>0</v>
      </c>
      <c r="L1548" s="2">
        <f t="shared" si="148"/>
        <v>0</v>
      </c>
      <c r="M1548" s="2">
        <v>87</v>
      </c>
      <c r="N1548" s="2">
        <f t="shared" si="149"/>
        <v>6724</v>
      </c>
    </row>
    <row r="1549" spans="1:14" x14ac:dyDescent="0.2">
      <c r="A1549" s="2" t="s">
        <v>744</v>
      </c>
      <c r="B1549" s="2" t="s">
        <v>15</v>
      </c>
      <c r="C1549" s="2" t="s">
        <v>35</v>
      </c>
      <c r="D1549" s="2">
        <v>137.387</v>
      </c>
      <c r="E1549" s="2">
        <v>112</v>
      </c>
      <c r="F1549" s="2">
        <v>9049</v>
      </c>
      <c r="G1549" s="2">
        <v>20</v>
      </c>
      <c r="H1549" s="2">
        <f t="shared" si="144"/>
        <v>1</v>
      </c>
      <c r="I1549" s="2">
        <f t="shared" si="145"/>
        <v>0</v>
      </c>
      <c r="J1549" s="2">
        <f t="shared" si="146"/>
        <v>1</v>
      </c>
      <c r="K1549" s="2">
        <f t="shared" si="147"/>
        <v>0</v>
      </c>
      <c r="L1549" s="2">
        <f t="shared" si="148"/>
        <v>0</v>
      </c>
      <c r="M1549" s="2">
        <v>0</v>
      </c>
      <c r="N1549" s="2">
        <f t="shared" si="149"/>
        <v>12544</v>
      </c>
    </row>
    <row r="1550" spans="1:14" x14ac:dyDescent="0.2">
      <c r="A1550" s="2" t="s">
        <v>744</v>
      </c>
      <c r="B1550" s="2" t="s">
        <v>15</v>
      </c>
      <c r="C1550" s="2" t="s">
        <v>35</v>
      </c>
      <c r="D1550" s="2">
        <v>102.31</v>
      </c>
      <c r="E1550" s="2">
        <v>134</v>
      </c>
      <c r="F1550" s="2">
        <v>2676</v>
      </c>
      <c r="G1550" s="2">
        <v>40</v>
      </c>
      <c r="H1550" s="2">
        <f t="shared" si="144"/>
        <v>1</v>
      </c>
      <c r="I1550" s="2">
        <f t="shared" si="145"/>
        <v>0</v>
      </c>
      <c r="J1550" s="2">
        <f t="shared" si="146"/>
        <v>1</v>
      </c>
      <c r="K1550" s="2">
        <f t="shared" si="147"/>
        <v>0</v>
      </c>
      <c r="L1550" s="2">
        <f t="shared" si="148"/>
        <v>0</v>
      </c>
      <c r="M1550" s="2">
        <v>0</v>
      </c>
      <c r="N1550" s="2">
        <f t="shared" si="149"/>
        <v>17956</v>
      </c>
    </row>
    <row r="1551" spans="1:14" x14ac:dyDescent="0.2">
      <c r="A1551" s="2" t="s">
        <v>1539</v>
      </c>
      <c r="B1551" s="2" t="s">
        <v>11</v>
      </c>
      <c r="C1551" s="2" t="s">
        <v>12</v>
      </c>
      <c r="D1551" s="2">
        <v>11.5382</v>
      </c>
      <c r="E1551" s="2">
        <v>122</v>
      </c>
      <c r="F1551" s="2">
        <v>21163</v>
      </c>
      <c r="G1551" s="2">
        <v>25</v>
      </c>
      <c r="H1551" s="2">
        <f t="shared" si="144"/>
        <v>0</v>
      </c>
      <c r="I1551" s="2">
        <f t="shared" si="145"/>
        <v>0</v>
      </c>
      <c r="J1551" s="2">
        <f t="shared" si="146"/>
        <v>0</v>
      </c>
      <c r="K1551" s="2">
        <f t="shared" si="147"/>
        <v>0</v>
      </c>
      <c r="L1551" s="2">
        <f t="shared" si="148"/>
        <v>0</v>
      </c>
      <c r="M1551" s="2">
        <v>0</v>
      </c>
      <c r="N1551" s="2">
        <f t="shared" si="149"/>
        <v>14884</v>
      </c>
    </row>
    <row r="1552" spans="1:14" x14ac:dyDescent="0.2">
      <c r="A1552" s="2" t="s">
        <v>2012</v>
      </c>
      <c r="B1552" s="2" t="s">
        <v>15</v>
      </c>
      <c r="C1552" s="2" t="s">
        <v>12</v>
      </c>
      <c r="D1552" s="2">
        <v>17.804300000000001</v>
      </c>
      <c r="E1552" s="2">
        <v>126</v>
      </c>
      <c r="F1552" s="2">
        <v>25660</v>
      </c>
      <c r="G1552" s="2">
        <v>20</v>
      </c>
      <c r="H1552" s="2">
        <f t="shared" si="144"/>
        <v>1</v>
      </c>
      <c r="I1552" s="2">
        <f t="shared" si="145"/>
        <v>0</v>
      </c>
      <c r="J1552" s="2">
        <f t="shared" si="146"/>
        <v>0</v>
      </c>
      <c r="K1552" s="2">
        <f t="shared" si="147"/>
        <v>0</v>
      </c>
      <c r="L1552" s="2">
        <f t="shared" si="148"/>
        <v>0</v>
      </c>
      <c r="M1552" s="2">
        <v>37</v>
      </c>
      <c r="N1552" s="2">
        <f t="shared" si="149"/>
        <v>15876</v>
      </c>
    </row>
    <row r="1553" spans="1:14" x14ac:dyDescent="0.2">
      <c r="A1553" s="2" t="s">
        <v>2473</v>
      </c>
      <c r="B1553" s="2" t="s">
        <v>15</v>
      </c>
      <c r="C1553" s="2" t="s">
        <v>12</v>
      </c>
      <c r="D1553" s="2">
        <v>8.2438800000000008</v>
      </c>
      <c r="E1553" s="2">
        <v>101</v>
      </c>
      <c r="F1553" s="2">
        <v>3086</v>
      </c>
      <c r="G1553" s="2">
        <v>3.2</v>
      </c>
      <c r="H1553" s="2">
        <f t="shared" si="144"/>
        <v>1</v>
      </c>
      <c r="I1553" s="2">
        <f t="shared" si="145"/>
        <v>0</v>
      </c>
      <c r="J1553" s="2">
        <f t="shared" si="146"/>
        <v>0</v>
      </c>
      <c r="K1553" s="2">
        <f t="shared" si="147"/>
        <v>0</v>
      </c>
      <c r="L1553" s="2">
        <f t="shared" si="148"/>
        <v>0</v>
      </c>
      <c r="M1553" s="2">
        <v>47</v>
      </c>
      <c r="N1553" s="2">
        <f t="shared" si="149"/>
        <v>10201</v>
      </c>
    </row>
    <row r="1554" spans="1:14" x14ac:dyDescent="0.2">
      <c r="A1554" s="2" t="s">
        <v>2475</v>
      </c>
      <c r="B1554" s="2" t="s">
        <v>11</v>
      </c>
      <c r="C1554" s="2" t="s">
        <v>19</v>
      </c>
      <c r="D1554" s="2">
        <v>31.1113</v>
      </c>
      <c r="E1554" s="2">
        <v>135</v>
      </c>
      <c r="F1554" s="2">
        <v>1439</v>
      </c>
      <c r="G1554" s="2">
        <v>60</v>
      </c>
      <c r="H1554" s="2">
        <f t="shared" si="144"/>
        <v>0</v>
      </c>
      <c r="I1554" s="2">
        <f t="shared" si="145"/>
        <v>0</v>
      </c>
      <c r="J1554" s="2">
        <f t="shared" si="146"/>
        <v>0</v>
      </c>
      <c r="K1554" s="2">
        <f t="shared" si="147"/>
        <v>0</v>
      </c>
      <c r="L1554" s="2">
        <f t="shared" si="148"/>
        <v>1</v>
      </c>
      <c r="M1554" s="2">
        <v>36</v>
      </c>
      <c r="N1554" s="2">
        <f t="shared" si="149"/>
        <v>18225</v>
      </c>
    </row>
    <row r="1555" spans="1:14" x14ac:dyDescent="0.2">
      <c r="A1555" s="2" t="s">
        <v>110</v>
      </c>
      <c r="B1555" s="2" t="s">
        <v>15</v>
      </c>
      <c r="C1555" s="2" t="s">
        <v>12</v>
      </c>
      <c r="D1555" s="2">
        <v>16.9694</v>
      </c>
      <c r="E1555" s="2">
        <v>138</v>
      </c>
      <c r="F1555" s="2">
        <v>27797</v>
      </c>
      <c r="G1555" s="2">
        <v>25</v>
      </c>
      <c r="H1555" s="2">
        <f t="shared" si="144"/>
        <v>1</v>
      </c>
      <c r="I1555" s="2">
        <f t="shared" si="145"/>
        <v>0</v>
      </c>
      <c r="J1555" s="2">
        <f t="shared" si="146"/>
        <v>0</v>
      </c>
      <c r="K1555" s="2">
        <f t="shared" si="147"/>
        <v>0</v>
      </c>
      <c r="L1555" s="2">
        <f t="shared" si="148"/>
        <v>0</v>
      </c>
      <c r="M1555" s="2">
        <v>0</v>
      </c>
      <c r="N1555" s="2">
        <f t="shared" si="149"/>
        <v>19044</v>
      </c>
    </row>
    <row r="1556" spans="1:14" x14ac:dyDescent="0.2">
      <c r="A1556" s="2" t="s">
        <v>2478</v>
      </c>
      <c r="B1556" s="2" t="s">
        <v>18</v>
      </c>
      <c r="C1556" s="2" t="s">
        <v>31</v>
      </c>
      <c r="D1556" s="2">
        <v>16.989000000000001</v>
      </c>
      <c r="E1556" s="2">
        <v>88</v>
      </c>
      <c r="F1556" s="2">
        <v>8189</v>
      </c>
      <c r="G1556" s="2">
        <v>35</v>
      </c>
      <c r="H1556" s="2">
        <f t="shared" si="144"/>
        <v>0</v>
      </c>
      <c r="I1556" s="2">
        <f t="shared" si="145"/>
        <v>1</v>
      </c>
      <c r="J1556" s="2">
        <f t="shared" si="146"/>
        <v>0</v>
      </c>
      <c r="K1556" s="2">
        <f t="shared" si="147"/>
        <v>0</v>
      </c>
      <c r="L1556" s="2">
        <f t="shared" si="148"/>
        <v>0</v>
      </c>
      <c r="M1556" s="2">
        <v>0</v>
      </c>
      <c r="N1556" s="2">
        <f t="shared" si="149"/>
        <v>7744</v>
      </c>
    </row>
    <row r="1557" spans="1:14" x14ac:dyDescent="0.2">
      <c r="A1557" s="2" t="s">
        <v>22</v>
      </c>
      <c r="B1557" s="2" t="s">
        <v>11</v>
      </c>
      <c r="C1557" s="2" t="s">
        <v>24</v>
      </c>
      <c r="D1557" s="2">
        <v>23.292100000000001</v>
      </c>
      <c r="E1557" s="2">
        <v>97</v>
      </c>
      <c r="F1557" s="2">
        <v>3261</v>
      </c>
      <c r="G1557" s="2">
        <v>20</v>
      </c>
      <c r="H1557" s="2">
        <f t="shared" si="144"/>
        <v>0</v>
      </c>
      <c r="I1557" s="2">
        <f t="shared" si="145"/>
        <v>0</v>
      </c>
      <c r="J1557" s="2">
        <f t="shared" si="146"/>
        <v>0</v>
      </c>
      <c r="K1557" s="2">
        <f t="shared" si="147"/>
        <v>0</v>
      </c>
      <c r="L1557" s="2">
        <f t="shared" si="148"/>
        <v>0</v>
      </c>
      <c r="M1557" s="2">
        <v>212</v>
      </c>
      <c r="N1557" s="2">
        <f t="shared" si="149"/>
        <v>9409</v>
      </c>
    </row>
    <row r="1558" spans="1:14" x14ac:dyDescent="0.2">
      <c r="A1558" s="2" t="s">
        <v>2481</v>
      </c>
      <c r="B1558" s="2" t="s">
        <v>15</v>
      </c>
      <c r="C1558" s="2" t="s">
        <v>35</v>
      </c>
      <c r="D1558" s="2">
        <v>39.103400000000001</v>
      </c>
      <c r="E1558" s="2">
        <v>101</v>
      </c>
      <c r="F1558" s="2">
        <v>2609</v>
      </c>
      <c r="G1558" s="2">
        <v>20</v>
      </c>
      <c r="H1558" s="2">
        <f t="shared" si="144"/>
        <v>1</v>
      </c>
      <c r="I1558" s="2">
        <f t="shared" si="145"/>
        <v>0</v>
      </c>
      <c r="J1558" s="2">
        <f t="shared" si="146"/>
        <v>1</v>
      </c>
      <c r="K1558" s="2">
        <f t="shared" si="147"/>
        <v>0</v>
      </c>
      <c r="L1558" s="2">
        <f t="shared" si="148"/>
        <v>0</v>
      </c>
      <c r="M1558" s="2">
        <v>42</v>
      </c>
      <c r="N1558" s="2">
        <f t="shared" si="149"/>
        <v>10201</v>
      </c>
    </row>
    <row r="1559" spans="1:14" x14ac:dyDescent="0.2">
      <c r="A1559" s="2" t="s">
        <v>2483</v>
      </c>
      <c r="B1559" s="2" t="s">
        <v>11</v>
      </c>
      <c r="C1559" s="2" t="s">
        <v>31</v>
      </c>
      <c r="D1559" s="2">
        <v>13.019299999999999</v>
      </c>
      <c r="E1559" s="2">
        <v>88</v>
      </c>
      <c r="F1559" s="2">
        <v>1509</v>
      </c>
      <c r="G1559" s="2">
        <v>23</v>
      </c>
      <c r="H1559" s="2">
        <f t="shared" si="144"/>
        <v>0</v>
      </c>
      <c r="I1559" s="2">
        <f t="shared" si="145"/>
        <v>1</v>
      </c>
      <c r="J1559" s="2">
        <f t="shared" si="146"/>
        <v>0</v>
      </c>
      <c r="K1559" s="2">
        <f t="shared" si="147"/>
        <v>0</v>
      </c>
      <c r="L1559" s="2">
        <f t="shared" si="148"/>
        <v>0</v>
      </c>
      <c r="M1559" s="2">
        <v>12</v>
      </c>
      <c r="N1559" s="2">
        <f t="shared" si="149"/>
        <v>7744</v>
      </c>
    </row>
    <row r="1560" spans="1:14" x14ac:dyDescent="0.2">
      <c r="A1560" s="2" t="s">
        <v>2215</v>
      </c>
      <c r="B1560" s="2" t="s">
        <v>51</v>
      </c>
      <c r="C1560" s="2" t="s">
        <v>97</v>
      </c>
      <c r="D1560" s="2">
        <v>187.166</v>
      </c>
      <c r="E1560" s="2">
        <v>98</v>
      </c>
      <c r="F1560" s="2">
        <v>43286</v>
      </c>
      <c r="G1560" s="2">
        <v>135</v>
      </c>
      <c r="H1560" s="2">
        <f t="shared" si="144"/>
        <v>0</v>
      </c>
      <c r="I1560" s="2">
        <f t="shared" si="145"/>
        <v>0</v>
      </c>
      <c r="J1560" s="2">
        <f t="shared" si="146"/>
        <v>0</v>
      </c>
      <c r="K1560" s="2">
        <f t="shared" si="147"/>
        <v>1</v>
      </c>
      <c r="L1560" s="2">
        <f t="shared" si="148"/>
        <v>0</v>
      </c>
      <c r="M1560" s="2">
        <v>16</v>
      </c>
      <c r="N1560" s="2">
        <f t="shared" si="149"/>
        <v>9604</v>
      </c>
    </row>
    <row r="1561" spans="1:14" x14ac:dyDescent="0.2">
      <c r="A1561" s="2" t="s">
        <v>1119</v>
      </c>
      <c r="B1561" s="2" t="s">
        <v>11</v>
      </c>
      <c r="C1561" s="2" t="s">
        <v>12</v>
      </c>
      <c r="D1561" s="2">
        <v>127.491</v>
      </c>
      <c r="E1561" s="2">
        <v>166</v>
      </c>
      <c r="F1561" s="2">
        <v>13333</v>
      </c>
      <c r="G1561" s="2">
        <v>150</v>
      </c>
      <c r="H1561" s="2">
        <f t="shared" si="144"/>
        <v>0</v>
      </c>
      <c r="I1561" s="2">
        <f t="shared" si="145"/>
        <v>0</v>
      </c>
      <c r="J1561" s="2">
        <f t="shared" si="146"/>
        <v>0</v>
      </c>
      <c r="K1561" s="2">
        <f t="shared" si="147"/>
        <v>0</v>
      </c>
      <c r="L1561" s="2">
        <f t="shared" si="148"/>
        <v>0</v>
      </c>
      <c r="M1561" s="2">
        <v>21000</v>
      </c>
      <c r="N1561" s="2">
        <f t="shared" si="149"/>
        <v>27556</v>
      </c>
    </row>
    <row r="1562" spans="1:14" x14ac:dyDescent="0.2">
      <c r="A1562" s="2" t="s">
        <v>277</v>
      </c>
      <c r="B1562" s="2" t="s">
        <v>11</v>
      </c>
      <c r="C1562" s="2" t="s">
        <v>31</v>
      </c>
      <c r="D1562" s="2">
        <v>7.4965200000000003</v>
      </c>
      <c r="E1562" s="2">
        <v>103</v>
      </c>
      <c r="F1562" s="2">
        <v>12534</v>
      </c>
      <c r="G1562" s="2">
        <v>26</v>
      </c>
      <c r="H1562" s="2">
        <f t="shared" si="144"/>
        <v>0</v>
      </c>
      <c r="I1562" s="2">
        <f t="shared" si="145"/>
        <v>1</v>
      </c>
      <c r="J1562" s="2">
        <f t="shared" si="146"/>
        <v>0</v>
      </c>
      <c r="K1562" s="2">
        <f t="shared" si="147"/>
        <v>0</v>
      </c>
      <c r="L1562" s="2">
        <f t="shared" si="148"/>
        <v>0</v>
      </c>
      <c r="M1562" s="2">
        <v>11000</v>
      </c>
      <c r="N1562" s="2">
        <f t="shared" si="149"/>
        <v>10609</v>
      </c>
    </row>
    <row r="1563" spans="1:14" x14ac:dyDescent="0.2">
      <c r="A1563" s="2" t="s">
        <v>100</v>
      </c>
      <c r="B1563" s="2" t="s">
        <v>11</v>
      </c>
      <c r="C1563" s="2" t="s">
        <v>35</v>
      </c>
      <c r="D1563" s="2">
        <v>217.536</v>
      </c>
      <c r="E1563" s="2">
        <v>174</v>
      </c>
      <c r="F1563" s="2">
        <v>16008</v>
      </c>
      <c r="G1563" s="2">
        <v>125</v>
      </c>
      <c r="H1563" s="2">
        <f t="shared" si="144"/>
        <v>0</v>
      </c>
      <c r="I1563" s="2">
        <f t="shared" si="145"/>
        <v>0</v>
      </c>
      <c r="J1563" s="2">
        <f t="shared" si="146"/>
        <v>1</v>
      </c>
      <c r="K1563" s="2">
        <f t="shared" si="147"/>
        <v>0</v>
      </c>
      <c r="L1563" s="2">
        <f t="shared" si="148"/>
        <v>0</v>
      </c>
      <c r="M1563" s="2">
        <v>2000</v>
      </c>
      <c r="N1563" s="2">
        <f t="shared" si="149"/>
        <v>30276</v>
      </c>
    </row>
    <row r="1564" spans="1:14" x14ac:dyDescent="0.2">
      <c r="A1564" s="2" t="s">
        <v>2489</v>
      </c>
      <c r="B1564" s="2" t="s">
        <v>15</v>
      </c>
      <c r="C1564" s="2" t="s">
        <v>40</v>
      </c>
      <c r="D1564" s="2">
        <v>1.77928</v>
      </c>
      <c r="E1564" s="2">
        <v>104</v>
      </c>
      <c r="F1564" s="2">
        <v>1292</v>
      </c>
      <c r="G1564" s="2">
        <v>12</v>
      </c>
      <c r="H1564" s="2">
        <f t="shared" si="144"/>
        <v>1</v>
      </c>
      <c r="I1564" s="2">
        <f t="shared" si="145"/>
        <v>0</v>
      </c>
      <c r="J1564" s="2">
        <f t="shared" si="146"/>
        <v>0</v>
      </c>
      <c r="K1564" s="2">
        <f t="shared" si="147"/>
        <v>0</v>
      </c>
      <c r="L1564" s="2">
        <f t="shared" si="148"/>
        <v>0</v>
      </c>
      <c r="M1564" s="2">
        <v>0</v>
      </c>
      <c r="N1564" s="2">
        <f t="shared" si="149"/>
        <v>10816</v>
      </c>
    </row>
    <row r="1565" spans="1:14" x14ac:dyDescent="0.2">
      <c r="A1565" s="2" t="s">
        <v>360</v>
      </c>
      <c r="B1565" s="2" t="s">
        <v>11</v>
      </c>
      <c r="C1565" s="2" t="s">
        <v>24</v>
      </c>
      <c r="D1565" s="2">
        <v>533.31600000000003</v>
      </c>
      <c r="E1565" s="2">
        <v>152</v>
      </c>
      <c r="F1565" s="2">
        <v>57802</v>
      </c>
      <c r="G1565" s="2">
        <v>185</v>
      </c>
      <c r="H1565" s="2">
        <f t="shared" si="144"/>
        <v>0</v>
      </c>
      <c r="I1565" s="2">
        <f t="shared" si="145"/>
        <v>0</v>
      </c>
      <c r="J1565" s="2">
        <f t="shared" si="146"/>
        <v>0</v>
      </c>
      <c r="K1565" s="2">
        <f t="shared" si="147"/>
        <v>0</v>
      </c>
      <c r="L1565" s="2">
        <f t="shared" si="148"/>
        <v>0</v>
      </c>
      <c r="M1565" s="2">
        <v>22000</v>
      </c>
      <c r="N1565" s="2">
        <f t="shared" si="149"/>
        <v>23104</v>
      </c>
    </row>
    <row r="1566" spans="1:14" x14ac:dyDescent="0.2">
      <c r="A1566" s="2" t="s">
        <v>360</v>
      </c>
      <c r="B1566" s="2" t="s">
        <v>11</v>
      </c>
      <c r="C1566" s="2" t="s">
        <v>24</v>
      </c>
      <c r="D1566" s="2">
        <v>448.13099999999997</v>
      </c>
      <c r="E1566" s="2">
        <v>164</v>
      </c>
      <c r="F1566" s="2">
        <v>106759</v>
      </c>
      <c r="G1566" s="2">
        <v>250</v>
      </c>
      <c r="H1566" s="2">
        <f t="shared" si="144"/>
        <v>0</v>
      </c>
      <c r="I1566" s="2">
        <f t="shared" si="145"/>
        <v>0</v>
      </c>
      <c r="J1566" s="2">
        <f t="shared" si="146"/>
        <v>0</v>
      </c>
      <c r="K1566" s="2">
        <f t="shared" si="147"/>
        <v>0</v>
      </c>
      <c r="L1566" s="2">
        <f t="shared" si="148"/>
        <v>0</v>
      </c>
      <c r="M1566" s="2">
        <v>22000</v>
      </c>
      <c r="N1566" s="2">
        <f t="shared" si="149"/>
        <v>26896</v>
      </c>
    </row>
    <row r="1567" spans="1:14" x14ac:dyDescent="0.2">
      <c r="A1567" s="2" t="s">
        <v>2493</v>
      </c>
      <c r="B1567" s="2" t="s">
        <v>11</v>
      </c>
      <c r="C1567" s="2" t="s">
        <v>19</v>
      </c>
      <c r="D1567" s="2">
        <v>21.4268</v>
      </c>
      <c r="E1567" s="2">
        <v>89</v>
      </c>
      <c r="F1567" s="2">
        <v>843</v>
      </c>
      <c r="G1567" s="2">
        <v>30</v>
      </c>
      <c r="H1567" s="2">
        <f t="shared" si="144"/>
        <v>0</v>
      </c>
      <c r="I1567" s="2">
        <f t="shared" si="145"/>
        <v>0</v>
      </c>
      <c r="J1567" s="2">
        <f t="shared" si="146"/>
        <v>0</v>
      </c>
      <c r="K1567" s="2">
        <f t="shared" si="147"/>
        <v>0</v>
      </c>
      <c r="L1567" s="2">
        <f t="shared" si="148"/>
        <v>1</v>
      </c>
      <c r="M1567" s="2">
        <v>21</v>
      </c>
      <c r="N1567" s="2">
        <f t="shared" si="149"/>
        <v>7921</v>
      </c>
    </row>
    <row r="1568" spans="1:14" x14ac:dyDescent="0.2">
      <c r="A1568" s="2" t="s">
        <v>48</v>
      </c>
      <c r="B1568" s="2" t="s">
        <v>11</v>
      </c>
      <c r="C1568" s="2" t="s">
        <v>19</v>
      </c>
      <c r="D1568" s="2">
        <v>186.74</v>
      </c>
      <c r="E1568" s="2">
        <v>124</v>
      </c>
      <c r="F1568" s="2">
        <v>20553</v>
      </c>
      <c r="G1568" s="2">
        <v>125</v>
      </c>
      <c r="H1568" s="2">
        <f t="shared" si="144"/>
        <v>0</v>
      </c>
      <c r="I1568" s="2">
        <f t="shared" si="145"/>
        <v>0</v>
      </c>
      <c r="J1568" s="2">
        <f t="shared" si="146"/>
        <v>0</v>
      </c>
      <c r="K1568" s="2">
        <f t="shared" si="147"/>
        <v>0</v>
      </c>
      <c r="L1568" s="2">
        <f t="shared" si="148"/>
        <v>1</v>
      </c>
      <c r="M1568" s="2">
        <v>776</v>
      </c>
      <c r="N1568" s="2">
        <f t="shared" si="149"/>
        <v>15376</v>
      </c>
    </row>
    <row r="1569" spans="1:14" x14ac:dyDescent="0.2">
      <c r="A1569" s="2" t="s">
        <v>748</v>
      </c>
      <c r="B1569" s="2" t="s">
        <v>11</v>
      </c>
      <c r="C1569" s="2" t="s">
        <v>12</v>
      </c>
      <c r="D1569" s="2">
        <v>79.363799999999998</v>
      </c>
      <c r="E1569" s="2">
        <v>104</v>
      </c>
      <c r="F1569" s="2">
        <v>22194</v>
      </c>
      <c r="G1569" s="2">
        <v>80</v>
      </c>
      <c r="H1569" s="2">
        <f t="shared" si="144"/>
        <v>0</v>
      </c>
      <c r="I1569" s="2">
        <f t="shared" si="145"/>
        <v>0</v>
      </c>
      <c r="J1569" s="2">
        <f t="shared" si="146"/>
        <v>0</v>
      </c>
      <c r="K1569" s="2">
        <f t="shared" si="147"/>
        <v>0</v>
      </c>
      <c r="L1569" s="2">
        <f t="shared" si="148"/>
        <v>0</v>
      </c>
      <c r="M1569" s="2">
        <v>301</v>
      </c>
      <c r="N1569" s="2">
        <f t="shared" si="149"/>
        <v>10816</v>
      </c>
    </row>
    <row r="1570" spans="1:14" x14ac:dyDescent="0.2">
      <c r="A1570" s="2" t="s">
        <v>2497</v>
      </c>
      <c r="B1570" s="2" t="s">
        <v>15</v>
      </c>
      <c r="C1570" s="2" t="s">
        <v>12</v>
      </c>
      <c r="D1570" s="2">
        <v>31.146599999999999</v>
      </c>
      <c r="E1570" s="2">
        <v>113</v>
      </c>
      <c r="F1570" s="2">
        <v>1136</v>
      </c>
      <c r="G1570" s="2">
        <v>20</v>
      </c>
      <c r="H1570" s="2">
        <f t="shared" si="144"/>
        <v>1</v>
      </c>
      <c r="I1570" s="2">
        <f t="shared" si="145"/>
        <v>0</v>
      </c>
      <c r="J1570" s="2">
        <f t="shared" si="146"/>
        <v>0</v>
      </c>
      <c r="K1570" s="2">
        <f t="shared" si="147"/>
        <v>0</v>
      </c>
      <c r="L1570" s="2">
        <f t="shared" si="148"/>
        <v>0</v>
      </c>
      <c r="M1570" s="2">
        <v>108</v>
      </c>
      <c r="N1570" s="2">
        <f t="shared" si="149"/>
        <v>12769</v>
      </c>
    </row>
    <row r="1571" spans="1:14" x14ac:dyDescent="0.2">
      <c r="A1571" s="2" t="s">
        <v>1065</v>
      </c>
      <c r="B1571" s="2" t="s">
        <v>15</v>
      </c>
      <c r="C1571" s="2" t="s">
        <v>12</v>
      </c>
      <c r="D1571" s="2">
        <v>132.37299999999999</v>
      </c>
      <c r="E1571" s="2">
        <v>151</v>
      </c>
      <c r="F1571" s="2">
        <v>45648</v>
      </c>
      <c r="G1571" s="2">
        <v>90</v>
      </c>
      <c r="H1571" s="2">
        <f t="shared" si="144"/>
        <v>1</v>
      </c>
      <c r="I1571" s="2">
        <f t="shared" si="145"/>
        <v>0</v>
      </c>
      <c r="J1571" s="2">
        <f t="shared" si="146"/>
        <v>0</v>
      </c>
      <c r="K1571" s="2">
        <f t="shared" si="147"/>
        <v>0</v>
      </c>
      <c r="L1571" s="2">
        <f t="shared" si="148"/>
        <v>0</v>
      </c>
      <c r="M1571" s="2">
        <v>17000</v>
      </c>
      <c r="N1571" s="2">
        <f t="shared" si="149"/>
        <v>22801</v>
      </c>
    </row>
    <row r="1572" spans="1:14" x14ac:dyDescent="0.2">
      <c r="A1572" s="2" t="s">
        <v>159</v>
      </c>
      <c r="B1572" s="2" t="s">
        <v>15</v>
      </c>
      <c r="C1572" s="2" t="s">
        <v>40</v>
      </c>
      <c r="D1572" s="2">
        <v>82.625</v>
      </c>
      <c r="E1572" s="2">
        <v>115</v>
      </c>
      <c r="F1572" s="2">
        <v>9578</v>
      </c>
      <c r="G1572" s="2">
        <v>20</v>
      </c>
      <c r="H1572" s="2">
        <f t="shared" si="144"/>
        <v>1</v>
      </c>
      <c r="I1572" s="2">
        <f t="shared" si="145"/>
        <v>0</v>
      </c>
      <c r="J1572" s="2">
        <f t="shared" si="146"/>
        <v>0</v>
      </c>
      <c r="K1572" s="2">
        <f t="shared" si="147"/>
        <v>0</v>
      </c>
      <c r="L1572" s="2">
        <f t="shared" si="148"/>
        <v>0</v>
      </c>
      <c r="M1572" s="2">
        <v>729</v>
      </c>
      <c r="N1572" s="2">
        <f t="shared" si="149"/>
        <v>13225</v>
      </c>
    </row>
    <row r="1573" spans="1:14" x14ac:dyDescent="0.2">
      <c r="A1573" s="2" t="s">
        <v>2251</v>
      </c>
      <c r="B1573" s="2" t="s">
        <v>15</v>
      </c>
      <c r="C1573" s="2" t="s">
        <v>35</v>
      </c>
      <c r="D1573" s="2">
        <v>53.245100000000001</v>
      </c>
      <c r="E1573" s="2">
        <v>83</v>
      </c>
      <c r="F1573" s="2">
        <v>988</v>
      </c>
      <c r="G1573" s="2">
        <v>1</v>
      </c>
      <c r="H1573" s="2">
        <f t="shared" si="144"/>
        <v>1</v>
      </c>
      <c r="I1573" s="2">
        <f t="shared" si="145"/>
        <v>0</v>
      </c>
      <c r="J1573" s="2">
        <f t="shared" si="146"/>
        <v>1</v>
      </c>
      <c r="K1573" s="2">
        <f t="shared" si="147"/>
        <v>0</v>
      </c>
      <c r="L1573" s="2">
        <f t="shared" si="148"/>
        <v>0</v>
      </c>
      <c r="M1573" s="2">
        <v>19</v>
      </c>
      <c r="N1573" s="2">
        <f t="shared" si="149"/>
        <v>6889</v>
      </c>
    </row>
    <row r="1574" spans="1:14" x14ac:dyDescent="0.2">
      <c r="A1574" s="2" t="s">
        <v>1244</v>
      </c>
      <c r="B1574" s="2" t="s">
        <v>11</v>
      </c>
      <c r="C1574" s="2" t="s">
        <v>40</v>
      </c>
      <c r="D1574" s="2">
        <v>124.733</v>
      </c>
      <c r="E1574" s="2">
        <v>109</v>
      </c>
      <c r="F1574" s="2">
        <v>23923</v>
      </c>
      <c r="G1574" s="2">
        <v>35</v>
      </c>
      <c r="H1574" s="2">
        <f t="shared" si="144"/>
        <v>0</v>
      </c>
      <c r="I1574" s="2">
        <f t="shared" si="145"/>
        <v>0</v>
      </c>
      <c r="J1574" s="2">
        <f t="shared" si="146"/>
        <v>0</v>
      </c>
      <c r="K1574" s="2">
        <f t="shared" si="147"/>
        <v>0</v>
      </c>
      <c r="L1574" s="2">
        <f t="shared" si="148"/>
        <v>0</v>
      </c>
      <c r="M1574" s="2">
        <v>64</v>
      </c>
      <c r="N1574" s="2">
        <f t="shared" si="149"/>
        <v>11881</v>
      </c>
    </row>
    <row r="1575" spans="1:14" x14ac:dyDescent="0.2">
      <c r="A1575" s="2" t="s">
        <v>1159</v>
      </c>
      <c r="B1575" s="2" t="s">
        <v>15</v>
      </c>
      <c r="C1575" s="2" t="s">
        <v>35</v>
      </c>
      <c r="D1575" s="2">
        <v>16.9011</v>
      </c>
      <c r="E1575" s="2">
        <v>109</v>
      </c>
      <c r="F1575" s="2">
        <v>3544</v>
      </c>
      <c r="G1575" s="2">
        <v>7</v>
      </c>
      <c r="H1575" s="2">
        <f t="shared" si="144"/>
        <v>1</v>
      </c>
      <c r="I1575" s="2">
        <f t="shared" si="145"/>
        <v>0</v>
      </c>
      <c r="J1575" s="2">
        <f t="shared" si="146"/>
        <v>1</v>
      </c>
      <c r="K1575" s="2">
        <f t="shared" si="147"/>
        <v>0</v>
      </c>
      <c r="L1575" s="2">
        <f t="shared" si="148"/>
        <v>0</v>
      </c>
      <c r="M1575" s="2">
        <v>0</v>
      </c>
      <c r="N1575" s="2">
        <f t="shared" si="149"/>
        <v>11881</v>
      </c>
    </row>
    <row r="1576" spans="1:14" x14ac:dyDescent="0.2">
      <c r="A1576" s="2" t="s">
        <v>2504</v>
      </c>
      <c r="B1576" s="2" t="s">
        <v>15</v>
      </c>
      <c r="C1576" s="2" t="s">
        <v>12</v>
      </c>
      <c r="D1576" s="2">
        <v>1.4770000000000001</v>
      </c>
      <c r="E1576" s="2">
        <v>102</v>
      </c>
      <c r="F1576" s="2">
        <v>11184</v>
      </c>
      <c r="G1576" s="2">
        <v>2</v>
      </c>
      <c r="H1576" s="2">
        <f t="shared" si="144"/>
        <v>1</v>
      </c>
      <c r="I1576" s="2">
        <f t="shared" si="145"/>
        <v>0</v>
      </c>
      <c r="J1576" s="2">
        <f t="shared" si="146"/>
        <v>0</v>
      </c>
      <c r="K1576" s="2">
        <f t="shared" si="147"/>
        <v>0</v>
      </c>
      <c r="L1576" s="2">
        <f t="shared" si="148"/>
        <v>0</v>
      </c>
      <c r="M1576" s="2">
        <v>22</v>
      </c>
      <c r="N1576" s="2">
        <f t="shared" si="149"/>
        <v>10404</v>
      </c>
    </row>
    <row r="1577" spans="1:14" x14ac:dyDescent="0.2">
      <c r="A1577" s="2" t="s">
        <v>484</v>
      </c>
      <c r="B1577" s="2" t="s">
        <v>15</v>
      </c>
      <c r="C1577" s="2" t="s">
        <v>31</v>
      </c>
      <c r="D1577" s="2">
        <v>59.617100000000001</v>
      </c>
      <c r="E1577" s="2">
        <v>99</v>
      </c>
      <c r="F1577" s="2">
        <v>1375</v>
      </c>
      <c r="G1577" s="2">
        <v>65</v>
      </c>
      <c r="H1577" s="2">
        <f t="shared" si="144"/>
        <v>1</v>
      </c>
      <c r="I1577" s="2">
        <f t="shared" si="145"/>
        <v>1</v>
      </c>
      <c r="J1577" s="2">
        <f t="shared" si="146"/>
        <v>0</v>
      </c>
      <c r="K1577" s="2">
        <f t="shared" si="147"/>
        <v>0</v>
      </c>
      <c r="L1577" s="2">
        <f t="shared" si="148"/>
        <v>0</v>
      </c>
      <c r="M1577" s="2">
        <v>119</v>
      </c>
      <c r="N1577" s="2">
        <f t="shared" si="149"/>
        <v>9801</v>
      </c>
    </row>
    <row r="1578" spans="1:14" x14ac:dyDescent="0.2">
      <c r="A1578" s="2" t="s">
        <v>100</v>
      </c>
      <c r="B1578" s="2" t="s">
        <v>11</v>
      </c>
      <c r="C1578" s="2" t="s">
        <v>40</v>
      </c>
      <c r="D1578" s="2">
        <v>48.430399999999999</v>
      </c>
      <c r="E1578" s="2">
        <v>111</v>
      </c>
      <c r="F1578" s="2">
        <v>18510</v>
      </c>
      <c r="G1578" s="2">
        <v>70</v>
      </c>
      <c r="H1578" s="2">
        <f t="shared" si="144"/>
        <v>0</v>
      </c>
      <c r="I1578" s="2">
        <f t="shared" si="145"/>
        <v>0</v>
      </c>
      <c r="J1578" s="2">
        <f t="shared" si="146"/>
        <v>0</v>
      </c>
      <c r="K1578" s="2">
        <f t="shared" si="147"/>
        <v>0</v>
      </c>
      <c r="L1578" s="2">
        <f t="shared" si="148"/>
        <v>0</v>
      </c>
      <c r="M1578" s="2">
        <v>2000</v>
      </c>
      <c r="N1578" s="2">
        <f t="shared" si="149"/>
        <v>12321</v>
      </c>
    </row>
    <row r="1579" spans="1:14" x14ac:dyDescent="0.2">
      <c r="A1579" s="2" t="s">
        <v>2508</v>
      </c>
      <c r="B1579" s="2" t="s">
        <v>11</v>
      </c>
      <c r="C1579" s="2" t="s">
        <v>31</v>
      </c>
      <c r="D1579" s="2">
        <v>34.017899999999997</v>
      </c>
      <c r="E1579" s="2">
        <v>101</v>
      </c>
      <c r="F1579" s="2">
        <v>36892</v>
      </c>
      <c r="G1579" s="2">
        <v>8.5</v>
      </c>
      <c r="H1579" s="2">
        <f t="shared" si="144"/>
        <v>0</v>
      </c>
      <c r="I1579" s="2">
        <f t="shared" si="145"/>
        <v>1</v>
      </c>
      <c r="J1579" s="2">
        <f t="shared" si="146"/>
        <v>0</v>
      </c>
      <c r="K1579" s="2">
        <f t="shared" si="147"/>
        <v>0</v>
      </c>
      <c r="L1579" s="2">
        <f t="shared" si="148"/>
        <v>0</v>
      </c>
      <c r="M1579" s="2">
        <v>17</v>
      </c>
      <c r="N1579" s="2">
        <f t="shared" si="149"/>
        <v>10201</v>
      </c>
    </row>
    <row r="1580" spans="1:14" x14ac:dyDescent="0.2">
      <c r="A1580" s="2" t="s">
        <v>386</v>
      </c>
      <c r="B1580" s="2" t="s">
        <v>11</v>
      </c>
      <c r="C1580" s="2" t="s">
        <v>19</v>
      </c>
      <c r="D1580" s="2">
        <v>80.270200000000003</v>
      </c>
      <c r="E1580" s="2">
        <v>107</v>
      </c>
      <c r="F1580" s="2">
        <v>2297</v>
      </c>
      <c r="G1580" s="2">
        <v>50</v>
      </c>
      <c r="H1580" s="2">
        <f t="shared" si="144"/>
        <v>0</v>
      </c>
      <c r="I1580" s="2">
        <f t="shared" si="145"/>
        <v>0</v>
      </c>
      <c r="J1580" s="2">
        <f t="shared" si="146"/>
        <v>0</v>
      </c>
      <c r="K1580" s="2">
        <f t="shared" si="147"/>
        <v>0</v>
      </c>
      <c r="L1580" s="2">
        <f t="shared" si="148"/>
        <v>1</v>
      </c>
      <c r="M1580" s="2">
        <v>422</v>
      </c>
      <c r="N1580" s="2">
        <f t="shared" si="149"/>
        <v>11449</v>
      </c>
    </row>
    <row r="1581" spans="1:14" x14ac:dyDescent="0.2">
      <c r="A1581" s="2" t="s">
        <v>2404</v>
      </c>
      <c r="B1581" s="2" t="s">
        <v>11</v>
      </c>
      <c r="C1581" s="2" t="s">
        <v>12</v>
      </c>
      <c r="D1581" s="2">
        <v>14.061</v>
      </c>
      <c r="E1581" s="2">
        <v>109</v>
      </c>
      <c r="F1581" s="2">
        <v>14347</v>
      </c>
      <c r="G1581" s="2">
        <v>12.5</v>
      </c>
      <c r="H1581" s="2">
        <f t="shared" si="144"/>
        <v>0</v>
      </c>
      <c r="I1581" s="2">
        <f t="shared" si="145"/>
        <v>0</v>
      </c>
      <c r="J1581" s="2">
        <f t="shared" si="146"/>
        <v>0</v>
      </c>
      <c r="K1581" s="2">
        <f t="shared" si="147"/>
        <v>0</v>
      </c>
      <c r="L1581" s="2">
        <f t="shared" si="148"/>
        <v>0</v>
      </c>
      <c r="M1581" s="2">
        <v>97</v>
      </c>
      <c r="N1581" s="2">
        <f t="shared" si="149"/>
        <v>11881</v>
      </c>
    </row>
    <row r="1582" spans="1:14" x14ac:dyDescent="0.2">
      <c r="A1582" s="2" t="s">
        <v>601</v>
      </c>
      <c r="B1582" s="2" t="s">
        <v>18</v>
      </c>
      <c r="C1582" s="2" t="s">
        <v>97</v>
      </c>
      <c r="D1582" s="2">
        <v>89.296599999999998</v>
      </c>
      <c r="E1582" s="2">
        <v>78</v>
      </c>
      <c r="F1582" s="2">
        <v>2039</v>
      </c>
      <c r="G1582" s="2">
        <v>100</v>
      </c>
      <c r="H1582" s="2">
        <f t="shared" si="144"/>
        <v>0</v>
      </c>
      <c r="I1582" s="2">
        <f t="shared" si="145"/>
        <v>0</v>
      </c>
      <c r="J1582" s="2">
        <f t="shared" si="146"/>
        <v>0</v>
      </c>
      <c r="K1582" s="2">
        <f t="shared" si="147"/>
        <v>1</v>
      </c>
      <c r="L1582" s="2">
        <f t="shared" si="148"/>
        <v>0</v>
      </c>
      <c r="M1582" s="2">
        <v>10</v>
      </c>
      <c r="N1582" s="2">
        <f t="shared" si="149"/>
        <v>6084</v>
      </c>
    </row>
    <row r="1583" spans="1:14" x14ac:dyDescent="0.2">
      <c r="A1583" s="2" t="s">
        <v>511</v>
      </c>
      <c r="B1583" s="2" t="s">
        <v>15</v>
      </c>
      <c r="C1583" s="2" t="s">
        <v>24</v>
      </c>
      <c r="D1583" s="2">
        <v>101.53100000000001</v>
      </c>
      <c r="E1583" s="2">
        <v>132</v>
      </c>
      <c r="F1583" s="2">
        <v>37605</v>
      </c>
      <c r="G1583" s="2">
        <v>55</v>
      </c>
      <c r="H1583" s="2">
        <f t="shared" si="144"/>
        <v>1</v>
      </c>
      <c r="I1583" s="2">
        <f t="shared" si="145"/>
        <v>0</v>
      </c>
      <c r="J1583" s="2">
        <f t="shared" si="146"/>
        <v>0</v>
      </c>
      <c r="K1583" s="2">
        <f t="shared" si="147"/>
        <v>0</v>
      </c>
      <c r="L1583" s="2">
        <f t="shared" si="148"/>
        <v>0</v>
      </c>
      <c r="M1583" s="2">
        <v>845</v>
      </c>
      <c r="N1583" s="2">
        <f t="shared" si="149"/>
        <v>17424</v>
      </c>
    </row>
    <row r="1584" spans="1:14" x14ac:dyDescent="0.2">
      <c r="A1584" s="2" t="s">
        <v>748</v>
      </c>
      <c r="B1584" s="2" t="s">
        <v>11</v>
      </c>
      <c r="C1584" s="2" t="s">
        <v>12</v>
      </c>
      <c r="D1584" s="2">
        <v>75.072500000000005</v>
      </c>
      <c r="E1584" s="2">
        <v>122</v>
      </c>
      <c r="F1584" s="2">
        <v>2759</v>
      </c>
      <c r="G1584" s="2">
        <v>20</v>
      </c>
      <c r="H1584" s="2">
        <f t="shared" si="144"/>
        <v>0</v>
      </c>
      <c r="I1584" s="2">
        <f t="shared" si="145"/>
        <v>0</v>
      </c>
      <c r="J1584" s="2">
        <f t="shared" si="146"/>
        <v>0</v>
      </c>
      <c r="K1584" s="2">
        <f t="shared" si="147"/>
        <v>0</v>
      </c>
      <c r="L1584" s="2">
        <f t="shared" si="148"/>
        <v>0</v>
      </c>
      <c r="M1584" s="2">
        <v>301</v>
      </c>
      <c r="N1584" s="2">
        <f t="shared" si="149"/>
        <v>14884</v>
      </c>
    </row>
    <row r="1585" spans="1:14" x14ac:dyDescent="0.2">
      <c r="A1585" s="2" t="s">
        <v>2042</v>
      </c>
      <c r="B1585" s="2" t="s">
        <v>15</v>
      </c>
      <c r="C1585" s="2" t="s">
        <v>19</v>
      </c>
      <c r="D1585" s="2">
        <v>102.982</v>
      </c>
      <c r="E1585" s="2">
        <v>113</v>
      </c>
      <c r="F1585" s="2">
        <v>46355</v>
      </c>
      <c r="G1585" s="2">
        <v>80</v>
      </c>
      <c r="H1585" s="2">
        <f t="shared" si="144"/>
        <v>1</v>
      </c>
      <c r="I1585" s="2">
        <f t="shared" si="145"/>
        <v>0</v>
      </c>
      <c r="J1585" s="2">
        <f t="shared" si="146"/>
        <v>0</v>
      </c>
      <c r="K1585" s="2">
        <f t="shared" si="147"/>
        <v>0</v>
      </c>
      <c r="L1585" s="2">
        <f t="shared" si="148"/>
        <v>1</v>
      </c>
      <c r="M1585" s="2">
        <v>13000</v>
      </c>
      <c r="N1585" s="2">
        <f t="shared" si="149"/>
        <v>12769</v>
      </c>
    </row>
    <row r="1586" spans="1:14" x14ac:dyDescent="0.2">
      <c r="A1586" s="2" t="s">
        <v>1495</v>
      </c>
      <c r="B1586" s="2" t="s">
        <v>15</v>
      </c>
      <c r="C1586" s="2" t="s">
        <v>19</v>
      </c>
      <c r="D1586" s="2">
        <v>85.017399999999995</v>
      </c>
      <c r="E1586" s="2">
        <v>103</v>
      </c>
      <c r="F1586" s="2">
        <v>57881</v>
      </c>
      <c r="G1586" s="2">
        <v>92</v>
      </c>
      <c r="H1586" s="2">
        <f t="shared" si="144"/>
        <v>1</v>
      </c>
      <c r="I1586" s="2">
        <f t="shared" si="145"/>
        <v>0</v>
      </c>
      <c r="J1586" s="2">
        <f t="shared" si="146"/>
        <v>0</v>
      </c>
      <c r="K1586" s="2">
        <f t="shared" si="147"/>
        <v>0</v>
      </c>
      <c r="L1586" s="2">
        <f t="shared" si="148"/>
        <v>1</v>
      </c>
      <c r="M1586" s="2">
        <v>165</v>
      </c>
      <c r="N1586" s="2">
        <f t="shared" si="149"/>
        <v>10609</v>
      </c>
    </row>
    <row r="1587" spans="1:14" x14ac:dyDescent="0.2">
      <c r="A1587" s="2" t="s">
        <v>2517</v>
      </c>
      <c r="B1587" s="2" t="s">
        <v>11</v>
      </c>
      <c r="C1587" s="2" t="s">
        <v>19</v>
      </c>
      <c r="D1587" s="2">
        <v>39.292000000000002</v>
      </c>
      <c r="E1587" s="2">
        <v>131</v>
      </c>
      <c r="F1587" s="2">
        <v>52610</v>
      </c>
      <c r="G1587" s="2">
        <v>90</v>
      </c>
      <c r="H1587" s="2">
        <f t="shared" si="144"/>
        <v>0</v>
      </c>
      <c r="I1587" s="2">
        <f t="shared" si="145"/>
        <v>0</v>
      </c>
      <c r="J1587" s="2">
        <f t="shared" si="146"/>
        <v>0</v>
      </c>
      <c r="K1587" s="2">
        <f t="shared" si="147"/>
        <v>0</v>
      </c>
      <c r="L1587" s="2">
        <f t="shared" si="148"/>
        <v>1</v>
      </c>
      <c r="M1587" s="2">
        <v>385</v>
      </c>
      <c r="N1587" s="2">
        <f t="shared" si="149"/>
        <v>17161</v>
      </c>
    </row>
    <row r="1588" spans="1:14" x14ac:dyDescent="0.2">
      <c r="A1588" s="2" t="s">
        <v>806</v>
      </c>
      <c r="B1588" s="2" t="s">
        <v>51</v>
      </c>
      <c r="C1588" s="2" t="s">
        <v>12</v>
      </c>
      <c r="D1588" s="2">
        <v>9.5898699999999995</v>
      </c>
      <c r="E1588" s="2">
        <v>130</v>
      </c>
      <c r="F1588" s="2">
        <v>5162</v>
      </c>
      <c r="G1588" s="2">
        <v>40</v>
      </c>
      <c r="H1588" s="2">
        <f t="shared" si="144"/>
        <v>0</v>
      </c>
      <c r="I1588" s="2">
        <f t="shared" si="145"/>
        <v>0</v>
      </c>
      <c r="J1588" s="2">
        <f t="shared" si="146"/>
        <v>0</v>
      </c>
      <c r="K1588" s="2">
        <f t="shared" si="147"/>
        <v>0</v>
      </c>
      <c r="L1588" s="2">
        <f t="shared" si="148"/>
        <v>0</v>
      </c>
      <c r="M1588" s="2">
        <v>39</v>
      </c>
      <c r="N1588" s="2">
        <f t="shared" si="149"/>
        <v>16900</v>
      </c>
    </row>
    <row r="1589" spans="1:14" x14ac:dyDescent="0.2">
      <c r="A1589" s="2" t="s">
        <v>2520</v>
      </c>
      <c r="B1589" s="2" t="s">
        <v>15</v>
      </c>
      <c r="C1589" s="2" t="s">
        <v>31</v>
      </c>
      <c r="D1589" s="2">
        <v>0.45307900000000001</v>
      </c>
      <c r="E1589" s="2">
        <v>108</v>
      </c>
      <c r="F1589" s="2">
        <v>2029</v>
      </c>
      <c r="G1589" s="2">
        <v>7</v>
      </c>
      <c r="H1589" s="2">
        <f t="shared" si="144"/>
        <v>1</v>
      </c>
      <c r="I1589" s="2">
        <f t="shared" si="145"/>
        <v>1</v>
      </c>
      <c r="J1589" s="2">
        <f t="shared" si="146"/>
        <v>0</v>
      </c>
      <c r="K1589" s="2">
        <f t="shared" si="147"/>
        <v>0</v>
      </c>
      <c r="L1589" s="2">
        <f t="shared" si="148"/>
        <v>0</v>
      </c>
      <c r="M1589" s="2">
        <v>30</v>
      </c>
      <c r="N1589" s="2">
        <f t="shared" si="149"/>
        <v>11664</v>
      </c>
    </row>
    <row r="1590" spans="1:14" x14ac:dyDescent="0.2">
      <c r="A1590" s="2" t="s">
        <v>2522</v>
      </c>
      <c r="B1590" s="2" t="s">
        <v>11</v>
      </c>
      <c r="C1590" s="2" t="s">
        <v>35</v>
      </c>
      <c r="D1590" s="2">
        <v>31.397500000000001</v>
      </c>
      <c r="E1590" s="2">
        <v>92</v>
      </c>
      <c r="F1590" s="2">
        <v>18765</v>
      </c>
      <c r="G1590" s="2">
        <v>12</v>
      </c>
      <c r="H1590" s="2">
        <f t="shared" si="144"/>
        <v>0</v>
      </c>
      <c r="I1590" s="2">
        <f t="shared" si="145"/>
        <v>0</v>
      </c>
      <c r="J1590" s="2">
        <f t="shared" si="146"/>
        <v>1</v>
      </c>
      <c r="K1590" s="2">
        <f t="shared" si="147"/>
        <v>0</v>
      </c>
      <c r="L1590" s="2">
        <f t="shared" si="148"/>
        <v>0</v>
      </c>
      <c r="M1590" s="2">
        <v>0</v>
      </c>
      <c r="N1590" s="2">
        <f t="shared" si="149"/>
        <v>8464</v>
      </c>
    </row>
    <row r="1591" spans="1:14" x14ac:dyDescent="0.2">
      <c r="A1591" s="2" t="s">
        <v>173</v>
      </c>
      <c r="B1591" s="2" t="s">
        <v>11</v>
      </c>
      <c r="C1591" s="2" t="s">
        <v>40</v>
      </c>
      <c r="D1591" s="2">
        <v>75.764099999999999</v>
      </c>
      <c r="E1591" s="2">
        <v>125</v>
      </c>
      <c r="F1591" s="2">
        <v>16646</v>
      </c>
      <c r="G1591" s="2">
        <v>60</v>
      </c>
      <c r="H1591" s="2">
        <f t="shared" si="144"/>
        <v>0</v>
      </c>
      <c r="I1591" s="2">
        <f t="shared" si="145"/>
        <v>0</v>
      </c>
      <c r="J1591" s="2">
        <f t="shared" si="146"/>
        <v>0</v>
      </c>
      <c r="K1591" s="2">
        <f t="shared" si="147"/>
        <v>0</v>
      </c>
      <c r="L1591" s="2">
        <f t="shared" si="148"/>
        <v>0</v>
      </c>
      <c r="M1591" s="2">
        <v>420</v>
      </c>
      <c r="N1591" s="2">
        <f t="shared" si="149"/>
        <v>15625</v>
      </c>
    </row>
    <row r="1592" spans="1:14" x14ac:dyDescent="0.2">
      <c r="A1592" s="2" t="s">
        <v>2525</v>
      </c>
      <c r="B1592" s="2" t="s">
        <v>11</v>
      </c>
      <c r="C1592" s="2" t="s">
        <v>40</v>
      </c>
      <c r="D1592" s="2">
        <v>6.0617599999999996</v>
      </c>
      <c r="E1592" s="2">
        <v>103</v>
      </c>
      <c r="F1592" s="2">
        <v>1615</v>
      </c>
      <c r="G1592" s="2">
        <v>17</v>
      </c>
      <c r="H1592" s="2">
        <f t="shared" si="144"/>
        <v>0</v>
      </c>
      <c r="I1592" s="2">
        <f t="shared" si="145"/>
        <v>0</v>
      </c>
      <c r="J1592" s="2">
        <f t="shared" si="146"/>
        <v>0</v>
      </c>
      <c r="K1592" s="2">
        <f t="shared" si="147"/>
        <v>0</v>
      </c>
      <c r="L1592" s="2">
        <f t="shared" si="148"/>
        <v>0</v>
      </c>
      <c r="M1592" s="2">
        <v>15</v>
      </c>
      <c r="N1592" s="2">
        <f t="shared" si="149"/>
        <v>10609</v>
      </c>
    </row>
    <row r="1593" spans="1:14" x14ac:dyDescent="0.2">
      <c r="A1593" s="2" t="s">
        <v>185</v>
      </c>
      <c r="B1593" s="2" t="s">
        <v>11</v>
      </c>
      <c r="C1593" s="2" t="s">
        <v>24</v>
      </c>
      <c r="D1593" s="2">
        <v>144.512</v>
      </c>
      <c r="E1593" s="2">
        <v>106</v>
      </c>
      <c r="F1593" s="2">
        <v>45327</v>
      </c>
      <c r="G1593" s="2">
        <v>38</v>
      </c>
      <c r="H1593" s="2">
        <f t="shared" si="144"/>
        <v>0</v>
      </c>
      <c r="I1593" s="2">
        <f t="shared" si="145"/>
        <v>0</v>
      </c>
      <c r="J1593" s="2">
        <f t="shared" si="146"/>
        <v>0</v>
      </c>
      <c r="K1593" s="2">
        <f t="shared" si="147"/>
        <v>0</v>
      </c>
      <c r="L1593" s="2">
        <f t="shared" si="148"/>
        <v>0</v>
      </c>
      <c r="M1593" s="2">
        <v>357</v>
      </c>
      <c r="N1593" s="2">
        <f t="shared" si="149"/>
        <v>11236</v>
      </c>
    </row>
    <row r="1594" spans="1:14" x14ac:dyDescent="0.2">
      <c r="A1594" s="2" t="s">
        <v>401</v>
      </c>
      <c r="B1594" s="2" t="s">
        <v>11</v>
      </c>
      <c r="C1594" s="2" t="s">
        <v>24</v>
      </c>
      <c r="D1594" s="2">
        <v>62.494999999999997</v>
      </c>
      <c r="E1594" s="2">
        <v>104</v>
      </c>
      <c r="F1594" s="2">
        <v>1235</v>
      </c>
      <c r="G1594" s="2">
        <v>85</v>
      </c>
      <c r="H1594" s="2">
        <f t="shared" si="144"/>
        <v>0</v>
      </c>
      <c r="I1594" s="2">
        <f t="shared" si="145"/>
        <v>0</v>
      </c>
      <c r="J1594" s="2">
        <f t="shared" si="146"/>
        <v>0</v>
      </c>
      <c r="K1594" s="2">
        <f t="shared" si="147"/>
        <v>0</v>
      </c>
      <c r="L1594" s="2">
        <f t="shared" si="148"/>
        <v>0</v>
      </c>
      <c r="M1594" s="2">
        <v>681</v>
      </c>
      <c r="N1594" s="2">
        <f t="shared" si="149"/>
        <v>10816</v>
      </c>
    </row>
    <row r="1595" spans="1:14" x14ac:dyDescent="0.2">
      <c r="A1595" s="2" t="s">
        <v>2529</v>
      </c>
      <c r="B1595" s="2" t="s">
        <v>11</v>
      </c>
      <c r="C1595" s="2" t="s">
        <v>12</v>
      </c>
      <c r="D1595" s="2">
        <v>124.869</v>
      </c>
      <c r="E1595" s="2">
        <v>133</v>
      </c>
      <c r="F1595" s="2">
        <v>10565</v>
      </c>
      <c r="G1595" s="2">
        <v>12</v>
      </c>
      <c r="H1595" s="2">
        <f t="shared" si="144"/>
        <v>0</v>
      </c>
      <c r="I1595" s="2">
        <f t="shared" si="145"/>
        <v>0</v>
      </c>
      <c r="J1595" s="2">
        <f t="shared" si="146"/>
        <v>0</v>
      </c>
      <c r="K1595" s="2">
        <f t="shared" si="147"/>
        <v>0</v>
      </c>
      <c r="L1595" s="2">
        <f t="shared" si="148"/>
        <v>0</v>
      </c>
      <c r="M1595" s="2">
        <v>131</v>
      </c>
      <c r="N1595" s="2">
        <f t="shared" si="149"/>
        <v>17689</v>
      </c>
    </row>
    <row r="1596" spans="1:14" x14ac:dyDescent="0.2">
      <c r="A1596" s="2" t="s">
        <v>841</v>
      </c>
      <c r="B1596" s="2" t="s">
        <v>15</v>
      </c>
      <c r="C1596" s="2" t="s">
        <v>12</v>
      </c>
      <c r="D1596" s="2">
        <v>3.2541699999999998</v>
      </c>
      <c r="E1596" s="2">
        <v>128</v>
      </c>
      <c r="F1596" s="2">
        <v>36337</v>
      </c>
      <c r="G1596" s="2">
        <v>28</v>
      </c>
      <c r="H1596" s="2">
        <f t="shared" si="144"/>
        <v>1</v>
      </c>
      <c r="I1596" s="2">
        <f t="shared" si="145"/>
        <v>0</v>
      </c>
      <c r="J1596" s="2">
        <f t="shared" si="146"/>
        <v>0</v>
      </c>
      <c r="K1596" s="2">
        <f t="shared" si="147"/>
        <v>0</v>
      </c>
      <c r="L1596" s="2">
        <f t="shared" si="148"/>
        <v>0</v>
      </c>
      <c r="M1596" s="2">
        <v>386</v>
      </c>
      <c r="N1596" s="2">
        <f t="shared" si="149"/>
        <v>16384</v>
      </c>
    </row>
    <row r="1597" spans="1:14" x14ac:dyDescent="0.2">
      <c r="A1597" s="2" t="s">
        <v>230</v>
      </c>
      <c r="B1597" s="2" t="s">
        <v>15</v>
      </c>
      <c r="C1597" s="2" t="s">
        <v>12</v>
      </c>
      <c r="D1597" s="2">
        <v>93.571799999999996</v>
      </c>
      <c r="E1597" s="2">
        <v>116</v>
      </c>
      <c r="F1597" s="2">
        <v>23811</v>
      </c>
      <c r="G1597" s="2">
        <v>25</v>
      </c>
      <c r="H1597" s="2">
        <f t="shared" si="144"/>
        <v>1</v>
      </c>
      <c r="I1597" s="2">
        <f t="shared" si="145"/>
        <v>0</v>
      </c>
      <c r="J1597" s="2">
        <f t="shared" si="146"/>
        <v>0</v>
      </c>
      <c r="K1597" s="2">
        <f t="shared" si="147"/>
        <v>0</v>
      </c>
      <c r="L1597" s="2">
        <f t="shared" si="148"/>
        <v>0</v>
      </c>
      <c r="M1597" s="2">
        <v>737</v>
      </c>
      <c r="N1597" s="2">
        <f t="shared" si="149"/>
        <v>13456</v>
      </c>
    </row>
    <row r="1598" spans="1:14" x14ac:dyDescent="0.2">
      <c r="A1598" s="2" t="s">
        <v>570</v>
      </c>
      <c r="B1598" s="2" t="s">
        <v>15</v>
      </c>
      <c r="C1598" s="2" t="s">
        <v>35</v>
      </c>
      <c r="D1598" s="2">
        <v>66.466399999999993</v>
      </c>
      <c r="E1598" s="2">
        <v>82</v>
      </c>
      <c r="F1598" s="2">
        <v>303717</v>
      </c>
      <c r="G1598" s="2">
        <v>40</v>
      </c>
      <c r="H1598" s="2">
        <f t="shared" si="144"/>
        <v>1</v>
      </c>
      <c r="I1598" s="2">
        <f t="shared" si="145"/>
        <v>0</v>
      </c>
      <c r="J1598" s="2">
        <f t="shared" si="146"/>
        <v>1</v>
      </c>
      <c r="K1598" s="2">
        <f t="shared" si="147"/>
        <v>0</v>
      </c>
      <c r="L1598" s="2">
        <f t="shared" si="148"/>
        <v>0</v>
      </c>
      <c r="M1598" s="2">
        <v>160</v>
      </c>
      <c r="N1598" s="2">
        <f t="shared" si="149"/>
        <v>6724</v>
      </c>
    </row>
    <row r="1599" spans="1:14" x14ac:dyDescent="0.2">
      <c r="A1599" s="2" t="s">
        <v>1003</v>
      </c>
      <c r="B1599" s="2" t="s">
        <v>15</v>
      </c>
      <c r="C1599" s="2" t="s">
        <v>31</v>
      </c>
      <c r="D1599" s="2">
        <v>28.6448</v>
      </c>
      <c r="E1599" s="2">
        <v>131</v>
      </c>
      <c r="F1599" s="2">
        <v>3479</v>
      </c>
      <c r="G1599" s="2">
        <v>30</v>
      </c>
      <c r="H1599" s="2">
        <f t="shared" si="144"/>
        <v>1</v>
      </c>
      <c r="I1599" s="2">
        <f t="shared" si="145"/>
        <v>1</v>
      </c>
      <c r="J1599" s="2">
        <f t="shared" si="146"/>
        <v>0</v>
      </c>
      <c r="K1599" s="2">
        <f t="shared" si="147"/>
        <v>0</v>
      </c>
      <c r="L1599" s="2">
        <f t="shared" si="148"/>
        <v>0</v>
      </c>
      <c r="M1599" s="2">
        <v>89</v>
      </c>
      <c r="N1599" s="2">
        <f t="shared" si="149"/>
        <v>17161</v>
      </c>
    </row>
    <row r="1600" spans="1:14" x14ac:dyDescent="0.2">
      <c r="A1600" s="2" t="s">
        <v>287</v>
      </c>
      <c r="B1600" s="2" t="s">
        <v>51</v>
      </c>
      <c r="C1600" s="2" t="s">
        <v>31</v>
      </c>
      <c r="D1600" s="2">
        <v>35.231400000000001</v>
      </c>
      <c r="E1600" s="2">
        <v>90</v>
      </c>
      <c r="F1600" s="2">
        <v>6299</v>
      </c>
      <c r="G1600" s="2">
        <v>60</v>
      </c>
      <c r="H1600" s="2">
        <f t="shared" si="144"/>
        <v>0</v>
      </c>
      <c r="I1600" s="2">
        <f t="shared" si="145"/>
        <v>1</v>
      </c>
      <c r="J1600" s="2">
        <f t="shared" si="146"/>
        <v>0</v>
      </c>
      <c r="K1600" s="2">
        <f t="shared" si="147"/>
        <v>0</v>
      </c>
      <c r="L1600" s="2">
        <f t="shared" si="148"/>
        <v>0</v>
      </c>
      <c r="M1600" s="2">
        <v>32</v>
      </c>
      <c r="N1600" s="2">
        <f t="shared" si="149"/>
        <v>8100</v>
      </c>
    </row>
    <row r="1601" spans="1:14" x14ac:dyDescent="0.2">
      <c r="A1601" s="2" t="s">
        <v>1723</v>
      </c>
      <c r="B1601" s="2" t="s">
        <v>11</v>
      </c>
      <c r="C1601" s="2" t="s">
        <v>19</v>
      </c>
      <c r="D1601" s="2">
        <v>25.040299999999998</v>
      </c>
      <c r="E1601" s="2">
        <v>104</v>
      </c>
      <c r="F1601" s="2">
        <v>7247</v>
      </c>
      <c r="G1601" s="2">
        <v>55</v>
      </c>
      <c r="H1601" s="2">
        <f t="shared" si="144"/>
        <v>0</v>
      </c>
      <c r="I1601" s="2">
        <f t="shared" si="145"/>
        <v>0</v>
      </c>
      <c r="J1601" s="2">
        <f t="shared" si="146"/>
        <v>0</v>
      </c>
      <c r="K1601" s="2">
        <f t="shared" si="147"/>
        <v>0</v>
      </c>
      <c r="L1601" s="2">
        <f t="shared" si="148"/>
        <v>1</v>
      </c>
      <c r="M1601" s="2">
        <v>50</v>
      </c>
      <c r="N1601" s="2">
        <f t="shared" si="149"/>
        <v>10816</v>
      </c>
    </row>
    <row r="1602" spans="1:14" x14ac:dyDescent="0.2">
      <c r="A1602" s="2" t="s">
        <v>2537</v>
      </c>
      <c r="B1602" s="2" t="s">
        <v>11</v>
      </c>
      <c r="C1602" s="2" t="s">
        <v>35</v>
      </c>
      <c r="D1602" s="2">
        <v>26.583400000000001</v>
      </c>
      <c r="E1602" s="2">
        <v>93</v>
      </c>
      <c r="F1602" s="2">
        <v>578</v>
      </c>
      <c r="G1602" s="2">
        <v>10</v>
      </c>
      <c r="H1602" s="2">
        <f t="shared" si="144"/>
        <v>0</v>
      </c>
      <c r="I1602" s="2">
        <f t="shared" si="145"/>
        <v>0</v>
      </c>
      <c r="J1602" s="2">
        <f t="shared" si="146"/>
        <v>1</v>
      </c>
      <c r="K1602" s="2">
        <f t="shared" si="147"/>
        <v>0</v>
      </c>
      <c r="L1602" s="2">
        <f t="shared" si="148"/>
        <v>0</v>
      </c>
      <c r="M1602" s="2">
        <v>4</v>
      </c>
      <c r="N1602" s="2">
        <f t="shared" si="149"/>
        <v>8649</v>
      </c>
    </row>
    <row r="1603" spans="1:14" x14ac:dyDescent="0.2">
      <c r="A1603" s="2" t="s">
        <v>2539</v>
      </c>
      <c r="B1603" s="2" t="s">
        <v>15</v>
      </c>
      <c r="C1603" s="2" t="s">
        <v>35</v>
      </c>
      <c r="D1603" s="2">
        <v>6.7552700000000003</v>
      </c>
      <c r="E1603" s="2">
        <v>90</v>
      </c>
      <c r="F1603" s="2">
        <v>3004</v>
      </c>
      <c r="G1603" s="2">
        <v>5</v>
      </c>
      <c r="H1603" s="2">
        <f t="shared" ref="H1603:H1666" si="150">IF(B1603="R",1,0)</f>
        <v>1</v>
      </c>
      <c r="I1603" s="2">
        <f t="shared" ref="I1603:I1666" si="151">IF(C1603="Comedy",1,0)</f>
        <v>0</v>
      </c>
      <c r="J1603" s="2">
        <f t="shared" ref="J1603:J1666" si="152">IF(C1603="Thriller_Horror",1,0)</f>
        <v>1</v>
      </c>
      <c r="K1603" s="2">
        <f t="shared" ref="K1603:K1666" si="153">IF(C1603="Animation",1,0)</f>
        <v>0</v>
      </c>
      <c r="L1603" s="2">
        <f t="shared" ref="L1603:L1666" si="154">IF(C1603="Adventure_Sci_fi",1,0)</f>
        <v>0</v>
      </c>
      <c r="M1603" s="2">
        <v>23</v>
      </c>
      <c r="N1603" s="2">
        <f t="shared" ref="N1603:N1666" si="155">E1603^2</f>
        <v>8100</v>
      </c>
    </row>
    <row r="1604" spans="1:14" x14ac:dyDescent="0.2">
      <c r="A1604" s="2" t="s">
        <v>441</v>
      </c>
      <c r="B1604" s="2" t="s">
        <v>11</v>
      </c>
      <c r="C1604" s="2" t="s">
        <v>12</v>
      </c>
      <c r="D1604" s="2">
        <v>10.1393</v>
      </c>
      <c r="E1604" s="2">
        <v>96</v>
      </c>
      <c r="F1604" s="2">
        <v>24640</v>
      </c>
      <c r="G1604" s="2">
        <v>35</v>
      </c>
      <c r="H1604" s="2">
        <f t="shared" si="150"/>
        <v>0</v>
      </c>
      <c r="I1604" s="2">
        <f t="shared" si="151"/>
        <v>0</v>
      </c>
      <c r="J1604" s="2">
        <f t="shared" si="152"/>
        <v>0</v>
      </c>
      <c r="K1604" s="2">
        <f t="shared" si="153"/>
        <v>0</v>
      </c>
      <c r="L1604" s="2">
        <f t="shared" si="154"/>
        <v>0</v>
      </c>
      <c r="M1604" s="2">
        <v>0</v>
      </c>
      <c r="N1604" s="2">
        <f t="shared" si="155"/>
        <v>9216</v>
      </c>
    </row>
    <row r="1605" spans="1:14" x14ac:dyDescent="0.2">
      <c r="A1605" s="2" t="s">
        <v>2542</v>
      </c>
      <c r="B1605" s="2" t="s">
        <v>11</v>
      </c>
      <c r="C1605" s="2" t="s">
        <v>35</v>
      </c>
      <c r="D1605" s="2">
        <v>25.464500000000001</v>
      </c>
      <c r="E1605" s="2">
        <v>98</v>
      </c>
      <c r="F1605" s="2">
        <v>15251</v>
      </c>
      <c r="G1605" s="2">
        <v>10</v>
      </c>
      <c r="H1605" s="2">
        <f t="shared" si="150"/>
        <v>0</v>
      </c>
      <c r="I1605" s="2">
        <f t="shared" si="151"/>
        <v>0</v>
      </c>
      <c r="J1605" s="2">
        <f t="shared" si="152"/>
        <v>1</v>
      </c>
      <c r="K1605" s="2">
        <f t="shared" si="153"/>
        <v>0</v>
      </c>
      <c r="L1605" s="2">
        <f t="shared" si="154"/>
        <v>0</v>
      </c>
      <c r="M1605" s="2">
        <v>58</v>
      </c>
      <c r="N1605" s="2">
        <f t="shared" si="155"/>
        <v>9604</v>
      </c>
    </row>
    <row r="1606" spans="1:14" x14ac:dyDescent="0.2">
      <c r="A1606" s="2" t="s">
        <v>2544</v>
      </c>
      <c r="B1606" s="2" t="s">
        <v>15</v>
      </c>
      <c r="C1606" s="2" t="s">
        <v>31</v>
      </c>
      <c r="D1606" s="2">
        <v>4.0557000000000003E-2</v>
      </c>
      <c r="E1606" s="2">
        <v>82</v>
      </c>
      <c r="F1606" s="2">
        <v>2046</v>
      </c>
      <c r="G1606" s="2">
        <v>0.06</v>
      </c>
      <c r="H1606" s="2">
        <f t="shared" si="150"/>
        <v>1</v>
      </c>
      <c r="I1606" s="2">
        <f t="shared" si="151"/>
        <v>1</v>
      </c>
      <c r="J1606" s="2">
        <f t="shared" si="152"/>
        <v>0</v>
      </c>
      <c r="K1606" s="2">
        <f t="shared" si="153"/>
        <v>0</v>
      </c>
      <c r="L1606" s="2">
        <f t="shared" si="154"/>
        <v>0</v>
      </c>
      <c r="M1606" s="2">
        <v>32</v>
      </c>
      <c r="N1606" s="2">
        <f t="shared" si="155"/>
        <v>6724</v>
      </c>
    </row>
    <row r="1607" spans="1:14" x14ac:dyDescent="0.2">
      <c r="A1607" s="2" t="s">
        <v>2546</v>
      </c>
      <c r="B1607" s="2" t="s">
        <v>15</v>
      </c>
      <c r="C1607" s="2" t="s">
        <v>35</v>
      </c>
      <c r="D1607" s="2">
        <v>22.7578</v>
      </c>
      <c r="E1607" s="2">
        <v>81</v>
      </c>
      <c r="F1607" s="2">
        <v>276</v>
      </c>
      <c r="G1607" s="2">
        <v>0.1</v>
      </c>
      <c r="H1607" s="2">
        <f t="shared" si="150"/>
        <v>1</v>
      </c>
      <c r="I1607" s="2">
        <f t="shared" si="151"/>
        <v>0</v>
      </c>
      <c r="J1607" s="2">
        <f t="shared" si="152"/>
        <v>1</v>
      </c>
      <c r="K1607" s="2">
        <f t="shared" si="153"/>
        <v>0</v>
      </c>
      <c r="L1607" s="2">
        <f t="shared" si="154"/>
        <v>0</v>
      </c>
      <c r="M1607" s="2">
        <v>3</v>
      </c>
      <c r="N1607" s="2">
        <f t="shared" si="155"/>
        <v>6561</v>
      </c>
    </row>
    <row r="1608" spans="1:14" x14ac:dyDescent="0.2">
      <c r="A1608" s="2" t="s">
        <v>2029</v>
      </c>
      <c r="B1608" s="2" t="s">
        <v>15</v>
      </c>
      <c r="C1608" s="2" t="s">
        <v>12</v>
      </c>
      <c r="D1608" s="2">
        <v>33.6312</v>
      </c>
      <c r="E1608" s="2">
        <v>111</v>
      </c>
      <c r="F1608" s="2">
        <v>3784</v>
      </c>
      <c r="G1608" s="2">
        <v>25</v>
      </c>
      <c r="H1608" s="2">
        <f t="shared" si="150"/>
        <v>1</v>
      </c>
      <c r="I1608" s="2">
        <f t="shared" si="151"/>
        <v>0</v>
      </c>
      <c r="J1608" s="2">
        <f t="shared" si="152"/>
        <v>0</v>
      </c>
      <c r="K1608" s="2">
        <f t="shared" si="153"/>
        <v>0</v>
      </c>
      <c r="L1608" s="2">
        <f t="shared" si="154"/>
        <v>0</v>
      </c>
      <c r="M1608" s="2">
        <v>81</v>
      </c>
      <c r="N1608" s="2">
        <f t="shared" si="155"/>
        <v>12321</v>
      </c>
    </row>
    <row r="1609" spans="1:14" x14ac:dyDescent="0.2">
      <c r="A1609" s="2" t="s">
        <v>2549</v>
      </c>
      <c r="B1609" s="2" t="s">
        <v>51</v>
      </c>
      <c r="C1609" s="2" t="s">
        <v>12</v>
      </c>
      <c r="D1609" s="2">
        <v>0.37547399999999997</v>
      </c>
      <c r="E1609" s="2">
        <v>101</v>
      </c>
      <c r="F1609" s="2">
        <v>20354</v>
      </c>
      <c r="G1609" s="2">
        <v>20</v>
      </c>
      <c r="H1609" s="2">
        <f t="shared" si="150"/>
        <v>0</v>
      </c>
      <c r="I1609" s="2">
        <f t="shared" si="151"/>
        <v>0</v>
      </c>
      <c r="J1609" s="2">
        <f t="shared" si="152"/>
        <v>0</v>
      </c>
      <c r="K1609" s="2">
        <f t="shared" si="153"/>
        <v>0</v>
      </c>
      <c r="L1609" s="2">
        <f t="shared" si="154"/>
        <v>0</v>
      </c>
      <c r="M1609" s="2">
        <v>25</v>
      </c>
      <c r="N1609" s="2">
        <f t="shared" si="155"/>
        <v>10201</v>
      </c>
    </row>
    <row r="1610" spans="1:14" x14ac:dyDescent="0.2">
      <c r="A1610" s="2" t="s">
        <v>1871</v>
      </c>
      <c r="B1610" s="2" t="s">
        <v>51</v>
      </c>
      <c r="C1610" s="2" t="s">
        <v>31</v>
      </c>
      <c r="D1610" s="2">
        <v>90.637</v>
      </c>
      <c r="E1610" s="2">
        <v>110</v>
      </c>
      <c r="F1610" s="2">
        <v>15170</v>
      </c>
      <c r="G1610" s="2">
        <v>22</v>
      </c>
      <c r="H1610" s="2">
        <f t="shared" si="150"/>
        <v>0</v>
      </c>
      <c r="I1610" s="2">
        <f t="shared" si="151"/>
        <v>1</v>
      </c>
      <c r="J1610" s="2">
        <f t="shared" si="152"/>
        <v>0</v>
      </c>
      <c r="K1610" s="2">
        <f t="shared" si="153"/>
        <v>0</v>
      </c>
      <c r="L1610" s="2">
        <f t="shared" si="154"/>
        <v>0</v>
      </c>
      <c r="M1610" s="2">
        <v>99</v>
      </c>
      <c r="N1610" s="2">
        <f t="shared" si="155"/>
        <v>12100</v>
      </c>
    </row>
    <row r="1611" spans="1:14" x14ac:dyDescent="0.2">
      <c r="A1611" s="2" t="s">
        <v>2552</v>
      </c>
      <c r="B1611" s="2" t="s">
        <v>15</v>
      </c>
      <c r="C1611" s="2" t="s">
        <v>35</v>
      </c>
      <c r="D1611" s="2">
        <v>43.771299999999997</v>
      </c>
      <c r="E1611" s="2">
        <v>108</v>
      </c>
      <c r="F1611" s="2">
        <v>3215</v>
      </c>
      <c r="G1611" s="2">
        <v>5</v>
      </c>
      <c r="H1611" s="2">
        <f t="shared" si="150"/>
        <v>1</v>
      </c>
      <c r="I1611" s="2">
        <f t="shared" si="151"/>
        <v>0</v>
      </c>
      <c r="J1611" s="2">
        <f t="shared" si="152"/>
        <v>1</v>
      </c>
      <c r="K1611" s="2">
        <f t="shared" si="153"/>
        <v>0</v>
      </c>
      <c r="L1611" s="2">
        <f t="shared" si="154"/>
        <v>0</v>
      </c>
      <c r="M1611" s="2">
        <v>0</v>
      </c>
      <c r="N1611" s="2">
        <f t="shared" si="155"/>
        <v>11664</v>
      </c>
    </row>
    <row r="1612" spans="1:14" x14ac:dyDescent="0.2">
      <c r="A1612" s="2" t="s">
        <v>1522</v>
      </c>
      <c r="B1612" s="2" t="s">
        <v>15</v>
      </c>
      <c r="C1612" s="2" t="s">
        <v>40</v>
      </c>
      <c r="D1612" s="2">
        <v>14.589399999999999</v>
      </c>
      <c r="E1612" s="2">
        <v>110</v>
      </c>
      <c r="F1612" s="2">
        <v>911</v>
      </c>
      <c r="G1612" s="2">
        <v>25</v>
      </c>
      <c r="H1612" s="2">
        <f t="shared" si="150"/>
        <v>1</v>
      </c>
      <c r="I1612" s="2">
        <f t="shared" si="151"/>
        <v>0</v>
      </c>
      <c r="J1612" s="2">
        <f t="shared" si="152"/>
        <v>0</v>
      </c>
      <c r="K1612" s="2">
        <f t="shared" si="153"/>
        <v>0</v>
      </c>
      <c r="L1612" s="2">
        <f t="shared" si="154"/>
        <v>0</v>
      </c>
      <c r="M1612" s="2">
        <v>42</v>
      </c>
      <c r="N1612" s="2">
        <f t="shared" si="155"/>
        <v>12100</v>
      </c>
    </row>
    <row r="1613" spans="1:14" x14ac:dyDescent="0.2">
      <c r="A1613" s="2" t="s">
        <v>1119</v>
      </c>
      <c r="B1613" s="2" t="s">
        <v>15</v>
      </c>
      <c r="C1613" s="2" t="s">
        <v>12</v>
      </c>
      <c r="D1613" s="2">
        <v>102.51600000000001</v>
      </c>
      <c r="E1613" s="2">
        <v>158</v>
      </c>
      <c r="F1613" s="2">
        <v>20388</v>
      </c>
      <c r="G1613" s="2">
        <v>90</v>
      </c>
      <c r="H1613" s="2">
        <f t="shared" si="150"/>
        <v>1</v>
      </c>
      <c r="I1613" s="2">
        <f t="shared" si="151"/>
        <v>0</v>
      </c>
      <c r="J1613" s="2">
        <f t="shared" si="152"/>
        <v>0</v>
      </c>
      <c r="K1613" s="2">
        <f t="shared" si="153"/>
        <v>0</v>
      </c>
      <c r="L1613" s="2">
        <f t="shared" si="154"/>
        <v>0</v>
      </c>
      <c r="M1613" s="2">
        <v>21000</v>
      </c>
      <c r="N1613" s="2">
        <f t="shared" si="155"/>
        <v>24964</v>
      </c>
    </row>
    <row r="1614" spans="1:14" x14ac:dyDescent="0.2">
      <c r="A1614" s="2" t="s">
        <v>2556</v>
      </c>
      <c r="B1614" s="2" t="s">
        <v>11</v>
      </c>
      <c r="C1614" s="2" t="s">
        <v>12</v>
      </c>
      <c r="D1614" s="2">
        <v>17.9514</v>
      </c>
      <c r="E1614" s="2">
        <v>106</v>
      </c>
      <c r="F1614" s="2">
        <v>4239</v>
      </c>
      <c r="G1614" s="2">
        <v>30</v>
      </c>
      <c r="H1614" s="2">
        <f t="shared" si="150"/>
        <v>0</v>
      </c>
      <c r="I1614" s="2">
        <f t="shared" si="151"/>
        <v>0</v>
      </c>
      <c r="J1614" s="2">
        <f t="shared" si="152"/>
        <v>0</v>
      </c>
      <c r="K1614" s="2">
        <f t="shared" si="153"/>
        <v>0</v>
      </c>
      <c r="L1614" s="2">
        <f t="shared" si="154"/>
        <v>0</v>
      </c>
      <c r="M1614" s="2">
        <v>12</v>
      </c>
      <c r="N1614" s="2">
        <f t="shared" si="155"/>
        <v>11236</v>
      </c>
    </row>
    <row r="1615" spans="1:14" x14ac:dyDescent="0.2">
      <c r="A1615" s="2" t="s">
        <v>102</v>
      </c>
      <c r="B1615" s="2" t="s">
        <v>11</v>
      </c>
      <c r="C1615" s="2" t="s">
        <v>19</v>
      </c>
      <c r="D1615" s="2">
        <v>70.083500000000001</v>
      </c>
      <c r="E1615" s="2">
        <v>113</v>
      </c>
      <c r="F1615" s="2">
        <v>24106</v>
      </c>
      <c r="G1615" s="2">
        <v>180</v>
      </c>
      <c r="H1615" s="2">
        <f t="shared" si="150"/>
        <v>0</v>
      </c>
      <c r="I1615" s="2">
        <f t="shared" si="151"/>
        <v>0</v>
      </c>
      <c r="J1615" s="2">
        <f t="shared" si="152"/>
        <v>0</v>
      </c>
      <c r="K1615" s="2">
        <f t="shared" si="153"/>
        <v>0</v>
      </c>
      <c r="L1615" s="2">
        <f t="shared" si="154"/>
        <v>1</v>
      </c>
      <c r="M1615" s="2">
        <v>129</v>
      </c>
      <c r="N1615" s="2">
        <f t="shared" si="155"/>
        <v>12769</v>
      </c>
    </row>
    <row r="1616" spans="1:14" x14ac:dyDescent="0.2">
      <c r="A1616" s="2" t="s">
        <v>659</v>
      </c>
      <c r="B1616" s="2" t="s">
        <v>15</v>
      </c>
      <c r="C1616" s="2" t="s">
        <v>12</v>
      </c>
      <c r="D1616" s="2">
        <v>1.30484</v>
      </c>
      <c r="E1616" s="2">
        <v>105</v>
      </c>
      <c r="F1616" s="2">
        <v>2355</v>
      </c>
      <c r="G1616" s="2">
        <v>32</v>
      </c>
      <c r="H1616" s="2">
        <f t="shared" si="150"/>
        <v>1</v>
      </c>
      <c r="I1616" s="2">
        <f t="shared" si="151"/>
        <v>0</v>
      </c>
      <c r="J1616" s="2">
        <f t="shared" si="152"/>
        <v>0</v>
      </c>
      <c r="K1616" s="2">
        <f t="shared" si="153"/>
        <v>0</v>
      </c>
      <c r="L1616" s="2">
        <f t="shared" si="154"/>
        <v>0</v>
      </c>
      <c r="M1616" s="2">
        <v>0</v>
      </c>
      <c r="N1616" s="2">
        <f t="shared" si="155"/>
        <v>11025</v>
      </c>
    </row>
    <row r="1617" spans="1:14" x14ac:dyDescent="0.2">
      <c r="A1617" s="2" t="s">
        <v>187</v>
      </c>
      <c r="B1617" s="2" t="s">
        <v>15</v>
      </c>
      <c r="C1617" s="2" t="s">
        <v>12</v>
      </c>
      <c r="D1617" s="2">
        <v>14.0158</v>
      </c>
      <c r="E1617" s="2">
        <v>93</v>
      </c>
      <c r="F1617" s="2">
        <v>27646</v>
      </c>
      <c r="G1617" s="2">
        <v>5</v>
      </c>
      <c r="H1617" s="2">
        <f t="shared" si="150"/>
        <v>1</v>
      </c>
      <c r="I1617" s="2">
        <f t="shared" si="151"/>
        <v>0</v>
      </c>
      <c r="J1617" s="2">
        <f t="shared" si="152"/>
        <v>0</v>
      </c>
      <c r="K1617" s="2">
        <f t="shared" si="153"/>
        <v>0</v>
      </c>
      <c r="L1617" s="2">
        <f t="shared" si="154"/>
        <v>0</v>
      </c>
      <c r="M1617" s="2">
        <v>44</v>
      </c>
      <c r="N1617" s="2">
        <f t="shared" si="155"/>
        <v>8649</v>
      </c>
    </row>
    <row r="1618" spans="1:14" x14ac:dyDescent="0.2">
      <c r="A1618" s="2" t="s">
        <v>2561</v>
      </c>
      <c r="B1618" s="2" t="s">
        <v>15</v>
      </c>
      <c r="C1618" s="2" t="s">
        <v>31</v>
      </c>
      <c r="D1618" s="2">
        <v>0.100503</v>
      </c>
      <c r="E1618" s="2">
        <v>90</v>
      </c>
      <c r="F1618" s="2">
        <v>3124</v>
      </c>
      <c r="G1618" s="2">
        <v>8</v>
      </c>
      <c r="H1618" s="2">
        <f t="shared" si="150"/>
        <v>1</v>
      </c>
      <c r="I1618" s="2">
        <f t="shared" si="151"/>
        <v>1</v>
      </c>
      <c r="J1618" s="2">
        <f t="shared" si="152"/>
        <v>0</v>
      </c>
      <c r="K1618" s="2">
        <f t="shared" si="153"/>
        <v>0</v>
      </c>
      <c r="L1618" s="2">
        <f t="shared" si="154"/>
        <v>0</v>
      </c>
      <c r="M1618" s="2">
        <v>0</v>
      </c>
      <c r="N1618" s="2">
        <f t="shared" si="155"/>
        <v>8100</v>
      </c>
    </row>
    <row r="1619" spans="1:14" x14ac:dyDescent="0.2">
      <c r="A1619" s="2" t="s">
        <v>2563</v>
      </c>
      <c r="B1619" s="2" t="s">
        <v>15</v>
      </c>
      <c r="C1619" s="2" t="s">
        <v>40</v>
      </c>
      <c r="D1619" s="2">
        <v>2.0379999999999999E-2</v>
      </c>
      <c r="E1619" s="2">
        <v>93</v>
      </c>
      <c r="F1619" s="2">
        <v>1245</v>
      </c>
      <c r="G1619" s="2">
        <v>15</v>
      </c>
      <c r="H1619" s="2">
        <f t="shared" si="150"/>
        <v>1</v>
      </c>
      <c r="I1619" s="2">
        <f t="shared" si="151"/>
        <v>0</v>
      </c>
      <c r="J1619" s="2">
        <f t="shared" si="152"/>
        <v>0</v>
      </c>
      <c r="K1619" s="2">
        <f t="shared" si="153"/>
        <v>0</v>
      </c>
      <c r="L1619" s="2">
        <f t="shared" si="154"/>
        <v>0</v>
      </c>
      <c r="M1619" s="2">
        <v>17</v>
      </c>
      <c r="N1619" s="2">
        <f t="shared" si="155"/>
        <v>8649</v>
      </c>
    </row>
    <row r="1620" spans="1:14" x14ac:dyDescent="0.2">
      <c r="A1620" s="2" t="s">
        <v>2565</v>
      </c>
      <c r="B1620" s="2" t="s">
        <v>11</v>
      </c>
      <c r="C1620" s="2" t="s">
        <v>12</v>
      </c>
      <c r="D1620" s="2">
        <v>2.4282400000000002</v>
      </c>
      <c r="E1620" s="2">
        <v>101</v>
      </c>
      <c r="F1620" s="2">
        <v>77046</v>
      </c>
      <c r="G1620" s="2">
        <v>0.2</v>
      </c>
      <c r="H1620" s="2">
        <f t="shared" si="150"/>
        <v>0</v>
      </c>
      <c r="I1620" s="2">
        <f t="shared" si="151"/>
        <v>0</v>
      </c>
      <c r="J1620" s="2">
        <f t="shared" si="152"/>
        <v>0</v>
      </c>
      <c r="K1620" s="2">
        <f t="shared" si="153"/>
        <v>0</v>
      </c>
      <c r="L1620" s="2">
        <f t="shared" si="154"/>
        <v>0</v>
      </c>
      <c r="M1620" s="2">
        <v>0</v>
      </c>
      <c r="N1620" s="2">
        <f t="shared" si="155"/>
        <v>10201</v>
      </c>
    </row>
    <row r="1621" spans="1:14" x14ac:dyDescent="0.2">
      <c r="A1621" s="2" t="s">
        <v>957</v>
      </c>
      <c r="B1621" s="2" t="s">
        <v>15</v>
      </c>
      <c r="C1621" s="2" t="s">
        <v>19</v>
      </c>
      <c r="D1621" s="2">
        <v>59.073799999999999</v>
      </c>
      <c r="E1621" s="2">
        <v>99</v>
      </c>
      <c r="F1621" s="2">
        <v>15082</v>
      </c>
      <c r="G1621" s="2">
        <v>25</v>
      </c>
      <c r="H1621" s="2">
        <f t="shared" si="150"/>
        <v>1</v>
      </c>
      <c r="I1621" s="2">
        <f t="shared" si="151"/>
        <v>0</v>
      </c>
      <c r="J1621" s="2">
        <f t="shared" si="152"/>
        <v>0</v>
      </c>
      <c r="K1621" s="2">
        <f t="shared" si="153"/>
        <v>0</v>
      </c>
      <c r="L1621" s="2">
        <f t="shared" si="154"/>
        <v>1</v>
      </c>
      <c r="M1621" s="2">
        <v>0</v>
      </c>
      <c r="N1621" s="2">
        <f t="shared" si="155"/>
        <v>9801</v>
      </c>
    </row>
    <row r="1622" spans="1:14" x14ac:dyDescent="0.2">
      <c r="A1622" s="2" t="s">
        <v>275</v>
      </c>
      <c r="B1622" s="2" t="s">
        <v>11</v>
      </c>
      <c r="C1622" s="2" t="s">
        <v>12</v>
      </c>
      <c r="D1622" s="2">
        <v>30.226099999999999</v>
      </c>
      <c r="E1622" s="2">
        <v>126</v>
      </c>
      <c r="F1622" s="2">
        <v>22745</v>
      </c>
      <c r="G1622" s="2">
        <v>15</v>
      </c>
      <c r="H1622" s="2">
        <f t="shared" si="150"/>
        <v>0</v>
      </c>
      <c r="I1622" s="2">
        <f t="shared" si="151"/>
        <v>0</v>
      </c>
      <c r="J1622" s="2">
        <f t="shared" si="152"/>
        <v>0</v>
      </c>
      <c r="K1622" s="2">
        <f t="shared" si="153"/>
        <v>0</v>
      </c>
      <c r="L1622" s="2">
        <f t="shared" si="154"/>
        <v>0</v>
      </c>
      <c r="M1622" s="2">
        <v>18000</v>
      </c>
      <c r="N1622" s="2">
        <f t="shared" si="155"/>
        <v>15876</v>
      </c>
    </row>
    <row r="1623" spans="1:14" x14ac:dyDescent="0.2">
      <c r="A1623" s="2" t="s">
        <v>902</v>
      </c>
      <c r="B1623" s="2" t="s">
        <v>15</v>
      </c>
      <c r="C1623" s="2" t="s">
        <v>12</v>
      </c>
      <c r="D1623" s="2">
        <v>0.11586200000000001</v>
      </c>
      <c r="E1623" s="2">
        <v>96</v>
      </c>
      <c r="F1623" s="2">
        <v>2163</v>
      </c>
      <c r="G1623" s="2">
        <v>6</v>
      </c>
      <c r="H1623" s="2">
        <f t="shared" si="150"/>
        <v>1</v>
      </c>
      <c r="I1623" s="2">
        <f t="shared" si="151"/>
        <v>0</v>
      </c>
      <c r="J1623" s="2">
        <f t="shared" si="152"/>
        <v>0</v>
      </c>
      <c r="K1623" s="2">
        <f t="shared" si="153"/>
        <v>0</v>
      </c>
      <c r="L1623" s="2">
        <f t="shared" si="154"/>
        <v>0</v>
      </c>
      <c r="M1623" s="2">
        <v>19</v>
      </c>
      <c r="N1623" s="2">
        <f t="shared" si="155"/>
        <v>9216</v>
      </c>
    </row>
    <row r="1624" spans="1:14" x14ac:dyDescent="0.2">
      <c r="A1624" s="2" t="s">
        <v>1823</v>
      </c>
      <c r="B1624" s="2" t="s">
        <v>11</v>
      </c>
      <c r="C1624" s="2" t="s">
        <v>31</v>
      </c>
      <c r="D1624" s="2">
        <v>0.63847600000000004</v>
      </c>
      <c r="E1624" s="2">
        <v>90</v>
      </c>
      <c r="F1624" s="2">
        <v>32405</v>
      </c>
      <c r="G1624" s="2">
        <v>1.5</v>
      </c>
      <c r="H1624" s="2">
        <f t="shared" si="150"/>
        <v>0</v>
      </c>
      <c r="I1624" s="2">
        <f t="shared" si="151"/>
        <v>1</v>
      </c>
      <c r="J1624" s="2">
        <f t="shared" si="152"/>
        <v>0</v>
      </c>
      <c r="K1624" s="2">
        <f t="shared" si="153"/>
        <v>0</v>
      </c>
      <c r="L1624" s="2">
        <f t="shared" si="154"/>
        <v>0</v>
      </c>
      <c r="M1624" s="2">
        <v>293</v>
      </c>
      <c r="N1624" s="2">
        <f t="shared" si="155"/>
        <v>8100</v>
      </c>
    </row>
    <row r="1625" spans="1:14" x14ac:dyDescent="0.2">
      <c r="A1625" s="2" t="s">
        <v>728</v>
      </c>
      <c r="B1625" s="2" t="s">
        <v>11</v>
      </c>
      <c r="C1625" s="2" t="s">
        <v>24</v>
      </c>
      <c r="D1625" s="2">
        <v>98.78</v>
      </c>
      <c r="E1625" s="2">
        <v>119</v>
      </c>
      <c r="F1625" s="2">
        <v>13391</v>
      </c>
      <c r="G1625" s="2">
        <v>120</v>
      </c>
      <c r="H1625" s="2">
        <f t="shared" si="150"/>
        <v>0</v>
      </c>
      <c r="I1625" s="2">
        <f t="shared" si="151"/>
        <v>0</v>
      </c>
      <c r="J1625" s="2">
        <f t="shared" si="152"/>
        <v>0</v>
      </c>
      <c r="K1625" s="2">
        <f t="shared" si="153"/>
        <v>0</v>
      </c>
      <c r="L1625" s="2">
        <f t="shared" si="154"/>
        <v>0</v>
      </c>
      <c r="M1625" s="2">
        <v>1000</v>
      </c>
      <c r="N1625" s="2">
        <f t="shared" si="155"/>
        <v>14161</v>
      </c>
    </row>
    <row r="1626" spans="1:14" x14ac:dyDescent="0.2">
      <c r="A1626" s="2" t="s">
        <v>1251</v>
      </c>
      <c r="B1626" s="2" t="s">
        <v>15</v>
      </c>
      <c r="C1626" s="2" t="s">
        <v>19</v>
      </c>
      <c r="D1626" s="2">
        <v>7.1866700000000003</v>
      </c>
      <c r="E1626" s="2">
        <v>100</v>
      </c>
      <c r="F1626" s="2">
        <v>2082</v>
      </c>
      <c r="G1626" s="2">
        <v>6</v>
      </c>
      <c r="H1626" s="2">
        <f t="shared" si="150"/>
        <v>1</v>
      </c>
      <c r="I1626" s="2">
        <f t="shared" si="151"/>
        <v>0</v>
      </c>
      <c r="J1626" s="2">
        <f t="shared" si="152"/>
        <v>0</v>
      </c>
      <c r="K1626" s="2">
        <f t="shared" si="153"/>
        <v>0</v>
      </c>
      <c r="L1626" s="2">
        <f t="shared" si="154"/>
        <v>1</v>
      </c>
      <c r="M1626" s="2">
        <v>0</v>
      </c>
      <c r="N1626" s="2">
        <f t="shared" si="155"/>
        <v>10000</v>
      </c>
    </row>
    <row r="1627" spans="1:14" x14ac:dyDescent="0.2">
      <c r="A1627" s="2" t="s">
        <v>1754</v>
      </c>
      <c r="B1627" s="2" t="s">
        <v>15</v>
      </c>
      <c r="C1627" s="2" t="s">
        <v>19</v>
      </c>
      <c r="D1627" s="2">
        <v>51.5336</v>
      </c>
      <c r="E1627" s="2">
        <v>117</v>
      </c>
      <c r="F1627" s="2">
        <v>16606</v>
      </c>
      <c r="G1627" s="2">
        <v>25</v>
      </c>
      <c r="H1627" s="2">
        <f t="shared" si="150"/>
        <v>1</v>
      </c>
      <c r="I1627" s="2">
        <f t="shared" si="151"/>
        <v>0</v>
      </c>
      <c r="J1627" s="2">
        <f t="shared" si="152"/>
        <v>0</v>
      </c>
      <c r="K1627" s="2">
        <f t="shared" si="153"/>
        <v>0</v>
      </c>
      <c r="L1627" s="2">
        <f t="shared" si="154"/>
        <v>1</v>
      </c>
      <c r="M1627" s="2">
        <v>248</v>
      </c>
      <c r="N1627" s="2">
        <f t="shared" si="155"/>
        <v>13689</v>
      </c>
    </row>
    <row r="1628" spans="1:14" x14ac:dyDescent="0.2">
      <c r="A1628" s="2" t="s">
        <v>2574</v>
      </c>
      <c r="B1628" s="2" t="s">
        <v>11</v>
      </c>
      <c r="C1628" s="2" t="s">
        <v>35</v>
      </c>
      <c r="D1628" s="2">
        <v>110.176</v>
      </c>
      <c r="E1628" s="2">
        <v>98</v>
      </c>
      <c r="F1628" s="2">
        <v>7461</v>
      </c>
      <c r="G1628" s="2">
        <v>10</v>
      </c>
      <c r="H1628" s="2">
        <f t="shared" si="150"/>
        <v>0</v>
      </c>
      <c r="I1628" s="2">
        <f t="shared" si="151"/>
        <v>0</v>
      </c>
      <c r="J1628" s="2">
        <f t="shared" si="152"/>
        <v>1</v>
      </c>
      <c r="K1628" s="2">
        <f t="shared" si="153"/>
        <v>0</v>
      </c>
      <c r="L1628" s="2">
        <f t="shared" si="154"/>
        <v>0</v>
      </c>
      <c r="M1628" s="2">
        <v>70</v>
      </c>
      <c r="N1628" s="2">
        <f t="shared" si="155"/>
        <v>9604</v>
      </c>
    </row>
    <row r="1629" spans="1:14" x14ac:dyDescent="0.2">
      <c r="A1629" s="2" t="s">
        <v>2574</v>
      </c>
      <c r="B1629" s="2" t="s">
        <v>11</v>
      </c>
      <c r="C1629" s="2" t="s">
        <v>35</v>
      </c>
      <c r="D1629" s="2">
        <v>39.143799999999999</v>
      </c>
      <c r="E1629" s="2">
        <v>137</v>
      </c>
      <c r="F1629" s="2">
        <v>5746</v>
      </c>
      <c r="G1629" s="2">
        <v>20</v>
      </c>
      <c r="H1629" s="2">
        <f t="shared" si="150"/>
        <v>0</v>
      </c>
      <c r="I1629" s="2">
        <f t="shared" si="151"/>
        <v>0</v>
      </c>
      <c r="J1629" s="2">
        <f t="shared" si="152"/>
        <v>1</v>
      </c>
      <c r="K1629" s="2">
        <f t="shared" si="153"/>
        <v>0</v>
      </c>
      <c r="L1629" s="2">
        <f t="shared" si="154"/>
        <v>0</v>
      </c>
      <c r="M1629" s="2">
        <v>70</v>
      </c>
      <c r="N1629" s="2">
        <f t="shared" si="155"/>
        <v>18769</v>
      </c>
    </row>
    <row r="1630" spans="1:14" x14ac:dyDescent="0.2">
      <c r="A1630" s="2" t="s">
        <v>62</v>
      </c>
      <c r="B1630" s="2" t="s">
        <v>11</v>
      </c>
      <c r="C1630" s="2" t="s">
        <v>40</v>
      </c>
      <c r="D1630" s="2">
        <v>37.100999999999999</v>
      </c>
      <c r="E1630" s="2">
        <v>95</v>
      </c>
      <c r="F1630" s="2">
        <v>1070</v>
      </c>
      <c r="G1630" s="2">
        <v>40</v>
      </c>
      <c r="H1630" s="2">
        <f t="shared" si="150"/>
        <v>0</v>
      </c>
      <c r="I1630" s="2">
        <f t="shared" si="151"/>
        <v>0</v>
      </c>
      <c r="J1630" s="2">
        <f t="shared" si="152"/>
        <v>0</v>
      </c>
      <c r="K1630" s="2">
        <f t="shared" si="153"/>
        <v>0</v>
      </c>
      <c r="L1630" s="2">
        <f t="shared" si="154"/>
        <v>0</v>
      </c>
      <c r="M1630" s="2">
        <v>98</v>
      </c>
      <c r="N1630" s="2">
        <f t="shared" si="155"/>
        <v>9025</v>
      </c>
    </row>
    <row r="1631" spans="1:14" x14ac:dyDescent="0.2">
      <c r="A1631" s="2" t="s">
        <v>2578</v>
      </c>
      <c r="B1631" s="2" t="s">
        <v>15</v>
      </c>
      <c r="C1631" s="2" t="s">
        <v>24</v>
      </c>
      <c r="D1631" s="2">
        <v>10.640599999999999</v>
      </c>
      <c r="E1631" s="2">
        <v>115</v>
      </c>
      <c r="F1631" s="2">
        <v>1686</v>
      </c>
      <c r="G1631" s="2">
        <v>40</v>
      </c>
      <c r="H1631" s="2">
        <f t="shared" si="150"/>
        <v>1</v>
      </c>
      <c r="I1631" s="2">
        <f t="shared" si="151"/>
        <v>0</v>
      </c>
      <c r="J1631" s="2">
        <f t="shared" si="152"/>
        <v>0</v>
      </c>
      <c r="K1631" s="2">
        <f t="shared" si="153"/>
        <v>0</v>
      </c>
      <c r="L1631" s="2">
        <f t="shared" si="154"/>
        <v>0</v>
      </c>
      <c r="M1631" s="2">
        <v>180</v>
      </c>
      <c r="N1631" s="2">
        <f t="shared" si="155"/>
        <v>13225</v>
      </c>
    </row>
    <row r="1632" spans="1:14" x14ac:dyDescent="0.2">
      <c r="A1632" s="2" t="s">
        <v>1466</v>
      </c>
      <c r="B1632" s="2" t="s">
        <v>15</v>
      </c>
      <c r="C1632" s="2" t="s">
        <v>31</v>
      </c>
      <c r="D1632" s="2">
        <v>0.44263799999999998</v>
      </c>
      <c r="E1632" s="2">
        <v>88</v>
      </c>
      <c r="F1632" s="2">
        <v>897</v>
      </c>
      <c r="G1632" s="2">
        <v>0.85</v>
      </c>
      <c r="H1632" s="2">
        <f t="shared" si="150"/>
        <v>1</v>
      </c>
      <c r="I1632" s="2">
        <f t="shared" si="151"/>
        <v>1</v>
      </c>
      <c r="J1632" s="2">
        <f t="shared" si="152"/>
        <v>0</v>
      </c>
      <c r="K1632" s="2">
        <f t="shared" si="153"/>
        <v>0</v>
      </c>
      <c r="L1632" s="2">
        <f t="shared" si="154"/>
        <v>0</v>
      </c>
      <c r="M1632" s="2">
        <v>0</v>
      </c>
      <c r="N1632" s="2">
        <f t="shared" si="155"/>
        <v>7744</v>
      </c>
    </row>
    <row r="1633" spans="1:14" x14ac:dyDescent="0.2">
      <c r="A1633" s="2" t="s">
        <v>855</v>
      </c>
      <c r="B1633" s="2" t="s">
        <v>15</v>
      </c>
      <c r="C1633" s="2" t="s">
        <v>31</v>
      </c>
      <c r="D1633" s="2">
        <v>277.31299999999999</v>
      </c>
      <c r="E1633" s="2">
        <v>108</v>
      </c>
      <c r="F1633" s="2">
        <v>17623</v>
      </c>
      <c r="G1633" s="2">
        <v>35</v>
      </c>
      <c r="H1633" s="2">
        <f t="shared" si="150"/>
        <v>1</v>
      </c>
      <c r="I1633" s="2">
        <f t="shared" si="151"/>
        <v>1</v>
      </c>
      <c r="J1633" s="2">
        <f t="shared" si="152"/>
        <v>0</v>
      </c>
      <c r="K1633" s="2">
        <f t="shared" si="153"/>
        <v>0</v>
      </c>
      <c r="L1633" s="2">
        <f t="shared" si="154"/>
        <v>0</v>
      </c>
      <c r="M1633" s="2">
        <v>480</v>
      </c>
      <c r="N1633" s="2">
        <f t="shared" si="155"/>
        <v>11664</v>
      </c>
    </row>
    <row r="1634" spans="1:14" x14ac:dyDescent="0.2">
      <c r="A1634" s="2" t="s">
        <v>855</v>
      </c>
      <c r="B1634" s="2" t="s">
        <v>15</v>
      </c>
      <c r="C1634" s="2" t="s">
        <v>31</v>
      </c>
      <c r="D1634" s="2">
        <v>254.45599999999999</v>
      </c>
      <c r="E1634" s="2">
        <v>102</v>
      </c>
      <c r="F1634" s="2">
        <v>16143</v>
      </c>
      <c r="G1634" s="2">
        <v>80</v>
      </c>
      <c r="H1634" s="2">
        <f t="shared" si="150"/>
        <v>1</v>
      </c>
      <c r="I1634" s="2">
        <f t="shared" si="151"/>
        <v>1</v>
      </c>
      <c r="J1634" s="2">
        <f t="shared" si="152"/>
        <v>0</v>
      </c>
      <c r="K1634" s="2">
        <f t="shared" si="153"/>
        <v>0</v>
      </c>
      <c r="L1634" s="2">
        <f t="shared" si="154"/>
        <v>0</v>
      </c>
      <c r="M1634" s="2">
        <v>480</v>
      </c>
      <c r="N1634" s="2">
        <f t="shared" si="155"/>
        <v>10404</v>
      </c>
    </row>
    <row r="1635" spans="1:14" x14ac:dyDescent="0.2">
      <c r="A1635" s="2" t="s">
        <v>171</v>
      </c>
      <c r="B1635" s="2" t="s">
        <v>15</v>
      </c>
      <c r="C1635" s="2" t="s">
        <v>35</v>
      </c>
      <c r="D1635" s="2">
        <v>64.505899999999997</v>
      </c>
      <c r="E1635" s="2">
        <v>91</v>
      </c>
      <c r="F1635" s="2">
        <v>13654</v>
      </c>
      <c r="G1635" s="2">
        <v>48</v>
      </c>
      <c r="H1635" s="2">
        <f t="shared" si="150"/>
        <v>1</v>
      </c>
      <c r="I1635" s="2">
        <f t="shared" si="151"/>
        <v>0</v>
      </c>
      <c r="J1635" s="2">
        <f t="shared" si="152"/>
        <v>1</v>
      </c>
      <c r="K1635" s="2">
        <f t="shared" si="153"/>
        <v>0</v>
      </c>
      <c r="L1635" s="2">
        <f t="shared" si="154"/>
        <v>0</v>
      </c>
      <c r="M1635" s="2">
        <v>0</v>
      </c>
      <c r="N1635" s="2">
        <f t="shared" si="155"/>
        <v>8281</v>
      </c>
    </row>
    <row r="1636" spans="1:14" x14ac:dyDescent="0.2">
      <c r="A1636" s="2" t="s">
        <v>790</v>
      </c>
      <c r="B1636" s="2" t="s">
        <v>15</v>
      </c>
      <c r="C1636" s="2" t="s">
        <v>12</v>
      </c>
      <c r="D1636" s="2">
        <v>54.116199999999999</v>
      </c>
      <c r="E1636" s="2">
        <v>187</v>
      </c>
      <c r="F1636" s="2">
        <v>49912</v>
      </c>
      <c r="G1636" s="2">
        <v>44</v>
      </c>
      <c r="H1636" s="2">
        <f t="shared" si="150"/>
        <v>1</v>
      </c>
      <c r="I1636" s="2">
        <f t="shared" si="151"/>
        <v>0</v>
      </c>
      <c r="J1636" s="2">
        <f t="shared" si="152"/>
        <v>0</v>
      </c>
      <c r="K1636" s="2">
        <f t="shared" si="153"/>
        <v>0</v>
      </c>
      <c r="L1636" s="2">
        <f t="shared" si="154"/>
        <v>0</v>
      </c>
      <c r="M1636" s="2">
        <v>16000</v>
      </c>
      <c r="N1636" s="2">
        <f t="shared" si="155"/>
        <v>34969</v>
      </c>
    </row>
    <row r="1637" spans="1:14" x14ac:dyDescent="0.2">
      <c r="A1637" s="2" t="s">
        <v>1723</v>
      </c>
      <c r="B1637" s="2" t="s">
        <v>51</v>
      </c>
      <c r="C1637" s="2" t="s">
        <v>31</v>
      </c>
      <c r="D1637" s="2">
        <v>75.817999999999998</v>
      </c>
      <c r="E1637" s="2">
        <v>88</v>
      </c>
      <c r="F1637" s="2">
        <v>2622</v>
      </c>
      <c r="G1637" s="2">
        <v>90</v>
      </c>
      <c r="H1637" s="2">
        <f t="shared" si="150"/>
        <v>0</v>
      </c>
      <c r="I1637" s="2">
        <f t="shared" si="151"/>
        <v>1</v>
      </c>
      <c r="J1637" s="2">
        <f t="shared" si="152"/>
        <v>0</v>
      </c>
      <c r="K1637" s="2">
        <f t="shared" si="153"/>
        <v>0</v>
      </c>
      <c r="L1637" s="2">
        <f t="shared" si="154"/>
        <v>0</v>
      </c>
      <c r="M1637" s="2">
        <v>50</v>
      </c>
      <c r="N1637" s="2">
        <f t="shared" si="155"/>
        <v>7744</v>
      </c>
    </row>
    <row r="1638" spans="1:14" x14ac:dyDescent="0.2">
      <c r="A1638" s="2" t="s">
        <v>2586</v>
      </c>
      <c r="B1638" s="2" t="s">
        <v>11</v>
      </c>
      <c r="C1638" s="2" t="s">
        <v>12</v>
      </c>
      <c r="D1638" s="2">
        <v>13.350199999999999</v>
      </c>
      <c r="E1638" s="2">
        <v>82</v>
      </c>
      <c r="F1638" s="2">
        <v>4856</v>
      </c>
      <c r="G1638" s="2">
        <v>5</v>
      </c>
      <c r="H1638" s="2">
        <f t="shared" si="150"/>
        <v>0</v>
      </c>
      <c r="I1638" s="2">
        <f t="shared" si="151"/>
        <v>0</v>
      </c>
      <c r="J1638" s="2">
        <f t="shared" si="152"/>
        <v>0</v>
      </c>
      <c r="K1638" s="2">
        <f t="shared" si="153"/>
        <v>0</v>
      </c>
      <c r="L1638" s="2">
        <f t="shared" si="154"/>
        <v>0</v>
      </c>
      <c r="M1638" s="2">
        <v>7</v>
      </c>
      <c r="N1638" s="2">
        <f t="shared" si="155"/>
        <v>6724</v>
      </c>
    </row>
    <row r="1639" spans="1:14" x14ac:dyDescent="0.2">
      <c r="A1639" s="2" t="s">
        <v>496</v>
      </c>
      <c r="B1639" s="2" t="s">
        <v>15</v>
      </c>
      <c r="C1639" s="2" t="s">
        <v>24</v>
      </c>
      <c r="D1639" s="2">
        <v>159.578</v>
      </c>
      <c r="E1639" s="2">
        <v>123</v>
      </c>
      <c r="F1639" s="2">
        <v>4825</v>
      </c>
      <c r="G1639" s="2">
        <v>43</v>
      </c>
      <c r="H1639" s="2">
        <f t="shared" si="150"/>
        <v>1</v>
      </c>
      <c r="I1639" s="2">
        <f t="shared" si="151"/>
        <v>0</v>
      </c>
      <c r="J1639" s="2">
        <f t="shared" si="152"/>
        <v>0</v>
      </c>
      <c r="K1639" s="2">
        <f t="shared" si="153"/>
        <v>0</v>
      </c>
      <c r="L1639" s="2">
        <f t="shared" si="154"/>
        <v>0</v>
      </c>
      <c r="M1639" s="2">
        <v>176</v>
      </c>
      <c r="N1639" s="2">
        <f t="shared" si="155"/>
        <v>15129</v>
      </c>
    </row>
    <row r="1640" spans="1:14" x14ac:dyDescent="0.2">
      <c r="A1640" s="2" t="s">
        <v>2589</v>
      </c>
      <c r="B1640" s="2" t="s">
        <v>15</v>
      </c>
      <c r="C1640" s="2" t="s">
        <v>31</v>
      </c>
      <c r="D1640" s="2">
        <v>1.9539000000000001E-2</v>
      </c>
      <c r="E1640" s="2">
        <v>87</v>
      </c>
      <c r="F1640" s="2">
        <v>6227</v>
      </c>
      <c r="G1640" s="2">
        <v>1</v>
      </c>
      <c r="H1640" s="2">
        <f t="shared" si="150"/>
        <v>1</v>
      </c>
      <c r="I1640" s="2">
        <f t="shared" si="151"/>
        <v>1</v>
      </c>
      <c r="J1640" s="2">
        <f t="shared" si="152"/>
        <v>0</v>
      </c>
      <c r="K1640" s="2">
        <f t="shared" si="153"/>
        <v>0</v>
      </c>
      <c r="L1640" s="2">
        <f t="shared" si="154"/>
        <v>0</v>
      </c>
      <c r="M1640" s="2">
        <v>4</v>
      </c>
      <c r="N1640" s="2">
        <f t="shared" si="155"/>
        <v>7569</v>
      </c>
    </row>
    <row r="1641" spans="1:14" x14ac:dyDescent="0.2">
      <c r="A1641" s="2" t="s">
        <v>1081</v>
      </c>
      <c r="B1641" s="2" t="s">
        <v>11</v>
      </c>
      <c r="C1641" s="2" t="s">
        <v>12</v>
      </c>
      <c r="D1641" s="2">
        <v>169.70599999999999</v>
      </c>
      <c r="E1641" s="2">
        <v>146</v>
      </c>
      <c r="F1641" s="2">
        <v>23227</v>
      </c>
      <c r="G1641" s="2">
        <v>25</v>
      </c>
      <c r="H1641" s="2">
        <f t="shared" si="150"/>
        <v>0</v>
      </c>
      <c r="I1641" s="2">
        <f t="shared" si="151"/>
        <v>0</v>
      </c>
      <c r="J1641" s="2">
        <f t="shared" si="152"/>
        <v>0</v>
      </c>
      <c r="K1641" s="2">
        <f t="shared" si="153"/>
        <v>0</v>
      </c>
      <c r="L1641" s="2">
        <f t="shared" si="154"/>
        <v>0</v>
      </c>
      <c r="M1641" s="2">
        <v>150</v>
      </c>
      <c r="N1641" s="2">
        <f t="shared" si="155"/>
        <v>21316</v>
      </c>
    </row>
    <row r="1642" spans="1:14" x14ac:dyDescent="0.2">
      <c r="A1642" s="2" t="s">
        <v>1679</v>
      </c>
      <c r="B1642" s="2" t="s">
        <v>15</v>
      </c>
      <c r="C1642" s="2" t="s">
        <v>35</v>
      </c>
      <c r="D1642" s="2">
        <v>41.7776</v>
      </c>
      <c r="E1642" s="2">
        <v>108</v>
      </c>
      <c r="F1642" s="2">
        <v>4500</v>
      </c>
      <c r="G1642" s="2">
        <v>15</v>
      </c>
      <c r="H1642" s="2">
        <f t="shared" si="150"/>
        <v>1</v>
      </c>
      <c r="I1642" s="2">
        <f t="shared" si="151"/>
        <v>0</v>
      </c>
      <c r="J1642" s="2">
        <f t="shared" si="152"/>
        <v>1</v>
      </c>
      <c r="K1642" s="2">
        <f t="shared" si="153"/>
        <v>0</v>
      </c>
      <c r="L1642" s="2">
        <f t="shared" si="154"/>
        <v>0</v>
      </c>
      <c r="M1642" s="2">
        <v>192</v>
      </c>
      <c r="N1642" s="2">
        <f t="shared" si="155"/>
        <v>11664</v>
      </c>
    </row>
    <row r="1643" spans="1:14" x14ac:dyDescent="0.2">
      <c r="A1643" s="2" t="s">
        <v>2593</v>
      </c>
      <c r="B1643" s="2" t="s">
        <v>15</v>
      </c>
      <c r="C1643" s="2" t="s">
        <v>35</v>
      </c>
      <c r="D1643" s="2">
        <v>20.801300000000001</v>
      </c>
      <c r="E1643" s="2">
        <v>89</v>
      </c>
      <c r="F1643" s="2">
        <v>2559</v>
      </c>
      <c r="G1643" s="2">
        <v>15</v>
      </c>
      <c r="H1643" s="2">
        <f t="shared" si="150"/>
        <v>1</v>
      </c>
      <c r="I1643" s="2">
        <f t="shared" si="151"/>
        <v>0</v>
      </c>
      <c r="J1643" s="2">
        <f t="shared" si="152"/>
        <v>1</v>
      </c>
      <c r="K1643" s="2">
        <f t="shared" si="153"/>
        <v>0</v>
      </c>
      <c r="L1643" s="2">
        <f t="shared" si="154"/>
        <v>0</v>
      </c>
      <c r="M1643" s="2">
        <v>7</v>
      </c>
      <c r="N1643" s="2">
        <f t="shared" si="155"/>
        <v>7921</v>
      </c>
    </row>
    <row r="1644" spans="1:14" x14ac:dyDescent="0.2">
      <c r="A1644" s="2" t="s">
        <v>2595</v>
      </c>
      <c r="B1644" s="2" t="s">
        <v>51</v>
      </c>
      <c r="C1644" s="2" t="s">
        <v>19</v>
      </c>
      <c r="D1644" s="2">
        <v>51.019100000000002</v>
      </c>
      <c r="E1644" s="2">
        <v>109</v>
      </c>
      <c r="F1644" s="2">
        <v>14073</v>
      </c>
      <c r="G1644" s="2">
        <v>50</v>
      </c>
      <c r="H1644" s="2">
        <f t="shared" si="150"/>
        <v>0</v>
      </c>
      <c r="I1644" s="2">
        <f t="shared" si="151"/>
        <v>0</v>
      </c>
      <c r="J1644" s="2">
        <f t="shared" si="152"/>
        <v>0</v>
      </c>
      <c r="K1644" s="2">
        <f t="shared" si="153"/>
        <v>0</v>
      </c>
      <c r="L1644" s="2">
        <f t="shared" si="154"/>
        <v>1</v>
      </c>
      <c r="M1644" s="2">
        <v>37</v>
      </c>
      <c r="N1644" s="2">
        <f t="shared" si="155"/>
        <v>11881</v>
      </c>
    </row>
    <row r="1645" spans="1:14" x14ac:dyDescent="0.2">
      <c r="A1645" s="2" t="s">
        <v>250</v>
      </c>
      <c r="B1645" s="2" t="s">
        <v>15</v>
      </c>
      <c r="C1645" s="2" t="s">
        <v>40</v>
      </c>
      <c r="D1645" s="2">
        <v>7.15693</v>
      </c>
      <c r="E1645" s="2">
        <v>116</v>
      </c>
      <c r="F1645" s="2">
        <v>1134</v>
      </c>
      <c r="G1645" s="2">
        <v>25</v>
      </c>
      <c r="H1645" s="2">
        <f t="shared" si="150"/>
        <v>1</v>
      </c>
      <c r="I1645" s="2">
        <f t="shared" si="151"/>
        <v>0</v>
      </c>
      <c r="J1645" s="2">
        <f t="shared" si="152"/>
        <v>0</v>
      </c>
      <c r="K1645" s="2">
        <f t="shared" si="153"/>
        <v>0</v>
      </c>
      <c r="L1645" s="2">
        <f t="shared" si="154"/>
        <v>0</v>
      </c>
      <c r="M1645" s="2">
        <v>529</v>
      </c>
      <c r="N1645" s="2">
        <f t="shared" si="155"/>
        <v>13456</v>
      </c>
    </row>
    <row r="1646" spans="1:14" x14ac:dyDescent="0.2">
      <c r="A1646" s="2" t="s">
        <v>2598</v>
      </c>
      <c r="B1646" s="2" t="s">
        <v>11</v>
      </c>
      <c r="C1646" s="2" t="s">
        <v>19</v>
      </c>
      <c r="D1646" s="2">
        <v>303.00099999999998</v>
      </c>
      <c r="E1646" s="2">
        <v>182</v>
      </c>
      <c r="F1646" s="2">
        <v>9152</v>
      </c>
      <c r="G1646" s="2">
        <v>180</v>
      </c>
      <c r="H1646" s="2">
        <f t="shared" si="150"/>
        <v>0</v>
      </c>
      <c r="I1646" s="2">
        <f t="shared" si="151"/>
        <v>0</v>
      </c>
      <c r="J1646" s="2">
        <f t="shared" si="152"/>
        <v>0</v>
      </c>
      <c r="K1646" s="2">
        <f t="shared" si="153"/>
        <v>0</v>
      </c>
      <c r="L1646" s="2">
        <f t="shared" si="154"/>
        <v>1</v>
      </c>
      <c r="M1646" s="2">
        <v>0</v>
      </c>
      <c r="N1646" s="2">
        <f t="shared" si="155"/>
        <v>33124</v>
      </c>
    </row>
    <row r="1647" spans="1:14" x14ac:dyDescent="0.2">
      <c r="A1647" s="2" t="s">
        <v>2598</v>
      </c>
      <c r="B1647" s="2" t="s">
        <v>11</v>
      </c>
      <c r="C1647" s="2" t="s">
        <v>19</v>
      </c>
      <c r="D1647" s="2">
        <v>258.35500000000002</v>
      </c>
      <c r="E1647" s="2">
        <v>186</v>
      </c>
      <c r="F1647" s="2">
        <v>9152</v>
      </c>
      <c r="G1647" s="2">
        <v>225</v>
      </c>
      <c r="H1647" s="2">
        <f t="shared" si="150"/>
        <v>0</v>
      </c>
      <c r="I1647" s="2">
        <f t="shared" si="151"/>
        <v>0</v>
      </c>
      <c r="J1647" s="2">
        <f t="shared" si="152"/>
        <v>0</v>
      </c>
      <c r="K1647" s="2">
        <f t="shared" si="153"/>
        <v>0</v>
      </c>
      <c r="L1647" s="2">
        <f t="shared" si="154"/>
        <v>1</v>
      </c>
      <c r="M1647" s="2">
        <v>0</v>
      </c>
      <c r="N1647" s="2">
        <f t="shared" si="155"/>
        <v>34596</v>
      </c>
    </row>
    <row r="1648" spans="1:14" x14ac:dyDescent="0.2">
      <c r="A1648" s="2" t="s">
        <v>1368</v>
      </c>
      <c r="B1648" s="2" t="s">
        <v>11</v>
      </c>
      <c r="C1648" s="2" t="s">
        <v>31</v>
      </c>
      <c r="D1648" s="2">
        <v>63.224800000000002</v>
      </c>
      <c r="E1648" s="2">
        <v>138</v>
      </c>
      <c r="F1648" s="2">
        <v>17423</v>
      </c>
      <c r="G1648" s="2">
        <v>85</v>
      </c>
      <c r="H1648" s="2">
        <f t="shared" si="150"/>
        <v>0</v>
      </c>
      <c r="I1648" s="2">
        <f t="shared" si="151"/>
        <v>1</v>
      </c>
      <c r="J1648" s="2">
        <f t="shared" si="152"/>
        <v>0</v>
      </c>
      <c r="K1648" s="2">
        <f t="shared" si="153"/>
        <v>0</v>
      </c>
      <c r="L1648" s="2">
        <f t="shared" si="154"/>
        <v>0</v>
      </c>
      <c r="M1648" s="2">
        <v>278</v>
      </c>
      <c r="N1648" s="2">
        <f t="shared" si="155"/>
        <v>19044</v>
      </c>
    </row>
    <row r="1649" spans="1:14" x14ac:dyDescent="0.2">
      <c r="A1649" s="2" t="s">
        <v>2602</v>
      </c>
      <c r="B1649" s="2" t="s">
        <v>15</v>
      </c>
      <c r="C1649" s="2" t="s">
        <v>12</v>
      </c>
      <c r="D1649" s="2">
        <v>2.4288799999999999</v>
      </c>
      <c r="E1649" s="2">
        <v>122</v>
      </c>
      <c r="F1649" s="2">
        <v>2896</v>
      </c>
      <c r="G1649" s="2">
        <v>16</v>
      </c>
      <c r="H1649" s="2">
        <f t="shared" si="150"/>
        <v>1</v>
      </c>
      <c r="I1649" s="2">
        <f t="shared" si="151"/>
        <v>0</v>
      </c>
      <c r="J1649" s="2">
        <f t="shared" si="152"/>
        <v>0</v>
      </c>
      <c r="K1649" s="2">
        <f t="shared" si="153"/>
        <v>0</v>
      </c>
      <c r="L1649" s="2">
        <f t="shared" si="154"/>
        <v>0</v>
      </c>
      <c r="M1649" s="2">
        <v>0</v>
      </c>
      <c r="N1649" s="2">
        <f t="shared" si="155"/>
        <v>14884</v>
      </c>
    </row>
    <row r="1650" spans="1:14" x14ac:dyDescent="0.2">
      <c r="A1650" s="2" t="s">
        <v>1331</v>
      </c>
      <c r="B1650" s="2" t="s">
        <v>11</v>
      </c>
      <c r="C1650" s="2" t="s">
        <v>19</v>
      </c>
      <c r="D1650" s="2">
        <v>26.617000000000001</v>
      </c>
      <c r="E1650" s="2">
        <v>125</v>
      </c>
      <c r="F1650" s="2">
        <v>1300</v>
      </c>
      <c r="G1650" s="2">
        <v>40</v>
      </c>
      <c r="H1650" s="2">
        <f t="shared" si="150"/>
        <v>0</v>
      </c>
      <c r="I1650" s="2">
        <f t="shared" si="151"/>
        <v>0</v>
      </c>
      <c r="J1650" s="2">
        <f t="shared" si="152"/>
        <v>0</v>
      </c>
      <c r="K1650" s="2">
        <f t="shared" si="153"/>
        <v>0</v>
      </c>
      <c r="L1650" s="2">
        <f t="shared" si="154"/>
        <v>1</v>
      </c>
      <c r="M1650" s="2">
        <v>487</v>
      </c>
      <c r="N1650" s="2">
        <f t="shared" si="155"/>
        <v>15625</v>
      </c>
    </row>
    <row r="1651" spans="1:14" x14ac:dyDescent="0.2">
      <c r="A1651" s="2" t="s">
        <v>939</v>
      </c>
      <c r="B1651" s="2" t="s">
        <v>11</v>
      </c>
      <c r="C1651" s="2" t="s">
        <v>12</v>
      </c>
      <c r="D1651" s="2">
        <v>41.597799999999999</v>
      </c>
      <c r="E1651" s="2">
        <v>114</v>
      </c>
      <c r="F1651" s="2">
        <v>12624</v>
      </c>
      <c r="G1651" s="2">
        <v>25</v>
      </c>
      <c r="H1651" s="2">
        <f t="shared" si="150"/>
        <v>0</v>
      </c>
      <c r="I1651" s="2">
        <f t="shared" si="151"/>
        <v>0</v>
      </c>
      <c r="J1651" s="2">
        <f t="shared" si="152"/>
        <v>0</v>
      </c>
      <c r="K1651" s="2">
        <f t="shared" si="153"/>
        <v>0</v>
      </c>
      <c r="L1651" s="2">
        <f t="shared" si="154"/>
        <v>0</v>
      </c>
      <c r="M1651" s="2">
        <v>335</v>
      </c>
      <c r="N1651" s="2">
        <f t="shared" si="155"/>
        <v>12996</v>
      </c>
    </row>
    <row r="1652" spans="1:14" x14ac:dyDescent="0.2">
      <c r="A1652" s="2" t="s">
        <v>2274</v>
      </c>
      <c r="B1652" s="2" t="s">
        <v>11</v>
      </c>
      <c r="C1652" s="2" t="s">
        <v>31</v>
      </c>
      <c r="D1652" s="2">
        <v>48.237400000000001</v>
      </c>
      <c r="E1652" s="2">
        <v>97</v>
      </c>
      <c r="F1652" s="2">
        <v>18789</v>
      </c>
      <c r="G1652" s="2">
        <v>25</v>
      </c>
      <c r="H1652" s="2">
        <f t="shared" si="150"/>
        <v>0</v>
      </c>
      <c r="I1652" s="2">
        <f t="shared" si="151"/>
        <v>1</v>
      </c>
      <c r="J1652" s="2">
        <f t="shared" si="152"/>
        <v>0</v>
      </c>
      <c r="K1652" s="2">
        <f t="shared" si="153"/>
        <v>0</v>
      </c>
      <c r="L1652" s="2">
        <f t="shared" si="154"/>
        <v>0</v>
      </c>
      <c r="M1652" s="2">
        <v>29</v>
      </c>
      <c r="N1652" s="2">
        <f t="shared" si="155"/>
        <v>9409</v>
      </c>
    </row>
    <row r="1653" spans="1:14" x14ac:dyDescent="0.2">
      <c r="A1653" s="2" t="s">
        <v>2607</v>
      </c>
      <c r="B1653" s="2" t="s">
        <v>15</v>
      </c>
      <c r="C1653" s="2" t="s">
        <v>35</v>
      </c>
      <c r="D1653" s="2">
        <v>0.100659</v>
      </c>
      <c r="E1653" s="2">
        <v>95</v>
      </c>
      <c r="F1653" s="2">
        <v>3833</v>
      </c>
      <c r="G1653" s="2">
        <v>0.9</v>
      </c>
      <c r="H1653" s="2">
        <f t="shared" si="150"/>
        <v>1</v>
      </c>
      <c r="I1653" s="2">
        <f t="shared" si="151"/>
        <v>0</v>
      </c>
      <c r="J1653" s="2">
        <f t="shared" si="152"/>
        <v>1</v>
      </c>
      <c r="K1653" s="2">
        <f t="shared" si="153"/>
        <v>0</v>
      </c>
      <c r="L1653" s="2">
        <f t="shared" si="154"/>
        <v>0</v>
      </c>
      <c r="M1653" s="2">
        <v>243</v>
      </c>
      <c r="N1653" s="2">
        <f t="shared" si="155"/>
        <v>9025</v>
      </c>
    </row>
    <row r="1654" spans="1:14" x14ac:dyDescent="0.2">
      <c r="A1654" s="2" t="s">
        <v>250</v>
      </c>
      <c r="B1654" s="2" t="s">
        <v>51</v>
      </c>
      <c r="C1654" s="2" t="s">
        <v>40</v>
      </c>
      <c r="D1654" s="2">
        <v>54.235399999999998</v>
      </c>
      <c r="E1654" s="2">
        <v>122</v>
      </c>
      <c r="F1654" s="2">
        <v>1484</v>
      </c>
      <c r="G1654" s="2">
        <v>22</v>
      </c>
      <c r="H1654" s="2">
        <f t="shared" si="150"/>
        <v>0</v>
      </c>
      <c r="I1654" s="2">
        <f t="shared" si="151"/>
        <v>0</v>
      </c>
      <c r="J1654" s="2">
        <f t="shared" si="152"/>
        <v>0</v>
      </c>
      <c r="K1654" s="2">
        <f t="shared" si="153"/>
        <v>0</v>
      </c>
      <c r="L1654" s="2">
        <f t="shared" si="154"/>
        <v>0</v>
      </c>
      <c r="M1654" s="2">
        <v>529</v>
      </c>
      <c r="N1654" s="2">
        <f t="shared" si="155"/>
        <v>14884</v>
      </c>
    </row>
    <row r="1655" spans="1:14" x14ac:dyDescent="0.2">
      <c r="A1655" s="2" t="s">
        <v>1021</v>
      </c>
      <c r="B1655" s="2" t="s">
        <v>11</v>
      </c>
      <c r="C1655" s="2" t="s">
        <v>19</v>
      </c>
      <c r="D1655" s="2">
        <v>407.99900000000002</v>
      </c>
      <c r="E1655" s="2">
        <v>142</v>
      </c>
      <c r="F1655" s="2">
        <v>49942</v>
      </c>
      <c r="G1655" s="2">
        <v>78</v>
      </c>
      <c r="H1655" s="2">
        <f t="shared" si="150"/>
        <v>0</v>
      </c>
      <c r="I1655" s="2">
        <f t="shared" si="151"/>
        <v>0</v>
      </c>
      <c r="J1655" s="2">
        <f t="shared" si="152"/>
        <v>0</v>
      </c>
      <c r="K1655" s="2">
        <f t="shared" si="153"/>
        <v>0</v>
      </c>
      <c r="L1655" s="2">
        <f t="shared" si="154"/>
        <v>1</v>
      </c>
      <c r="M1655" s="2">
        <v>378</v>
      </c>
      <c r="N1655" s="2">
        <f t="shared" si="155"/>
        <v>20164</v>
      </c>
    </row>
    <row r="1656" spans="1:14" x14ac:dyDescent="0.2">
      <c r="A1656" s="2" t="s">
        <v>1282</v>
      </c>
      <c r="B1656" s="2" t="s">
        <v>11</v>
      </c>
      <c r="C1656" s="2" t="s">
        <v>19</v>
      </c>
      <c r="D1656" s="2">
        <v>424.64600000000002</v>
      </c>
      <c r="E1656" s="2">
        <v>146</v>
      </c>
      <c r="F1656" s="2">
        <v>49355</v>
      </c>
      <c r="G1656" s="2">
        <v>130</v>
      </c>
      <c r="H1656" s="2">
        <f t="shared" si="150"/>
        <v>0</v>
      </c>
      <c r="I1656" s="2">
        <f t="shared" si="151"/>
        <v>0</v>
      </c>
      <c r="J1656" s="2">
        <f t="shared" si="152"/>
        <v>0</v>
      </c>
      <c r="K1656" s="2">
        <f t="shared" si="153"/>
        <v>0</v>
      </c>
      <c r="L1656" s="2">
        <f t="shared" si="154"/>
        <v>1</v>
      </c>
      <c r="M1656" s="2">
        <v>508</v>
      </c>
      <c r="N1656" s="2">
        <f t="shared" si="155"/>
        <v>21316</v>
      </c>
    </row>
    <row r="1657" spans="1:14" x14ac:dyDescent="0.2">
      <c r="A1657" s="2" t="s">
        <v>1282</v>
      </c>
      <c r="B1657" s="2" t="s">
        <v>11</v>
      </c>
      <c r="C1657" s="2" t="s">
        <v>19</v>
      </c>
      <c r="D1657" s="2">
        <v>337.10399999999998</v>
      </c>
      <c r="E1657" s="2">
        <v>123</v>
      </c>
      <c r="F1657" s="2">
        <v>81385</v>
      </c>
      <c r="G1657" s="2">
        <v>125</v>
      </c>
      <c r="H1657" s="2">
        <f t="shared" si="150"/>
        <v>0</v>
      </c>
      <c r="I1657" s="2">
        <f t="shared" si="151"/>
        <v>0</v>
      </c>
      <c r="J1657" s="2">
        <f t="shared" si="152"/>
        <v>0</v>
      </c>
      <c r="K1657" s="2">
        <f t="shared" si="153"/>
        <v>0</v>
      </c>
      <c r="L1657" s="2">
        <f t="shared" si="154"/>
        <v>1</v>
      </c>
      <c r="M1657" s="2">
        <v>508</v>
      </c>
      <c r="N1657" s="2">
        <f t="shared" si="155"/>
        <v>15129</v>
      </c>
    </row>
    <row r="1658" spans="1:14" x14ac:dyDescent="0.2">
      <c r="A1658" s="2" t="s">
        <v>1282</v>
      </c>
      <c r="B1658" s="2" t="s">
        <v>11</v>
      </c>
      <c r="C1658" s="2" t="s">
        <v>19</v>
      </c>
      <c r="D1658" s="2">
        <v>281.666</v>
      </c>
      <c r="E1658" s="2">
        <v>137</v>
      </c>
      <c r="F1658" s="2">
        <v>81385</v>
      </c>
      <c r="G1658" s="2">
        <v>160</v>
      </c>
      <c r="H1658" s="2">
        <f t="shared" si="150"/>
        <v>0</v>
      </c>
      <c r="I1658" s="2">
        <f t="shared" si="151"/>
        <v>0</v>
      </c>
      <c r="J1658" s="2">
        <f t="shared" si="152"/>
        <v>0</v>
      </c>
      <c r="K1658" s="2">
        <f t="shared" si="153"/>
        <v>0</v>
      </c>
      <c r="L1658" s="2">
        <f t="shared" si="154"/>
        <v>1</v>
      </c>
      <c r="M1658" s="2">
        <v>508</v>
      </c>
      <c r="N1658" s="2">
        <f t="shared" si="155"/>
        <v>18769</v>
      </c>
    </row>
    <row r="1659" spans="1:14" x14ac:dyDescent="0.2">
      <c r="A1659" s="2" t="s">
        <v>1454</v>
      </c>
      <c r="B1659" s="2" t="s">
        <v>15</v>
      </c>
      <c r="C1659" s="2" t="s">
        <v>24</v>
      </c>
      <c r="D1659" s="2">
        <v>34.238599999999998</v>
      </c>
      <c r="E1659" s="2">
        <v>94</v>
      </c>
      <c r="F1659" s="2">
        <v>2248</v>
      </c>
      <c r="G1659" s="2">
        <v>55</v>
      </c>
      <c r="H1659" s="2">
        <f t="shared" si="150"/>
        <v>1</v>
      </c>
      <c r="I1659" s="2">
        <f t="shared" si="151"/>
        <v>0</v>
      </c>
      <c r="J1659" s="2">
        <f t="shared" si="152"/>
        <v>0</v>
      </c>
      <c r="K1659" s="2">
        <f t="shared" si="153"/>
        <v>0</v>
      </c>
      <c r="L1659" s="2">
        <f t="shared" si="154"/>
        <v>0</v>
      </c>
      <c r="M1659" s="2">
        <v>607</v>
      </c>
      <c r="N1659" s="2">
        <f t="shared" si="155"/>
        <v>8836</v>
      </c>
    </row>
    <row r="1660" spans="1:14" x14ac:dyDescent="0.2">
      <c r="A1660" s="2" t="s">
        <v>2615</v>
      </c>
      <c r="B1660" s="2" t="s">
        <v>15</v>
      </c>
      <c r="C1660" s="2" t="s">
        <v>19</v>
      </c>
      <c r="D1660" s="2">
        <v>0.87667099999999998</v>
      </c>
      <c r="E1660" s="2">
        <v>101</v>
      </c>
      <c r="F1660" s="2">
        <v>504</v>
      </c>
      <c r="G1660" s="2">
        <v>25</v>
      </c>
      <c r="H1660" s="2">
        <f t="shared" si="150"/>
        <v>1</v>
      </c>
      <c r="I1660" s="2">
        <f t="shared" si="151"/>
        <v>0</v>
      </c>
      <c r="J1660" s="2">
        <f t="shared" si="152"/>
        <v>0</v>
      </c>
      <c r="K1660" s="2">
        <f t="shared" si="153"/>
        <v>0</v>
      </c>
      <c r="L1660" s="2">
        <f t="shared" si="154"/>
        <v>1</v>
      </c>
      <c r="M1660" s="2">
        <v>47</v>
      </c>
      <c r="N1660" s="2">
        <f t="shared" si="155"/>
        <v>10201</v>
      </c>
    </row>
    <row r="1661" spans="1:14" x14ac:dyDescent="0.2">
      <c r="A1661" s="2" t="s">
        <v>2617</v>
      </c>
      <c r="B1661" s="2" t="s">
        <v>11</v>
      </c>
      <c r="C1661" s="2" t="s">
        <v>19</v>
      </c>
      <c r="D1661" s="2">
        <v>47.951999999999998</v>
      </c>
      <c r="E1661" s="2">
        <v>120</v>
      </c>
      <c r="F1661" s="2">
        <v>46719</v>
      </c>
      <c r="G1661" s="2">
        <v>115</v>
      </c>
      <c r="H1661" s="2">
        <f t="shared" si="150"/>
        <v>0</v>
      </c>
      <c r="I1661" s="2">
        <f t="shared" si="151"/>
        <v>0</v>
      </c>
      <c r="J1661" s="2">
        <f t="shared" si="152"/>
        <v>0</v>
      </c>
      <c r="K1661" s="2">
        <f t="shared" si="153"/>
        <v>0</v>
      </c>
      <c r="L1661" s="2">
        <f t="shared" si="154"/>
        <v>1</v>
      </c>
      <c r="M1661" s="2">
        <v>19</v>
      </c>
      <c r="N1661" s="2">
        <f t="shared" si="155"/>
        <v>14400</v>
      </c>
    </row>
    <row r="1662" spans="1:14" x14ac:dyDescent="0.2">
      <c r="A1662" s="2" t="s">
        <v>2619</v>
      </c>
      <c r="B1662" s="2" t="s">
        <v>15</v>
      </c>
      <c r="C1662" s="2" t="s">
        <v>12</v>
      </c>
      <c r="D1662" s="2">
        <v>15.7</v>
      </c>
      <c r="E1662" s="2">
        <v>131</v>
      </c>
      <c r="F1662" s="2">
        <v>11114</v>
      </c>
      <c r="G1662" s="2">
        <v>15</v>
      </c>
      <c r="H1662" s="2">
        <f t="shared" si="150"/>
        <v>1</v>
      </c>
      <c r="I1662" s="2">
        <f t="shared" si="151"/>
        <v>0</v>
      </c>
      <c r="J1662" s="2">
        <f t="shared" si="152"/>
        <v>0</v>
      </c>
      <c r="K1662" s="2">
        <f t="shared" si="153"/>
        <v>0</v>
      </c>
      <c r="L1662" s="2">
        <f t="shared" si="154"/>
        <v>0</v>
      </c>
      <c r="M1662" s="2">
        <v>0</v>
      </c>
      <c r="N1662" s="2">
        <f t="shared" si="155"/>
        <v>17161</v>
      </c>
    </row>
    <row r="1663" spans="1:14" x14ac:dyDescent="0.2">
      <c r="A1663" s="2" t="s">
        <v>2621</v>
      </c>
      <c r="B1663" s="2" t="s">
        <v>15</v>
      </c>
      <c r="C1663" s="2" t="s">
        <v>12</v>
      </c>
      <c r="D1663" s="2">
        <v>1.9394400000000001</v>
      </c>
      <c r="E1663" s="2">
        <v>106</v>
      </c>
      <c r="F1663" s="2">
        <v>23187</v>
      </c>
      <c r="G1663" s="2">
        <v>10</v>
      </c>
      <c r="H1663" s="2">
        <f t="shared" si="150"/>
        <v>1</v>
      </c>
      <c r="I1663" s="2">
        <f t="shared" si="151"/>
        <v>0</v>
      </c>
      <c r="J1663" s="2">
        <f t="shared" si="152"/>
        <v>0</v>
      </c>
      <c r="K1663" s="2">
        <f t="shared" si="153"/>
        <v>0</v>
      </c>
      <c r="L1663" s="2">
        <f t="shared" si="154"/>
        <v>0</v>
      </c>
      <c r="M1663" s="2">
        <v>34</v>
      </c>
      <c r="N1663" s="2">
        <f t="shared" si="155"/>
        <v>11236</v>
      </c>
    </row>
    <row r="1664" spans="1:14" x14ac:dyDescent="0.2">
      <c r="A1664" s="2" t="s">
        <v>1127</v>
      </c>
      <c r="B1664" s="2" t="s">
        <v>15</v>
      </c>
      <c r="C1664" s="2" t="s">
        <v>12</v>
      </c>
      <c r="D1664" s="2">
        <v>40.962499999999999</v>
      </c>
      <c r="E1664" s="2">
        <v>101</v>
      </c>
      <c r="F1664" s="2">
        <v>57077</v>
      </c>
      <c r="G1664" s="2">
        <v>12.5</v>
      </c>
      <c r="H1664" s="2">
        <f t="shared" si="150"/>
        <v>1</v>
      </c>
      <c r="I1664" s="2">
        <f t="shared" si="151"/>
        <v>0</v>
      </c>
      <c r="J1664" s="2">
        <f t="shared" si="152"/>
        <v>0</v>
      </c>
      <c r="K1664" s="2">
        <f t="shared" si="153"/>
        <v>0</v>
      </c>
      <c r="L1664" s="2">
        <f t="shared" si="154"/>
        <v>0</v>
      </c>
      <c r="M1664" s="2">
        <v>0</v>
      </c>
      <c r="N1664" s="2">
        <f t="shared" si="155"/>
        <v>10201</v>
      </c>
    </row>
    <row r="1665" spans="1:14" x14ac:dyDescent="0.2">
      <c r="A1665" s="2" t="s">
        <v>786</v>
      </c>
      <c r="B1665" s="2" t="s">
        <v>11</v>
      </c>
      <c r="C1665" s="2" t="s">
        <v>12</v>
      </c>
      <c r="D1665" s="2">
        <v>39.825800000000001</v>
      </c>
      <c r="E1665" s="2">
        <v>110</v>
      </c>
      <c r="F1665" s="2">
        <v>4210</v>
      </c>
      <c r="G1665" s="2">
        <v>16</v>
      </c>
      <c r="H1665" s="2">
        <f t="shared" si="150"/>
        <v>0</v>
      </c>
      <c r="I1665" s="2">
        <f t="shared" si="151"/>
        <v>0</v>
      </c>
      <c r="J1665" s="2">
        <f t="shared" si="152"/>
        <v>0</v>
      </c>
      <c r="K1665" s="2">
        <f t="shared" si="153"/>
        <v>0</v>
      </c>
      <c r="L1665" s="2">
        <f t="shared" si="154"/>
        <v>0</v>
      </c>
      <c r="M1665" s="2">
        <v>168</v>
      </c>
      <c r="N1665" s="2">
        <f t="shared" si="155"/>
        <v>12100</v>
      </c>
    </row>
    <row r="1666" spans="1:14" x14ac:dyDescent="0.2">
      <c r="A1666" s="2" t="s">
        <v>2625</v>
      </c>
      <c r="B1666" s="2" t="s">
        <v>15</v>
      </c>
      <c r="C1666" s="2" t="s">
        <v>12</v>
      </c>
      <c r="D1666" s="2">
        <v>1.9847399999999999</v>
      </c>
      <c r="E1666" s="2">
        <v>120</v>
      </c>
      <c r="F1666" s="2">
        <v>11019</v>
      </c>
      <c r="G1666" s="2">
        <v>16</v>
      </c>
      <c r="H1666" s="2">
        <f t="shared" si="150"/>
        <v>1</v>
      </c>
      <c r="I1666" s="2">
        <f t="shared" si="151"/>
        <v>0</v>
      </c>
      <c r="J1666" s="2">
        <f t="shared" si="152"/>
        <v>0</v>
      </c>
      <c r="K1666" s="2">
        <f t="shared" si="153"/>
        <v>0</v>
      </c>
      <c r="L1666" s="2">
        <f t="shared" si="154"/>
        <v>0</v>
      </c>
      <c r="M1666" s="2">
        <v>115</v>
      </c>
      <c r="N1666" s="2">
        <f t="shared" si="155"/>
        <v>14400</v>
      </c>
    </row>
    <row r="1667" spans="1:14" x14ac:dyDescent="0.2">
      <c r="A1667" s="2" t="s">
        <v>2627</v>
      </c>
      <c r="B1667" s="2" t="s">
        <v>11</v>
      </c>
      <c r="C1667" s="2" t="s">
        <v>12</v>
      </c>
      <c r="D1667" s="2">
        <v>5.2175000000000002</v>
      </c>
      <c r="E1667" s="2">
        <v>105</v>
      </c>
      <c r="F1667" s="2">
        <v>2312</v>
      </c>
      <c r="G1667" s="2">
        <v>15</v>
      </c>
      <c r="H1667" s="2">
        <f t="shared" ref="H1667:H1730" si="156">IF(B1667="R",1,0)</f>
        <v>0</v>
      </c>
      <c r="I1667" s="2">
        <f t="shared" ref="I1667:I1730" si="157">IF(C1667="Comedy",1,0)</f>
        <v>0</v>
      </c>
      <c r="J1667" s="2">
        <f t="shared" ref="J1667:J1730" si="158">IF(C1667="Thriller_Horror",1,0)</f>
        <v>0</v>
      </c>
      <c r="K1667" s="2">
        <f t="shared" ref="K1667:K1730" si="159">IF(C1667="Animation",1,0)</f>
        <v>0</v>
      </c>
      <c r="L1667" s="2">
        <f t="shared" ref="L1667:L1730" si="160">IF(C1667="Adventure_Sci_fi",1,0)</f>
        <v>0</v>
      </c>
      <c r="M1667" s="2">
        <v>52</v>
      </c>
      <c r="N1667" s="2">
        <f t="shared" ref="N1667:N1730" si="161">E1667^2</f>
        <v>11025</v>
      </c>
    </row>
    <row r="1668" spans="1:14" x14ac:dyDescent="0.2">
      <c r="A1668" s="2" t="s">
        <v>2629</v>
      </c>
      <c r="B1668" s="2" t="s">
        <v>11</v>
      </c>
      <c r="C1668" s="2" t="s">
        <v>31</v>
      </c>
      <c r="D1668" s="2">
        <v>22.5259</v>
      </c>
      <c r="E1668" s="2">
        <v>100</v>
      </c>
      <c r="F1668" s="2">
        <v>32094</v>
      </c>
      <c r="G1668" s="2">
        <v>30</v>
      </c>
      <c r="H1668" s="2">
        <f t="shared" si="156"/>
        <v>0</v>
      </c>
      <c r="I1668" s="2">
        <f t="shared" si="157"/>
        <v>1</v>
      </c>
      <c r="J1668" s="2">
        <f t="shared" si="158"/>
        <v>0</v>
      </c>
      <c r="K1668" s="2">
        <f t="shared" si="159"/>
        <v>0</v>
      </c>
      <c r="L1668" s="2">
        <f t="shared" si="160"/>
        <v>0</v>
      </c>
      <c r="M1668" s="2">
        <v>35</v>
      </c>
      <c r="N1668" s="2">
        <f t="shared" si="161"/>
        <v>10000</v>
      </c>
    </row>
    <row r="1669" spans="1:14" x14ac:dyDescent="0.2">
      <c r="A1669" s="2" t="s">
        <v>627</v>
      </c>
      <c r="B1669" s="2" t="s">
        <v>11</v>
      </c>
      <c r="C1669" s="2" t="s">
        <v>19</v>
      </c>
      <c r="D1669" s="2">
        <v>134.518</v>
      </c>
      <c r="E1669" s="2">
        <v>135</v>
      </c>
      <c r="F1669" s="2">
        <v>5811</v>
      </c>
      <c r="G1669" s="2">
        <v>150</v>
      </c>
      <c r="H1669" s="2">
        <f t="shared" si="156"/>
        <v>0</v>
      </c>
      <c r="I1669" s="2">
        <f t="shared" si="157"/>
        <v>0</v>
      </c>
      <c r="J1669" s="2">
        <f t="shared" si="158"/>
        <v>0</v>
      </c>
      <c r="K1669" s="2">
        <f t="shared" si="159"/>
        <v>0</v>
      </c>
      <c r="L1669" s="2">
        <f t="shared" si="160"/>
        <v>1</v>
      </c>
      <c r="M1669" s="2">
        <v>255</v>
      </c>
      <c r="N1669" s="2">
        <f t="shared" si="161"/>
        <v>18225</v>
      </c>
    </row>
    <row r="1670" spans="1:14" x14ac:dyDescent="0.2">
      <c r="A1670" s="2" t="s">
        <v>1687</v>
      </c>
      <c r="B1670" s="2" t="s">
        <v>51</v>
      </c>
      <c r="C1670" s="2" t="s">
        <v>97</v>
      </c>
      <c r="D1670" s="2">
        <v>261.43799999999999</v>
      </c>
      <c r="E1670" s="2">
        <v>115</v>
      </c>
      <c r="F1670" s="2">
        <v>1901</v>
      </c>
      <c r="G1670" s="2">
        <v>92</v>
      </c>
      <c r="H1670" s="2">
        <f t="shared" si="156"/>
        <v>0</v>
      </c>
      <c r="I1670" s="2">
        <f t="shared" si="157"/>
        <v>0</v>
      </c>
      <c r="J1670" s="2">
        <f t="shared" si="158"/>
        <v>0</v>
      </c>
      <c r="K1670" s="2">
        <f t="shared" si="159"/>
        <v>1</v>
      </c>
      <c r="L1670" s="2">
        <f t="shared" si="160"/>
        <v>0</v>
      </c>
      <c r="M1670" s="2">
        <v>663</v>
      </c>
      <c r="N1670" s="2">
        <f t="shared" si="161"/>
        <v>13225</v>
      </c>
    </row>
    <row r="1671" spans="1:14" x14ac:dyDescent="0.2">
      <c r="A1671" s="2" t="s">
        <v>659</v>
      </c>
      <c r="B1671" s="2" t="s">
        <v>15</v>
      </c>
      <c r="C1671" s="2" t="s">
        <v>40</v>
      </c>
      <c r="D1671" s="2">
        <v>33.313600000000001</v>
      </c>
      <c r="E1671" s="2">
        <v>108</v>
      </c>
      <c r="F1671" s="2">
        <v>16031</v>
      </c>
      <c r="G1671" s="2">
        <v>21</v>
      </c>
      <c r="H1671" s="2">
        <f t="shared" si="156"/>
        <v>1</v>
      </c>
      <c r="I1671" s="2">
        <f t="shared" si="157"/>
        <v>0</v>
      </c>
      <c r="J1671" s="2">
        <f t="shared" si="158"/>
        <v>0</v>
      </c>
      <c r="K1671" s="2">
        <f t="shared" si="159"/>
        <v>0</v>
      </c>
      <c r="L1671" s="2">
        <f t="shared" si="160"/>
        <v>0</v>
      </c>
      <c r="M1671" s="2">
        <v>0</v>
      </c>
      <c r="N1671" s="2">
        <f t="shared" si="161"/>
        <v>11664</v>
      </c>
    </row>
    <row r="1672" spans="1:14" x14ac:dyDescent="0.2">
      <c r="A1672" s="2" t="s">
        <v>2607</v>
      </c>
      <c r="B1672" s="2" t="s">
        <v>15</v>
      </c>
      <c r="C1672" s="2" t="s">
        <v>35</v>
      </c>
      <c r="D1672" s="2">
        <v>7.7501E-2</v>
      </c>
      <c r="E1672" s="2">
        <v>101</v>
      </c>
      <c r="F1672" s="2">
        <v>1252</v>
      </c>
      <c r="G1672" s="2">
        <v>0.75</v>
      </c>
      <c r="H1672" s="2">
        <f t="shared" si="156"/>
        <v>1</v>
      </c>
      <c r="I1672" s="2">
        <f t="shared" si="157"/>
        <v>0</v>
      </c>
      <c r="J1672" s="2">
        <f t="shared" si="158"/>
        <v>1</v>
      </c>
      <c r="K1672" s="2">
        <f t="shared" si="159"/>
        <v>0</v>
      </c>
      <c r="L1672" s="2">
        <f t="shared" si="160"/>
        <v>0</v>
      </c>
      <c r="M1672" s="2">
        <v>243</v>
      </c>
      <c r="N1672" s="2">
        <f t="shared" si="161"/>
        <v>10201</v>
      </c>
    </row>
    <row r="1673" spans="1:14" x14ac:dyDescent="0.2">
      <c r="A1673" s="2" t="s">
        <v>1368</v>
      </c>
      <c r="B1673" s="2" t="s">
        <v>11</v>
      </c>
      <c r="C1673" s="2" t="s">
        <v>40</v>
      </c>
      <c r="D1673" s="2">
        <v>75.274699999999996</v>
      </c>
      <c r="E1673" s="2">
        <v>121</v>
      </c>
      <c r="F1673" s="2">
        <v>36010</v>
      </c>
      <c r="G1673" s="2">
        <v>35</v>
      </c>
      <c r="H1673" s="2">
        <f t="shared" si="156"/>
        <v>0</v>
      </c>
      <c r="I1673" s="2">
        <f t="shared" si="157"/>
        <v>0</v>
      </c>
      <c r="J1673" s="2">
        <f t="shared" si="158"/>
        <v>0</v>
      </c>
      <c r="K1673" s="2">
        <f t="shared" si="159"/>
        <v>0</v>
      </c>
      <c r="L1673" s="2">
        <f t="shared" si="160"/>
        <v>0</v>
      </c>
      <c r="M1673" s="2">
        <v>278</v>
      </c>
      <c r="N1673" s="2">
        <f t="shared" si="161"/>
        <v>14641</v>
      </c>
    </row>
    <row r="1674" spans="1:14" x14ac:dyDescent="0.2">
      <c r="A1674" s="2" t="s">
        <v>2636</v>
      </c>
      <c r="B1674" s="2" t="s">
        <v>15</v>
      </c>
      <c r="C1674" s="2" t="s">
        <v>24</v>
      </c>
      <c r="D1674" s="2">
        <v>25.450500000000002</v>
      </c>
      <c r="E1674" s="2">
        <v>118</v>
      </c>
      <c r="F1674" s="2">
        <v>7654</v>
      </c>
      <c r="G1674" s="2">
        <v>50</v>
      </c>
      <c r="H1674" s="2">
        <f t="shared" si="156"/>
        <v>1</v>
      </c>
      <c r="I1674" s="2">
        <f t="shared" si="157"/>
        <v>0</v>
      </c>
      <c r="J1674" s="2">
        <f t="shared" si="158"/>
        <v>0</v>
      </c>
      <c r="K1674" s="2">
        <f t="shared" si="159"/>
        <v>0</v>
      </c>
      <c r="L1674" s="2">
        <f t="shared" si="160"/>
        <v>0</v>
      </c>
      <c r="M1674" s="2">
        <v>670</v>
      </c>
      <c r="N1674" s="2">
        <f t="shared" si="161"/>
        <v>13924</v>
      </c>
    </row>
    <row r="1675" spans="1:14" x14ac:dyDescent="0.2">
      <c r="A1675" s="2" t="s">
        <v>412</v>
      </c>
      <c r="B1675" s="2" t="s">
        <v>11</v>
      </c>
      <c r="C1675" s="2" t="s">
        <v>31</v>
      </c>
      <c r="D1675" s="2">
        <v>44.665999999999997</v>
      </c>
      <c r="E1675" s="2">
        <v>125</v>
      </c>
      <c r="F1675" s="2">
        <v>5081</v>
      </c>
      <c r="G1675" s="2">
        <v>58</v>
      </c>
      <c r="H1675" s="2">
        <f t="shared" si="156"/>
        <v>0</v>
      </c>
      <c r="I1675" s="2">
        <f t="shared" si="157"/>
        <v>1</v>
      </c>
      <c r="J1675" s="2">
        <f t="shared" si="158"/>
        <v>0</v>
      </c>
      <c r="K1675" s="2">
        <f t="shared" si="159"/>
        <v>0</v>
      </c>
      <c r="L1675" s="2">
        <f t="shared" si="160"/>
        <v>0</v>
      </c>
      <c r="M1675" s="2">
        <v>189</v>
      </c>
      <c r="N1675" s="2">
        <f t="shared" si="161"/>
        <v>15625</v>
      </c>
    </row>
    <row r="1676" spans="1:14" x14ac:dyDescent="0.2">
      <c r="A1676" s="2" t="s">
        <v>2639</v>
      </c>
      <c r="B1676" s="2" t="s">
        <v>15</v>
      </c>
      <c r="C1676" s="2" t="s">
        <v>31</v>
      </c>
      <c r="D1676" s="2">
        <v>6.1051799999999998</v>
      </c>
      <c r="E1676" s="2">
        <v>112</v>
      </c>
      <c r="F1676" s="2">
        <v>12239</v>
      </c>
      <c r="G1676" s="2">
        <v>44</v>
      </c>
      <c r="H1676" s="2">
        <f t="shared" si="156"/>
        <v>1</v>
      </c>
      <c r="I1676" s="2">
        <f t="shared" si="157"/>
        <v>1</v>
      </c>
      <c r="J1676" s="2">
        <f t="shared" si="158"/>
        <v>0</v>
      </c>
      <c r="K1676" s="2">
        <f t="shared" si="159"/>
        <v>0</v>
      </c>
      <c r="L1676" s="2">
        <f t="shared" si="160"/>
        <v>0</v>
      </c>
      <c r="M1676" s="2">
        <v>133</v>
      </c>
      <c r="N1676" s="2">
        <f t="shared" si="161"/>
        <v>12544</v>
      </c>
    </row>
    <row r="1677" spans="1:14" x14ac:dyDescent="0.2">
      <c r="A1677" s="2" t="s">
        <v>2641</v>
      </c>
      <c r="B1677" s="2" t="s">
        <v>11</v>
      </c>
      <c r="C1677" s="2" t="s">
        <v>35</v>
      </c>
      <c r="D1677" s="2">
        <v>15.0715</v>
      </c>
      <c r="E1677" s="2">
        <v>99</v>
      </c>
      <c r="F1677" s="2">
        <v>2323</v>
      </c>
      <c r="G1677" s="2">
        <v>80</v>
      </c>
      <c r="H1677" s="2">
        <f t="shared" si="156"/>
        <v>0</v>
      </c>
      <c r="I1677" s="2">
        <f t="shared" si="157"/>
        <v>0</v>
      </c>
      <c r="J1677" s="2">
        <f t="shared" si="158"/>
        <v>1</v>
      </c>
      <c r="K1677" s="2">
        <f t="shared" si="159"/>
        <v>0</v>
      </c>
      <c r="L1677" s="2">
        <f t="shared" si="160"/>
        <v>0</v>
      </c>
      <c r="M1677" s="2">
        <v>101</v>
      </c>
      <c r="N1677" s="2">
        <f t="shared" si="161"/>
        <v>9801</v>
      </c>
    </row>
    <row r="1678" spans="1:14" x14ac:dyDescent="0.2">
      <c r="A1678" s="2" t="s">
        <v>2643</v>
      </c>
      <c r="B1678" s="2" t="s">
        <v>11</v>
      </c>
      <c r="C1678" s="2" t="s">
        <v>31</v>
      </c>
      <c r="D1678" s="2">
        <v>18.4391</v>
      </c>
      <c r="E1678" s="2">
        <v>100</v>
      </c>
      <c r="F1678" s="2">
        <v>7252</v>
      </c>
      <c r="G1678" s="2">
        <v>18.5</v>
      </c>
      <c r="H1678" s="2">
        <f t="shared" si="156"/>
        <v>0</v>
      </c>
      <c r="I1678" s="2">
        <f t="shared" si="157"/>
        <v>1</v>
      </c>
      <c r="J1678" s="2">
        <f t="shared" si="158"/>
        <v>0</v>
      </c>
      <c r="K1678" s="2">
        <f t="shared" si="159"/>
        <v>0</v>
      </c>
      <c r="L1678" s="2">
        <f t="shared" si="160"/>
        <v>0</v>
      </c>
      <c r="M1678" s="2">
        <v>0</v>
      </c>
      <c r="N1678" s="2">
        <f t="shared" si="161"/>
        <v>10000</v>
      </c>
    </row>
    <row r="1679" spans="1:14" x14ac:dyDescent="0.2">
      <c r="A1679" s="2" t="s">
        <v>32</v>
      </c>
      <c r="B1679" s="2" t="s">
        <v>11</v>
      </c>
      <c r="C1679" s="2" t="s">
        <v>19</v>
      </c>
      <c r="D1679" s="2">
        <v>35.798999999999999</v>
      </c>
      <c r="E1679" s="2">
        <v>136</v>
      </c>
      <c r="F1679" s="2">
        <v>34838</v>
      </c>
      <c r="G1679" s="2">
        <v>126</v>
      </c>
      <c r="H1679" s="2">
        <f t="shared" si="156"/>
        <v>0</v>
      </c>
      <c r="I1679" s="2">
        <f t="shared" si="157"/>
        <v>0</v>
      </c>
      <c r="J1679" s="2">
        <f t="shared" si="158"/>
        <v>0</v>
      </c>
      <c r="K1679" s="2">
        <f t="shared" si="159"/>
        <v>0</v>
      </c>
      <c r="L1679" s="2">
        <f t="shared" si="160"/>
        <v>1</v>
      </c>
      <c r="M1679" s="2">
        <v>0</v>
      </c>
      <c r="N1679" s="2">
        <f t="shared" si="161"/>
        <v>18496</v>
      </c>
    </row>
    <row r="1680" spans="1:14" x14ac:dyDescent="0.2">
      <c r="A1680" s="2" t="s">
        <v>126</v>
      </c>
      <c r="B1680" s="2" t="s">
        <v>11</v>
      </c>
      <c r="C1680" s="2" t="s">
        <v>24</v>
      </c>
      <c r="D1680" s="2">
        <v>106.126</v>
      </c>
      <c r="E1680" s="2">
        <v>111</v>
      </c>
      <c r="F1680" s="2">
        <v>35084</v>
      </c>
      <c r="G1680" s="2">
        <v>60</v>
      </c>
      <c r="H1680" s="2">
        <f t="shared" si="156"/>
        <v>0</v>
      </c>
      <c r="I1680" s="2">
        <f t="shared" si="157"/>
        <v>0</v>
      </c>
      <c r="J1680" s="2">
        <f t="shared" si="158"/>
        <v>0</v>
      </c>
      <c r="K1680" s="2">
        <f t="shared" si="159"/>
        <v>0</v>
      </c>
      <c r="L1680" s="2">
        <f t="shared" si="160"/>
        <v>0</v>
      </c>
      <c r="M1680" s="2">
        <v>473</v>
      </c>
      <c r="N1680" s="2">
        <f t="shared" si="161"/>
        <v>12321</v>
      </c>
    </row>
    <row r="1681" spans="1:14" x14ac:dyDescent="0.2">
      <c r="A1681" s="2" t="s">
        <v>2647</v>
      </c>
      <c r="B1681" s="2" t="s">
        <v>15</v>
      </c>
      <c r="C1681" s="2" t="s">
        <v>12</v>
      </c>
      <c r="D1681" s="2">
        <v>6.3011299999999997</v>
      </c>
      <c r="E1681" s="2">
        <v>94</v>
      </c>
      <c r="F1681" s="2">
        <v>5085</v>
      </c>
      <c r="G1681" s="2">
        <v>29</v>
      </c>
      <c r="H1681" s="2">
        <f t="shared" si="156"/>
        <v>1</v>
      </c>
      <c r="I1681" s="2">
        <f t="shared" si="157"/>
        <v>0</v>
      </c>
      <c r="J1681" s="2">
        <f t="shared" si="158"/>
        <v>0</v>
      </c>
      <c r="K1681" s="2">
        <f t="shared" si="159"/>
        <v>0</v>
      </c>
      <c r="L1681" s="2">
        <f t="shared" si="160"/>
        <v>0</v>
      </c>
      <c r="M1681" s="2">
        <v>11</v>
      </c>
      <c r="N1681" s="2">
        <f t="shared" si="161"/>
        <v>8836</v>
      </c>
    </row>
    <row r="1682" spans="1:14" x14ac:dyDescent="0.2">
      <c r="A1682" s="2" t="s">
        <v>2649</v>
      </c>
      <c r="B1682" s="2" t="s">
        <v>15</v>
      </c>
      <c r="C1682" s="2" t="s">
        <v>40</v>
      </c>
      <c r="D1682" s="2">
        <v>7.0299999999999996E-4</v>
      </c>
      <c r="E1682" s="2">
        <v>96</v>
      </c>
      <c r="F1682" s="2">
        <v>920</v>
      </c>
      <c r="G1682" s="2">
        <v>1.5</v>
      </c>
      <c r="H1682" s="2">
        <f t="shared" si="156"/>
        <v>1</v>
      </c>
      <c r="I1682" s="2">
        <f t="shared" si="157"/>
        <v>0</v>
      </c>
      <c r="J1682" s="2">
        <f t="shared" si="158"/>
        <v>0</v>
      </c>
      <c r="K1682" s="2">
        <f t="shared" si="159"/>
        <v>0</v>
      </c>
      <c r="L1682" s="2">
        <f t="shared" si="160"/>
        <v>0</v>
      </c>
      <c r="M1682" s="2">
        <v>436</v>
      </c>
      <c r="N1682" s="2">
        <f t="shared" si="161"/>
        <v>9216</v>
      </c>
    </row>
    <row r="1683" spans="1:14" x14ac:dyDescent="0.2">
      <c r="A1683" s="2" t="s">
        <v>2651</v>
      </c>
      <c r="B1683" s="2" t="s">
        <v>15</v>
      </c>
      <c r="C1683" s="2" t="s">
        <v>40</v>
      </c>
      <c r="D1683" s="2">
        <v>1.47451</v>
      </c>
      <c r="E1683" s="2">
        <v>96</v>
      </c>
      <c r="F1683" s="2">
        <v>4607</v>
      </c>
      <c r="G1683" s="2">
        <v>5</v>
      </c>
      <c r="H1683" s="2">
        <f t="shared" si="156"/>
        <v>1</v>
      </c>
      <c r="I1683" s="2">
        <f t="shared" si="157"/>
        <v>0</v>
      </c>
      <c r="J1683" s="2">
        <f t="shared" si="158"/>
        <v>0</v>
      </c>
      <c r="K1683" s="2">
        <f t="shared" si="159"/>
        <v>0</v>
      </c>
      <c r="L1683" s="2">
        <f t="shared" si="160"/>
        <v>0</v>
      </c>
      <c r="M1683" s="2">
        <v>17</v>
      </c>
      <c r="N1683" s="2">
        <f t="shared" si="161"/>
        <v>9216</v>
      </c>
    </row>
    <row r="1684" spans="1:14" x14ac:dyDescent="0.2">
      <c r="A1684" s="2" t="s">
        <v>2136</v>
      </c>
      <c r="B1684" s="2" t="s">
        <v>15</v>
      </c>
      <c r="C1684" s="2" t="s">
        <v>12</v>
      </c>
      <c r="D1684" s="2">
        <v>47.1051</v>
      </c>
      <c r="E1684" s="2">
        <v>141</v>
      </c>
      <c r="F1684" s="2">
        <v>30183</v>
      </c>
      <c r="G1684" s="2">
        <v>50</v>
      </c>
      <c r="H1684" s="2">
        <f t="shared" si="156"/>
        <v>1</v>
      </c>
      <c r="I1684" s="2">
        <f t="shared" si="157"/>
        <v>0</v>
      </c>
      <c r="J1684" s="2">
        <f t="shared" si="158"/>
        <v>0</v>
      </c>
      <c r="K1684" s="2">
        <f t="shared" si="159"/>
        <v>0</v>
      </c>
      <c r="L1684" s="2">
        <f t="shared" si="160"/>
        <v>0</v>
      </c>
      <c r="M1684" s="2">
        <v>71</v>
      </c>
      <c r="N1684" s="2">
        <f t="shared" si="161"/>
        <v>19881</v>
      </c>
    </row>
    <row r="1685" spans="1:14" x14ac:dyDescent="0.2">
      <c r="A1685" s="2" t="s">
        <v>2654</v>
      </c>
      <c r="B1685" s="2" t="s">
        <v>18</v>
      </c>
      <c r="C1685" s="2" t="s">
        <v>97</v>
      </c>
      <c r="D1685" s="2">
        <v>47.887900000000002</v>
      </c>
      <c r="E1685" s="2">
        <v>72</v>
      </c>
      <c r="F1685" s="2">
        <v>4480</v>
      </c>
      <c r="G1685" s="2">
        <v>20</v>
      </c>
      <c r="H1685" s="2">
        <f t="shared" si="156"/>
        <v>0</v>
      </c>
      <c r="I1685" s="2">
        <f t="shared" si="157"/>
        <v>0</v>
      </c>
      <c r="J1685" s="2">
        <f t="shared" si="158"/>
        <v>0</v>
      </c>
      <c r="K1685" s="2">
        <f t="shared" si="159"/>
        <v>1</v>
      </c>
      <c r="L1685" s="2">
        <f t="shared" si="160"/>
        <v>0</v>
      </c>
      <c r="M1685" s="2">
        <v>0</v>
      </c>
      <c r="N1685" s="2">
        <f t="shared" si="161"/>
        <v>5184</v>
      </c>
    </row>
    <row r="1686" spans="1:14" x14ac:dyDescent="0.2">
      <c r="A1686" s="2" t="s">
        <v>1503</v>
      </c>
      <c r="B1686" s="2" t="s">
        <v>51</v>
      </c>
      <c r="C1686" s="2" t="s">
        <v>31</v>
      </c>
      <c r="D1686" s="2">
        <v>69.688400000000001</v>
      </c>
      <c r="E1686" s="2">
        <v>104</v>
      </c>
      <c r="F1686" s="2">
        <v>16452</v>
      </c>
      <c r="G1686" s="2">
        <v>60</v>
      </c>
      <c r="H1686" s="2">
        <f t="shared" si="156"/>
        <v>0</v>
      </c>
      <c r="I1686" s="2">
        <f t="shared" si="157"/>
        <v>1</v>
      </c>
      <c r="J1686" s="2">
        <f t="shared" si="158"/>
        <v>0</v>
      </c>
      <c r="K1686" s="2">
        <f t="shared" si="159"/>
        <v>0</v>
      </c>
      <c r="L1686" s="2">
        <f t="shared" si="160"/>
        <v>0</v>
      </c>
      <c r="M1686" s="2">
        <v>226</v>
      </c>
      <c r="N1686" s="2">
        <f t="shared" si="161"/>
        <v>10816</v>
      </c>
    </row>
    <row r="1687" spans="1:14" x14ac:dyDescent="0.2">
      <c r="A1687" s="2" t="s">
        <v>2657</v>
      </c>
      <c r="B1687" s="2" t="s">
        <v>15</v>
      </c>
      <c r="C1687" s="2" t="s">
        <v>40</v>
      </c>
      <c r="D1687" s="2">
        <v>20.8032</v>
      </c>
      <c r="E1687" s="2">
        <v>106</v>
      </c>
      <c r="F1687" s="2">
        <v>18645</v>
      </c>
      <c r="G1687" s="2">
        <v>3.5</v>
      </c>
      <c r="H1687" s="2">
        <f t="shared" si="156"/>
        <v>1</v>
      </c>
      <c r="I1687" s="2">
        <f t="shared" si="157"/>
        <v>0</v>
      </c>
      <c r="J1687" s="2">
        <f t="shared" si="158"/>
        <v>0</v>
      </c>
      <c r="K1687" s="2">
        <f t="shared" si="159"/>
        <v>0</v>
      </c>
      <c r="L1687" s="2">
        <f t="shared" si="160"/>
        <v>0</v>
      </c>
      <c r="M1687" s="2">
        <v>450</v>
      </c>
      <c r="N1687" s="2">
        <f t="shared" si="161"/>
        <v>11236</v>
      </c>
    </row>
    <row r="1688" spans="1:14" x14ac:dyDescent="0.2">
      <c r="A1688" s="2" t="s">
        <v>128</v>
      </c>
      <c r="B1688" s="2" t="s">
        <v>15</v>
      </c>
      <c r="C1688" s="2" t="s">
        <v>12</v>
      </c>
      <c r="D1688" s="2">
        <v>0.21496599999999999</v>
      </c>
      <c r="E1688" s="2">
        <v>109</v>
      </c>
      <c r="F1688" s="2">
        <v>1813</v>
      </c>
      <c r="G1688" s="2">
        <v>13</v>
      </c>
      <c r="H1688" s="2">
        <f t="shared" si="156"/>
        <v>1</v>
      </c>
      <c r="I1688" s="2">
        <f t="shared" si="157"/>
        <v>0</v>
      </c>
      <c r="J1688" s="2">
        <f t="shared" si="158"/>
        <v>0</v>
      </c>
      <c r="K1688" s="2">
        <f t="shared" si="159"/>
        <v>0</v>
      </c>
      <c r="L1688" s="2">
        <f t="shared" si="160"/>
        <v>0</v>
      </c>
      <c r="M1688" s="2">
        <v>187</v>
      </c>
      <c r="N1688" s="2">
        <f t="shared" si="161"/>
        <v>11881</v>
      </c>
    </row>
    <row r="1689" spans="1:14" x14ac:dyDescent="0.2">
      <c r="A1689" s="2" t="s">
        <v>369</v>
      </c>
      <c r="B1689" s="2" t="s">
        <v>15</v>
      </c>
      <c r="C1689" s="2" t="s">
        <v>24</v>
      </c>
      <c r="D1689" s="2">
        <v>47.456400000000002</v>
      </c>
      <c r="E1689" s="2">
        <v>110</v>
      </c>
      <c r="F1689" s="2">
        <v>5187</v>
      </c>
      <c r="G1689" s="2">
        <v>70</v>
      </c>
      <c r="H1689" s="2">
        <f t="shared" si="156"/>
        <v>1</v>
      </c>
      <c r="I1689" s="2">
        <f t="shared" si="157"/>
        <v>0</v>
      </c>
      <c r="J1689" s="2">
        <f t="shared" si="158"/>
        <v>0</v>
      </c>
      <c r="K1689" s="2">
        <f t="shared" si="159"/>
        <v>0</v>
      </c>
      <c r="L1689" s="2">
        <f t="shared" si="160"/>
        <v>0</v>
      </c>
      <c r="M1689" s="2">
        <v>532</v>
      </c>
      <c r="N1689" s="2">
        <f t="shared" si="161"/>
        <v>12100</v>
      </c>
    </row>
    <row r="1690" spans="1:14" x14ac:dyDescent="0.2">
      <c r="A1690" s="2" t="s">
        <v>2661</v>
      </c>
      <c r="B1690" s="2" t="s">
        <v>15</v>
      </c>
      <c r="C1690" s="2" t="s">
        <v>31</v>
      </c>
      <c r="D1690" s="2">
        <v>13.5929</v>
      </c>
      <c r="E1690" s="2">
        <v>84</v>
      </c>
      <c r="F1690" s="2">
        <v>10982</v>
      </c>
      <c r="G1690" s="2">
        <v>11</v>
      </c>
      <c r="H1690" s="2">
        <f t="shared" si="156"/>
        <v>1</v>
      </c>
      <c r="I1690" s="2">
        <f t="shared" si="157"/>
        <v>1</v>
      </c>
      <c r="J1690" s="2">
        <f t="shared" si="158"/>
        <v>0</v>
      </c>
      <c r="K1690" s="2">
        <f t="shared" si="159"/>
        <v>0</v>
      </c>
      <c r="L1690" s="2">
        <f t="shared" si="160"/>
        <v>0</v>
      </c>
      <c r="M1690" s="2">
        <v>71</v>
      </c>
      <c r="N1690" s="2">
        <f t="shared" si="161"/>
        <v>7056</v>
      </c>
    </row>
    <row r="1691" spans="1:14" x14ac:dyDescent="0.2">
      <c r="A1691" s="2" t="s">
        <v>140</v>
      </c>
      <c r="B1691" s="2" t="s">
        <v>15</v>
      </c>
      <c r="C1691" s="2" t="s">
        <v>31</v>
      </c>
      <c r="D1691" s="2">
        <v>39.692100000000003</v>
      </c>
      <c r="E1691" s="2">
        <v>104</v>
      </c>
      <c r="F1691" s="2">
        <v>41701</v>
      </c>
      <c r="G1691" s="2">
        <v>35</v>
      </c>
      <c r="H1691" s="2">
        <f t="shared" si="156"/>
        <v>1</v>
      </c>
      <c r="I1691" s="2">
        <f t="shared" si="157"/>
        <v>1</v>
      </c>
      <c r="J1691" s="2">
        <f t="shared" si="158"/>
        <v>0</v>
      </c>
      <c r="K1691" s="2">
        <f t="shared" si="159"/>
        <v>0</v>
      </c>
      <c r="L1691" s="2">
        <f t="shared" si="160"/>
        <v>0</v>
      </c>
      <c r="M1691" s="2">
        <v>1000</v>
      </c>
      <c r="N1691" s="2">
        <f t="shared" si="161"/>
        <v>10816</v>
      </c>
    </row>
    <row r="1692" spans="1:14" x14ac:dyDescent="0.2">
      <c r="A1692" s="2" t="s">
        <v>2664</v>
      </c>
      <c r="B1692" s="2" t="s">
        <v>51</v>
      </c>
      <c r="C1692" s="2" t="s">
        <v>12</v>
      </c>
      <c r="D1692" s="2">
        <v>52.320999999999998</v>
      </c>
      <c r="E1692" s="2">
        <v>99</v>
      </c>
      <c r="F1692" s="2">
        <v>18693</v>
      </c>
      <c r="G1692" s="2">
        <v>40</v>
      </c>
      <c r="H1692" s="2">
        <f t="shared" si="156"/>
        <v>0</v>
      </c>
      <c r="I1692" s="2">
        <f t="shared" si="157"/>
        <v>0</v>
      </c>
      <c r="J1692" s="2">
        <f t="shared" si="158"/>
        <v>0</v>
      </c>
      <c r="K1692" s="2">
        <f t="shared" si="159"/>
        <v>0</v>
      </c>
      <c r="L1692" s="2">
        <f t="shared" si="160"/>
        <v>0</v>
      </c>
      <c r="M1692" s="2">
        <v>18</v>
      </c>
      <c r="N1692" s="2">
        <f t="shared" si="161"/>
        <v>9801</v>
      </c>
    </row>
    <row r="1693" spans="1:14" x14ac:dyDescent="0.2">
      <c r="A1693" s="2" t="s">
        <v>171</v>
      </c>
      <c r="B1693" s="2" t="s">
        <v>51</v>
      </c>
      <c r="C1693" s="2" t="s">
        <v>19</v>
      </c>
      <c r="D1693" s="2">
        <v>131.565</v>
      </c>
      <c r="E1693" s="2">
        <v>103</v>
      </c>
      <c r="F1693" s="2">
        <v>2857</v>
      </c>
      <c r="G1693" s="2">
        <v>150</v>
      </c>
      <c r="H1693" s="2">
        <f t="shared" si="156"/>
        <v>0</v>
      </c>
      <c r="I1693" s="2">
        <f t="shared" si="157"/>
        <v>0</v>
      </c>
      <c r="J1693" s="2">
        <f t="shared" si="158"/>
        <v>0</v>
      </c>
      <c r="K1693" s="2">
        <f t="shared" si="159"/>
        <v>0</v>
      </c>
      <c r="L1693" s="2">
        <f t="shared" si="160"/>
        <v>1</v>
      </c>
      <c r="M1693" s="2">
        <v>0</v>
      </c>
      <c r="N1693" s="2">
        <f t="shared" si="161"/>
        <v>10609</v>
      </c>
    </row>
    <row r="1694" spans="1:14" x14ac:dyDescent="0.2">
      <c r="A1694" s="2" t="s">
        <v>2012</v>
      </c>
      <c r="B1694" s="2" t="s">
        <v>15</v>
      </c>
      <c r="C1694" s="2" t="s">
        <v>24</v>
      </c>
      <c r="D1694" s="2">
        <v>18.208100000000002</v>
      </c>
      <c r="E1694" s="2">
        <v>131</v>
      </c>
      <c r="F1694" s="2">
        <v>3012</v>
      </c>
      <c r="G1694" s="2">
        <v>60</v>
      </c>
      <c r="H1694" s="2">
        <f t="shared" si="156"/>
        <v>1</v>
      </c>
      <c r="I1694" s="2">
        <f t="shared" si="157"/>
        <v>0</v>
      </c>
      <c r="J1694" s="2">
        <f t="shared" si="158"/>
        <v>0</v>
      </c>
      <c r="K1694" s="2">
        <f t="shared" si="159"/>
        <v>0</v>
      </c>
      <c r="L1694" s="2">
        <f t="shared" si="160"/>
        <v>0</v>
      </c>
      <c r="M1694" s="2">
        <v>37</v>
      </c>
      <c r="N1694" s="2">
        <f t="shared" si="161"/>
        <v>17161</v>
      </c>
    </row>
    <row r="1695" spans="1:14" x14ac:dyDescent="0.2">
      <c r="A1695" s="2" t="s">
        <v>2668</v>
      </c>
      <c r="B1695" s="2" t="s">
        <v>15</v>
      </c>
      <c r="C1695" s="2" t="s">
        <v>35</v>
      </c>
      <c r="D1695" s="2">
        <v>32.721600000000002</v>
      </c>
      <c r="E1695" s="2">
        <v>114</v>
      </c>
      <c r="F1695" s="2">
        <v>3861</v>
      </c>
      <c r="G1695" s="2">
        <v>15</v>
      </c>
      <c r="H1695" s="2">
        <f t="shared" si="156"/>
        <v>1</v>
      </c>
      <c r="I1695" s="2">
        <f t="shared" si="157"/>
        <v>0</v>
      </c>
      <c r="J1695" s="2">
        <f t="shared" si="158"/>
        <v>1</v>
      </c>
      <c r="K1695" s="2">
        <f t="shared" si="159"/>
        <v>0</v>
      </c>
      <c r="L1695" s="2">
        <f t="shared" si="160"/>
        <v>0</v>
      </c>
      <c r="M1695" s="2">
        <v>29</v>
      </c>
      <c r="N1695" s="2">
        <f t="shared" si="161"/>
        <v>12996</v>
      </c>
    </row>
    <row r="1696" spans="1:14" x14ac:dyDescent="0.2">
      <c r="A1696" s="2" t="s">
        <v>1569</v>
      </c>
      <c r="B1696" s="2" t="s">
        <v>15</v>
      </c>
      <c r="C1696" s="2" t="s">
        <v>24</v>
      </c>
      <c r="D1696" s="2">
        <v>111.111</v>
      </c>
      <c r="E1696" s="2">
        <v>154</v>
      </c>
      <c r="F1696" s="2">
        <v>11945</v>
      </c>
      <c r="G1696" s="2">
        <v>140</v>
      </c>
      <c r="H1696" s="2">
        <f t="shared" si="156"/>
        <v>1</v>
      </c>
      <c r="I1696" s="2">
        <f t="shared" si="157"/>
        <v>0</v>
      </c>
      <c r="J1696" s="2">
        <f t="shared" si="158"/>
        <v>0</v>
      </c>
      <c r="K1696" s="2">
        <f t="shared" si="159"/>
        <v>0</v>
      </c>
      <c r="L1696" s="2">
        <f t="shared" si="160"/>
        <v>0</v>
      </c>
      <c r="M1696" s="2">
        <v>380</v>
      </c>
      <c r="N1696" s="2">
        <f t="shared" si="161"/>
        <v>23716</v>
      </c>
    </row>
    <row r="1697" spans="1:14" x14ac:dyDescent="0.2">
      <c r="A1697" s="2" t="s">
        <v>2671</v>
      </c>
      <c r="B1697" s="2" t="s">
        <v>11</v>
      </c>
      <c r="C1697" s="2" t="s">
        <v>12</v>
      </c>
      <c r="D1697" s="2">
        <v>0.37964300000000001</v>
      </c>
      <c r="E1697" s="2">
        <v>117</v>
      </c>
      <c r="F1697" s="2">
        <v>2161</v>
      </c>
      <c r="G1697" s="2">
        <v>2.2000000000000002</v>
      </c>
      <c r="H1697" s="2">
        <f t="shared" si="156"/>
        <v>0</v>
      </c>
      <c r="I1697" s="2">
        <f t="shared" si="157"/>
        <v>0</v>
      </c>
      <c r="J1697" s="2">
        <f t="shared" si="158"/>
        <v>0</v>
      </c>
      <c r="K1697" s="2">
        <f t="shared" si="159"/>
        <v>0</v>
      </c>
      <c r="L1697" s="2">
        <f t="shared" si="160"/>
        <v>0</v>
      </c>
      <c r="M1697" s="2">
        <v>84</v>
      </c>
      <c r="N1697" s="2">
        <f t="shared" si="161"/>
        <v>13689</v>
      </c>
    </row>
    <row r="1698" spans="1:14" x14ac:dyDescent="0.2">
      <c r="A1698" s="2" t="s">
        <v>1825</v>
      </c>
      <c r="B1698" s="2" t="s">
        <v>51</v>
      </c>
      <c r="C1698" s="2" t="s">
        <v>12</v>
      </c>
      <c r="D1698" s="2">
        <v>62.933799999999998</v>
      </c>
      <c r="E1698" s="2">
        <v>107</v>
      </c>
      <c r="F1698" s="2">
        <v>2341</v>
      </c>
      <c r="G1698" s="2">
        <v>20</v>
      </c>
      <c r="H1698" s="2">
        <f t="shared" si="156"/>
        <v>0</v>
      </c>
      <c r="I1698" s="2">
        <f t="shared" si="157"/>
        <v>0</v>
      </c>
      <c r="J1698" s="2">
        <f t="shared" si="158"/>
        <v>0</v>
      </c>
      <c r="K1698" s="2">
        <f t="shared" si="159"/>
        <v>0</v>
      </c>
      <c r="L1698" s="2">
        <f t="shared" si="160"/>
        <v>0</v>
      </c>
      <c r="M1698" s="2">
        <v>30</v>
      </c>
      <c r="N1698" s="2">
        <f t="shared" si="161"/>
        <v>11449</v>
      </c>
    </row>
    <row r="1699" spans="1:14" x14ac:dyDescent="0.2">
      <c r="A1699" s="2" t="s">
        <v>2674</v>
      </c>
      <c r="B1699" s="2" t="s">
        <v>15</v>
      </c>
      <c r="C1699" s="2" t="s">
        <v>24</v>
      </c>
      <c r="D1699" s="2">
        <v>12.0267</v>
      </c>
      <c r="E1699" s="2">
        <v>107</v>
      </c>
      <c r="F1699" s="2">
        <v>1643</v>
      </c>
      <c r="G1699" s="2">
        <v>45</v>
      </c>
      <c r="H1699" s="2">
        <f t="shared" si="156"/>
        <v>1</v>
      </c>
      <c r="I1699" s="2">
        <f t="shared" si="157"/>
        <v>0</v>
      </c>
      <c r="J1699" s="2">
        <f t="shared" si="158"/>
        <v>0</v>
      </c>
      <c r="K1699" s="2">
        <f t="shared" si="159"/>
        <v>0</v>
      </c>
      <c r="L1699" s="2">
        <f t="shared" si="160"/>
        <v>0</v>
      </c>
      <c r="M1699" s="2">
        <v>419</v>
      </c>
      <c r="N1699" s="2">
        <f t="shared" si="161"/>
        <v>11449</v>
      </c>
    </row>
    <row r="1700" spans="1:14" x14ac:dyDescent="0.2">
      <c r="A1700" s="2" t="s">
        <v>2481</v>
      </c>
      <c r="B1700" s="2" t="s">
        <v>11</v>
      </c>
      <c r="C1700" s="2" t="s">
        <v>19</v>
      </c>
      <c r="D1700" s="2">
        <v>27.356100000000001</v>
      </c>
      <c r="E1700" s="2">
        <v>106</v>
      </c>
      <c r="F1700" s="2">
        <v>16922</v>
      </c>
      <c r="G1700" s="2">
        <v>90</v>
      </c>
      <c r="H1700" s="2">
        <f t="shared" si="156"/>
        <v>0</v>
      </c>
      <c r="I1700" s="2">
        <f t="shared" si="157"/>
        <v>0</v>
      </c>
      <c r="J1700" s="2">
        <f t="shared" si="158"/>
        <v>0</v>
      </c>
      <c r="K1700" s="2">
        <f t="shared" si="159"/>
        <v>0</v>
      </c>
      <c r="L1700" s="2">
        <f t="shared" si="160"/>
        <v>1</v>
      </c>
      <c r="M1700" s="2">
        <v>42</v>
      </c>
      <c r="N1700" s="2">
        <f t="shared" si="161"/>
        <v>11236</v>
      </c>
    </row>
    <row r="1701" spans="1:14" x14ac:dyDescent="0.2">
      <c r="A1701" s="2" t="s">
        <v>2677</v>
      </c>
      <c r="B1701" s="2" t="s">
        <v>11</v>
      </c>
      <c r="C1701" s="2" t="s">
        <v>35</v>
      </c>
      <c r="D1701" s="2">
        <v>25.798999999999999</v>
      </c>
      <c r="E1701" s="2">
        <v>83</v>
      </c>
      <c r="F1701" s="2">
        <v>11771</v>
      </c>
      <c r="G1701" s="2">
        <v>3.3</v>
      </c>
      <c r="H1701" s="2">
        <f t="shared" si="156"/>
        <v>0</v>
      </c>
      <c r="I1701" s="2">
        <f t="shared" si="157"/>
        <v>0</v>
      </c>
      <c r="J1701" s="2">
        <f t="shared" si="158"/>
        <v>1</v>
      </c>
      <c r="K1701" s="2">
        <f t="shared" si="159"/>
        <v>0</v>
      </c>
      <c r="L1701" s="2">
        <f t="shared" si="160"/>
        <v>0</v>
      </c>
      <c r="M1701" s="2">
        <v>26</v>
      </c>
      <c r="N1701" s="2">
        <f t="shared" si="161"/>
        <v>6889</v>
      </c>
    </row>
    <row r="1702" spans="1:14" x14ac:dyDescent="0.2">
      <c r="A1702" s="2" t="s">
        <v>2679</v>
      </c>
      <c r="B1702" s="2" t="s">
        <v>11</v>
      </c>
      <c r="C1702" s="2" t="s">
        <v>19</v>
      </c>
      <c r="D1702" s="2">
        <v>66.462599999999995</v>
      </c>
      <c r="E1702" s="2">
        <v>110</v>
      </c>
      <c r="F1702" s="2">
        <v>4714</v>
      </c>
      <c r="G1702" s="2">
        <v>78</v>
      </c>
      <c r="H1702" s="2">
        <f t="shared" si="156"/>
        <v>0</v>
      </c>
      <c r="I1702" s="2">
        <f t="shared" si="157"/>
        <v>0</v>
      </c>
      <c r="J1702" s="2">
        <f t="shared" si="158"/>
        <v>0</v>
      </c>
      <c r="K1702" s="2">
        <f t="shared" si="159"/>
        <v>0</v>
      </c>
      <c r="L1702" s="2">
        <f t="shared" si="160"/>
        <v>1</v>
      </c>
      <c r="M1702" s="2">
        <v>45</v>
      </c>
      <c r="N1702" s="2">
        <f t="shared" si="161"/>
        <v>12100</v>
      </c>
    </row>
    <row r="1703" spans="1:14" x14ac:dyDescent="0.2">
      <c r="A1703" s="2" t="s">
        <v>1539</v>
      </c>
      <c r="B1703" s="2" t="s">
        <v>11</v>
      </c>
      <c r="C1703" s="2" t="s">
        <v>12</v>
      </c>
      <c r="D1703" s="2">
        <v>30.6952</v>
      </c>
      <c r="E1703" s="2">
        <v>126</v>
      </c>
      <c r="F1703" s="2">
        <v>34774</v>
      </c>
      <c r="G1703" s="2">
        <v>60</v>
      </c>
      <c r="H1703" s="2">
        <f t="shared" si="156"/>
        <v>0</v>
      </c>
      <c r="I1703" s="2">
        <f t="shared" si="157"/>
        <v>0</v>
      </c>
      <c r="J1703" s="2">
        <f t="shared" si="158"/>
        <v>0</v>
      </c>
      <c r="K1703" s="2">
        <f t="shared" si="159"/>
        <v>0</v>
      </c>
      <c r="L1703" s="2">
        <f t="shared" si="160"/>
        <v>0</v>
      </c>
      <c r="M1703" s="2">
        <v>0</v>
      </c>
      <c r="N1703" s="2">
        <f t="shared" si="161"/>
        <v>15876</v>
      </c>
    </row>
    <row r="1704" spans="1:14" x14ac:dyDescent="0.2">
      <c r="A1704" s="2" t="s">
        <v>2682</v>
      </c>
      <c r="B1704" s="2" t="s">
        <v>15</v>
      </c>
      <c r="C1704" s="2" t="s">
        <v>47</v>
      </c>
      <c r="D1704" s="2">
        <v>0.24376800000000001</v>
      </c>
      <c r="E1704" s="2">
        <v>78</v>
      </c>
      <c r="F1704" s="2">
        <v>72</v>
      </c>
      <c r="G1704" s="2">
        <v>0.03</v>
      </c>
      <c r="H1704" s="2">
        <f t="shared" si="156"/>
        <v>1</v>
      </c>
      <c r="I1704" s="2">
        <f t="shared" si="157"/>
        <v>0</v>
      </c>
      <c r="J1704" s="2">
        <f t="shared" si="158"/>
        <v>0</v>
      </c>
      <c r="K1704" s="2">
        <f t="shared" si="159"/>
        <v>0</v>
      </c>
      <c r="L1704" s="2">
        <f t="shared" si="160"/>
        <v>0</v>
      </c>
      <c r="M1704" s="2">
        <v>6</v>
      </c>
      <c r="N1704" s="2">
        <f t="shared" si="161"/>
        <v>6084</v>
      </c>
    </row>
    <row r="1705" spans="1:14" x14ac:dyDescent="0.2">
      <c r="A1705" s="2" t="s">
        <v>22</v>
      </c>
      <c r="B1705" s="2" t="s">
        <v>11</v>
      </c>
      <c r="C1705" s="2" t="s">
        <v>19</v>
      </c>
      <c r="D1705" s="2">
        <v>18.821300000000001</v>
      </c>
      <c r="E1705" s="2">
        <v>99</v>
      </c>
      <c r="F1705" s="2">
        <v>1520</v>
      </c>
      <c r="G1705" s="2">
        <v>70</v>
      </c>
      <c r="H1705" s="2">
        <f t="shared" si="156"/>
        <v>0</v>
      </c>
      <c r="I1705" s="2">
        <f t="shared" si="157"/>
        <v>0</v>
      </c>
      <c r="J1705" s="2">
        <f t="shared" si="158"/>
        <v>0</v>
      </c>
      <c r="K1705" s="2">
        <f t="shared" si="159"/>
        <v>0</v>
      </c>
      <c r="L1705" s="2">
        <f t="shared" si="160"/>
        <v>1</v>
      </c>
      <c r="M1705" s="2">
        <v>212</v>
      </c>
      <c r="N1705" s="2">
        <f t="shared" si="161"/>
        <v>9801</v>
      </c>
    </row>
    <row r="1706" spans="1:14" x14ac:dyDescent="0.2">
      <c r="A1706" s="2" t="s">
        <v>2685</v>
      </c>
      <c r="B1706" s="2" t="s">
        <v>11</v>
      </c>
      <c r="C1706" s="2" t="s">
        <v>19</v>
      </c>
      <c r="D1706" s="2">
        <v>124.05200000000001</v>
      </c>
      <c r="E1706" s="2">
        <v>110</v>
      </c>
      <c r="F1706" s="2">
        <v>21175</v>
      </c>
      <c r="G1706" s="2">
        <v>180</v>
      </c>
      <c r="H1706" s="2">
        <f t="shared" si="156"/>
        <v>0</v>
      </c>
      <c r="I1706" s="2">
        <f t="shared" si="157"/>
        <v>0</v>
      </c>
      <c r="J1706" s="2">
        <f t="shared" si="158"/>
        <v>0</v>
      </c>
      <c r="K1706" s="2">
        <f t="shared" si="159"/>
        <v>0</v>
      </c>
      <c r="L1706" s="2">
        <f t="shared" si="160"/>
        <v>1</v>
      </c>
      <c r="M1706" s="2">
        <v>282</v>
      </c>
      <c r="N1706" s="2">
        <f t="shared" si="161"/>
        <v>12100</v>
      </c>
    </row>
    <row r="1707" spans="1:14" x14ac:dyDescent="0.2">
      <c r="A1707" s="2" t="s">
        <v>957</v>
      </c>
      <c r="B1707" s="2" t="s">
        <v>15</v>
      </c>
      <c r="C1707" s="2" t="s">
        <v>19</v>
      </c>
      <c r="D1707" s="2">
        <v>24.006699999999999</v>
      </c>
      <c r="E1707" s="2">
        <v>119</v>
      </c>
      <c r="F1707" s="2">
        <v>15757</v>
      </c>
      <c r="G1707" s="2">
        <v>50</v>
      </c>
      <c r="H1707" s="2">
        <f t="shared" si="156"/>
        <v>1</v>
      </c>
      <c r="I1707" s="2">
        <f t="shared" si="157"/>
        <v>0</v>
      </c>
      <c r="J1707" s="2">
        <f t="shared" si="158"/>
        <v>0</v>
      </c>
      <c r="K1707" s="2">
        <f t="shared" si="159"/>
        <v>0</v>
      </c>
      <c r="L1707" s="2">
        <f t="shared" si="160"/>
        <v>1</v>
      </c>
      <c r="M1707" s="2">
        <v>0</v>
      </c>
      <c r="N1707" s="2">
        <f t="shared" si="161"/>
        <v>14161</v>
      </c>
    </row>
    <row r="1708" spans="1:14" x14ac:dyDescent="0.2">
      <c r="A1708" s="2" t="s">
        <v>1264</v>
      </c>
      <c r="B1708" s="2" t="s">
        <v>15</v>
      </c>
      <c r="C1708" s="2" t="s">
        <v>12</v>
      </c>
      <c r="D1708" s="2">
        <v>0.30343900000000001</v>
      </c>
      <c r="E1708" s="2">
        <v>90</v>
      </c>
      <c r="F1708" s="2">
        <v>2073</v>
      </c>
      <c r="G1708" s="2">
        <v>8</v>
      </c>
      <c r="H1708" s="2">
        <f t="shared" si="156"/>
        <v>1</v>
      </c>
      <c r="I1708" s="2">
        <f t="shared" si="157"/>
        <v>0</v>
      </c>
      <c r="J1708" s="2">
        <f t="shared" si="158"/>
        <v>0</v>
      </c>
      <c r="K1708" s="2">
        <f t="shared" si="159"/>
        <v>0</v>
      </c>
      <c r="L1708" s="2">
        <f t="shared" si="160"/>
        <v>0</v>
      </c>
      <c r="M1708" s="2">
        <v>26</v>
      </c>
      <c r="N1708" s="2">
        <f t="shared" si="161"/>
        <v>8100</v>
      </c>
    </row>
    <row r="1709" spans="1:14" x14ac:dyDescent="0.2">
      <c r="A1709" s="2" t="s">
        <v>2689</v>
      </c>
      <c r="B1709" s="2" t="s">
        <v>15</v>
      </c>
      <c r="C1709" s="2" t="s">
        <v>12</v>
      </c>
      <c r="D1709" s="2">
        <v>19.593699999999998</v>
      </c>
      <c r="E1709" s="2">
        <v>130</v>
      </c>
      <c r="F1709" s="2">
        <v>32637</v>
      </c>
      <c r="G1709" s="2">
        <v>50</v>
      </c>
      <c r="H1709" s="2">
        <f t="shared" si="156"/>
        <v>1</v>
      </c>
      <c r="I1709" s="2">
        <f t="shared" si="157"/>
        <v>0</v>
      </c>
      <c r="J1709" s="2">
        <f t="shared" si="158"/>
        <v>0</v>
      </c>
      <c r="K1709" s="2">
        <f t="shared" si="159"/>
        <v>0</v>
      </c>
      <c r="L1709" s="2">
        <f t="shared" si="160"/>
        <v>0</v>
      </c>
      <c r="M1709" s="2">
        <v>317</v>
      </c>
      <c r="N1709" s="2">
        <f t="shared" si="161"/>
        <v>16900</v>
      </c>
    </row>
    <row r="1710" spans="1:14" x14ac:dyDescent="0.2">
      <c r="A1710" s="2" t="s">
        <v>2055</v>
      </c>
      <c r="B1710" s="2" t="s">
        <v>15</v>
      </c>
      <c r="C1710" s="2" t="s">
        <v>12</v>
      </c>
      <c r="D1710" s="2">
        <v>57.981900000000003</v>
      </c>
      <c r="E1710" s="2">
        <v>118</v>
      </c>
      <c r="F1710" s="2">
        <v>13943</v>
      </c>
      <c r="G1710" s="2">
        <v>40</v>
      </c>
      <c r="H1710" s="2">
        <f t="shared" si="156"/>
        <v>1</v>
      </c>
      <c r="I1710" s="2">
        <f t="shared" si="157"/>
        <v>0</v>
      </c>
      <c r="J1710" s="2">
        <f t="shared" si="158"/>
        <v>0</v>
      </c>
      <c r="K1710" s="2">
        <f t="shared" si="159"/>
        <v>0</v>
      </c>
      <c r="L1710" s="2">
        <f t="shared" si="160"/>
        <v>0</v>
      </c>
      <c r="M1710" s="2">
        <v>65</v>
      </c>
      <c r="N1710" s="2">
        <f t="shared" si="161"/>
        <v>13924</v>
      </c>
    </row>
    <row r="1711" spans="1:14" x14ac:dyDescent="0.2">
      <c r="A1711" s="2" t="s">
        <v>2692</v>
      </c>
      <c r="B1711" s="2" t="s">
        <v>11</v>
      </c>
      <c r="C1711" s="2" t="s">
        <v>31</v>
      </c>
      <c r="D1711" s="2">
        <v>1.2055E-2</v>
      </c>
      <c r="E1711" s="2">
        <v>91</v>
      </c>
      <c r="F1711" s="2">
        <v>1047</v>
      </c>
      <c r="G1711" s="2">
        <v>0.5</v>
      </c>
      <c r="H1711" s="2">
        <f t="shared" si="156"/>
        <v>0</v>
      </c>
      <c r="I1711" s="2">
        <f t="shared" si="157"/>
        <v>1</v>
      </c>
      <c r="J1711" s="2">
        <f t="shared" si="158"/>
        <v>0</v>
      </c>
      <c r="K1711" s="2">
        <f t="shared" si="159"/>
        <v>0</v>
      </c>
      <c r="L1711" s="2">
        <f t="shared" si="160"/>
        <v>0</v>
      </c>
      <c r="M1711" s="2">
        <v>0</v>
      </c>
      <c r="N1711" s="2">
        <f t="shared" si="161"/>
        <v>8281</v>
      </c>
    </row>
    <row r="1712" spans="1:14" x14ac:dyDescent="0.2">
      <c r="A1712" s="2" t="s">
        <v>2694</v>
      </c>
      <c r="B1712" s="2" t="s">
        <v>51</v>
      </c>
      <c r="C1712" s="2" t="s">
        <v>19</v>
      </c>
      <c r="D1712" s="2">
        <v>42.672600000000003</v>
      </c>
      <c r="E1712" s="2">
        <v>94</v>
      </c>
      <c r="F1712" s="2">
        <v>3423</v>
      </c>
      <c r="G1712" s="2">
        <v>17</v>
      </c>
      <c r="H1712" s="2">
        <f t="shared" si="156"/>
        <v>0</v>
      </c>
      <c r="I1712" s="2">
        <f t="shared" si="157"/>
        <v>0</v>
      </c>
      <c r="J1712" s="2">
        <f t="shared" si="158"/>
        <v>0</v>
      </c>
      <c r="K1712" s="2">
        <f t="shared" si="159"/>
        <v>0</v>
      </c>
      <c r="L1712" s="2">
        <f t="shared" si="160"/>
        <v>1</v>
      </c>
      <c r="M1712" s="2">
        <v>13</v>
      </c>
      <c r="N1712" s="2">
        <f t="shared" si="161"/>
        <v>8836</v>
      </c>
    </row>
    <row r="1713" spans="1:14" x14ac:dyDescent="0.2">
      <c r="A1713" s="2" t="s">
        <v>1899</v>
      </c>
      <c r="B1713" s="2" t="s">
        <v>11</v>
      </c>
      <c r="C1713" s="2" t="s">
        <v>19</v>
      </c>
      <c r="D1713" s="2">
        <v>89.289900000000003</v>
      </c>
      <c r="E1713" s="2">
        <v>150</v>
      </c>
      <c r="F1713" s="2">
        <v>45757</v>
      </c>
      <c r="G1713" s="2">
        <v>215</v>
      </c>
      <c r="H1713" s="2">
        <f t="shared" si="156"/>
        <v>0</v>
      </c>
      <c r="I1713" s="2">
        <f t="shared" si="157"/>
        <v>0</v>
      </c>
      <c r="J1713" s="2">
        <f t="shared" si="158"/>
        <v>0</v>
      </c>
      <c r="K1713" s="2">
        <f t="shared" si="159"/>
        <v>0</v>
      </c>
      <c r="L1713" s="2">
        <f t="shared" si="160"/>
        <v>1</v>
      </c>
      <c r="M1713" s="2">
        <v>563</v>
      </c>
      <c r="N1713" s="2">
        <f t="shared" si="161"/>
        <v>22500</v>
      </c>
    </row>
    <row r="1714" spans="1:14" x14ac:dyDescent="0.2">
      <c r="A1714" s="2" t="s">
        <v>962</v>
      </c>
      <c r="B1714" s="2" t="s">
        <v>11</v>
      </c>
      <c r="C1714" s="2" t="s">
        <v>12</v>
      </c>
      <c r="D1714" s="2">
        <v>37.432299999999998</v>
      </c>
      <c r="E1714" s="2">
        <v>128</v>
      </c>
      <c r="F1714" s="2">
        <v>3386</v>
      </c>
      <c r="G1714" s="2">
        <v>34</v>
      </c>
      <c r="H1714" s="2">
        <f t="shared" si="156"/>
        <v>0</v>
      </c>
      <c r="I1714" s="2">
        <f t="shared" si="157"/>
        <v>0</v>
      </c>
      <c r="J1714" s="2">
        <f t="shared" si="158"/>
        <v>0</v>
      </c>
      <c r="K1714" s="2">
        <f t="shared" si="159"/>
        <v>0</v>
      </c>
      <c r="L1714" s="2">
        <f t="shared" si="160"/>
        <v>0</v>
      </c>
      <c r="M1714" s="2">
        <v>88</v>
      </c>
      <c r="N1714" s="2">
        <f t="shared" si="161"/>
        <v>16384</v>
      </c>
    </row>
    <row r="1715" spans="1:14" x14ac:dyDescent="0.2">
      <c r="A1715" s="2" t="s">
        <v>84</v>
      </c>
      <c r="B1715" s="2" t="s">
        <v>11</v>
      </c>
      <c r="C1715" s="2" t="s">
        <v>31</v>
      </c>
      <c r="D1715" s="2">
        <v>158.11500000000001</v>
      </c>
      <c r="E1715" s="2">
        <v>113</v>
      </c>
      <c r="F1715" s="2">
        <v>13693</v>
      </c>
      <c r="G1715" s="2">
        <v>82</v>
      </c>
      <c r="H1715" s="2">
        <f t="shared" si="156"/>
        <v>0</v>
      </c>
      <c r="I1715" s="2">
        <f t="shared" si="157"/>
        <v>1</v>
      </c>
      <c r="J1715" s="2">
        <f t="shared" si="158"/>
        <v>0</v>
      </c>
      <c r="K1715" s="2">
        <f t="shared" si="159"/>
        <v>0</v>
      </c>
      <c r="L1715" s="2">
        <f t="shared" si="160"/>
        <v>0</v>
      </c>
      <c r="M1715" s="2">
        <v>88</v>
      </c>
      <c r="N1715" s="2">
        <f t="shared" si="161"/>
        <v>12769</v>
      </c>
    </row>
    <row r="1716" spans="1:14" x14ac:dyDescent="0.2">
      <c r="A1716" s="2" t="s">
        <v>2699</v>
      </c>
      <c r="B1716" s="2" t="s">
        <v>51</v>
      </c>
      <c r="C1716" s="2" t="s">
        <v>40</v>
      </c>
      <c r="D1716" s="2">
        <v>11.5084</v>
      </c>
      <c r="E1716" s="2">
        <v>94</v>
      </c>
      <c r="F1716" s="2">
        <v>2453</v>
      </c>
      <c r="G1716" s="2">
        <v>23</v>
      </c>
      <c r="H1716" s="2">
        <f t="shared" si="156"/>
        <v>0</v>
      </c>
      <c r="I1716" s="2">
        <f t="shared" si="157"/>
        <v>0</v>
      </c>
      <c r="J1716" s="2">
        <f t="shared" si="158"/>
        <v>0</v>
      </c>
      <c r="K1716" s="2">
        <f t="shared" si="159"/>
        <v>0</v>
      </c>
      <c r="L1716" s="2">
        <f t="shared" si="160"/>
        <v>0</v>
      </c>
      <c r="M1716" s="2">
        <v>258</v>
      </c>
      <c r="N1716" s="2">
        <f t="shared" si="161"/>
        <v>8836</v>
      </c>
    </row>
    <row r="1717" spans="1:14" x14ac:dyDescent="0.2">
      <c r="A1717" s="2" t="s">
        <v>2598</v>
      </c>
      <c r="B1717" s="2" t="s">
        <v>11</v>
      </c>
      <c r="C1717" s="2" t="s">
        <v>19</v>
      </c>
      <c r="D1717" s="2">
        <v>377.01900000000001</v>
      </c>
      <c r="E1717" s="2">
        <v>192</v>
      </c>
      <c r="F1717" s="2">
        <v>6434</v>
      </c>
      <c r="G1717" s="2">
        <v>94</v>
      </c>
      <c r="H1717" s="2">
        <f t="shared" si="156"/>
        <v>0</v>
      </c>
      <c r="I1717" s="2">
        <f t="shared" si="157"/>
        <v>0</v>
      </c>
      <c r="J1717" s="2">
        <f t="shared" si="158"/>
        <v>0</v>
      </c>
      <c r="K1717" s="2">
        <f t="shared" si="159"/>
        <v>0</v>
      </c>
      <c r="L1717" s="2">
        <f t="shared" si="160"/>
        <v>1</v>
      </c>
      <c r="M1717" s="2">
        <v>0</v>
      </c>
      <c r="N1717" s="2">
        <f t="shared" si="161"/>
        <v>36864</v>
      </c>
    </row>
    <row r="1718" spans="1:14" x14ac:dyDescent="0.2">
      <c r="A1718" s="2" t="s">
        <v>2598</v>
      </c>
      <c r="B1718" s="2" t="s">
        <v>11</v>
      </c>
      <c r="C1718" s="2" t="s">
        <v>19</v>
      </c>
      <c r="D1718" s="2">
        <v>340.47899999999998</v>
      </c>
      <c r="E1718" s="2">
        <v>172</v>
      </c>
      <c r="F1718" s="2">
        <v>23052</v>
      </c>
      <c r="G1718" s="2">
        <v>94</v>
      </c>
      <c r="H1718" s="2">
        <f t="shared" si="156"/>
        <v>0</v>
      </c>
      <c r="I1718" s="2">
        <f t="shared" si="157"/>
        <v>0</v>
      </c>
      <c r="J1718" s="2">
        <f t="shared" si="158"/>
        <v>0</v>
      </c>
      <c r="K1718" s="2">
        <f t="shared" si="159"/>
        <v>0</v>
      </c>
      <c r="L1718" s="2">
        <f t="shared" si="160"/>
        <v>1</v>
      </c>
      <c r="M1718" s="2">
        <v>0</v>
      </c>
      <c r="N1718" s="2">
        <f t="shared" si="161"/>
        <v>29584</v>
      </c>
    </row>
    <row r="1719" spans="1:14" x14ac:dyDescent="0.2">
      <c r="A1719" s="2" t="s">
        <v>1159</v>
      </c>
      <c r="B1719" s="2" t="s">
        <v>15</v>
      </c>
      <c r="C1719" s="2" t="s">
        <v>12</v>
      </c>
      <c r="D1719" s="2">
        <v>1.16351</v>
      </c>
      <c r="E1719" s="2">
        <v>101</v>
      </c>
      <c r="F1719" s="2">
        <v>5158</v>
      </c>
      <c r="G1719" s="2">
        <v>2.5</v>
      </c>
      <c r="H1719" s="2">
        <f t="shared" si="156"/>
        <v>1</v>
      </c>
      <c r="I1719" s="2">
        <f t="shared" si="157"/>
        <v>0</v>
      </c>
      <c r="J1719" s="2">
        <f t="shared" si="158"/>
        <v>0</v>
      </c>
      <c r="K1719" s="2">
        <f t="shared" si="159"/>
        <v>0</v>
      </c>
      <c r="L1719" s="2">
        <f t="shared" si="160"/>
        <v>0</v>
      </c>
      <c r="M1719" s="2">
        <v>0</v>
      </c>
      <c r="N1719" s="2">
        <f t="shared" si="161"/>
        <v>10201</v>
      </c>
    </row>
    <row r="1720" spans="1:14" x14ac:dyDescent="0.2">
      <c r="A1720" s="2" t="s">
        <v>2267</v>
      </c>
      <c r="B1720" s="2" t="s">
        <v>11</v>
      </c>
      <c r="C1720" s="2" t="s">
        <v>24</v>
      </c>
      <c r="D1720" s="2">
        <v>23.527999999999999</v>
      </c>
      <c r="E1720" s="2">
        <v>97</v>
      </c>
      <c r="F1720" s="2">
        <v>12841</v>
      </c>
      <c r="G1720" s="2">
        <v>25</v>
      </c>
      <c r="H1720" s="2">
        <f t="shared" si="156"/>
        <v>0</v>
      </c>
      <c r="I1720" s="2">
        <f t="shared" si="157"/>
        <v>0</v>
      </c>
      <c r="J1720" s="2">
        <f t="shared" si="158"/>
        <v>0</v>
      </c>
      <c r="K1720" s="2">
        <f t="shared" si="159"/>
        <v>0</v>
      </c>
      <c r="L1720" s="2">
        <f t="shared" si="160"/>
        <v>0</v>
      </c>
      <c r="M1720" s="2">
        <v>41</v>
      </c>
      <c r="N1720" s="2">
        <f t="shared" si="161"/>
        <v>9409</v>
      </c>
    </row>
    <row r="1721" spans="1:14" x14ac:dyDescent="0.2">
      <c r="A1721" s="2" t="s">
        <v>2705</v>
      </c>
      <c r="B1721" s="2" t="s">
        <v>15</v>
      </c>
      <c r="C1721" s="2" t="s">
        <v>12</v>
      </c>
      <c r="D1721" s="2">
        <v>2.4839500000000001</v>
      </c>
      <c r="E1721" s="2">
        <v>144</v>
      </c>
      <c r="F1721" s="2">
        <v>1674</v>
      </c>
      <c r="G1721" s="2">
        <v>9.6</v>
      </c>
      <c r="H1721" s="2">
        <f t="shared" si="156"/>
        <v>1</v>
      </c>
      <c r="I1721" s="2">
        <f t="shared" si="157"/>
        <v>0</v>
      </c>
      <c r="J1721" s="2">
        <f t="shared" si="158"/>
        <v>0</v>
      </c>
      <c r="K1721" s="2">
        <f t="shared" si="159"/>
        <v>0</v>
      </c>
      <c r="L1721" s="2">
        <f t="shared" si="160"/>
        <v>0</v>
      </c>
      <c r="M1721" s="2">
        <v>0</v>
      </c>
      <c r="N1721" s="2">
        <f t="shared" si="161"/>
        <v>20736</v>
      </c>
    </row>
    <row r="1722" spans="1:14" x14ac:dyDescent="0.2">
      <c r="A1722" s="2" t="s">
        <v>2707</v>
      </c>
      <c r="B1722" s="2" t="s">
        <v>51</v>
      </c>
      <c r="C1722" s="2" t="s">
        <v>31</v>
      </c>
      <c r="D1722" s="2">
        <v>0.110536</v>
      </c>
      <c r="E1722" s="2">
        <v>90</v>
      </c>
      <c r="F1722" s="2">
        <v>284</v>
      </c>
      <c r="G1722" s="2">
        <v>0.04</v>
      </c>
      <c r="H1722" s="2">
        <f t="shared" si="156"/>
        <v>0</v>
      </c>
      <c r="I1722" s="2">
        <f t="shared" si="157"/>
        <v>1</v>
      </c>
      <c r="J1722" s="2">
        <f t="shared" si="158"/>
        <v>0</v>
      </c>
      <c r="K1722" s="2">
        <f t="shared" si="159"/>
        <v>0</v>
      </c>
      <c r="L1722" s="2">
        <f t="shared" si="160"/>
        <v>0</v>
      </c>
      <c r="M1722" s="2">
        <v>56</v>
      </c>
      <c r="N1722" s="2">
        <f t="shared" si="161"/>
        <v>8100</v>
      </c>
    </row>
    <row r="1723" spans="1:14" x14ac:dyDescent="0.2">
      <c r="A1723" s="2" t="s">
        <v>2709</v>
      </c>
      <c r="B1723" s="2" t="s">
        <v>11</v>
      </c>
      <c r="C1723" s="2" t="s">
        <v>31</v>
      </c>
      <c r="D1723" s="2">
        <v>32.178800000000003</v>
      </c>
      <c r="E1723" s="2">
        <v>87</v>
      </c>
      <c r="F1723" s="2">
        <v>6658</v>
      </c>
      <c r="G1723" s="2">
        <v>62</v>
      </c>
      <c r="H1723" s="2">
        <f t="shared" si="156"/>
        <v>0</v>
      </c>
      <c r="I1723" s="2">
        <f t="shared" si="157"/>
        <v>1</v>
      </c>
      <c r="J1723" s="2">
        <f t="shared" si="158"/>
        <v>0</v>
      </c>
      <c r="K1723" s="2">
        <f t="shared" si="159"/>
        <v>0</v>
      </c>
      <c r="L1723" s="2">
        <f t="shared" si="160"/>
        <v>0</v>
      </c>
      <c r="M1723" s="2">
        <v>12</v>
      </c>
      <c r="N1723" s="2">
        <f t="shared" si="161"/>
        <v>7569</v>
      </c>
    </row>
    <row r="1724" spans="1:14" x14ac:dyDescent="0.2">
      <c r="A1724" s="2" t="s">
        <v>2598</v>
      </c>
      <c r="B1724" s="2" t="s">
        <v>11</v>
      </c>
      <c r="C1724" s="2" t="s">
        <v>12</v>
      </c>
      <c r="D1724" s="2">
        <v>43.982799999999997</v>
      </c>
      <c r="E1724" s="2">
        <v>135</v>
      </c>
      <c r="F1724" s="2">
        <v>2369</v>
      </c>
      <c r="G1724" s="2">
        <v>65</v>
      </c>
      <c r="H1724" s="2">
        <f t="shared" si="156"/>
        <v>0</v>
      </c>
      <c r="I1724" s="2">
        <f t="shared" si="157"/>
        <v>0</v>
      </c>
      <c r="J1724" s="2">
        <f t="shared" si="158"/>
        <v>0</v>
      </c>
      <c r="K1724" s="2">
        <f t="shared" si="159"/>
        <v>0</v>
      </c>
      <c r="L1724" s="2">
        <f t="shared" si="160"/>
        <v>0</v>
      </c>
      <c r="M1724" s="2">
        <v>0</v>
      </c>
      <c r="N1724" s="2">
        <f t="shared" si="161"/>
        <v>18225</v>
      </c>
    </row>
    <row r="1725" spans="1:14" x14ac:dyDescent="0.2">
      <c r="A1725" s="2" t="s">
        <v>1192</v>
      </c>
      <c r="B1725" s="2" t="s">
        <v>11</v>
      </c>
      <c r="C1725" s="2" t="s">
        <v>12</v>
      </c>
      <c r="D1725" s="2">
        <v>60.443199999999997</v>
      </c>
      <c r="E1725" s="2">
        <v>101</v>
      </c>
      <c r="F1725" s="2">
        <v>1852</v>
      </c>
      <c r="G1725" s="2">
        <v>25</v>
      </c>
      <c r="H1725" s="2">
        <f t="shared" si="156"/>
        <v>0</v>
      </c>
      <c r="I1725" s="2">
        <f t="shared" si="157"/>
        <v>0</v>
      </c>
      <c r="J1725" s="2">
        <f t="shared" si="158"/>
        <v>0</v>
      </c>
      <c r="K1725" s="2">
        <f t="shared" si="159"/>
        <v>0</v>
      </c>
      <c r="L1725" s="2">
        <f t="shared" si="160"/>
        <v>0</v>
      </c>
      <c r="M1725" s="2">
        <v>96</v>
      </c>
      <c r="N1725" s="2">
        <f t="shared" si="161"/>
        <v>10201</v>
      </c>
    </row>
    <row r="1726" spans="1:14" x14ac:dyDescent="0.2">
      <c r="A1726" s="2" t="s">
        <v>786</v>
      </c>
      <c r="B1726" s="2" t="s">
        <v>15</v>
      </c>
      <c r="C1726" s="2" t="s">
        <v>40</v>
      </c>
      <c r="D1726" s="2">
        <v>0.183088</v>
      </c>
      <c r="E1726" s="2">
        <v>115</v>
      </c>
      <c r="F1726" s="2">
        <v>2243</v>
      </c>
      <c r="G1726" s="2">
        <v>15</v>
      </c>
      <c r="H1726" s="2">
        <f t="shared" si="156"/>
        <v>1</v>
      </c>
      <c r="I1726" s="2">
        <f t="shared" si="157"/>
        <v>0</v>
      </c>
      <c r="J1726" s="2">
        <f t="shared" si="158"/>
        <v>0</v>
      </c>
      <c r="K1726" s="2">
        <f t="shared" si="159"/>
        <v>0</v>
      </c>
      <c r="L1726" s="2">
        <f t="shared" si="160"/>
        <v>0</v>
      </c>
      <c r="M1726" s="2">
        <v>168</v>
      </c>
      <c r="N1726" s="2">
        <f t="shared" si="161"/>
        <v>13225</v>
      </c>
    </row>
    <row r="1727" spans="1:14" x14ac:dyDescent="0.2">
      <c r="A1727" s="2" t="s">
        <v>2714</v>
      </c>
      <c r="B1727" s="2" t="s">
        <v>51</v>
      </c>
      <c r="C1727" s="2" t="s">
        <v>12</v>
      </c>
      <c r="D1727" s="2">
        <v>27.795999999999999</v>
      </c>
      <c r="E1727" s="2">
        <v>152</v>
      </c>
      <c r="F1727" s="2">
        <v>4310</v>
      </c>
      <c r="G1727" s="2">
        <v>72</v>
      </c>
      <c r="H1727" s="2">
        <f t="shared" si="156"/>
        <v>0</v>
      </c>
      <c r="I1727" s="2">
        <f t="shared" si="157"/>
        <v>0</v>
      </c>
      <c r="J1727" s="2">
        <f t="shared" si="158"/>
        <v>0</v>
      </c>
      <c r="K1727" s="2">
        <f t="shared" si="159"/>
        <v>0</v>
      </c>
      <c r="L1727" s="2">
        <f t="shared" si="160"/>
        <v>0</v>
      </c>
      <c r="M1727" s="2">
        <v>0</v>
      </c>
      <c r="N1727" s="2">
        <f t="shared" si="161"/>
        <v>23104</v>
      </c>
    </row>
    <row r="1728" spans="1:14" x14ac:dyDescent="0.2">
      <c r="A1728" s="2" t="s">
        <v>2147</v>
      </c>
      <c r="B1728" s="2" t="s">
        <v>11</v>
      </c>
      <c r="C1728" s="2" t="s">
        <v>19</v>
      </c>
      <c r="D1728" s="2">
        <v>45.434399999999997</v>
      </c>
      <c r="E1728" s="2">
        <v>116</v>
      </c>
      <c r="F1728" s="2">
        <v>15735</v>
      </c>
      <c r="G1728" s="2">
        <v>75</v>
      </c>
      <c r="H1728" s="2">
        <f t="shared" si="156"/>
        <v>0</v>
      </c>
      <c r="I1728" s="2">
        <f t="shared" si="157"/>
        <v>0</v>
      </c>
      <c r="J1728" s="2">
        <f t="shared" si="158"/>
        <v>0</v>
      </c>
      <c r="K1728" s="2">
        <f t="shared" si="159"/>
        <v>0</v>
      </c>
      <c r="L1728" s="2">
        <f t="shared" si="160"/>
        <v>1</v>
      </c>
      <c r="M1728" s="2">
        <v>0</v>
      </c>
      <c r="N1728" s="2">
        <f t="shared" si="161"/>
        <v>13456</v>
      </c>
    </row>
    <row r="1729" spans="1:14" x14ac:dyDescent="0.2">
      <c r="A1729" s="2" t="s">
        <v>2717</v>
      </c>
      <c r="B1729" s="2" t="s">
        <v>15</v>
      </c>
      <c r="C1729" s="2" t="s">
        <v>24</v>
      </c>
      <c r="D1729" s="2">
        <v>15.608499999999999</v>
      </c>
      <c r="E1729" s="2">
        <v>107</v>
      </c>
      <c r="F1729" s="2">
        <v>2377</v>
      </c>
      <c r="G1729" s="2">
        <v>15</v>
      </c>
      <c r="H1729" s="2">
        <f t="shared" si="156"/>
        <v>1</v>
      </c>
      <c r="I1729" s="2">
        <f t="shared" si="157"/>
        <v>0</v>
      </c>
      <c r="J1729" s="2">
        <f t="shared" si="158"/>
        <v>0</v>
      </c>
      <c r="K1729" s="2">
        <f t="shared" si="159"/>
        <v>0</v>
      </c>
      <c r="L1729" s="2">
        <f t="shared" si="160"/>
        <v>0</v>
      </c>
      <c r="M1729" s="2">
        <v>561</v>
      </c>
      <c r="N1729" s="2">
        <f t="shared" si="161"/>
        <v>11449</v>
      </c>
    </row>
    <row r="1730" spans="1:14" x14ac:dyDescent="0.2">
      <c r="A1730" s="2" t="s">
        <v>2719</v>
      </c>
      <c r="B1730" s="2" t="s">
        <v>15</v>
      </c>
      <c r="C1730" s="2" t="s">
        <v>12</v>
      </c>
      <c r="D1730" s="2">
        <v>65.948700000000002</v>
      </c>
      <c r="E1730" s="2">
        <v>129</v>
      </c>
      <c r="F1730" s="2">
        <v>20056</v>
      </c>
      <c r="G1730" s="2">
        <v>80</v>
      </c>
      <c r="H1730" s="2">
        <f t="shared" si="156"/>
        <v>1</v>
      </c>
      <c r="I1730" s="2">
        <f t="shared" si="157"/>
        <v>0</v>
      </c>
      <c r="J1730" s="2">
        <f t="shared" si="158"/>
        <v>0</v>
      </c>
      <c r="K1730" s="2">
        <f t="shared" si="159"/>
        <v>0</v>
      </c>
      <c r="L1730" s="2">
        <f t="shared" si="160"/>
        <v>0</v>
      </c>
      <c r="M1730" s="2">
        <v>438</v>
      </c>
      <c r="N1730" s="2">
        <f t="shared" si="161"/>
        <v>16641</v>
      </c>
    </row>
    <row r="1731" spans="1:14" x14ac:dyDescent="0.2">
      <c r="A1731" s="2" t="s">
        <v>2721</v>
      </c>
      <c r="B1731" s="2" t="s">
        <v>11</v>
      </c>
      <c r="C1731" s="2" t="s">
        <v>24</v>
      </c>
      <c r="D1731" s="2">
        <v>18.843299999999999</v>
      </c>
      <c r="E1731" s="2">
        <v>92</v>
      </c>
      <c r="F1731" s="2">
        <v>1045</v>
      </c>
      <c r="G1731" s="2">
        <v>20</v>
      </c>
      <c r="H1731" s="2">
        <f t="shared" ref="H1731:H1794" si="162">IF(B1731="R",1,0)</f>
        <v>0</v>
      </c>
      <c r="I1731" s="2">
        <f t="shared" ref="I1731:I1794" si="163">IF(C1731="Comedy",1,0)</f>
        <v>0</v>
      </c>
      <c r="J1731" s="2">
        <f t="shared" ref="J1731:J1794" si="164">IF(C1731="Thriller_Horror",1,0)</f>
        <v>0</v>
      </c>
      <c r="K1731" s="2">
        <f t="shared" ref="K1731:K1794" si="165">IF(C1731="Animation",1,0)</f>
        <v>0</v>
      </c>
      <c r="L1731" s="2">
        <f t="shared" ref="L1731:L1794" si="166">IF(C1731="Adventure_Sci_fi",1,0)</f>
        <v>0</v>
      </c>
      <c r="M1731" s="2">
        <v>8</v>
      </c>
      <c r="N1731" s="2">
        <f t="shared" ref="N1731:N1794" si="167">E1731^2</f>
        <v>8464</v>
      </c>
    </row>
    <row r="1732" spans="1:14" x14ac:dyDescent="0.2">
      <c r="A1732" s="2" t="s">
        <v>110</v>
      </c>
      <c r="B1732" s="2" t="s">
        <v>11</v>
      </c>
      <c r="C1732" s="2" t="s">
        <v>19</v>
      </c>
      <c r="D1732" s="2">
        <v>228.43100000000001</v>
      </c>
      <c r="E1732" s="2">
        <v>151</v>
      </c>
      <c r="F1732" s="2">
        <v>14831</v>
      </c>
      <c r="G1732" s="2">
        <v>108</v>
      </c>
      <c r="H1732" s="2">
        <f t="shared" si="162"/>
        <v>0</v>
      </c>
      <c r="I1732" s="2">
        <f t="shared" si="163"/>
        <v>0</v>
      </c>
      <c r="J1732" s="2">
        <f t="shared" si="164"/>
        <v>0</v>
      </c>
      <c r="K1732" s="2">
        <f t="shared" si="165"/>
        <v>0</v>
      </c>
      <c r="L1732" s="2">
        <f t="shared" si="166"/>
        <v>1</v>
      </c>
      <c r="M1732" s="2">
        <v>0</v>
      </c>
      <c r="N1732" s="2">
        <f t="shared" si="167"/>
        <v>22801</v>
      </c>
    </row>
    <row r="1733" spans="1:14" x14ac:dyDescent="0.2">
      <c r="A1733" s="2" t="s">
        <v>1338</v>
      </c>
      <c r="B1733" s="2" t="s">
        <v>15</v>
      </c>
      <c r="C1733" s="2" t="s">
        <v>12</v>
      </c>
      <c r="D1733" s="2">
        <v>16.377300000000002</v>
      </c>
      <c r="E1733" s="2">
        <v>144</v>
      </c>
      <c r="F1733" s="2">
        <v>427</v>
      </c>
      <c r="G1733" s="2">
        <v>32</v>
      </c>
      <c r="H1733" s="2">
        <f t="shared" si="162"/>
        <v>1</v>
      </c>
      <c r="I1733" s="2">
        <f t="shared" si="163"/>
        <v>0</v>
      </c>
      <c r="J1733" s="2">
        <f t="shared" si="164"/>
        <v>0</v>
      </c>
      <c r="K1733" s="2">
        <f t="shared" si="165"/>
        <v>0</v>
      </c>
      <c r="L1733" s="2">
        <f t="shared" si="166"/>
        <v>0</v>
      </c>
      <c r="M1733" s="2">
        <v>0</v>
      </c>
      <c r="N1733" s="2">
        <f t="shared" si="167"/>
        <v>20736</v>
      </c>
    </row>
    <row r="1734" spans="1:14" x14ac:dyDescent="0.2">
      <c r="A1734" s="2" t="s">
        <v>2725</v>
      </c>
      <c r="B1734" s="2" t="s">
        <v>51</v>
      </c>
      <c r="C1734" s="2" t="s">
        <v>31</v>
      </c>
      <c r="D1734" s="2">
        <v>40.363500000000002</v>
      </c>
      <c r="E1734" s="2">
        <v>80</v>
      </c>
      <c r="F1734" s="2">
        <v>3058</v>
      </c>
      <c r="G1734" s="2">
        <v>16</v>
      </c>
      <c r="H1734" s="2">
        <f t="shared" si="162"/>
        <v>0</v>
      </c>
      <c r="I1734" s="2">
        <f t="shared" si="163"/>
        <v>1</v>
      </c>
      <c r="J1734" s="2">
        <f t="shared" si="164"/>
        <v>0</v>
      </c>
      <c r="K1734" s="2">
        <f t="shared" si="165"/>
        <v>0</v>
      </c>
      <c r="L1734" s="2">
        <f t="shared" si="166"/>
        <v>0</v>
      </c>
      <c r="M1734" s="2">
        <v>11</v>
      </c>
      <c r="N1734" s="2">
        <f t="shared" si="167"/>
        <v>6400</v>
      </c>
    </row>
    <row r="1735" spans="1:14" x14ac:dyDescent="0.2">
      <c r="A1735" s="2" t="s">
        <v>2615</v>
      </c>
      <c r="B1735" s="2" t="s">
        <v>15</v>
      </c>
      <c r="C1735" s="2" t="s">
        <v>40</v>
      </c>
      <c r="D1735" s="2">
        <v>12.570399999999999</v>
      </c>
      <c r="E1735" s="2">
        <v>96</v>
      </c>
      <c r="F1735" s="2">
        <v>4053</v>
      </c>
      <c r="G1735" s="2">
        <v>10</v>
      </c>
      <c r="H1735" s="2">
        <f t="shared" si="162"/>
        <v>1</v>
      </c>
      <c r="I1735" s="2">
        <f t="shared" si="163"/>
        <v>0</v>
      </c>
      <c r="J1735" s="2">
        <f t="shared" si="164"/>
        <v>0</v>
      </c>
      <c r="K1735" s="2">
        <f t="shared" si="165"/>
        <v>0</v>
      </c>
      <c r="L1735" s="2">
        <f t="shared" si="166"/>
        <v>0</v>
      </c>
      <c r="M1735" s="2">
        <v>47</v>
      </c>
      <c r="N1735" s="2">
        <f t="shared" si="167"/>
        <v>9216</v>
      </c>
    </row>
    <row r="1736" spans="1:14" x14ac:dyDescent="0.2">
      <c r="A1736" s="2" t="s">
        <v>1424</v>
      </c>
      <c r="B1736" s="2" t="s">
        <v>15</v>
      </c>
      <c r="C1736" s="2" t="s">
        <v>24</v>
      </c>
      <c r="D1736" s="2">
        <v>281.49200000000002</v>
      </c>
      <c r="E1736" s="2">
        <v>138</v>
      </c>
      <c r="F1736" s="2">
        <v>534</v>
      </c>
      <c r="G1736" s="2">
        <v>150</v>
      </c>
      <c r="H1736" s="2">
        <f t="shared" si="162"/>
        <v>1</v>
      </c>
      <c r="I1736" s="2">
        <f t="shared" si="163"/>
        <v>0</v>
      </c>
      <c r="J1736" s="2">
        <f t="shared" si="164"/>
        <v>0</v>
      </c>
      <c r="K1736" s="2">
        <f t="shared" si="165"/>
        <v>0</v>
      </c>
      <c r="L1736" s="2">
        <f t="shared" si="166"/>
        <v>0</v>
      </c>
      <c r="M1736" s="2">
        <v>0</v>
      </c>
      <c r="N1736" s="2">
        <f t="shared" si="167"/>
        <v>19044</v>
      </c>
    </row>
    <row r="1737" spans="1:14" x14ac:dyDescent="0.2">
      <c r="A1737" s="2" t="s">
        <v>2729</v>
      </c>
      <c r="B1737" s="2" t="s">
        <v>11</v>
      </c>
      <c r="C1737" s="2" t="s">
        <v>24</v>
      </c>
      <c r="D1737" s="2">
        <v>102.414</v>
      </c>
      <c r="E1737" s="2">
        <v>113</v>
      </c>
      <c r="F1737" s="2">
        <v>1783</v>
      </c>
      <c r="G1737" s="2">
        <v>34</v>
      </c>
      <c r="H1737" s="2">
        <f t="shared" si="162"/>
        <v>0</v>
      </c>
      <c r="I1737" s="2">
        <f t="shared" si="163"/>
        <v>0</v>
      </c>
      <c r="J1737" s="2">
        <f t="shared" si="164"/>
        <v>0</v>
      </c>
      <c r="K1737" s="2">
        <f t="shared" si="165"/>
        <v>0</v>
      </c>
      <c r="L1737" s="2">
        <f t="shared" si="166"/>
        <v>0</v>
      </c>
      <c r="M1737" s="2">
        <v>47</v>
      </c>
      <c r="N1737" s="2">
        <f t="shared" si="167"/>
        <v>12769</v>
      </c>
    </row>
    <row r="1738" spans="1:14" x14ac:dyDescent="0.2">
      <c r="A1738" s="2" t="s">
        <v>1495</v>
      </c>
      <c r="B1738" s="2" t="s">
        <v>15</v>
      </c>
      <c r="C1738" s="2" t="s">
        <v>24</v>
      </c>
      <c r="D1738" s="2">
        <v>29.113600000000002</v>
      </c>
      <c r="E1738" s="2">
        <v>93</v>
      </c>
      <c r="F1738" s="2">
        <v>27834</v>
      </c>
      <c r="G1738" s="2">
        <v>40</v>
      </c>
      <c r="H1738" s="2">
        <f t="shared" si="162"/>
        <v>1</v>
      </c>
      <c r="I1738" s="2">
        <f t="shared" si="163"/>
        <v>0</v>
      </c>
      <c r="J1738" s="2">
        <f t="shared" si="164"/>
        <v>0</v>
      </c>
      <c r="K1738" s="2">
        <f t="shared" si="165"/>
        <v>0</v>
      </c>
      <c r="L1738" s="2">
        <f t="shared" si="166"/>
        <v>0</v>
      </c>
      <c r="M1738" s="2">
        <v>165</v>
      </c>
      <c r="N1738" s="2">
        <f t="shared" si="167"/>
        <v>8649</v>
      </c>
    </row>
    <row r="1739" spans="1:14" x14ac:dyDescent="0.2">
      <c r="A1739" s="2" t="s">
        <v>2732</v>
      </c>
      <c r="B1739" s="2" t="s">
        <v>15</v>
      </c>
      <c r="C1739" s="2" t="s">
        <v>31</v>
      </c>
      <c r="D1739" s="2">
        <v>32.4161</v>
      </c>
      <c r="E1739" s="2">
        <v>94</v>
      </c>
      <c r="F1739" s="2">
        <v>32474</v>
      </c>
      <c r="G1739" s="2">
        <v>25</v>
      </c>
      <c r="H1739" s="2">
        <f t="shared" si="162"/>
        <v>1</v>
      </c>
      <c r="I1739" s="2">
        <f t="shared" si="163"/>
        <v>1</v>
      </c>
      <c r="J1739" s="2">
        <f t="shared" si="164"/>
        <v>0</v>
      </c>
      <c r="K1739" s="2">
        <f t="shared" si="165"/>
        <v>0</v>
      </c>
      <c r="L1739" s="2">
        <f t="shared" si="166"/>
        <v>0</v>
      </c>
      <c r="M1739" s="2">
        <v>293</v>
      </c>
      <c r="N1739" s="2">
        <f t="shared" si="167"/>
        <v>8836</v>
      </c>
    </row>
    <row r="1740" spans="1:14" x14ac:dyDescent="0.2">
      <c r="A1740" s="2" t="s">
        <v>2734</v>
      </c>
      <c r="B1740" s="2" t="s">
        <v>15</v>
      </c>
      <c r="C1740" s="2" t="s">
        <v>12</v>
      </c>
      <c r="D1740" s="2">
        <v>3.7527200000000001</v>
      </c>
      <c r="E1740" s="2">
        <v>131</v>
      </c>
      <c r="F1740" s="2">
        <v>16252</v>
      </c>
      <c r="G1740" s="2">
        <v>18</v>
      </c>
      <c r="H1740" s="2">
        <f t="shared" si="162"/>
        <v>1</v>
      </c>
      <c r="I1740" s="2">
        <f t="shared" si="163"/>
        <v>0</v>
      </c>
      <c r="J1740" s="2">
        <f t="shared" si="164"/>
        <v>0</v>
      </c>
      <c r="K1740" s="2">
        <f t="shared" si="165"/>
        <v>0</v>
      </c>
      <c r="L1740" s="2">
        <f t="shared" si="166"/>
        <v>0</v>
      </c>
      <c r="M1740" s="2">
        <v>53</v>
      </c>
      <c r="N1740" s="2">
        <f t="shared" si="167"/>
        <v>17161</v>
      </c>
    </row>
    <row r="1741" spans="1:14" x14ac:dyDescent="0.2">
      <c r="A1741" s="2" t="s">
        <v>2736</v>
      </c>
      <c r="B1741" s="2" t="s">
        <v>15</v>
      </c>
      <c r="C1741" s="2" t="s">
        <v>12</v>
      </c>
      <c r="D1741" s="2">
        <v>6.6637000000000002E-2</v>
      </c>
      <c r="E1741" s="2">
        <v>105</v>
      </c>
      <c r="F1741" s="2">
        <v>14462</v>
      </c>
      <c r="G1741" s="2">
        <v>6.5</v>
      </c>
      <c r="H1741" s="2">
        <f t="shared" si="162"/>
        <v>1</v>
      </c>
      <c r="I1741" s="2">
        <f t="shared" si="163"/>
        <v>0</v>
      </c>
      <c r="J1741" s="2">
        <f t="shared" si="164"/>
        <v>0</v>
      </c>
      <c r="K1741" s="2">
        <f t="shared" si="165"/>
        <v>0</v>
      </c>
      <c r="L1741" s="2">
        <f t="shared" si="166"/>
        <v>0</v>
      </c>
      <c r="M1741" s="2">
        <v>38</v>
      </c>
      <c r="N1741" s="2">
        <f t="shared" si="167"/>
        <v>11025</v>
      </c>
    </row>
    <row r="1742" spans="1:14" x14ac:dyDescent="0.2">
      <c r="A1742" s="2" t="s">
        <v>1899</v>
      </c>
      <c r="B1742" s="2" t="s">
        <v>15</v>
      </c>
      <c r="C1742" s="2" t="s">
        <v>19</v>
      </c>
      <c r="D1742" s="2">
        <v>66.808599999999998</v>
      </c>
      <c r="E1742" s="2">
        <v>123</v>
      </c>
      <c r="F1742" s="2">
        <v>43917</v>
      </c>
      <c r="G1742" s="2">
        <v>34</v>
      </c>
      <c r="H1742" s="2">
        <f t="shared" si="162"/>
        <v>1</v>
      </c>
      <c r="I1742" s="2">
        <f t="shared" si="163"/>
        <v>0</v>
      </c>
      <c r="J1742" s="2">
        <f t="shared" si="164"/>
        <v>0</v>
      </c>
      <c r="K1742" s="2">
        <f t="shared" si="165"/>
        <v>0</v>
      </c>
      <c r="L1742" s="2">
        <f t="shared" si="166"/>
        <v>1</v>
      </c>
      <c r="M1742" s="2">
        <v>563</v>
      </c>
      <c r="N1742" s="2">
        <f t="shared" si="167"/>
        <v>15129</v>
      </c>
    </row>
    <row r="1743" spans="1:14" x14ac:dyDescent="0.2">
      <c r="A1743" s="2" t="s">
        <v>2739</v>
      </c>
      <c r="B1743" s="2" t="s">
        <v>15</v>
      </c>
      <c r="C1743" s="2" t="s">
        <v>35</v>
      </c>
      <c r="D1743" s="2">
        <v>7.3548000000000002E-2</v>
      </c>
      <c r="E1743" s="2">
        <v>103</v>
      </c>
      <c r="F1743" s="2">
        <v>18639</v>
      </c>
      <c r="G1743" s="2">
        <v>15</v>
      </c>
      <c r="H1743" s="2">
        <f t="shared" si="162"/>
        <v>1</v>
      </c>
      <c r="I1743" s="2">
        <f t="shared" si="163"/>
        <v>0</v>
      </c>
      <c r="J1743" s="2">
        <f t="shared" si="164"/>
        <v>1</v>
      </c>
      <c r="K1743" s="2">
        <f t="shared" si="165"/>
        <v>0</v>
      </c>
      <c r="L1743" s="2">
        <f t="shared" si="166"/>
        <v>0</v>
      </c>
      <c r="M1743" s="2">
        <v>129</v>
      </c>
      <c r="N1743" s="2">
        <f t="shared" si="167"/>
        <v>10609</v>
      </c>
    </row>
    <row r="1744" spans="1:14" x14ac:dyDescent="0.2">
      <c r="A1744" s="2" t="s">
        <v>2741</v>
      </c>
      <c r="B1744" s="2" t="s">
        <v>18</v>
      </c>
      <c r="C1744" s="2" t="s">
        <v>12</v>
      </c>
      <c r="D1744" s="2">
        <v>1.8895200000000001</v>
      </c>
      <c r="E1744" s="2">
        <v>99</v>
      </c>
      <c r="F1744" s="2">
        <v>2589</v>
      </c>
      <c r="G1744" s="2">
        <v>7</v>
      </c>
      <c r="H1744" s="2">
        <f t="shared" si="162"/>
        <v>0</v>
      </c>
      <c r="I1744" s="2">
        <f t="shared" si="163"/>
        <v>0</v>
      </c>
      <c r="J1744" s="2">
        <f t="shared" si="164"/>
        <v>0</v>
      </c>
      <c r="K1744" s="2">
        <f t="shared" si="165"/>
        <v>0</v>
      </c>
      <c r="L1744" s="2">
        <f t="shared" si="166"/>
        <v>0</v>
      </c>
      <c r="M1744" s="2">
        <v>2</v>
      </c>
      <c r="N1744" s="2">
        <f t="shared" si="167"/>
        <v>9801</v>
      </c>
    </row>
    <row r="1745" spans="1:14" x14ac:dyDescent="0.2">
      <c r="A1745" s="2" t="s">
        <v>2714</v>
      </c>
      <c r="B1745" s="2" t="s">
        <v>15</v>
      </c>
      <c r="C1745" s="2" t="s">
        <v>35</v>
      </c>
      <c r="D1745" s="2">
        <v>25.592600000000001</v>
      </c>
      <c r="E1745" s="2">
        <v>126</v>
      </c>
      <c r="F1745" s="2">
        <v>5371</v>
      </c>
      <c r="G1745" s="2">
        <v>18</v>
      </c>
      <c r="H1745" s="2">
        <f t="shared" si="162"/>
        <v>1</v>
      </c>
      <c r="I1745" s="2">
        <f t="shared" si="163"/>
        <v>0</v>
      </c>
      <c r="J1745" s="2">
        <f t="shared" si="164"/>
        <v>1</v>
      </c>
      <c r="K1745" s="2">
        <f t="shared" si="165"/>
        <v>0</v>
      </c>
      <c r="L1745" s="2">
        <f t="shared" si="166"/>
        <v>0</v>
      </c>
      <c r="M1745" s="2">
        <v>0</v>
      </c>
      <c r="N1745" s="2">
        <f t="shared" si="167"/>
        <v>15876</v>
      </c>
    </row>
    <row r="1746" spans="1:14" x14ac:dyDescent="0.2">
      <c r="A1746" s="2" t="s">
        <v>1127</v>
      </c>
      <c r="B1746" s="2" t="s">
        <v>11</v>
      </c>
      <c r="C1746" s="2" t="s">
        <v>12</v>
      </c>
      <c r="D1746" s="2">
        <v>78.031599999999997</v>
      </c>
      <c r="E1746" s="2">
        <v>118</v>
      </c>
      <c r="F1746" s="2">
        <v>27674</v>
      </c>
      <c r="G1746" s="2">
        <v>70</v>
      </c>
      <c r="H1746" s="2">
        <f t="shared" si="162"/>
        <v>0</v>
      </c>
      <c r="I1746" s="2">
        <f t="shared" si="163"/>
        <v>0</v>
      </c>
      <c r="J1746" s="2">
        <f t="shared" si="164"/>
        <v>0</v>
      </c>
      <c r="K1746" s="2">
        <f t="shared" si="165"/>
        <v>0</v>
      </c>
      <c r="L1746" s="2">
        <f t="shared" si="166"/>
        <v>0</v>
      </c>
      <c r="M1746" s="2">
        <v>0</v>
      </c>
      <c r="N1746" s="2">
        <f t="shared" si="167"/>
        <v>13924</v>
      </c>
    </row>
    <row r="1747" spans="1:14" x14ac:dyDescent="0.2">
      <c r="A1747" s="2" t="s">
        <v>179</v>
      </c>
      <c r="B1747" s="2" t="s">
        <v>11</v>
      </c>
      <c r="C1747" s="2" t="s">
        <v>35</v>
      </c>
      <c r="D1747" s="2">
        <v>31.165400000000002</v>
      </c>
      <c r="E1747" s="2">
        <v>130</v>
      </c>
      <c r="F1747" s="2">
        <v>10247</v>
      </c>
      <c r="G1747" s="2">
        <v>60</v>
      </c>
      <c r="H1747" s="2">
        <f t="shared" si="162"/>
        <v>0</v>
      </c>
      <c r="I1747" s="2">
        <f t="shared" si="163"/>
        <v>0</v>
      </c>
      <c r="J1747" s="2">
        <f t="shared" si="164"/>
        <v>1</v>
      </c>
      <c r="K1747" s="2">
        <f t="shared" si="165"/>
        <v>0</v>
      </c>
      <c r="L1747" s="2">
        <f t="shared" si="166"/>
        <v>0</v>
      </c>
      <c r="M1747" s="2">
        <v>91</v>
      </c>
      <c r="N1747" s="2">
        <f t="shared" si="167"/>
        <v>16900</v>
      </c>
    </row>
    <row r="1748" spans="1:14" x14ac:dyDescent="0.2">
      <c r="A1748" s="2" t="s">
        <v>2746</v>
      </c>
      <c r="B1748" s="2" t="s">
        <v>11</v>
      </c>
      <c r="C1748" s="2" t="s">
        <v>12</v>
      </c>
      <c r="D1748" s="2">
        <v>35.228700000000003</v>
      </c>
      <c r="E1748" s="2">
        <v>119</v>
      </c>
      <c r="F1748" s="2">
        <v>1651</v>
      </c>
      <c r="G1748" s="2">
        <v>32</v>
      </c>
      <c r="H1748" s="2">
        <f t="shared" si="162"/>
        <v>0</v>
      </c>
      <c r="I1748" s="2">
        <f t="shared" si="163"/>
        <v>0</v>
      </c>
      <c r="J1748" s="2">
        <f t="shared" si="164"/>
        <v>0</v>
      </c>
      <c r="K1748" s="2">
        <f t="shared" si="165"/>
        <v>0</v>
      </c>
      <c r="L1748" s="2">
        <f t="shared" si="166"/>
        <v>0</v>
      </c>
      <c r="M1748" s="2">
        <v>89</v>
      </c>
      <c r="N1748" s="2">
        <f t="shared" si="167"/>
        <v>14161</v>
      </c>
    </row>
    <row r="1749" spans="1:14" x14ac:dyDescent="0.2">
      <c r="A1749" s="2" t="s">
        <v>1062</v>
      </c>
      <c r="B1749" s="2" t="s">
        <v>11</v>
      </c>
      <c r="C1749" s="2" t="s">
        <v>19</v>
      </c>
      <c r="D1749" s="2">
        <v>202.00800000000001</v>
      </c>
      <c r="E1749" s="2">
        <v>130</v>
      </c>
      <c r="F1749" s="2">
        <v>15972</v>
      </c>
      <c r="G1749" s="2">
        <v>98</v>
      </c>
      <c r="H1749" s="2">
        <f t="shared" si="162"/>
        <v>0</v>
      </c>
      <c r="I1749" s="2">
        <f t="shared" si="163"/>
        <v>0</v>
      </c>
      <c r="J1749" s="2">
        <f t="shared" si="164"/>
        <v>0</v>
      </c>
      <c r="K1749" s="2">
        <f t="shared" si="165"/>
        <v>0</v>
      </c>
      <c r="L1749" s="2">
        <f t="shared" si="166"/>
        <v>1</v>
      </c>
      <c r="M1749" s="2">
        <v>208</v>
      </c>
      <c r="N1749" s="2">
        <f t="shared" si="167"/>
        <v>16900</v>
      </c>
    </row>
    <row r="1750" spans="1:14" x14ac:dyDescent="0.2">
      <c r="A1750" s="2" t="s">
        <v>185</v>
      </c>
      <c r="B1750" s="2" t="s">
        <v>11</v>
      </c>
      <c r="C1750" s="2" t="s">
        <v>19</v>
      </c>
      <c r="D1750" s="2">
        <v>102.176</v>
      </c>
      <c r="E1750" s="2">
        <v>112</v>
      </c>
      <c r="F1750" s="2">
        <v>9131</v>
      </c>
      <c r="G1750" s="2">
        <v>145</v>
      </c>
      <c r="H1750" s="2">
        <f t="shared" si="162"/>
        <v>0</v>
      </c>
      <c r="I1750" s="2">
        <f t="shared" si="163"/>
        <v>0</v>
      </c>
      <c r="J1750" s="2">
        <f t="shared" si="164"/>
        <v>0</v>
      </c>
      <c r="K1750" s="2">
        <f t="shared" si="165"/>
        <v>0</v>
      </c>
      <c r="L1750" s="2">
        <f t="shared" si="166"/>
        <v>1</v>
      </c>
      <c r="M1750" s="2">
        <v>357</v>
      </c>
      <c r="N1750" s="2">
        <f t="shared" si="167"/>
        <v>12544</v>
      </c>
    </row>
    <row r="1751" spans="1:14" x14ac:dyDescent="0.2">
      <c r="A1751" s="2" t="s">
        <v>193</v>
      </c>
      <c r="B1751" s="2" t="s">
        <v>51</v>
      </c>
      <c r="C1751" s="2" t="s">
        <v>19</v>
      </c>
      <c r="D1751" s="2">
        <v>88.625900000000001</v>
      </c>
      <c r="E1751" s="2">
        <v>103</v>
      </c>
      <c r="F1751" s="2">
        <v>1336</v>
      </c>
      <c r="G1751" s="2">
        <v>45</v>
      </c>
      <c r="H1751" s="2">
        <f t="shared" si="162"/>
        <v>0</v>
      </c>
      <c r="I1751" s="2">
        <f t="shared" si="163"/>
        <v>0</v>
      </c>
      <c r="J1751" s="2">
        <f t="shared" si="164"/>
        <v>0</v>
      </c>
      <c r="K1751" s="2">
        <f t="shared" si="165"/>
        <v>0</v>
      </c>
      <c r="L1751" s="2">
        <f t="shared" si="166"/>
        <v>1</v>
      </c>
      <c r="M1751" s="2">
        <v>33</v>
      </c>
      <c r="N1751" s="2">
        <f t="shared" si="167"/>
        <v>10609</v>
      </c>
    </row>
    <row r="1752" spans="1:14" x14ac:dyDescent="0.2">
      <c r="A1752" s="2" t="s">
        <v>1560</v>
      </c>
      <c r="B1752" s="2" t="s">
        <v>51</v>
      </c>
      <c r="C1752" s="2" t="s">
        <v>12</v>
      </c>
      <c r="D1752" s="2">
        <v>37.617899999999999</v>
      </c>
      <c r="E1752" s="2">
        <v>101</v>
      </c>
      <c r="F1752" s="2">
        <v>966</v>
      </c>
      <c r="G1752" s="2">
        <v>30</v>
      </c>
      <c r="H1752" s="2">
        <f t="shared" si="162"/>
        <v>0</v>
      </c>
      <c r="I1752" s="2">
        <f t="shared" si="163"/>
        <v>0</v>
      </c>
      <c r="J1752" s="2">
        <f t="shared" si="164"/>
        <v>0</v>
      </c>
      <c r="K1752" s="2">
        <f t="shared" si="165"/>
        <v>0</v>
      </c>
      <c r="L1752" s="2">
        <f t="shared" si="166"/>
        <v>0</v>
      </c>
      <c r="M1752" s="2">
        <v>308</v>
      </c>
      <c r="N1752" s="2">
        <f t="shared" si="167"/>
        <v>10201</v>
      </c>
    </row>
    <row r="1753" spans="1:14" x14ac:dyDescent="0.2">
      <c r="A1753" s="2" t="s">
        <v>2752</v>
      </c>
      <c r="B1753" s="2" t="s">
        <v>11</v>
      </c>
      <c r="C1753" s="2" t="s">
        <v>31</v>
      </c>
      <c r="D1753" s="2">
        <v>28.972200000000001</v>
      </c>
      <c r="E1753" s="2">
        <v>92</v>
      </c>
      <c r="F1753" s="2">
        <v>12687</v>
      </c>
      <c r="G1753" s="2">
        <v>13</v>
      </c>
      <c r="H1753" s="2">
        <f t="shared" si="162"/>
        <v>0</v>
      </c>
      <c r="I1753" s="2">
        <f t="shared" si="163"/>
        <v>1</v>
      </c>
      <c r="J1753" s="2">
        <f t="shared" si="164"/>
        <v>0</v>
      </c>
      <c r="K1753" s="2">
        <f t="shared" si="165"/>
        <v>0</v>
      </c>
      <c r="L1753" s="2">
        <f t="shared" si="166"/>
        <v>0</v>
      </c>
      <c r="M1753" s="2">
        <v>13</v>
      </c>
      <c r="N1753" s="2">
        <f t="shared" si="167"/>
        <v>8464</v>
      </c>
    </row>
    <row r="1754" spans="1:14" x14ac:dyDescent="0.2">
      <c r="A1754" s="2" t="s">
        <v>2754</v>
      </c>
      <c r="B1754" s="2" t="s">
        <v>11</v>
      </c>
      <c r="C1754" s="2" t="s">
        <v>12</v>
      </c>
      <c r="D1754" s="2">
        <v>12.7121</v>
      </c>
      <c r="E1754" s="2">
        <v>150</v>
      </c>
      <c r="F1754" s="2">
        <v>27829</v>
      </c>
      <c r="G1754" s="2">
        <v>30</v>
      </c>
      <c r="H1754" s="2">
        <f t="shared" si="162"/>
        <v>0</v>
      </c>
      <c r="I1754" s="2">
        <f t="shared" si="163"/>
        <v>0</v>
      </c>
      <c r="J1754" s="2">
        <f t="shared" si="164"/>
        <v>0</v>
      </c>
      <c r="K1754" s="2">
        <f t="shared" si="165"/>
        <v>0</v>
      </c>
      <c r="L1754" s="2">
        <f t="shared" si="166"/>
        <v>0</v>
      </c>
      <c r="M1754" s="2">
        <v>0</v>
      </c>
      <c r="N1754" s="2">
        <f t="shared" si="167"/>
        <v>22500</v>
      </c>
    </row>
    <row r="1755" spans="1:14" x14ac:dyDescent="0.2">
      <c r="A1755" s="2" t="s">
        <v>2756</v>
      </c>
      <c r="B1755" s="2" t="s">
        <v>11</v>
      </c>
      <c r="C1755" s="2" t="s">
        <v>40</v>
      </c>
      <c r="D1755" s="2">
        <v>14.983599999999999</v>
      </c>
      <c r="E1755" s="2">
        <v>99</v>
      </c>
      <c r="F1755" s="2">
        <v>2498</v>
      </c>
      <c r="G1755" s="2">
        <v>25</v>
      </c>
      <c r="H1755" s="2">
        <f t="shared" si="162"/>
        <v>0</v>
      </c>
      <c r="I1755" s="2">
        <f t="shared" si="163"/>
        <v>0</v>
      </c>
      <c r="J1755" s="2">
        <f t="shared" si="164"/>
        <v>0</v>
      </c>
      <c r="K1755" s="2">
        <f t="shared" si="165"/>
        <v>0</v>
      </c>
      <c r="L1755" s="2">
        <f t="shared" si="166"/>
        <v>0</v>
      </c>
      <c r="M1755" s="2">
        <v>154</v>
      </c>
      <c r="N1755" s="2">
        <f t="shared" si="167"/>
        <v>9801</v>
      </c>
    </row>
    <row r="1756" spans="1:14" x14ac:dyDescent="0.2">
      <c r="A1756" s="2" t="s">
        <v>2758</v>
      </c>
      <c r="B1756" s="2" t="s">
        <v>11</v>
      </c>
      <c r="C1756" s="2" t="s">
        <v>12</v>
      </c>
      <c r="D1756" s="2">
        <v>21.129300000000001</v>
      </c>
      <c r="E1756" s="2">
        <v>133</v>
      </c>
      <c r="F1756" s="2">
        <v>11799</v>
      </c>
      <c r="G1756" s="2">
        <v>35</v>
      </c>
      <c r="H1756" s="2">
        <f t="shared" si="162"/>
        <v>0</v>
      </c>
      <c r="I1756" s="2">
        <f t="shared" si="163"/>
        <v>0</v>
      </c>
      <c r="J1756" s="2">
        <f t="shared" si="164"/>
        <v>0</v>
      </c>
      <c r="K1756" s="2">
        <f t="shared" si="165"/>
        <v>0</v>
      </c>
      <c r="L1756" s="2">
        <f t="shared" si="166"/>
        <v>0</v>
      </c>
      <c r="M1756" s="2">
        <v>549</v>
      </c>
      <c r="N1756" s="2">
        <f t="shared" si="167"/>
        <v>17689</v>
      </c>
    </row>
    <row r="1757" spans="1:14" x14ac:dyDescent="0.2">
      <c r="A1757" s="2" t="s">
        <v>2760</v>
      </c>
      <c r="B1757" s="2" t="s">
        <v>15</v>
      </c>
      <c r="C1757" s="2" t="s">
        <v>35</v>
      </c>
      <c r="D1757" s="2">
        <v>7.8258200000000002</v>
      </c>
      <c r="E1757" s="2">
        <v>81</v>
      </c>
      <c r="F1757" s="2">
        <v>50831</v>
      </c>
      <c r="G1757" s="2">
        <v>4</v>
      </c>
      <c r="H1757" s="2">
        <f t="shared" si="162"/>
        <v>1</v>
      </c>
      <c r="I1757" s="2">
        <f t="shared" si="163"/>
        <v>0</v>
      </c>
      <c r="J1757" s="2">
        <f t="shared" si="164"/>
        <v>1</v>
      </c>
      <c r="K1757" s="2">
        <f t="shared" si="165"/>
        <v>0</v>
      </c>
      <c r="L1757" s="2">
        <f t="shared" si="166"/>
        <v>0</v>
      </c>
      <c r="M1757" s="2">
        <v>5</v>
      </c>
      <c r="N1757" s="2">
        <f t="shared" si="167"/>
        <v>6561</v>
      </c>
    </row>
    <row r="1758" spans="1:14" x14ac:dyDescent="0.2">
      <c r="A1758" s="2" t="s">
        <v>1401</v>
      </c>
      <c r="B1758" s="2" t="s">
        <v>11</v>
      </c>
      <c r="C1758" s="2" t="s">
        <v>12</v>
      </c>
      <c r="D1758" s="2">
        <v>6.4285999999999996E-2</v>
      </c>
      <c r="E1758" s="2">
        <v>123</v>
      </c>
      <c r="F1758" s="2">
        <v>34495</v>
      </c>
      <c r="G1758" s="2">
        <v>29</v>
      </c>
      <c r="H1758" s="2">
        <f t="shared" si="162"/>
        <v>0</v>
      </c>
      <c r="I1758" s="2">
        <f t="shared" si="163"/>
        <v>0</v>
      </c>
      <c r="J1758" s="2">
        <f t="shared" si="164"/>
        <v>0</v>
      </c>
      <c r="K1758" s="2">
        <f t="shared" si="165"/>
        <v>0</v>
      </c>
      <c r="L1758" s="2">
        <f t="shared" si="166"/>
        <v>0</v>
      </c>
      <c r="M1758" s="2">
        <v>415</v>
      </c>
      <c r="N1758" s="2">
        <f t="shared" si="167"/>
        <v>15129</v>
      </c>
    </row>
    <row r="1759" spans="1:14" x14ac:dyDescent="0.2">
      <c r="A1759" s="2" t="s">
        <v>2763</v>
      </c>
      <c r="B1759" s="2" t="s">
        <v>15</v>
      </c>
      <c r="C1759" s="2" t="s">
        <v>24</v>
      </c>
      <c r="D1759" s="2">
        <v>24.9849</v>
      </c>
      <c r="E1759" s="2">
        <v>108</v>
      </c>
      <c r="F1759" s="2">
        <v>3033</v>
      </c>
      <c r="G1759" s="2">
        <v>15</v>
      </c>
      <c r="H1759" s="2">
        <f t="shared" si="162"/>
        <v>1</v>
      </c>
      <c r="I1759" s="2">
        <f t="shared" si="163"/>
        <v>0</v>
      </c>
      <c r="J1759" s="2">
        <f t="shared" si="164"/>
        <v>0</v>
      </c>
      <c r="K1759" s="2">
        <f t="shared" si="165"/>
        <v>0</v>
      </c>
      <c r="L1759" s="2">
        <f t="shared" si="166"/>
        <v>0</v>
      </c>
      <c r="M1759" s="2">
        <v>79</v>
      </c>
      <c r="N1759" s="2">
        <f t="shared" si="167"/>
        <v>11664</v>
      </c>
    </row>
    <row r="1760" spans="1:14" x14ac:dyDescent="0.2">
      <c r="A1760" s="2" t="s">
        <v>333</v>
      </c>
      <c r="B1760" s="2" t="s">
        <v>15</v>
      </c>
      <c r="C1760" s="2" t="s">
        <v>35</v>
      </c>
      <c r="D1760" s="2">
        <v>35.063699999999997</v>
      </c>
      <c r="E1760" s="2">
        <v>98</v>
      </c>
      <c r="F1760" s="2">
        <v>10938</v>
      </c>
      <c r="G1760" s="2">
        <v>32</v>
      </c>
      <c r="H1760" s="2">
        <f t="shared" si="162"/>
        <v>1</v>
      </c>
      <c r="I1760" s="2">
        <f t="shared" si="163"/>
        <v>0</v>
      </c>
      <c r="J1760" s="2">
        <f t="shared" si="164"/>
        <v>1</v>
      </c>
      <c r="K1760" s="2">
        <f t="shared" si="165"/>
        <v>0</v>
      </c>
      <c r="L1760" s="2">
        <f t="shared" si="166"/>
        <v>0</v>
      </c>
      <c r="M1760" s="2">
        <v>541</v>
      </c>
      <c r="N1760" s="2">
        <f t="shared" si="167"/>
        <v>9604</v>
      </c>
    </row>
    <row r="1761" spans="1:14" x14ac:dyDescent="0.2">
      <c r="A1761" s="2" t="s">
        <v>1895</v>
      </c>
      <c r="B1761" s="2" t="s">
        <v>51</v>
      </c>
      <c r="C1761" s="2" t="s">
        <v>40</v>
      </c>
      <c r="D1761" s="2">
        <v>51.853499999999997</v>
      </c>
      <c r="E1761" s="2">
        <v>105</v>
      </c>
      <c r="F1761" s="2">
        <v>9069</v>
      </c>
      <c r="G1761" s="2">
        <v>25</v>
      </c>
      <c r="H1761" s="2">
        <f t="shared" si="162"/>
        <v>0</v>
      </c>
      <c r="I1761" s="2">
        <f t="shared" si="163"/>
        <v>0</v>
      </c>
      <c r="J1761" s="2">
        <f t="shared" si="164"/>
        <v>0</v>
      </c>
      <c r="K1761" s="2">
        <f t="shared" si="165"/>
        <v>0</v>
      </c>
      <c r="L1761" s="2">
        <f t="shared" si="166"/>
        <v>0</v>
      </c>
      <c r="M1761" s="2">
        <v>54</v>
      </c>
      <c r="N1761" s="2">
        <f t="shared" si="167"/>
        <v>11025</v>
      </c>
    </row>
    <row r="1762" spans="1:14" x14ac:dyDescent="0.2">
      <c r="A1762" s="2" t="s">
        <v>833</v>
      </c>
      <c r="B1762" s="2" t="s">
        <v>11</v>
      </c>
      <c r="C1762" s="2" t="s">
        <v>24</v>
      </c>
      <c r="D1762" s="2">
        <v>43.905700000000003</v>
      </c>
      <c r="E1762" s="2">
        <v>85</v>
      </c>
      <c r="F1762" s="2">
        <v>32831</v>
      </c>
      <c r="G1762" s="2">
        <v>49</v>
      </c>
      <c r="H1762" s="2">
        <f t="shared" si="162"/>
        <v>0</v>
      </c>
      <c r="I1762" s="2">
        <f t="shared" si="163"/>
        <v>0</v>
      </c>
      <c r="J1762" s="2">
        <f t="shared" si="164"/>
        <v>0</v>
      </c>
      <c r="K1762" s="2">
        <f t="shared" si="165"/>
        <v>0</v>
      </c>
      <c r="L1762" s="2">
        <f t="shared" si="166"/>
        <v>0</v>
      </c>
      <c r="M1762" s="2">
        <v>70</v>
      </c>
      <c r="N1762" s="2">
        <f t="shared" si="167"/>
        <v>7225</v>
      </c>
    </row>
    <row r="1763" spans="1:14" x14ac:dyDescent="0.2">
      <c r="A1763" s="2" t="s">
        <v>2768</v>
      </c>
      <c r="B1763" s="2" t="s">
        <v>18</v>
      </c>
      <c r="C1763" s="2" t="s">
        <v>19</v>
      </c>
      <c r="D1763" s="2">
        <v>1.0642799999999999</v>
      </c>
      <c r="E1763" s="2">
        <v>88</v>
      </c>
      <c r="F1763" s="2">
        <v>1978</v>
      </c>
      <c r="G1763" s="2">
        <v>20</v>
      </c>
      <c r="H1763" s="2">
        <f t="shared" si="162"/>
        <v>0</v>
      </c>
      <c r="I1763" s="2">
        <f t="shared" si="163"/>
        <v>0</v>
      </c>
      <c r="J1763" s="2">
        <f t="shared" si="164"/>
        <v>0</v>
      </c>
      <c r="K1763" s="2">
        <f t="shared" si="165"/>
        <v>0</v>
      </c>
      <c r="L1763" s="2">
        <f t="shared" si="166"/>
        <v>1</v>
      </c>
      <c r="M1763" s="2">
        <v>12</v>
      </c>
      <c r="N1763" s="2">
        <f t="shared" si="167"/>
        <v>7744</v>
      </c>
    </row>
    <row r="1764" spans="1:14" x14ac:dyDescent="0.2">
      <c r="A1764" s="2" t="s">
        <v>2770</v>
      </c>
      <c r="B1764" s="2" t="s">
        <v>11</v>
      </c>
      <c r="C1764" s="2" t="s">
        <v>40</v>
      </c>
      <c r="D1764" s="2">
        <v>1.9348000000000001E-2</v>
      </c>
      <c r="E1764" s="2">
        <v>91</v>
      </c>
      <c r="F1764" s="2">
        <v>16118</v>
      </c>
      <c r="G1764" s="2">
        <v>10</v>
      </c>
      <c r="H1764" s="2">
        <f t="shared" si="162"/>
        <v>0</v>
      </c>
      <c r="I1764" s="2">
        <f t="shared" si="163"/>
        <v>0</v>
      </c>
      <c r="J1764" s="2">
        <f t="shared" si="164"/>
        <v>0</v>
      </c>
      <c r="K1764" s="2">
        <f t="shared" si="165"/>
        <v>0</v>
      </c>
      <c r="L1764" s="2">
        <f t="shared" si="166"/>
        <v>0</v>
      </c>
      <c r="M1764" s="2">
        <v>7</v>
      </c>
      <c r="N1764" s="2">
        <f t="shared" si="167"/>
        <v>8281</v>
      </c>
    </row>
    <row r="1765" spans="1:14" x14ac:dyDescent="0.2">
      <c r="A1765" s="2" t="s">
        <v>81</v>
      </c>
      <c r="B1765" s="2" t="s">
        <v>15</v>
      </c>
      <c r="C1765" s="2" t="s">
        <v>24</v>
      </c>
      <c r="D1765" s="2">
        <v>7.6597499999999998</v>
      </c>
      <c r="E1765" s="2">
        <v>102</v>
      </c>
      <c r="F1765" s="2">
        <v>14165</v>
      </c>
      <c r="G1765" s="2">
        <v>38</v>
      </c>
      <c r="H1765" s="2">
        <f t="shared" si="162"/>
        <v>1</v>
      </c>
      <c r="I1765" s="2">
        <f t="shared" si="163"/>
        <v>0</v>
      </c>
      <c r="J1765" s="2">
        <f t="shared" si="164"/>
        <v>0</v>
      </c>
      <c r="K1765" s="2">
        <f t="shared" si="165"/>
        <v>0</v>
      </c>
      <c r="L1765" s="2">
        <f t="shared" si="166"/>
        <v>0</v>
      </c>
      <c r="M1765" s="2">
        <v>241</v>
      </c>
      <c r="N1765" s="2">
        <f t="shared" si="167"/>
        <v>10404</v>
      </c>
    </row>
    <row r="1766" spans="1:14" x14ac:dyDescent="0.2">
      <c r="A1766" s="2" t="s">
        <v>60</v>
      </c>
      <c r="B1766" s="2" t="s">
        <v>15</v>
      </c>
      <c r="C1766" s="2" t="s">
        <v>31</v>
      </c>
      <c r="D1766" s="2">
        <v>38.167999999999999</v>
      </c>
      <c r="E1766" s="2">
        <v>115</v>
      </c>
      <c r="F1766" s="2">
        <v>1964</v>
      </c>
      <c r="G1766" s="2">
        <v>3</v>
      </c>
      <c r="H1766" s="2">
        <f t="shared" si="162"/>
        <v>1</v>
      </c>
      <c r="I1766" s="2">
        <f t="shared" si="163"/>
        <v>1</v>
      </c>
      <c r="J1766" s="2">
        <f t="shared" si="164"/>
        <v>0</v>
      </c>
      <c r="K1766" s="2">
        <f t="shared" si="165"/>
        <v>0</v>
      </c>
      <c r="L1766" s="2">
        <f t="shared" si="166"/>
        <v>0</v>
      </c>
      <c r="M1766" s="2">
        <v>0</v>
      </c>
      <c r="N1766" s="2">
        <f t="shared" si="167"/>
        <v>13225</v>
      </c>
    </row>
    <row r="1767" spans="1:14" x14ac:dyDescent="0.2">
      <c r="A1767" s="2" t="s">
        <v>256</v>
      </c>
      <c r="B1767" s="2" t="s">
        <v>11</v>
      </c>
      <c r="C1767" s="2" t="s">
        <v>24</v>
      </c>
      <c r="D1767" s="2">
        <v>119.22</v>
      </c>
      <c r="E1767" s="2">
        <v>116</v>
      </c>
      <c r="F1767" s="2">
        <v>20233</v>
      </c>
      <c r="G1767" s="2">
        <v>100</v>
      </c>
      <c r="H1767" s="2">
        <f t="shared" si="162"/>
        <v>0</v>
      </c>
      <c r="I1767" s="2">
        <f t="shared" si="163"/>
        <v>0</v>
      </c>
      <c r="J1767" s="2">
        <f t="shared" si="164"/>
        <v>0</v>
      </c>
      <c r="K1767" s="2">
        <f t="shared" si="165"/>
        <v>0</v>
      </c>
      <c r="L1767" s="2">
        <f t="shared" si="166"/>
        <v>0</v>
      </c>
      <c r="M1767" s="2">
        <v>285</v>
      </c>
      <c r="N1767" s="2">
        <f t="shared" si="167"/>
        <v>13456</v>
      </c>
    </row>
    <row r="1768" spans="1:14" x14ac:dyDescent="0.2">
      <c r="A1768" s="2" t="s">
        <v>2775</v>
      </c>
      <c r="B1768" s="2" t="s">
        <v>51</v>
      </c>
      <c r="C1768" s="2" t="s">
        <v>19</v>
      </c>
      <c r="D1768" s="2">
        <v>4.72037</v>
      </c>
      <c r="E1768" s="2">
        <v>113</v>
      </c>
      <c r="F1768" s="2">
        <v>11116</v>
      </c>
      <c r="G1768" s="2">
        <v>7</v>
      </c>
      <c r="H1768" s="2">
        <f t="shared" si="162"/>
        <v>0</v>
      </c>
      <c r="I1768" s="2">
        <f t="shared" si="163"/>
        <v>0</v>
      </c>
      <c r="J1768" s="2">
        <f t="shared" si="164"/>
        <v>0</v>
      </c>
      <c r="K1768" s="2">
        <f t="shared" si="165"/>
        <v>0</v>
      </c>
      <c r="L1768" s="2">
        <f t="shared" si="166"/>
        <v>1</v>
      </c>
      <c r="M1768" s="2">
        <v>7</v>
      </c>
      <c r="N1768" s="2">
        <f t="shared" si="167"/>
        <v>12769</v>
      </c>
    </row>
    <row r="1769" spans="1:14" x14ac:dyDescent="0.2">
      <c r="A1769" s="2" t="s">
        <v>1401</v>
      </c>
      <c r="B1769" s="2" t="s">
        <v>11</v>
      </c>
      <c r="C1769" s="2" t="s">
        <v>31</v>
      </c>
      <c r="D1769" s="2">
        <v>83.906099999999995</v>
      </c>
      <c r="E1769" s="2">
        <v>109</v>
      </c>
      <c r="F1769" s="2">
        <v>2357</v>
      </c>
      <c r="G1769" s="2">
        <v>40</v>
      </c>
      <c r="H1769" s="2">
        <f t="shared" si="162"/>
        <v>0</v>
      </c>
      <c r="I1769" s="2">
        <f t="shared" si="163"/>
        <v>1</v>
      </c>
      <c r="J1769" s="2">
        <f t="shared" si="164"/>
        <v>0</v>
      </c>
      <c r="K1769" s="2">
        <f t="shared" si="165"/>
        <v>0</v>
      </c>
      <c r="L1769" s="2">
        <f t="shared" si="166"/>
        <v>0</v>
      </c>
      <c r="M1769" s="2">
        <v>415</v>
      </c>
      <c r="N1769" s="2">
        <f t="shared" si="167"/>
        <v>11881</v>
      </c>
    </row>
    <row r="1770" spans="1:14" x14ac:dyDescent="0.2">
      <c r="A1770" s="2" t="s">
        <v>2778</v>
      </c>
      <c r="B1770" s="2" t="s">
        <v>11</v>
      </c>
      <c r="C1770" s="2" t="s">
        <v>35</v>
      </c>
      <c r="D1770" s="2">
        <v>96.471800000000002</v>
      </c>
      <c r="E1770" s="2">
        <v>101</v>
      </c>
      <c r="F1770" s="2">
        <v>956</v>
      </c>
      <c r="G1770" s="2">
        <v>17</v>
      </c>
      <c r="H1770" s="2">
        <f t="shared" si="162"/>
        <v>0</v>
      </c>
      <c r="I1770" s="2">
        <f t="shared" si="163"/>
        <v>0</v>
      </c>
      <c r="J1770" s="2">
        <f t="shared" si="164"/>
        <v>1</v>
      </c>
      <c r="K1770" s="2">
        <f t="shared" si="165"/>
        <v>0</v>
      </c>
      <c r="L1770" s="2">
        <f t="shared" si="166"/>
        <v>0</v>
      </c>
      <c r="M1770" s="2">
        <v>448</v>
      </c>
      <c r="N1770" s="2">
        <f t="shared" si="167"/>
        <v>10201</v>
      </c>
    </row>
    <row r="1771" spans="1:14" x14ac:dyDescent="0.2">
      <c r="A1771" s="2" t="s">
        <v>48</v>
      </c>
      <c r="B1771" s="2" t="s">
        <v>15</v>
      </c>
      <c r="C1771" s="2" t="s">
        <v>24</v>
      </c>
      <c r="D1771" s="2">
        <v>113.33</v>
      </c>
      <c r="E1771" s="2">
        <v>142</v>
      </c>
      <c r="F1771" s="2">
        <v>19454</v>
      </c>
      <c r="G1771" s="2">
        <v>110</v>
      </c>
      <c r="H1771" s="2">
        <f t="shared" si="162"/>
        <v>1</v>
      </c>
      <c r="I1771" s="2">
        <f t="shared" si="163"/>
        <v>0</v>
      </c>
      <c r="J1771" s="2">
        <f t="shared" si="164"/>
        <v>0</v>
      </c>
      <c r="K1771" s="2">
        <f t="shared" si="165"/>
        <v>0</v>
      </c>
      <c r="L1771" s="2">
        <f t="shared" si="166"/>
        <v>0</v>
      </c>
      <c r="M1771" s="2">
        <v>776</v>
      </c>
      <c r="N1771" s="2">
        <f t="shared" si="167"/>
        <v>20164</v>
      </c>
    </row>
    <row r="1772" spans="1:14" x14ac:dyDescent="0.2">
      <c r="A1772" s="2" t="s">
        <v>1306</v>
      </c>
      <c r="B1772" s="2" t="s">
        <v>18</v>
      </c>
      <c r="C1772" s="2" t="s">
        <v>97</v>
      </c>
      <c r="D1772" s="2">
        <v>130.17500000000001</v>
      </c>
      <c r="E1772" s="2">
        <v>88</v>
      </c>
      <c r="F1772" s="2">
        <v>309</v>
      </c>
      <c r="G1772" s="2">
        <v>99</v>
      </c>
      <c r="H1772" s="2">
        <f t="shared" si="162"/>
        <v>0</v>
      </c>
      <c r="I1772" s="2">
        <f t="shared" si="163"/>
        <v>0</v>
      </c>
      <c r="J1772" s="2">
        <f t="shared" si="164"/>
        <v>0</v>
      </c>
      <c r="K1772" s="2">
        <f t="shared" si="165"/>
        <v>1</v>
      </c>
      <c r="L1772" s="2">
        <f t="shared" si="166"/>
        <v>0</v>
      </c>
      <c r="M1772" s="2">
        <v>20</v>
      </c>
      <c r="N1772" s="2">
        <f t="shared" si="167"/>
        <v>7744</v>
      </c>
    </row>
    <row r="1773" spans="1:14" x14ac:dyDescent="0.2">
      <c r="A1773" s="2" t="s">
        <v>2782</v>
      </c>
      <c r="B1773" s="2" t="s">
        <v>15</v>
      </c>
      <c r="C1773" s="2" t="s">
        <v>31</v>
      </c>
      <c r="D1773" s="2">
        <v>4.8430000000000001E-2</v>
      </c>
      <c r="E1773" s="2">
        <v>93</v>
      </c>
      <c r="F1773" s="2">
        <v>1452</v>
      </c>
      <c r="G1773" s="2">
        <v>0.5</v>
      </c>
      <c r="H1773" s="2">
        <f t="shared" si="162"/>
        <v>1</v>
      </c>
      <c r="I1773" s="2">
        <f t="shared" si="163"/>
        <v>1</v>
      </c>
      <c r="J1773" s="2">
        <f t="shared" si="164"/>
        <v>0</v>
      </c>
      <c r="K1773" s="2">
        <f t="shared" si="165"/>
        <v>0</v>
      </c>
      <c r="L1773" s="2">
        <f t="shared" si="166"/>
        <v>0</v>
      </c>
      <c r="M1773" s="2">
        <v>11</v>
      </c>
      <c r="N1773" s="2">
        <f t="shared" si="167"/>
        <v>8649</v>
      </c>
    </row>
    <row r="1774" spans="1:14" x14ac:dyDescent="0.2">
      <c r="A1774" s="2" t="s">
        <v>106</v>
      </c>
      <c r="B1774" s="2" t="s">
        <v>51</v>
      </c>
      <c r="C1774" s="2" t="s">
        <v>31</v>
      </c>
      <c r="D1774" s="2">
        <v>16.247800000000002</v>
      </c>
      <c r="E1774" s="2">
        <v>100</v>
      </c>
      <c r="F1774" s="2">
        <v>4789</v>
      </c>
      <c r="G1774" s="2">
        <v>25</v>
      </c>
      <c r="H1774" s="2">
        <f t="shared" si="162"/>
        <v>0</v>
      </c>
      <c r="I1774" s="2">
        <f t="shared" si="163"/>
        <v>1</v>
      </c>
      <c r="J1774" s="2">
        <f t="shared" si="164"/>
        <v>0</v>
      </c>
      <c r="K1774" s="2">
        <f t="shared" si="165"/>
        <v>0</v>
      </c>
      <c r="L1774" s="2">
        <f t="shared" si="166"/>
        <v>0</v>
      </c>
      <c r="M1774" s="2">
        <v>15</v>
      </c>
      <c r="N1774" s="2">
        <f t="shared" si="167"/>
        <v>10000</v>
      </c>
    </row>
    <row r="1775" spans="1:14" x14ac:dyDescent="0.2">
      <c r="A1775" s="2" t="s">
        <v>1235</v>
      </c>
      <c r="B1775" s="2" t="s">
        <v>15</v>
      </c>
      <c r="C1775" s="2" t="s">
        <v>31</v>
      </c>
      <c r="D1775" s="2">
        <v>9.6583699999999997</v>
      </c>
      <c r="E1775" s="2">
        <v>96</v>
      </c>
      <c r="F1775" s="2">
        <v>3552</v>
      </c>
      <c r="G1775" s="2">
        <v>5</v>
      </c>
      <c r="H1775" s="2">
        <f t="shared" si="162"/>
        <v>1</v>
      </c>
      <c r="I1775" s="2">
        <f t="shared" si="163"/>
        <v>1</v>
      </c>
      <c r="J1775" s="2">
        <f t="shared" si="164"/>
        <v>0</v>
      </c>
      <c r="K1775" s="2">
        <f t="shared" si="165"/>
        <v>0</v>
      </c>
      <c r="L1775" s="2">
        <f t="shared" si="166"/>
        <v>0</v>
      </c>
      <c r="M1775" s="2">
        <v>23</v>
      </c>
      <c r="N1775" s="2">
        <f t="shared" si="167"/>
        <v>9216</v>
      </c>
    </row>
    <row r="1776" spans="1:14" x14ac:dyDescent="0.2">
      <c r="A1776" s="2" t="s">
        <v>1923</v>
      </c>
      <c r="B1776" s="2" t="s">
        <v>11</v>
      </c>
      <c r="C1776" s="2" t="s">
        <v>19</v>
      </c>
      <c r="D1776" s="2">
        <v>182.61799999999999</v>
      </c>
      <c r="E1776" s="2">
        <v>130</v>
      </c>
      <c r="F1776" s="2">
        <v>2684</v>
      </c>
      <c r="G1776" s="2">
        <v>140</v>
      </c>
      <c r="H1776" s="2">
        <f t="shared" si="162"/>
        <v>0</v>
      </c>
      <c r="I1776" s="2">
        <f t="shared" si="163"/>
        <v>0</v>
      </c>
      <c r="J1776" s="2">
        <f t="shared" si="164"/>
        <v>0</v>
      </c>
      <c r="K1776" s="2">
        <f t="shared" si="165"/>
        <v>0</v>
      </c>
      <c r="L1776" s="2">
        <f t="shared" si="166"/>
        <v>1</v>
      </c>
      <c r="M1776" s="2">
        <v>249</v>
      </c>
      <c r="N1776" s="2">
        <f t="shared" si="167"/>
        <v>16900</v>
      </c>
    </row>
    <row r="1777" spans="1:14" x14ac:dyDescent="0.2">
      <c r="A1777" s="2" t="s">
        <v>2787</v>
      </c>
      <c r="B1777" s="2" t="s">
        <v>11</v>
      </c>
      <c r="C1777" s="2" t="s">
        <v>12</v>
      </c>
      <c r="D1777" s="2">
        <v>17.738600000000002</v>
      </c>
      <c r="E1777" s="2">
        <v>102</v>
      </c>
      <c r="F1777" s="2">
        <v>13631</v>
      </c>
      <c r="G1777" s="2">
        <v>13</v>
      </c>
      <c r="H1777" s="2">
        <f t="shared" si="162"/>
        <v>0</v>
      </c>
      <c r="I1777" s="2">
        <f t="shared" si="163"/>
        <v>0</v>
      </c>
      <c r="J1777" s="2">
        <f t="shared" si="164"/>
        <v>0</v>
      </c>
      <c r="K1777" s="2">
        <f t="shared" si="165"/>
        <v>0</v>
      </c>
      <c r="L1777" s="2">
        <f t="shared" si="166"/>
        <v>0</v>
      </c>
      <c r="M1777" s="2">
        <v>139</v>
      </c>
      <c r="N1777" s="2">
        <f t="shared" si="167"/>
        <v>10404</v>
      </c>
    </row>
    <row r="1778" spans="1:14" x14ac:dyDescent="0.2">
      <c r="A1778" s="2" t="s">
        <v>412</v>
      </c>
      <c r="B1778" s="2" t="s">
        <v>51</v>
      </c>
      <c r="C1778" s="2" t="s">
        <v>19</v>
      </c>
      <c r="D1778" s="2">
        <v>82.226500000000001</v>
      </c>
      <c r="E1778" s="2">
        <v>93</v>
      </c>
      <c r="F1778" s="2">
        <v>1267</v>
      </c>
      <c r="G1778" s="2">
        <v>65</v>
      </c>
      <c r="H1778" s="2">
        <f t="shared" si="162"/>
        <v>0</v>
      </c>
      <c r="I1778" s="2">
        <f t="shared" si="163"/>
        <v>0</v>
      </c>
      <c r="J1778" s="2">
        <f t="shared" si="164"/>
        <v>0</v>
      </c>
      <c r="K1778" s="2">
        <f t="shared" si="165"/>
        <v>0</v>
      </c>
      <c r="L1778" s="2">
        <f t="shared" si="166"/>
        <v>1</v>
      </c>
      <c r="M1778" s="2">
        <v>189</v>
      </c>
      <c r="N1778" s="2">
        <f t="shared" si="167"/>
        <v>8649</v>
      </c>
    </row>
    <row r="1779" spans="1:14" x14ac:dyDescent="0.2">
      <c r="A1779" s="2" t="s">
        <v>1408</v>
      </c>
      <c r="B1779" s="2" t="s">
        <v>18</v>
      </c>
      <c r="C1779" s="2" t="s">
        <v>97</v>
      </c>
      <c r="D1779" s="2">
        <v>12.7019</v>
      </c>
      <c r="E1779" s="2">
        <v>85</v>
      </c>
      <c r="F1779" s="2">
        <v>568</v>
      </c>
      <c r="G1779" s="2">
        <v>15</v>
      </c>
      <c r="H1779" s="2">
        <f t="shared" si="162"/>
        <v>0</v>
      </c>
      <c r="I1779" s="2">
        <f t="shared" si="163"/>
        <v>0</v>
      </c>
      <c r="J1779" s="2">
        <f t="shared" si="164"/>
        <v>0</v>
      </c>
      <c r="K1779" s="2">
        <f t="shared" si="165"/>
        <v>1</v>
      </c>
      <c r="L1779" s="2">
        <f t="shared" si="166"/>
        <v>0</v>
      </c>
      <c r="M1779" s="2">
        <v>12</v>
      </c>
      <c r="N1779" s="2">
        <f t="shared" si="167"/>
        <v>7225</v>
      </c>
    </row>
    <row r="1780" spans="1:14" x14ac:dyDescent="0.2">
      <c r="A1780" s="2" t="s">
        <v>469</v>
      </c>
      <c r="B1780" s="2" t="s">
        <v>15</v>
      </c>
      <c r="C1780" s="2" t="s">
        <v>12</v>
      </c>
      <c r="D1780" s="2">
        <v>21.383299999999998</v>
      </c>
      <c r="E1780" s="2">
        <v>140</v>
      </c>
      <c r="F1780" s="2">
        <v>34413</v>
      </c>
      <c r="G1780" s="2">
        <v>15</v>
      </c>
      <c r="H1780" s="2">
        <f t="shared" si="162"/>
        <v>1</v>
      </c>
      <c r="I1780" s="2">
        <f t="shared" si="163"/>
        <v>0</v>
      </c>
      <c r="J1780" s="2">
        <f t="shared" si="164"/>
        <v>0</v>
      </c>
      <c r="K1780" s="2">
        <f t="shared" si="165"/>
        <v>0</v>
      </c>
      <c r="L1780" s="2">
        <f t="shared" si="166"/>
        <v>0</v>
      </c>
      <c r="M1780" s="2">
        <v>310</v>
      </c>
      <c r="N1780" s="2">
        <f t="shared" si="167"/>
        <v>19600</v>
      </c>
    </row>
    <row r="1781" spans="1:14" x14ac:dyDescent="0.2">
      <c r="A1781" s="2" t="s">
        <v>1352</v>
      </c>
      <c r="B1781" s="2" t="s">
        <v>15</v>
      </c>
      <c r="C1781" s="2" t="s">
        <v>12</v>
      </c>
      <c r="D1781" s="2">
        <v>19.719899999999999</v>
      </c>
      <c r="E1781" s="2">
        <v>124</v>
      </c>
      <c r="F1781" s="2">
        <v>793</v>
      </c>
      <c r="G1781" s="2">
        <v>45</v>
      </c>
      <c r="H1781" s="2">
        <f t="shared" si="162"/>
        <v>1</v>
      </c>
      <c r="I1781" s="2">
        <f t="shared" si="163"/>
        <v>0</v>
      </c>
      <c r="J1781" s="2">
        <f t="shared" si="164"/>
        <v>0</v>
      </c>
      <c r="K1781" s="2">
        <f t="shared" si="165"/>
        <v>0</v>
      </c>
      <c r="L1781" s="2">
        <f t="shared" si="166"/>
        <v>0</v>
      </c>
      <c r="M1781" s="2">
        <v>0</v>
      </c>
      <c r="N1781" s="2">
        <f t="shared" si="167"/>
        <v>15376</v>
      </c>
    </row>
    <row r="1782" spans="1:14" x14ac:dyDescent="0.2">
      <c r="A1782" s="2" t="s">
        <v>104</v>
      </c>
      <c r="B1782" s="2" t="s">
        <v>18</v>
      </c>
      <c r="C1782" s="2" t="s">
        <v>97</v>
      </c>
      <c r="D1782" s="2">
        <v>0.66542599999999996</v>
      </c>
      <c r="E1782" s="2">
        <v>100</v>
      </c>
      <c r="F1782" s="2">
        <v>16264</v>
      </c>
      <c r="G1782" s="2">
        <v>165</v>
      </c>
      <c r="H1782" s="2">
        <f t="shared" si="162"/>
        <v>0</v>
      </c>
      <c r="I1782" s="2">
        <f t="shared" si="163"/>
        <v>0</v>
      </c>
      <c r="J1782" s="2">
        <f t="shared" si="164"/>
        <v>0</v>
      </c>
      <c r="K1782" s="2">
        <f t="shared" si="165"/>
        <v>1</v>
      </c>
      <c r="L1782" s="2">
        <f t="shared" si="166"/>
        <v>0</v>
      </c>
      <c r="M1782" s="2">
        <v>0</v>
      </c>
      <c r="N1782" s="2">
        <f t="shared" si="167"/>
        <v>10000</v>
      </c>
    </row>
    <row r="1783" spans="1:14" x14ac:dyDescent="0.2">
      <c r="A1783" s="2" t="s">
        <v>2794</v>
      </c>
      <c r="B1783" s="2" t="s">
        <v>11</v>
      </c>
      <c r="C1783" s="2" t="s">
        <v>35</v>
      </c>
      <c r="D1783" s="2">
        <v>49.122300000000003</v>
      </c>
      <c r="E1783" s="2">
        <v>92</v>
      </c>
      <c r="F1783" s="2">
        <v>2348</v>
      </c>
      <c r="G1783" s="2">
        <v>14</v>
      </c>
      <c r="H1783" s="2">
        <f t="shared" si="162"/>
        <v>0</v>
      </c>
      <c r="I1783" s="2">
        <f t="shared" si="163"/>
        <v>0</v>
      </c>
      <c r="J1783" s="2">
        <f t="shared" si="164"/>
        <v>1</v>
      </c>
      <c r="K1783" s="2">
        <f t="shared" si="165"/>
        <v>0</v>
      </c>
      <c r="L1783" s="2">
        <f t="shared" si="166"/>
        <v>0</v>
      </c>
      <c r="M1783" s="2">
        <v>30</v>
      </c>
      <c r="N1783" s="2">
        <f t="shared" si="167"/>
        <v>8464</v>
      </c>
    </row>
    <row r="1784" spans="1:14" x14ac:dyDescent="0.2">
      <c r="A1784" s="2" t="s">
        <v>360</v>
      </c>
      <c r="B1784" s="2" t="s">
        <v>11</v>
      </c>
      <c r="C1784" s="2" t="s">
        <v>12</v>
      </c>
      <c r="D1784" s="2">
        <v>53.082700000000003</v>
      </c>
      <c r="E1784" s="2">
        <v>130</v>
      </c>
      <c r="F1784" s="2">
        <v>63986</v>
      </c>
      <c r="G1784" s="2">
        <v>40</v>
      </c>
      <c r="H1784" s="2">
        <f t="shared" si="162"/>
        <v>0</v>
      </c>
      <c r="I1784" s="2">
        <f t="shared" si="163"/>
        <v>0</v>
      </c>
      <c r="J1784" s="2">
        <f t="shared" si="164"/>
        <v>0</v>
      </c>
      <c r="K1784" s="2">
        <f t="shared" si="165"/>
        <v>0</v>
      </c>
      <c r="L1784" s="2">
        <f t="shared" si="166"/>
        <v>0</v>
      </c>
      <c r="M1784" s="2">
        <v>22000</v>
      </c>
      <c r="N1784" s="2">
        <f t="shared" si="167"/>
        <v>16900</v>
      </c>
    </row>
    <row r="1785" spans="1:14" x14ac:dyDescent="0.2">
      <c r="A1785" s="2" t="s">
        <v>2797</v>
      </c>
      <c r="B1785" s="2" t="s">
        <v>18</v>
      </c>
      <c r="C1785" s="2" t="s">
        <v>97</v>
      </c>
      <c r="D1785" s="2">
        <v>104.374</v>
      </c>
      <c r="E1785" s="2">
        <v>97</v>
      </c>
      <c r="F1785" s="2">
        <v>2480</v>
      </c>
      <c r="G1785" s="2">
        <v>105</v>
      </c>
      <c r="H1785" s="2">
        <f t="shared" si="162"/>
        <v>0</v>
      </c>
      <c r="I1785" s="2">
        <f t="shared" si="163"/>
        <v>0</v>
      </c>
      <c r="J1785" s="2">
        <f t="shared" si="164"/>
        <v>0</v>
      </c>
      <c r="K1785" s="2">
        <f t="shared" si="165"/>
        <v>1</v>
      </c>
      <c r="L1785" s="2">
        <f t="shared" si="166"/>
        <v>0</v>
      </c>
      <c r="M1785" s="2">
        <v>63</v>
      </c>
      <c r="N1785" s="2">
        <f t="shared" si="167"/>
        <v>9409</v>
      </c>
    </row>
    <row r="1786" spans="1:14" x14ac:dyDescent="0.2">
      <c r="A1786" s="2" t="s">
        <v>1073</v>
      </c>
      <c r="B1786" s="2" t="s">
        <v>18</v>
      </c>
      <c r="C1786" s="2" t="s">
        <v>31</v>
      </c>
      <c r="D1786" s="2">
        <v>108.245</v>
      </c>
      <c r="E1786" s="2">
        <v>111</v>
      </c>
      <c r="F1786" s="2">
        <v>13645</v>
      </c>
      <c r="G1786" s="2">
        <v>37</v>
      </c>
      <c r="H1786" s="2">
        <f t="shared" si="162"/>
        <v>0</v>
      </c>
      <c r="I1786" s="2">
        <f t="shared" si="163"/>
        <v>1</v>
      </c>
      <c r="J1786" s="2">
        <f t="shared" si="164"/>
        <v>0</v>
      </c>
      <c r="K1786" s="2">
        <f t="shared" si="165"/>
        <v>0</v>
      </c>
      <c r="L1786" s="2">
        <f t="shared" si="166"/>
        <v>0</v>
      </c>
      <c r="M1786" s="2">
        <v>0</v>
      </c>
      <c r="N1786" s="2">
        <f t="shared" si="167"/>
        <v>12321</v>
      </c>
    </row>
    <row r="1787" spans="1:14" x14ac:dyDescent="0.2">
      <c r="A1787" s="2" t="s">
        <v>1073</v>
      </c>
      <c r="B1787" s="2" t="s">
        <v>18</v>
      </c>
      <c r="C1787" s="2" t="s">
        <v>31</v>
      </c>
      <c r="D1787" s="2">
        <v>95.1494</v>
      </c>
      <c r="E1787" s="2">
        <v>113</v>
      </c>
      <c r="F1787" s="2">
        <v>15362</v>
      </c>
      <c r="G1787" s="2">
        <v>40</v>
      </c>
      <c r="H1787" s="2">
        <f t="shared" si="162"/>
        <v>0</v>
      </c>
      <c r="I1787" s="2">
        <f t="shared" si="163"/>
        <v>1</v>
      </c>
      <c r="J1787" s="2">
        <f t="shared" si="164"/>
        <v>0</v>
      </c>
      <c r="K1787" s="2">
        <f t="shared" si="165"/>
        <v>0</v>
      </c>
      <c r="L1787" s="2">
        <f t="shared" si="166"/>
        <v>0</v>
      </c>
      <c r="M1787" s="2">
        <v>0</v>
      </c>
      <c r="N1787" s="2">
        <f t="shared" si="167"/>
        <v>12769</v>
      </c>
    </row>
    <row r="1788" spans="1:14" x14ac:dyDescent="0.2">
      <c r="A1788" s="2" t="s">
        <v>2801</v>
      </c>
      <c r="B1788" s="2" t="s">
        <v>11</v>
      </c>
      <c r="C1788" s="2" t="s">
        <v>31</v>
      </c>
      <c r="D1788" s="2">
        <v>19.377700000000001</v>
      </c>
      <c r="E1788" s="2">
        <v>134</v>
      </c>
      <c r="F1788" s="2">
        <v>24351</v>
      </c>
      <c r="G1788" s="2">
        <v>45</v>
      </c>
      <c r="H1788" s="2">
        <f t="shared" si="162"/>
        <v>0</v>
      </c>
      <c r="I1788" s="2">
        <f t="shared" si="163"/>
        <v>1</v>
      </c>
      <c r="J1788" s="2">
        <f t="shared" si="164"/>
        <v>0</v>
      </c>
      <c r="K1788" s="2">
        <f t="shared" si="165"/>
        <v>0</v>
      </c>
      <c r="L1788" s="2">
        <f t="shared" si="166"/>
        <v>0</v>
      </c>
      <c r="M1788" s="2">
        <v>38</v>
      </c>
      <c r="N1788" s="2">
        <f t="shared" si="167"/>
        <v>17956</v>
      </c>
    </row>
    <row r="1789" spans="1:14" x14ac:dyDescent="0.2">
      <c r="A1789" s="2" t="s">
        <v>62</v>
      </c>
      <c r="B1789" s="2" t="s">
        <v>11</v>
      </c>
      <c r="C1789" s="2" t="s">
        <v>40</v>
      </c>
      <c r="D1789" s="2">
        <v>163.947</v>
      </c>
      <c r="E1789" s="2">
        <v>108</v>
      </c>
      <c r="F1789" s="2">
        <v>18656</v>
      </c>
      <c r="G1789" s="2">
        <v>40</v>
      </c>
      <c r="H1789" s="2">
        <f t="shared" si="162"/>
        <v>0</v>
      </c>
      <c r="I1789" s="2">
        <f t="shared" si="163"/>
        <v>0</v>
      </c>
      <c r="J1789" s="2">
        <f t="shared" si="164"/>
        <v>0</v>
      </c>
      <c r="K1789" s="2">
        <f t="shared" si="165"/>
        <v>0</v>
      </c>
      <c r="L1789" s="2">
        <f t="shared" si="166"/>
        <v>0</v>
      </c>
      <c r="M1789" s="2">
        <v>98</v>
      </c>
      <c r="N1789" s="2">
        <f t="shared" si="167"/>
        <v>11664</v>
      </c>
    </row>
    <row r="1790" spans="1:14" x14ac:dyDescent="0.2">
      <c r="A1790" s="2" t="s">
        <v>701</v>
      </c>
      <c r="B1790" s="2" t="s">
        <v>15</v>
      </c>
      <c r="C1790" s="2" t="s">
        <v>40</v>
      </c>
      <c r="D1790" s="2">
        <v>0.192467</v>
      </c>
      <c r="E1790" s="2">
        <v>85</v>
      </c>
      <c r="F1790" s="2">
        <v>1064</v>
      </c>
      <c r="G1790" s="2">
        <v>1.4999999999999999E-2</v>
      </c>
      <c r="H1790" s="2">
        <f t="shared" si="162"/>
        <v>1</v>
      </c>
      <c r="I1790" s="2">
        <f t="shared" si="163"/>
        <v>0</v>
      </c>
      <c r="J1790" s="2">
        <f t="shared" si="164"/>
        <v>0</v>
      </c>
      <c r="K1790" s="2">
        <f t="shared" si="165"/>
        <v>0</v>
      </c>
      <c r="L1790" s="2">
        <f t="shared" si="166"/>
        <v>0</v>
      </c>
      <c r="M1790" s="2">
        <v>157</v>
      </c>
      <c r="N1790" s="2">
        <f t="shared" si="167"/>
        <v>7225</v>
      </c>
    </row>
    <row r="1791" spans="1:14" x14ac:dyDescent="0.2">
      <c r="A1791" s="2" t="s">
        <v>2805</v>
      </c>
      <c r="B1791" s="2" t="s">
        <v>15</v>
      </c>
      <c r="C1791" s="2" t="s">
        <v>24</v>
      </c>
      <c r="D1791" s="2">
        <v>33.682299999999998</v>
      </c>
      <c r="E1791" s="2">
        <v>140</v>
      </c>
      <c r="F1791" s="2">
        <v>2114</v>
      </c>
      <c r="G1791" s="2">
        <v>33</v>
      </c>
      <c r="H1791" s="2">
        <f t="shared" si="162"/>
        <v>1</v>
      </c>
      <c r="I1791" s="2">
        <f t="shared" si="163"/>
        <v>0</v>
      </c>
      <c r="J1791" s="2">
        <f t="shared" si="164"/>
        <v>0</v>
      </c>
      <c r="K1791" s="2">
        <f t="shared" si="165"/>
        <v>0</v>
      </c>
      <c r="L1791" s="2">
        <f t="shared" si="166"/>
        <v>0</v>
      </c>
      <c r="M1791" s="2">
        <v>36</v>
      </c>
      <c r="N1791" s="2">
        <f t="shared" si="167"/>
        <v>19600</v>
      </c>
    </row>
    <row r="1792" spans="1:14" x14ac:dyDescent="0.2">
      <c r="A1792" s="2" t="s">
        <v>2807</v>
      </c>
      <c r="B1792" s="2" t="s">
        <v>15</v>
      </c>
      <c r="C1792" s="2" t="s">
        <v>35</v>
      </c>
      <c r="D1792" s="2">
        <v>64.423599999999993</v>
      </c>
      <c r="E1792" s="2">
        <v>85</v>
      </c>
      <c r="F1792" s="2">
        <v>3708</v>
      </c>
      <c r="G1792" s="2">
        <v>3</v>
      </c>
      <c r="H1792" s="2">
        <f t="shared" si="162"/>
        <v>1</v>
      </c>
      <c r="I1792" s="2">
        <f t="shared" si="163"/>
        <v>0</v>
      </c>
      <c r="J1792" s="2">
        <f t="shared" si="164"/>
        <v>1</v>
      </c>
      <c r="K1792" s="2">
        <f t="shared" si="165"/>
        <v>0</v>
      </c>
      <c r="L1792" s="2">
        <f t="shared" si="166"/>
        <v>0</v>
      </c>
      <c r="M1792" s="2">
        <v>65</v>
      </c>
      <c r="N1792" s="2">
        <f t="shared" si="167"/>
        <v>7225</v>
      </c>
    </row>
    <row r="1793" spans="1:14" x14ac:dyDescent="0.2">
      <c r="A1793" s="2" t="s">
        <v>2807</v>
      </c>
      <c r="B1793" s="2" t="s">
        <v>15</v>
      </c>
      <c r="C1793" s="2" t="s">
        <v>24</v>
      </c>
      <c r="D1793" s="2">
        <v>71.519199999999998</v>
      </c>
      <c r="E1793" s="2">
        <v>103</v>
      </c>
      <c r="F1793" s="2">
        <v>6807</v>
      </c>
      <c r="G1793" s="2">
        <v>9</v>
      </c>
      <c r="H1793" s="2">
        <f t="shared" si="162"/>
        <v>1</v>
      </c>
      <c r="I1793" s="2">
        <f t="shared" si="163"/>
        <v>0</v>
      </c>
      <c r="J1793" s="2">
        <f t="shared" si="164"/>
        <v>0</v>
      </c>
      <c r="K1793" s="2">
        <f t="shared" si="165"/>
        <v>0</v>
      </c>
      <c r="L1793" s="2">
        <f t="shared" si="166"/>
        <v>0</v>
      </c>
      <c r="M1793" s="2">
        <v>65</v>
      </c>
      <c r="N1793" s="2">
        <f t="shared" si="167"/>
        <v>10609</v>
      </c>
    </row>
    <row r="1794" spans="1:14" x14ac:dyDescent="0.2">
      <c r="A1794" s="2" t="s">
        <v>1911</v>
      </c>
      <c r="B1794" s="2" t="s">
        <v>11</v>
      </c>
      <c r="C1794" s="2" t="s">
        <v>12</v>
      </c>
      <c r="D1794" s="2">
        <v>162.58600000000001</v>
      </c>
      <c r="E1794" s="2">
        <v>117</v>
      </c>
      <c r="F1794" s="2">
        <v>11036</v>
      </c>
      <c r="G1794" s="2">
        <v>55</v>
      </c>
      <c r="H1794" s="2">
        <f t="shared" si="162"/>
        <v>0</v>
      </c>
      <c r="I1794" s="2">
        <f t="shared" si="163"/>
        <v>0</v>
      </c>
      <c r="J1794" s="2">
        <f t="shared" si="164"/>
        <v>0</v>
      </c>
      <c r="K1794" s="2">
        <f t="shared" si="165"/>
        <v>0</v>
      </c>
      <c r="L1794" s="2">
        <f t="shared" si="166"/>
        <v>0</v>
      </c>
      <c r="M1794" s="2">
        <v>125</v>
      </c>
      <c r="N1794" s="2">
        <f t="shared" si="167"/>
        <v>13689</v>
      </c>
    </row>
    <row r="1795" spans="1:14" x14ac:dyDescent="0.2">
      <c r="A1795" s="2" t="s">
        <v>2811</v>
      </c>
      <c r="B1795" s="2" t="s">
        <v>15</v>
      </c>
      <c r="C1795" s="2" t="s">
        <v>12</v>
      </c>
      <c r="D1795" s="2">
        <v>0.38118600000000002</v>
      </c>
      <c r="E1795" s="2">
        <v>91</v>
      </c>
      <c r="F1795" s="2">
        <v>3299</v>
      </c>
      <c r="G1795" s="2">
        <v>0.9</v>
      </c>
      <c r="H1795" s="2">
        <f t="shared" ref="H1795:H1858" si="168">IF(B1795="R",1,0)</f>
        <v>1</v>
      </c>
      <c r="I1795" s="2">
        <f t="shared" ref="I1795:I1858" si="169">IF(C1795="Comedy",1,0)</f>
        <v>0</v>
      </c>
      <c r="J1795" s="2">
        <f t="shared" ref="J1795:J1858" si="170">IF(C1795="Thriller_Horror",1,0)</f>
        <v>0</v>
      </c>
      <c r="K1795" s="2">
        <f t="shared" ref="K1795:K1858" si="171">IF(C1795="Animation",1,0)</f>
        <v>0</v>
      </c>
      <c r="L1795" s="2">
        <f t="shared" ref="L1795:L1858" si="172">IF(C1795="Adventure_Sci_fi",1,0)</f>
        <v>0</v>
      </c>
      <c r="M1795" s="2">
        <v>91</v>
      </c>
      <c r="N1795" s="2">
        <f t="shared" ref="N1795:N1858" si="173">E1795^2</f>
        <v>8281</v>
      </c>
    </row>
    <row r="1796" spans="1:14" x14ac:dyDescent="0.2">
      <c r="A1796" s="2" t="s">
        <v>2813</v>
      </c>
      <c r="B1796" s="2" t="s">
        <v>51</v>
      </c>
      <c r="C1796" s="2" t="s">
        <v>31</v>
      </c>
      <c r="D1796" s="2">
        <v>1.1116200000000001</v>
      </c>
      <c r="E1796" s="2">
        <v>101</v>
      </c>
      <c r="F1796" s="2">
        <v>155</v>
      </c>
      <c r="G1796" s="2">
        <v>0.5</v>
      </c>
      <c r="H1796" s="2">
        <f t="shared" si="168"/>
        <v>0</v>
      </c>
      <c r="I1796" s="2">
        <f t="shared" si="169"/>
        <v>1</v>
      </c>
      <c r="J1796" s="2">
        <f t="shared" si="170"/>
        <v>0</v>
      </c>
      <c r="K1796" s="2">
        <f t="shared" si="171"/>
        <v>0</v>
      </c>
      <c r="L1796" s="2">
        <f t="shared" si="172"/>
        <v>0</v>
      </c>
      <c r="M1796" s="2">
        <v>0</v>
      </c>
      <c r="N1796" s="2">
        <f t="shared" si="173"/>
        <v>10201</v>
      </c>
    </row>
    <row r="1797" spans="1:14" x14ac:dyDescent="0.2">
      <c r="A1797" s="2" t="s">
        <v>1783</v>
      </c>
      <c r="B1797" s="2" t="s">
        <v>15</v>
      </c>
      <c r="C1797" s="2" t="s">
        <v>35</v>
      </c>
      <c r="D1797" s="2">
        <v>16.006</v>
      </c>
      <c r="E1797" s="2">
        <v>110</v>
      </c>
      <c r="F1797" s="2">
        <v>2356</v>
      </c>
      <c r="G1797" s="2">
        <v>26</v>
      </c>
      <c r="H1797" s="2">
        <f t="shared" si="168"/>
        <v>1</v>
      </c>
      <c r="I1797" s="2">
        <f t="shared" si="169"/>
        <v>0</v>
      </c>
      <c r="J1797" s="2">
        <f t="shared" si="170"/>
        <v>1</v>
      </c>
      <c r="K1797" s="2">
        <f t="shared" si="171"/>
        <v>0</v>
      </c>
      <c r="L1797" s="2">
        <f t="shared" si="172"/>
        <v>0</v>
      </c>
      <c r="M1797" s="2">
        <v>160</v>
      </c>
      <c r="N1797" s="2">
        <f t="shared" si="173"/>
        <v>12100</v>
      </c>
    </row>
    <row r="1798" spans="1:14" x14ac:dyDescent="0.2">
      <c r="A1798" s="2" t="s">
        <v>939</v>
      </c>
      <c r="B1798" s="2" t="s">
        <v>15</v>
      </c>
      <c r="C1798" s="2" t="s">
        <v>12</v>
      </c>
      <c r="D1798" s="2">
        <v>34.180999999999997</v>
      </c>
      <c r="E1798" s="2">
        <v>124</v>
      </c>
      <c r="F1798" s="2">
        <v>14504</v>
      </c>
      <c r="G1798" s="2">
        <v>32</v>
      </c>
      <c r="H1798" s="2">
        <f t="shared" si="168"/>
        <v>1</v>
      </c>
      <c r="I1798" s="2">
        <f t="shared" si="169"/>
        <v>0</v>
      </c>
      <c r="J1798" s="2">
        <f t="shared" si="170"/>
        <v>0</v>
      </c>
      <c r="K1798" s="2">
        <f t="shared" si="171"/>
        <v>0</v>
      </c>
      <c r="L1798" s="2">
        <f t="shared" si="172"/>
        <v>0</v>
      </c>
      <c r="M1798" s="2">
        <v>335</v>
      </c>
      <c r="N1798" s="2">
        <f t="shared" si="173"/>
        <v>15376</v>
      </c>
    </row>
    <row r="1799" spans="1:14" x14ac:dyDescent="0.2">
      <c r="A1799" s="2" t="s">
        <v>2817</v>
      </c>
      <c r="B1799" s="2" t="s">
        <v>15</v>
      </c>
      <c r="C1799" s="2" t="s">
        <v>47</v>
      </c>
      <c r="D1799" s="2">
        <v>3.7130000000000001</v>
      </c>
      <c r="E1799" s="2">
        <v>96</v>
      </c>
      <c r="F1799" s="2">
        <v>972</v>
      </c>
      <c r="G1799" s="2">
        <v>8</v>
      </c>
      <c r="H1799" s="2">
        <f t="shared" si="168"/>
        <v>1</v>
      </c>
      <c r="I1799" s="2">
        <f t="shared" si="169"/>
        <v>0</v>
      </c>
      <c r="J1799" s="2">
        <f t="shared" si="170"/>
        <v>0</v>
      </c>
      <c r="K1799" s="2">
        <f t="shared" si="171"/>
        <v>0</v>
      </c>
      <c r="L1799" s="2">
        <f t="shared" si="172"/>
        <v>0</v>
      </c>
      <c r="M1799" s="2">
        <v>2</v>
      </c>
      <c r="N1799" s="2">
        <f t="shared" si="173"/>
        <v>9216</v>
      </c>
    </row>
    <row r="1800" spans="1:14" x14ac:dyDescent="0.2">
      <c r="A1800" s="2" t="s">
        <v>2819</v>
      </c>
      <c r="B1800" s="2" t="s">
        <v>15</v>
      </c>
      <c r="C1800" s="2" t="s">
        <v>35</v>
      </c>
      <c r="D1800" s="2">
        <v>25.1175</v>
      </c>
      <c r="E1800" s="2">
        <v>99</v>
      </c>
      <c r="F1800" s="2">
        <v>960</v>
      </c>
      <c r="G1800" s="2">
        <v>40</v>
      </c>
      <c r="H1800" s="2">
        <f t="shared" si="168"/>
        <v>1</v>
      </c>
      <c r="I1800" s="2">
        <f t="shared" si="169"/>
        <v>0</v>
      </c>
      <c r="J1800" s="2">
        <f t="shared" si="170"/>
        <v>1</v>
      </c>
      <c r="K1800" s="2">
        <f t="shared" si="171"/>
        <v>0</v>
      </c>
      <c r="L1800" s="2">
        <f t="shared" si="172"/>
        <v>0</v>
      </c>
      <c r="M1800" s="2">
        <v>81</v>
      </c>
      <c r="N1800" s="2">
        <f t="shared" si="173"/>
        <v>9801</v>
      </c>
    </row>
    <row r="1801" spans="1:14" x14ac:dyDescent="0.2">
      <c r="A1801" s="2" t="s">
        <v>1735</v>
      </c>
      <c r="B1801" s="2" t="s">
        <v>11</v>
      </c>
      <c r="C1801" s="2" t="s">
        <v>31</v>
      </c>
      <c r="D1801" s="2">
        <v>44.737099999999998</v>
      </c>
      <c r="E1801" s="2">
        <v>118</v>
      </c>
      <c r="F1801" s="2">
        <v>24024</v>
      </c>
      <c r="G1801" s="2">
        <v>50</v>
      </c>
      <c r="H1801" s="2">
        <f t="shared" si="168"/>
        <v>0</v>
      </c>
      <c r="I1801" s="2">
        <f t="shared" si="169"/>
        <v>1</v>
      </c>
      <c r="J1801" s="2">
        <f t="shared" si="170"/>
        <v>0</v>
      </c>
      <c r="K1801" s="2">
        <f t="shared" si="171"/>
        <v>0</v>
      </c>
      <c r="L1801" s="2">
        <f t="shared" si="172"/>
        <v>0</v>
      </c>
      <c r="M1801" s="2">
        <v>41</v>
      </c>
      <c r="N1801" s="2">
        <f t="shared" si="173"/>
        <v>13924</v>
      </c>
    </row>
    <row r="1802" spans="1:14" x14ac:dyDescent="0.2">
      <c r="A1802" s="2" t="s">
        <v>55</v>
      </c>
      <c r="B1802" s="2" t="s">
        <v>15</v>
      </c>
      <c r="C1802" s="2" t="s">
        <v>19</v>
      </c>
      <c r="D1802" s="2">
        <v>183.636</v>
      </c>
      <c r="E1802" s="2">
        <v>156</v>
      </c>
      <c r="F1802" s="2">
        <v>57108</v>
      </c>
      <c r="G1802" s="2">
        <v>135</v>
      </c>
      <c r="H1802" s="2">
        <f t="shared" si="168"/>
        <v>1</v>
      </c>
      <c r="I1802" s="2">
        <f t="shared" si="169"/>
        <v>0</v>
      </c>
      <c r="J1802" s="2">
        <f t="shared" si="170"/>
        <v>0</v>
      </c>
      <c r="K1802" s="2">
        <f t="shared" si="171"/>
        <v>0</v>
      </c>
      <c r="L1802" s="2">
        <f t="shared" si="172"/>
        <v>1</v>
      </c>
      <c r="M1802" s="2">
        <v>0</v>
      </c>
      <c r="N1802" s="2">
        <f t="shared" si="173"/>
        <v>24336</v>
      </c>
    </row>
    <row r="1803" spans="1:14" x14ac:dyDescent="0.2">
      <c r="A1803" s="2" t="s">
        <v>34</v>
      </c>
      <c r="B1803" s="2" t="s">
        <v>11</v>
      </c>
      <c r="C1803" s="2" t="s">
        <v>12</v>
      </c>
      <c r="D1803" s="2">
        <v>33.037799999999997</v>
      </c>
      <c r="E1803" s="2">
        <v>114</v>
      </c>
      <c r="F1803" s="2">
        <v>19904</v>
      </c>
      <c r="G1803" s="2">
        <v>37</v>
      </c>
      <c r="H1803" s="2">
        <f t="shared" si="168"/>
        <v>0</v>
      </c>
      <c r="I1803" s="2">
        <f t="shared" si="169"/>
        <v>0</v>
      </c>
      <c r="J1803" s="2">
        <f t="shared" si="170"/>
        <v>0</v>
      </c>
      <c r="K1803" s="2">
        <f t="shared" si="171"/>
        <v>0</v>
      </c>
      <c r="L1803" s="2">
        <f t="shared" si="172"/>
        <v>0</v>
      </c>
      <c r="M1803" s="2">
        <v>101</v>
      </c>
      <c r="N1803" s="2">
        <f t="shared" si="173"/>
        <v>12996</v>
      </c>
    </row>
    <row r="1804" spans="1:14" x14ac:dyDescent="0.2">
      <c r="A1804" s="2" t="s">
        <v>2824</v>
      </c>
      <c r="B1804" s="2" t="s">
        <v>15</v>
      </c>
      <c r="C1804" s="2" t="s">
        <v>19</v>
      </c>
      <c r="D1804" s="2">
        <v>5.6691999999999999E-2</v>
      </c>
      <c r="E1804" s="2">
        <v>111</v>
      </c>
      <c r="F1804" s="2">
        <v>23566</v>
      </c>
      <c r="G1804" s="2">
        <v>25</v>
      </c>
      <c r="H1804" s="2">
        <f t="shared" si="168"/>
        <v>1</v>
      </c>
      <c r="I1804" s="2">
        <f t="shared" si="169"/>
        <v>0</v>
      </c>
      <c r="J1804" s="2">
        <f t="shared" si="170"/>
        <v>0</v>
      </c>
      <c r="K1804" s="2">
        <f t="shared" si="171"/>
        <v>0</v>
      </c>
      <c r="L1804" s="2">
        <f t="shared" si="172"/>
        <v>1</v>
      </c>
      <c r="M1804" s="2">
        <v>214</v>
      </c>
      <c r="N1804" s="2">
        <f t="shared" si="173"/>
        <v>12321</v>
      </c>
    </row>
    <row r="1805" spans="1:14" x14ac:dyDescent="0.2">
      <c r="A1805" s="2" t="s">
        <v>2140</v>
      </c>
      <c r="B1805" s="2" t="s">
        <v>51</v>
      </c>
      <c r="C1805" s="2" t="s">
        <v>97</v>
      </c>
      <c r="D1805" s="2">
        <v>50.802700000000002</v>
      </c>
      <c r="E1805" s="2">
        <v>89</v>
      </c>
      <c r="F1805" s="2">
        <v>3372</v>
      </c>
      <c r="G1805" s="2">
        <v>95</v>
      </c>
      <c r="H1805" s="2">
        <f t="shared" si="168"/>
        <v>0</v>
      </c>
      <c r="I1805" s="2">
        <f t="shared" si="169"/>
        <v>0</v>
      </c>
      <c r="J1805" s="2">
        <f t="shared" si="170"/>
        <v>0</v>
      </c>
      <c r="K1805" s="2">
        <f t="shared" si="171"/>
        <v>1</v>
      </c>
      <c r="L1805" s="2">
        <f t="shared" si="172"/>
        <v>0</v>
      </c>
      <c r="M1805" s="2">
        <v>10</v>
      </c>
      <c r="N1805" s="2">
        <f t="shared" si="173"/>
        <v>7921</v>
      </c>
    </row>
    <row r="1806" spans="1:14" x14ac:dyDescent="0.2">
      <c r="A1806" s="2" t="s">
        <v>2827</v>
      </c>
      <c r="B1806" s="2" t="s">
        <v>11</v>
      </c>
      <c r="C1806" s="2" t="s">
        <v>31</v>
      </c>
      <c r="D1806" s="2">
        <v>6.4092099999999999</v>
      </c>
      <c r="E1806" s="2">
        <v>102</v>
      </c>
      <c r="F1806" s="2">
        <v>33153</v>
      </c>
      <c r="G1806" s="2">
        <v>15</v>
      </c>
      <c r="H1806" s="2">
        <f t="shared" si="168"/>
        <v>0</v>
      </c>
      <c r="I1806" s="2">
        <f t="shared" si="169"/>
        <v>1</v>
      </c>
      <c r="J1806" s="2">
        <f t="shared" si="170"/>
        <v>0</v>
      </c>
      <c r="K1806" s="2">
        <f t="shared" si="171"/>
        <v>0</v>
      </c>
      <c r="L1806" s="2">
        <f t="shared" si="172"/>
        <v>0</v>
      </c>
      <c r="M1806" s="2">
        <v>11</v>
      </c>
      <c r="N1806" s="2">
        <f t="shared" si="173"/>
        <v>10404</v>
      </c>
    </row>
    <row r="1807" spans="1:14" x14ac:dyDescent="0.2">
      <c r="A1807" s="2" t="s">
        <v>2084</v>
      </c>
      <c r="B1807" s="2" t="s">
        <v>18</v>
      </c>
      <c r="C1807" s="2" t="s">
        <v>12</v>
      </c>
      <c r="D1807" s="2">
        <v>75.596999999999994</v>
      </c>
      <c r="E1807" s="2">
        <v>127</v>
      </c>
      <c r="F1807" s="2">
        <v>6657</v>
      </c>
      <c r="G1807" s="2">
        <v>20</v>
      </c>
      <c r="H1807" s="2">
        <f t="shared" si="168"/>
        <v>0</v>
      </c>
      <c r="I1807" s="2">
        <f t="shared" si="169"/>
        <v>0</v>
      </c>
      <c r="J1807" s="2">
        <f t="shared" si="170"/>
        <v>0</v>
      </c>
      <c r="K1807" s="2">
        <f t="shared" si="171"/>
        <v>0</v>
      </c>
      <c r="L1807" s="2">
        <f t="shared" si="172"/>
        <v>0</v>
      </c>
      <c r="M1807" s="2">
        <v>102</v>
      </c>
      <c r="N1807" s="2">
        <f t="shared" si="173"/>
        <v>16129</v>
      </c>
    </row>
    <row r="1808" spans="1:14" x14ac:dyDescent="0.2">
      <c r="A1808" s="2" t="s">
        <v>2830</v>
      </c>
      <c r="B1808" s="2" t="s">
        <v>11</v>
      </c>
      <c r="C1808" s="2" t="s">
        <v>12</v>
      </c>
      <c r="D1808" s="2">
        <v>37.3001</v>
      </c>
      <c r="E1808" s="2">
        <v>91</v>
      </c>
      <c r="F1808" s="2">
        <v>5349</v>
      </c>
      <c r="G1808" s="2">
        <v>16</v>
      </c>
      <c r="H1808" s="2">
        <f t="shared" si="168"/>
        <v>0</v>
      </c>
      <c r="I1808" s="2">
        <f t="shared" si="169"/>
        <v>0</v>
      </c>
      <c r="J1808" s="2">
        <f t="shared" si="170"/>
        <v>0</v>
      </c>
      <c r="K1808" s="2">
        <f t="shared" si="171"/>
        <v>0</v>
      </c>
      <c r="L1808" s="2">
        <f t="shared" si="172"/>
        <v>0</v>
      </c>
      <c r="M1808" s="2">
        <v>26</v>
      </c>
      <c r="N1808" s="2">
        <f t="shared" si="173"/>
        <v>8281</v>
      </c>
    </row>
    <row r="1809" spans="1:14" x14ac:dyDescent="0.2">
      <c r="A1809" s="2" t="s">
        <v>957</v>
      </c>
      <c r="B1809" s="2" t="s">
        <v>15</v>
      </c>
      <c r="C1809" s="2" t="s">
        <v>40</v>
      </c>
      <c r="D1809" s="2">
        <v>52.3536</v>
      </c>
      <c r="E1809" s="2">
        <v>110</v>
      </c>
      <c r="F1809" s="2">
        <v>14609</v>
      </c>
      <c r="G1809" s="2">
        <v>21</v>
      </c>
      <c r="H1809" s="2">
        <f t="shared" si="168"/>
        <v>1</v>
      </c>
      <c r="I1809" s="2">
        <f t="shared" si="169"/>
        <v>0</v>
      </c>
      <c r="J1809" s="2">
        <f t="shared" si="170"/>
        <v>0</v>
      </c>
      <c r="K1809" s="2">
        <f t="shared" si="171"/>
        <v>0</v>
      </c>
      <c r="L1809" s="2">
        <f t="shared" si="172"/>
        <v>0</v>
      </c>
      <c r="M1809" s="2">
        <v>0</v>
      </c>
      <c r="N1809" s="2">
        <f t="shared" si="173"/>
        <v>12100</v>
      </c>
    </row>
    <row r="1810" spans="1:14" x14ac:dyDescent="0.2">
      <c r="A1810" s="2" t="s">
        <v>2833</v>
      </c>
      <c r="B1810" s="2" t="s">
        <v>15</v>
      </c>
      <c r="C1810" s="2" t="s">
        <v>35</v>
      </c>
      <c r="D1810" s="2">
        <v>17.427900000000001</v>
      </c>
      <c r="E1810" s="2">
        <v>93</v>
      </c>
      <c r="F1810" s="2">
        <v>1749</v>
      </c>
      <c r="G1810" s="2">
        <v>8</v>
      </c>
      <c r="H1810" s="2">
        <f t="shared" si="168"/>
        <v>1</v>
      </c>
      <c r="I1810" s="2">
        <f t="shared" si="169"/>
        <v>0</v>
      </c>
      <c r="J1810" s="2">
        <f t="shared" si="170"/>
        <v>1</v>
      </c>
      <c r="K1810" s="2">
        <f t="shared" si="171"/>
        <v>0</v>
      </c>
      <c r="L1810" s="2">
        <f t="shared" si="172"/>
        <v>0</v>
      </c>
      <c r="M1810" s="2">
        <v>27</v>
      </c>
      <c r="N1810" s="2">
        <f t="shared" si="173"/>
        <v>8649</v>
      </c>
    </row>
    <row r="1811" spans="1:14" x14ac:dyDescent="0.2">
      <c r="A1811" s="2" t="s">
        <v>2835</v>
      </c>
      <c r="B1811" s="2" t="s">
        <v>15</v>
      </c>
      <c r="C1811" s="2" t="s">
        <v>40</v>
      </c>
      <c r="D1811" s="2">
        <v>6.52576</v>
      </c>
      <c r="E1811" s="2">
        <v>110</v>
      </c>
      <c r="F1811" s="2">
        <v>19928</v>
      </c>
      <c r="G1811" s="2">
        <v>4</v>
      </c>
      <c r="H1811" s="2">
        <f t="shared" si="168"/>
        <v>1</v>
      </c>
      <c r="I1811" s="2">
        <f t="shared" si="169"/>
        <v>0</v>
      </c>
      <c r="J1811" s="2">
        <f t="shared" si="170"/>
        <v>0</v>
      </c>
      <c r="K1811" s="2">
        <f t="shared" si="171"/>
        <v>0</v>
      </c>
      <c r="L1811" s="2">
        <f t="shared" si="172"/>
        <v>0</v>
      </c>
      <c r="M1811" s="2">
        <v>675</v>
      </c>
      <c r="N1811" s="2">
        <f t="shared" si="173"/>
        <v>12100</v>
      </c>
    </row>
    <row r="1812" spans="1:14" x14ac:dyDescent="0.2">
      <c r="A1812" s="2" t="s">
        <v>2837</v>
      </c>
      <c r="B1812" s="2" t="s">
        <v>15</v>
      </c>
      <c r="C1812" s="2" t="s">
        <v>12</v>
      </c>
      <c r="D1812" s="2">
        <v>3.5717300000000001</v>
      </c>
      <c r="E1812" s="2">
        <v>106</v>
      </c>
      <c r="F1812" s="2">
        <v>21711</v>
      </c>
      <c r="G1812" s="2">
        <v>10</v>
      </c>
      <c r="H1812" s="2">
        <f t="shared" si="168"/>
        <v>1</v>
      </c>
      <c r="I1812" s="2">
        <f t="shared" si="169"/>
        <v>0</v>
      </c>
      <c r="J1812" s="2">
        <f t="shared" si="170"/>
        <v>0</v>
      </c>
      <c r="K1812" s="2">
        <f t="shared" si="171"/>
        <v>0</v>
      </c>
      <c r="L1812" s="2">
        <f t="shared" si="172"/>
        <v>0</v>
      </c>
      <c r="M1812" s="2">
        <v>50</v>
      </c>
      <c r="N1812" s="2">
        <f t="shared" si="173"/>
        <v>11236</v>
      </c>
    </row>
    <row r="1813" spans="1:14" x14ac:dyDescent="0.2">
      <c r="A1813" s="2" t="s">
        <v>369</v>
      </c>
      <c r="B1813" s="2" t="s">
        <v>11</v>
      </c>
      <c r="C1813" s="2" t="s">
        <v>19</v>
      </c>
      <c r="D1813" s="2">
        <v>47.592799999999997</v>
      </c>
      <c r="E1813" s="2">
        <v>104</v>
      </c>
      <c r="F1813" s="2">
        <v>16930</v>
      </c>
      <c r="G1813" s="2">
        <v>85</v>
      </c>
      <c r="H1813" s="2">
        <f t="shared" si="168"/>
        <v>0</v>
      </c>
      <c r="I1813" s="2">
        <f t="shared" si="169"/>
        <v>0</v>
      </c>
      <c r="J1813" s="2">
        <f t="shared" si="170"/>
        <v>0</v>
      </c>
      <c r="K1813" s="2">
        <f t="shared" si="171"/>
        <v>0</v>
      </c>
      <c r="L1813" s="2">
        <f t="shared" si="172"/>
        <v>1</v>
      </c>
      <c r="M1813" s="2">
        <v>532</v>
      </c>
      <c r="N1813" s="2">
        <f t="shared" si="173"/>
        <v>10816</v>
      </c>
    </row>
    <row r="1814" spans="1:14" x14ac:dyDescent="0.2">
      <c r="A1814" s="2" t="s">
        <v>2840</v>
      </c>
      <c r="B1814" s="2" t="s">
        <v>11</v>
      </c>
      <c r="C1814" s="2" t="s">
        <v>40</v>
      </c>
      <c r="D1814" s="2">
        <v>9.2362E-2</v>
      </c>
      <c r="E1814" s="2">
        <v>90</v>
      </c>
      <c r="F1814" s="2">
        <v>3138</v>
      </c>
      <c r="G1814" s="2">
        <v>1.5</v>
      </c>
      <c r="H1814" s="2">
        <f t="shared" si="168"/>
        <v>0</v>
      </c>
      <c r="I1814" s="2">
        <f t="shared" si="169"/>
        <v>0</v>
      </c>
      <c r="J1814" s="2">
        <f t="shared" si="170"/>
        <v>0</v>
      </c>
      <c r="K1814" s="2">
        <f t="shared" si="171"/>
        <v>0</v>
      </c>
      <c r="L1814" s="2">
        <f t="shared" si="172"/>
        <v>0</v>
      </c>
      <c r="M1814" s="2">
        <v>7</v>
      </c>
      <c r="N1814" s="2">
        <f t="shared" si="173"/>
        <v>8100</v>
      </c>
    </row>
    <row r="1815" spans="1:14" x14ac:dyDescent="0.2">
      <c r="A1815" s="2" t="s">
        <v>784</v>
      </c>
      <c r="B1815" s="2" t="s">
        <v>15</v>
      </c>
      <c r="C1815" s="2" t="s">
        <v>12</v>
      </c>
      <c r="D1815" s="2">
        <v>0.67669800000000002</v>
      </c>
      <c r="E1815" s="2">
        <v>103</v>
      </c>
      <c r="F1815" s="2">
        <v>4094</v>
      </c>
      <c r="G1815" s="2">
        <v>18</v>
      </c>
      <c r="H1815" s="2">
        <f t="shared" si="168"/>
        <v>1</v>
      </c>
      <c r="I1815" s="2">
        <f t="shared" si="169"/>
        <v>0</v>
      </c>
      <c r="J1815" s="2">
        <f t="shared" si="170"/>
        <v>0</v>
      </c>
      <c r="K1815" s="2">
        <f t="shared" si="171"/>
        <v>0</v>
      </c>
      <c r="L1815" s="2">
        <f t="shared" si="172"/>
        <v>0</v>
      </c>
      <c r="M1815" s="2">
        <v>154</v>
      </c>
      <c r="N1815" s="2">
        <f t="shared" si="173"/>
        <v>10609</v>
      </c>
    </row>
    <row r="1816" spans="1:14" x14ac:dyDescent="0.2">
      <c r="A1816" s="2" t="s">
        <v>657</v>
      </c>
      <c r="B1816" s="2" t="s">
        <v>18</v>
      </c>
      <c r="C1816" s="2" t="s">
        <v>31</v>
      </c>
      <c r="D1816" s="2">
        <v>139.226</v>
      </c>
      <c r="E1816" s="2">
        <v>104</v>
      </c>
      <c r="F1816" s="2">
        <v>5265</v>
      </c>
      <c r="G1816" s="2">
        <v>60</v>
      </c>
      <c r="H1816" s="2">
        <f t="shared" si="168"/>
        <v>0</v>
      </c>
      <c r="I1816" s="2">
        <f t="shared" si="169"/>
        <v>1</v>
      </c>
      <c r="J1816" s="2">
        <f t="shared" si="170"/>
        <v>0</v>
      </c>
      <c r="K1816" s="2">
        <f t="shared" si="171"/>
        <v>0</v>
      </c>
      <c r="L1816" s="2">
        <f t="shared" si="172"/>
        <v>0</v>
      </c>
      <c r="M1816" s="2">
        <v>54</v>
      </c>
      <c r="N1816" s="2">
        <f t="shared" si="173"/>
        <v>10816</v>
      </c>
    </row>
    <row r="1817" spans="1:14" x14ac:dyDescent="0.2">
      <c r="A1817" s="2" t="s">
        <v>2729</v>
      </c>
      <c r="B1817" s="2" t="s">
        <v>11</v>
      </c>
      <c r="C1817" s="2" t="s">
        <v>24</v>
      </c>
      <c r="D1817" s="2">
        <v>81.687600000000003</v>
      </c>
      <c r="E1817" s="2">
        <v>132</v>
      </c>
      <c r="F1817" s="2">
        <v>2517</v>
      </c>
      <c r="G1817" s="2">
        <v>61</v>
      </c>
      <c r="H1817" s="2">
        <f t="shared" si="168"/>
        <v>0</v>
      </c>
      <c r="I1817" s="2">
        <f t="shared" si="169"/>
        <v>0</v>
      </c>
      <c r="J1817" s="2">
        <f t="shared" si="170"/>
        <v>0</v>
      </c>
      <c r="K1817" s="2">
        <f t="shared" si="171"/>
        <v>0</v>
      </c>
      <c r="L1817" s="2">
        <f t="shared" si="172"/>
        <v>0</v>
      </c>
      <c r="M1817" s="2">
        <v>47</v>
      </c>
      <c r="N1817" s="2">
        <f t="shared" si="173"/>
        <v>17424</v>
      </c>
    </row>
    <row r="1818" spans="1:14" x14ac:dyDescent="0.2">
      <c r="A1818" s="2" t="s">
        <v>741</v>
      </c>
      <c r="B1818" s="2" t="s">
        <v>15</v>
      </c>
      <c r="C1818" s="2" t="s">
        <v>12</v>
      </c>
      <c r="D1818" s="2">
        <v>71.069900000000004</v>
      </c>
      <c r="E1818" s="2">
        <v>124</v>
      </c>
      <c r="F1818" s="2">
        <v>32871</v>
      </c>
      <c r="G1818" s="2">
        <v>68</v>
      </c>
      <c r="H1818" s="2">
        <f t="shared" si="168"/>
        <v>1</v>
      </c>
      <c r="I1818" s="2">
        <f t="shared" si="169"/>
        <v>0</v>
      </c>
      <c r="J1818" s="2">
        <f t="shared" si="170"/>
        <v>0</v>
      </c>
      <c r="K1818" s="2">
        <f t="shared" si="171"/>
        <v>0</v>
      </c>
      <c r="L1818" s="2">
        <f t="shared" si="172"/>
        <v>0</v>
      </c>
      <c r="M1818" s="2">
        <v>0</v>
      </c>
      <c r="N1818" s="2">
        <f t="shared" si="173"/>
        <v>15376</v>
      </c>
    </row>
    <row r="1819" spans="1:14" x14ac:dyDescent="0.2">
      <c r="A1819" s="2" t="s">
        <v>451</v>
      </c>
      <c r="B1819" s="2" t="s">
        <v>11</v>
      </c>
      <c r="C1819" s="2" t="s">
        <v>19</v>
      </c>
      <c r="D1819" s="2">
        <v>90.341700000000003</v>
      </c>
      <c r="E1819" s="2">
        <v>100</v>
      </c>
      <c r="F1819" s="2">
        <v>14611</v>
      </c>
      <c r="G1819" s="2">
        <v>60</v>
      </c>
      <c r="H1819" s="2">
        <f t="shared" si="168"/>
        <v>0</v>
      </c>
      <c r="I1819" s="2">
        <f t="shared" si="169"/>
        <v>0</v>
      </c>
      <c r="J1819" s="2">
        <f t="shared" si="170"/>
        <v>0</v>
      </c>
      <c r="K1819" s="2">
        <f t="shared" si="171"/>
        <v>0</v>
      </c>
      <c r="L1819" s="2">
        <f t="shared" si="172"/>
        <v>1</v>
      </c>
      <c r="M1819" s="2">
        <v>55</v>
      </c>
      <c r="N1819" s="2">
        <f t="shared" si="173"/>
        <v>10000</v>
      </c>
    </row>
    <row r="1820" spans="1:14" x14ac:dyDescent="0.2">
      <c r="A1820" s="2" t="s">
        <v>407</v>
      </c>
      <c r="B1820" s="2" t="s">
        <v>11</v>
      </c>
      <c r="C1820" s="2" t="s">
        <v>12</v>
      </c>
      <c r="D1820" s="2">
        <v>37.766399999999997</v>
      </c>
      <c r="E1820" s="2">
        <v>110</v>
      </c>
      <c r="F1820" s="2">
        <v>3376</v>
      </c>
      <c r="G1820" s="2">
        <v>11</v>
      </c>
      <c r="H1820" s="2">
        <f t="shared" si="168"/>
        <v>0</v>
      </c>
      <c r="I1820" s="2">
        <f t="shared" si="169"/>
        <v>0</v>
      </c>
      <c r="J1820" s="2">
        <f t="shared" si="170"/>
        <v>0</v>
      </c>
      <c r="K1820" s="2">
        <f t="shared" si="171"/>
        <v>0</v>
      </c>
      <c r="L1820" s="2">
        <f t="shared" si="172"/>
        <v>0</v>
      </c>
      <c r="M1820" s="2">
        <v>107</v>
      </c>
      <c r="N1820" s="2">
        <f t="shared" si="173"/>
        <v>12100</v>
      </c>
    </row>
    <row r="1821" spans="1:14" x14ac:dyDescent="0.2">
      <c r="A1821" s="2" t="s">
        <v>2848</v>
      </c>
      <c r="B1821" s="2" t="s">
        <v>51</v>
      </c>
      <c r="C1821" s="2" t="s">
        <v>19</v>
      </c>
      <c r="D1821" s="2">
        <v>58.229100000000003</v>
      </c>
      <c r="E1821" s="2">
        <v>114</v>
      </c>
      <c r="F1821" s="2">
        <v>5095</v>
      </c>
      <c r="G1821" s="2">
        <v>90</v>
      </c>
      <c r="H1821" s="2">
        <f t="shared" si="168"/>
        <v>0</v>
      </c>
      <c r="I1821" s="2">
        <f t="shared" si="169"/>
        <v>0</v>
      </c>
      <c r="J1821" s="2">
        <f t="shared" si="170"/>
        <v>0</v>
      </c>
      <c r="K1821" s="2">
        <f t="shared" si="171"/>
        <v>0</v>
      </c>
      <c r="L1821" s="2">
        <f t="shared" si="172"/>
        <v>1</v>
      </c>
      <c r="M1821" s="2">
        <v>0</v>
      </c>
      <c r="N1821" s="2">
        <f t="shared" si="173"/>
        <v>12996</v>
      </c>
    </row>
    <row r="1822" spans="1:14" x14ac:dyDescent="0.2">
      <c r="A1822" s="2" t="s">
        <v>2060</v>
      </c>
      <c r="B1822" s="2" t="s">
        <v>11</v>
      </c>
      <c r="C1822" s="2" t="s">
        <v>24</v>
      </c>
      <c r="D1822" s="2">
        <v>36.279200000000003</v>
      </c>
      <c r="E1822" s="2">
        <v>107</v>
      </c>
      <c r="F1822" s="2">
        <v>1352</v>
      </c>
      <c r="G1822" s="2">
        <v>60</v>
      </c>
      <c r="H1822" s="2">
        <f t="shared" si="168"/>
        <v>0</v>
      </c>
      <c r="I1822" s="2">
        <f t="shared" si="169"/>
        <v>0</v>
      </c>
      <c r="J1822" s="2">
        <f t="shared" si="170"/>
        <v>0</v>
      </c>
      <c r="K1822" s="2">
        <f t="shared" si="171"/>
        <v>0</v>
      </c>
      <c r="L1822" s="2">
        <f t="shared" si="172"/>
        <v>0</v>
      </c>
      <c r="M1822" s="2">
        <v>69</v>
      </c>
      <c r="N1822" s="2">
        <f t="shared" si="173"/>
        <v>11449</v>
      </c>
    </row>
    <row r="1823" spans="1:14" x14ac:dyDescent="0.2">
      <c r="A1823" s="2" t="s">
        <v>2851</v>
      </c>
      <c r="B1823" s="2" t="s">
        <v>15</v>
      </c>
      <c r="C1823" s="2" t="s">
        <v>40</v>
      </c>
      <c r="D1823" s="2">
        <v>5.9971300000000003</v>
      </c>
      <c r="E1823" s="2">
        <v>95</v>
      </c>
      <c r="F1823" s="2">
        <v>1899</v>
      </c>
      <c r="G1823" s="2">
        <v>1</v>
      </c>
      <c r="H1823" s="2">
        <f t="shared" si="168"/>
        <v>1</v>
      </c>
      <c r="I1823" s="2">
        <f t="shared" si="169"/>
        <v>0</v>
      </c>
      <c r="J1823" s="2">
        <f t="shared" si="170"/>
        <v>0</v>
      </c>
      <c r="K1823" s="2">
        <f t="shared" si="171"/>
        <v>0</v>
      </c>
      <c r="L1823" s="2">
        <f t="shared" si="172"/>
        <v>0</v>
      </c>
      <c r="M1823" s="2">
        <v>20</v>
      </c>
      <c r="N1823" s="2">
        <f t="shared" si="173"/>
        <v>9025</v>
      </c>
    </row>
    <row r="1824" spans="1:14" x14ac:dyDescent="0.2">
      <c r="A1824" s="2" t="s">
        <v>144</v>
      </c>
      <c r="B1824" s="2" t="s">
        <v>51</v>
      </c>
      <c r="C1824" s="2" t="s">
        <v>31</v>
      </c>
      <c r="D1824" s="2">
        <v>61.112900000000003</v>
      </c>
      <c r="E1824" s="2">
        <v>98</v>
      </c>
      <c r="F1824" s="2">
        <v>24664</v>
      </c>
      <c r="G1824" s="2">
        <v>50</v>
      </c>
      <c r="H1824" s="2">
        <f t="shared" si="168"/>
        <v>0</v>
      </c>
      <c r="I1824" s="2">
        <f t="shared" si="169"/>
        <v>1</v>
      </c>
      <c r="J1824" s="2">
        <f t="shared" si="170"/>
        <v>0</v>
      </c>
      <c r="K1824" s="2">
        <f t="shared" si="171"/>
        <v>0</v>
      </c>
      <c r="L1824" s="2">
        <f t="shared" si="172"/>
        <v>0</v>
      </c>
      <c r="M1824" s="2">
        <v>48</v>
      </c>
      <c r="N1824" s="2">
        <f t="shared" si="173"/>
        <v>9604</v>
      </c>
    </row>
    <row r="1825" spans="1:14" x14ac:dyDescent="0.2">
      <c r="A1825" s="2" t="s">
        <v>2053</v>
      </c>
      <c r="B1825" s="2" t="s">
        <v>11</v>
      </c>
      <c r="C1825" s="2" t="s">
        <v>12</v>
      </c>
      <c r="D1825" s="2">
        <v>54.257399999999997</v>
      </c>
      <c r="E1825" s="2">
        <v>86</v>
      </c>
      <c r="F1825" s="2">
        <v>971</v>
      </c>
      <c r="G1825" s="2">
        <v>17</v>
      </c>
      <c r="H1825" s="2">
        <f t="shared" si="168"/>
        <v>0</v>
      </c>
      <c r="I1825" s="2">
        <f t="shared" si="169"/>
        <v>0</v>
      </c>
      <c r="J1825" s="2">
        <f t="shared" si="170"/>
        <v>0</v>
      </c>
      <c r="K1825" s="2">
        <f t="shared" si="171"/>
        <v>0</v>
      </c>
      <c r="L1825" s="2">
        <f t="shared" si="172"/>
        <v>0</v>
      </c>
      <c r="M1825" s="2">
        <v>174</v>
      </c>
      <c r="N1825" s="2">
        <f t="shared" si="173"/>
        <v>7396</v>
      </c>
    </row>
    <row r="1826" spans="1:14" x14ac:dyDescent="0.2">
      <c r="A1826" s="2" t="s">
        <v>250</v>
      </c>
      <c r="B1826" s="2" t="s">
        <v>15</v>
      </c>
      <c r="C1826" s="2" t="s">
        <v>12</v>
      </c>
      <c r="D1826" s="2">
        <v>11.405799999999999</v>
      </c>
      <c r="E1826" s="2">
        <v>111</v>
      </c>
      <c r="F1826" s="2">
        <v>19805</v>
      </c>
      <c r="G1826" s="2">
        <v>35</v>
      </c>
      <c r="H1826" s="2">
        <f t="shared" si="168"/>
        <v>1</v>
      </c>
      <c r="I1826" s="2">
        <f t="shared" si="169"/>
        <v>0</v>
      </c>
      <c r="J1826" s="2">
        <f t="shared" si="170"/>
        <v>0</v>
      </c>
      <c r="K1826" s="2">
        <f t="shared" si="171"/>
        <v>0</v>
      </c>
      <c r="L1826" s="2">
        <f t="shared" si="172"/>
        <v>0</v>
      </c>
      <c r="M1826" s="2">
        <v>529</v>
      </c>
      <c r="N1826" s="2">
        <f t="shared" si="173"/>
        <v>12321</v>
      </c>
    </row>
    <row r="1827" spans="1:14" x14ac:dyDescent="0.2">
      <c r="A1827" s="2" t="s">
        <v>2856</v>
      </c>
      <c r="B1827" s="2" t="s">
        <v>11</v>
      </c>
      <c r="C1827" s="2" t="s">
        <v>97</v>
      </c>
      <c r="D1827" s="2">
        <v>183.13200000000001</v>
      </c>
      <c r="E1827" s="2">
        <v>87</v>
      </c>
      <c r="F1827" s="2">
        <v>3086</v>
      </c>
      <c r="G1827" s="2">
        <v>75</v>
      </c>
      <c r="H1827" s="2">
        <f t="shared" si="168"/>
        <v>0</v>
      </c>
      <c r="I1827" s="2">
        <f t="shared" si="169"/>
        <v>0</v>
      </c>
      <c r="J1827" s="2">
        <f t="shared" si="170"/>
        <v>0</v>
      </c>
      <c r="K1827" s="2">
        <f t="shared" si="171"/>
        <v>1</v>
      </c>
      <c r="L1827" s="2">
        <f t="shared" si="172"/>
        <v>0</v>
      </c>
      <c r="M1827" s="2">
        <v>30</v>
      </c>
      <c r="N1827" s="2">
        <f t="shared" si="173"/>
        <v>7569</v>
      </c>
    </row>
    <row r="1828" spans="1:14" x14ac:dyDescent="0.2">
      <c r="A1828" s="2" t="s">
        <v>2858</v>
      </c>
      <c r="B1828" s="2" t="s">
        <v>15</v>
      </c>
      <c r="C1828" s="2" t="s">
        <v>31</v>
      </c>
      <c r="D1828" s="2">
        <v>0.33645599999999998</v>
      </c>
      <c r="E1828" s="2">
        <v>109</v>
      </c>
      <c r="F1828" s="2">
        <v>41645</v>
      </c>
      <c r="G1828" s="2">
        <v>8</v>
      </c>
      <c r="H1828" s="2">
        <f t="shared" si="168"/>
        <v>1</v>
      </c>
      <c r="I1828" s="2">
        <f t="shared" si="169"/>
        <v>1</v>
      </c>
      <c r="J1828" s="2">
        <f t="shared" si="170"/>
        <v>0</v>
      </c>
      <c r="K1828" s="2">
        <f t="shared" si="171"/>
        <v>0</v>
      </c>
      <c r="L1828" s="2">
        <f t="shared" si="172"/>
        <v>0</v>
      </c>
      <c r="M1828" s="2">
        <v>200</v>
      </c>
      <c r="N1828" s="2">
        <f t="shared" si="173"/>
        <v>11881</v>
      </c>
    </row>
    <row r="1829" spans="1:14" x14ac:dyDescent="0.2">
      <c r="A1829" s="2" t="s">
        <v>2813</v>
      </c>
      <c r="B1829" s="2" t="s">
        <v>51</v>
      </c>
      <c r="C1829" s="2" t="s">
        <v>40</v>
      </c>
      <c r="D1829" s="2">
        <v>1.2507999999999999</v>
      </c>
      <c r="E1829" s="2">
        <v>102</v>
      </c>
      <c r="F1829" s="2">
        <v>161</v>
      </c>
      <c r="G1829" s="2">
        <v>0.5</v>
      </c>
      <c r="H1829" s="2">
        <f t="shared" si="168"/>
        <v>0</v>
      </c>
      <c r="I1829" s="2">
        <f t="shared" si="169"/>
        <v>0</v>
      </c>
      <c r="J1829" s="2">
        <f t="shared" si="170"/>
        <v>0</v>
      </c>
      <c r="K1829" s="2">
        <f t="shared" si="171"/>
        <v>0</v>
      </c>
      <c r="L1829" s="2">
        <f t="shared" si="172"/>
        <v>0</v>
      </c>
      <c r="M1829" s="2">
        <v>0</v>
      </c>
      <c r="N1829" s="2">
        <f t="shared" si="173"/>
        <v>10404</v>
      </c>
    </row>
    <row r="1830" spans="1:14" x14ac:dyDescent="0.2">
      <c r="A1830" s="2" t="s">
        <v>417</v>
      </c>
      <c r="B1830" s="2" t="s">
        <v>51</v>
      </c>
      <c r="C1830" s="2" t="s">
        <v>40</v>
      </c>
      <c r="D1830" s="2">
        <v>39.008699999999997</v>
      </c>
      <c r="E1830" s="2">
        <v>119</v>
      </c>
      <c r="F1830" s="2">
        <v>6862</v>
      </c>
      <c r="G1830" s="2">
        <v>25</v>
      </c>
      <c r="H1830" s="2">
        <f t="shared" si="168"/>
        <v>0</v>
      </c>
      <c r="I1830" s="2">
        <f t="shared" si="169"/>
        <v>0</v>
      </c>
      <c r="J1830" s="2">
        <f t="shared" si="170"/>
        <v>0</v>
      </c>
      <c r="K1830" s="2">
        <f t="shared" si="171"/>
        <v>0</v>
      </c>
      <c r="L1830" s="2">
        <f t="shared" si="172"/>
        <v>0</v>
      </c>
      <c r="M1830" s="2">
        <v>42</v>
      </c>
      <c r="N1830" s="2">
        <f t="shared" si="173"/>
        <v>14161</v>
      </c>
    </row>
    <row r="1831" spans="1:14" x14ac:dyDescent="0.2">
      <c r="A1831" s="2" t="s">
        <v>1436</v>
      </c>
      <c r="B1831" s="2" t="s">
        <v>11</v>
      </c>
      <c r="C1831" s="2" t="s">
        <v>35</v>
      </c>
      <c r="D1831" s="2">
        <v>47.8063</v>
      </c>
      <c r="E1831" s="2">
        <v>104</v>
      </c>
      <c r="F1831" s="2">
        <v>1274</v>
      </c>
      <c r="G1831" s="2">
        <v>43</v>
      </c>
      <c r="H1831" s="2">
        <f t="shared" si="168"/>
        <v>0</v>
      </c>
      <c r="I1831" s="2">
        <f t="shared" si="169"/>
        <v>0</v>
      </c>
      <c r="J1831" s="2">
        <f t="shared" si="170"/>
        <v>1</v>
      </c>
      <c r="K1831" s="2">
        <f t="shared" si="171"/>
        <v>0</v>
      </c>
      <c r="L1831" s="2">
        <f t="shared" si="172"/>
        <v>0</v>
      </c>
      <c r="M1831" s="2">
        <v>34</v>
      </c>
      <c r="N1831" s="2">
        <f t="shared" si="173"/>
        <v>10816</v>
      </c>
    </row>
    <row r="1832" spans="1:14" x14ac:dyDescent="0.2">
      <c r="A1832" s="2" t="s">
        <v>185</v>
      </c>
      <c r="B1832" s="2" t="s">
        <v>11</v>
      </c>
      <c r="C1832" s="2" t="s">
        <v>24</v>
      </c>
      <c r="D1832" s="2">
        <v>35.007199999999997</v>
      </c>
      <c r="E1832" s="2">
        <v>106</v>
      </c>
      <c r="F1832" s="2">
        <v>26652</v>
      </c>
      <c r="G1832" s="2">
        <v>15</v>
      </c>
      <c r="H1832" s="2">
        <f t="shared" si="168"/>
        <v>0</v>
      </c>
      <c r="I1832" s="2">
        <f t="shared" si="169"/>
        <v>0</v>
      </c>
      <c r="J1832" s="2">
        <f t="shared" si="170"/>
        <v>0</v>
      </c>
      <c r="K1832" s="2">
        <f t="shared" si="171"/>
        <v>0</v>
      </c>
      <c r="L1832" s="2">
        <f t="shared" si="172"/>
        <v>0</v>
      </c>
      <c r="M1832" s="2">
        <v>357</v>
      </c>
      <c r="N1832" s="2">
        <f t="shared" si="173"/>
        <v>11236</v>
      </c>
    </row>
    <row r="1833" spans="1:14" x14ac:dyDescent="0.2">
      <c r="A1833" s="2" t="s">
        <v>2864</v>
      </c>
      <c r="B1833" s="2" t="s">
        <v>15</v>
      </c>
      <c r="C1833" s="2" t="s">
        <v>12</v>
      </c>
      <c r="D1833" s="2">
        <v>1.3134E-2</v>
      </c>
      <c r="E1833" s="2">
        <v>112</v>
      </c>
      <c r="F1833" s="2">
        <v>35294</v>
      </c>
      <c r="G1833" s="2">
        <v>0.5</v>
      </c>
      <c r="H1833" s="2">
        <f t="shared" si="168"/>
        <v>1</v>
      </c>
      <c r="I1833" s="2">
        <f t="shared" si="169"/>
        <v>0</v>
      </c>
      <c r="J1833" s="2">
        <f t="shared" si="170"/>
        <v>0</v>
      </c>
      <c r="K1833" s="2">
        <f t="shared" si="171"/>
        <v>0</v>
      </c>
      <c r="L1833" s="2">
        <f t="shared" si="172"/>
        <v>0</v>
      </c>
      <c r="M1833" s="2">
        <v>12</v>
      </c>
      <c r="N1833" s="2">
        <f t="shared" si="173"/>
        <v>12544</v>
      </c>
    </row>
    <row r="1834" spans="1:14" x14ac:dyDescent="0.2">
      <c r="A1834" s="2" t="s">
        <v>403</v>
      </c>
      <c r="B1834" s="2" t="s">
        <v>51</v>
      </c>
      <c r="C1834" s="2" t="s">
        <v>97</v>
      </c>
      <c r="D1834" s="2">
        <v>142.614</v>
      </c>
      <c r="E1834" s="2">
        <v>103</v>
      </c>
      <c r="F1834" s="2">
        <v>692</v>
      </c>
      <c r="G1834" s="2">
        <v>110</v>
      </c>
      <c r="H1834" s="2">
        <f t="shared" si="168"/>
        <v>0</v>
      </c>
      <c r="I1834" s="2">
        <f t="shared" si="169"/>
        <v>0</v>
      </c>
      <c r="J1834" s="2">
        <f t="shared" si="170"/>
        <v>0</v>
      </c>
      <c r="K1834" s="2">
        <f t="shared" si="171"/>
        <v>1</v>
      </c>
      <c r="L1834" s="2">
        <f t="shared" si="172"/>
        <v>0</v>
      </c>
      <c r="M1834" s="2">
        <v>67</v>
      </c>
      <c r="N1834" s="2">
        <f t="shared" si="173"/>
        <v>10609</v>
      </c>
    </row>
    <row r="1835" spans="1:14" x14ac:dyDescent="0.2">
      <c r="A1835" s="2" t="s">
        <v>403</v>
      </c>
      <c r="B1835" s="2" t="s">
        <v>51</v>
      </c>
      <c r="C1835" s="2" t="s">
        <v>97</v>
      </c>
      <c r="D1835" s="2">
        <v>71.017799999999994</v>
      </c>
      <c r="E1835" s="2">
        <v>105</v>
      </c>
      <c r="F1835" s="2">
        <v>914</v>
      </c>
      <c r="G1835" s="2">
        <v>105</v>
      </c>
      <c r="H1835" s="2">
        <f t="shared" si="168"/>
        <v>0</v>
      </c>
      <c r="I1835" s="2">
        <f t="shared" si="169"/>
        <v>0</v>
      </c>
      <c r="J1835" s="2">
        <f t="shared" si="170"/>
        <v>0</v>
      </c>
      <c r="K1835" s="2">
        <f t="shared" si="171"/>
        <v>1</v>
      </c>
      <c r="L1835" s="2">
        <f t="shared" si="172"/>
        <v>0</v>
      </c>
      <c r="M1835" s="2">
        <v>67</v>
      </c>
      <c r="N1835" s="2">
        <f t="shared" si="173"/>
        <v>11025</v>
      </c>
    </row>
    <row r="1836" spans="1:14" x14ac:dyDescent="0.2">
      <c r="A1836" s="2" t="s">
        <v>1119</v>
      </c>
      <c r="B1836" s="2" t="s">
        <v>11</v>
      </c>
      <c r="C1836" s="2" t="s">
        <v>12</v>
      </c>
      <c r="D1836" s="2">
        <v>96.917900000000003</v>
      </c>
      <c r="E1836" s="2">
        <v>120</v>
      </c>
      <c r="F1836" s="2">
        <v>10555</v>
      </c>
      <c r="G1836" s="2">
        <v>40</v>
      </c>
      <c r="H1836" s="2">
        <f t="shared" si="168"/>
        <v>0</v>
      </c>
      <c r="I1836" s="2">
        <f t="shared" si="169"/>
        <v>0</v>
      </c>
      <c r="J1836" s="2">
        <f t="shared" si="170"/>
        <v>0</v>
      </c>
      <c r="K1836" s="2">
        <f t="shared" si="171"/>
        <v>0</v>
      </c>
      <c r="L1836" s="2">
        <f t="shared" si="172"/>
        <v>0</v>
      </c>
      <c r="M1836" s="2">
        <v>21000</v>
      </c>
      <c r="N1836" s="2">
        <f t="shared" si="173"/>
        <v>14400</v>
      </c>
    </row>
    <row r="1837" spans="1:14" x14ac:dyDescent="0.2">
      <c r="A1837" s="2" t="s">
        <v>2869</v>
      </c>
      <c r="B1837" s="2" t="s">
        <v>15</v>
      </c>
      <c r="C1837" s="2" t="s">
        <v>12</v>
      </c>
      <c r="D1837" s="2">
        <v>2.887E-2</v>
      </c>
      <c r="E1837" s="2">
        <v>90</v>
      </c>
      <c r="F1837" s="2">
        <v>32814</v>
      </c>
      <c r="G1837" s="2">
        <v>15</v>
      </c>
      <c r="H1837" s="2">
        <f t="shared" si="168"/>
        <v>1</v>
      </c>
      <c r="I1837" s="2">
        <f t="shared" si="169"/>
        <v>0</v>
      </c>
      <c r="J1837" s="2">
        <f t="shared" si="170"/>
        <v>0</v>
      </c>
      <c r="K1837" s="2">
        <f t="shared" si="171"/>
        <v>0</v>
      </c>
      <c r="L1837" s="2">
        <f t="shared" si="172"/>
        <v>0</v>
      </c>
      <c r="M1837" s="2">
        <v>68</v>
      </c>
      <c r="N1837" s="2">
        <f t="shared" si="173"/>
        <v>8100</v>
      </c>
    </row>
    <row r="1838" spans="1:14" x14ac:dyDescent="0.2">
      <c r="A1838" s="2" t="s">
        <v>1503</v>
      </c>
      <c r="B1838" s="2" t="s">
        <v>51</v>
      </c>
      <c r="C1838" s="2" t="s">
        <v>19</v>
      </c>
      <c r="D1838" s="2">
        <v>63.143799999999999</v>
      </c>
      <c r="E1838" s="2">
        <v>109</v>
      </c>
      <c r="F1838" s="2">
        <v>13388</v>
      </c>
      <c r="G1838" s="2">
        <v>150</v>
      </c>
      <c r="H1838" s="2">
        <f t="shared" si="168"/>
        <v>0</v>
      </c>
      <c r="I1838" s="2">
        <f t="shared" si="169"/>
        <v>0</v>
      </c>
      <c r="J1838" s="2">
        <f t="shared" si="170"/>
        <v>0</v>
      </c>
      <c r="K1838" s="2">
        <f t="shared" si="171"/>
        <v>0</v>
      </c>
      <c r="L1838" s="2">
        <f t="shared" si="172"/>
        <v>1</v>
      </c>
      <c r="M1838" s="2">
        <v>226</v>
      </c>
      <c r="N1838" s="2">
        <f t="shared" si="173"/>
        <v>11881</v>
      </c>
    </row>
    <row r="1839" spans="1:14" x14ac:dyDescent="0.2">
      <c r="A1839" s="2" t="s">
        <v>2292</v>
      </c>
      <c r="B1839" s="2" t="s">
        <v>15</v>
      </c>
      <c r="C1839" s="2" t="s">
        <v>24</v>
      </c>
      <c r="D1839" s="2">
        <v>1.2996000000000001E-2</v>
      </c>
      <c r="E1839" s="2">
        <v>82</v>
      </c>
      <c r="F1839" s="2">
        <v>3905</v>
      </c>
      <c r="G1839" s="2">
        <v>1</v>
      </c>
      <c r="H1839" s="2">
        <f t="shared" si="168"/>
        <v>1</v>
      </c>
      <c r="I1839" s="2">
        <f t="shared" si="169"/>
        <v>0</v>
      </c>
      <c r="J1839" s="2">
        <f t="shared" si="170"/>
        <v>0</v>
      </c>
      <c r="K1839" s="2">
        <f t="shared" si="171"/>
        <v>0</v>
      </c>
      <c r="L1839" s="2">
        <f t="shared" si="172"/>
        <v>0</v>
      </c>
      <c r="M1839" s="2">
        <v>82</v>
      </c>
      <c r="N1839" s="2">
        <f t="shared" si="173"/>
        <v>6724</v>
      </c>
    </row>
    <row r="1840" spans="1:14" x14ac:dyDescent="0.2">
      <c r="A1840" s="2" t="s">
        <v>2873</v>
      </c>
      <c r="B1840" s="2" t="s">
        <v>15</v>
      </c>
      <c r="C1840" s="2" t="s">
        <v>40</v>
      </c>
      <c r="D1840" s="2">
        <v>6.8519699999999997</v>
      </c>
      <c r="E1840" s="2">
        <v>95</v>
      </c>
      <c r="F1840" s="2">
        <v>10040</v>
      </c>
      <c r="G1840" s="2">
        <v>2.5</v>
      </c>
      <c r="H1840" s="2">
        <f t="shared" si="168"/>
        <v>1</v>
      </c>
      <c r="I1840" s="2">
        <f t="shared" si="169"/>
        <v>0</v>
      </c>
      <c r="J1840" s="2">
        <f t="shared" si="170"/>
        <v>0</v>
      </c>
      <c r="K1840" s="2">
        <f t="shared" si="171"/>
        <v>0</v>
      </c>
      <c r="L1840" s="2">
        <f t="shared" si="172"/>
        <v>0</v>
      </c>
      <c r="M1840" s="2">
        <v>53</v>
      </c>
      <c r="N1840" s="2">
        <f t="shared" si="173"/>
        <v>9025</v>
      </c>
    </row>
    <row r="1841" spans="1:14" x14ac:dyDescent="0.2">
      <c r="A1841" s="2" t="s">
        <v>1013</v>
      </c>
      <c r="B1841" s="2" t="s">
        <v>51</v>
      </c>
      <c r="C1841" s="2" t="s">
        <v>19</v>
      </c>
      <c r="D1841" s="2">
        <v>71.148700000000005</v>
      </c>
      <c r="E1841" s="2">
        <v>107</v>
      </c>
      <c r="F1841" s="2">
        <v>1614</v>
      </c>
      <c r="G1841" s="2">
        <v>90</v>
      </c>
      <c r="H1841" s="2">
        <f t="shared" si="168"/>
        <v>0</v>
      </c>
      <c r="I1841" s="2">
        <f t="shared" si="169"/>
        <v>0</v>
      </c>
      <c r="J1841" s="2">
        <f t="shared" si="170"/>
        <v>0</v>
      </c>
      <c r="K1841" s="2">
        <f t="shared" si="171"/>
        <v>0</v>
      </c>
      <c r="L1841" s="2">
        <f t="shared" si="172"/>
        <v>1</v>
      </c>
      <c r="M1841" s="2">
        <v>70</v>
      </c>
      <c r="N1841" s="2">
        <f t="shared" si="173"/>
        <v>11449</v>
      </c>
    </row>
    <row r="1842" spans="1:14" x14ac:dyDescent="0.2">
      <c r="A1842" s="2" t="s">
        <v>2168</v>
      </c>
      <c r="B1842" s="2" t="s">
        <v>11</v>
      </c>
      <c r="C1842" s="2" t="s">
        <v>24</v>
      </c>
      <c r="D1842" s="2">
        <v>19.7819</v>
      </c>
      <c r="E1842" s="2">
        <v>103</v>
      </c>
      <c r="F1842" s="2">
        <v>20881</v>
      </c>
      <c r="G1842" s="2">
        <v>60</v>
      </c>
      <c r="H1842" s="2">
        <f t="shared" si="168"/>
        <v>0</v>
      </c>
      <c r="I1842" s="2">
        <f t="shared" si="169"/>
        <v>0</v>
      </c>
      <c r="J1842" s="2">
        <f t="shared" si="170"/>
        <v>0</v>
      </c>
      <c r="K1842" s="2">
        <f t="shared" si="171"/>
        <v>0</v>
      </c>
      <c r="L1842" s="2">
        <f t="shared" si="172"/>
        <v>0</v>
      </c>
      <c r="M1842" s="2">
        <v>436</v>
      </c>
      <c r="N1842" s="2">
        <f t="shared" si="173"/>
        <v>10609</v>
      </c>
    </row>
    <row r="1843" spans="1:14" x14ac:dyDescent="0.2">
      <c r="A1843" s="2" t="s">
        <v>2877</v>
      </c>
      <c r="B1843" s="2" t="s">
        <v>51</v>
      </c>
      <c r="C1843" s="2" t="s">
        <v>97</v>
      </c>
      <c r="D1843" s="2">
        <v>162.49600000000001</v>
      </c>
      <c r="E1843" s="2">
        <v>92</v>
      </c>
      <c r="F1843" s="2">
        <v>5217</v>
      </c>
      <c r="G1843" s="2">
        <v>74</v>
      </c>
      <c r="H1843" s="2">
        <f t="shared" si="168"/>
        <v>0</v>
      </c>
      <c r="I1843" s="2">
        <f t="shared" si="169"/>
        <v>0</v>
      </c>
      <c r="J1843" s="2">
        <f t="shared" si="170"/>
        <v>0</v>
      </c>
      <c r="K1843" s="2">
        <f t="shared" si="171"/>
        <v>1</v>
      </c>
      <c r="L1843" s="2">
        <f t="shared" si="172"/>
        <v>0</v>
      </c>
      <c r="M1843" s="2">
        <v>5</v>
      </c>
      <c r="N1843" s="2">
        <f t="shared" si="173"/>
        <v>8464</v>
      </c>
    </row>
    <row r="1844" spans="1:14" x14ac:dyDescent="0.2">
      <c r="A1844" s="2" t="s">
        <v>2879</v>
      </c>
      <c r="B1844" s="2" t="s">
        <v>51</v>
      </c>
      <c r="C1844" s="2" t="s">
        <v>97</v>
      </c>
      <c r="D1844" s="2">
        <v>85.416600000000003</v>
      </c>
      <c r="E1844" s="2">
        <v>87</v>
      </c>
      <c r="F1844" s="2">
        <v>20097</v>
      </c>
      <c r="G1844" s="2">
        <v>30</v>
      </c>
      <c r="H1844" s="2">
        <f t="shared" si="168"/>
        <v>0</v>
      </c>
      <c r="I1844" s="2">
        <f t="shared" si="169"/>
        <v>0</v>
      </c>
      <c r="J1844" s="2">
        <f t="shared" si="170"/>
        <v>0</v>
      </c>
      <c r="K1844" s="2">
        <f t="shared" si="171"/>
        <v>1</v>
      </c>
      <c r="L1844" s="2">
        <f t="shared" si="172"/>
        <v>0</v>
      </c>
      <c r="M1844" s="2">
        <v>47</v>
      </c>
      <c r="N1844" s="2">
        <f t="shared" si="173"/>
        <v>7569</v>
      </c>
    </row>
    <row r="1845" spans="1:14" x14ac:dyDescent="0.2">
      <c r="A1845" s="2" t="s">
        <v>287</v>
      </c>
      <c r="B1845" s="2" t="s">
        <v>51</v>
      </c>
      <c r="C1845" s="2" t="s">
        <v>24</v>
      </c>
      <c r="D1845" s="2">
        <v>24.268799999999999</v>
      </c>
      <c r="E1845" s="2">
        <v>94</v>
      </c>
      <c r="F1845" s="2">
        <v>3436</v>
      </c>
      <c r="G1845" s="2">
        <v>28</v>
      </c>
      <c r="H1845" s="2">
        <f t="shared" si="168"/>
        <v>0</v>
      </c>
      <c r="I1845" s="2">
        <f t="shared" si="169"/>
        <v>0</v>
      </c>
      <c r="J1845" s="2">
        <f t="shared" si="170"/>
        <v>0</v>
      </c>
      <c r="K1845" s="2">
        <f t="shared" si="171"/>
        <v>0</v>
      </c>
      <c r="L1845" s="2">
        <f t="shared" si="172"/>
        <v>0</v>
      </c>
      <c r="M1845" s="2">
        <v>32</v>
      </c>
      <c r="N1845" s="2">
        <f t="shared" si="173"/>
        <v>8836</v>
      </c>
    </row>
    <row r="1846" spans="1:14" x14ac:dyDescent="0.2">
      <c r="A1846" s="2" t="s">
        <v>2882</v>
      </c>
      <c r="B1846" s="2" t="s">
        <v>15</v>
      </c>
      <c r="C1846" s="2" t="s">
        <v>40</v>
      </c>
      <c r="D1846" s="2">
        <v>7.3620999999999999</v>
      </c>
      <c r="E1846" s="2">
        <v>88</v>
      </c>
      <c r="F1846" s="2">
        <v>479</v>
      </c>
      <c r="G1846" s="2">
        <v>1.5</v>
      </c>
      <c r="H1846" s="2">
        <f t="shared" si="168"/>
        <v>1</v>
      </c>
      <c r="I1846" s="2">
        <f t="shared" si="169"/>
        <v>0</v>
      </c>
      <c r="J1846" s="2">
        <f t="shared" si="170"/>
        <v>0</v>
      </c>
      <c r="K1846" s="2">
        <f t="shared" si="171"/>
        <v>0</v>
      </c>
      <c r="L1846" s="2">
        <f t="shared" si="172"/>
        <v>0</v>
      </c>
      <c r="M1846" s="2">
        <v>387</v>
      </c>
      <c r="N1846" s="2">
        <f t="shared" si="173"/>
        <v>7744</v>
      </c>
    </row>
    <row r="1847" spans="1:14" x14ac:dyDescent="0.2">
      <c r="A1847" s="2" t="s">
        <v>2228</v>
      </c>
      <c r="B1847" s="2" t="s">
        <v>15</v>
      </c>
      <c r="C1847" s="2" t="s">
        <v>40</v>
      </c>
      <c r="D1847" s="2">
        <v>5.7393799999999997</v>
      </c>
      <c r="E1847" s="2">
        <v>89</v>
      </c>
      <c r="F1847" s="2">
        <v>24419</v>
      </c>
      <c r="G1847" s="2">
        <v>0.5</v>
      </c>
      <c r="H1847" s="2">
        <f t="shared" si="168"/>
        <v>1</v>
      </c>
      <c r="I1847" s="2">
        <f t="shared" si="169"/>
        <v>0</v>
      </c>
      <c r="J1847" s="2">
        <f t="shared" si="170"/>
        <v>0</v>
      </c>
      <c r="K1847" s="2">
        <f t="shared" si="171"/>
        <v>0</v>
      </c>
      <c r="L1847" s="2">
        <f t="shared" si="172"/>
        <v>0</v>
      </c>
      <c r="M1847" s="2">
        <v>310</v>
      </c>
      <c r="N1847" s="2">
        <f t="shared" si="173"/>
        <v>7921</v>
      </c>
    </row>
    <row r="1848" spans="1:14" x14ac:dyDescent="0.2">
      <c r="A1848" s="2" t="s">
        <v>741</v>
      </c>
      <c r="B1848" s="2" t="s">
        <v>11</v>
      </c>
      <c r="C1848" s="2" t="s">
        <v>31</v>
      </c>
      <c r="D1848" s="2">
        <v>59.4756</v>
      </c>
      <c r="E1848" s="2">
        <v>93</v>
      </c>
      <c r="F1848" s="2">
        <v>13748</v>
      </c>
      <c r="G1848" s="2">
        <v>90</v>
      </c>
      <c r="H1848" s="2">
        <f t="shared" si="168"/>
        <v>0</v>
      </c>
      <c r="I1848" s="2">
        <f t="shared" si="169"/>
        <v>1</v>
      </c>
      <c r="J1848" s="2">
        <f t="shared" si="170"/>
        <v>0</v>
      </c>
      <c r="K1848" s="2">
        <f t="shared" si="171"/>
        <v>0</v>
      </c>
      <c r="L1848" s="2">
        <f t="shared" si="172"/>
        <v>0</v>
      </c>
      <c r="M1848" s="2">
        <v>0</v>
      </c>
      <c r="N1848" s="2">
        <f t="shared" si="173"/>
        <v>8649</v>
      </c>
    </row>
    <row r="1849" spans="1:14" x14ac:dyDescent="0.2">
      <c r="A1849" s="2" t="s">
        <v>2886</v>
      </c>
      <c r="B1849" s="2" t="s">
        <v>11</v>
      </c>
      <c r="C1849" s="2" t="s">
        <v>24</v>
      </c>
      <c r="D1849" s="2">
        <v>118.471</v>
      </c>
      <c r="E1849" s="2">
        <v>124</v>
      </c>
      <c r="F1849" s="2">
        <v>12556</v>
      </c>
      <c r="G1849" s="2">
        <v>68</v>
      </c>
      <c r="H1849" s="2">
        <f t="shared" si="168"/>
        <v>0</v>
      </c>
      <c r="I1849" s="2">
        <f t="shared" si="169"/>
        <v>0</v>
      </c>
      <c r="J1849" s="2">
        <f t="shared" si="170"/>
        <v>0</v>
      </c>
      <c r="K1849" s="2">
        <f t="shared" si="171"/>
        <v>0</v>
      </c>
      <c r="L1849" s="2">
        <f t="shared" si="172"/>
        <v>0</v>
      </c>
      <c r="M1849" s="2">
        <v>31</v>
      </c>
      <c r="N1849" s="2">
        <f t="shared" si="173"/>
        <v>15376</v>
      </c>
    </row>
    <row r="1850" spans="1:14" x14ac:dyDescent="0.2">
      <c r="A1850" s="2" t="s">
        <v>1055</v>
      </c>
      <c r="B1850" s="2" t="s">
        <v>15</v>
      </c>
      <c r="C1850" s="2" t="s">
        <v>31</v>
      </c>
      <c r="D1850" s="2">
        <v>24.430299999999999</v>
      </c>
      <c r="E1850" s="2">
        <v>90</v>
      </c>
      <c r="F1850" s="2">
        <v>132</v>
      </c>
      <c r="G1850" s="2">
        <v>43</v>
      </c>
      <c r="H1850" s="2">
        <f t="shared" si="168"/>
        <v>1</v>
      </c>
      <c r="I1850" s="2">
        <f t="shared" si="169"/>
        <v>1</v>
      </c>
      <c r="J1850" s="2">
        <f t="shared" si="170"/>
        <v>0</v>
      </c>
      <c r="K1850" s="2">
        <f t="shared" si="171"/>
        <v>0</v>
      </c>
      <c r="L1850" s="2">
        <f t="shared" si="172"/>
        <v>0</v>
      </c>
      <c r="M1850" s="2">
        <v>16</v>
      </c>
      <c r="N1850" s="2">
        <f t="shared" si="173"/>
        <v>8100</v>
      </c>
    </row>
    <row r="1851" spans="1:14" x14ac:dyDescent="0.2">
      <c r="A1851" s="2" t="s">
        <v>448</v>
      </c>
      <c r="B1851" s="2" t="s">
        <v>11</v>
      </c>
      <c r="C1851" s="2" t="s">
        <v>40</v>
      </c>
      <c r="D1851" s="2">
        <v>27.758500000000002</v>
      </c>
      <c r="E1851" s="2">
        <v>101</v>
      </c>
      <c r="F1851" s="2">
        <v>1292</v>
      </c>
      <c r="G1851" s="2">
        <v>19</v>
      </c>
      <c r="H1851" s="2">
        <f t="shared" si="168"/>
        <v>0</v>
      </c>
      <c r="I1851" s="2">
        <f t="shared" si="169"/>
        <v>0</v>
      </c>
      <c r="J1851" s="2">
        <f t="shared" si="170"/>
        <v>0</v>
      </c>
      <c r="K1851" s="2">
        <f t="shared" si="171"/>
        <v>0</v>
      </c>
      <c r="L1851" s="2">
        <f t="shared" si="172"/>
        <v>0</v>
      </c>
      <c r="M1851" s="2">
        <v>8</v>
      </c>
      <c r="N1851" s="2">
        <f t="shared" si="173"/>
        <v>10201</v>
      </c>
    </row>
    <row r="1852" spans="1:14" x14ac:dyDescent="0.2">
      <c r="A1852" s="2" t="s">
        <v>2890</v>
      </c>
      <c r="B1852" s="2" t="s">
        <v>15</v>
      </c>
      <c r="C1852" s="2" t="s">
        <v>12</v>
      </c>
      <c r="D1852" s="2">
        <v>13.4917</v>
      </c>
      <c r="E1852" s="2">
        <v>109</v>
      </c>
      <c r="F1852" s="2">
        <v>14995</v>
      </c>
      <c r="G1852" s="2">
        <v>18</v>
      </c>
      <c r="H1852" s="2">
        <f t="shared" si="168"/>
        <v>1</v>
      </c>
      <c r="I1852" s="2">
        <f t="shared" si="169"/>
        <v>0</v>
      </c>
      <c r="J1852" s="2">
        <f t="shared" si="170"/>
        <v>0</v>
      </c>
      <c r="K1852" s="2">
        <f t="shared" si="171"/>
        <v>0</v>
      </c>
      <c r="L1852" s="2">
        <f t="shared" si="172"/>
        <v>0</v>
      </c>
      <c r="M1852" s="2">
        <v>128</v>
      </c>
      <c r="N1852" s="2">
        <f t="shared" si="173"/>
        <v>11881</v>
      </c>
    </row>
    <row r="1853" spans="1:14" x14ac:dyDescent="0.2">
      <c r="A1853" s="2" t="s">
        <v>1615</v>
      </c>
      <c r="B1853" s="2" t="s">
        <v>15</v>
      </c>
      <c r="C1853" s="2" t="s">
        <v>24</v>
      </c>
      <c r="D1853" s="2">
        <v>65.452299999999994</v>
      </c>
      <c r="E1853" s="2">
        <v>106</v>
      </c>
      <c r="F1853" s="2">
        <v>19906</v>
      </c>
      <c r="G1853" s="2">
        <v>100</v>
      </c>
      <c r="H1853" s="2">
        <f t="shared" si="168"/>
        <v>1</v>
      </c>
      <c r="I1853" s="2">
        <f t="shared" si="169"/>
        <v>0</v>
      </c>
      <c r="J1853" s="2">
        <f t="shared" si="170"/>
        <v>0</v>
      </c>
      <c r="K1853" s="2">
        <f t="shared" si="171"/>
        <v>0</v>
      </c>
      <c r="L1853" s="2">
        <f t="shared" si="172"/>
        <v>0</v>
      </c>
      <c r="M1853" s="2">
        <v>12000</v>
      </c>
      <c r="N1853" s="2">
        <f t="shared" si="173"/>
        <v>11236</v>
      </c>
    </row>
    <row r="1854" spans="1:14" x14ac:dyDescent="0.2">
      <c r="A1854" s="2" t="s">
        <v>163</v>
      </c>
      <c r="B1854" s="2" t="s">
        <v>11</v>
      </c>
      <c r="C1854" s="2" t="s">
        <v>40</v>
      </c>
      <c r="D1854" s="2">
        <v>0.26336500000000002</v>
      </c>
      <c r="E1854" s="2">
        <v>110</v>
      </c>
      <c r="F1854" s="2">
        <v>3785</v>
      </c>
      <c r="G1854" s="2">
        <v>20</v>
      </c>
      <c r="H1854" s="2">
        <f t="shared" si="168"/>
        <v>0</v>
      </c>
      <c r="I1854" s="2">
        <f t="shared" si="169"/>
        <v>0</v>
      </c>
      <c r="J1854" s="2">
        <f t="shared" si="170"/>
        <v>0</v>
      </c>
      <c r="K1854" s="2">
        <f t="shared" si="171"/>
        <v>0</v>
      </c>
      <c r="L1854" s="2">
        <f t="shared" si="172"/>
        <v>0</v>
      </c>
      <c r="M1854" s="2">
        <v>278</v>
      </c>
      <c r="N1854" s="2">
        <f t="shared" si="173"/>
        <v>12100</v>
      </c>
    </row>
    <row r="1855" spans="1:14" x14ac:dyDescent="0.2">
      <c r="A1855" s="2" t="s">
        <v>2894</v>
      </c>
      <c r="B1855" s="2" t="s">
        <v>15</v>
      </c>
      <c r="C1855" s="2" t="s">
        <v>31</v>
      </c>
      <c r="D1855" s="2">
        <v>0.76648700000000003</v>
      </c>
      <c r="E1855" s="2">
        <v>96</v>
      </c>
      <c r="F1855" s="2">
        <v>4883</v>
      </c>
      <c r="G1855" s="2">
        <v>5.25</v>
      </c>
      <c r="H1855" s="2">
        <f t="shared" si="168"/>
        <v>1</v>
      </c>
      <c r="I1855" s="2">
        <f t="shared" si="169"/>
        <v>1</v>
      </c>
      <c r="J1855" s="2">
        <f t="shared" si="170"/>
        <v>0</v>
      </c>
      <c r="K1855" s="2">
        <f t="shared" si="171"/>
        <v>0</v>
      </c>
      <c r="L1855" s="2">
        <f t="shared" si="172"/>
        <v>0</v>
      </c>
      <c r="M1855" s="2">
        <v>136</v>
      </c>
      <c r="N1855" s="2">
        <f t="shared" si="173"/>
        <v>9216</v>
      </c>
    </row>
    <row r="1856" spans="1:14" x14ac:dyDescent="0.2">
      <c r="A1856" s="2" t="s">
        <v>152</v>
      </c>
      <c r="B1856" s="2" t="s">
        <v>11</v>
      </c>
      <c r="C1856" s="2" t="s">
        <v>40</v>
      </c>
      <c r="D1856" s="2">
        <v>77.032300000000006</v>
      </c>
      <c r="E1856" s="2">
        <v>128</v>
      </c>
      <c r="F1856" s="2">
        <v>16199</v>
      </c>
      <c r="G1856" s="2">
        <v>60</v>
      </c>
      <c r="H1856" s="2">
        <f t="shared" si="168"/>
        <v>0</v>
      </c>
      <c r="I1856" s="2">
        <f t="shared" si="169"/>
        <v>0</v>
      </c>
      <c r="J1856" s="2">
        <f t="shared" si="170"/>
        <v>0</v>
      </c>
      <c r="K1856" s="2">
        <f t="shared" si="171"/>
        <v>0</v>
      </c>
      <c r="L1856" s="2">
        <f t="shared" si="172"/>
        <v>0</v>
      </c>
      <c r="M1856" s="2">
        <v>14000</v>
      </c>
      <c r="N1856" s="2">
        <f t="shared" si="173"/>
        <v>16384</v>
      </c>
    </row>
    <row r="1857" spans="1:14" x14ac:dyDescent="0.2">
      <c r="A1857" s="2" t="s">
        <v>363</v>
      </c>
      <c r="B1857" s="2" t="s">
        <v>15</v>
      </c>
      <c r="C1857" s="2" t="s">
        <v>35</v>
      </c>
      <c r="D1857" s="2">
        <v>39.511000000000003</v>
      </c>
      <c r="E1857" s="2">
        <v>83</v>
      </c>
      <c r="F1857" s="2">
        <v>26402</v>
      </c>
      <c r="G1857" s="2">
        <v>16</v>
      </c>
      <c r="H1857" s="2">
        <f t="shared" si="168"/>
        <v>1</v>
      </c>
      <c r="I1857" s="2">
        <f t="shared" si="169"/>
        <v>0</v>
      </c>
      <c r="J1857" s="2">
        <f t="shared" si="170"/>
        <v>1</v>
      </c>
      <c r="K1857" s="2">
        <f t="shared" si="171"/>
        <v>0</v>
      </c>
      <c r="L1857" s="2">
        <f t="shared" si="172"/>
        <v>0</v>
      </c>
      <c r="M1857" s="2">
        <v>473</v>
      </c>
      <c r="N1857" s="2">
        <f t="shared" si="173"/>
        <v>6889</v>
      </c>
    </row>
    <row r="1858" spans="1:14" x14ac:dyDescent="0.2">
      <c r="A1858" s="2" t="s">
        <v>2898</v>
      </c>
      <c r="B1858" s="2" t="s">
        <v>18</v>
      </c>
      <c r="C1858" s="2" t="s">
        <v>97</v>
      </c>
      <c r="D1858" s="2">
        <v>45.542400000000001</v>
      </c>
      <c r="E1858" s="2">
        <v>77</v>
      </c>
      <c r="F1858" s="2">
        <v>575</v>
      </c>
      <c r="G1858" s="2">
        <v>30</v>
      </c>
      <c r="H1858" s="2">
        <f t="shared" si="168"/>
        <v>0</v>
      </c>
      <c r="I1858" s="2">
        <f t="shared" si="169"/>
        <v>0</v>
      </c>
      <c r="J1858" s="2">
        <f t="shared" si="170"/>
        <v>0</v>
      </c>
      <c r="K1858" s="2">
        <f t="shared" si="171"/>
        <v>1</v>
      </c>
      <c r="L1858" s="2">
        <f t="shared" si="172"/>
        <v>0</v>
      </c>
      <c r="M1858" s="2">
        <v>25</v>
      </c>
      <c r="N1858" s="2">
        <f t="shared" si="173"/>
        <v>5929</v>
      </c>
    </row>
    <row r="1859" spans="1:14" x14ac:dyDescent="0.2">
      <c r="A1859" s="2" t="s">
        <v>1627</v>
      </c>
      <c r="B1859" s="2" t="s">
        <v>11</v>
      </c>
      <c r="C1859" s="2" t="s">
        <v>19</v>
      </c>
      <c r="D1859" s="2">
        <v>56.684800000000003</v>
      </c>
      <c r="E1859" s="2">
        <v>96</v>
      </c>
      <c r="F1859" s="2">
        <v>1919</v>
      </c>
      <c r="G1859" s="2">
        <v>80</v>
      </c>
      <c r="H1859" s="2">
        <f t="shared" ref="H1859:H1922" si="174">IF(B1859="R",1,0)</f>
        <v>0</v>
      </c>
      <c r="I1859" s="2">
        <f t="shared" ref="I1859:I1922" si="175">IF(C1859="Comedy",1,0)</f>
        <v>0</v>
      </c>
      <c r="J1859" s="2">
        <f t="shared" ref="J1859:J1922" si="176">IF(C1859="Thriller_Horror",1,0)</f>
        <v>0</v>
      </c>
      <c r="K1859" s="2">
        <f t="shared" ref="K1859:K1922" si="177">IF(C1859="Animation",1,0)</f>
        <v>0</v>
      </c>
      <c r="L1859" s="2">
        <f t="shared" ref="L1859:L1922" si="178">IF(C1859="Adventure_Sci_fi",1,0)</f>
        <v>1</v>
      </c>
      <c r="M1859" s="2">
        <v>25</v>
      </c>
      <c r="N1859" s="2">
        <f t="shared" ref="N1859:N1922" si="179">E1859^2</f>
        <v>9216</v>
      </c>
    </row>
    <row r="1860" spans="1:14" x14ac:dyDescent="0.2">
      <c r="A1860" s="2" t="s">
        <v>208</v>
      </c>
      <c r="B1860" s="2" t="s">
        <v>11</v>
      </c>
      <c r="C1860" s="2" t="s">
        <v>12</v>
      </c>
      <c r="D1860" s="2">
        <v>63.411499999999997</v>
      </c>
      <c r="E1860" s="2">
        <v>107</v>
      </c>
      <c r="F1860" s="2">
        <v>568</v>
      </c>
      <c r="G1860" s="2">
        <v>39</v>
      </c>
      <c r="H1860" s="2">
        <f t="shared" si="174"/>
        <v>0</v>
      </c>
      <c r="I1860" s="2">
        <f t="shared" si="175"/>
        <v>0</v>
      </c>
      <c r="J1860" s="2">
        <f t="shared" si="176"/>
        <v>0</v>
      </c>
      <c r="K1860" s="2">
        <f t="shared" si="177"/>
        <v>0</v>
      </c>
      <c r="L1860" s="2">
        <f t="shared" si="178"/>
        <v>0</v>
      </c>
      <c r="M1860" s="2">
        <v>124</v>
      </c>
      <c r="N1860" s="2">
        <f t="shared" si="179"/>
        <v>11449</v>
      </c>
    </row>
    <row r="1861" spans="1:14" x14ac:dyDescent="0.2">
      <c r="A1861" s="2" t="s">
        <v>2902</v>
      </c>
      <c r="B1861" s="2" t="s">
        <v>15</v>
      </c>
      <c r="C1861" s="2" t="s">
        <v>31</v>
      </c>
      <c r="D1861" s="2">
        <v>3.4473400000000001</v>
      </c>
      <c r="E1861" s="2">
        <v>104</v>
      </c>
      <c r="F1861" s="2">
        <v>2667</v>
      </c>
      <c r="G1861" s="2">
        <v>1.5</v>
      </c>
      <c r="H1861" s="2">
        <f t="shared" si="174"/>
        <v>1</v>
      </c>
      <c r="I1861" s="2">
        <f t="shared" si="175"/>
        <v>1</v>
      </c>
      <c r="J1861" s="2">
        <f t="shared" si="176"/>
        <v>0</v>
      </c>
      <c r="K1861" s="2">
        <f t="shared" si="177"/>
        <v>0</v>
      </c>
      <c r="L1861" s="2">
        <f t="shared" si="178"/>
        <v>0</v>
      </c>
      <c r="M1861" s="2">
        <v>38</v>
      </c>
      <c r="N1861" s="2">
        <f t="shared" si="179"/>
        <v>10816</v>
      </c>
    </row>
    <row r="1862" spans="1:14" x14ac:dyDescent="0.2">
      <c r="A1862" s="2" t="s">
        <v>2904</v>
      </c>
      <c r="B1862" s="2" t="s">
        <v>11</v>
      </c>
      <c r="C1862" s="2" t="s">
        <v>24</v>
      </c>
      <c r="D1862" s="2">
        <v>67.631200000000007</v>
      </c>
      <c r="E1862" s="2">
        <v>103</v>
      </c>
      <c r="F1862" s="2">
        <v>55175</v>
      </c>
      <c r="G1862" s="2">
        <v>100</v>
      </c>
      <c r="H1862" s="2">
        <f t="shared" si="174"/>
        <v>0</v>
      </c>
      <c r="I1862" s="2">
        <f t="shared" si="175"/>
        <v>0</v>
      </c>
      <c r="J1862" s="2">
        <f t="shared" si="176"/>
        <v>0</v>
      </c>
      <c r="K1862" s="2">
        <f t="shared" si="177"/>
        <v>0</v>
      </c>
      <c r="L1862" s="2">
        <f t="shared" si="178"/>
        <v>0</v>
      </c>
      <c r="M1862" s="2">
        <v>207</v>
      </c>
      <c r="N1862" s="2">
        <f t="shared" si="179"/>
        <v>10609</v>
      </c>
    </row>
    <row r="1863" spans="1:14" x14ac:dyDescent="0.2">
      <c r="A1863" s="2" t="s">
        <v>289</v>
      </c>
      <c r="B1863" s="2" t="s">
        <v>15</v>
      </c>
      <c r="C1863" s="2" t="s">
        <v>12</v>
      </c>
      <c r="D1863" s="2">
        <v>92.173199999999994</v>
      </c>
      <c r="E1863" s="2">
        <v>150</v>
      </c>
      <c r="F1863" s="2">
        <v>14296</v>
      </c>
      <c r="G1863" s="2">
        <v>37</v>
      </c>
      <c r="H1863" s="2">
        <f t="shared" si="174"/>
        <v>1</v>
      </c>
      <c r="I1863" s="2">
        <f t="shared" si="175"/>
        <v>0</v>
      </c>
      <c r="J1863" s="2">
        <f t="shared" si="176"/>
        <v>0</v>
      </c>
      <c r="K1863" s="2">
        <f t="shared" si="177"/>
        <v>0</v>
      </c>
      <c r="L1863" s="2">
        <f t="shared" si="178"/>
        <v>0</v>
      </c>
      <c r="M1863" s="2">
        <v>0</v>
      </c>
      <c r="N1863" s="2">
        <f t="shared" si="179"/>
        <v>22500</v>
      </c>
    </row>
    <row r="1864" spans="1:14" x14ac:dyDescent="0.2">
      <c r="A1864" s="2" t="s">
        <v>2754</v>
      </c>
      <c r="B1864" s="2" t="s">
        <v>11</v>
      </c>
      <c r="C1864" s="2" t="s">
        <v>12</v>
      </c>
      <c r="D1864" s="2">
        <v>13.3033</v>
      </c>
      <c r="E1864" s="2">
        <v>139</v>
      </c>
      <c r="F1864" s="2">
        <v>13021</v>
      </c>
      <c r="G1864" s="2">
        <v>32</v>
      </c>
      <c r="H1864" s="2">
        <f t="shared" si="174"/>
        <v>0</v>
      </c>
      <c r="I1864" s="2">
        <f t="shared" si="175"/>
        <v>0</v>
      </c>
      <c r="J1864" s="2">
        <f t="shared" si="176"/>
        <v>0</v>
      </c>
      <c r="K1864" s="2">
        <f t="shared" si="177"/>
        <v>0</v>
      </c>
      <c r="L1864" s="2">
        <f t="shared" si="178"/>
        <v>0</v>
      </c>
      <c r="M1864" s="2">
        <v>0</v>
      </c>
      <c r="N1864" s="2">
        <f t="shared" si="179"/>
        <v>19321</v>
      </c>
    </row>
    <row r="1865" spans="1:14" x14ac:dyDescent="0.2">
      <c r="A1865" s="2" t="s">
        <v>2908</v>
      </c>
      <c r="B1865" s="2" t="s">
        <v>11</v>
      </c>
      <c r="C1865" s="2" t="s">
        <v>47</v>
      </c>
      <c r="D1865" s="2">
        <v>1.111E-3</v>
      </c>
      <c r="E1865" s="2">
        <v>106</v>
      </c>
      <c r="F1865" s="2">
        <v>2</v>
      </c>
      <c r="G1865" s="2">
        <v>0.2</v>
      </c>
      <c r="H1865" s="2">
        <f t="shared" si="174"/>
        <v>0</v>
      </c>
      <c r="I1865" s="2">
        <f t="shared" si="175"/>
        <v>0</v>
      </c>
      <c r="J1865" s="2">
        <f t="shared" si="176"/>
        <v>0</v>
      </c>
      <c r="K1865" s="2">
        <f t="shared" si="177"/>
        <v>0</v>
      </c>
      <c r="L1865" s="2">
        <f t="shared" si="178"/>
        <v>0</v>
      </c>
      <c r="M1865" s="2">
        <v>15</v>
      </c>
      <c r="N1865" s="2">
        <f t="shared" si="179"/>
        <v>11236</v>
      </c>
    </row>
    <row r="1866" spans="1:14" x14ac:dyDescent="0.2">
      <c r="A1866" s="2" t="s">
        <v>2910</v>
      </c>
      <c r="B1866" s="2" t="s">
        <v>11</v>
      </c>
      <c r="C1866" s="2" t="s">
        <v>24</v>
      </c>
      <c r="D1866" s="2">
        <v>50.1892</v>
      </c>
      <c r="E1866" s="2">
        <v>98</v>
      </c>
      <c r="F1866" s="2">
        <v>2018</v>
      </c>
      <c r="G1866" s="2">
        <v>60</v>
      </c>
      <c r="H1866" s="2">
        <f t="shared" si="174"/>
        <v>0</v>
      </c>
      <c r="I1866" s="2">
        <f t="shared" si="175"/>
        <v>0</v>
      </c>
      <c r="J1866" s="2">
        <f t="shared" si="176"/>
        <v>0</v>
      </c>
      <c r="K1866" s="2">
        <f t="shared" si="177"/>
        <v>0</v>
      </c>
      <c r="L1866" s="2">
        <f t="shared" si="178"/>
        <v>0</v>
      </c>
      <c r="M1866" s="2">
        <v>11</v>
      </c>
      <c r="N1866" s="2">
        <f t="shared" si="179"/>
        <v>9604</v>
      </c>
    </row>
    <row r="1867" spans="1:14" x14ac:dyDescent="0.2">
      <c r="A1867" s="2" t="s">
        <v>841</v>
      </c>
      <c r="B1867" s="2" t="s">
        <v>11</v>
      </c>
      <c r="C1867" s="2" t="s">
        <v>19</v>
      </c>
      <c r="D1867" s="2">
        <v>292.29899999999998</v>
      </c>
      <c r="E1867" s="2">
        <v>115</v>
      </c>
      <c r="F1867" s="2">
        <v>59177</v>
      </c>
      <c r="G1867" s="2">
        <v>120</v>
      </c>
      <c r="H1867" s="2">
        <f t="shared" si="174"/>
        <v>0</v>
      </c>
      <c r="I1867" s="2">
        <f t="shared" si="175"/>
        <v>0</v>
      </c>
      <c r="J1867" s="2">
        <f t="shared" si="176"/>
        <v>0</v>
      </c>
      <c r="K1867" s="2">
        <f t="shared" si="177"/>
        <v>0</v>
      </c>
      <c r="L1867" s="2">
        <f t="shared" si="178"/>
        <v>1</v>
      </c>
      <c r="M1867" s="2">
        <v>386</v>
      </c>
      <c r="N1867" s="2">
        <f t="shared" si="179"/>
        <v>13225</v>
      </c>
    </row>
    <row r="1868" spans="1:14" x14ac:dyDescent="0.2">
      <c r="A1868" s="2" t="s">
        <v>70</v>
      </c>
      <c r="B1868" s="2" t="s">
        <v>11</v>
      </c>
      <c r="C1868" s="2" t="s">
        <v>19</v>
      </c>
      <c r="D1868" s="2">
        <v>300.52300000000002</v>
      </c>
      <c r="E1868" s="2">
        <v>124</v>
      </c>
      <c r="F1868" s="2">
        <v>52547</v>
      </c>
      <c r="G1868" s="2">
        <v>68</v>
      </c>
      <c r="H1868" s="2">
        <f t="shared" si="174"/>
        <v>0</v>
      </c>
      <c r="I1868" s="2">
        <f t="shared" si="175"/>
        <v>0</v>
      </c>
      <c r="J1868" s="2">
        <f t="shared" si="176"/>
        <v>0</v>
      </c>
      <c r="K1868" s="2">
        <f t="shared" si="177"/>
        <v>0</v>
      </c>
      <c r="L1868" s="2">
        <f t="shared" si="178"/>
        <v>1</v>
      </c>
      <c r="M1868" s="2">
        <v>171</v>
      </c>
      <c r="N1868" s="2">
        <f t="shared" si="179"/>
        <v>15376</v>
      </c>
    </row>
    <row r="1869" spans="1:14" x14ac:dyDescent="0.2">
      <c r="A1869" s="2" t="s">
        <v>102</v>
      </c>
      <c r="B1869" s="2" t="s">
        <v>11</v>
      </c>
      <c r="C1869" s="2" t="s">
        <v>19</v>
      </c>
      <c r="D1869" s="2">
        <v>296.62400000000002</v>
      </c>
      <c r="E1869" s="2">
        <v>130</v>
      </c>
      <c r="F1869" s="2">
        <v>64040</v>
      </c>
      <c r="G1869" s="2">
        <v>50</v>
      </c>
      <c r="H1869" s="2">
        <f t="shared" si="174"/>
        <v>0</v>
      </c>
      <c r="I1869" s="2">
        <f t="shared" si="175"/>
        <v>0</v>
      </c>
      <c r="J1869" s="2">
        <f t="shared" si="176"/>
        <v>0</v>
      </c>
      <c r="K1869" s="2">
        <f t="shared" si="177"/>
        <v>0</v>
      </c>
      <c r="L1869" s="2">
        <f t="shared" si="178"/>
        <v>1</v>
      </c>
      <c r="M1869" s="2">
        <v>129</v>
      </c>
      <c r="N1869" s="2">
        <f t="shared" si="179"/>
        <v>16900</v>
      </c>
    </row>
    <row r="1870" spans="1:14" x14ac:dyDescent="0.2">
      <c r="A1870" s="2" t="s">
        <v>52</v>
      </c>
      <c r="B1870" s="2" t="s">
        <v>15</v>
      </c>
      <c r="C1870" s="2" t="s">
        <v>31</v>
      </c>
      <c r="D1870" s="2">
        <v>88.915199999999999</v>
      </c>
      <c r="E1870" s="2">
        <v>96</v>
      </c>
      <c r="F1870" s="2">
        <v>22436</v>
      </c>
      <c r="G1870" s="2">
        <v>38</v>
      </c>
      <c r="H1870" s="2">
        <f t="shared" si="174"/>
        <v>1</v>
      </c>
      <c r="I1870" s="2">
        <f t="shared" si="175"/>
        <v>1</v>
      </c>
      <c r="J1870" s="2">
        <f t="shared" si="176"/>
        <v>0</v>
      </c>
      <c r="K1870" s="2">
        <f t="shared" si="177"/>
        <v>0</v>
      </c>
      <c r="L1870" s="2">
        <f t="shared" si="178"/>
        <v>0</v>
      </c>
      <c r="M1870" s="2">
        <v>126</v>
      </c>
      <c r="N1870" s="2">
        <f t="shared" si="179"/>
        <v>9216</v>
      </c>
    </row>
    <row r="1871" spans="1:14" x14ac:dyDescent="0.2">
      <c r="A1871" s="2" t="s">
        <v>446</v>
      </c>
      <c r="B1871" s="2" t="s">
        <v>11</v>
      </c>
      <c r="C1871" s="2" t="s">
        <v>12</v>
      </c>
      <c r="D1871" s="2">
        <v>42.638199999999998</v>
      </c>
      <c r="E1871" s="2">
        <v>89</v>
      </c>
      <c r="F1871" s="2">
        <v>12183</v>
      </c>
      <c r="G1871" s="2">
        <v>16</v>
      </c>
      <c r="H1871" s="2">
        <f t="shared" si="174"/>
        <v>0</v>
      </c>
      <c r="I1871" s="2">
        <f t="shared" si="175"/>
        <v>0</v>
      </c>
      <c r="J1871" s="2">
        <f t="shared" si="176"/>
        <v>0</v>
      </c>
      <c r="K1871" s="2">
        <f t="shared" si="177"/>
        <v>0</v>
      </c>
      <c r="L1871" s="2">
        <f t="shared" si="178"/>
        <v>0</v>
      </c>
      <c r="M1871" s="2">
        <v>687</v>
      </c>
      <c r="N1871" s="2">
        <f t="shared" si="179"/>
        <v>7921</v>
      </c>
    </row>
    <row r="1872" spans="1:14" x14ac:dyDescent="0.2">
      <c r="A1872" s="2" t="s">
        <v>437</v>
      </c>
      <c r="B1872" s="2" t="s">
        <v>15</v>
      </c>
      <c r="C1872" s="2" t="s">
        <v>40</v>
      </c>
      <c r="D1872" s="2">
        <v>18.762</v>
      </c>
      <c r="E1872" s="2">
        <v>118</v>
      </c>
      <c r="F1872" s="2">
        <v>2944</v>
      </c>
      <c r="G1872" s="2">
        <v>9</v>
      </c>
      <c r="H1872" s="2">
        <f t="shared" si="174"/>
        <v>1</v>
      </c>
      <c r="I1872" s="2">
        <f t="shared" si="175"/>
        <v>0</v>
      </c>
      <c r="J1872" s="2">
        <f t="shared" si="176"/>
        <v>0</v>
      </c>
      <c r="K1872" s="2">
        <f t="shared" si="177"/>
        <v>0</v>
      </c>
      <c r="L1872" s="2">
        <f t="shared" si="178"/>
        <v>0</v>
      </c>
      <c r="M1872" s="2">
        <v>57</v>
      </c>
      <c r="N1872" s="2">
        <f t="shared" si="179"/>
        <v>13924</v>
      </c>
    </row>
    <row r="1873" spans="1:14" x14ac:dyDescent="0.2">
      <c r="A1873" s="2" t="s">
        <v>680</v>
      </c>
      <c r="B1873" s="2" t="s">
        <v>11</v>
      </c>
      <c r="C1873" s="2" t="s">
        <v>35</v>
      </c>
      <c r="D1873" s="2">
        <v>1.71211</v>
      </c>
      <c r="E1873" s="2">
        <v>91</v>
      </c>
      <c r="F1873" s="2">
        <v>7875</v>
      </c>
      <c r="G1873" s="2">
        <v>8.4949999999999992</v>
      </c>
      <c r="H1873" s="2">
        <f t="shared" si="174"/>
        <v>0</v>
      </c>
      <c r="I1873" s="2">
        <f t="shared" si="175"/>
        <v>0</v>
      </c>
      <c r="J1873" s="2">
        <f t="shared" si="176"/>
        <v>1</v>
      </c>
      <c r="K1873" s="2">
        <f t="shared" si="177"/>
        <v>0</v>
      </c>
      <c r="L1873" s="2">
        <f t="shared" si="178"/>
        <v>0</v>
      </c>
      <c r="M1873" s="2">
        <v>83</v>
      </c>
      <c r="N1873" s="2">
        <f t="shared" si="179"/>
        <v>8281</v>
      </c>
    </row>
    <row r="1874" spans="1:14" x14ac:dyDescent="0.2">
      <c r="A1874" s="2" t="s">
        <v>171</v>
      </c>
      <c r="B1874" s="2" t="s">
        <v>11</v>
      </c>
      <c r="C1874" s="2" t="s">
        <v>12</v>
      </c>
      <c r="D1874" s="2">
        <v>114.196</v>
      </c>
      <c r="E1874" s="2">
        <v>108</v>
      </c>
      <c r="F1874" s="2">
        <v>7273</v>
      </c>
      <c r="G1874" s="2">
        <v>60</v>
      </c>
      <c r="H1874" s="2">
        <f t="shared" si="174"/>
        <v>0</v>
      </c>
      <c r="I1874" s="2">
        <f t="shared" si="175"/>
        <v>0</v>
      </c>
      <c r="J1874" s="2">
        <f t="shared" si="176"/>
        <v>0</v>
      </c>
      <c r="K1874" s="2">
        <f t="shared" si="177"/>
        <v>0</v>
      </c>
      <c r="L1874" s="2">
        <f t="shared" si="178"/>
        <v>0</v>
      </c>
      <c r="M1874" s="2">
        <v>0</v>
      </c>
      <c r="N1874" s="2">
        <f t="shared" si="179"/>
        <v>11664</v>
      </c>
    </row>
    <row r="1875" spans="1:14" x14ac:dyDescent="0.2">
      <c r="A1875" s="2" t="s">
        <v>2920</v>
      </c>
      <c r="B1875" s="2" t="s">
        <v>15</v>
      </c>
      <c r="C1875" s="2" t="s">
        <v>31</v>
      </c>
      <c r="D1875" s="2">
        <v>0.53524899999999997</v>
      </c>
      <c r="E1875" s="2">
        <v>86</v>
      </c>
      <c r="F1875" s="2">
        <v>768</v>
      </c>
      <c r="G1875" s="2">
        <v>3.4</v>
      </c>
      <c r="H1875" s="2">
        <f t="shared" si="174"/>
        <v>1</v>
      </c>
      <c r="I1875" s="2">
        <f t="shared" si="175"/>
        <v>1</v>
      </c>
      <c r="J1875" s="2">
        <f t="shared" si="176"/>
        <v>0</v>
      </c>
      <c r="K1875" s="2">
        <f t="shared" si="177"/>
        <v>0</v>
      </c>
      <c r="L1875" s="2">
        <f t="shared" si="178"/>
        <v>0</v>
      </c>
      <c r="M1875" s="2">
        <v>10</v>
      </c>
      <c r="N1875" s="2">
        <f t="shared" si="179"/>
        <v>7396</v>
      </c>
    </row>
    <row r="1876" spans="1:14" x14ac:dyDescent="0.2">
      <c r="A1876" s="2" t="s">
        <v>171</v>
      </c>
      <c r="B1876" s="2" t="s">
        <v>11</v>
      </c>
      <c r="C1876" s="2" t="s">
        <v>35</v>
      </c>
      <c r="D1876" s="2">
        <v>65.069100000000006</v>
      </c>
      <c r="E1876" s="2">
        <v>94</v>
      </c>
      <c r="F1876" s="2">
        <v>1010</v>
      </c>
      <c r="G1876" s="2">
        <v>5</v>
      </c>
      <c r="H1876" s="2">
        <f t="shared" si="174"/>
        <v>0</v>
      </c>
      <c r="I1876" s="2">
        <f t="shared" si="175"/>
        <v>0</v>
      </c>
      <c r="J1876" s="2">
        <f t="shared" si="176"/>
        <v>1</v>
      </c>
      <c r="K1876" s="2">
        <f t="shared" si="177"/>
        <v>0</v>
      </c>
      <c r="L1876" s="2">
        <f t="shared" si="178"/>
        <v>0</v>
      </c>
      <c r="M1876" s="2">
        <v>0</v>
      </c>
      <c r="N1876" s="2">
        <f t="shared" si="179"/>
        <v>8836</v>
      </c>
    </row>
    <row r="1877" spans="1:14" x14ac:dyDescent="0.2">
      <c r="A1877" s="2" t="s">
        <v>2923</v>
      </c>
      <c r="B1877" s="2" t="s">
        <v>11</v>
      </c>
      <c r="C1877" s="2" t="s">
        <v>12</v>
      </c>
      <c r="D1877" s="2">
        <v>125.014</v>
      </c>
      <c r="E1877" s="2">
        <v>104</v>
      </c>
      <c r="F1877" s="2">
        <v>18322</v>
      </c>
      <c r="G1877" s="2">
        <v>30</v>
      </c>
      <c r="H1877" s="2">
        <f t="shared" si="174"/>
        <v>0</v>
      </c>
      <c r="I1877" s="2">
        <f t="shared" si="175"/>
        <v>0</v>
      </c>
      <c r="J1877" s="2">
        <f t="shared" si="176"/>
        <v>0</v>
      </c>
      <c r="K1877" s="2">
        <f t="shared" si="177"/>
        <v>0</v>
      </c>
      <c r="L1877" s="2">
        <f t="shared" si="178"/>
        <v>0</v>
      </c>
      <c r="M1877" s="2">
        <v>23</v>
      </c>
      <c r="N1877" s="2">
        <f t="shared" si="179"/>
        <v>10816</v>
      </c>
    </row>
    <row r="1878" spans="1:14" x14ac:dyDescent="0.2">
      <c r="A1878" s="2" t="s">
        <v>86</v>
      </c>
      <c r="B1878" s="2" t="s">
        <v>15</v>
      </c>
      <c r="C1878" s="2" t="s">
        <v>40</v>
      </c>
      <c r="D1878" s="2">
        <v>2.0770499999999998</v>
      </c>
      <c r="E1878" s="2">
        <v>99</v>
      </c>
      <c r="F1878" s="2">
        <v>2748</v>
      </c>
      <c r="G1878" s="2">
        <v>6</v>
      </c>
      <c r="H1878" s="2">
        <f t="shared" si="174"/>
        <v>1</v>
      </c>
      <c r="I1878" s="2">
        <f t="shared" si="175"/>
        <v>0</v>
      </c>
      <c r="J1878" s="2">
        <f t="shared" si="176"/>
        <v>0</v>
      </c>
      <c r="K1878" s="2">
        <f t="shared" si="177"/>
        <v>0</v>
      </c>
      <c r="L1878" s="2">
        <f t="shared" si="178"/>
        <v>0</v>
      </c>
      <c r="M1878" s="2">
        <v>129</v>
      </c>
      <c r="N1878" s="2">
        <f t="shared" si="179"/>
        <v>9801</v>
      </c>
    </row>
    <row r="1879" spans="1:14" x14ac:dyDescent="0.2">
      <c r="A1879" s="2" t="s">
        <v>104</v>
      </c>
      <c r="B1879" s="2" t="s">
        <v>51</v>
      </c>
      <c r="C1879" s="2" t="s">
        <v>19</v>
      </c>
      <c r="D1879" s="2">
        <v>10.137499999999999</v>
      </c>
      <c r="E1879" s="2">
        <v>123</v>
      </c>
      <c r="F1879" s="2">
        <v>23031</v>
      </c>
      <c r="G1879" s="2">
        <v>35</v>
      </c>
      <c r="H1879" s="2">
        <f t="shared" si="174"/>
        <v>0</v>
      </c>
      <c r="I1879" s="2">
        <f t="shared" si="175"/>
        <v>0</v>
      </c>
      <c r="J1879" s="2">
        <f t="shared" si="176"/>
        <v>0</v>
      </c>
      <c r="K1879" s="2">
        <f t="shared" si="177"/>
        <v>0</v>
      </c>
      <c r="L1879" s="2">
        <f t="shared" si="178"/>
        <v>1</v>
      </c>
      <c r="M1879" s="2">
        <v>0</v>
      </c>
      <c r="N1879" s="2">
        <f t="shared" si="179"/>
        <v>15129</v>
      </c>
    </row>
    <row r="1880" spans="1:14" x14ac:dyDescent="0.2">
      <c r="A1880" s="2" t="s">
        <v>68</v>
      </c>
      <c r="B1880" s="2" t="s">
        <v>15</v>
      </c>
      <c r="C1880" s="2" t="s">
        <v>31</v>
      </c>
      <c r="D1880" s="2">
        <v>10.097099999999999</v>
      </c>
      <c r="E1880" s="2">
        <v>93</v>
      </c>
      <c r="F1880" s="2">
        <v>955</v>
      </c>
      <c r="G1880" s="2">
        <v>4</v>
      </c>
      <c r="H1880" s="2">
        <f t="shared" si="174"/>
        <v>1</v>
      </c>
      <c r="I1880" s="2">
        <f t="shared" si="175"/>
        <v>1</v>
      </c>
      <c r="J1880" s="2">
        <f t="shared" si="176"/>
        <v>0</v>
      </c>
      <c r="K1880" s="2">
        <f t="shared" si="177"/>
        <v>0</v>
      </c>
      <c r="L1880" s="2">
        <f t="shared" si="178"/>
        <v>0</v>
      </c>
      <c r="M1880" s="2">
        <v>69</v>
      </c>
      <c r="N1880" s="2">
        <f t="shared" si="179"/>
        <v>8649</v>
      </c>
    </row>
    <row r="1881" spans="1:14" x14ac:dyDescent="0.2">
      <c r="A1881" s="2" t="s">
        <v>2928</v>
      </c>
      <c r="B1881" s="2" t="s">
        <v>15</v>
      </c>
      <c r="C1881" s="2" t="s">
        <v>24</v>
      </c>
      <c r="D1881" s="2">
        <v>34.3506</v>
      </c>
      <c r="E1881" s="2">
        <v>102</v>
      </c>
      <c r="F1881" s="2">
        <v>2486</v>
      </c>
      <c r="G1881" s="2">
        <v>68</v>
      </c>
      <c r="H1881" s="2">
        <f t="shared" si="174"/>
        <v>1</v>
      </c>
      <c r="I1881" s="2">
        <f t="shared" si="175"/>
        <v>0</v>
      </c>
      <c r="J1881" s="2">
        <f t="shared" si="176"/>
        <v>0</v>
      </c>
      <c r="K1881" s="2">
        <f t="shared" si="177"/>
        <v>0</v>
      </c>
      <c r="L1881" s="2">
        <f t="shared" si="178"/>
        <v>0</v>
      </c>
      <c r="M1881" s="2">
        <v>82</v>
      </c>
      <c r="N1881" s="2">
        <f t="shared" si="179"/>
        <v>10404</v>
      </c>
    </row>
    <row r="1882" spans="1:14" x14ac:dyDescent="0.2">
      <c r="A1882" s="2" t="s">
        <v>2930</v>
      </c>
      <c r="B1882" s="2" t="s">
        <v>15</v>
      </c>
      <c r="C1882" s="2" t="s">
        <v>35</v>
      </c>
      <c r="D1882" s="2">
        <v>28.927700000000002</v>
      </c>
      <c r="E1882" s="2">
        <v>97</v>
      </c>
      <c r="F1882" s="2">
        <v>18688</v>
      </c>
      <c r="G1882" s="2">
        <v>33</v>
      </c>
      <c r="H1882" s="2">
        <f t="shared" si="174"/>
        <v>1</v>
      </c>
      <c r="I1882" s="2">
        <f t="shared" si="175"/>
        <v>0</v>
      </c>
      <c r="J1882" s="2">
        <f t="shared" si="176"/>
        <v>1</v>
      </c>
      <c r="K1882" s="2">
        <f t="shared" si="177"/>
        <v>0</v>
      </c>
      <c r="L1882" s="2">
        <f t="shared" si="178"/>
        <v>0</v>
      </c>
      <c r="M1882" s="2">
        <v>10</v>
      </c>
      <c r="N1882" s="2">
        <f t="shared" si="179"/>
        <v>9409</v>
      </c>
    </row>
    <row r="1883" spans="1:14" x14ac:dyDescent="0.2">
      <c r="A1883" s="2" t="s">
        <v>1374</v>
      </c>
      <c r="B1883" s="2" t="s">
        <v>15</v>
      </c>
      <c r="C1883" s="2" t="s">
        <v>24</v>
      </c>
      <c r="D1883" s="2">
        <v>6.04786</v>
      </c>
      <c r="E1883" s="2">
        <v>119</v>
      </c>
      <c r="F1883" s="2">
        <v>358</v>
      </c>
      <c r="G1883" s="2">
        <v>8.5</v>
      </c>
      <c r="H1883" s="2">
        <f t="shared" si="174"/>
        <v>1</v>
      </c>
      <c r="I1883" s="2">
        <f t="shared" si="175"/>
        <v>0</v>
      </c>
      <c r="J1883" s="2">
        <f t="shared" si="176"/>
        <v>0</v>
      </c>
      <c r="K1883" s="2">
        <f t="shared" si="177"/>
        <v>0</v>
      </c>
      <c r="L1883" s="2">
        <f t="shared" si="178"/>
        <v>0</v>
      </c>
      <c r="M1883" s="2">
        <v>188</v>
      </c>
      <c r="N1883" s="2">
        <f t="shared" si="179"/>
        <v>14161</v>
      </c>
    </row>
    <row r="1884" spans="1:14" x14ac:dyDescent="0.2">
      <c r="A1884" s="2" t="s">
        <v>2933</v>
      </c>
      <c r="B1884" s="2" t="s">
        <v>11</v>
      </c>
      <c r="C1884" s="2" t="s">
        <v>40</v>
      </c>
      <c r="D1884" s="2">
        <v>21.501100000000001</v>
      </c>
      <c r="E1884" s="2">
        <v>103</v>
      </c>
      <c r="F1884" s="2">
        <v>8375</v>
      </c>
      <c r="G1884" s="2">
        <v>5</v>
      </c>
      <c r="H1884" s="2">
        <f t="shared" si="174"/>
        <v>0</v>
      </c>
      <c r="I1884" s="2">
        <f t="shared" si="175"/>
        <v>0</v>
      </c>
      <c r="J1884" s="2">
        <f t="shared" si="176"/>
        <v>0</v>
      </c>
      <c r="K1884" s="2">
        <f t="shared" si="177"/>
        <v>0</v>
      </c>
      <c r="L1884" s="2">
        <f t="shared" si="178"/>
        <v>0</v>
      </c>
      <c r="M1884" s="2">
        <v>214</v>
      </c>
      <c r="N1884" s="2">
        <f t="shared" si="179"/>
        <v>10609</v>
      </c>
    </row>
    <row r="1885" spans="1:14" x14ac:dyDescent="0.2">
      <c r="A1885" s="2" t="s">
        <v>1899</v>
      </c>
      <c r="B1885" s="2" t="s">
        <v>15</v>
      </c>
      <c r="C1885" s="2" t="s">
        <v>40</v>
      </c>
      <c r="D1885" s="2">
        <v>12.469799999999999</v>
      </c>
      <c r="E1885" s="2">
        <v>102</v>
      </c>
      <c r="F1885" s="2">
        <v>13156</v>
      </c>
      <c r="G1885" s="2">
        <v>22</v>
      </c>
      <c r="H1885" s="2">
        <f t="shared" si="174"/>
        <v>1</v>
      </c>
      <c r="I1885" s="2">
        <f t="shared" si="175"/>
        <v>0</v>
      </c>
      <c r="J1885" s="2">
        <f t="shared" si="176"/>
        <v>0</v>
      </c>
      <c r="K1885" s="2">
        <f t="shared" si="177"/>
        <v>0</v>
      </c>
      <c r="L1885" s="2">
        <f t="shared" si="178"/>
        <v>0</v>
      </c>
      <c r="M1885" s="2">
        <v>563</v>
      </c>
      <c r="N1885" s="2">
        <f t="shared" si="179"/>
        <v>10404</v>
      </c>
    </row>
    <row r="1886" spans="1:14" x14ac:dyDescent="0.2">
      <c r="A1886" s="2" t="s">
        <v>1272</v>
      </c>
      <c r="B1886" s="2" t="s">
        <v>11</v>
      </c>
      <c r="C1886" s="2" t="s">
        <v>31</v>
      </c>
      <c r="D1886" s="2">
        <v>31.5853</v>
      </c>
      <c r="E1886" s="2">
        <v>90</v>
      </c>
      <c r="F1886" s="2">
        <v>2666</v>
      </c>
      <c r="G1886" s="2">
        <v>15</v>
      </c>
      <c r="H1886" s="2">
        <f t="shared" si="174"/>
        <v>0</v>
      </c>
      <c r="I1886" s="2">
        <f t="shared" si="175"/>
        <v>1</v>
      </c>
      <c r="J1886" s="2">
        <f t="shared" si="176"/>
        <v>0</v>
      </c>
      <c r="K1886" s="2">
        <f t="shared" si="177"/>
        <v>0</v>
      </c>
      <c r="L1886" s="2">
        <f t="shared" si="178"/>
        <v>0</v>
      </c>
      <c r="M1886" s="2">
        <v>6</v>
      </c>
      <c r="N1886" s="2">
        <f t="shared" si="179"/>
        <v>8100</v>
      </c>
    </row>
    <row r="1887" spans="1:14" x14ac:dyDescent="0.2">
      <c r="A1887" s="2" t="s">
        <v>2937</v>
      </c>
      <c r="B1887" s="2" t="s">
        <v>11</v>
      </c>
      <c r="C1887" s="2" t="s">
        <v>40</v>
      </c>
      <c r="D1887" s="2">
        <v>0.12714400000000001</v>
      </c>
      <c r="E1887" s="2">
        <v>99</v>
      </c>
      <c r="F1887" s="2">
        <v>9608</v>
      </c>
      <c r="G1887" s="2">
        <v>8</v>
      </c>
      <c r="H1887" s="2">
        <f t="shared" si="174"/>
        <v>0</v>
      </c>
      <c r="I1887" s="2">
        <f t="shared" si="175"/>
        <v>0</v>
      </c>
      <c r="J1887" s="2">
        <f t="shared" si="176"/>
        <v>0</v>
      </c>
      <c r="K1887" s="2">
        <f t="shared" si="177"/>
        <v>0</v>
      </c>
      <c r="L1887" s="2">
        <f t="shared" si="178"/>
        <v>0</v>
      </c>
      <c r="M1887" s="2">
        <v>387</v>
      </c>
      <c r="N1887" s="2">
        <f t="shared" si="179"/>
        <v>9801</v>
      </c>
    </row>
    <row r="1888" spans="1:14" x14ac:dyDescent="0.2">
      <c r="A1888" s="2" t="s">
        <v>2939</v>
      </c>
      <c r="B1888" s="2" t="s">
        <v>15</v>
      </c>
      <c r="C1888" s="2" t="s">
        <v>31</v>
      </c>
      <c r="D1888" s="2">
        <v>57.262500000000003</v>
      </c>
      <c r="E1888" s="2">
        <v>98</v>
      </c>
      <c r="F1888" s="2">
        <v>17582</v>
      </c>
      <c r="G1888" s="2">
        <v>24</v>
      </c>
      <c r="H1888" s="2">
        <f t="shared" si="174"/>
        <v>1</v>
      </c>
      <c r="I1888" s="2">
        <f t="shared" si="175"/>
        <v>1</v>
      </c>
      <c r="J1888" s="2">
        <f t="shared" si="176"/>
        <v>0</v>
      </c>
      <c r="K1888" s="2">
        <f t="shared" si="177"/>
        <v>0</v>
      </c>
      <c r="L1888" s="2">
        <f t="shared" si="178"/>
        <v>0</v>
      </c>
      <c r="M1888" s="2">
        <v>36</v>
      </c>
      <c r="N1888" s="2">
        <f t="shared" si="179"/>
        <v>9604</v>
      </c>
    </row>
    <row r="1889" spans="1:14" x14ac:dyDescent="0.2">
      <c r="A1889" s="2" t="s">
        <v>1735</v>
      </c>
      <c r="B1889" s="2" t="s">
        <v>11</v>
      </c>
      <c r="C1889" s="2" t="s">
        <v>31</v>
      </c>
      <c r="D1889" s="2">
        <v>16.324000000000002</v>
      </c>
      <c r="E1889" s="2">
        <v>98</v>
      </c>
      <c r="F1889" s="2">
        <v>18085</v>
      </c>
      <c r="G1889" s="2">
        <v>40</v>
      </c>
      <c r="H1889" s="2">
        <f t="shared" si="174"/>
        <v>0</v>
      </c>
      <c r="I1889" s="2">
        <f t="shared" si="175"/>
        <v>1</v>
      </c>
      <c r="J1889" s="2">
        <f t="shared" si="176"/>
        <v>0</v>
      </c>
      <c r="K1889" s="2">
        <f t="shared" si="177"/>
        <v>0</v>
      </c>
      <c r="L1889" s="2">
        <f t="shared" si="178"/>
        <v>0</v>
      </c>
      <c r="M1889" s="2">
        <v>41</v>
      </c>
      <c r="N1889" s="2">
        <f t="shared" si="179"/>
        <v>9604</v>
      </c>
    </row>
    <row r="1890" spans="1:14" x14ac:dyDescent="0.2">
      <c r="A1890" s="2" t="s">
        <v>2942</v>
      </c>
      <c r="B1890" s="2" t="s">
        <v>51</v>
      </c>
      <c r="C1890" s="2" t="s">
        <v>97</v>
      </c>
      <c r="D1890" s="2">
        <v>39.880499999999998</v>
      </c>
      <c r="E1890" s="2">
        <v>85</v>
      </c>
      <c r="F1890" s="2">
        <v>2908</v>
      </c>
      <c r="G1890" s="2">
        <v>25</v>
      </c>
      <c r="H1890" s="2">
        <f t="shared" si="174"/>
        <v>0</v>
      </c>
      <c r="I1890" s="2">
        <f t="shared" si="175"/>
        <v>0</v>
      </c>
      <c r="J1890" s="2">
        <f t="shared" si="176"/>
        <v>0</v>
      </c>
      <c r="K1890" s="2">
        <f t="shared" si="177"/>
        <v>1</v>
      </c>
      <c r="L1890" s="2">
        <f t="shared" si="178"/>
        <v>0</v>
      </c>
      <c r="M1890" s="2">
        <v>0</v>
      </c>
      <c r="N1890" s="2">
        <f t="shared" si="179"/>
        <v>7225</v>
      </c>
    </row>
    <row r="1891" spans="1:14" x14ac:dyDescent="0.2">
      <c r="A1891" s="2" t="s">
        <v>2944</v>
      </c>
      <c r="B1891" s="2" t="s">
        <v>15</v>
      </c>
      <c r="C1891" s="2" t="s">
        <v>35</v>
      </c>
      <c r="D1891" s="2">
        <v>25.138300000000001</v>
      </c>
      <c r="E1891" s="2">
        <v>92</v>
      </c>
      <c r="F1891" s="2">
        <v>1122</v>
      </c>
      <c r="G1891" s="2">
        <v>3.5</v>
      </c>
      <c r="H1891" s="2">
        <f t="shared" si="174"/>
        <v>1</v>
      </c>
      <c r="I1891" s="2">
        <f t="shared" si="175"/>
        <v>0</v>
      </c>
      <c r="J1891" s="2">
        <f t="shared" si="176"/>
        <v>1</v>
      </c>
      <c r="K1891" s="2">
        <f t="shared" si="177"/>
        <v>0</v>
      </c>
      <c r="L1891" s="2">
        <f t="shared" si="178"/>
        <v>0</v>
      </c>
      <c r="M1891" s="2">
        <v>22</v>
      </c>
      <c r="N1891" s="2">
        <f t="shared" si="179"/>
        <v>8464</v>
      </c>
    </row>
    <row r="1892" spans="1:14" x14ac:dyDescent="0.2">
      <c r="A1892" s="2" t="s">
        <v>1065</v>
      </c>
      <c r="B1892" s="2" t="s">
        <v>15</v>
      </c>
      <c r="C1892" s="2" t="s">
        <v>40</v>
      </c>
      <c r="D1892" s="2">
        <v>116.867</v>
      </c>
      <c r="E1892" s="2">
        <v>240</v>
      </c>
      <c r="F1892" s="2">
        <v>46057</v>
      </c>
      <c r="G1892" s="2">
        <v>100</v>
      </c>
      <c r="H1892" s="2">
        <f t="shared" si="174"/>
        <v>1</v>
      </c>
      <c r="I1892" s="2">
        <f t="shared" si="175"/>
        <v>0</v>
      </c>
      <c r="J1892" s="2">
        <f t="shared" si="176"/>
        <v>0</v>
      </c>
      <c r="K1892" s="2">
        <f t="shared" si="177"/>
        <v>0</v>
      </c>
      <c r="L1892" s="2">
        <f t="shared" si="178"/>
        <v>0</v>
      </c>
      <c r="M1892" s="2">
        <v>17000</v>
      </c>
      <c r="N1892" s="2">
        <f t="shared" si="179"/>
        <v>57600</v>
      </c>
    </row>
    <row r="1893" spans="1:14" x14ac:dyDescent="0.2">
      <c r="A1893" s="2" t="s">
        <v>546</v>
      </c>
      <c r="B1893" s="2" t="s">
        <v>15</v>
      </c>
      <c r="C1893" s="2" t="s">
        <v>12</v>
      </c>
      <c r="D1893" s="2">
        <v>61.9375</v>
      </c>
      <c r="E1893" s="2">
        <v>119</v>
      </c>
      <c r="F1893" s="2">
        <v>13071</v>
      </c>
      <c r="G1893" s="2">
        <v>150</v>
      </c>
      <c r="H1893" s="2">
        <f t="shared" si="174"/>
        <v>1</v>
      </c>
      <c r="I1893" s="2">
        <f t="shared" si="175"/>
        <v>0</v>
      </c>
      <c r="J1893" s="2">
        <f t="shared" si="176"/>
        <v>0</v>
      </c>
      <c r="K1893" s="2">
        <f t="shared" si="177"/>
        <v>0</v>
      </c>
      <c r="L1893" s="2">
        <f t="shared" si="178"/>
        <v>0</v>
      </c>
      <c r="M1893" s="2">
        <v>394</v>
      </c>
      <c r="N1893" s="2">
        <f t="shared" si="179"/>
        <v>14161</v>
      </c>
    </row>
    <row r="1894" spans="1:14" x14ac:dyDescent="0.2">
      <c r="A1894" s="2" t="s">
        <v>77</v>
      </c>
      <c r="B1894" s="2" t="s">
        <v>11</v>
      </c>
      <c r="C1894" s="2" t="s">
        <v>19</v>
      </c>
      <c r="D1894" s="2">
        <v>132.55099999999999</v>
      </c>
      <c r="E1894" s="2">
        <v>138</v>
      </c>
      <c r="F1894" s="2">
        <v>23755</v>
      </c>
      <c r="G1894" s="2">
        <v>120</v>
      </c>
      <c r="H1894" s="2">
        <f t="shared" si="174"/>
        <v>0</v>
      </c>
      <c r="I1894" s="2">
        <f t="shared" si="175"/>
        <v>0</v>
      </c>
      <c r="J1894" s="2">
        <f t="shared" si="176"/>
        <v>0</v>
      </c>
      <c r="K1894" s="2">
        <f t="shared" si="177"/>
        <v>0</v>
      </c>
      <c r="L1894" s="2">
        <f t="shared" si="178"/>
        <v>1</v>
      </c>
      <c r="M1894" s="2">
        <v>446</v>
      </c>
      <c r="N1894" s="2">
        <f t="shared" si="179"/>
        <v>19044</v>
      </c>
    </row>
    <row r="1895" spans="1:14" x14ac:dyDescent="0.2">
      <c r="A1895" s="2" t="s">
        <v>2949</v>
      </c>
      <c r="B1895" s="2" t="s">
        <v>11</v>
      </c>
      <c r="C1895" s="2" t="s">
        <v>40</v>
      </c>
      <c r="D1895" s="2">
        <v>26.896699999999999</v>
      </c>
      <c r="E1895" s="2">
        <v>114</v>
      </c>
      <c r="F1895" s="2">
        <v>3485</v>
      </c>
      <c r="G1895" s="2">
        <v>16.5</v>
      </c>
      <c r="H1895" s="2">
        <f t="shared" si="174"/>
        <v>0</v>
      </c>
      <c r="I1895" s="2">
        <f t="shared" si="175"/>
        <v>0</v>
      </c>
      <c r="J1895" s="2">
        <f t="shared" si="176"/>
        <v>0</v>
      </c>
      <c r="K1895" s="2">
        <f t="shared" si="177"/>
        <v>0</v>
      </c>
      <c r="L1895" s="2">
        <f t="shared" si="178"/>
        <v>0</v>
      </c>
      <c r="M1895" s="2">
        <v>15</v>
      </c>
      <c r="N1895" s="2">
        <f t="shared" si="179"/>
        <v>12996</v>
      </c>
    </row>
    <row r="1896" spans="1:14" x14ac:dyDescent="0.2">
      <c r="A1896" s="2" t="s">
        <v>2951</v>
      </c>
      <c r="B1896" s="2" t="s">
        <v>11</v>
      </c>
      <c r="C1896" s="2" t="s">
        <v>12</v>
      </c>
      <c r="D1896" s="2">
        <v>11.434900000000001</v>
      </c>
      <c r="E1896" s="2">
        <v>102</v>
      </c>
      <c r="F1896" s="2">
        <v>51355</v>
      </c>
      <c r="G1896" s="2">
        <v>6</v>
      </c>
      <c r="H1896" s="2">
        <f t="shared" si="174"/>
        <v>0</v>
      </c>
      <c r="I1896" s="2">
        <f t="shared" si="175"/>
        <v>0</v>
      </c>
      <c r="J1896" s="2">
        <f t="shared" si="176"/>
        <v>0</v>
      </c>
      <c r="K1896" s="2">
        <f t="shared" si="177"/>
        <v>0</v>
      </c>
      <c r="L1896" s="2">
        <f t="shared" si="178"/>
        <v>0</v>
      </c>
      <c r="M1896" s="2">
        <v>49</v>
      </c>
      <c r="N1896" s="2">
        <f t="shared" si="179"/>
        <v>10404</v>
      </c>
    </row>
    <row r="1897" spans="1:14" x14ac:dyDescent="0.2">
      <c r="A1897" s="2" t="s">
        <v>2953</v>
      </c>
      <c r="B1897" s="2" t="s">
        <v>51</v>
      </c>
      <c r="C1897" s="2" t="s">
        <v>12</v>
      </c>
      <c r="D1897" s="2">
        <v>3.3474400000000002</v>
      </c>
      <c r="E1897" s="2">
        <v>118</v>
      </c>
      <c r="F1897" s="2">
        <v>1233</v>
      </c>
      <c r="G1897" s="2">
        <v>7.5</v>
      </c>
      <c r="H1897" s="2">
        <f t="shared" si="174"/>
        <v>0</v>
      </c>
      <c r="I1897" s="2">
        <f t="shared" si="175"/>
        <v>0</v>
      </c>
      <c r="J1897" s="2">
        <f t="shared" si="176"/>
        <v>0</v>
      </c>
      <c r="K1897" s="2">
        <f t="shared" si="177"/>
        <v>0</v>
      </c>
      <c r="L1897" s="2">
        <f t="shared" si="178"/>
        <v>0</v>
      </c>
      <c r="M1897" s="2">
        <v>0</v>
      </c>
      <c r="N1897" s="2">
        <f t="shared" si="179"/>
        <v>13924</v>
      </c>
    </row>
    <row r="1898" spans="1:14" x14ac:dyDescent="0.2">
      <c r="A1898" s="2" t="s">
        <v>2955</v>
      </c>
      <c r="B1898" s="2" t="s">
        <v>11</v>
      </c>
      <c r="C1898" s="2" t="s">
        <v>12</v>
      </c>
      <c r="D1898" s="2">
        <v>2.0248499999999998</v>
      </c>
      <c r="E1898" s="2">
        <v>100</v>
      </c>
      <c r="F1898" s="2">
        <v>1942</v>
      </c>
      <c r="G1898" s="2">
        <v>6.5</v>
      </c>
      <c r="H1898" s="2">
        <f t="shared" si="174"/>
        <v>0</v>
      </c>
      <c r="I1898" s="2">
        <f t="shared" si="175"/>
        <v>0</v>
      </c>
      <c r="J1898" s="2">
        <f t="shared" si="176"/>
        <v>0</v>
      </c>
      <c r="K1898" s="2">
        <f t="shared" si="177"/>
        <v>0</v>
      </c>
      <c r="L1898" s="2">
        <f t="shared" si="178"/>
        <v>0</v>
      </c>
      <c r="M1898" s="2">
        <v>0</v>
      </c>
      <c r="N1898" s="2">
        <f t="shared" si="179"/>
        <v>10000</v>
      </c>
    </row>
    <row r="1899" spans="1:14" x14ac:dyDescent="0.2">
      <c r="A1899" s="2" t="s">
        <v>441</v>
      </c>
      <c r="B1899" s="2" t="s">
        <v>15</v>
      </c>
      <c r="C1899" s="2" t="s">
        <v>12</v>
      </c>
      <c r="D1899" s="2">
        <v>26.236599999999999</v>
      </c>
      <c r="E1899" s="2">
        <v>109</v>
      </c>
      <c r="F1899" s="2">
        <v>1582</v>
      </c>
      <c r="G1899" s="2">
        <v>6</v>
      </c>
      <c r="H1899" s="2">
        <f t="shared" si="174"/>
        <v>1</v>
      </c>
      <c r="I1899" s="2">
        <f t="shared" si="175"/>
        <v>0</v>
      </c>
      <c r="J1899" s="2">
        <f t="shared" si="176"/>
        <v>0</v>
      </c>
      <c r="K1899" s="2">
        <f t="shared" si="177"/>
        <v>0</v>
      </c>
      <c r="L1899" s="2">
        <f t="shared" si="178"/>
        <v>0</v>
      </c>
      <c r="M1899" s="2">
        <v>0</v>
      </c>
      <c r="N1899" s="2">
        <f t="shared" si="179"/>
        <v>11881</v>
      </c>
    </row>
    <row r="1900" spans="1:14" x14ac:dyDescent="0.2">
      <c r="A1900" s="2" t="s">
        <v>2958</v>
      </c>
      <c r="B1900" s="2" t="s">
        <v>11</v>
      </c>
      <c r="C1900" s="2" t="s">
        <v>12</v>
      </c>
      <c r="D1900" s="2">
        <v>20.9816</v>
      </c>
      <c r="E1900" s="2">
        <v>108</v>
      </c>
      <c r="F1900" s="2">
        <v>2351</v>
      </c>
      <c r="G1900" s="2">
        <v>30</v>
      </c>
      <c r="H1900" s="2">
        <f t="shared" si="174"/>
        <v>0</v>
      </c>
      <c r="I1900" s="2">
        <f t="shared" si="175"/>
        <v>0</v>
      </c>
      <c r="J1900" s="2">
        <f t="shared" si="176"/>
        <v>0</v>
      </c>
      <c r="K1900" s="2">
        <f t="shared" si="177"/>
        <v>0</v>
      </c>
      <c r="L1900" s="2">
        <f t="shared" si="178"/>
        <v>0</v>
      </c>
      <c r="M1900" s="2">
        <v>251</v>
      </c>
      <c r="N1900" s="2">
        <f t="shared" si="179"/>
        <v>11664</v>
      </c>
    </row>
    <row r="1901" spans="1:14" x14ac:dyDescent="0.2">
      <c r="A1901" s="2" t="s">
        <v>2625</v>
      </c>
      <c r="B1901" s="2" t="s">
        <v>15</v>
      </c>
      <c r="C1901" s="2" t="s">
        <v>12</v>
      </c>
      <c r="D1901" s="2">
        <v>0.88270999999999999</v>
      </c>
      <c r="E1901" s="2">
        <v>115</v>
      </c>
      <c r="F1901" s="2">
        <v>11433</v>
      </c>
      <c r="G1901" s="2">
        <v>24</v>
      </c>
      <c r="H1901" s="2">
        <f t="shared" si="174"/>
        <v>1</v>
      </c>
      <c r="I1901" s="2">
        <f t="shared" si="175"/>
        <v>0</v>
      </c>
      <c r="J1901" s="2">
        <f t="shared" si="176"/>
        <v>0</v>
      </c>
      <c r="K1901" s="2">
        <f t="shared" si="177"/>
        <v>0</v>
      </c>
      <c r="L1901" s="2">
        <f t="shared" si="178"/>
        <v>0</v>
      </c>
      <c r="M1901" s="2">
        <v>115</v>
      </c>
      <c r="N1901" s="2">
        <f t="shared" si="179"/>
        <v>13225</v>
      </c>
    </row>
    <row r="1902" spans="1:14" x14ac:dyDescent="0.2">
      <c r="A1902" s="2" t="s">
        <v>2961</v>
      </c>
      <c r="B1902" s="2" t="s">
        <v>11</v>
      </c>
      <c r="C1902" s="2" t="s">
        <v>12</v>
      </c>
      <c r="D1902" s="2">
        <v>0.31703999999999999</v>
      </c>
      <c r="E1902" s="2">
        <v>102</v>
      </c>
      <c r="F1902" s="2">
        <v>30978</v>
      </c>
      <c r="G1902" s="2">
        <v>15.5</v>
      </c>
      <c r="H1902" s="2">
        <f t="shared" si="174"/>
        <v>0</v>
      </c>
      <c r="I1902" s="2">
        <f t="shared" si="175"/>
        <v>0</v>
      </c>
      <c r="J1902" s="2">
        <f t="shared" si="176"/>
        <v>0</v>
      </c>
      <c r="K1902" s="2">
        <f t="shared" si="177"/>
        <v>0</v>
      </c>
      <c r="L1902" s="2">
        <f t="shared" si="178"/>
        <v>0</v>
      </c>
      <c r="M1902" s="2">
        <v>4</v>
      </c>
      <c r="N1902" s="2">
        <f t="shared" si="179"/>
        <v>10404</v>
      </c>
    </row>
    <row r="1903" spans="1:14" x14ac:dyDescent="0.2">
      <c r="A1903" s="2" t="s">
        <v>2963</v>
      </c>
      <c r="B1903" s="2" t="s">
        <v>11</v>
      </c>
      <c r="C1903" s="2" t="s">
        <v>12</v>
      </c>
      <c r="D1903" s="2">
        <v>6.46258</v>
      </c>
      <c r="E1903" s="2">
        <v>111</v>
      </c>
      <c r="F1903" s="2">
        <v>824</v>
      </c>
      <c r="G1903" s="2">
        <v>18.5</v>
      </c>
      <c r="H1903" s="2">
        <f t="shared" si="174"/>
        <v>0</v>
      </c>
      <c r="I1903" s="2">
        <f t="shared" si="175"/>
        <v>0</v>
      </c>
      <c r="J1903" s="2">
        <f t="shared" si="176"/>
        <v>0</v>
      </c>
      <c r="K1903" s="2">
        <f t="shared" si="177"/>
        <v>0</v>
      </c>
      <c r="L1903" s="2">
        <f t="shared" si="178"/>
        <v>0</v>
      </c>
      <c r="M1903" s="2">
        <v>19</v>
      </c>
      <c r="N1903" s="2">
        <f t="shared" si="179"/>
        <v>12321</v>
      </c>
    </row>
    <row r="1904" spans="1:14" x14ac:dyDescent="0.2">
      <c r="A1904" s="2" t="s">
        <v>1338</v>
      </c>
      <c r="B1904" s="2" t="s">
        <v>15</v>
      </c>
      <c r="C1904" s="2" t="s">
        <v>12</v>
      </c>
      <c r="D1904" s="2">
        <v>40.218899999999998</v>
      </c>
      <c r="E1904" s="2">
        <v>158</v>
      </c>
      <c r="F1904" s="2">
        <v>533</v>
      </c>
      <c r="G1904" s="2">
        <v>25</v>
      </c>
      <c r="H1904" s="2">
        <f t="shared" si="174"/>
        <v>1</v>
      </c>
      <c r="I1904" s="2">
        <f t="shared" si="175"/>
        <v>0</v>
      </c>
      <c r="J1904" s="2">
        <f t="shared" si="176"/>
        <v>0</v>
      </c>
      <c r="K1904" s="2">
        <f t="shared" si="177"/>
        <v>0</v>
      </c>
      <c r="L1904" s="2">
        <f t="shared" si="178"/>
        <v>0</v>
      </c>
      <c r="M1904" s="2">
        <v>0</v>
      </c>
      <c r="N1904" s="2">
        <f t="shared" si="179"/>
        <v>24964</v>
      </c>
    </row>
    <row r="1905" spans="1:14" x14ac:dyDescent="0.2">
      <c r="A1905" s="2" t="s">
        <v>2966</v>
      </c>
      <c r="B1905" s="2" t="s">
        <v>11</v>
      </c>
      <c r="C1905" s="2" t="s">
        <v>35</v>
      </c>
      <c r="D1905" s="2">
        <v>12.6936</v>
      </c>
      <c r="E1905" s="2">
        <v>89</v>
      </c>
      <c r="F1905" s="2">
        <v>4060</v>
      </c>
      <c r="G1905" s="2">
        <v>17</v>
      </c>
      <c r="H1905" s="2">
        <f t="shared" si="174"/>
        <v>0</v>
      </c>
      <c r="I1905" s="2">
        <f t="shared" si="175"/>
        <v>0</v>
      </c>
      <c r="J1905" s="2">
        <f t="shared" si="176"/>
        <v>1</v>
      </c>
      <c r="K1905" s="2">
        <f t="shared" si="177"/>
        <v>0</v>
      </c>
      <c r="L1905" s="2">
        <f t="shared" si="178"/>
        <v>0</v>
      </c>
      <c r="M1905" s="2">
        <v>11</v>
      </c>
      <c r="N1905" s="2">
        <f t="shared" si="179"/>
        <v>7921</v>
      </c>
    </row>
    <row r="1906" spans="1:14" x14ac:dyDescent="0.2">
      <c r="A1906" s="2" t="s">
        <v>2968</v>
      </c>
      <c r="B1906" s="2" t="s">
        <v>15</v>
      </c>
      <c r="C1906" s="2" t="s">
        <v>12</v>
      </c>
      <c r="D1906" s="2">
        <v>2.8491399999999998</v>
      </c>
      <c r="E1906" s="2">
        <v>118</v>
      </c>
      <c r="F1906" s="2">
        <v>1889</v>
      </c>
      <c r="G1906" s="2">
        <v>16</v>
      </c>
      <c r="H1906" s="2">
        <f t="shared" si="174"/>
        <v>1</v>
      </c>
      <c r="I1906" s="2">
        <f t="shared" si="175"/>
        <v>0</v>
      </c>
      <c r="J1906" s="2">
        <f t="shared" si="176"/>
        <v>0</v>
      </c>
      <c r="K1906" s="2">
        <f t="shared" si="177"/>
        <v>0</v>
      </c>
      <c r="L1906" s="2">
        <f t="shared" si="178"/>
        <v>0</v>
      </c>
      <c r="M1906" s="2">
        <v>369</v>
      </c>
      <c r="N1906" s="2">
        <f t="shared" si="179"/>
        <v>13924</v>
      </c>
    </row>
    <row r="1907" spans="1:14" x14ac:dyDescent="0.2">
      <c r="A1907" s="2" t="s">
        <v>356</v>
      </c>
      <c r="B1907" s="2" t="s">
        <v>11</v>
      </c>
      <c r="C1907" s="2" t="s">
        <v>31</v>
      </c>
      <c r="D1907" s="2">
        <v>91.547200000000004</v>
      </c>
      <c r="E1907" s="2">
        <v>122</v>
      </c>
      <c r="F1907" s="2">
        <v>5165</v>
      </c>
      <c r="G1907" s="2">
        <v>12</v>
      </c>
      <c r="H1907" s="2">
        <f t="shared" si="174"/>
        <v>0</v>
      </c>
      <c r="I1907" s="2">
        <f t="shared" si="175"/>
        <v>1</v>
      </c>
      <c r="J1907" s="2">
        <f t="shared" si="176"/>
        <v>0</v>
      </c>
      <c r="K1907" s="2">
        <f t="shared" si="177"/>
        <v>0</v>
      </c>
      <c r="L1907" s="2">
        <f t="shared" si="178"/>
        <v>0</v>
      </c>
      <c r="M1907" s="2">
        <v>167</v>
      </c>
      <c r="N1907" s="2">
        <f t="shared" si="179"/>
        <v>14884</v>
      </c>
    </row>
    <row r="1908" spans="1:14" x14ac:dyDescent="0.2">
      <c r="A1908" s="2" t="s">
        <v>356</v>
      </c>
      <c r="B1908" s="2" t="s">
        <v>11</v>
      </c>
      <c r="C1908" s="2" t="s">
        <v>31</v>
      </c>
      <c r="D1908" s="2">
        <v>65.182199999999995</v>
      </c>
      <c r="E1908" s="2">
        <v>106</v>
      </c>
      <c r="F1908" s="2">
        <v>4830</v>
      </c>
      <c r="G1908" s="2">
        <v>24</v>
      </c>
      <c r="H1908" s="2">
        <f t="shared" si="174"/>
        <v>0</v>
      </c>
      <c r="I1908" s="2">
        <f t="shared" si="175"/>
        <v>1</v>
      </c>
      <c r="J1908" s="2">
        <f t="shared" si="176"/>
        <v>0</v>
      </c>
      <c r="K1908" s="2">
        <f t="shared" si="177"/>
        <v>0</v>
      </c>
      <c r="L1908" s="2">
        <f t="shared" si="178"/>
        <v>0</v>
      </c>
      <c r="M1908" s="2">
        <v>167</v>
      </c>
      <c r="N1908" s="2">
        <f t="shared" si="179"/>
        <v>11236</v>
      </c>
    </row>
    <row r="1909" spans="1:14" x14ac:dyDescent="0.2">
      <c r="A1909" s="2" t="s">
        <v>1091</v>
      </c>
      <c r="B1909" s="2" t="s">
        <v>15</v>
      </c>
      <c r="C1909" s="2" t="s">
        <v>35</v>
      </c>
      <c r="D1909" s="2">
        <v>41.868000000000002</v>
      </c>
      <c r="E1909" s="2">
        <v>91</v>
      </c>
      <c r="F1909" s="2">
        <v>3023</v>
      </c>
      <c r="G1909" s="2">
        <v>20</v>
      </c>
      <c r="H1909" s="2">
        <f t="shared" si="174"/>
        <v>1</v>
      </c>
      <c r="I1909" s="2">
        <f t="shared" si="175"/>
        <v>0</v>
      </c>
      <c r="J1909" s="2">
        <f t="shared" si="176"/>
        <v>1</v>
      </c>
      <c r="K1909" s="2">
        <f t="shared" si="177"/>
        <v>0</v>
      </c>
      <c r="L1909" s="2">
        <f t="shared" si="178"/>
        <v>0</v>
      </c>
      <c r="M1909" s="2">
        <v>17</v>
      </c>
      <c r="N1909" s="2">
        <f t="shared" si="179"/>
        <v>8281</v>
      </c>
    </row>
    <row r="1910" spans="1:14" x14ac:dyDescent="0.2">
      <c r="A1910" s="2" t="s">
        <v>1560</v>
      </c>
      <c r="B1910" s="2" t="s">
        <v>15</v>
      </c>
      <c r="C1910" s="2" t="s">
        <v>12</v>
      </c>
      <c r="D1910" s="2">
        <v>4.5996800000000002</v>
      </c>
      <c r="E1910" s="2">
        <v>100</v>
      </c>
      <c r="F1910" s="2">
        <v>2186</v>
      </c>
      <c r="G1910" s="2">
        <v>1.5</v>
      </c>
      <c r="H1910" s="2">
        <f t="shared" si="174"/>
        <v>1</v>
      </c>
      <c r="I1910" s="2">
        <f t="shared" si="175"/>
        <v>0</v>
      </c>
      <c r="J1910" s="2">
        <f t="shared" si="176"/>
        <v>0</v>
      </c>
      <c r="K1910" s="2">
        <f t="shared" si="177"/>
        <v>0</v>
      </c>
      <c r="L1910" s="2">
        <f t="shared" si="178"/>
        <v>0</v>
      </c>
      <c r="M1910" s="2">
        <v>308</v>
      </c>
      <c r="N1910" s="2">
        <f t="shared" si="179"/>
        <v>10000</v>
      </c>
    </row>
    <row r="1911" spans="1:14" x14ac:dyDescent="0.2">
      <c r="A1911" s="2" t="s">
        <v>2974</v>
      </c>
      <c r="B1911" s="2" t="s">
        <v>15</v>
      </c>
      <c r="C1911" s="2" t="s">
        <v>12</v>
      </c>
      <c r="D1911" s="2">
        <v>3.2874300000000001</v>
      </c>
      <c r="E1911" s="2">
        <v>104</v>
      </c>
      <c r="F1911" s="2">
        <v>12250</v>
      </c>
      <c r="G1911" s="2">
        <v>4.5</v>
      </c>
      <c r="H1911" s="2">
        <f t="shared" si="174"/>
        <v>1</v>
      </c>
      <c r="I1911" s="2">
        <f t="shared" si="175"/>
        <v>0</v>
      </c>
      <c r="J1911" s="2">
        <f t="shared" si="176"/>
        <v>0</v>
      </c>
      <c r="K1911" s="2">
        <f t="shared" si="177"/>
        <v>0</v>
      </c>
      <c r="L1911" s="2">
        <f t="shared" si="178"/>
        <v>0</v>
      </c>
      <c r="M1911" s="2">
        <v>11</v>
      </c>
      <c r="N1911" s="2">
        <f t="shared" si="179"/>
        <v>10816</v>
      </c>
    </row>
    <row r="1912" spans="1:14" x14ac:dyDescent="0.2">
      <c r="A1912" s="2" t="s">
        <v>2763</v>
      </c>
      <c r="B1912" s="2" t="s">
        <v>11</v>
      </c>
      <c r="C1912" s="2" t="s">
        <v>12</v>
      </c>
      <c r="D1912" s="2">
        <v>34.566699999999997</v>
      </c>
      <c r="E1912" s="2">
        <v>145</v>
      </c>
      <c r="F1912" s="2">
        <v>1825</v>
      </c>
      <c r="G1912" s="2">
        <v>80</v>
      </c>
      <c r="H1912" s="2">
        <f t="shared" si="174"/>
        <v>0</v>
      </c>
      <c r="I1912" s="2">
        <f t="shared" si="175"/>
        <v>0</v>
      </c>
      <c r="J1912" s="2">
        <f t="shared" si="176"/>
        <v>0</v>
      </c>
      <c r="K1912" s="2">
        <f t="shared" si="177"/>
        <v>0</v>
      </c>
      <c r="L1912" s="2">
        <f t="shared" si="178"/>
        <v>0</v>
      </c>
      <c r="M1912" s="2">
        <v>79</v>
      </c>
      <c r="N1912" s="2">
        <f t="shared" si="179"/>
        <v>21025</v>
      </c>
    </row>
    <row r="1913" spans="1:14" x14ac:dyDescent="0.2">
      <c r="A1913" s="2" t="s">
        <v>691</v>
      </c>
      <c r="B1913" s="2" t="s">
        <v>11</v>
      </c>
      <c r="C1913" s="2" t="s">
        <v>40</v>
      </c>
      <c r="D1913" s="2">
        <v>49.121899999999997</v>
      </c>
      <c r="E1913" s="2">
        <v>117</v>
      </c>
      <c r="F1913" s="2">
        <v>6554</v>
      </c>
      <c r="G1913" s="2">
        <v>13</v>
      </c>
      <c r="H1913" s="2">
        <f t="shared" si="174"/>
        <v>0</v>
      </c>
      <c r="I1913" s="2">
        <f t="shared" si="175"/>
        <v>0</v>
      </c>
      <c r="J1913" s="2">
        <f t="shared" si="176"/>
        <v>0</v>
      </c>
      <c r="K1913" s="2">
        <f t="shared" si="177"/>
        <v>0</v>
      </c>
      <c r="L1913" s="2">
        <f t="shared" si="178"/>
        <v>0</v>
      </c>
      <c r="M1913" s="2">
        <v>17</v>
      </c>
      <c r="N1913" s="2">
        <f t="shared" si="179"/>
        <v>13689</v>
      </c>
    </row>
    <row r="1914" spans="1:14" x14ac:dyDescent="0.2">
      <c r="A1914" s="2" t="s">
        <v>1050</v>
      </c>
      <c r="B1914" s="2" t="s">
        <v>15</v>
      </c>
      <c r="C1914" s="2" t="s">
        <v>31</v>
      </c>
      <c r="D1914" s="2">
        <v>67.523399999999995</v>
      </c>
      <c r="E1914" s="2">
        <v>134</v>
      </c>
      <c r="F1914" s="2">
        <v>1050</v>
      </c>
      <c r="G1914" s="2">
        <v>35</v>
      </c>
      <c r="H1914" s="2">
        <f t="shared" si="174"/>
        <v>1</v>
      </c>
      <c r="I1914" s="2">
        <f t="shared" si="175"/>
        <v>1</v>
      </c>
      <c r="J1914" s="2">
        <f t="shared" si="176"/>
        <v>0</v>
      </c>
      <c r="K1914" s="2">
        <f t="shared" si="177"/>
        <v>0</v>
      </c>
      <c r="L1914" s="2">
        <f t="shared" si="178"/>
        <v>0</v>
      </c>
      <c r="M1914" s="2">
        <v>0</v>
      </c>
      <c r="N1914" s="2">
        <f t="shared" si="179"/>
        <v>17956</v>
      </c>
    </row>
    <row r="1915" spans="1:14" x14ac:dyDescent="0.2">
      <c r="A1915" s="2" t="s">
        <v>1216</v>
      </c>
      <c r="B1915" s="2" t="s">
        <v>51</v>
      </c>
      <c r="C1915" s="2" t="s">
        <v>47</v>
      </c>
      <c r="D1915" s="2">
        <v>71.844399999999993</v>
      </c>
      <c r="E1915" s="2">
        <v>111</v>
      </c>
      <c r="F1915" s="2">
        <v>679</v>
      </c>
      <c r="G1915" s="2">
        <v>60</v>
      </c>
      <c r="H1915" s="2">
        <f t="shared" si="174"/>
        <v>0</v>
      </c>
      <c r="I1915" s="2">
        <f t="shared" si="175"/>
        <v>0</v>
      </c>
      <c r="J1915" s="2">
        <f t="shared" si="176"/>
        <v>0</v>
      </c>
      <c r="K1915" s="2">
        <f t="shared" si="177"/>
        <v>0</v>
      </c>
      <c r="L1915" s="2">
        <f t="shared" si="178"/>
        <v>0</v>
      </c>
      <c r="M1915" s="2">
        <v>197</v>
      </c>
      <c r="N1915" s="2">
        <f t="shared" si="179"/>
        <v>12321</v>
      </c>
    </row>
    <row r="1916" spans="1:14" x14ac:dyDescent="0.2">
      <c r="A1916" s="2" t="s">
        <v>2639</v>
      </c>
      <c r="B1916" s="2" t="s">
        <v>15</v>
      </c>
      <c r="C1916" s="2" t="s">
        <v>31</v>
      </c>
      <c r="D1916" s="2">
        <v>101.47</v>
      </c>
      <c r="E1916" s="2">
        <v>107</v>
      </c>
      <c r="F1916" s="2">
        <v>38751</v>
      </c>
      <c r="G1916" s="2">
        <v>32</v>
      </c>
      <c r="H1916" s="2">
        <f t="shared" si="174"/>
        <v>1</v>
      </c>
      <c r="I1916" s="2">
        <f t="shared" si="175"/>
        <v>1</v>
      </c>
      <c r="J1916" s="2">
        <f t="shared" si="176"/>
        <v>0</v>
      </c>
      <c r="K1916" s="2">
        <f t="shared" si="177"/>
        <v>0</v>
      </c>
      <c r="L1916" s="2">
        <f t="shared" si="178"/>
        <v>0</v>
      </c>
      <c r="M1916" s="2">
        <v>133</v>
      </c>
      <c r="N1916" s="2">
        <f t="shared" si="179"/>
        <v>11449</v>
      </c>
    </row>
    <row r="1917" spans="1:14" x14ac:dyDescent="0.2">
      <c r="A1917" s="2" t="s">
        <v>412</v>
      </c>
      <c r="B1917" s="2" t="s">
        <v>15</v>
      </c>
      <c r="C1917" s="2" t="s">
        <v>40</v>
      </c>
      <c r="D1917" s="2">
        <v>34.290100000000002</v>
      </c>
      <c r="E1917" s="2">
        <v>103</v>
      </c>
      <c r="F1917" s="2">
        <v>4662</v>
      </c>
      <c r="G1917" s="2">
        <v>19.8</v>
      </c>
      <c r="H1917" s="2">
        <f t="shared" si="174"/>
        <v>1</v>
      </c>
      <c r="I1917" s="2">
        <f t="shared" si="175"/>
        <v>0</v>
      </c>
      <c r="J1917" s="2">
        <f t="shared" si="176"/>
        <v>0</v>
      </c>
      <c r="K1917" s="2">
        <f t="shared" si="177"/>
        <v>0</v>
      </c>
      <c r="L1917" s="2">
        <f t="shared" si="178"/>
        <v>0</v>
      </c>
      <c r="M1917" s="2">
        <v>189</v>
      </c>
      <c r="N1917" s="2">
        <f t="shared" si="179"/>
        <v>10609</v>
      </c>
    </row>
    <row r="1918" spans="1:14" x14ac:dyDescent="0.2">
      <c r="A1918" s="2" t="s">
        <v>66</v>
      </c>
      <c r="B1918" s="2" t="s">
        <v>11</v>
      </c>
      <c r="C1918" s="2" t="s">
        <v>24</v>
      </c>
      <c r="D1918" s="2">
        <v>54.758499999999998</v>
      </c>
      <c r="E1918" s="2">
        <v>103</v>
      </c>
      <c r="F1918" s="2">
        <v>29808</v>
      </c>
      <c r="G1918" s="2">
        <v>65</v>
      </c>
      <c r="H1918" s="2">
        <f t="shared" si="174"/>
        <v>0</v>
      </c>
      <c r="I1918" s="2">
        <f t="shared" si="175"/>
        <v>0</v>
      </c>
      <c r="J1918" s="2">
        <f t="shared" si="176"/>
        <v>0</v>
      </c>
      <c r="K1918" s="2">
        <f t="shared" si="177"/>
        <v>0</v>
      </c>
      <c r="L1918" s="2">
        <f t="shared" si="178"/>
        <v>0</v>
      </c>
      <c r="M1918" s="2">
        <v>368</v>
      </c>
      <c r="N1918" s="2">
        <f t="shared" si="179"/>
        <v>10609</v>
      </c>
    </row>
    <row r="1919" spans="1:14" x14ac:dyDescent="0.2">
      <c r="A1919" s="2" t="s">
        <v>613</v>
      </c>
      <c r="B1919" s="2" t="s">
        <v>11</v>
      </c>
      <c r="C1919" s="2" t="s">
        <v>19</v>
      </c>
      <c r="D1919" s="2">
        <v>181.01499999999999</v>
      </c>
      <c r="E1919" s="2">
        <v>115</v>
      </c>
      <c r="F1919" s="2">
        <v>60059</v>
      </c>
      <c r="G1919" s="2">
        <v>150</v>
      </c>
      <c r="H1919" s="2">
        <f t="shared" si="174"/>
        <v>0</v>
      </c>
      <c r="I1919" s="2">
        <f t="shared" si="175"/>
        <v>0</v>
      </c>
      <c r="J1919" s="2">
        <f t="shared" si="176"/>
        <v>0</v>
      </c>
      <c r="K1919" s="2">
        <f t="shared" si="177"/>
        <v>0</v>
      </c>
      <c r="L1919" s="2">
        <f t="shared" si="178"/>
        <v>1</v>
      </c>
      <c r="M1919" s="2">
        <v>0</v>
      </c>
      <c r="N1919" s="2">
        <f t="shared" si="179"/>
        <v>13225</v>
      </c>
    </row>
    <row r="1920" spans="1:14" x14ac:dyDescent="0.2">
      <c r="A1920" s="2" t="s">
        <v>2344</v>
      </c>
      <c r="B1920" s="2" t="s">
        <v>11</v>
      </c>
      <c r="C1920" s="2" t="s">
        <v>19</v>
      </c>
      <c r="D1920" s="2">
        <v>206.36</v>
      </c>
      <c r="E1920" s="2">
        <v>112</v>
      </c>
      <c r="F1920" s="2">
        <v>59803</v>
      </c>
      <c r="G1920" s="2">
        <v>170</v>
      </c>
      <c r="H1920" s="2">
        <f t="shared" si="174"/>
        <v>0</v>
      </c>
      <c r="I1920" s="2">
        <f t="shared" si="175"/>
        <v>0</v>
      </c>
      <c r="J1920" s="2">
        <f t="shared" si="176"/>
        <v>0</v>
      </c>
      <c r="K1920" s="2">
        <f t="shared" si="177"/>
        <v>0</v>
      </c>
      <c r="L1920" s="2">
        <f t="shared" si="178"/>
        <v>1</v>
      </c>
      <c r="M1920" s="2">
        <v>230</v>
      </c>
      <c r="N1920" s="2">
        <f t="shared" si="179"/>
        <v>12544</v>
      </c>
    </row>
    <row r="1921" spans="1:14" x14ac:dyDescent="0.2">
      <c r="A1921" s="2" t="s">
        <v>392</v>
      </c>
      <c r="B1921" s="2" t="s">
        <v>15</v>
      </c>
      <c r="C1921" s="2" t="s">
        <v>40</v>
      </c>
      <c r="D1921" s="2">
        <v>1.32507</v>
      </c>
      <c r="E1921" s="2">
        <v>96</v>
      </c>
      <c r="F1921" s="2">
        <v>1208</v>
      </c>
      <c r="G1921" s="2">
        <v>4</v>
      </c>
      <c r="H1921" s="2">
        <f t="shared" si="174"/>
        <v>1</v>
      </c>
      <c r="I1921" s="2">
        <f t="shared" si="175"/>
        <v>0</v>
      </c>
      <c r="J1921" s="2">
        <f t="shared" si="176"/>
        <v>0</v>
      </c>
      <c r="K1921" s="2">
        <f t="shared" si="177"/>
        <v>0</v>
      </c>
      <c r="L1921" s="2">
        <f t="shared" si="178"/>
        <v>0</v>
      </c>
      <c r="M1921" s="2">
        <v>101</v>
      </c>
      <c r="N1921" s="2">
        <f t="shared" si="179"/>
        <v>9216</v>
      </c>
    </row>
    <row r="1922" spans="1:14" x14ac:dyDescent="0.2">
      <c r="A1922" s="2" t="s">
        <v>2986</v>
      </c>
      <c r="B1922" s="2" t="s">
        <v>15</v>
      </c>
      <c r="C1922" s="2" t="s">
        <v>31</v>
      </c>
      <c r="D1922" s="2">
        <v>0.20080300000000001</v>
      </c>
      <c r="E1922" s="2">
        <v>93</v>
      </c>
      <c r="F1922" s="2">
        <v>1467</v>
      </c>
      <c r="G1922" s="2">
        <v>3</v>
      </c>
      <c r="H1922" s="2">
        <f t="shared" si="174"/>
        <v>1</v>
      </c>
      <c r="I1922" s="2">
        <f t="shared" si="175"/>
        <v>1</v>
      </c>
      <c r="J1922" s="2">
        <f t="shared" si="176"/>
        <v>0</v>
      </c>
      <c r="K1922" s="2">
        <f t="shared" si="177"/>
        <v>0</v>
      </c>
      <c r="L1922" s="2">
        <f t="shared" si="178"/>
        <v>0</v>
      </c>
      <c r="M1922" s="2">
        <v>78</v>
      </c>
      <c r="N1922" s="2">
        <f t="shared" si="179"/>
        <v>8649</v>
      </c>
    </row>
    <row r="1923" spans="1:14" x14ac:dyDescent="0.2">
      <c r="A1923" s="2" t="s">
        <v>2988</v>
      </c>
      <c r="B1923" s="2" t="s">
        <v>51</v>
      </c>
      <c r="C1923" s="2" t="s">
        <v>12</v>
      </c>
      <c r="D1923" s="2">
        <v>1.5278E-2</v>
      </c>
      <c r="E1923" s="2">
        <v>95</v>
      </c>
      <c r="F1923" s="2">
        <v>1185</v>
      </c>
      <c r="G1923" s="2">
        <v>0.82499999999999996</v>
      </c>
      <c r="H1923" s="2">
        <f t="shared" ref="H1923:H1986" si="180">IF(B1923="R",1,0)</f>
        <v>0</v>
      </c>
      <c r="I1923" s="2">
        <f t="shared" ref="I1923:I1986" si="181">IF(C1923="Comedy",1,0)</f>
        <v>0</v>
      </c>
      <c r="J1923" s="2">
        <f t="shared" ref="J1923:J1986" si="182">IF(C1923="Thriller_Horror",1,0)</f>
        <v>0</v>
      </c>
      <c r="K1923" s="2">
        <f t="shared" ref="K1923:K1986" si="183">IF(C1923="Animation",1,0)</f>
        <v>0</v>
      </c>
      <c r="L1923" s="2">
        <f t="shared" ref="L1923:L1986" si="184">IF(C1923="Adventure_Sci_fi",1,0)</f>
        <v>0</v>
      </c>
      <c r="M1923" s="2">
        <v>14</v>
      </c>
      <c r="N1923" s="2">
        <f t="shared" ref="N1923:N1986" si="185">E1923^2</f>
        <v>9025</v>
      </c>
    </row>
    <row r="1924" spans="1:14" x14ac:dyDescent="0.2">
      <c r="A1924" s="2" t="s">
        <v>2990</v>
      </c>
      <c r="B1924" s="2" t="s">
        <v>11</v>
      </c>
      <c r="C1924" s="2" t="s">
        <v>19</v>
      </c>
      <c r="D1924" s="2">
        <v>19.480699999999999</v>
      </c>
      <c r="E1924" s="2">
        <v>116</v>
      </c>
      <c r="F1924" s="2">
        <v>43887</v>
      </c>
      <c r="G1924" s="2">
        <v>80</v>
      </c>
      <c r="H1924" s="2">
        <f t="shared" si="180"/>
        <v>0</v>
      </c>
      <c r="I1924" s="2">
        <f t="shared" si="181"/>
        <v>0</v>
      </c>
      <c r="J1924" s="2">
        <f t="shared" si="182"/>
        <v>0</v>
      </c>
      <c r="K1924" s="2">
        <f t="shared" si="183"/>
        <v>0</v>
      </c>
      <c r="L1924" s="2">
        <f t="shared" si="184"/>
        <v>1</v>
      </c>
      <c r="M1924" s="2">
        <v>503</v>
      </c>
      <c r="N1924" s="2">
        <f t="shared" si="185"/>
        <v>13456</v>
      </c>
    </row>
    <row r="1925" spans="1:14" x14ac:dyDescent="0.2">
      <c r="A1925" s="2" t="s">
        <v>2992</v>
      </c>
      <c r="B1925" s="2" t="s">
        <v>51</v>
      </c>
      <c r="C1925" s="2" t="s">
        <v>97</v>
      </c>
      <c r="D1925" s="2">
        <v>22.751999999999999</v>
      </c>
      <c r="E1925" s="2">
        <v>94</v>
      </c>
      <c r="F1925" s="2">
        <v>15857</v>
      </c>
      <c r="G1925" s="2">
        <v>75</v>
      </c>
      <c r="H1925" s="2">
        <f t="shared" si="180"/>
        <v>0</v>
      </c>
      <c r="I1925" s="2">
        <f t="shared" si="181"/>
        <v>0</v>
      </c>
      <c r="J1925" s="2">
        <f t="shared" si="182"/>
        <v>0</v>
      </c>
      <c r="K1925" s="2">
        <f t="shared" si="183"/>
        <v>1</v>
      </c>
      <c r="L1925" s="2">
        <f t="shared" si="184"/>
        <v>0</v>
      </c>
      <c r="M1925" s="2">
        <v>383</v>
      </c>
      <c r="N1925" s="2">
        <f t="shared" si="185"/>
        <v>8836</v>
      </c>
    </row>
    <row r="1926" spans="1:14" x14ac:dyDescent="0.2">
      <c r="A1926" s="2" t="s">
        <v>277</v>
      </c>
      <c r="B1926" s="2" t="s">
        <v>15</v>
      </c>
      <c r="C1926" s="2" t="s">
        <v>31</v>
      </c>
      <c r="D1926" s="2">
        <v>16.6844</v>
      </c>
      <c r="E1926" s="2">
        <v>112</v>
      </c>
      <c r="F1926" s="2">
        <v>1205</v>
      </c>
      <c r="G1926" s="2">
        <v>17</v>
      </c>
      <c r="H1926" s="2">
        <f t="shared" si="180"/>
        <v>1</v>
      </c>
      <c r="I1926" s="2">
        <f t="shared" si="181"/>
        <v>1</v>
      </c>
      <c r="J1926" s="2">
        <f t="shared" si="182"/>
        <v>0</v>
      </c>
      <c r="K1926" s="2">
        <f t="shared" si="183"/>
        <v>0</v>
      </c>
      <c r="L1926" s="2">
        <f t="shared" si="184"/>
        <v>0</v>
      </c>
      <c r="M1926" s="2">
        <v>11000</v>
      </c>
      <c r="N1926" s="2">
        <f t="shared" si="185"/>
        <v>12544</v>
      </c>
    </row>
    <row r="1927" spans="1:14" x14ac:dyDescent="0.2">
      <c r="A1927" s="2" t="s">
        <v>2995</v>
      </c>
      <c r="B1927" s="2" t="s">
        <v>11</v>
      </c>
      <c r="C1927" s="2" t="s">
        <v>12</v>
      </c>
      <c r="D1927" s="2">
        <v>3.77386</v>
      </c>
      <c r="E1927" s="2">
        <v>120</v>
      </c>
      <c r="F1927" s="2">
        <v>2563</v>
      </c>
      <c r="G1927" s="2">
        <v>1</v>
      </c>
      <c r="H1927" s="2">
        <f t="shared" si="180"/>
        <v>0</v>
      </c>
      <c r="I1927" s="2">
        <f t="shared" si="181"/>
        <v>0</v>
      </c>
      <c r="J1927" s="2">
        <f t="shared" si="182"/>
        <v>0</v>
      </c>
      <c r="K1927" s="2">
        <f t="shared" si="183"/>
        <v>0</v>
      </c>
      <c r="L1927" s="2">
        <f t="shared" si="184"/>
        <v>0</v>
      </c>
      <c r="M1927" s="2">
        <v>3</v>
      </c>
      <c r="N1927" s="2">
        <f t="shared" si="185"/>
        <v>14400</v>
      </c>
    </row>
    <row r="1928" spans="1:14" x14ac:dyDescent="0.2">
      <c r="A1928" s="2" t="s">
        <v>2997</v>
      </c>
      <c r="B1928" s="2" t="s">
        <v>15</v>
      </c>
      <c r="C1928" s="2" t="s">
        <v>31</v>
      </c>
      <c r="D1928" s="2">
        <v>13.5587</v>
      </c>
      <c r="E1928" s="2">
        <v>95</v>
      </c>
      <c r="F1928" s="2">
        <v>2729</v>
      </c>
      <c r="G1928" s="2">
        <v>11</v>
      </c>
      <c r="H1928" s="2">
        <f t="shared" si="180"/>
        <v>1</v>
      </c>
      <c r="I1928" s="2">
        <f t="shared" si="181"/>
        <v>1</v>
      </c>
      <c r="J1928" s="2">
        <f t="shared" si="182"/>
        <v>0</v>
      </c>
      <c r="K1928" s="2">
        <f t="shared" si="183"/>
        <v>0</v>
      </c>
      <c r="L1928" s="2">
        <f t="shared" si="184"/>
        <v>0</v>
      </c>
      <c r="M1928" s="2">
        <v>5</v>
      </c>
      <c r="N1928" s="2">
        <f t="shared" si="185"/>
        <v>9025</v>
      </c>
    </row>
    <row r="1929" spans="1:14" x14ac:dyDescent="0.2">
      <c r="A1929" s="2" t="s">
        <v>1687</v>
      </c>
      <c r="B1929" s="2" t="s">
        <v>51</v>
      </c>
      <c r="C1929" s="2" t="s">
        <v>19</v>
      </c>
      <c r="D1929" s="2">
        <v>93.417900000000003</v>
      </c>
      <c r="E1929" s="2">
        <v>130</v>
      </c>
      <c r="F1929" s="2">
        <v>5046</v>
      </c>
      <c r="G1929" s="2">
        <v>190</v>
      </c>
      <c r="H1929" s="2">
        <f t="shared" si="180"/>
        <v>0</v>
      </c>
      <c r="I1929" s="2">
        <f t="shared" si="181"/>
        <v>0</v>
      </c>
      <c r="J1929" s="2">
        <f t="shared" si="182"/>
        <v>0</v>
      </c>
      <c r="K1929" s="2">
        <f t="shared" si="183"/>
        <v>0</v>
      </c>
      <c r="L1929" s="2">
        <f t="shared" si="184"/>
        <v>1</v>
      </c>
      <c r="M1929" s="2">
        <v>663</v>
      </c>
      <c r="N1929" s="2">
        <f t="shared" si="185"/>
        <v>16900</v>
      </c>
    </row>
    <row r="1930" spans="1:14" x14ac:dyDescent="0.2">
      <c r="A1930" s="2" t="s">
        <v>1187</v>
      </c>
      <c r="B1930" s="2" t="s">
        <v>15</v>
      </c>
      <c r="C1930" s="2" t="s">
        <v>31</v>
      </c>
      <c r="D1930" s="2">
        <v>25.2776</v>
      </c>
      <c r="E1930" s="2">
        <v>102</v>
      </c>
      <c r="F1930" s="2">
        <v>5592</v>
      </c>
      <c r="G1930" s="2">
        <v>12</v>
      </c>
      <c r="H1930" s="2">
        <f t="shared" si="180"/>
        <v>1</v>
      </c>
      <c r="I1930" s="2">
        <f t="shared" si="181"/>
        <v>1</v>
      </c>
      <c r="J1930" s="2">
        <f t="shared" si="182"/>
        <v>0</v>
      </c>
      <c r="K1930" s="2">
        <f t="shared" si="183"/>
        <v>0</v>
      </c>
      <c r="L1930" s="2">
        <f t="shared" si="184"/>
        <v>0</v>
      </c>
      <c r="M1930" s="2">
        <v>0</v>
      </c>
      <c r="N1930" s="2">
        <f t="shared" si="185"/>
        <v>10404</v>
      </c>
    </row>
    <row r="1931" spans="1:14" x14ac:dyDescent="0.2">
      <c r="A1931" s="2" t="s">
        <v>3001</v>
      </c>
      <c r="B1931" s="2" t="s">
        <v>11</v>
      </c>
      <c r="C1931" s="2" t="s">
        <v>24</v>
      </c>
      <c r="D1931" s="2">
        <v>21.176300000000001</v>
      </c>
      <c r="E1931" s="2">
        <v>84</v>
      </c>
      <c r="F1931" s="2">
        <v>5039</v>
      </c>
      <c r="G1931" s="2">
        <v>40</v>
      </c>
      <c r="H1931" s="2">
        <f t="shared" si="180"/>
        <v>0</v>
      </c>
      <c r="I1931" s="2">
        <f t="shared" si="181"/>
        <v>0</v>
      </c>
      <c r="J1931" s="2">
        <f t="shared" si="182"/>
        <v>0</v>
      </c>
      <c r="K1931" s="2">
        <f t="shared" si="183"/>
        <v>0</v>
      </c>
      <c r="L1931" s="2">
        <f t="shared" si="184"/>
        <v>0</v>
      </c>
      <c r="M1931" s="2">
        <v>33</v>
      </c>
      <c r="N1931" s="2">
        <f t="shared" si="185"/>
        <v>7056</v>
      </c>
    </row>
    <row r="1932" spans="1:14" x14ac:dyDescent="0.2">
      <c r="A1932" s="2" t="s">
        <v>173</v>
      </c>
      <c r="B1932" s="2" t="s">
        <v>11</v>
      </c>
      <c r="C1932" s="2" t="s">
        <v>24</v>
      </c>
      <c r="D1932" s="2">
        <v>78.009200000000007</v>
      </c>
      <c r="E1932" s="2">
        <v>104</v>
      </c>
      <c r="F1932" s="2">
        <v>3768</v>
      </c>
      <c r="G1932" s="2">
        <v>75</v>
      </c>
      <c r="H1932" s="2">
        <f t="shared" si="180"/>
        <v>0</v>
      </c>
      <c r="I1932" s="2">
        <f t="shared" si="181"/>
        <v>0</v>
      </c>
      <c r="J1932" s="2">
        <f t="shared" si="182"/>
        <v>0</v>
      </c>
      <c r="K1932" s="2">
        <f t="shared" si="183"/>
        <v>0</v>
      </c>
      <c r="L1932" s="2">
        <f t="shared" si="184"/>
        <v>0</v>
      </c>
      <c r="M1932" s="2">
        <v>420</v>
      </c>
      <c r="N1932" s="2">
        <f t="shared" si="185"/>
        <v>10816</v>
      </c>
    </row>
    <row r="1933" spans="1:14" x14ac:dyDescent="0.2">
      <c r="A1933" s="2" t="s">
        <v>3004</v>
      </c>
      <c r="B1933" s="2" t="s">
        <v>18</v>
      </c>
      <c r="C1933" s="2" t="s">
        <v>97</v>
      </c>
      <c r="D1933" s="2">
        <v>414.98399999999998</v>
      </c>
      <c r="E1933" s="2">
        <v>103</v>
      </c>
      <c r="F1933" s="2">
        <v>19085</v>
      </c>
      <c r="G1933" s="2">
        <v>200</v>
      </c>
      <c r="H1933" s="2">
        <f t="shared" si="180"/>
        <v>0</v>
      </c>
      <c r="I1933" s="2">
        <f t="shared" si="181"/>
        <v>0</v>
      </c>
      <c r="J1933" s="2">
        <f t="shared" si="182"/>
        <v>0</v>
      </c>
      <c r="K1933" s="2">
        <f t="shared" si="183"/>
        <v>1</v>
      </c>
      <c r="L1933" s="2">
        <f t="shared" si="184"/>
        <v>0</v>
      </c>
      <c r="M1933" s="2">
        <v>125</v>
      </c>
      <c r="N1933" s="2">
        <f t="shared" si="185"/>
        <v>10609</v>
      </c>
    </row>
    <row r="1934" spans="1:14" x14ac:dyDescent="0.2">
      <c r="A1934" s="2" t="s">
        <v>659</v>
      </c>
      <c r="B1934" s="2" t="s">
        <v>15</v>
      </c>
      <c r="C1934" s="2" t="s">
        <v>12</v>
      </c>
      <c r="D1934" s="2">
        <v>124.107</v>
      </c>
      <c r="E1934" s="2">
        <v>190</v>
      </c>
      <c r="F1934" s="2">
        <v>1418</v>
      </c>
      <c r="G1934" s="2">
        <v>48</v>
      </c>
      <c r="H1934" s="2">
        <f t="shared" si="180"/>
        <v>1</v>
      </c>
      <c r="I1934" s="2">
        <f t="shared" si="181"/>
        <v>0</v>
      </c>
      <c r="J1934" s="2">
        <f t="shared" si="182"/>
        <v>0</v>
      </c>
      <c r="K1934" s="2">
        <f t="shared" si="183"/>
        <v>0</v>
      </c>
      <c r="L1934" s="2">
        <f t="shared" si="184"/>
        <v>0</v>
      </c>
      <c r="M1934" s="2">
        <v>0</v>
      </c>
      <c r="N1934" s="2">
        <f t="shared" si="185"/>
        <v>36100</v>
      </c>
    </row>
    <row r="1935" spans="1:14" x14ac:dyDescent="0.2">
      <c r="A1935" s="2" t="s">
        <v>511</v>
      </c>
      <c r="B1935" s="2" t="s">
        <v>15</v>
      </c>
      <c r="C1935" s="2" t="s">
        <v>12</v>
      </c>
      <c r="D1935" s="2">
        <v>76.260999999999996</v>
      </c>
      <c r="E1935" s="2">
        <v>122</v>
      </c>
      <c r="F1935" s="2">
        <v>22370</v>
      </c>
      <c r="G1935" s="2">
        <v>45</v>
      </c>
      <c r="H1935" s="2">
        <f t="shared" si="180"/>
        <v>1</v>
      </c>
      <c r="I1935" s="2">
        <f t="shared" si="181"/>
        <v>0</v>
      </c>
      <c r="J1935" s="2">
        <f t="shared" si="182"/>
        <v>0</v>
      </c>
      <c r="K1935" s="2">
        <f t="shared" si="183"/>
        <v>0</v>
      </c>
      <c r="L1935" s="2">
        <f t="shared" si="184"/>
        <v>0</v>
      </c>
      <c r="M1935" s="2">
        <v>845</v>
      </c>
      <c r="N1935" s="2">
        <f t="shared" si="185"/>
        <v>14884</v>
      </c>
    </row>
    <row r="1936" spans="1:14" x14ac:dyDescent="0.2">
      <c r="A1936" s="2" t="s">
        <v>3008</v>
      </c>
      <c r="B1936" s="2" t="s">
        <v>15</v>
      </c>
      <c r="C1936" s="2" t="s">
        <v>19</v>
      </c>
      <c r="D1936" s="2">
        <v>9.0131099999999993</v>
      </c>
      <c r="E1936" s="2">
        <v>103</v>
      </c>
      <c r="F1936" s="2">
        <v>3192</v>
      </c>
      <c r="G1936" s="2">
        <v>1</v>
      </c>
      <c r="H1936" s="2">
        <f t="shared" si="180"/>
        <v>1</v>
      </c>
      <c r="I1936" s="2">
        <f t="shared" si="181"/>
        <v>0</v>
      </c>
      <c r="J1936" s="2">
        <f t="shared" si="182"/>
        <v>0</v>
      </c>
      <c r="K1936" s="2">
        <f t="shared" si="183"/>
        <v>0</v>
      </c>
      <c r="L1936" s="2">
        <f t="shared" si="184"/>
        <v>1</v>
      </c>
      <c r="M1936" s="2">
        <v>2</v>
      </c>
      <c r="N1936" s="2">
        <f t="shared" si="185"/>
        <v>10609</v>
      </c>
    </row>
    <row r="1937" spans="1:14" x14ac:dyDescent="0.2">
      <c r="A1937" s="2" t="s">
        <v>32</v>
      </c>
      <c r="B1937" s="2" t="s">
        <v>11</v>
      </c>
      <c r="C1937" s="2" t="s">
        <v>19</v>
      </c>
      <c r="D1937" s="2">
        <v>318.76</v>
      </c>
      <c r="E1937" s="2">
        <v>144</v>
      </c>
      <c r="F1937" s="2">
        <v>2333</v>
      </c>
      <c r="G1937" s="2">
        <v>150</v>
      </c>
      <c r="H1937" s="2">
        <f t="shared" si="180"/>
        <v>0</v>
      </c>
      <c r="I1937" s="2">
        <f t="shared" si="181"/>
        <v>0</v>
      </c>
      <c r="J1937" s="2">
        <f t="shared" si="182"/>
        <v>0</v>
      </c>
      <c r="K1937" s="2">
        <f t="shared" si="183"/>
        <v>0</v>
      </c>
      <c r="L1937" s="2">
        <f t="shared" si="184"/>
        <v>1</v>
      </c>
      <c r="M1937" s="2">
        <v>0</v>
      </c>
      <c r="N1937" s="2">
        <f t="shared" si="185"/>
        <v>20736</v>
      </c>
    </row>
    <row r="1938" spans="1:14" x14ac:dyDescent="0.2">
      <c r="A1938" s="2" t="s">
        <v>32</v>
      </c>
      <c r="B1938" s="2" t="s">
        <v>11</v>
      </c>
      <c r="C1938" s="2" t="s">
        <v>19</v>
      </c>
      <c r="D1938" s="2">
        <v>245.428</v>
      </c>
      <c r="E1938" s="2">
        <v>165</v>
      </c>
      <c r="F1938" s="2">
        <v>3988</v>
      </c>
      <c r="G1938" s="2">
        <v>210</v>
      </c>
      <c r="H1938" s="2">
        <f t="shared" si="180"/>
        <v>0</v>
      </c>
      <c r="I1938" s="2">
        <f t="shared" si="181"/>
        <v>0</v>
      </c>
      <c r="J1938" s="2">
        <f t="shared" si="182"/>
        <v>0</v>
      </c>
      <c r="K1938" s="2">
        <f t="shared" si="183"/>
        <v>0</v>
      </c>
      <c r="L1938" s="2">
        <f t="shared" si="184"/>
        <v>1</v>
      </c>
      <c r="M1938" s="2">
        <v>0</v>
      </c>
      <c r="N1938" s="2">
        <f t="shared" si="185"/>
        <v>27225</v>
      </c>
    </row>
    <row r="1939" spans="1:14" x14ac:dyDescent="0.2">
      <c r="A1939" s="2" t="s">
        <v>32</v>
      </c>
      <c r="B1939" s="2" t="s">
        <v>11</v>
      </c>
      <c r="C1939" s="2" t="s">
        <v>19</v>
      </c>
      <c r="D1939" s="2">
        <v>352.35899999999998</v>
      </c>
      <c r="E1939" s="2">
        <v>154</v>
      </c>
      <c r="F1939" s="2">
        <v>2593</v>
      </c>
      <c r="G1939" s="2">
        <v>195</v>
      </c>
      <c r="H1939" s="2">
        <f t="shared" si="180"/>
        <v>0</v>
      </c>
      <c r="I1939" s="2">
        <f t="shared" si="181"/>
        <v>0</v>
      </c>
      <c r="J1939" s="2">
        <f t="shared" si="182"/>
        <v>0</v>
      </c>
      <c r="K1939" s="2">
        <f t="shared" si="183"/>
        <v>0</v>
      </c>
      <c r="L1939" s="2">
        <f t="shared" si="184"/>
        <v>1</v>
      </c>
      <c r="M1939" s="2">
        <v>0</v>
      </c>
      <c r="N1939" s="2">
        <f t="shared" si="185"/>
        <v>23716</v>
      </c>
    </row>
    <row r="1940" spans="1:14" x14ac:dyDescent="0.2">
      <c r="A1940" s="2" t="s">
        <v>32</v>
      </c>
      <c r="B1940" s="2" t="s">
        <v>11</v>
      </c>
      <c r="C1940" s="2" t="s">
        <v>19</v>
      </c>
      <c r="D1940" s="2">
        <v>402.077</v>
      </c>
      <c r="E1940" s="2">
        <v>150</v>
      </c>
      <c r="F1940" s="2">
        <v>3218</v>
      </c>
      <c r="G1940" s="2">
        <v>200</v>
      </c>
      <c r="H1940" s="2">
        <f t="shared" si="180"/>
        <v>0</v>
      </c>
      <c r="I1940" s="2">
        <f t="shared" si="181"/>
        <v>0</v>
      </c>
      <c r="J1940" s="2">
        <f t="shared" si="182"/>
        <v>0</v>
      </c>
      <c r="K1940" s="2">
        <f t="shared" si="183"/>
        <v>0</v>
      </c>
      <c r="L1940" s="2">
        <f t="shared" si="184"/>
        <v>1</v>
      </c>
      <c r="M1940" s="2">
        <v>0</v>
      </c>
      <c r="N1940" s="2">
        <f t="shared" si="185"/>
        <v>22500</v>
      </c>
    </row>
    <row r="1941" spans="1:14" x14ac:dyDescent="0.2">
      <c r="A1941" s="2" t="s">
        <v>2797</v>
      </c>
      <c r="B1941" s="2" t="s">
        <v>51</v>
      </c>
      <c r="C1941" s="2" t="s">
        <v>97</v>
      </c>
      <c r="D1941" s="2">
        <v>38.120600000000003</v>
      </c>
      <c r="E1941" s="2">
        <v>95</v>
      </c>
      <c r="F1941" s="2">
        <v>26940</v>
      </c>
      <c r="G1941" s="2">
        <v>140</v>
      </c>
      <c r="H1941" s="2">
        <f t="shared" si="180"/>
        <v>0</v>
      </c>
      <c r="I1941" s="2">
        <f t="shared" si="181"/>
        <v>0</v>
      </c>
      <c r="J1941" s="2">
        <f t="shared" si="182"/>
        <v>0</v>
      </c>
      <c r="K1941" s="2">
        <f t="shared" si="183"/>
        <v>1</v>
      </c>
      <c r="L1941" s="2">
        <f t="shared" si="184"/>
        <v>0</v>
      </c>
      <c r="M1941" s="2">
        <v>63</v>
      </c>
      <c r="N1941" s="2">
        <f t="shared" si="185"/>
        <v>9025</v>
      </c>
    </row>
    <row r="1942" spans="1:14" x14ac:dyDescent="0.2">
      <c r="A1942" s="2" t="s">
        <v>2824</v>
      </c>
      <c r="B1942" s="2" t="s">
        <v>15</v>
      </c>
      <c r="C1942" s="2" t="s">
        <v>24</v>
      </c>
      <c r="D1942" s="2">
        <v>12.626899999999999</v>
      </c>
      <c r="E1942" s="2">
        <v>115</v>
      </c>
      <c r="F1942" s="2">
        <v>27214</v>
      </c>
      <c r="G1942" s="2">
        <v>20</v>
      </c>
      <c r="H1942" s="2">
        <f t="shared" si="180"/>
        <v>1</v>
      </c>
      <c r="I1942" s="2">
        <f t="shared" si="181"/>
        <v>0</v>
      </c>
      <c r="J1942" s="2">
        <f t="shared" si="182"/>
        <v>0</v>
      </c>
      <c r="K1942" s="2">
        <f t="shared" si="183"/>
        <v>0</v>
      </c>
      <c r="L1942" s="2">
        <f t="shared" si="184"/>
        <v>0</v>
      </c>
      <c r="M1942" s="2">
        <v>214</v>
      </c>
      <c r="N1942" s="2">
        <f t="shared" si="185"/>
        <v>13225</v>
      </c>
    </row>
    <row r="1943" spans="1:14" x14ac:dyDescent="0.2">
      <c r="A1943" s="2" t="s">
        <v>1806</v>
      </c>
      <c r="B1943" s="2" t="s">
        <v>51</v>
      </c>
      <c r="C1943" s="2" t="s">
        <v>19</v>
      </c>
      <c r="D1943" s="2">
        <v>172.05199999999999</v>
      </c>
      <c r="E1943" s="2">
        <v>125</v>
      </c>
      <c r="F1943" s="2">
        <v>25550</v>
      </c>
      <c r="G1943" s="2">
        <v>170</v>
      </c>
      <c r="H1943" s="2">
        <f t="shared" si="180"/>
        <v>0</v>
      </c>
      <c r="I1943" s="2">
        <f t="shared" si="181"/>
        <v>0</v>
      </c>
      <c r="J1943" s="2">
        <f t="shared" si="182"/>
        <v>0</v>
      </c>
      <c r="K1943" s="2">
        <f t="shared" si="183"/>
        <v>0</v>
      </c>
      <c r="L1943" s="2">
        <f t="shared" si="184"/>
        <v>1</v>
      </c>
      <c r="M1943" s="2">
        <v>364</v>
      </c>
      <c r="N1943" s="2">
        <f t="shared" si="185"/>
        <v>15625</v>
      </c>
    </row>
    <row r="1944" spans="1:14" x14ac:dyDescent="0.2">
      <c r="A1944" s="2" t="s">
        <v>2848</v>
      </c>
      <c r="B1944" s="2" t="s">
        <v>15</v>
      </c>
      <c r="C1944" s="2" t="s">
        <v>24</v>
      </c>
      <c r="D1944" s="2">
        <v>110.417</v>
      </c>
      <c r="E1944" s="2">
        <v>121</v>
      </c>
      <c r="F1944" s="2">
        <v>23484</v>
      </c>
      <c r="G1944" s="2">
        <v>92</v>
      </c>
      <c r="H1944" s="2">
        <f t="shared" si="180"/>
        <v>1</v>
      </c>
      <c r="I1944" s="2">
        <f t="shared" si="181"/>
        <v>0</v>
      </c>
      <c r="J1944" s="2">
        <f t="shared" si="182"/>
        <v>0</v>
      </c>
      <c r="K1944" s="2">
        <f t="shared" si="183"/>
        <v>0</v>
      </c>
      <c r="L1944" s="2">
        <f t="shared" si="184"/>
        <v>0</v>
      </c>
      <c r="M1944" s="2">
        <v>0</v>
      </c>
      <c r="N1944" s="2">
        <f t="shared" si="185"/>
        <v>14641</v>
      </c>
    </row>
    <row r="1945" spans="1:14" x14ac:dyDescent="0.2">
      <c r="A1945" s="2" t="s">
        <v>1923</v>
      </c>
      <c r="B1945" s="2" t="s">
        <v>15</v>
      </c>
      <c r="C1945" s="2" t="s">
        <v>19</v>
      </c>
      <c r="D1945" s="2">
        <v>133.22800000000001</v>
      </c>
      <c r="E1945" s="2">
        <v>196</v>
      </c>
      <c r="F1945" s="2">
        <v>17944</v>
      </c>
      <c r="G1945" s="2">
        <v>175</v>
      </c>
      <c r="H1945" s="2">
        <f t="shared" si="180"/>
        <v>1</v>
      </c>
      <c r="I1945" s="2">
        <f t="shared" si="181"/>
        <v>0</v>
      </c>
      <c r="J1945" s="2">
        <f t="shared" si="182"/>
        <v>0</v>
      </c>
      <c r="K1945" s="2">
        <f t="shared" si="183"/>
        <v>0</v>
      </c>
      <c r="L1945" s="2">
        <f t="shared" si="184"/>
        <v>1</v>
      </c>
      <c r="M1945" s="2">
        <v>249</v>
      </c>
      <c r="N1945" s="2">
        <f t="shared" si="185"/>
        <v>38416</v>
      </c>
    </row>
    <row r="1946" spans="1:14" x14ac:dyDescent="0.2">
      <c r="A1946" s="2" t="s">
        <v>3019</v>
      </c>
      <c r="B1946" s="2" t="s">
        <v>15</v>
      </c>
      <c r="C1946" s="2" t="s">
        <v>12</v>
      </c>
      <c r="D1946" s="2">
        <v>5.2165999999999997E-2</v>
      </c>
      <c r="E1946" s="2">
        <v>90</v>
      </c>
      <c r="F1946" s="2">
        <v>89263</v>
      </c>
      <c r="G1946" s="2">
        <v>2</v>
      </c>
      <c r="H1946" s="2">
        <f t="shared" si="180"/>
        <v>1</v>
      </c>
      <c r="I1946" s="2">
        <f t="shared" si="181"/>
        <v>0</v>
      </c>
      <c r="J1946" s="2">
        <f t="shared" si="182"/>
        <v>0</v>
      </c>
      <c r="K1946" s="2">
        <f t="shared" si="183"/>
        <v>0</v>
      </c>
      <c r="L1946" s="2">
        <f t="shared" si="184"/>
        <v>0</v>
      </c>
      <c r="M1946" s="2">
        <v>7</v>
      </c>
      <c r="N1946" s="2">
        <f t="shared" si="185"/>
        <v>8100</v>
      </c>
    </row>
    <row r="1947" spans="1:14" x14ac:dyDescent="0.2">
      <c r="A1947" s="2" t="s">
        <v>140</v>
      </c>
      <c r="B1947" s="2" t="s">
        <v>11</v>
      </c>
      <c r="C1947" s="2" t="s">
        <v>19</v>
      </c>
      <c r="D1947" s="2">
        <v>171.03100000000001</v>
      </c>
      <c r="E1947" s="2">
        <v>110</v>
      </c>
      <c r="F1947" s="2">
        <v>25964</v>
      </c>
      <c r="G1947" s="2">
        <v>38</v>
      </c>
      <c r="H1947" s="2">
        <f t="shared" si="180"/>
        <v>0</v>
      </c>
      <c r="I1947" s="2">
        <f t="shared" si="181"/>
        <v>0</v>
      </c>
      <c r="J1947" s="2">
        <f t="shared" si="182"/>
        <v>0</v>
      </c>
      <c r="K1947" s="2">
        <f t="shared" si="183"/>
        <v>0</v>
      </c>
      <c r="L1947" s="2">
        <f t="shared" si="184"/>
        <v>1</v>
      </c>
      <c r="M1947" s="2">
        <v>1000</v>
      </c>
      <c r="N1947" s="2">
        <f t="shared" si="185"/>
        <v>12100</v>
      </c>
    </row>
    <row r="1948" spans="1:14" x14ac:dyDescent="0.2">
      <c r="A1948" s="2" t="s">
        <v>3022</v>
      </c>
      <c r="B1948" s="2" t="s">
        <v>15</v>
      </c>
      <c r="C1948" s="2" t="s">
        <v>12</v>
      </c>
      <c r="D1948" s="2">
        <v>5.8214000000000002E-2</v>
      </c>
      <c r="E1948" s="2">
        <v>106</v>
      </c>
      <c r="F1948" s="2">
        <v>916</v>
      </c>
      <c r="G1948" s="2">
        <v>9.5</v>
      </c>
      <c r="H1948" s="2">
        <f t="shared" si="180"/>
        <v>1</v>
      </c>
      <c r="I1948" s="2">
        <f t="shared" si="181"/>
        <v>0</v>
      </c>
      <c r="J1948" s="2">
        <f t="shared" si="182"/>
        <v>0</v>
      </c>
      <c r="K1948" s="2">
        <f t="shared" si="183"/>
        <v>0</v>
      </c>
      <c r="L1948" s="2">
        <f t="shared" si="184"/>
        <v>0</v>
      </c>
      <c r="M1948" s="2">
        <v>0</v>
      </c>
      <c r="N1948" s="2">
        <f t="shared" si="185"/>
        <v>11236</v>
      </c>
    </row>
    <row r="1949" spans="1:14" x14ac:dyDescent="0.2">
      <c r="A1949" s="2" t="s">
        <v>562</v>
      </c>
      <c r="B1949" s="2" t="s">
        <v>15</v>
      </c>
      <c r="C1949" s="2" t="s">
        <v>40</v>
      </c>
      <c r="D1949" s="2">
        <v>1.5305299999999999</v>
      </c>
      <c r="E1949" s="2">
        <v>103</v>
      </c>
      <c r="F1949" s="2">
        <v>1721</v>
      </c>
      <c r="G1949" s="2">
        <v>9</v>
      </c>
      <c r="H1949" s="2">
        <f t="shared" si="180"/>
        <v>1</v>
      </c>
      <c r="I1949" s="2">
        <f t="shared" si="181"/>
        <v>0</v>
      </c>
      <c r="J1949" s="2">
        <f t="shared" si="182"/>
        <v>0</v>
      </c>
      <c r="K1949" s="2">
        <f t="shared" si="183"/>
        <v>0</v>
      </c>
      <c r="L1949" s="2">
        <f t="shared" si="184"/>
        <v>0</v>
      </c>
      <c r="M1949" s="2">
        <v>38</v>
      </c>
      <c r="N1949" s="2">
        <f t="shared" si="185"/>
        <v>10609</v>
      </c>
    </row>
    <row r="1950" spans="1:14" x14ac:dyDescent="0.2">
      <c r="A1950" s="2" t="s">
        <v>1486</v>
      </c>
      <c r="B1950" s="2" t="s">
        <v>51</v>
      </c>
      <c r="C1950" s="2" t="s">
        <v>12</v>
      </c>
      <c r="D1950" s="2">
        <v>19.158100000000001</v>
      </c>
      <c r="E1950" s="2">
        <v>90</v>
      </c>
      <c r="F1950" s="2">
        <v>2661</v>
      </c>
      <c r="G1950" s="2">
        <v>15</v>
      </c>
      <c r="H1950" s="2">
        <f t="shared" si="180"/>
        <v>0</v>
      </c>
      <c r="I1950" s="2">
        <f t="shared" si="181"/>
        <v>0</v>
      </c>
      <c r="J1950" s="2">
        <f t="shared" si="182"/>
        <v>0</v>
      </c>
      <c r="K1950" s="2">
        <f t="shared" si="183"/>
        <v>0</v>
      </c>
      <c r="L1950" s="2">
        <f t="shared" si="184"/>
        <v>0</v>
      </c>
      <c r="M1950" s="2">
        <v>13</v>
      </c>
      <c r="N1950" s="2">
        <f t="shared" si="185"/>
        <v>8100</v>
      </c>
    </row>
    <row r="1951" spans="1:14" x14ac:dyDescent="0.2">
      <c r="A1951" s="2" t="s">
        <v>3026</v>
      </c>
      <c r="B1951" s="2" t="s">
        <v>51</v>
      </c>
      <c r="C1951" s="2" t="s">
        <v>97</v>
      </c>
      <c r="D1951" s="2">
        <v>83.024900000000002</v>
      </c>
      <c r="E1951" s="2">
        <v>96</v>
      </c>
      <c r="F1951" s="2">
        <v>17416</v>
      </c>
      <c r="G1951" s="2">
        <v>135</v>
      </c>
      <c r="H1951" s="2">
        <f t="shared" si="180"/>
        <v>0</v>
      </c>
      <c r="I1951" s="2">
        <f t="shared" si="181"/>
        <v>0</v>
      </c>
      <c r="J1951" s="2">
        <f t="shared" si="182"/>
        <v>0</v>
      </c>
      <c r="K1951" s="2">
        <f t="shared" si="183"/>
        <v>1</v>
      </c>
      <c r="L1951" s="2">
        <f t="shared" si="184"/>
        <v>0</v>
      </c>
      <c r="M1951" s="2">
        <v>13</v>
      </c>
      <c r="N1951" s="2">
        <f t="shared" si="185"/>
        <v>9216</v>
      </c>
    </row>
    <row r="1952" spans="1:14" x14ac:dyDescent="0.2">
      <c r="A1952" s="2" t="s">
        <v>629</v>
      </c>
      <c r="B1952" s="2" t="s">
        <v>15</v>
      </c>
      <c r="C1952" s="2" t="s">
        <v>40</v>
      </c>
      <c r="D1952" s="2">
        <v>1.8219799999999999</v>
      </c>
      <c r="E1952" s="2">
        <v>102</v>
      </c>
      <c r="F1952" s="2">
        <v>43810</v>
      </c>
      <c r="G1952" s="2">
        <v>3</v>
      </c>
      <c r="H1952" s="2">
        <f t="shared" si="180"/>
        <v>1</v>
      </c>
      <c r="I1952" s="2">
        <f t="shared" si="181"/>
        <v>0</v>
      </c>
      <c r="J1952" s="2">
        <f t="shared" si="182"/>
        <v>0</v>
      </c>
      <c r="K1952" s="2">
        <f t="shared" si="183"/>
        <v>0</v>
      </c>
      <c r="L1952" s="2">
        <f t="shared" si="184"/>
        <v>0</v>
      </c>
      <c r="M1952" s="2">
        <v>0</v>
      </c>
      <c r="N1952" s="2">
        <f t="shared" si="185"/>
        <v>10404</v>
      </c>
    </row>
    <row r="1953" spans="1:14" x14ac:dyDescent="0.2">
      <c r="A1953" s="2" t="s">
        <v>1560</v>
      </c>
      <c r="B1953" s="2" t="s">
        <v>11</v>
      </c>
      <c r="C1953" s="2" t="s">
        <v>12</v>
      </c>
      <c r="D1953" s="2">
        <v>191.44900000000001</v>
      </c>
      <c r="E1953" s="2">
        <v>122</v>
      </c>
      <c r="F1953" s="2">
        <v>44061</v>
      </c>
      <c r="G1953" s="2">
        <v>37</v>
      </c>
      <c r="H1953" s="2">
        <f t="shared" si="180"/>
        <v>0</v>
      </c>
      <c r="I1953" s="2">
        <f t="shared" si="181"/>
        <v>0</v>
      </c>
      <c r="J1953" s="2">
        <f t="shared" si="182"/>
        <v>0</v>
      </c>
      <c r="K1953" s="2">
        <f t="shared" si="183"/>
        <v>0</v>
      </c>
      <c r="L1953" s="2">
        <f t="shared" si="184"/>
        <v>0</v>
      </c>
      <c r="M1953" s="2">
        <v>308</v>
      </c>
      <c r="N1953" s="2">
        <f t="shared" si="185"/>
        <v>14884</v>
      </c>
    </row>
    <row r="1954" spans="1:14" x14ac:dyDescent="0.2">
      <c r="A1954" s="2" t="s">
        <v>2840</v>
      </c>
      <c r="B1954" s="2" t="s">
        <v>15</v>
      </c>
      <c r="C1954" s="2" t="s">
        <v>31</v>
      </c>
      <c r="D1954" s="2">
        <v>22.235900000000001</v>
      </c>
      <c r="E1954" s="2">
        <v>90</v>
      </c>
      <c r="F1954" s="2">
        <v>2815</v>
      </c>
      <c r="G1954" s="2">
        <v>6</v>
      </c>
      <c r="H1954" s="2">
        <f t="shared" si="180"/>
        <v>1</v>
      </c>
      <c r="I1954" s="2">
        <f t="shared" si="181"/>
        <v>1</v>
      </c>
      <c r="J1954" s="2">
        <f t="shared" si="182"/>
        <v>0</v>
      </c>
      <c r="K1954" s="2">
        <f t="shared" si="183"/>
        <v>0</v>
      </c>
      <c r="L1954" s="2">
        <f t="shared" si="184"/>
        <v>0</v>
      </c>
      <c r="M1954" s="2">
        <v>7</v>
      </c>
      <c r="N1954" s="2">
        <f t="shared" si="185"/>
        <v>8100</v>
      </c>
    </row>
    <row r="1955" spans="1:14" x14ac:dyDescent="0.2">
      <c r="A1955" s="2" t="s">
        <v>2625</v>
      </c>
      <c r="B1955" s="2" t="s">
        <v>15</v>
      </c>
      <c r="C1955" s="2" t="s">
        <v>12</v>
      </c>
      <c r="D1955" s="2">
        <v>3.1484800000000002</v>
      </c>
      <c r="E1955" s="2">
        <v>110</v>
      </c>
      <c r="F1955" s="2">
        <v>1540</v>
      </c>
      <c r="G1955" s="2">
        <v>12</v>
      </c>
      <c r="H1955" s="2">
        <f t="shared" si="180"/>
        <v>1</v>
      </c>
      <c r="I1955" s="2">
        <f t="shared" si="181"/>
        <v>0</v>
      </c>
      <c r="J1955" s="2">
        <f t="shared" si="182"/>
        <v>0</v>
      </c>
      <c r="K1955" s="2">
        <f t="shared" si="183"/>
        <v>0</v>
      </c>
      <c r="L1955" s="2">
        <f t="shared" si="184"/>
        <v>0</v>
      </c>
      <c r="M1955" s="2">
        <v>115</v>
      </c>
      <c r="N1955" s="2">
        <f t="shared" si="185"/>
        <v>12100</v>
      </c>
    </row>
    <row r="1956" spans="1:14" x14ac:dyDescent="0.2">
      <c r="A1956" s="2" t="s">
        <v>774</v>
      </c>
      <c r="B1956" s="2" t="s">
        <v>11</v>
      </c>
      <c r="C1956" s="2" t="s">
        <v>31</v>
      </c>
      <c r="D1956" s="2">
        <v>93.3078</v>
      </c>
      <c r="E1956" s="2">
        <v>101</v>
      </c>
      <c r="F1956" s="2">
        <v>2636</v>
      </c>
      <c r="G1956" s="2">
        <v>60</v>
      </c>
      <c r="H1956" s="2">
        <f t="shared" si="180"/>
        <v>0</v>
      </c>
      <c r="I1956" s="2">
        <f t="shared" si="181"/>
        <v>1</v>
      </c>
      <c r="J1956" s="2">
        <f t="shared" si="182"/>
        <v>0</v>
      </c>
      <c r="K1956" s="2">
        <f t="shared" si="183"/>
        <v>0</v>
      </c>
      <c r="L1956" s="2">
        <f t="shared" si="184"/>
        <v>0</v>
      </c>
      <c r="M1956" s="2">
        <v>30</v>
      </c>
      <c r="N1956" s="2">
        <f t="shared" si="185"/>
        <v>10201</v>
      </c>
    </row>
    <row r="1957" spans="1:14" x14ac:dyDescent="0.2">
      <c r="A1957" s="2" t="s">
        <v>913</v>
      </c>
      <c r="B1957" s="2" t="s">
        <v>11</v>
      </c>
      <c r="C1957" s="2" t="s">
        <v>24</v>
      </c>
      <c r="D1957" s="2">
        <v>18.501000000000001</v>
      </c>
      <c r="E1957" s="2">
        <v>94</v>
      </c>
      <c r="F1957" s="2">
        <v>15271</v>
      </c>
      <c r="G1957" s="2">
        <v>30</v>
      </c>
      <c r="H1957" s="2">
        <f t="shared" si="180"/>
        <v>0</v>
      </c>
      <c r="I1957" s="2">
        <f t="shared" si="181"/>
        <v>0</v>
      </c>
      <c r="J1957" s="2">
        <f t="shared" si="182"/>
        <v>0</v>
      </c>
      <c r="K1957" s="2">
        <f t="shared" si="183"/>
        <v>0</v>
      </c>
      <c r="L1957" s="2">
        <f t="shared" si="184"/>
        <v>0</v>
      </c>
      <c r="M1957" s="2">
        <v>110</v>
      </c>
      <c r="N1957" s="2">
        <f t="shared" si="185"/>
        <v>8836</v>
      </c>
    </row>
    <row r="1958" spans="1:14" x14ac:dyDescent="0.2">
      <c r="A1958" s="2" t="s">
        <v>496</v>
      </c>
      <c r="B1958" s="2" t="s">
        <v>51</v>
      </c>
      <c r="C1958" s="2" t="s">
        <v>19</v>
      </c>
      <c r="D1958" s="2">
        <v>16.647400000000001</v>
      </c>
      <c r="E1958" s="2">
        <v>90</v>
      </c>
      <c r="F1958" s="2">
        <v>4431</v>
      </c>
      <c r="G1958" s="2">
        <v>26</v>
      </c>
      <c r="H1958" s="2">
        <f t="shared" si="180"/>
        <v>0</v>
      </c>
      <c r="I1958" s="2">
        <f t="shared" si="181"/>
        <v>0</v>
      </c>
      <c r="J1958" s="2">
        <f t="shared" si="182"/>
        <v>0</v>
      </c>
      <c r="K1958" s="2">
        <f t="shared" si="183"/>
        <v>0</v>
      </c>
      <c r="L1958" s="2">
        <f t="shared" si="184"/>
        <v>1</v>
      </c>
      <c r="M1958" s="2">
        <v>176</v>
      </c>
      <c r="N1958" s="2">
        <f t="shared" si="185"/>
        <v>8100</v>
      </c>
    </row>
    <row r="1959" spans="1:14" x14ac:dyDescent="0.2">
      <c r="A1959" s="2" t="s">
        <v>171</v>
      </c>
      <c r="B1959" s="2" t="s">
        <v>11</v>
      </c>
      <c r="C1959" s="2" t="s">
        <v>12</v>
      </c>
      <c r="D1959" s="2">
        <v>94.999099999999999</v>
      </c>
      <c r="E1959" s="2">
        <v>106</v>
      </c>
      <c r="F1959" s="2">
        <v>33645</v>
      </c>
      <c r="G1959" s="2">
        <v>75</v>
      </c>
      <c r="H1959" s="2">
        <f t="shared" si="180"/>
        <v>0</v>
      </c>
      <c r="I1959" s="2">
        <f t="shared" si="181"/>
        <v>0</v>
      </c>
      <c r="J1959" s="2">
        <f t="shared" si="182"/>
        <v>0</v>
      </c>
      <c r="K1959" s="2">
        <f t="shared" si="183"/>
        <v>0</v>
      </c>
      <c r="L1959" s="2">
        <f t="shared" si="184"/>
        <v>0</v>
      </c>
      <c r="M1959" s="2">
        <v>0</v>
      </c>
      <c r="N1959" s="2">
        <f t="shared" si="185"/>
        <v>11236</v>
      </c>
    </row>
    <row r="1960" spans="1:14" x14ac:dyDescent="0.2">
      <c r="A1960" s="2" t="s">
        <v>536</v>
      </c>
      <c r="B1960" s="2" t="s">
        <v>11</v>
      </c>
      <c r="C1960" s="2" t="s">
        <v>12</v>
      </c>
      <c r="D1960" s="2">
        <v>115.604</v>
      </c>
      <c r="E1960" s="2">
        <v>137</v>
      </c>
      <c r="F1960" s="2">
        <v>2938</v>
      </c>
      <c r="G1960" s="2">
        <v>65</v>
      </c>
      <c r="H1960" s="2">
        <f t="shared" si="180"/>
        <v>0</v>
      </c>
      <c r="I1960" s="2">
        <f t="shared" si="181"/>
        <v>0</v>
      </c>
      <c r="J1960" s="2">
        <f t="shared" si="182"/>
        <v>0</v>
      </c>
      <c r="K1960" s="2">
        <f t="shared" si="183"/>
        <v>0</v>
      </c>
      <c r="L1960" s="2">
        <f t="shared" si="184"/>
        <v>0</v>
      </c>
      <c r="M1960" s="2">
        <v>11000</v>
      </c>
      <c r="N1960" s="2">
        <f t="shared" si="185"/>
        <v>18769</v>
      </c>
    </row>
    <row r="1961" spans="1:14" x14ac:dyDescent="0.2">
      <c r="A1961" s="2" t="s">
        <v>3037</v>
      </c>
      <c r="B1961" s="2" t="s">
        <v>11</v>
      </c>
      <c r="C1961" s="2" t="s">
        <v>40</v>
      </c>
      <c r="D1961" s="2">
        <v>43.601500000000001</v>
      </c>
      <c r="E1961" s="2">
        <v>113</v>
      </c>
      <c r="F1961" s="2">
        <v>1310</v>
      </c>
      <c r="G1961" s="2">
        <v>18</v>
      </c>
      <c r="H1961" s="2">
        <f t="shared" si="180"/>
        <v>0</v>
      </c>
      <c r="I1961" s="2">
        <f t="shared" si="181"/>
        <v>0</v>
      </c>
      <c r="J1961" s="2">
        <f t="shared" si="182"/>
        <v>0</v>
      </c>
      <c r="K1961" s="2">
        <f t="shared" si="183"/>
        <v>0</v>
      </c>
      <c r="L1961" s="2">
        <f t="shared" si="184"/>
        <v>0</v>
      </c>
      <c r="M1961" s="2">
        <v>22</v>
      </c>
      <c r="N1961" s="2">
        <f t="shared" si="185"/>
        <v>12769</v>
      </c>
    </row>
    <row r="1962" spans="1:14" x14ac:dyDescent="0.2">
      <c r="A1962" s="2" t="s">
        <v>3039</v>
      </c>
      <c r="B1962" s="2" t="s">
        <v>11</v>
      </c>
      <c r="C1962" s="2" t="s">
        <v>24</v>
      </c>
      <c r="D1962" s="2">
        <v>5.6547799999999997</v>
      </c>
      <c r="E1962" s="2">
        <v>95</v>
      </c>
      <c r="F1962" s="2">
        <v>2165</v>
      </c>
      <c r="G1962" s="2">
        <v>25</v>
      </c>
      <c r="H1962" s="2">
        <f t="shared" si="180"/>
        <v>0</v>
      </c>
      <c r="I1962" s="2">
        <f t="shared" si="181"/>
        <v>0</v>
      </c>
      <c r="J1962" s="2">
        <f t="shared" si="182"/>
        <v>0</v>
      </c>
      <c r="K1962" s="2">
        <f t="shared" si="183"/>
        <v>0</v>
      </c>
      <c r="L1962" s="2">
        <f t="shared" si="184"/>
        <v>0</v>
      </c>
      <c r="M1962" s="2">
        <v>32</v>
      </c>
      <c r="N1962" s="2">
        <f t="shared" si="185"/>
        <v>9025</v>
      </c>
    </row>
    <row r="1963" spans="1:14" x14ac:dyDescent="0.2">
      <c r="A1963" s="2" t="s">
        <v>2097</v>
      </c>
      <c r="B1963" s="2" t="s">
        <v>11</v>
      </c>
      <c r="C1963" s="2" t="s">
        <v>24</v>
      </c>
      <c r="D1963" s="2">
        <v>38.230400000000003</v>
      </c>
      <c r="E1963" s="2">
        <v>86</v>
      </c>
      <c r="F1963" s="2">
        <v>3001</v>
      </c>
      <c r="G1963" s="2">
        <v>25</v>
      </c>
      <c r="H1963" s="2">
        <f t="shared" si="180"/>
        <v>0</v>
      </c>
      <c r="I1963" s="2">
        <f t="shared" si="181"/>
        <v>0</v>
      </c>
      <c r="J1963" s="2">
        <f t="shared" si="182"/>
        <v>0</v>
      </c>
      <c r="K1963" s="2">
        <f t="shared" si="183"/>
        <v>0</v>
      </c>
      <c r="L1963" s="2">
        <f t="shared" si="184"/>
        <v>0</v>
      </c>
      <c r="M1963" s="2">
        <v>92</v>
      </c>
      <c r="N1963" s="2">
        <f t="shared" si="185"/>
        <v>7396</v>
      </c>
    </row>
    <row r="1964" spans="1:14" x14ac:dyDescent="0.2">
      <c r="A1964" s="2" t="s">
        <v>3042</v>
      </c>
      <c r="B1964" s="2" t="s">
        <v>15</v>
      </c>
      <c r="C1964" s="2" t="s">
        <v>24</v>
      </c>
      <c r="D1964" s="2">
        <v>62.320999999999998</v>
      </c>
      <c r="E1964" s="2">
        <v>88</v>
      </c>
      <c r="F1964" s="2">
        <v>5861</v>
      </c>
      <c r="G1964" s="2">
        <v>70</v>
      </c>
      <c r="H1964" s="2">
        <f t="shared" si="180"/>
        <v>1</v>
      </c>
      <c r="I1964" s="2">
        <f t="shared" si="181"/>
        <v>0</v>
      </c>
      <c r="J1964" s="2">
        <f t="shared" si="182"/>
        <v>0</v>
      </c>
      <c r="K1964" s="2">
        <f t="shared" si="183"/>
        <v>0</v>
      </c>
      <c r="L1964" s="2">
        <f t="shared" si="184"/>
        <v>0</v>
      </c>
      <c r="M1964" s="2">
        <v>24</v>
      </c>
      <c r="N1964" s="2">
        <f t="shared" si="185"/>
        <v>7744</v>
      </c>
    </row>
    <row r="1965" spans="1:14" x14ac:dyDescent="0.2">
      <c r="A1965" s="2" t="s">
        <v>1550</v>
      </c>
      <c r="B1965" s="2" t="s">
        <v>15</v>
      </c>
      <c r="C1965" s="2" t="s">
        <v>19</v>
      </c>
      <c r="D1965" s="2">
        <v>62.318899999999999</v>
      </c>
      <c r="E1965" s="2">
        <v>102</v>
      </c>
      <c r="F1965" s="2">
        <v>2998</v>
      </c>
      <c r="G1965" s="2">
        <v>50</v>
      </c>
      <c r="H1965" s="2">
        <f t="shared" si="180"/>
        <v>1</v>
      </c>
      <c r="I1965" s="2">
        <f t="shared" si="181"/>
        <v>0</v>
      </c>
      <c r="J1965" s="2">
        <f t="shared" si="182"/>
        <v>0</v>
      </c>
      <c r="K1965" s="2">
        <f t="shared" si="183"/>
        <v>0</v>
      </c>
      <c r="L1965" s="2">
        <f t="shared" si="184"/>
        <v>1</v>
      </c>
      <c r="M1965" s="2">
        <v>235</v>
      </c>
      <c r="N1965" s="2">
        <f t="shared" si="185"/>
        <v>10404</v>
      </c>
    </row>
    <row r="1966" spans="1:14" x14ac:dyDescent="0.2">
      <c r="A1966" s="2" t="s">
        <v>3045</v>
      </c>
      <c r="B1966" s="2" t="s">
        <v>15</v>
      </c>
      <c r="C1966" s="2" t="s">
        <v>19</v>
      </c>
      <c r="D1966" s="2">
        <v>45.802300000000002</v>
      </c>
      <c r="E1966" s="2">
        <v>92</v>
      </c>
      <c r="F1966" s="2">
        <v>2184</v>
      </c>
      <c r="G1966" s="2">
        <v>35</v>
      </c>
      <c r="H1966" s="2">
        <f t="shared" si="180"/>
        <v>1</v>
      </c>
      <c r="I1966" s="2">
        <f t="shared" si="181"/>
        <v>0</v>
      </c>
      <c r="J1966" s="2">
        <f t="shared" si="182"/>
        <v>0</v>
      </c>
      <c r="K1966" s="2">
        <f t="shared" si="183"/>
        <v>0</v>
      </c>
      <c r="L1966" s="2">
        <f t="shared" si="184"/>
        <v>1</v>
      </c>
      <c r="M1966" s="2">
        <v>148</v>
      </c>
      <c r="N1966" s="2">
        <f t="shared" si="185"/>
        <v>8464</v>
      </c>
    </row>
    <row r="1967" spans="1:14" x14ac:dyDescent="0.2">
      <c r="A1967" s="2" t="s">
        <v>528</v>
      </c>
      <c r="B1967" s="2" t="s">
        <v>15</v>
      </c>
      <c r="C1967" s="2" t="s">
        <v>24</v>
      </c>
      <c r="D1967" s="2">
        <v>12.3986</v>
      </c>
      <c r="E1967" s="2">
        <v>94</v>
      </c>
      <c r="F1967" s="2">
        <v>2880</v>
      </c>
      <c r="G1967" s="2">
        <v>20</v>
      </c>
      <c r="H1967" s="2">
        <f t="shared" si="180"/>
        <v>1</v>
      </c>
      <c r="I1967" s="2">
        <f t="shared" si="181"/>
        <v>0</v>
      </c>
      <c r="J1967" s="2">
        <f t="shared" si="182"/>
        <v>0</v>
      </c>
      <c r="K1967" s="2">
        <f t="shared" si="183"/>
        <v>0</v>
      </c>
      <c r="L1967" s="2">
        <f t="shared" si="184"/>
        <v>0</v>
      </c>
      <c r="M1967" s="2">
        <v>394</v>
      </c>
      <c r="N1967" s="2">
        <f t="shared" si="185"/>
        <v>8836</v>
      </c>
    </row>
    <row r="1968" spans="1:14" x14ac:dyDescent="0.2">
      <c r="A1968" s="2" t="s">
        <v>3048</v>
      </c>
      <c r="B1968" s="2" t="s">
        <v>15</v>
      </c>
      <c r="C1968" s="2" t="s">
        <v>12</v>
      </c>
      <c r="D1968" s="2">
        <v>52.752499999999998</v>
      </c>
      <c r="E1968" s="2">
        <v>124</v>
      </c>
      <c r="F1968" s="2">
        <v>2583</v>
      </c>
      <c r="G1968" s="2">
        <v>50</v>
      </c>
      <c r="H1968" s="2">
        <f t="shared" si="180"/>
        <v>1</v>
      </c>
      <c r="I1968" s="2">
        <f t="shared" si="181"/>
        <v>0</v>
      </c>
      <c r="J1968" s="2">
        <f t="shared" si="182"/>
        <v>0</v>
      </c>
      <c r="K1968" s="2">
        <f t="shared" si="183"/>
        <v>0</v>
      </c>
      <c r="L1968" s="2">
        <f t="shared" si="184"/>
        <v>0</v>
      </c>
      <c r="M1968" s="2">
        <v>213</v>
      </c>
      <c r="N1968" s="2">
        <f t="shared" si="185"/>
        <v>15376</v>
      </c>
    </row>
    <row r="1969" spans="1:14" x14ac:dyDescent="0.2">
      <c r="A1969" s="2" t="s">
        <v>750</v>
      </c>
      <c r="B1969" s="2" t="s">
        <v>15</v>
      </c>
      <c r="C1969" s="2" t="s">
        <v>31</v>
      </c>
      <c r="D1969" s="2">
        <v>10.214</v>
      </c>
      <c r="E1969" s="2">
        <v>91</v>
      </c>
      <c r="F1969" s="2">
        <v>1564</v>
      </c>
      <c r="G1969" s="2">
        <v>35</v>
      </c>
      <c r="H1969" s="2">
        <f t="shared" si="180"/>
        <v>1</v>
      </c>
      <c r="I1969" s="2">
        <f t="shared" si="181"/>
        <v>1</v>
      </c>
      <c r="J1969" s="2">
        <f t="shared" si="182"/>
        <v>0</v>
      </c>
      <c r="K1969" s="2">
        <f t="shared" si="183"/>
        <v>0</v>
      </c>
      <c r="L1969" s="2">
        <f t="shared" si="184"/>
        <v>0</v>
      </c>
      <c r="M1969" s="2">
        <v>31</v>
      </c>
      <c r="N1969" s="2">
        <f t="shared" si="185"/>
        <v>8281</v>
      </c>
    </row>
    <row r="1970" spans="1:14" x14ac:dyDescent="0.2">
      <c r="A1970" s="2" t="s">
        <v>3051</v>
      </c>
      <c r="B1970" s="2" t="s">
        <v>15</v>
      </c>
      <c r="C1970" s="2" t="s">
        <v>35</v>
      </c>
      <c r="D1970" s="2">
        <v>31.537299999999998</v>
      </c>
      <c r="E1970" s="2">
        <v>83</v>
      </c>
      <c r="F1970" s="2">
        <v>1565</v>
      </c>
      <c r="G1970" s="2">
        <v>1</v>
      </c>
      <c r="H1970" s="2">
        <f t="shared" si="180"/>
        <v>1</v>
      </c>
      <c r="I1970" s="2">
        <f t="shared" si="181"/>
        <v>0</v>
      </c>
      <c r="J1970" s="2">
        <f t="shared" si="182"/>
        <v>1</v>
      </c>
      <c r="K1970" s="2">
        <f t="shared" si="183"/>
        <v>0</v>
      </c>
      <c r="L1970" s="2">
        <f t="shared" si="184"/>
        <v>0</v>
      </c>
      <c r="M1970" s="2">
        <v>6</v>
      </c>
      <c r="N1970" s="2">
        <f t="shared" si="185"/>
        <v>6889</v>
      </c>
    </row>
    <row r="1971" spans="1:14" x14ac:dyDescent="0.2">
      <c r="A1971" s="2" t="s">
        <v>549</v>
      </c>
      <c r="B1971" s="2" t="s">
        <v>15</v>
      </c>
      <c r="C1971" s="2" t="s">
        <v>12</v>
      </c>
      <c r="D1971" s="2">
        <v>31.471399999999999</v>
      </c>
      <c r="E1971" s="2">
        <v>111</v>
      </c>
      <c r="F1971" s="2">
        <v>313</v>
      </c>
      <c r="G1971" s="2">
        <v>15</v>
      </c>
      <c r="H1971" s="2">
        <f t="shared" si="180"/>
        <v>1</v>
      </c>
      <c r="I1971" s="2">
        <f t="shared" si="181"/>
        <v>0</v>
      </c>
      <c r="J1971" s="2">
        <f t="shared" si="182"/>
        <v>0</v>
      </c>
      <c r="K1971" s="2">
        <f t="shared" si="183"/>
        <v>0</v>
      </c>
      <c r="L1971" s="2">
        <f t="shared" si="184"/>
        <v>0</v>
      </c>
      <c r="M1971" s="2">
        <v>521</v>
      </c>
      <c r="N1971" s="2">
        <f t="shared" si="185"/>
        <v>12321</v>
      </c>
    </row>
    <row r="1972" spans="1:14" x14ac:dyDescent="0.2">
      <c r="A1972" s="2" t="s">
        <v>1615</v>
      </c>
      <c r="B1972" s="2" t="s">
        <v>11</v>
      </c>
      <c r="C1972" s="2" t="s">
        <v>24</v>
      </c>
      <c r="D1972" s="2">
        <v>81.557500000000005</v>
      </c>
      <c r="E1972" s="2">
        <v>98</v>
      </c>
      <c r="F1972" s="2">
        <v>25780</v>
      </c>
      <c r="G1972" s="2">
        <v>100</v>
      </c>
      <c r="H1972" s="2">
        <f t="shared" si="180"/>
        <v>0</v>
      </c>
      <c r="I1972" s="2">
        <f t="shared" si="181"/>
        <v>0</v>
      </c>
      <c r="J1972" s="2">
        <f t="shared" si="182"/>
        <v>0</v>
      </c>
      <c r="K1972" s="2">
        <f t="shared" si="183"/>
        <v>0</v>
      </c>
      <c r="L1972" s="2">
        <f t="shared" si="184"/>
        <v>0</v>
      </c>
      <c r="M1972" s="2">
        <v>12000</v>
      </c>
      <c r="N1972" s="2">
        <f t="shared" si="185"/>
        <v>9604</v>
      </c>
    </row>
    <row r="1973" spans="1:14" x14ac:dyDescent="0.2">
      <c r="A1973" s="2" t="s">
        <v>1025</v>
      </c>
      <c r="B1973" s="2" t="s">
        <v>15</v>
      </c>
      <c r="C1973" s="2" t="s">
        <v>12</v>
      </c>
      <c r="D1973" s="2">
        <v>28.687799999999999</v>
      </c>
      <c r="E1973" s="2">
        <v>101</v>
      </c>
      <c r="F1973" s="2">
        <v>3612</v>
      </c>
      <c r="G1973" s="2">
        <v>35</v>
      </c>
      <c r="H1973" s="2">
        <f t="shared" si="180"/>
        <v>1</v>
      </c>
      <c r="I1973" s="2">
        <f t="shared" si="181"/>
        <v>0</v>
      </c>
      <c r="J1973" s="2">
        <f t="shared" si="182"/>
        <v>0</v>
      </c>
      <c r="K1973" s="2">
        <f t="shared" si="183"/>
        <v>0</v>
      </c>
      <c r="L1973" s="2">
        <f t="shared" si="184"/>
        <v>0</v>
      </c>
      <c r="M1973" s="2">
        <v>40</v>
      </c>
      <c r="N1973" s="2">
        <f t="shared" si="185"/>
        <v>10201</v>
      </c>
    </row>
    <row r="1974" spans="1:14" x14ac:dyDescent="0.2">
      <c r="A1974" s="2" t="s">
        <v>1342</v>
      </c>
      <c r="B1974" s="2" t="s">
        <v>51</v>
      </c>
      <c r="C1974" s="2" t="s">
        <v>97</v>
      </c>
      <c r="D1974" s="2">
        <v>292.98</v>
      </c>
      <c r="E1974" s="2">
        <v>96</v>
      </c>
      <c r="F1974" s="2">
        <v>2635</v>
      </c>
      <c r="G1974" s="2">
        <v>175</v>
      </c>
      <c r="H1974" s="2">
        <f t="shared" si="180"/>
        <v>0</v>
      </c>
      <c r="I1974" s="2">
        <f t="shared" si="181"/>
        <v>0</v>
      </c>
      <c r="J1974" s="2">
        <f t="shared" si="182"/>
        <v>0</v>
      </c>
      <c r="K1974" s="2">
        <f t="shared" si="183"/>
        <v>1</v>
      </c>
      <c r="L1974" s="2">
        <f t="shared" si="184"/>
        <v>0</v>
      </c>
      <c r="M1974" s="2">
        <v>0</v>
      </c>
      <c r="N1974" s="2">
        <f t="shared" si="185"/>
        <v>9216</v>
      </c>
    </row>
    <row r="1975" spans="1:14" x14ac:dyDescent="0.2">
      <c r="A1975" s="2" t="s">
        <v>1422</v>
      </c>
      <c r="B1975" s="2" t="s">
        <v>15</v>
      </c>
      <c r="C1975" s="2" t="s">
        <v>12</v>
      </c>
      <c r="D1975" s="2">
        <v>83.813500000000005</v>
      </c>
      <c r="E1975" s="2">
        <v>108</v>
      </c>
      <c r="F1975" s="2">
        <v>35209</v>
      </c>
      <c r="G1975" s="2">
        <v>25</v>
      </c>
      <c r="H1975" s="2">
        <f t="shared" si="180"/>
        <v>1</v>
      </c>
      <c r="I1975" s="2">
        <f t="shared" si="181"/>
        <v>0</v>
      </c>
      <c r="J1975" s="2">
        <f t="shared" si="182"/>
        <v>0</v>
      </c>
      <c r="K1975" s="2">
        <f t="shared" si="183"/>
        <v>0</v>
      </c>
      <c r="L1975" s="2">
        <f t="shared" si="184"/>
        <v>0</v>
      </c>
      <c r="M1975" s="2">
        <v>655</v>
      </c>
      <c r="N1975" s="2">
        <f t="shared" si="185"/>
        <v>11664</v>
      </c>
    </row>
    <row r="1976" spans="1:14" x14ac:dyDescent="0.2">
      <c r="A1976" s="2" t="s">
        <v>3058</v>
      </c>
      <c r="B1976" s="2" t="s">
        <v>15</v>
      </c>
      <c r="C1976" s="2" t="s">
        <v>35</v>
      </c>
      <c r="D1976" s="2">
        <v>21.468800000000002</v>
      </c>
      <c r="E1976" s="2">
        <v>97</v>
      </c>
      <c r="F1976" s="2">
        <v>2682</v>
      </c>
      <c r="G1976" s="2">
        <v>14</v>
      </c>
      <c r="H1976" s="2">
        <f t="shared" si="180"/>
        <v>1</v>
      </c>
      <c r="I1976" s="2">
        <f t="shared" si="181"/>
        <v>0</v>
      </c>
      <c r="J1976" s="2">
        <f t="shared" si="182"/>
        <v>1</v>
      </c>
      <c r="K1976" s="2">
        <f t="shared" si="183"/>
        <v>0</v>
      </c>
      <c r="L1976" s="2">
        <f t="shared" si="184"/>
        <v>0</v>
      </c>
      <c r="M1976" s="2">
        <v>83</v>
      </c>
      <c r="N1976" s="2">
        <f t="shared" si="185"/>
        <v>9409</v>
      </c>
    </row>
    <row r="1977" spans="1:14" x14ac:dyDescent="0.2">
      <c r="A1977" s="2" t="s">
        <v>3060</v>
      </c>
      <c r="B1977" s="2" t="s">
        <v>15</v>
      </c>
      <c r="C1977" s="2" t="s">
        <v>12</v>
      </c>
      <c r="D1977" s="2">
        <v>1.02712</v>
      </c>
      <c r="E1977" s="2">
        <v>106</v>
      </c>
      <c r="F1977" s="2">
        <v>964</v>
      </c>
      <c r="G1977" s="2">
        <v>0.22500000000000001</v>
      </c>
      <c r="H1977" s="2">
        <f t="shared" si="180"/>
        <v>1</v>
      </c>
      <c r="I1977" s="2">
        <f t="shared" si="181"/>
        <v>0</v>
      </c>
      <c r="J1977" s="2">
        <f t="shared" si="182"/>
        <v>0</v>
      </c>
      <c r="K1977" s="2">
        <f t="shared" si="183"/>
        <v>0</v>
      </c>
      <c r="L1977" s="2">
        <f t="shared" si="184"/>
        <v>0</v>
      </c>
      <c r="M1977" s="2">
        <v>0</v>
      </c>
      <c r="N1977" s="2">
        <f t="shared" si="185"/>
        <v>11236</v>
      </c>
    </row>
    <row r="1978" spans="1:14" x14ac:dyDescent="0.2">
      <c r="A1978" s="2" t="s">
        <v>1783</v>
      </c>
      <c r="B1978" s="2" t="s">
        <v>15</v>
      </c>
      <c r="C1978" s="2" t="s">
        <v>24</v>
      </c>
      <c r="D1978" s="2">
        <v>70.496799999999993</v>
      </c>
      <c r="E1978" s="2">
        <v>132</v>
      </c>
      <c r="F1978" s="2">
        <v>22417</v>
      </c>
      <c r="G1978" s="2">
        <v>54</v>
      </c>
      <c r="H1978" s="2">
        <f t="shared" si="180"/>
        <v>1</v>
      </c>
      <c r="I1978" s="2">
        <f t="shared" si="181"/>
        <v>0</v>
      </c>
      <c r="J1978" s="2">
        <f t="shared" si="182"/>
        <v>0</v>
      </c>
      <c r="K1978" s="2">
        <f t="shared" si="183"/>
        <v>0</v>
      </c>
      <c r="L1978" s="2">
        <f t="shared" si="184"/>
        <v>0</v>
      </c>
      <c r="M1978" s="2">
        <v>160</v>
      </c>
      <c r="N1978" s="2">
        <f t="shared" si="185"/>
        <v>17424</v>
      </c>
    </row>
    <row r="1979" spans="1:14" x14ac:dyDescent="0.2">
      <c r="A1979" s="2" t="s">
        <v>3063</v>
      </c>
      <c r="B1979" s="2" t="s">
        <v>15</v>
      </c>
      <c r="C1979" s="2" t="s">
        <v>19</v>
      </c>
      <c r="D1979" s="2">
        <v>58.879100000000001</v>
      </c>
      <c r="E1979" s="2">
        <v>99</v>
      </c>
      <c r="F1979" s="2">
        <v>40312</v>
      </c>
      <c r="G1979" s="2">
        <v>31</v>
      </c>
      <c r="H1979" s="2">
        <f t="shared" si="180"/>
        <v>1</v>
      </c>
      <c r="I1979" s="2">
        <f t="shared" si="181"/>
        <v>0</v>
      </c>
      <c r="J1979" s="2">
        <f t="shared" si="182"/>
        <v>0</v>
      </c>
      <c r="K1979" s="2">
        <f t="shared" si="183"/>
        <v>0</v>
      </c>
      <c r="L1979" s="2">
        <f t="shared" si="184"/>
        <v>1</v>
      </c>
      <c r="M1979" s="2">
        <v>0</v>
      </c>
      <c r="N1979" s="2">
        <f t="shared" si="185"/>
        <v>9801</v>
      </c>
    </row>
    <row r="1980" spans="1:14" x14ac:dyDescent="0.2">
      <c r="A1980" s="2" t="s">
        <v>3065</v>
      </c>
      <c r="B1980" s="2" t="s">
        <v>15</v>
      </c>
      <c r="C1980" s="2" t="s">
        <v>35</v>
      </c>
      <c r="D1980" s="2">
        <v>20.3841</v>
      </c>
      <c r="E1980" s="2">
        <v>96</v>
      </c>
      <c r="F1980" s="2">
        <v>2402</v>
      </c>
      <c r="G1980" s="2">
        <v>10</v>
      </c>
      <c r="H1980" s="2">
        <f t="shared" si="180"/>
        <v>1</v>
      </c>
      <c r="I1980" s="2">
        <f t="shared" si="181"/>
        <v>0</v>
      </c>
      <c r="J1980" s="2">
        <f t="shared" si="182"/>
        <v>1</v>
      </c>
      <c r="K1980" s="2">
        <f t="shared" si="183"/>
        <v>0</v>
      </c>
      <c r="L1980" s="2">
        <f t="shared" si="184"/>
        <v>0</v>
      </c>
      <c r="M1980" s="2">
        <v>9</v>
      </c>
      <c r="N1980" s="2">
        <f t="shared" si="185"/>
        <v>9216</v>
      </c>
    </row>
    <row r="1981" spans="1:14" x14ac:dyDescent="0.2">
      <c r="A1981" s="2" t="s">
        <v>1073</v>
      </c>
      <c r="B1981" s="2" t="s">
        <v>11</v>
      </c>
      <c r="C1981" s="2" t="s">
        <v>31</v>
      </c>
      <c r="D1981" s="2">
        <v>110.477</v>
      </c>
      <c r="E1981" s="2">
        <v>125</v>
      </c>
      <c r="F1981" s="2">
        <v>45696</v>
      </c>
      <c r="G1981" s="2">
        <v>52</v>
      </c>
      <c r="H1981" s="2">
        <f t="shared" si="180"/>
        <v>0</v>
      </c>
      <c r="I1981" s="2">
        <f t="shared" si="181"/>
        <v>1</v>
      </c>
      <c r="J1981" s="2">
        <f t="shared" si="182"/>
        <v>0</v>
      </c>
      <c r="K1981" s="2">
        <f t="shared" si="183"/>
        <v>0</v>
      </c>
      <c r="L1981" s="2">
        <f t="shared" si="184"/>
        <v>0</v>
      </c>
      <c r="M1981" s="2">
        <v>0</v>
      </c>
      <c r="N1981" s="2">
        <f t="shared" si="185"/>
        <v>15625</v>
      </c>
    </row>
    <row r="1982" spans="1:14" x14ac:dyDescent="0.2">
      <c r="A1982" s="2" t="s">
        <v>1377</v>
      </c>
      <c r="B1982" s="2" t="s">
        <v>11</v>
      </c>
      <c r="C1982" s="2" t="s">
        <v>12</v>
      </c>
      <c r="D1982" s="2">
        <v>83.077500000000001</v>
      </c>
      <c r="E1982" s="2">
        <v>121</v>
      </c>
      <c r="F1982" s="2">
        <v>14165</v>
      </c>
      <c r="G1982" s="2">
        <v>75</v>
      </c>
      <c r="H1982" s="2">
        <f t="shared" si="180"/>
        <v>0</v>
      </c>
      <c r="I1982" s="2">
        <f t="shared" si="181"/>
        <v>0</v>
      </c>
      <c r="J1982" s="2">
        <f t="shared" si="182"/>
        <v>0</v>
      </c>
      <c r="K1982" s="2">
        <f t="shared" si="183"/>
        <v>0</v>
      </c>
      <c r="L1982" s="2">
        <f t="shared" si="184"/>
        <v>0</v>
      </c>
      <c r="M1982" s="2">
        <v>0</v>
      </c>
      <c r="N1982" s="2">
        <f t="shared" si="185"/>
        <v>14641</v>
      </c>
    </row>
    <row r="1983" spans="1:14" x14ac:dyDescent="0.2">
      <c r="A1983" s="2" t="s">
        <v>782</v>
      </c>
      <c r="B1983" s="2" t="s">
        <v>11</v>
      </c>
      <c r="C1983" s="2" t="s">
        <v>31</v>
      </c>
      <c r="D1983" s="2">
        <v>36.658099999999997</v>
      </c>
      <c r="E1983" s="2">
        <v>82</v>
      </c>
      <c r="F1983" s="2">
        <v>2898</v>
      </c>
      <c r="G1983" s="2">
        <v>20</v>
      </c>
      <c r="H1983" s="2">
        <f t="shared" si="180"/>
        <v>0</v>
      </c>
      <c r="I1983" s="2">
        <f t="shared" si="181"/>
        <v>1</v>
      </c>
      <c r="J1983" s="2">
        <f t="shared" si="182"/>
        <v>0</v>
      </c>
      <c r="K1983" s="2">
        <f t="shared" si="183"/>
        <v>0</v>
      </c>
      <c r="L1983" s="2">
        <f t="shared" si="184"/>
        <v>0</v>
      </c>
      <c r="M1983" s="2">
        <v>82</v>
      </c>
      <c r="N1983" s="2">
        <f t="shared" si="185"/>
        <v>6724</v>
      </c>
    </row>
    <row r="1984" spans="1:14" x14ac:dyDescent="0.2">
      <c r="A1984" s="2" t="s">
        <v>1562</v>
      </c>
      <c r="B1984" s="2" t="s">
        <v>11</v>
      </c>
      <c r="C1984" s="2" t="s">
        <v>31</v>
      </c>
      <c r="D1984" s="2">
        <v>2.9640000000000001E-3</v>
      </c>
      <c r="E1984" s="2">
        <v>92</v>
      </c>
      <c r="F1984" s="2">
        <v>3086</v>
      </c>
      <c r="G1984" s="2">
        <v>16</v>
      </c>
      <c r="H1984" s="2">
        <f t="shared" si="180"/>
        <v>0</v>
      </c>
      <c r="I1984" s="2">
        <f t="shared" si="181"/>
        <v>1</v>
      </c>
      <c r="J1984" s="2">
        <f t="shared" si="182"/>
        <v>0</v>
      </c>
      <c r="K1984" s="2">
        <f t="shared" si="183"/>
        <v>0</v>
      </c>
      <c r="L1984" s="2">
        <f t="shared" si="184"/>
        <v>0</v>
      </c>
      <c r="M1984" s="2">
        <v>143</v>
      </c>
      <c r="N1984" s="2">
        <f t="shared" si="185"/>
        <v>8464</v>
      </c>
    </row>
    <row r="1985" spans="1:14" x14ac:dyDescent="0.2">
      <c r="A1985" s="2" t="s">
        <v>210</v>
      </c>
      <c r="B1985" s="2" t="s">
        <v>15</v>
      </c>
      <c r="C1985" s="2" t="s">
        <v>35</v>
      </c>
      <c r="D1985" s="2">
        <v>100.61499999999999</v>
      </c>
      <c r="E1985" s="2">
        <v>141</v>
      </c>
      <c r="F1985" s="2">
        <v>11458</v>
      </c>
      <c r="G1985" s="2">
        <v>68</v>
      </c>
      <c r="H1985" s="2">
        <f t="shared" si="180"/>
        <v>1</v>
      </c>
      <c r="I1985" s="2">
        <f t="shared" si="181"/>
        <v>0</v>
      </c>
      <c r="J1985" s="2">
        <f t="shared" si="182"/>
        <v>1</v>
      </c>
      <c r="K1985" s="2">
        <f t="shared" si="183"/>
        <v>0</v>
      </c>
      <c r="L1985" s="2">
        <f t="shared" si="184"/>
        <v>0</v>
      </c>
      <c r="M1985" s="2">
        <v>488</v>
      </c>
      <c r="N1985" s="2">
        <f t="shared" si="185"/>
        <v>19881</v>
      </c>
    </row>
    <row r="1986" spans="1:14" x14ac:dyDescent="0.2">
      <c r="A1986" s="2" t="s">
        <v>3072</v>
      </c>
      <c r="B1986" s="2" t="s">
        <v>11</v>
      </c>
      <c r="C1986" s="2" t="s">
        <v>12</v>
      </c>
      <c r="D1986" s="2">
        <v>16.123899999999999</v>
      </c>
      <c r="E1986" s="2">
        <v>141</v>
      </c>
      <c r="F1986" s="2">
        <v>1618</v>
      </c>
      <c r="G1986" s="2">
        <v>23</v>
      </c>
      <c r="H1986" s="2">
        <f t="shared" si="180"/>
        <v>0</v>
      </c>
      <c r="I1986" s="2">
        <f t="shared" si="181"/>
        <v>0</v>
      </c>
      <c r="J1986" s="2">
        <f t="shared" si="182"/>
        <v>0</v>
      </c>
      <c r="K1986" s="2">
        <f t="shared" si="183"/>
        <v>0</v>
      </c>
      <c r="L1986" s="2">
        <f t="shared" si="184"/>
        <v>0</v>
      </c>
      <c r="M1986" s="2">
        <v>300</v>
      </c>
      <c r="N1986" s="2">
        <f t="shared" si="185"/>
        <v>19881</v>
      </c>
    </row>
    <row r="1987" spans="1:14" x14ac:dyDescent="0.2">
      <c r="A1987" s="2" t="s">
        <v>3074</v>
      </c>
      <c r="B1987" s="2" t="s">
        <v>11</v>
      </c>
      <c r="C1987" s="2" t="s">
        <v>12</v>
      </c>
      <c r="D1987" s="2">
        <v>72.266300000000001</v>
      </c>
      <c r="E1987" s="2">
        <v>90</v>
      </c>
      <c r="F1987" s="2">
        <v>6775</v>
      </c>
      <c r="G1987" s="2">
        <v>40</v>
      </c>
      <c r="H1987" s="2">
        <f t="shared" ref="H1987:H2050" si="186">IF(B1987="R",1,0)</f>
        <v>0</v>
      </c>
      <c r="I1987" s="2">
        <f t="shared" ref="I1987:I2050" si="187">IF(C1987="Comedy",1,0)</f>
        <v>0</v>
      </c>
      <c r="J1987" s="2">
        <f t="shared" ref="J1987:J2050" si="188">IF(C1987="Thriller_Horror",1,0)</f>
        <v>0</v>
      </c>
      <c r="K1987" s="2">
        <f t="shared" ref="K1987:K2050" si="189">IF(C1987="Animation",1,0)</f>
        <v>0</v>
      </c>
      <c r="L1987" s="2">
        <f t="shared" ref="L1987:L2050" si="190">IF(C1987="Adventure_Sci_fi",1,0)</f>
        <v>0</v>
      </c>
      <c r="M1987" s="2">
        <v>38</v>
      </c>
      <c r="N1987" s="2">
        <f t="shared" ref="N1987:N2050" si="191">E1987^2</f>
        <v>8100</v>
      </c>
    </row>
    <row r="1988" spans="1:14" x14ac:dyDescent="0.2">
      <c r="A1988" s="2" t="s">
        <v>405</v>
      </c>
      <c r="B1988" s="2" t="s">
        <v>11</v>
      </c>
      <c r="C1988" s="2" t="s">
        <v>19</v>
      </c>
      <c r="D1988" s="2">
        <v>68.473399999999998</v>
      </c>
      <c r="E1988" s="2">
        <v>124</v>
      </c>
      <c r="F1988" s="2">
        <v>3424</v>
      </c>
      <c r="G1988" s="2">
        <v>75</v>
      </c>
      <c r="H1988" s="2">
        <f t="shared" si="186"/>
        <v>0</v>
      </c>
      <c r="I1988" s="2">
        <f t="shared" si="187"/>
        <v>0</v>
      </c>
      <c r="J1988" s="2">
        <f t="shared" si="188"/>
        <v>0</v>
      </c>
      <c r="K1988" s="2">
        <f t="shared" si="189"/>
        <v>0</v>
      </c>
      <c r="L1988" s="2">
        <f t="shared" si="190"/>
        <v>1</v>
      </c>
      <c r="M1988" s="2">
        <v>258</v>
      </c>
      <c r="N1988" s="2">
        <f t="shared" si="191"/>
        <v>15376</v>
      </c>
    </row>
    <row r="1989" spans="1:14" x14ac:dyDescent="0.2">
      <c r="A1989" s="2" t="s">
        <v>3077</v>
      </c>
      <c r="B1989" s="2" t="s">
        <v>11</v>
      </c>
      <c r="C1989" s="2" t="s">
        <v>12</v>
      </c>
      <c r="D1989" s="2">
        <v>5.7735200000000004</v>
      </c>
      <c r="E1989" s="2">
        <v>110</v>
      </c>
      <c r="F1989" s="2">
        <v>12876</v>
      </c>
      <c r="G1989" s="2">
        <v>40</v>
      </c>
      <c r="H1989" s="2">
        <f t="shared" si="186"/>
        <v>0</v>
      </c>
      <c r="I1989" s="2">
        <f t="shared" si="187"/>
        <v>0</v>
      </c>
      <c r="J1989" s="2">
        <f t="shared" si="188"/>
        <v>0</v>
      </c>
      <c r="K1989" s="2">
        <f t="shared" si="189"/>
        <v>0</v>
      </c>
      <c r="L1989" s="2">
        <f t="shared" si="190"/>
        <v>0</v>
      </c>
      <c r="M1989" s="2">
        <v>118</v>
      </c>
      <c r="N1989" s="2">
        <f t="shared" si="191"/>
        <v>12100</v>
      </c>
    </row>
    <row r="1990" spans="1:14" x14ac:dyDescent="0.2">
      <c r="A1990" s="2" t="s">
        <v>2079</v>
      </c>
      <c r="B1990" s="2" t="s">
        <v>11</v>
      </c>
      <c r="C1990" s="2" t="s">
        <v>12</v>
      </c>
      <c r="D1990" s="2">
        <v>25.517499999999998</v>
      </c>
      <c r="E1990" s="2">
        <v>129</v>
      </c>
      <c r="F1990" s="2">
        <v>4264</v>
      </c>
      <c r="G1990" s="2">
        <v>25.1</v>
      </c>
      <c r="H1990" s="2">
        <f t="shared" si="186"/>
        <v>0</v>
      </c>
      <c r="I1990" s="2">
        <f t="shared" si="187"/>
        <v>0</v>
      </c>
      <c r="J1990" s="2">
        <f t="shared" si="188"/>
        <v>0</v>
      </c>
      <c r="K1990" s="2">
        <f t="shared" si="189"/>
        <v>0</v>
      </c>
      <c r="L1990" s="2">
        <f t="shared" si="190"/>
        <v>0</v>
      </c>
      <c r="M1990" s="2">
        <v>0</v>
      </c>
      <c r="N1990" s="2">
        <f t="shared" si="191"/>
        <v>16641</v>
      </c>
    </row>
    <row r="1991" spans="1:14" x14ac:dyDescent="0.2">
      <c r="A1991" s="2" t="s">
        <v>3080</v>
      </c>
      <c r="B1991" s="2" t="s">
        <v>15</v>
      </c>
      <c r="C1991" s="2" t="s">
        <v>31</v>
      </c>
      <c r="D1991" s="2">
        <v>16.101099999999999</v>
      </c>
      <c r="E1991" s="2">
        <v>94</v>
      </c>
      <c r="F1991" s="2">
        <v>19957</v>
      </c>
      <c r="G1991" s="2">
        <v>3</v>
      </c>
      <c r="H1991" s="2">
        <f t="shared" si="186"/>
        <v>1</v>
      </c>
      <c r="I1991" s="2">
        <f t="shared" si="187"/>
        <v>1</v>
      </c>
      <c r="J1991" s="2">
        <f t="shared" si="188"/>
        <v>0</v>
      </c>
      <c r="K1991" s="2">
        <f t="shared" si="189"/>
        <v>0</v>
      </c>
      <c r="L1991" s="2">
        <f t="shared" si="190"/>
        <v>0</v>
      </c>
      <c r="M1991" s="2">
        <v>6</v>
      </c>
      <c r="N1991" s="2">
        <f t="shared" si="191"/>
        <v>8836</v>
      </c>
    </row>
    <row r="1992" spans="1:14" x14ac:dyDescent="0.2">
      <c r="A1992" s="2" t="s">
        <v>3082</v>
      </c>
      <c r="B1992" s="2" t="s">
        <v>11</v>
      </c>
      <c r="C1992" s="2" t="s">
        <v>40</v>
      </c>
      <c r="D1992" s="2">
        <v>19.067599999999999</v>
      </c>
      <c r="E1992" s="2">
        <v>108</v>
      </c>
      <c r="F1992" s="2">
        <v>1981</v>
      </c>
      <c r="G1992" s="2">
        <v>2</v>
      </c>
      <c r="H1992" s="2">
        <f t="shared" si="186"/>
        <v>0</v>
      </c>
      <c r="I1992" s="2">
        <f t="shared" si="187"/>
        <v>0</v>
      </c>
      <c r="J1992" s="2">
        <f t="shared" si="188"/>
        <v>0</v>
      </c>
      <c r="K1992" s="2">
        <f t="shared" si="189"/>
        <v>0</v>
      </c>
      <c r="L1992" s="2">
        <f t="shared" si="190"/>
        <v>0</v>
      </c>
      <c r="M1992" s="2">
        <v>191</v>
      </c>
      <c r="N1992" s="2">
        <f t="shared" si="191"/>
        <v>11664</v>
      </c>
    </row>
    <row r="1993" spans="1:14" x14ac:dyDescent="0.2">
      <c r="A1993" s="2" t="s">
        <v>342</v>
      </c>
      <c r="B1993" s="2" t="s">
        <v>15</v>
      </c>
      <c r="C1993" s="2" t="s">
        <v>31</v>
      </c>
      <c r="D1993" s="2">
        <v>18.3172</v>
      </c>
      <c r="E1993" s="2">
        <v>120</v>
      </c>
      <c r="F1993" s="2">
        <v>1082</v>
      </c>
      <c r="G1993" s="2">
        <v>35</v>
      </c>
      <c r="H1993" s="2">
        <f t="shared" si="186"/>
        <v>1</v>
      </c>
      <c r="I1993" s="2">
        <f t="shared" si="187"/>
        <v>1</v>
      </c>
      <c r="J1993" s="2">
        <f t="shared" si="188"/>
        <v>0</v>
      </c>
      <c r="K1993" s="2">
        <f t="shared" si="189"/>
        <v>0</v>
      </c>
      <c r="L1993" s="2">
        <f t="shared" si="190"/>
        <v>0</v>
      </c>
      <c r="M1993" s="2">
        <v>52</v>
      </c>
      <c r="N1993" s="2">
        <f t="shared" si="191"/>
        <v>14400</v>
      </c>
    </row>
    <row r="1994" spans="1:14" x14ac:dyDescent="0.2">
      <c r="A1994" s="2" t="s">
        <v>77</v>
      </c>
      <c r="B1994" s="2" t="s">
        <v>11</v>
      </c>
      <c r="C1994" s="2" t="s">
        <v>12</v>
      </c>
      <c r="D1994" s="2">
        <v>119.518</v>
      </c>
      <c r="E1994" s="2">
        <v>153</v>
      </c>
      <c r="F1994" s="2">
        <v>1383</v>
      </c>
      <c r="G1994" s="2">
        <v>28</v>
      </c>
      <c r="H1994" s="2">
        <f t="shared" si="186"/>
        <v>0</v>
      </c>
      <c r="I1994" s="2">
        <f t="shared" si="187"/>
        <v>0</v>
      </c>
      <c r="J1994" s="2">
        <f t="shared" si="188"/>
        <v>0</v>
      </c>
      <c r="K1994" s="2">
        <f t="shared" si="189"/>
        <v>0</v>
      </c>
      <c r="L1994" s="2">
        <f t="shared" si="190"/>
        <v>0</v>
      </c>
      <c r="M1994" s="2">
        <v>446</v>
      </c>
      <c r="N1994" s="2">
        <f t="shared" si="191"/>
        <v>23409</v>
      </c>
    </row>
    <row r="1995" spans="1:14" x14ac:dyDescent="0.2">
      <c r="A1995" s="2" t="s">
        <v>201</v>
      </c>
      <c r="B1995" s="2" t="s">
        <v>11</v>
      </c>
      <c r="C1995" s="2" t="s">
        <v>24</v>
      </c>
      <c r="D1995" s="2">
        <v>45.86</v>
      </c>
      <c r="E1995" s="2">
        <v>86</v>
      </c>
      <c r="F1995" s="2">
        <v>14146</v>
      </c>
      <c r="G1995" s="2">
        <v>56</v>
      </c>
      <c r="H1995" s="2">
        <f t="shared" si="186"/>
        <v>0</v>
      </c>
      <c r="I1995" s="2">
        <f t="shared" si="187"/>
        <v>0</v>
      </c>
      <c r="J1995" s="2">
        <f t="shared" si="188"/>
        <v>0</v>
      </c>
      <c r="K1995" s="2">
        <f t="shared" si="189"/>
        <v>0</v>
      </c>
      <c r="L1995" s="2">
        <f t="shared" si="190"/>
        <v>0</v>
      </c>
      <c r="M1995" s="2">
        <v>10</v>
      </c>
      <c r="N1995" s="2">
        <f t="shared" si="191"/>
        <v>7396</v>
      </c>
    </row>
    <row r="1996" spans="1:14" x14ac:dyDescent="0.2">
      <c r="A1996" s="2" t="s">
        <v>3087</v>
      </c>
      <c r="B1996" s="2" t="s">
        <v>51</v>
      </c>
      <c r="C1996" s="2" t="s">
        <v>97</v>
      </c>
      <c r="D1996" s="2">
        <v>36.0732</v>
      </c>
      <c r="E1996" s="2">
        <v>87</v>
      </c>
      <c r="F1996" s="2">
        <v>1971</v>
      </c>
      <c r="G1996" s="2">
        <v>80</v>
      </c>
      <c r="H1996" s="2">
        <f t="shared" si="186"/>
        <v>0</v>
      </c>
      <c r="I1996" s="2">
        <f t="shared" si="187"/>
        <v>0</v>
      </c>
      <c r="J1996" s="2">
        <f t="shared" si="188"/>
        <v>0</v>
      </c>
      <c r="K1996" s="2">
        <f t="shared" si="189"/>
        <v>1</v>
      </c>
      <c r="L1996" s="2">
        <f t="shared" si="190"/>
        <v>0</v>
      </c>
      <c r="M1996" s="2">
        <v>43</v>
      </c>
      <c r="N1996" s="2">
        <f t="shared" si="191"/>
        <v>7569</v>
      </c>
    </row>
    <row r="1997" spans="1:14" x14ac:dyDescent="0.2">
      <c r="A1997" s="2" t="s">
        <v>2079</v>
      </c>
      <c r="B1997" s="2" t="s">
        <v>11</v>
      </c>
      <c r="C1997" s="2" t="s">
        <v>12</v>
      </c>
      <c r="D1997" s="2">
        <v>52.474600000000002</v>
      </c>
      <c r="E1997" s="2">
        <v>136</v>
      </c>
      <c r="F1997" s="2">
        <v>1579</v>
      </c>
      <c r="G1997" s="2">
        <v>70</v>
      </c>
      <c r="H1997" s="2">
        <f t="shared" si="186"/>
        <v>0</v>
      </c>
      <c r="I1997" s="2">
        <f t="shared" si="187"/>
        <v>0</v>
      </c>
      <c r="J1997" s="2">
        <f t="shared" si="188"/>
        <v>0</v>
      </c>
      <c r="K1997" s="2">
        <f t="shared" si="189"/>
        <v>0</v>
      </c>
      <c r="L1997" s="2">
        <f t="shared" si="190"/>
        <v>0</v>
      </c>
      <c r="M1997" s="2">
        <v>0</v>
      </c>
      <c r="N1997" s="2">
        <f t="shared" si="191"/>
        <v>18496</v>
      </c>
    </row>
    <row r="1998" spans="1:14" x14ac:dyDescent="0.2">
      <c r="A1998" s="2" t="s">
        <v>982</v>
      </c>
      <c r="B1998" s="2" t="s">
        <v>18</v>
      </c>
      <c r="C1998" s="2" t="s">
        <v>97</v>
      </c>
      <c r="D1998" s="2">
        <v>223.80699999999999</v>
      </c>
      <c r="E1998" s="2">
        <v>98</v>
      </c>
      <c r="F1998" s="2">
        <v>2975</v>
      </c>
      <c r="G1998" s="2">
        <v>180</v>
      </c>
      <c r="H1998" s="2">
        <f t="shared" si="186"/>
        <v>0</v>
      </c>
      <c r="I1998" s="2">
        <f t="shared" si="187"/>
        <v>0</v>
      </c>
      <c r="J1998" s="2">
        <f t="shared" si="188"/>
        <v>0</v>
      </c>
      <c r="K1998" s="2">
        <f t="shared" si="189"/>
        <v>1</v>
      </c>
      <c r="L1998" s="2">
        <f t="shared" si="190"/>
        <v>0</v>
      </c>
      <c r="M1998" s="2">
        <v>475</v>
      </c>
      <c r="N1998" s="2">
        <f t="shared" si="191"/>
        <v>9604</v>
      </c>
    </row>
    <row r="1999" spans="1:14" x14ac:dyDescent="0.2">
      <c r="A1999" s="2" t="s">
        <v>161</v>
      </c>
      <c r="B1999" s="2" t="s">
        <v>15</v>
      </c>
      <c r="C1999" s="2" t="s">
        <v>24</v>
      </c>
      <c r="D1999" s="2">
        <v>134.56899999999999</v>
      </c>
      <c r="E1999" s="2">
        <v>110</v>
      </c>
      <c r="F1999" s="2">
        <v>25763</v>
      </c>
      <c r="G1999" s="2">
        <v>75</v>
      </c>
      <c r="H1999" s="2">
        <f t="shared" si="186"/>
        <v>1</v>
      </c>
      <c r="I1999" s="2">
        <f t="shared" si="187"/>
        <v>0</v>
      </c>
      <c r="J1999" s="2">
        <f t="shared" si="188"/>
        <v>0</v>
      </c>
      <c r="K1999" s="2">
        <f t="shared" si="189"/>
        <v>0</v>
      </c>
      <c r="L1999" s="2">
        <f t="shared" si="190"/>
        <v>0</v>
      </c>
      <c r="M1999" s="2">
        <v>335</v>
      </c>
      <c r="N1999" s="2">
        <f t="shared" si="191"/>
        <v>12100</v>
      </c>
    </row>
    <row r="2000" spans="1:14" x14ac:dyDescent="0.2">
      <c r="A2000" s="2" t="s">
        <v>3092</v>
      </c>
      <c r="B2000" s="2" t="s">
        <v>15</v>
      </c>
      <c r="C2000" s="2" t="s">
        <v>24</v>
      </c>
      <c r="D2000" s="2">
        <v>22.466999999999999</v>
      </c>
      <c r="E2000" s="2">
        <v>103</v>
      </c>
      <c r="F2000" s="2">
        <v>33565</v>
      </c>
      <c r="G2000" s="2">
        <v>25</v>
      </c>
      <c r="H2000" s="2">
        <f t="shared" si="186"/>
        <v>1</v>
      </c>
      <c r="I2000" s="2">
        <f t="shared" si="187"/>
        <v>0</v>
      </c>
      <c r="J2000" s="2">
        <f t="shared" si="188"/>
        <v>0</v>
      </c>
      <c r="K2000" s="2">
        <f t="shared" si="189"/>
        <v>0</v>
      </c>
      <c r="L2000" s="2">
        <f t="shared" si="190"/>
        <v>0</v>
      </c>
      <c r="M2000" s="2">
        <v>5</v>
      </c>
      <c r="N2000" s="2">
        <f t="shared" si="191"/>
        <v>10609</v>
      </c>
    </row>
    <row r="2001" spans="1:14" x14ac:dyDescent="0.2">
      <c r="A2001" s="2" t="s">
        <v>152</v>
      </c>
      <c r="B2001" s="2" t="s">
        <v>11</v>
      </c>
      <c r="C2001" s="2" t="s">
        <v>12</v>
      </c>
      <c r="D2001" s="2">
        <v>79.883399999999995</v>
      </c>
      <c r="E2001" s="2">
        <v>146</v>
      </c>
      <c r="F2001" s="2">
        <v>46726</v>
      </c>
      <c r="G2001" s="2">
        <v>66</v>
      </c>
      <c r="H2001" s="2">
        <f t="shared" si="186"/>
        <v>0</v>
      </c>
      <c r="I2001" s="2">
        <f t="shared" si="187"/>
        <v>0</v>
      </c>
      <c r="J2001" s="2">
        <f t="shared" si="188"/>
        <v>0</v>
      </c>
      <c r="K2001" s="2">
        <f t="shared" si="189"/>
        <v>0</v>
      </c>
      <c r="L2001" s="2">
        <f t="shared" si="190"/>
        <v>0</v>
      </c>
      <c r="M2001" s="2">
        <v>14000</v>
      </c>
      <c r="N2001" s="2">
        <f t="shared" si="191"/>
        <v>21316</v>
      </c>
    </row>
    <row r="2002" spans="1:14" x14ac:dyDescent="0.2">
      <c r="A2002" s="2" t="s">
        <v>152</v>
      </c>
      <c r="B2002" s="2" t="s">
        <v>11</v>
      </c>
      <c r="C2002" s="2" t="s">
        <v>19</v>
      </c>
      <c r="D2002" s="2">
        <v>234.27699999999999</v>
      </c>
      <c r="E2002" s="2">
        <v>116</v>
      </c>
      <c r="F2002" s="2">
        <v>12758</v>
      </c>
      <c r="G2002" s="2">
        <v>132</v>
      </c>
      <c r="H2002" s="2">
        <f t="shared" si="186"/>
        <v>0</v>
      </c>
      <c r="I2002" s="2">
        <f t="shared" si="187"/>
        <v>0</v>
      </c>
      <c r="J2002" s="2">
        <f t="shared" si="188"/>
        <v>0</v>
      </c>
      <c r="K2002" s="2">
        <f t="shared" si="189"/>
        <v>0</v>
      </c>
      <c r="L2002" s="2">
        <f t="shared" si="190"/>
        <v>1</v>
      </c>
      <c r="M2002" s="2">
        <v>14000</v>
      </c>
      <c r="N2002" s="2">
        <f t="shared" si="191"/>
        <v>13456</v>
      </c>
    </row>
    <row r="2003" spans="1:14" x14ac:dyDescent="0.2">
      <c r="A2003" s="2" t="s">
        <v>3096</v>
      </c>
      <c r="B2003" s="2" t="s">
        <v>15</v>
      </c>
      <c r="C2003" s="2" t="s">
        <v>24</v>
      </c>
      <c r="D2003" s="2">
        <v>0.57852700000000001</v>
      </c>
      <c r="E2003" s="2">
        <v>107</v>
      </c>
      <c r="F2003" s="2">
        <v>988</v>
      </c>
      <c r="G2003" s="2">
        <v>10</v>
      </c>
      <c r="H2003" s="2">
        <f t="shared" si="186"/>
        <v>1</v>
      </c>
      <c r="I2003" s="2">
        <f t="shared" si="187"/>
        <v>0</v>
      </c>
      <c r="J2003" s="2">
        <f t="shared" si="188"/>
        <v>0</v>
      </c>
      <c r="K2003" s="2">
        <f t="shared" si="189"/>
        <v>0</v>
      </c>
      <c r="L2003" s="2">
        <f t="shared" si="190"/>
        <v>0</v>
      </c>
      <c r="M2003" s="2">
        <v>0</v>
      </c>
      <c r="N2003" s="2">
        <f t="shared" si="191"/>
        <v>11449</v>
      </c>
    </row>
    <row r="2004" spans="1:14" x14ac:dyDescent="0.2">
      <c r="A2004" s="2" t="s">
        <v>2212</v>
      </c>
      <c r="B2004" s="2" t="s">
        <v>11</v>
      </c>
      <c r="C2004" s="2" t="s">
        <v>19</v>
      </c>
      <c r="D2004" s="2">
        <v>46.978999999999999</v>
      </c>
      <c r="E2004" s="2">
        <v>123</v>
      </c>
      <c r="F2004" s="2">
        <v>5505</v>
      </c>
      <c r="G2004" s="2">
        <v>160</v>
      </c>
      <c r="H2004" s="2">
        <f t="shared" si="186"/>
        <v>0</v>
      </c>
      <c r="I2004" s="2">
        <f t="shared" si="187"/>
        <v>0</v>
      </c>
      <c r="J2004" s="2">
        <f t="shared" si="188"/>
        <v>0</v>
      </c>
      <c r="K2004" s="2">
        <f t="shared" si="189"/>
        <v>0</v>
      </c>
      <c r="L2004" s="2">
        <f t="shared" si="190"/>
        <v>1</v>
      </c>
      <c r="M2004" s="2">
        <v>0</v>
      </c>
      <c r="N2004" s="2">
        <f t="shared" si="191"/>
        <v>15129</v>
      </c>
    </row>
    <row r="2005" spans="1:14" x14ac:dyDescent="0.2">
      <c r="A2005" s="2" t="s">
        <v>86</v>
      </c>
      <c r="B2005" s="2" t="s">
        <v>11</v>
      </c>
      <c r="C2005" s="2" t="s">
        <v>31</v>
      </c>
      <c r="D2005" s="2">
        <v>66.36</v>
      </c>
      <c r="E2005" s="2">
        <v>98</v>
      </c>
      <c r="F2005" s="2">
        <v>337</v>
      </c>
      <c r="G2005" s="2">
        <v>35</v>
      </c>
      <c r="H2005" s="2">
        <f t="shared" si="186"/>
        <v>0</v>
      </c>
      <c r="I2005" s="2">
        <f t="shared" si="187"/>
        <v>1</v>
      </c>
      <c r="J2005" s="2">
        <f t="shared" si="188"/>
        <v>0</v>
      </c>
      <c r="K2005" s="2">
        <f t="shared" si="189"/>
        <v>0</v>
      </c>
      <c r="L2005" s="2">
        <f t="shared" si="190"/>
        <v>0</v>
      </c>
      <c r="M2005" s="2">
        <v>129</v>
      </c>
      <c r="N2005" s="2">
        <f t="shared" si="191"/>
        <v>9604</v>
      </c>
    </row>
    <row r="2006" spans="1:14" x14ac:dyDescent="0.2">
      <c r="A2006" s="2" t="s">
        <v>1381</v>
      </c>
      <c r="B2006" s="2" t="s">
        <v>11</v>
      </c>
      <c r="C2006" s="2" t="s">
        <v>12</v>
      </c>
      <c r="D2006" s="2">
        <v>13.6517</v>
      </c>
      <c r="E2006" s="2">
        <v>140</v>
      </c>
      <c r="F2006" s="2">
        <v>29692</v>
      </c>
      <c r="G2006" s="2">
        <v>25</v>
      </c>
      <c r="H2006" s="2">
        <f t="shared" si="186"/>
        <v>0</v>
      </c>
      <c r="I2006" s="2">
        <f t="shared" si="187"/>
        <v>0</v>
      </c>
      <c r="J2006" s="2">
        <f t="shared" si="188"/>
        <v>0</v>
      </c>
      <c r="K2006" s="2">
        <f t="shared" si="189"/>
        <v>0</v>
      </c>
      <c r="L2006" s="2">
        <f t="shared" si="190"/>
        <v>0</v>
      </c>
      <c r="M2006" s="2">
        <v>149</v>
      </c>
      <c r="N2006" s="2">
        <f t="shared" si="191"/>
        <v>19600</v>
      </c>
    </row>
    <row r="2007" spans="1:14" x14ac:dyDescent="0.2">
      <c r="A2007" s="2" t="s">
        <v>72</v>
      </c>
      <c r="B2007" s="2" t="s">
        <v>15</v>
      </c>
      <c r="C2007" s="2" t="s">
        <v>24</v>
      </c>
      <c r="D2007" s="2">
        <v>107.503</v>
      </c>
      <c r="E2007" s="2">
        <v>215</v>
      </c>
      <c r="F2007" s="2">
        <v>2530</v>
      </c>
      <c r="G2007" s="2">
        <v>130</v>
      </c>
      <c r="H2007" s="2">
        <f t="shared" si="186"/>
        <v>1</v>
      </c>
      <c r="I2007" s="2">
        <f t="shared" si="187"/>
        <v>0</v>
      </c>
      <c r="J2007" s="2">
        <f t="shared" si="188"/>
        <v>0</v>
      </c>
      <c r="K2007" s="2">
        <f t="shared" si="189"/>
        <v>0</v>
      </c>
      <c r="L2007" s="2">
        <f t="shared" si="190"/>
        <v>0</v>
      </c>
      <c r="M2007" s="2">
        <v>0</v>
      </c>
      <c r="N2007" s="2">
        <f t="shared" si="191"/>
        <v>46225</v>
      </c>
    </row>
    <row r="2008" spans="1:14" x14ac:dyDescent="0.2">
      <c r="A2008" s="2" t="s">
        <v>1282</v>
      </c>
      <c r="B2008" s="2" t="s">
        <v>11</v>
      </c>
      <c r="C2008" s="2" t="s">
        <v>12</v>
      </c>
      <c r="D2008" s="2">
        <v>58.700200000000002</v>
      </c>
      <c r="E2008" s="2">
        <v>120</v>
      </c>
      <c r="F2008" s="2">
        <v>36062</v>
      </c>
      <c r="G2008" s="2">
        <v>38</v>
      </c>
      <c r="H2008" s="2">
        <f t="shared" si="186"/>
        <v>0</v>
      </c>
      <c r="I2008" s="2">
        <f t="shared" si="187"/>
        <v>0</v>
      </c>
      <c r="J2008" s="2">
        <f t="shared" si="188"/>
        <v>0</v>
      </c>
      <c r="K2008" s="2">
        <f t="shared" si="189"/>
        <v>0</v>
      </c>
      <c r="L2008" s="2">
        <f t="shared" si="190"/>
        <v>0</v>
      </c>
      <c r="M2008" s="2">
        <v>508</v>
      </c>
      <c r="N2008" s="2">
        <f t="shared" si="191"/>
        <v>14400</v>
      </c>
    </row>
    <row r="2009" spans="1:14" x14ac:dyDescent="0.2">
      <c r="A2009" s="2" t="s">
        <v>66</v>
      </c>
      <c r="B2009" s="2" t="s">
        <v>51</v>
      </c>
      <c r="C2009" s="2" t="s">
        <v>12</v>
      </c>
      <c r="D2009" s="2">
        <v>43.532299999999999</v>
      </c>
      <c r="E2009" s="2">
        <v>131</v>
      </c>
      <c r="F2009" s="2">
        <v>12088</v>
      </c>
      <c r="G2009" s="2">
        <v>65</v>
      </c>
      <c r="H2009" s="2">
        <f t="shared" si="186"/>
        <v>0</v>
      </c>
      <c r="I2009" s="2">
        <f t="shared" si="187"/>
        <v>0</v>
      </c>
      <c r="J2009" s="2">
        <f t="shared" si="188"/>
        <v>0</v>
      </c>
      <c r="K2009" s="2">
        <f t="shared" si="189"/>
        <v>0</v>
      </c>
      <c r="L2009" s="2">
        <f t="shared" si="190"/>
        <v>0</v>
      </c>
      <c r="M2009" s="2">
        <v>368</v>
      </c>
      <c r="N2009" s="2">
        <f t="shared" si="191"/>
        <v>17161</v>
      </c>
    </row>
    <row r="2010" spans="1:14" x14ac:dyDescent="0.2">
      <c r="A2010" s="2" t="s">
        <v>2625</v>
      </c>
      <c r="B2010" s="2" t="s">
        <v>15</v>
      </c>
      <c r="C2010" s="2" t="s">
        <v>12</v>
      </c>
      <c r="D2010" s="2">
        <v>28.563199999999998</v>
      </c>
      <c r="E2010" s="2">
        <v>117</v>
      </c>
      <c r="F2010" s="2">
        <v>3681</v>
      </c>
      <c r="G2010" s="2">
        <v>21</v>
      </c>
      <c r="H2010" s="2">
        <f t="shared" si="186"/>
        <v>1</v>
      </c>
      <c r="I2010" s="2">
        <f t="shared" si="187"/>
        <v>0</v>
      </c>
      <c r="J2010" s="2">
        <f t="shared" si="188"/>
        <v>0</v>
      </c>
      <c r="K2010" s="2">
        <f t="shared" si="189"/>
        <v>0</v>
      </c>
      <c r="L2010" s="2">
        <f t="shared" si="190"/>
        <v>0</v>
      </c>
      <c r="M2010" s="2">
        <v>115</v>
      </c>
      <c r="N2010" s="2">
        <f t="shared" si="191"/>
        <v>13689</v>
      </c>
    </row>
    <row r="2011" spans="1:14" x14ac:dyDescent="0.2">
      <c r="A2011" s="2" t="s">
        <v>1194</v>
      </c>
      <c r="B2011" s="2" t="s">
        <v>15</v>
      </c>
      <c r="C2011" s="2" t="s">
        <v>24</v>
      </c>
      <c r="D2011" s="2">
        <v>78.120199999999997</v>
      </c>
      <c r="E2011" s="2">
        <v>124</v>
      </c>
      <c r="F2011" s="2">
        <v>6181</v>
      </c>
      <c r="G2011" s="2">
        <v>75</v>
      </c>
      <c r="H2011" s="2">
        <f t="shared" si="186"/>
        <v>1</v>
      </c>
      <c r="I2011" s="2">
        <f t="shared" si="187"/>
        <v>0</v>
      </c>
      <c r="J2011" s="2">
        <f t="shared" si="188"/>
        <v>0</v>
      </c>
      <c r="K2011" s="2">
        <f t="shared" si="189"/>
        <v>0</v>
      </c>
      <c r="L2011" s="2">
        <f t="shared" si="190"/>
        <v>0</v>
      </c>
      <c r="M2011" s="2">
        <v>130</v>
      </c>
      <c r="N2011" s="2">
        <f t="shared" si="191"/>
        <v>15376</v>
      </c>
    </row>
    <row r="2012" spans="1:14" x14ac:dyDescent="0.2">
      <c r="A2012" s="2" t="s">
        <v>574</v>
      </c>
      <c r="B2012" s="2" t="s">
        <v>15</v>
      </c>
      <c r="C2012" s="2" t="s">
        <v>31</v>
      </c>
      <c r="D2012" s="2">
        <v>150.369</v>
      </c>
      <c r="E2012" s="2">
        <v>118</v>
      </c>
      <c r="F2012" s="2">
        <v>3425</v>
      </c>
      <c r="G2012" s="2">
        <v>37</v>
      </c>
      <c r="H2012" s="2">
        <f t="shared" si="186"/>
        <v>1</v>
      </c>
      <c r="I2012" s="2">
        <f t="shared" si="187"/>
        <v>1</v>
      </c>
      <c r="J2012" s="2">
        <f t="shared" si="188"/>
        <v>0</v>
      </c>
      <c r="K2012" s="2">
        <f t="shared" si="189"/>
        <v>0</v>
      </c>
      <c r="L2012" s="2">
        <f t="shared" si="190"/>
        <v>0</v>
      </c>
      <c r="M2012" s="2">
        <v>43</v>
      </c>
      <c r="N2012" s="2">
        <f t="shared" si="191"/>
        <v>13924</v>
      </c>
    </row>
    <row r="2013" spans="1:14" x14ac:dyDescent="0.2">
      <c r="A2013" s="2" t="s">
        <v>2097</v>
      </c>
      <c r="B2013" s="2" t="s">
        <v>11</v>
      </c>
      <c r="C2013" s="2" t="s">
        <v>40</v>
      </c>
      <c r="D2013" s="2">
        <v>42.168399999999998</v>
      </c>
      <c r="E2013" s="2">
        <v>114</v>
      </c>
      <c r="F2013" s="2">
        <v>3565</v>
      </c>
      <c r="G2013" s="2">
        <v>35</v>
      </c>
      <c r="H2013" s="2">
        <f t="shared" si="186"/>
        <v>0</v>
      </c>
      <c r="I2013" s="2">
        <f t="shared" si="187"/>
        <v>0</v>
      </c>
      <c r="J2013" s="2">
        <f t="shared" si="188"/>
        <v>0</v>
      </c>
      <c r="K2013" s="2">
        <f t="shared" si="189"/>
        <v>0</v>
      </c>
      <c r="L2013" s="2">
        <f t="shared" si="190"/>
        <v>0</v>
      </c>
      <c r="M2013" s="2">
        <v>92</v>
      </c>
      <c r="N2013" s="2">
        <f t="shared" si="191"/>
        <v>12996</v>
      </c>
    </row>
    <row r="2014" spans="1:14" x14ac:dyDescent="0.2">
      <c r="A2014" s="2" t="s">
        <v>544</v>
      </c>
      <c r="B2014" s="2" t="s">
        <v>15</v>
      </c>
      <c r="C2014" s="2" t="s">
        <v>31</v>
      </c>
      <c r="D2014" s="2">
        <v>0.333976</v>
      </c>
      <c r="E2014" s="2">
        <v>86</v>
      </c>
      <c r="F2014" s="2">
        <v>1373</v>
      </c>
      <c r="G2014" s="2">
        <v>12</v>
      </c>
      <c r="H2014" s="2">
        <f t="shared" si="186"/>
        <v>1</v>
      </c>
      <c r="I2014" s="2">
        <f t="shared" si="187"/>
        <v>1</v>
      </c>
      <c r="J2014" s="2">
        <f t="shared" si="188"/>
        <v>0</v>
      </c>
      <c r="K2014" s="2">
        <f t="shared" si="189"/>
        <v>0</v>
      </c>
      <c r="L2014" s="2">
        <f t="shared" si="190"/>
        <v>0</v>
      </c>
      <c r="M2014" s="2">
        <v>94</v>
      </c>
      <c r="N2014" s="2">
        <f t="shared" si="191"/>
        <v>7396</v>
      </c>
    </row>
    <row r="2015" spans="1:14" x14ac:dyDescent="0.2">
      <c r="A2015" s="2" t="s">
        <v>1274</v>
      </c>
      <c r="B2015" s="2" t="s">
        <v>11</v>
      </c>
      <c r="C2015" s="2" t="s">
        <v>31</v>
      </c>
      <c r="D2015" s="2">
        <v>14.4694</v>
      </c>
      <c r="E2015" s="2">
        <v>110</v>
      </c>
      <c r="F2015" s="2">
        <v>2466</v>
      </c>
      <c r="G2015" s="2">
        <v>26</v>
      </c>
      <c r="H2015" s="2">
        <f t="shared" si="186"/>
        <v>0</v>
      </c>
      <c r="I2015" s="2">
        <f t="shared" si="187"/>
        <v>1</v>
      </c>
      <c r="J2015" s="2">
        <f t="shared" si="188"/>
        <v>0</v>
      </c>
      <c r="K2015" s="2">
        <f t="shared" si="189"/>
        <v>0</v>
      </c>
      <c r="L2015" s="2">
        <f t="shared" si="190"/>
        <v>0</v>
      </c>
      <c r="M2015" s="2">
        <v>80</v>
      </c>
      <c r="N2015" s="2">
        <f t="shared" si="191"/>
        <v>12100</v>
      </c>
    </row>
    <row r="2016" spans="1:14" x14ac:dyDescent="0.2">
      <c r="A2016" s="2" t="s">
        <v>3110</v>
      </c>
      <c r="B2016" s="2" t="s">
        <v>15</v>
      </c>
      <c r="C2016" s="2" t="s">
        <v>12</v>
      </c>
      <c r="D2016" s="2">
        <v>0.85694199999999998</v>
      </c>
      <c r="E2016" s="2">
        <v>80</v>
      </c>
      <c r="F2016" s="2">
        <v>460</v>
      </c>
      <c r="G2016" s="2">
        <v>0.2</v>
      </c>
      <c r="H2016" s="2">
        <f t="shared" si="186"/>
        <v>1</v>
      </c>
      <c r="I2016" s="2">
        <f t="shared" si="187"/>
        <v>0</v>
      </c>
      <c r="J2016" s="2">
        <f t="shared" si="188"/>
        <v>0</v>
      </c>
      <c r="K2016" s="2">
        <f t="shared" si="189"/>
        <v>0</v>
      </c>
      <c r="L2016" s="2">
        <f t="shared" si="190"/>
        <v>0</v>
      </c>
      <c r="M2016" s="2">
        <v>129</v>
      </c>
      <c r="N2016" s="2">
        <f t="shared" si="191"/>
        <v>6400</v>
      </c>
    </row>
    <row r="2017" spans="1:14" x14ac:dyDescent="0.2">
      <c r="A2017" s="2" t="s">
        <v>1396</v>
      </c>
      <c r="B2017" s="2" t="s">
        <v>51</v>
      </c>
      <c r="C2017" s="2" t="s">
        <v>40</v>
      </c>
      <c r="D2017" s="2">
        <v>35.990499999999997</v>
      </c>
      <c r="E2017" s="2">
        <v>105</v>
      </c>
      <c r="F2017" s="2">
        <v>16400</v>
      </c>
      <c r="G2017" s="2">
        <v>20</v>
      </c>
      <c r="H2017" s="2">
        <f t="shared" si="186"/>
        <v>0</v>
      </c>
      <c r="I2017" s="2">
        <f t="shared" si="187"/>
        <v>0</v>
      </c>
      <c r="J2017" s="2">
        <f t="shared" si="188"/>
        <v>0</v>
      </c>
      <c r="K2017" s="2">
        <f t="shared" si="189"/>
        <v>0</v>
      </c>
      <c r="L2017" s="2">
        <f t="shared" si="190"/>
        <v>0</v>
      </c>
      <c r="M2017" s="2">
        <v>29</v>
      </c>
      <c r="N2017" s="2">
        <f t="shared" si="191"/>
        <v>11025</v>
      </c>
    </row>
    <row r="2018" spans="1:14" x14ac:dyDescent="0.2">
      <c r="A2018" s="2" t="s">
        <v>937</v>
      </c>
      <c r="B2018" s="2" t="s">
        <v>11</v>
      </c>
      <c r="C2018" s="2" t="s">
        <v>31</v>
      </c>
      <c r="D2018" s="2">
        <v>80.276899999999998</v>
      </c>
      <c r="E2018" s="2">
        <v>101</v>
      </c>
      <c r="F2018" s="2">
        <v>1026</v>
      </c>
      <c r="G2018" s="2">
        <v>35</v>
      </c>
      <c r="H2018" s="2">
        <f t="shared" si="186"/>
        <v>0</v>
      </c>
      <c r="I2018" s="2">
        <f t="shared" si="187"/>
        <v>1</v>
      </c>
      <c r="J2018" s="2">
        <f t="shared" si="188"/>
        <v>0</v>
      </c>
      <c r="K2018" s="2">
        <f t="shared" si="189"/>
        <v>0</v>
      </c>
      <c r="L2018" s="2">
        <f t="shared" si="190"/>
        <v>0</v>
      </c>
      <c r="M2018" s="2">
        <v>12</v>
      </c>
      <c r="N2018" s="2">
        <f t="shared" si="191"/>
        <v>10201</v>
      </c>
    </row>
    <row r="2019" spans="1:14" x14ac:dyDescent="0.2">
      <c r="A2019" s="2" t="s">
        <v>248</v>
      </c>
      <c r="B2019" s="2" t="s">
        <v>15</v>
      </c>
      <c r="C2019" s="2" t="s">
        <v>40</v>
      </c>
      <c r="D2019" s="2">
        <v>1.0893600000000001</v>
      </c>
      <c r="E2019" s="2">
        <v>104</v>
      </c>
      <c r="F2019" s="2">
        <v>71973</v>
      </c>
      <c r="G2019" s="2">
        <v>25</v>
      </c>
      <c r="H2019" s="2">
        <f t="shared" si="186"/>
        <v>1</v>
      </c>
      <c r="I2019" s="2">
        <f t="shared" si="187"/>
        <v>0</v>
      </c>
      <c r="J2019" s="2">
        <f t="shared" si="188"/>
        <v>0</v>
      </c>
      <c r="K2019" s="2">
        <f t="shared" si="189"/>
        <v>0</v>
      </c>
      <c r="L2019" s="2">
        <f t="shared" si="190"/>
        <v>0</v>
      </c>
      <c r="M2019" s="2">
        <v>272</v>
      </c>
      <c r="N2019" s="2">
        <f t="shared" si="191"/>
        <v>10816</v>
      </c>
    </row>
    <row r="2020" spans="1:14" x14ac:dyDescent="0.2">
      <c r="A2020" s="2" t="s">
        <v>104</v>
      </c>
      <c r="B2020" s="2" t="s">
        <v>11</v>
      </c>
      <c r="C2020" s="2" t="s">
        <v>12</v>
      </c>
      <c r="D2020" s="2">
        <v>155.37</v>
      </c>
      <c r="E2020" s="2">
        <v>130</v>
      </c>
      <c r="F2020" s="2">
        <v>12890</v>
      </c>
      <c r="G2020" s="2">
        <v>100</v>
      </c>
      <c r="H2020" s="2">
        <f t="shared" si="186"/>
        <v>0</v>
      </c>
      <c r="I2020" s="2">
        <f t="shared" si="187"/>
        <v>0</v>
      </c>
      <c r="J2020" s="2">
        <f t="shared" si="188"/>
        <v>0</v>
      </c>
      <c r="K2020" s="2">
        <f t="shared" si="189"/>
        <v>0</v>
      </c>
      <c r="L2020" s="2">
        <f t="shared" si="190"/>
        <v>0</v>
      </c>
      <c r="M2020" s="2">
        <v>0</v>
      </c>
      <c r="N2020" s="2">
        <f t="shared" si="191"/>
        <v>16900</v>
      </c>
    </row>
    <row r="2021" spans="1:14" x14ac:dyDescent="0.2">
      <c r="A2021" s="2" t="s">
        <v>587</v>
      </c>
      <c r="B2021" s="2" t="s">
        <v>15</v>
      </c>
      <c r="C2021" s="2" t="s">
        <v>31</v>
      </c>
      <c r="D2021" s="2">
        <v>6.2915999999999999</v>
      </c>
      <c r="E2021" s="2">
        <v>87</v>
      </c>
      <c r="F2021" s="2">
        <v>3954</v>
      </c>
      <c r="G2021" s="2">
        <v>50</v>
      </c>
      <c r="H2021" s="2">
        <f t="shared" si="186"/>
        <v>1</v>
      </c>
      <c r="I2021" s="2">
        <f t="shared" si="187"/>
        <v>1</v>
      </c>
      <c r="J2021" s="2">
        <f t="shared" si="188"/>
        <v>0</v>
      </c>
      <c r="K2021" s="2">
        <f t="shared" si="189"/>
        <v>0</v>
      </c>
      <c r="L2021" s="2">
        <f t="shared" si="190"/>
        <v>0</v>
      </c>
      <c r="M2021" s="2">
        <v>0</v>
      </c>
      <c r="N2021" s="2">
        <f t="shared" si="191"/>
        <v>7569</v>
      </c>
    </row>
    <row r="2022" spans="1:14" x14ac:dyDescent="0.2">
      <c r="A2022" s="2" t="s">
        <v>927</v>
      </c>
      <c r="B2022" s="2" t="s">
        <v>11</v>
      </c>
      <c r="C2022" s="2" t="s">
        <v>40</v>
      </c>
      <c r="D2022" s="2">
        <v>41.102200000000003</v>
      </c>
      <c r="E2022" s="2">
        <v>110</v>
      </c>
      <c r="F2022" s="2">
        <v>13396</v>
      </c>
      <c r="G2022" s="2">
        <v>40</v>
      </c>
      <c r="H2022" s="2">
        <f t="shared" si="186"/>
        <v>0</v>
      </c>
      <c r="I2022" s="2">
        <f t="shared" si="187"/>
        <v>0</v>
      </c>
      <c r="J2022" s="2">
        <f t="shared" si="188"/>
        <v>0</v>
      </c>
      <c r="K2022" s="2">
        <f t="shared" si="189"/>
        <v>0</v>
      </c>
      <c r="L2022" s="2">
        <f t="shared" si="190"/>
        <v>0</v>
      </c>
      <c r="M2022" s="2">
        <v>52</v>
      </c>
      <c r="N2022" s="2">
        <f t="shared" si="191"/>
        <v>12100</v>
      </c>
    </row>
    <row r="2023" spans="1:14" x14ac:dyDescent="0.2">
      <c r="A2023" s="2" t="s">
        <v>1368</v>
      </c>
      <c r="B2023" s="2" t="s">
        <v>11</v>
      </c>
      <c r="C2023" s="2" t="s">
        <v>31</v>
      </c>
      <c r="D2023" s="2">
        <v>182.80500000000001</v>
      </c>
      <c r="E2023" s="2">
        <v>127</v>
      </c>
      <c r="F2023" s="2">
        <v>5838</v>
      </c>
      <c r="G2023" s="2">
        <v>70</v>
      </c>
      <c r="H2023" s="2">
        <f t="shared" si="186"/>
        <v>0</v>
      </c>
      <c r="I2023" s="2">
        <f t="shared" si="187"/>
        <v>1</v>
      </c>
      <c r="J2023" s="2">
        <f t="shared" si="188"/>
        <v>0</v>
      </c>
      <c r="K2023" s="2">
        <f t="shared" si="189"/>
        <v>0</v>
      </c>
      <c r="L2023" s="2">
        <f t="shared" si="190"/>
        <v>0</v>
      </c>
      <c r="M2023" s="2">
        <v>278</v>
      </c>
      <c r="N2023" s="2">
        <f t="shared" si="191"/>
        <v>16129</v>
      </c>
    </row>
    <row r="2024" spans="1:14" x14ac:dyDescent="0.2">
      <c r="A2024" s="2" t="s">
        <v>772</v>
      </c>
      <c r="B2024" s="2" t="s">
        <v>11</v>
      </c>
      <c r="C2024" s="2" t="s">
        <v>31</v>
      </c>
      <c r="D2024" s="2">
        <v>32.095300000000002</v>
      </c>
      <c r="E2024" s="2">
        <v>94</v>
      </c>
      <c r="F2024" s="2">
        <v>3664</v>
      </c>
      <c r="G2024" s="2">
        <v>45</v>
      </c>
      <c r="H2024" s="2">
        <f t="shared" si="186"/>
        <v>0</v>
      </c>
      <c r="I2024" s="2">
        <f t="shared" si="187"/>
        <v>1</v>
      </c>
      <c r="J2024" s="2">
        <f t="shared" si="188"/>
        <v>0</v>
      </c>
      <c r="K2024" s="2">
        <f t="shared" si="189"/>
        <v>0</v>
      </c>
      <c r="L2024" s="2">
        <f t="shared" si="190"/>
        <v>0</v>
      </c>
      <c r="M2024" s="2">
        <v>39</v>
      </c>
      <c r="N2024" s="2">
        <f t="shared" si="191"/>
        <v>8836</v>
      </c>
    </row>
    <row r="2025" spans="1:14" x14ac:dyDescent="0.2">
      <c r="A2025" s="2" t="s">
        <v>3120</v>
      </c>
      <c r="B2025" s="2" t="s">
        <v>15</v>
      </c>
      <c r="C2025" s="2" t="s">
        <v>31</v>
      </c>
      <c r="D2025" s="2">
        <v>13.987500000000001</v>
      </c>
      <c r="E2025" s="2">
        <v>117</v>
      </c>
      <c r="F2025" s="2">
        <v>15713</v>
      </c>
      <c r="G2025" s="2">
        <v>20</v>
      </c>
      <c r="H2025" s="2">
        <f t="shared" si="186"/>
        <v>1</v>
      </c>
      <c r="I2025" s="2">
        <f t="shared" si="187"/>
        <v>1</v>
      </c>
      <c r="J2025" s="2">
        <f t="shared" si="188"/>
        <v>0</v>
      </c>
      <c r="K2025" s="2">
        <f t="shared" si="189"/>
        <v>0</v>
      </c>
      <c r="L2025" s="2">
        <f t="shared" si="190"/>
        <v>0</v>
      </c>
      <c r="M2025" s="2">
        <v>20</v>
      </c>
      <c r="N2025" s="2">
        <f t="shared" si="191"/>
        <v>13689</v>
      </c>
    </row>
    <row r="2026" spans="1:14" x14ac:dyDescent="0.2">
      <c r="A2026" s="2" t="s">
        <v>1631</v>
      </c>
      <c r="B2026" s="2" t="s">
        <v>11</v>
      </c>
      <c r="C2026" s="2" t="s">
        <v>40</v>
      </c>
      <c r="D2026" s="2">
        <v>8.7355300000000007</v>
      </c>
      <c r="E2026" s="2">
        <v>94</v>
      </c>
      <c r="F2026" s="2">
        <v>13524</v>
      </c>
      <c r="G2026" s="2">
        <v>15</v>
      </c>
      <c r="H2026" s="2">
        <f t="shared" si="186"/>
        <v>0</v>
      </c>
      <c r="I2026" s="2">
        <f t="shared" si="187"/>
        <v>0</v>
      </c>
      <c r="J2026" s="2">
        <f t="shared" si="188"/>
        <v>0</v>
      </c>
      <c r="K2026" s="2">
        <f t="shared" si="189"/>
        <v>0</v>
      </c>
      <c r="L2026" s="2">
        <f t="shared" si="190"/>
        <v>0</v>
      </c>
      <c r="M2026" s="2">
        <v>9</v>
      </c>
      <c r="N2026" s="2">
        <f t="shared" si="191"/>
        <v>8836</v>
      </c>
    </row>
    <row r="2027" spans="1:14" x14ac:dyDescent="0.2">
      <c r="A2027" s="2" t="s">
        <v>277</v>
      </c>
      <c r="B2027" s="2" t="s">
        <v>11</v>
      </c>
      <c r="C2027" s="2" t="s">
        <v>31</v>
      </c>
      <c r="D2027" s="2">
        <v>5.3064499999999999</v>
      </c>
      <c r="E2027" s="2">
        <v>92</v>
      </c>
      <c r="F2027" s="2">
        <v>2717</v>
      </c>
      <c r="G2027" s="2">
        <v>15</v>
      </c>
      <c r="H2027" s="2">
        <f t="shared" si="186"/>
        <v>0</v>
      </c>
      <c r="I2027" s="2">
        <f t="shared" si="187"/>
        <v>1</v>
      </c>
      <c r="J2027" s="2">
        <f t="shared" si="188"/>
        <v>0</v>
      </c>
      <c r="K2027" s="2">
        <f t="shared" si="189"/>
        <v>0</v>
      </c>
      <c r="L2027" s="2">
        <f t="shared" si="190"/>
        <v>0</v>
      </c>
      <c r="M2027" s="2">
        <v>11000</v>
      </c>
      <c r="N2027" s="2">
        <f t="shared" si="191"/>
        <v>8464</v>
      </c>
    </row>
    <row r="2028" spans="1:14" x14ac:dyDescent="0.2">
      <c r="A2028" s="2" t="s">
        <v>1495</v>
      </c>
      <c r="B2028" s="2" t="s">
        <v>11</v>
      </c>
      <c r="C2028" s="2" t="s">
        <v>35</v>
      </c>
      <c r="D2028" s="2">
        <v>47.860199999999999</v>
      </c>
      <c r="E2028" s="2">
        <v>87</v>
      </c>
      <c r="F2028" s="2">
        <v>2452</v>
      </c>
      <c r="G2028" s="2">
        <v>15</v>
      </c>
      <c r="H2028" s="2">
        <f t="shared" si="186"/>
        <v>0</v>
      </c>
      <c r="I2028" s="2">
        <f t="shared" si="187"/>
        <v>0</v>
      </c>
      <c r="J2028" s="2">
        <f t="shared" si="188"/>
        <v>1</v>
      </c>
      <c r="K2028" s="2">
        <f t="shared" si="189"/>
        <v>0</v>
      </c>
      <c r="L2028" s="2">
        <f t="shared" si="190"/>
        <v>0</v>
      </c>
      <c r="M2028" s="2">
        <v>165</v>
      </c>
      <c r="N2028" s="2">
        <f t="shared" si="191"/>
        <v>7569</v>
      </c>
    </row>
    <row r="2029" spans="1:14" x14ac:dyDescent="0.2">
      <c r="A2029" s="2" t="s">
        <v>641</v>
      </c>
      <c r="B2029" s="2" t="s">
        <v>51</v>
      </c>
      <c r="C2029" s="2" t="s">
        <v>12</v>
      </c>
      <c r="D2029" s="2">
        <v>30.128</v>
      </c>
      <c r="E2029" s="2">
        <v>115</v>
      </c>
      <c r="F2029" s="2">
        <v>525</v>
      </c>
      <c r="G2029" s="2">
        <v>15</v>
      </c>
      <c r="H2029" s="2">
        <f t="shared" si="186"/>
        <v>0</v>
      </c>
      <c r="I2029" s="2">
        <f t="shared" si="187"/>
        <v>0</v>
      </c>
      <c r="J2029" s="2">
        <f t="shared" si="188"/>
        <v>0</v>
      </c>
      <c r="K2029" s="2">
        <f t="shared" si="189"/>
        <v>0</v>
      </c>
      <c r="L2029" s="2">
        <f t="shared" si="190"/>
        <v>0</v>
      </c>
      <c r="M2029" s="2">
        <v>49</v>
      </c>
      <c r="N2029" s="2">
        <f t="shared" si="191"/>
        <v>13225</v>
      </c>
    </row>
    <row r="2030" spans="1:14" x14ac:dyDescent="0.2">
      <c r="A2030" s="2" t="s">
        <v>3126</v>
      </c>
      <c r="B2030" s="2" t="s">
        <v>11</v>
      </c>
      <c r="C2030" s="2" t="s">
        <v>40</v>
      </c>
      <c r="D2030" s="2">
        <v>33.7712</v>
      </c>
      <c r="E2030" s="2">
        <v>120</v>
      </c>
      <c r="F2030" s="2">
        <v>22383</v>
      </c>
      <c r="G2030" s="2">
        <v>15</v>
      </c>
      <c r="H2030" s="2">
        <f t="shared" si="186"/>
        <v>0</v>
      </c>
      <c r="I2030" s="2">
        <f t="shared" si="187"/>
        <v>0</v>
      </c>
      <c r="J2030" s="2">
        <f t="shared" si="188"/>
        <v>0</v>
      </c>
      <c r="K2030" s="2">
        <f t="shared" si="189"/>
        <v>0</v>
      </c>
      <c r="L2030" s="2">
        <f t="shared" si="190"/>
        <v>0</v>
      </c>
      <c r="M2030" s="2">
        <v>18</v>
      </c>
      <c r="N2030" s="2">
        <f t="shared" si="191"/>
        <v>14400</v>
      </c>
    </row>
    <row r="2031" spans="1:14" x14ac:dyDescent="0.2">
      <c r="A2031" s="2" t="s">
        <v>2882</v>
      </c>
      <c r="B2031" s="2" t="s">
        <v>15</v>
      </c>
      <c r="C2031" s="2" t="s">
        <v>40</v>
      </c>
      <c r="D2031" s="2">
        <v>7.5740699999999999</v>
      </c>
      <c r="E2031" s="2">
        <v>97</v>
      </c>
      <c r="F2031" s="2">
        <v>6322</v>
      </c>
      <c r="G2031" s="2">
        <v>10</v>
      </c>
      <c r="H2031" s="2">
        <f t="shared" si="186"/>
        <v>1</v>
      </c>
      <c r="I2031" s="2">
        <f t="shared" si="187"/>
        <v>0</v>
      </c>
      <c r="J2031" s="2">
        <f t="shared" si="188"/>
        <v>0</v>
      </c>
      <c r="K2031" s="2">
        <f t="shared" si="189"/>
        <v>0</v>
      </c>
      <c r="L2031" s="2">
        <f t="shared" si="190"/>
        <v>0</v>
      </c>
      <c r="M2031" s="2">
        <v>387</v>
      </c>
      <c r="N2031" s="2">
        <f t="shared" si="191"/>
        <v>9409</v>
      </c>
    </row>
    <row r="2032" spans="1:14" x14ac:dyDescent="0.2">
      <c r="A2032" s="2" t="s">
        <v>3129</v>
      </c>
      <c r="B2032" s="2" t="s">
        <v>11</v>
      </c>
      <c r="C2032" s="2" t="s">
        <v>12</v>
      </c>
      <c r="D2032" s="2">
        <v>13.0344</v>
      </c>
      <c r="E2032" s="2">
        <v>111</v>
      </c>
      <c r="F2032" s="2">
        <v>2633</v>
      </c>
      <c r="G2032" s="2">
        <v>15</v>
      </c>
      <c r="H2032" s="2">
        <f t="shared" si="186"/>
        <v>0</v>
      </c>
      <c r="I2032" s="2">
        <f t="shared" si="187"/>
        <v>0</v>
      </c>
      <c r="J2032" s="2">
        <f t="shared" si="188"/>
        <v>0</v>
      </c>
      <c r="K2032" s="2">
        <f t="shared" si="189"/>
        <v>0</v>
      </c>
      <c r="L2032" s="2">
        <f t="shared" si="190"/>
        <v>0</v>
      </c>
      <c r="M2032" s="2">
        <v>0</v>
      </c>
      <c r="N2032" s="2">
        <f t="shared" si="191"/>
        <v>12321</v>
      </c>
    </row>
    <row r="2033" spans="1:14" x14ac:dyDescent="0.2">
      <c r="A2033" s="2" t="s">
        <v>3131</v>
      </c>
      <c r="B2033" s="2" t="s">
        <v>15</v>
      </c>
      <c r="C2033" s="2" t="s">
        <v>12</v>
      </c>
      <c r="D2033" s="2">
        <v>13.092000000000001</v>
      </c>
      <c r="E2033" s="2">
        <v>107</v>
      </c>
      <c r="F2033" s="2">
        <v>26495</v>
      </c>
      <c r="G2033" s="2">
        <v>3.3</v>
      </c>
      <c r="H2033" s="2">
        <f t="shared" si="186"/>
        <v>1</v>
      </c>
      <c r="I2033" s="2">
        <f t="shared" si="187"/>
        <v>0</v>
      </c>
      <c r="J2033" s="2">
        <f t="shared" si="188"/>
        <v>0</v>
      </c>
      <c r="K2033" s="2">
        <f t="shared" si="189"/>
        <v>0</v>
      </c>
      <c r="L2033" s="2">
        <f t="shared" si="190"/>
        <v>0</v>
      </c>
      <c r="M2033" s="2">
        <v>141</v>
      </c>
      <c r="N2033" s="2">
        <f t="shared" si="191"/>
        <v>11449</v>
      </c>
    </row>
    <row r="2034" spans="1:14" x14ac:dyDescent="0.2">
      <c r="A2034" s="2" t="s">
        <v>3133</v>
      </c>
      <c r="B2034" s="2" t="s">
        <v>15</v>
      </c>
      <c r="C2034" s="2" t="s">
        <v>31</v>
      </c>
      <c r="D2034" s="2">
        <v>4.1425099999999997</v>
      </c>
      <c r="E2034" s="2">
        <v>82</v>
      </c>
      <c r="F2034" s="2">
        <v>858</v>
      </c>
      <c r="G2034" s="2">
        <v>3</v>
      </c>
      <c r="H2034" s="2">
        <f t="shared" si="186"/>
        <v>1</v>
      </c>
      <c r="I2034" s="2">
        <f t="shared" si="187"/>
        <v>1</v>
      </c>
      <c r="J2034" s="2">
        <f t="shared" si="188"/>
        <v>0</v>
      </c>
      <c r="K2034" s="2">
        <f t="shared" si="189"/>
        <v>0</v>
      </c>
      <c r="L2034" s="2">
        <f t="shared" si="190"/>
        <v>0</v>
      </c>
      <c r="M2034" s="2">
        <v>0</v>
      </c>
      <c r="N2034" s="2">
        <f t="shared" si="191"/>
        <v>6724</v>
      </c>
    </row>
    <row r="2035" spans="1:14" x14ac:dyDescent="0.2">
      <c r="A2035" s="2" t="s">
        <v>1548</v>
      </c>
      <c r="B2035" s="2" t="s">
        <v>11</v>
      </c>
      <c r="C2035" s="2" t="s">
        <v>31</v>
      </c>
      <c r="D2035" s="2">
        <v>69.149000000000001</v>
      </c>
      <c r="E2035" s="2">
        <v>109</v>
      </c>
      <c r="F2035" s="2">
        <v>6313</v>
      </c>
      <c r="G2035" s="2">
        <v>37</v>
      </c>
      <c r="H2035" s="2">
        <f t="shared" si="186"/>
        <v>0</v>
      </c>
      <c r="I2035" s="2">
        <f t="shared" si="187"/>
        <v>1</v>
      </c>
      <c r="J2035" s="2">
        <f t="shared" si="188"/>
        <v>0</v>
      </c>
      <c r="K2035" s="2">
        <f t="shared" si="189"/>
        <v>0</v>
      </c>
      <c r="L2035" s="2">
        <f t="shared" si="190"/>
        <v>0</v>
      </c>
      <c r="M2035" s="2">
        <v>322</v>
      </c>
      <c r="N2035" s="2">
        <f t="shared" si="191"/>
        <v>11881</v>
      </c>
    </row>
    <row r="2036" spans="1:14" x14ac:dyDescent="0.2">
      <c r="A2036" s="2" t="s">
        <v>48</v>
      </c>
      <c r="B2036" s="2" t="s">
        <v>11</v>
      </c>
      <c r="C2036" s="2" t="s">
        <v>24</v>
      </c>
      <c r="D2036" s="2">
        <v>73.103800000000007</v>
      </c>
      <c r="E2036" s="2">
        <v>131</v>
      </c>
      <c r="F2036" s="2">
        <v>18204</v>
      </c>
      <c r="G2036" s="2">
        <v>150</v>
      </c>
      <c r="H2036" s="2">
        <f t="shared" si="186"/>
        <v>0</v>
      </c>
      <c r="I2036" s="2">
        <f t="shared" si="187"/>
        <v>0</v>
      </c>
      <c r="J2036" s="2">
        <f t="shared" si="188"/>
        <v>0</v>
      </c>
      <c r="K2036" s="2">
        <f t="shared" si="189"/>
        <v>0</v>
      </c>
      <c r="L2036" s="2">
        <f t="shared" si="190"/>
        <v>0</v>
      </c>
      <c r="M2036" s="2">
        <v>776</v>
      </c>
      <c r="N2036" s="2">
        <f t="shared" si="191"/>
        <v>17161</v>
      </c>
    </row>
    <row r="2037" spans="1:14" x14ac:dyDescent="0.2">
      <c r="A2037" s="2" t="s">
        <v>3137</v>
      </c>
      <c r="B2037" s="2" t="s">
        <v>11</v>
      </c>
      <c r="C2037" s="2" t="s">
        <v>12</v>
      </c>
      <c r="D2037" s="2">
        <v>16.3461</v>
      </c>
      <c r="E2037" s="2">
        <v>109</v>
      </c>
      <c r="F2037" s="2">
        <v>2572</v>
      </c>
      <c r="G2037" s="2">
        <v>16</v>
      </c>
      <c r="H2037" s="2">
        <f t="shared" si="186"/>
        <v>0</v>
      </c>
      <c r="I2037" s="2">
        <f t="shared" si="187"/>
        <v>0</v>
      </c>
      <c r="J2037" s="2">
        <f t="shared" si="188"/>
        <v>0</v>
      </c>
      <c r="K2037" s="2">
        <f t="shared" si="189"/>
        <v>0</v>
      </c>
      <c r="L2037" s="2">
        <f t="shared" si="190"/>
        <v>0</v>
      </c>
      <c r="M2037" s="2">
        <v>7</v>
      </c>
      <c r="N2037" s="2">
        <f t="shared" si="191"/>
        <v>11881</v>
      </c>
    </row>
    <row r="2038" spans="1:14" x14ac:dyDescent="0.2">
      <c r="A2038" s="2" t="s">
        <v>1121</v>
      </c>
      <c r="B2038" s="2" t="s">
        <v>15</v>
      </c>
      <c r="C2038" s="2" t="s">
        <v>24</v>
      </c>
      <c r="D2038" s="2">
        <v>10.268800000000001</v>
      </c>
      <c r="E2038" s="2">
        <v>101</v>
      </c>
      <c r="F2038" s="2">
        <v>1947</v>
      </c>
      <c r="G2038" s="2">
        <v>35</v>
      </c>
      <c r="H2038" s="2">
        <f t="shared" si="186"/>
        <v>1</v>
      </c>
      <c r="I2038" s="2">
        <f t="shared" si="187"/>
        <v>0</v>
      </c>
      <c r="J2038" s="2">
        <f t="shared" si="188"/>
        <v>0</v>
      </c>
      <c r="K2038" s="2">
        <f t="shared" si="189"/>
        <v>0</v>
      </c>
      <c r="L2038" s="2">
        <f t="shared" si="190"/>
        <v>0</v>
      </c>
      <c r="M2038" s="2">
        <v>57</v>
      </c>
      <c r="N2038" s="2">
        <f t="shared" si="191"/>
        <v>10201</v>
      </c>
    </row>
    <row r="2039" spans="1:14" x14ac:dyDescent="0.2">
      <c r="A2039" s="2" t="s">
        <v>3140</v>
      </c>
      <c r="B2039" s="2" t="s">
        <v>51</v>
      </c>
      <c r="C2039" s="2" t="s">
        <v>47</v>
      </c>
      <c r="D2039" s="2">
        <v>1.67784</v>
      </c>
      <c r="E2039" s="2">
        <v>92</v>
      </c>
      <c r="F2039" s="2">
        <v>1447</v>
      </c>
      <c r="G2039" s="2">
        <v>1</v>
      </c>
      <c r="H2039" s="2">
        <f t="shared" si="186"/>
        <v>0</v>
      </c>
      <c r="I2039" s="2">
        <f t="shared" si="187"/>
        <v>0</v>
      </c>
      <c r="J2039" s="2">
        <f t="shared" si="188"/>
        <v>0</v>
      </c>
      <c r="K2039" s="2">
        <f t="shared" si="189"/>
        <v>0</v>
      </c>
      <c r="L2039" s="2">
        <f t="shared" si="190"/>
        <v>0</v>
      </c>
      <c r="M2039" s="2">
        <v>2</v>
      </c>
      <c r="N2039" s="2">
        <f t="shared" si="191"/>
        <v>8464</v>
      </c>
    </row>
    <row r="2040" spans="1:14" x14ac:dyDescent="0.2">
      <c r="A2040" s="2" t="s">
        <v>3142</v>
      </c>
      <c r="B2040" s="2" t="s">
        <v>11</v>
      </c>
      <c r="C2040" s="2" t="s">
        <v>31</v>
      </c>
      <c r="D2040" s="2">
        <v>5.6943099999999998</v>
      </c>
      <c r="E2040" s="2">
        <v>93</v>
      </c>
      <c r="F2040" s="2">
        <v>3128</v>
      </c>
      <c r="G2040" s="2">
        <v>7</v>
      </c>
      <c r="H2040" s="2">
        <f t="shared" si="186"/>
        <v>0</v>
      </c>
      <c r="I2040" s="2">
        <f t="shared" si="187"/>
        <v>1</v>
      </c>
      <c r="J2040" s="2">
        <f t="shared" si="188"/>
        <v>0</v>
      </c>
      <c r="K2040" s="2">
        <f t="shared" si="189"/>
        <v>0</v>
      </c>
      <c r="L2040" s="2">
        <f t="shared" si="190"/>
        <v>0</v>
      </c>
      <c r="M2040" s="2">
        <v>70</v>
      </c>
      <c r="N2040" s="2">
        <f t="shared" si="191"/>
        <v>8649</v>
      </c>
    </row>
    <row r="2041" spans="1:14" x14ac:dyDescent="0.2">
      <c r="A2041" s="2" t="s">
        <v>124</v>
      </c>
      <c r="B2041" s="2" t="s">
        <v>11</v>
      </c>
      <c r="C2041" s="2" t="s">
        <v>40</v>
      </c>
      <c r="D2041" s="2">
        <v>60.072600000000001</v>
      </c>
      <c r="E2041" s="2">
        <v>121</v>
      </c>
      <c r="F2041" s="2">
        <v>6657</v>
      </c>
      <c r="G2041" s="2">
        <v>20</v>
      </c>
      <c r="H2041" s="2">
        <f t="shared" si="186"/>
        <v>0</v>
      </c>
      <c r="I2041" s="2">
        <f t="shared" si="187"/>
        <v>0</v>
      </c>
      <c r="J2041" s="2">
        <f t="shared" si="188"/>
        <v>0</v>
      </c>
      <c r="K2041" s="2">
        <f t="shared" si="189"/>
        <v>0</v>
      </c>
      <c r="L2041" s="2">
        <f t="shared" si="190"/>
        <v>0</v>
      </c>
      <c r="M2041" s="2">
        <v>0</v>
      </c>
      <c r="N2041" s="2">
        <f t="shared" si="191"/>
        <v>14641</v>
      </c>
    </row>
    <row r="2042" spans="1:14" x14ac:dyDescent="0.2">
      <c r="A2042" s="2" t="s">
        <v>124</v>
      </c>
      <c r="B2042" s="2" t="s">
        <v>11</v>
      </c>
      <c r="C2042" s="2" t="s">
        <v>40</v>
      </c>
      <c r="D2042" s="2">
        <v>55.184699999999999</v>
      </c>
      <c r="E2042" s="2">
        <v>113</v>
      </c>
      <c r="F2042" s="2">
        <v>6510</v>
      </c>
      <c r="G2042" s="2">
        <v>15</v>
      </c>
      <c r="H2042" s="2">
        <f t="shared" si="186"/>
        <v>0</v>
      </c>
      <c r="I2042" s="2">
        <f t="shared" si="187"/>
        <v>0</v>
      </c>
      <c r="J2042" s="2">
        <f t="shared" si="188"/>
        <v>0</v>
      </c>
      <c r="K2042" s="2">
        <f t="shared" si="189"/>
        <v>0</v>
      </c>
      <c r="L2042" s="2">
        <f t="shared" si="190"/>
        <v>0</v>
      </c>
      <c r="M2042" s="2">
        <v>0</v>
      </c>
      <c r="N2042" s="2">
        <f t="shared" si="191"/>
        <v>12769</v>
      </c>
    </row>
    <row r="2043" spans="1:14" x14ac:dyDescent="0.2">
      <c r="A2043" s="2" t="s">
        <v>3077</v>
      </c>
      <c r="B2043" s="2" t="s">
        <v>11</v>
      </c>
      <c r="C2043" s="2" t="s">
        <v>12</v>
      </c>
      <c r="D2043" s="2">
        <v>12.831099999999999</v>
      </c>
      <c r="E2043" s="2">
        <v>114</v>
      </c>
      <c r="F2043" s="2">
        <v>679</v>
      </c>
      <c r="G2043" s="2">
        <v>30</v>
      </c>
      <c r="H2043" s="2">
        <f t="shared" si="186"/>
        <v>0</v>
      </c>
      <c r="I2043" s="2">
        <f t="shared" si="187"/>
        <v>0</v>
      </c>
      <c r="J2043" s="2">
        <f t="shared" si="188"/>
        <v>0</v>
      </c>
      <c r="K2043" s="2">
        <f t="shared" si="189"/>
        <v>0</v>
      </c>
      <c r="L2043" s="2">
        <f t="shared" si="190"/>
        <v>0</v>
      </c>
      <c r="M2043" s="2">
        <v>118</v>
      </c>
      <c r="N2043" s="2">
        <f t="shared" si="191"/>
        <v>12996</v>
      </c>
    </row>
    <row r="2044" spans="1:14" x14ac:dyDescent="0.2">
      <c r="A2044" s="2" t="s">
        <v>711</v>
      </c>
      <c r="B2044" s="2" t="s">
        <v>15</v>
      </c>
      <c r="C2044" s="2" t="s">
        <v>19</v>
      </c>
      <c r="D2044" s="2">
        <v>37.878</v>
      </c>
      <c r="E2044" s="2">
        <v>115</v>
      </c>
      <c r="F2044" s="2">
        <v>4896</v>
      </c>
      <c r="G2044" s="2">
        <v>15</v>
      </c>
      <c r="H2044" s="2">
        <f t="shared" si="186"/>
        <v>1</v>
      </c>
      <c r="I2044" s="2">
        <f t="shared" si="187"/>
        <v>0</v>
      </c>
      <c r="J2044" s="2">
        <f t="shared" si="188"/>
        <v>0</v>
      </c>
      <c r="K2044" s="2">
        <f t="shared" si="189"/>
        <v>0</v>
      </c>
      <c r="L2044" s="2">
        <f t="shared" si="190"/>
        <v>1</v>
      </c>
      <c r="M2044" s="2">
        <v>212</v>
      </c>
      <c r="N2044" s="2">
        <f t="shared" si="191"/>
        <v>13225</v>
      </c>
    </row>
    <row r="2045" spans="1:14" x14ac:dyDescent="0.2">
      <c r="A2045" s="2" t="s">
        <v>52</v>
      </c>
      <c r="B2045" s="2" t="s">
        <v>11</v>
      </c>
      <c r="C2045" s="2" t="s">
        <v>31</v>
      </c>
      <c r="D2045" s="2">
        <v>16.964700000000001</v>
      </c>
      <c r="E2045" s="2">
        <v>95</v>
      </c>
      <c r="F2045" s="2">
        <v>4681</v>
      </c>
      <c r="G2045" s="2">
        <v>24</v>
      </c>
      <c r="H2045" s="2">
        <f t="shared" si="186"/>
        <v>0</v>
      </c>
      <c r="I2045" s="2">
        <f t="shared" si="187"/>
        <v>1</v>
      </c>
      <c r="J2045" s="2">
        <f t="shared" si="188"/>
        <v>0</v>
      </c>
      <c r="K2045" s="2">
        <f t="shared" si="189"/>
        <v>0</v>
      </c>
      <c r="L2045" s="2">
        <f t="shared" si="190"/>
        <v>0</v>
      </c>
      <c r="M2045" s="2">
        <v>126</v>
      </c>
      <c r="N2045" s="2">
        <f t="shared" si="191"/>
        <v>9025</v>
      </c>
    </row>
    <row r="2046" spans="1:14" x14ac:dyDescent="0.2">
      <c r="A2046" s="2" t="s">
        <v>1689</v>
      </c>
      <c r="B2046" s="2" t="s">
        <v>15</v>
      </c>
      <c r="C2046" s="2" t="s">
        <v>24</v>
      </c>
      <c r="D2046" s="2">
        <v>40.911799999999999</v>
      </c>
      <c r="E2046" s="2">
        <v>153</v>
      </c>
      <c r="F2046" s="2">
        <v>15046</v>
      </c>
      <c r="G2046" s="2">
        <v>115</v>
      </c>
      <c r="H2046" s="2">
        <f t="shared" si="186"/>
        <v>1</v>
      </c>
      <c r="I2046" s="2">
        <f t="shared" si="187"/>
        <v>0</v>
      </c>
      <c r="J2046" s="2">
        <f t="shared" si="188"/>
        <v>0</v>
      </c>
      <c r="K2046" s="2">
        <f t="shared" si="189"/>
        <v>0</v>
      </c>
      <c r="L2046" s="2">
        <f t="shared" si="190"/>
        <v>0</v>
      </c>
      <c r="M2046" s="2">
        <v>610</v>
      </c>
      <c r="N2046" s="2">
        <f t="shared" si="191"/>
        <v>23409</v>
      </c>
    </row>
    <row r="2047" spans="1:14" x14ac:dyDescent="0.2">
      <c r="A2047" s="2" t="s">
        <v>3150</v>
      </c>
      <c r="B2047" s="2" t="s">
        <v>18</v>
      </c>
      <c r="C2047" s="2" t="s">
        <v>97</v>
      </c>
      <c r="D2047" s="2">
        <v>26.687200000000001</v>
      </c>
      <c r="E2047" s="2">
        <v>63</v>
      </c>
      <c r="F2047" s="2">
        <v>1002</v>
      </c>
      <c r="G2047" s="2">
        <v>30</v>
      </c>
      <c r="H2047" s="2">
        <f t="shared" si="186"/>
        <v>0</v>
      </c>
      <c r="I2047" s="2">
        <f t="shared" si="187"/>
        <v>0</v>
      </c>
      <c r="J2047" s="2">
        <f t="shared" si="188"/>
        <v>0</v>
      </c>
      <c r="K2047" s="2">
        <f t="shared" si="189"/>
        <v>1</v>
      </c>
      <c r="L2047" s="2">
        <f t="shared" si="190"/>
        <v>0</v>
      </c>
      <c r="M2047" s="2">
        <v>15</v>
      </c>
      <c r="N2047" s="2">
        <f t="shared" si="191"/>
        <v>3969</v>
      </c>
    </row>
    <row r="2048" spans="1:14" x14ac:dyDescent="0.2">
      <c r="A2048" s="2" t="s">
        <v>3152</v>
      </c>
      <c r="B2048" s="2" t="s">
        <v>15</v>
      </c>
      <c r="C2048" s="2" t="s">
        <v>40</v>
      </c>
      <c r="D2048" s="2">
        <v>0.101228</v>
      </c>
      <c r="E2048" s="2">
        <v>98</v>
      </c>
      <c r="F2048" s="2">
        <v>20009</v>
      </c>
      <c r="G2048" s="2">
        <v>3.5</v>
      </c>
      <c r="H2048" s="2">
        <f t="shared" si="186"/>
        <v>1</v>
      </c>
      <c r="I2048" s="2">
        <f t="shared" si="187"/>
        <v>0</v>
      </c>
      <c r="J2048" s="2">
        <f t="shared" si="188"/>
        <v>0</v>
      </c>
      <c r="K2048" s="2">
        <f t="shared" si="189"/>
        <v>0</v>
      </c>
      <c r="L2048" s="2">
        <f t="shared" si="190"/>
        <v>0</v>
      </c>
      <c r="M2048" s="2">
        <v>9</v>
      </c>
      <c r="N2048" s="2">
        <f t="shared" si="191"/>
        <v>9604</v>
      </c>
    </row>
    <row r="2049" spans="1:14" x14ac:dyDescent="0.2">
      <c r="A2049" s="2" t="s">
        <v>3154</v>
      </c>
      <c r="B2049" s="2" t="s">
        <v>15</v>
      </c>
      <c r="C2049" s="2" t="s">
        <v>12</v>
      </c>
      <c r="D2049" s="2">
        <v>6.5314899999999998</v>
      </c>
      <c r="E2049" s="2">
        <v>100</v>
      </c>
      <c r="F2049" s="2">
        <v>34446</v>
      </c>
      <c r="G2049" s="2">
        <v>2</v>
      </c>
      <c r="H2049" s="2">
        <f t="shared" si="186"/>
        <v>1</v>
      </c>
      <c r="I2049" s="2">
        <f t="shared" si="187"/>
        <v>0</v>
      </c>
      <c r="J2049" s="2">
        <f t="shared" si="188"/>
        <v>0</v>
      </c>
      <c r="K2049" s="2">
        <f t="shared" si="189"/>
        <v>0</v>
      </c>
      <c r="L2049" s="2">
        <f t="shared" si="190"/>
        <v>0</v>
      </c>
      <c r="M2049" s="2">
        <v>81</v>
      </c>
      <c r="N2049" s="2">
        <f t="shared" si="191"/>
        <v>10000</v>
      </c>
    </row>
    <row r="2050" spans="1:14" x14ac:dyDescent="0.2">
      <c r="A2050" s="2" t="s">
        <v>3156</v>
      </c>
      <c r="B2050" s="2" t="s">
        <v>11</v>
      </c>
      <c r="C2050" s="2" t="s">
        <v>12</v>
      </c>
      <c r="D2050" s="2">
        <v>2.2450999999999999E-2</v>
      </c>
      <c r="E2050" s="2">
        <v>118</v>
      </c>
      <c r="F2050" s="2">
        <v>22447</v>
      </c>
      <c r="G2050" s="2">
        <v>60</v>
      </c>
      <c r="H2050" s="2">
        <f t="shared" si="186"/>
        <v>0</v>
      </c>
      <c r="I2050" s="2">
        <f t="shared" si="187"/>
        <v>0</v>
      </c>
      <c r="J2050" s="2">
        <f t="shared" si="188"/>
        <v>0</v>
      </c>
      <c r="K2050" s="2">
        <f t="shared" si="189"/>
        <v>0</v>
      </c>
      <c r="L2050" s="2">
        <f t="shared" si="190"/>
        <v>0</v>
      </c>
      <c r="M2050" s="2">
        <v>167</v>
      </c>
      <c r="N2050" s="2">
        <f t="shared" si="191"/>
        <v>13924</v>
      </c>
    </row>
    <row r="2051" spans="1:14" x14ac:dyDescent="0.2">
      <c r="A2051" s="2" t="s">
        <v>1069</v>
      </c>
      <c r="B2051" s="2" t="s">
        <v>15</v>
      </c>
      <c r="C2051" s="2" t="s">
        <v>40</v>
      </c>
      <c r="D2051" s="2">
        <v>3.5884299999999998</v>
      </c>
      <c r="E2051" s="2">
        <v>106</v>
      </c>
      <c r="F2051" s="2">
        <v>18947</v>
      </c>
      <c r="G2051" s="2">
        <v>6</v>
      </c>
      <c r="H2051" s="2">
        <f t="shared" ref="H2051:H2092" si="192">IF(B2051="R",1,0)</f>
        <v>1</v>
      </c>
      <c r="I2051" s="2">
        <f t="shared" ref="I2051:I2092" si="193">IF(C2051="Comedy",1,0)</f>
        <v>0</v>
      </c>
      <c r="J2051" s="2">
        <f t="shared" ref="J2051:J2092" si="194">IF(C2051="Thriller_Horror",1,0)</f>
        <v>0</v>
      </c>
      <c r="K2051" s="2">
        <f t="shared" ref="K2051:K2092" si="195">IF(C2051="Animation",1,0)</f>
        <v>0</v>
      </c>
      <c r="L2051" s="2">
        <f t="shared" ref="L2051:L2092" si="196">IF(C2051="Adventure_Sci_fi",1,0)</f>
        <v>0</v>
      </c>
      <c r="M2051" s="2">
        <v>0</v>
      </c>
      <c r="N2051" s="2">
        <f t="shared" ref="N2051:N2092" si="197">E2051^2</f>
        <v>11236</v>
      </c>
    </row>
    <row r="2052" spans="1:14" x14ac:dyDescent="0.2">
      <c r="A2052" s="2" t="s">
        <v>843</v>
      </c>
      <c r="B2052" s="2" t="s">
        <v>11</v>
      </c>
      <c r="C2052" s="2" t="s">
        <v>19</v>
      </c>
      <c r="D2052" s="2">
        <v>58.156399999999998</v>
      </c>
      <c r="E2052" s="2">
        <v>95</v>
      </c>
      <c r="F2052" s="2">
        <v>1266</v>
      </c>
      <c r="G2052" s="2">
        <v>19</v>
      </c>
      <c r="H2052" s="2">
        <f t="shared" si="192"/>
        <v>0</v>
      </c>
      <c r="I2052" s="2">
        <f t="shared" si="193"/>
        <v>0</v>
      </c>
      <c r="J2052" s="2">
        <f t="shared" si="194"/>
        <v>0</v>
      </c>
      <c r="K2052" s="2">
        <f t="shared" si="195"/>
        <v>0</v>
      </c>
      <c r="L2052" s="2">
        <f t="shared" si="196"/>
        <v>1</v>
      </c>
      <c r="M2052" s="2">
        <v>65</v>
      </c>
      <c r="N2052" s="2">
        <f t="shared" si="197"/>
        <v>9025</v>
      </c>
    </row>
    <row r="2053" spans="1:14" x14ac:dyDescent="0.2">
      <c r="A2053" s="2" t="s">
        <v>3160</v>
      </c>
      <c r="B2053" s="2" t="s">
        <v>11</v>
      </c>
      <c r="C2053" s="2" t="s">
        <v>31</v>
      </c>
      <c r="D2053" s="2">
        <v>4.13164</v>
      </c>
      <c r="E2053" s="2">
        <v>97</v>
      </c>
      <c r="F2053" s="2">
        <v>4091</v>
      </c>
      <c r="G2053" s="2">
        <v>7.5</v>
      </c>
      <c r="H2053" s="2">
        <f t="shared" si="192"/>
        <v>0</v>
      </c>
      <c r="I2053" s="2">
        <f t="shared" si="193"/>
        <v>1</v>
      </c>
      <c r="J2053" s="2">
        <f t="shared" si="194"/>
        <v>0</v>
      </c>
      <c r="K2053" s="2">
        <f t="shared" si="195"/>
        <v>0</v>
      </c>
      <c r="L2053" s="2">
        <f t="shared" si="196"/>
        <v>0</v>
      </c>
      <c r="M2053" s="2">
        <v>18</v>
      </c>
      <c r="N2053" s="2">
        <f t="shared" si="197"/>
        <v>9409</v>
      </c>
    </row>
    <row r="2054" spans="1:14" x14ac:dyDescent="0.2">
      <c r="A2054" s="2" t="s">
        <v>3162</v>
      </c>
      <c r="B2054" s="2" t="s">
        <v>15</v>
      </c>
      <c r="C2054" s="2" t="s">
        <v>31</v>
      </c>
      <c r="D2054" s="2">
        <v>5.0184499999999996</v>
      </c>
      <c r="E2054" s="2">
        <v>92</v>
      </c>
      <c r="F2054" s="2">
        <v>2687</v>
      </c>
      <c r="G2054" s="2">
        <v>8</v>
      </c>
      <c r="H2054" s="2">
        <f t="shared" si="192"/>
        <v>1</v>
      </c>
      <c r="I2054" s="2">
        <f t="shared" si="193"/>
        <v>1</v>
      </c>
      <c r="J2054" s="2">
        <f t="shared" si="194"/>
        <v>0</v>
      </c>
      <c r="K2054" s="2">
        <f t="shared" si="195"/>
        <v>0</v>
      </c>
      <c r="L2054" s="2">
        <f t="shared" si="196"/>
        <v>0</v>
      </c>
      <c r="M2054" s="2">
        <v>26</v>
      </c>
      <c r="N2054" s="2">
        <f t="shared" si="197"/>
        <v>8464</v>
      </c>
    </row>
    <row r="2055" spans="1:14" x14ac:dyDescent="0.2">
      <c r="A2055" s="2" t="s">
        <v>90</v>
      </c>
      <c r="B2055" s="2" t="s">
        <v>15</v>
      </c>
      <c r="C2055" s="2" t="s">
        <v>40</v>
      </c>
      <c r="D2055" s="2">
        <v>19.389500000000002</v>
      </c>
      <c r="E2055" s="2">
        <v>107</v>
      </c>
      <c r="F2055" s="2">
        <v>22974</v>
      </c>
      <c r="G2055" s="2">
        <v>55</v>
      </c>
      <c r="H2055" s="2">
        <f t="shared" si="192"/>
        <v>1</v>
      </c>
      <c r="I2055" s="2">
        <f t="shared" si="193"/>
        <v>0</v>
      </c>
      <c r="J2055" s="2">
        <f t="shared" si="194"/>
        <v>0</v>
      </c>
      <c r="K2055" s="2">
        <f t="shared" si="195"/>
        <v>0</v>
      </c>
      <c r="L2055" s="2">
        <f t="shared" si="196"/>
        <v>0</v>
      </c>
      <c r="M2055" s="2">
        <v>161</v>
      </c>
      <c r="N2055" s="2">
        <f t="shared" si="197"/>
        <v>11449</v>
      </c>
    </row>
    <row r="2056" spans="1:14" x14ac:dyDescent="0.2">
      <c r="A2056" s="2" t="s">
        <v>3165</v>
      </c>
      <c r="B2056" s="2" t="s">
        <v>15</v>
      </c>
      <c r="C2056" s="2" t="s">
        <v>12</v>
      </c>
      <c r="D2056" s="2">
        <v>1.0561</v>
      </c>
      <c r="E2056" s="2">
        <v>104</v>
      </c>
      <c r="F2056" s="2">
        <v>1315</v>
      </c>
      <c r="G2056" s="2">
        <v>5</v>
      </c>
      <c r="H2056" s="2">
        <f t="shared" si="192"/>
        <v>1</v>
      </c>
      <c r="I2056" s="2">
        <f t="shared" si="193"/>
        <v>0</v>
      </c>
      <c r="J2056" s="2">
        <f t="shared" si="194"/>
        <v>0</v>
      </c>
      <c r="K2056" s="2">
        <f t="shared" si="195"/>
        <v>0</v>
      </c>
      <c r="L2056" s="2">
        <f t="shared" si="196"/>
        <v>0</v>
      </c>
      <c r="M2056" s="2">
        <v>10</v>
      </c>
      <c r="N2056" s="2">
        <f t="shared" si="197"/>
        <v>10816</v>
      </c>
    </row>
    <row r="2057" spans="1:14" x14ac:dyDescent="0.2">
      <c r="A2057" s="2" t="s">
        <v>2079</v>
      </c>
      <c r="B2057" s="2" t="s">
        <v>11</v>
      </c>
      <c r="C2057" s="2" t="s">
        <v>12</v>
      </c>
      <c r="D2057" s="2">
        <v>70.236500000000007</v>
      </c>
      <c r="E2057" s="2">
        <v>129</v>
      </c>
      <c r="F2057" s="2">
        <v>14421</v>
      </c>
      <c r="G2057" s="2">
        <v>63</v>
      </c>
      <c r="H2057" s="2">
        <f t="shared" si="192"/>
        <v>0</v>
      </c>
      <c r="I2057" s="2">
        <f t="shared" si="193"/>
        <v>0</v>
      </c>
      <c r="J2057" s="2">
        <f t="shared" si="194"/>
        <v>0</v>
      </c>
      <c r="K2057" s="2">
        <f t="shared" si="195"/>
        <v>0</v>
      </c>
      <c r="L2057" s="2">
        <f t="shared" si="196"/>
        <v>0</v>
      </c>
      <c r="M2057" s="2">
        <v>0</v>
      </c>
      <c r="N2057" s="2">
        <f t="shared" si="197"/>
        <v>16641</v>
      </c>
    </row>
    <row r="2058" spans="1:14" x14ac:dyDescent="0.2">
      <c r="A2058" s="2" t="s">
        <v>984</v>
      </c>
      <c r="B2058" s="2" t="s">
        <v>11</v>
      </c>
      <c r="C2058" s="2" t="s">
        <v>19</v>
      </c>
      <c r="D2058" s="2">
        <v>202.352</v>
      </c>
      <c r="E2058" s="2">
        <v>123</v>
      </c>
      <c r="F2058" s="2">
        <v>32392</v>
      </c>
      <c r="G2058" s="2">
        <v>190</v>
      </c>
      <c r="H2058" s="2">
        <f t="shared" si="192"/>
        <v>0</v>
      </c>
      <c r="I2058" s="2">
        <f t="shared" si="193"/>
        <v>0</v>
      </c>
      <c r="J2058" s="2">
        <f t="shared" si="194"/>
        <v>0</v>
      </c>
      <c r="K2058" s="2">
        <f t="shared" si="195"/>
        <v>0</v>
      </c>
      <c r="L2058" s="2">
        <f t="shared" si="196"/>
        <v>1</v>
      </c>
      <c r="M2058" s="2">
        <v>395</v>
      </c>
      <c r="N2058" s="2">
        <f t="shared" si="197"/>
        <v>15129</v>
      </c>
    </row>
    <row r="2059" spans="1:14" x14ac:dyDescent="0.2">
      <c r="A2059" s="2" t="s">
        <v>363</v>
      </c>
      <c r="B2059" s="2" t="s">
        <v>11</v>
      </c>
      <c r="C2059" s="2" t="s">
        <v>19</v>
      </c>
      <c r="D2059" s="2">
        <v>83.6404</v>
      </c>
      <c r="E2059" s="2">
        <v>99</v>
      </c>
      <c r="F2059" s="2">
        <v>16184</v>
      </c>
      <c r="G2059" s="2">
        <v>150</v>
      </c>
      <c r="H2059" s="2">
        <f t="shared" si="192"/>
        <v>0</v>
      </c>
      <c r="I2059" s="2">
        <f t="shared" si="193"/>
        <v>0</v>
      </c>
      <c r="J2059" s="2">
        <f t="shared" si="194"/>
        <v>0</v>
      </c>
      <c r="K2059" s="2">
        <f t="shared" si="195"/>
        <v>0</v>
      </c>
      <c r="L2059" s="2">
        <f t="shared" si="196"/>
        <v>1</v>
      </c>
      <c r="M2059" s="2">
        <v>473</v>
      </c>
      <c r="N2059" s="2">
        <f t="shared" si="197"/>
        <v>9801</v>
      </c>
    </row>
    <row r="2060" spans="1:14" x14ac:dyDescent="0.2">
      <c r="A2060" s="2" t="s">
        <v>3170</v>
      </c>
      <c r="B2060" s="2" t="s">
        <v>51</v>
      </c>
      <c r="C2060" s="2" t="s">
        <v>97</v>
      </c>
      <c r="D2060" s="2">
        <v>189.41300000000001</v>
      </c>
      <c r="E2060" s="2">
        <v>101</v>
      </c>
      <c r="F2060" s="2">
        <v>4451</v>
      </c>
      <c r="G2060" s="2">
        <v>165</v>
      </c>
      <c r="H2060" s="2">
        <f t="shared" si="192"/>
        <v>0</v>
      </c>
      <c r="I2060" s="2">
        <f t="shared" si="193"/>
        <v>0</v>
      </c>
      <c r="J2060" s="2">
        <f t="shared" si="194"/>
        <v>0</v>
      </c>
      <c r="K2060" s="2">
        <f t="shared" si="195"/>
        <v>1</v>
      </c>
      <c r="L2060" s="2">
        <f t="shared" si="196"/>
        <v>0</v>
      </c>
      <c r="M2060" s="2">
        <v>66</v>
      </c>
      <c r="N2060" s="2">
        <f t="shared" si="197"/>
        <v>10201</v>
      </c>
    </row>
    <row r="2061" spans="1:14" x14ac:dyDescent="0.2">
      <c r="A2061" s="2" t="s">
        <v>3172</v>
      </c>
      <c r="B2061" s="2" t="s">
        <v>15</v>
      </c>
      <c r="C2061" s="2" t="s">
        <v>40</v>
      </c>
      <c r="D2061" s="2">
        <v>0.104077</v>
      </c>
      <c r="E2061" s="2">
        <v>88</v>
      </c>
      <c r="F2061" s="2">
        <v>4720</v>
      </c>
      <c r="G2061" s="2">
        <v>1</v>
      </c>
      <c r="H2061" s="2">
        <f t="shared" si="192"/>
        <v>1</v>
      </c>
      <c r="I2061" s="2">
        <f t="shared" si="193"/>
        <v>0</v>
      </c>
      <c r="J2061" s="2">
        <f t="shared" si="194"/>
        <v>0</v>
      </c>
      <c r="K2061" s="2">
        <f t="shared" si="195"/>
        <v>0</v>
      </c>
      <c r="L2061" s="2">
        <f t="shared" si="196"/>
        <v>0</v>
      </c>
      <c r="M2061" s="2">
        <v>21</v>
      </c>
      <c r="N2061" s="2">
        <f t="shared" si="197"/>
        <v>7744</v>
      </c>
    </row>
    <row r="2062" spans="1:14" x14ac:dyDescent="0.2">
      <c r="A2062" s="2" t="s">
        <v>3174</v>
      </c>
      <c r="B2062" s="2" t="s">
        <v>15</v>
      </c>
      <c r="C2062" s="2" t="s">
        <v>35</v>
      </c>
      <c r="D2062" s="2">
        <v>15.4178</v>
      </c>
      <c r="E2062" s="2">
        <v>84</v>
      </c>
      <c r="F2062" s="2">
        <v>3416</v>
      </c>
      <c r="G2062" s="2">
        <v>12.6</v>
      </c>
      <c r="H2062" s="2">
        <f t="shared" si="192"/>
        <v>1</v>
      </c>
      <c r="I2062" s="2">
        <f t="shared" si="193"/>
        <v>0</v>
      </c>
      <c r="J2062" s="2">
        <f t="shared" si="194"/>
        <v>1</v>
      </c>
      <c r="K2062" s="2">
        <f t="shared" si="195"/>
        <v>0</v>
      </c>
      <c r="L2062" s="2">
        <f t="shared" si="196"/>
        <v>0</v>
      </c>
      <c r="M2062" s="2">
        <v>36</v>
      </c>
      <c r="N2062" s="2">
        <f t="shared" si="197"/>
        <v>7056</v>
      </c>
    </row>
    <row r="2063" spans="1:14" x14ac:dyDescent="0.2">
      <c r="A2063" s="2" t="s">
        <v>1377</v>
      </c>
      <c r="B2063" s="2" t="s">
        <v>11</v>
      </c>
      <c r="C2063" s="2" t="s">
        <v>19</v>
      </c>
      <c r="D2063" s="2">
        <v>157.30000000000001</v>
      </c>
      <c r="E2063" s="2">
        <v>104</v>
      </c>
      <c r="F2063" s="2">
        <v>21397</v>
      </c>
      <c r="G2063" s="2">
        <v>75</v>
      </c>
      <c r="H2063" s="2">
        <f t="shared" si="192"/>
        <v>0</v>
      </c>
      <c r="I2063" s="2">
        <f t="shared" si="193"/>
        <v>0</v>
      </c>
      <c r="J2063" s="2">
        <f t="shared" si="194"/>
        <v>0</v>
      </c>
      <c r="K2063" s="2">
        <f t="shared" si="195"/>
        <v>0</v>
      </c>
      <c r="L2063" s="2">
        <f t="shared" si="196"/>
        <v>1</v>
      </c>
      <c r="M2063" s="2">
        <v>0</v>
      </c>
      <c r="N2063" s="2">
        <f t="shared" si="197"/>
        <v>10816</v>
      </c>
    </row>
    <row r="2064" spans="1:14" x14ac:dyDescent="0.2">
      <c r="A2064" s="2" t="s">
        <v>900</v>
      </c>
      <c r="B2064" s="2" t="s">
        <v>11</v>
      </c>
      <c r="C2064" s="2" t="s">
        <v>19</v>
      </c>
      <c r="D2064" s="2">
        <v>179.88300000000001</v>
      </c>
      <c r="E2064" s="2">
        <v>119</v>
      </c>
      <c r="F2064" s="2">
        <v>40054</v>
      </c>
      <c r="G2064" s="2">
        <v>150</v>
      </c>
      <c r="H2064" s="2">
        <f t="shared" si="192"/>
        <v>0</v>
      </c>
      <c r="I2064" s="2">
        <f t="shared" si="193"/>
        <v>0</v>
      </c>
      <c r="J2064" s="2">
        <f t="shared" si="194"/>
        <v>0</v>
      </c>
      <c r="K2064" s="2">
        <f t="shared" si="195"/>
        <v>0</v>
      </c>
      <c r="L2064" s="2">
        <f t="shared" si="196"/>
        <v>1</v>
      </c>
      <c r="M2064" s="2">
        <v>151</v>
      </c>
      <c r="N2064" s="2">
        <f t="shared" si="197"/>
        <v>14161</v>
      </c>
    </row>
    <row r="2065" spans="1:14" x14ac:dyDescent="0.2">
      <c r="A2065" s="2" t="s">
        <v>1377</v>
      </c>
      <c r="B2065" s="2" t="s">
        <v>11</v>
      </c>
      <c r="C2065" s="2" t="s">
        <v>19</v>
      </c>
      <c r="D2065" s="2">
        <v>154.98500000000001</v>
      </c>
      <c r="E2065" s="2">
        <v>144</v>
      </c>
      <c r="F2065" s="2">
        <v>49684</v>
      </c>
      <c r="G2065" s="2">
        <v>178</v>
      </c>
      <c r="H2065" s="2">
        <f t="shared" si="192"/>
        <v>0</v>
      </c>
      <c r="I2065" s="2">
        <f t="shared" si="193"/>
        <v>0</v>
      </c>
      <c r="J2065" s="2">
        <f t="shared" si="194"/>
        <v>0</v>
      </c>
      <c r="K2065" s="2">
        <f t="shared" si="195"/>
        <v>0</v>
      </c>
      <c r="L2065" s="2">
        <f t="shared" si="196"/>
        <v>1</v>
      </c>
      <c r="M2065" s="2">
        <v>0</v>
      </c>
      <c r="N2065" s="2">
        <f t="shared" si="197"/>
        <v>20736</v>
      </c>
    </row>
    <row r="2066" spans="1:14" x14ac:dyDescent="0.2">
      <c r="A2066" s="2" t="s">
        <v>1377</v>
      </c>
      <c r="B2066" s="2" t="s">
        <v>11</v>
      </c>
      <c r="C2066" s="2" t="s">
        <v>19</v>
      </c>
      <c r="D2066" s="2">
        <v>233.91499999999999</v>
      </c>
      <c r="E2066" s="2">
        <v>149</v>
      </c>
      <c r="F2066" s="2">
        <v>91434</v>
      </c>
      <c r="G2066" s="2">
        <v>200</v>
      </c>
      <c r="H2066" s="2">
        <f t="shared" si="192"/>
        <v>0</v>
      </c>
      <c r="I2066" s="2">
        <f t="shared" si="193"/>
        <v>0</v>
      </c>
      <c r="J2066" s="2">
        <f t="shared" si="194"/>
        <v>0</v>
      </c>
      <c r="K2066" s="2">
        <f t="shared" si="195"/>
        <v>0</v>
      </c>
      <c r="L2066" s="2">
        <f t="shared" si="196"/>
        <v>1</v>
      </c>
      <c r="M2066" s="2">
        <v>0</v>
      </c>
      <c r="N2066" s="2">
        <f t="shared" si="197"/>
        <v>22201</v>
      </c>
    </row>
    <row r="2067" spans="1:14" x14ac:dyDescent="0.2">
      <c r="A2067" s="2" t="s">
        <v>3180</v>
      </c>
      <c r="B2067" s="2" t="s">
        <v>11</v>
      </c>
      <c r="C2067" s="2" t="s">
        <v>19</v>
      </c>
      <c r="D2067" s="2">
        <v>146.405</v>
      </c>
      <c r="E2067" s="2">
        <v>132</v>
      </c>
      <c r="F2067" s="2">
        <v>50983</v>
      </c>
      <c r="G2067" s="2">
        <v>160</v>
      </c>
      <c r="H2067" s="2">
        <f t="shared" si="192"/>
        <v>0</v>
      </c>
      <c r="I2067" s="2">
        <f t="shared" si="193"/>
        <v>0</v>
      </c>
      <c r="J2067" s="2">
        <f t="shared" si="194"/>
        <v>0</v>
      </c>
      <c r="K2067" s="2">
        <f t="shared" si="195"/>
        <v>0</v>
      </c>
      <c r="L2067" s="2">
        <f t="shared" si="196"/>
        <v>1</v>
      </c>
      <c r="M2067" s="2">
        <v>905</v>
      </c>
      <c r="N2067" s="2">
        <f t="shared" si="197"/>
        <v>17424</v>
      </c>
    </row>
    <row r="2068" spans="1:14" x14ac:dyDescent="0.2">
      <c r="A2068" s="2" t="s">
        <v>185</v>
      </c>
      <c r="B2068" s="2" t="s">
        <v>11</v>
      </c>
      <c r="C2068" s="2" t="s">
        <v>19</v>
      </c>
      <c r="D2068" s="2">
        <v>141.20400000000001</v>
      </c>
      <c r="E2068" s="2">
        <v>132</v>
      </c>
      <c r="F2068" s="2">
        <v>14790</v>
      </c>
      <c r="G2068" s="2">
        <v>70</v>
      </c>
      <c r="H2068" s="2">
        <f t="shared" si="192"/>
        <v>0</v>
      </c>
      <c r="I2068" s="2">
        <f t="shared" si="193"/>
        <v>0</v>
      </c>
      <c r="J2068" s="2">
        <f t="shared" si="194"/>
        <v>0</v>
      </c>
      <c r="K2068" s="2">
        <f t="shared" si="195"/>
        <v>0</v>
      </c>
      <c r="L2068" s="2">
        <f t="shared" si="196"/>
        <v>1</v>
      </c>
      <c r="M2068" s="2">
        <v>357</v>
      </c>
      <c r="N2068" s="2">
        <f t="shared" si="197"/>
        <v>17424</v>
      </c>
    </row>
    <row r="2069" spans="1:14" x14ac:dyDescent="0.2">
      <c r="A2069" s="2" t="s">
        <v>213</v>
      </c>
      <c r="B2069" s="2" t="s">
        <v>11</v>
      </c>
      <c r="C2069" s="2" t="s">
        <v>19</v>
      </c>
      <c r="D2069" s="2">
        <v>26.082899999999999</v>
      </c>
      <c r="E2069" s="2">
        <v>101</v>
      </c>
      <c r="F2069" s="2">
        <v>993</v>
      </c>
      <c r="G2069" s="2">
        <v>87</v>
      </c>
      <c r="H2069" s="2">
        <f t="shared" si="192"/>
        <v>0</v>
      </c>
      <c r="I2069" s="2">
        <f t="shared" si="193"/>
        <v>0</v>
      </c>
      <c r="J2069" s="2">
        <f t="shared" si="194"/>
        <v>0</v>
      </c>
      <c r="K2069" s="2">
        <f t="shared" si="195"/>
        <v>0</v>
      </c>
      <c r="L2069" s="2">
        <f t="shared" si="196"/>
        <v>1</v>
      </c>
      <c r="M2069" s="2">
        <v>93</v>
      </c>
      <c r="N2069" s="2">
        <f t="shared" si="197"/>
        <v>10201</v>
      </c>
    </row>
    <row r="2070" spans="1:14" x14ac:dyDescent="0.2">
      <c r="A2070" s="2" t="s">
        <v>254</v>
      </c>
      <c r="B2070" s="2" t="s">
        <v>11</v>
      </c>
      <c r="C2070" s="2" t="s">
        <v>19</v>
      </c>
      <c r="D2070" s="2">
        <v>43.337299999999999</v>
      </c>
      <c r="E2070" s="2">
        <v>100</v>
      </c>
      <c r="F2070" s="2">
        <v>12258</v>
      </c>
      <c r="G2070" s="2">
        <v>60</v>
      </c>
      <c r="H2070" s="2">
        <f t="shared" si="192"/>
        <v>0</v>
      </c>
      <c r="I2070" s="2">
        <f t="shared" si="193"/>
        <v>0</v>
      </c>
      <c r="J2070" s="2">
        <f t="shared" si="194"/>
        <v>0</v>
      </c>
      <c r="K2070" s="2">
        <f t="shared" si="195"/>
        <v>0</v>
      </c>
      <c r="L2070" s="2">
        <f t="shared" si="196"/>
        <v>1</v>
      </c>
      <c r="M2070" s="2">
        <v>11000</v>
      </c>
      <c r="N2070" s="2">
        <f t="shared" si="197"/>
        <v>10000</v>
      </c>
    </row>
    <row r="2071" spans="1:14" x14ac:dyDescent="0.2">
      <c r="A2071" s="2" t="s">
        <v>271</v>
      </c>
      <c r="B2071" s="2" t="s">
        <v>11</v>
      </c>
      <c r="C2071" s="2" t="s">
        <v>31</v>
      </c>
      <c r="D2071" s="2">
        <v>97.680199999999999</v>
      </c>
      <c r="E2071" s="2">
        <v>104</v>
      </c>
      <c r="F2071" s="2">
        <v>29505</v>
      </c>
      <c r="G2071" s="2">
        <v>70</v>
      </c>
      <c r="H2071" s="2">
        <f t="shared" si="192"/>
        <v>0</v>
      </c>
      <c r="I2071" s="2">
        <f t="shared" si="193"/>
        <v>1</v>
      </c>
      <c r="J2071" s="2">
        <f t="shared" si="194"/>
        <v>0</v>
      </c>
      <c r="K2071" s="2">
        <f t="shared" si="195"/>
        <v>0</v>
      </c>
      <c r="L2071" s="2">
        <f t="shared" si="196"/>
        <v>0</v>
      </c>
      <c r="M2071" s="2">
        <v>235</v>
      </c>
      <c r="N2071" s="2">
        <f t="shared" si="197"/>
        <v>10816</v>
      </c>
    </row>
    <row r="2072" spans="1:14" x14ac:dyDescent="0.2">
      <c r="A2072" s="2" t="s">
        <v>1411</v>
      </c>
      <c r="B2072" s="2" t="s">
        <v>51</v>
      </c>
      <c r="C2072" s="2" t="s">
        <v>97</v>
      </c>
      <c r="D2072" s="2">
        <v>100.169</v>
      </c>
      <c r="E2072" s="2">
        <v>80</v>
      </c>
      <c r="F2072" s="2">
        <v>4394</v>
      </c>
      <c r="G2072" s="2">
        <v>80</v>
      </c>
      <c r="H2072" s="2">
        <f t="shared" si="192"/>
        <v>0</v>
      </c>
      <c r="I2072" s="2">
        <f t="shared" si="193"/>
        <v>0</v>
      </c>
      <c r="J2072" s="2">
        <f t="shared" si="194"/>
        <v>0</v>
      </c>
      <c r="K2072" s="2">
        <f t="shared" si="195"/>
        <v>1</v>
      </c>
      <c r="L2072" s="2">
        <f t="shared" si="196"/>
        <v>0</v>
      </c>
      <c r="M2072" s="2">
        <v>40</v>
      </c>
      <c r="N2072" s="2">
        <f t="shared" si="197"/>
        <v>6400</v>
      </c>
    </row>
    <row r="2073" spans="1:14" x14ac:dyDescent="0.2">
      <c r="A2073" s="2" t="s">
        <v>1871</v>
      </c>
      <c r="B2073" s="2" t="s">
        <v>51</v>
      </c>
      <c r="C2073" s="2" t="s">
        <v>31</v>
      </c>
      <c r="D2073" s="2">
        <v>25.677800000000001</v>
      </c>
      <c r="E2073" s="2">
        <v>105</v>
      </c>
      <c r="F2073" s="2">
        <v>4813</v>
      </c>
      <c r="G2073" s="2">
        <v>20</v>
      </c>
      <c r="H2073" s="2">
        <f t="shared" si="192"/>
        <v>0</v>
      </c>
      <c r="I2073" s="2">
        <f t="shared" si="193"/>
        <v>1</v>
      </c>
      <c r="J2073" s="2">
        <f t="shared" si="194"/>
        <v>0</v>
      </c>
      <c r="K2073" s="2">
        <f t="shared" si="195"/>
        <v>0</v>
      </c>
      <c r="L2073" s="2">
        <f t="shared" si="196"/>
        <v>0</v>
      </c>
      <c r="M2073" s="2">
        <v>99</v>
      </c>
      <c r="N2073" s="2">
        <f t="shared" si="197"/>
        <v>11025</v>
      </c>
    </row>
    <row r="2074" spans="1:14" x14ac:dyDescent="0.2">
      <c r="A2074" s="2" t="s">
        <v>1619</v>
      </c>
      <c r="B2074" s="2" t="s">
        <v>15</v>
      </c>
      <c r="C2074" s="2" t="s">
        <v>12</v>
      </c>
      <c r="D2074" s="2">
        <v>9.1802700000000002</v>
      </c>
      <c r="E2074" s="2">
        <v>111</v>
      </c>
      <c r="F2074" s="2">
        <v>4288</v>
      </c>
      <c r="G2074" s="2">
        <v>1.2</v>
      </c>
      <c r="H2074" s="2">
        <f t="shared" si="192"/>
        <v>1</v>
      </c>
      <c r="I2074" s="2">
        <f t="shared" si="193"/>
        <v>0</v>
      </c>
      <c r="J2074" s="2">
        <f t="shared" si="194"/>
        <v>0</v>
      </c>
      <c r="K2074" s="2">
        <f t="shared" si="195"/>
        <v>0</v>
      </c>
      <c r="L2074" s="2">
        <f t="shared" si="196"/>
        <v>0</v>
      </c>
      <c r="M2074" s="2">
        <v>50</v>
      </c>
      <c r="N2074" s="2">
        <f t="shared" si="197"/>
        <v>12321</v>
      </c>
    </row>
    <row r="2075" spans="1:14" x14ac:dyDescent="0.2">
      <c r="A2075" s="2" t="s">
        <v>1145</v>
      </c>
      <c r="B2075" s="2" t="s">
        <v>11</v>
      </c>
      <c r="C2075" s="2" t="s">
        <v>24</v>
      </c>
      <c r="D2075" s="2">
        <v>100.01900000000001</v>
      </c>
      <c r="E2075" s="2">
        <v>113</v>
      </c>
      <c r="F2075" s="2">
        <v>13446</v>
      </c>
      <c r="G2075" s="2">
        <v>90</v>
      </c>
      <c r="H2075" s="2">
        <f t="shared" si="192"/>
        <v>0</v>
      </c>
      <c r="I2075" s="2">
        <f t="shared" si="193"/>
        <v>0</v>
      </c>
      <c r="J2075" s="2">
        <f t="shared" si="194"/>
        <v>0</v>
      </c>
      <c r="K2075" s="2">
        <f t="shared" si="195"/>
        <v>0</v>
      </c>
      <c r="L2075" s="2">
        <f t="shared" si="196"/>
        <v>0</v>
      </c>
      <c r="M2075" s="2">
        <v>221</v>
      </c>
      <c r="N2075" s="2">
        <f t="shared" si="197"/>
        <v>12769</v>
      </c>
    </row>
    <row r="2076" spans="1:14" x14ac:dyDescent="0.2">
      <c r="A2076" s="2" t="s">
        <v>3190</v>
      </c>
      <c r="B2076" s="2" t="s">
        <v>11</v>
      </c>
      <c r="C2076" s="2" t="s">
        <v>12</v>
      </c>
      <c r="D2076" s="2">
        <v>40.066499999999998</v>
      </c>
      <c r="E2076" s="2">
        <v>95</v>
      </c>
      <c r="F2076" s="2">
        <v>1792</v>
      </c>
      <c r="G2076" s="2">
        <v>8</v>
      </c>
      <c r="H2076" s="2">
        <f t="shared" si="192"/>
        <v>0</v>
      </c>
      <c r="I2076" s="2">
        <f t="shared" si="193"/>
        <v>0</v>
      </c>
      <c r="J2076" s="2">
        <f t="shared" si="194"/>
        <v>0</v>
      </c>
      <c r="K2076" s="2">
        <f t="shared" si="195"/>
        <v>0</v>
      </c>
      <c r="L2076" s="2">
        <f t="shared" si="196"/>
        <v>0</v>
      </c>
      <c r="M2076" s="2">
        <v>548</v>
      </c>
      <c r="N2076" s="2">
        <f t="shared" si="197"/>
        <v>9025</v>
      </c>
    </row>
    <row r="2077" spans="1:14" x14ac:dyDescent="0.2">
      <c r="A2077" s="2" t="s">
        <v>1414</v>
      </c>
      <c r="B2077" s="2" t="s">
        <v>15</v>
      </c>
      <c r="C2077" s="2" t="s">
        <v>31</v>
      </c>
      <c r="D2077" s="2">
        <v>2.42685</v>
      </c>
      <c r="E2077" s="2">
        <v>93</v>
      </c>
      <c r="F2077" s="2">
        <v>776</v>
      </c>
      <c r="G2077" s="2">
        <v>4</v>
      </c>
      <c r="H2077" s="2">
        <f t="shared" si="192"/>
        <v>1</v>
      </c>
      <c r="I2077" s="2">
        <f t="shared" si="193"/>
        <v>1</v>
      </c>
      <c r="J2077" s="2">
        <f t="shared" si="194"/>
        <v>0</v>
      </c>
      <c r="K2077" s="2">
        <f t="shared" si="195"/>
        <v>0</v>
      </c>
      <c r="L2077" s="2">
        <f t="shared" si="196"/>
        <v>0</v>
      </c>
      <c r="M2077" s="2">
        <v>131</v>
      </c>
      <c r="N2077" s="2">
        <f t="shared" si="197"/>
        <v>8649</v>
      </c>
    </row>
    <row r="2078" spans="1:14" x14ac:dyDescent="0.2">
      <c r="A2078" s="2" t="s">
        <v>277</v>
      </c>
      <c r="B2078" s="2" t="s">
        <v>15</v>
      </c>
      <c r="C2078" s="2" t="s">
        <v>40</v>
      </c>
      <c r="D2078" s="2">
        <v>3.2478199999999999</v>
      </c>
      <c r="E2078" s="2">
        <v>98</v>
      </c>
      <c r="F2078" s="2">
        <v>19310</v>
      </c>
      <c r="G2078" s="2">
        <v>22</v>
      </c>
      <c r="H2078" s="2">
        <f t="shared" si="192"/>
        <v>1</v>
      </c>
      <c r="I2078" s="2">
        <f t="shared" si="193"/>
        <v>0</v>
      </c>
      <c r="J2078" s="2">
        <f t="shared" si="194"/>
        <v>0</v>
      </c>
      <c r="K2078" s="2">
        <f t="shared" si="195"/>
        <v>0</v>
      </c>
      <c r="L2078" s="2">
        <f t="shared" si="196"/>
        <v>0</v>
      </c>
      <c r="M2078" s="2">
        <v>11000</v>
      </c>
      <c r="N2078" s="2">
        <f t="shared" si="197"/>
        <v>9604</v>
      </c>
    </row>
    <row r="2079" spans="1:14" x14ac:dyDescent="0.2">
      <c r="A2079" s="2" t="s">
        <v>544</v>
      </c>
      <c r="B2079" s="2" t="s">
        <v>11</v>
      </c>
      <c r="C2079" s="2" t="s">
        <v>31</v>
      </c>
      <c r="D2079" s="2">
        <v>75.604299999999995</v>
      </c>
      <c r="E2079" s="2">
        <v>110</v>
      </c>
      <c r="F2079" s="2">
        <v>847</v>
      </c>
      <c r="G2079" s="2">
        <v>54</v>
      </c>
      <c r="H2079" s="2">
        <f t="shared" si="192"/>
        <v>0</v>
      </c>
      <c r="I2079" s="2">
        <f t="shared" si="193"/>
        <v>1</v>
      </c>
      <c r="J2079" s="2">
        <f t="shared" si="194"/>
        <v>0</v>
      </c>
      <c r="K2079" s="2">
        <f t="shared" si="195"/>
        <v>0</v>
      </c>
      <c r="L2079" s="2">
        <f t="shared" si="196"/>
        <v>0</v>
      </c>
      <c r="M2079" s="2">
        <v>94</v>
      </c>
      <c r="N2079" s="2">
        <f t="shared" si="197"/>
        <v>12100</v>
      </c>
    </row>
    <row r="2080" spans="1:14" x14ac:dyDescent="0.2">
      <c r="A2080" s="2" t="s">
        <v>1422</v>
      </c>
      <c r="B2080" s="2" t="s">
        <v>15</v>
      </c>
      <c r="C2080" s="2" t="s">
        <v>40</v>
      </c>
      <c r="D2080" s="2">
        <v>16.3003</v>
      </c>
      <c r="E2080" s="2">
        <v>94</v>
      </c>
      <c r="F2080" s="2">
        <v>10575</v>
      </c>
      <c r="G2080" s="2">
        <v>12</v>
      </c>
      <c r="H2080" s="2">
        <f t="shared" si="192"/>
        <v>1</v>
      </c>
      <c r="I2080" s="2">
        <f t="shared" si="193"/>
        <v>0</v>
      </c>
      <c r="J2080" s="2">
        <f t="shared" si="194"/>
        <v>0</v>
      </c>
      <c r="K2080" s="2">
        <f t="shared" si="195"/>
        <v>0</v>
      </c>
      <c r="L2080" s="2">
        <f t="shared" si="196"/>
        <v>0</v>
      </c>
      <c r="M2080" s="2">
        <v>655</v>
      </c>
      <c r="N2080" s="2">
        <f t="shared" si="197"/>
        <v>8836</v>
      </c>
    </row>
    <row r="2081" spans="1:14" x14ac:dyDescent="0.2">
      <c r="A2081" s="2" t="s">
        <v>206</v>
      </c>
      <c r="B2081" s="2" t="s">
        <v>15</v>
      </c>
      <c r="C2081" s="2" t="s">
        <v>19</v>
      </c>
      <c r="D2081" s="2">
        <v>21.557200000000002</v>
      </c>
      <c r="E2081" s="2">
        <v>102</v>
      </c>
      <c r="F2081" s="2">
        <v>45202</v>
      </c>
      <c r="G2081" s="2">
        <v>49.9</v>
      </c>
      <c r="H2081" s="2">
        <f t="shared" si="192"/>
        <v>1</v>
      </c>
      <c r="I2081" s="2">
        <f t="shared" si="193"/>
        <v>0</v>
      </c>
      <c r="J2081" s="2">
        <f t="shared" si="194"/>
        <v>0</v>
      </c>
      <c r="K2081" s="2">
        <f t="shared" si="195"/>
        <v>0</v>
      </c>
      <c r="L2081" s="2">
        <f t="shared" si="196"/>
        <v>1</v>
      </c>
      <c r="M2081" s="2">
        <v>234</v>
      </c>
      <c r="N2081" s="2">
        <f t="shared" si="197"/>
        <v>10404</v>
      </c>
    </row>
    <row r="2082" spans="1:14" x14ac:dyDescent="0.2">
      <c r="A2082" s="2" t="s">
        <v>3197</v>
      </c>
      <c r="B2082" s="2" t="s">
        <v>15</v>
      </c>
      <c r="C2082" s="2" t="s">
        <v>40</v>
      </c>
      <c r="D2082" s="2">
        <v>1.5737099999999999</v>
      </c>
      <c r="E2082" s="2">
        <v>90</v>
      </c>
      <c r="F2082" s="2">
        <v>973</v>
      </c>
      <c r="G2082" s="2">
        <v>0.125</v>
      </c>
      <c r="H2082" s="2">
        <f t="shared" si="192"/>
        <v>1</v>
      </c>
      <c r="I2082" s="2">
        <f t="shared" si="193"/>
        <v>0</v>
      </c>
      <c r="J2082" s="2">
        <f t="shared" si="194"/>
        <v>0</v>
      </c>
      <c r="K2082" s="2">
        <f t="shared" si="195"/>
        <v>0</v>
      </c>
      <c r="L2082" s="2">
        <f t="shared" si="196"/>
        <v>0</v>
      </c>
      <c r="M2082" s="2">
        <v>100</v>
      </c>
      <c r="N2082" s="2">
        <f t="shared" si="197"/>
        <v>8100</v>
      </c>
    </row>
    <row r="2083" spans="1:14" x14ac:dyDescent="0.2">
      <c r="A2083" s="2" t="s">
        <v>187</v>
      </c>
      <c r="B2083" s="2" t="s">
        <v>15</v>
      </c>
      <c r="C2083" s="2" t="s">
        <v>40</v>
      </c>
      <c r="D2083" s="2">
        <v>15.2813</v>
      </c>
      <c r="E2083" s="2">
        <v>90</v>
      </c>
      <c r="F2083" s="2">
        <v>16004</v>
      </c>
      <c r="G2083" s="2">
        <v>18</v>
      </c>
      <c r="H2083" s="2">
        <f t="shared" si="192"/>
        <v>1</v>
      </c>
      <c r="I2083" s="2">
        <f t="shared" si="193"/>
        <v>0</v>
      </c>
      <c r="J2083" s="2">
        <f t="shared" si="194"/>
        <v>0</v>
      </c>
      <c r="K2083" s="2">
        <f t="shared" si="195"/>
        <v>0</v>
      </c>
      <c r="L2083" s="2">
        <f t="shared" si="196"/>
        <v>0</v>
      </c>
      <c r="M2083" s="2">
        <v>44</v>
      </c>
      <c r="N2083" s="2">
        <f t="shared" si="197"/>
        <v>8100</v>
      </c>
    </row>
    <row r="2084" spans="1:14" x14ac:dyDescent="0.2">
      <c r="A2084" s="2" t="s">
        <v>629</v>
      </c>
      <c r="B2084" s="2" t="s">
        <v>15</v>
      </c>
      <c r="C2084" s="2" t="s">
        <v>31</v>
      </c>
      <c r="D2084" s="2">
        <v>31.4528</v>
      </c>
      <c r="E2084" s="2">
        <v>101</v>
      </c>
      <c r="F2084" s="2">
        <v>638</v>
      </c>
      <c r="G2084" s="2">
        <v>24</v>
      </c>
      <c r="H2084" s="2">
        <f t="shared" si="192"/>
        <v>1</v>
      </c>
      <c r="I2084" s="2">
        <f t="shared" si="193"/>
        <v>1</v>
      </c>
      <c r="J2084" s="2">
        <f t="shared" si="194"/>
        <v>0</v>
      </c>
      <c r="K2084" s="2">
        <f t="shared" si="195"/>
        <v>0</v>
      </c>
      <c r="L2084" s="2">
        <f t="shared" si="196"/>
        <v>0</v>
      </c>
      <c r="M2084" s="2">
        <v>0</v>
      </c>
      <c r="N2084" s="2">
        <f t="shared" si="197"/>
        <v>10201</v>
      </c>
    </row>
    <row r="2085" spans="1:14" x14ac:dyDescent="0.2">
      <c r="A2085" s="2" t="s">
        <v>887</v>
      </c>
      <c r="B2085" s="2" t="s">
        <v>51</v>
      </c>
      <c r="C2085" s="2" t="s">
        <v>19</v>
      </c>
      <c r="D2085" s="2">
        <v>28.045500000000001</v>
      </c>
      <c r="E2085" s="2">
        <v>101</v>
      </c>
      <c r="F2085" s="2">
        <v>32232</v>
      </c>
      <c r="G2085" s="2">
        <v>65</v>
      </c>
      <c r="H2085" s="2">
        <f t="shared" si="192"/>
        <v>0</v>
      </c>
      <c r="I2085" s="2">
        <f t="shared" si="193"/>
        <v>0</v>
      </c>
      <c r="J2085" s="2">
        <f t="shared" si="194"/>
        <v>0</v>
      </c>
      <c r="K2085" s="2">
        <f t="shared" si="195"/>
        <v>0</v>
      </c>
      <c r="L2085" s="2">
        <f t="shared" si="196"/>
        <v>1</v>
      </c>
      <c r="M2085" s="2">
        <v>4000</v>
      </c>
      <c r="N2085" s="2">
        <f t="shared" si="197"/>
        <v>10201</v>
      </c>
    </row>
    <row r="2086" spans="1:14" x14ac:dyDescent="0.2">
      <c r="A2086" s="2" t="s">
        <v>2619</v>
      </c>
      <c r="B2086" s="2" t="s">
        <v>15</v>
      </c>
      <c r="C2086" s="2" t="s">
        <v>12</v>
      </c>
      <c r="D2086" s="2">
        <v>95.720699999999994</v>
      </c>
      <c r="E2086" s="2">
        <v>157</v>
      </c>
      <c r="F2086" s="2">
        <v>2759</v>
      </c>
      <c r="G2086" s="2">
        <v>40</v>
      </c>
      <c r="H2086" s="2">
        <f t="shared" si="192"/>
        <v>1</v>
      </c>
      <c r="I2086" s="2">
        <f t="shared" si="193"/>
        <v>0</v>
      </c>
      <c r="J2086" s="2">
        <f t="shared" si="194"/>
        <v>0</v>
      </c>
      <c r="K2086" s="2">
        <f t="shared" si="195"/>
        <v>0</v>
      </c>
      <c r="L2086" s="2">
        <f t="shared" si="196"/>
        <v>0</v>
      </c>
      <c r="M2086" s="2">
        <v>0</v>
      </c>
      <c r="N2086" s="2">
        <f t="shared" si="197"/>
        <v>24649</v>
      </c>
    </row>
    <row r="2087" spans="1:14" x14ac:dyDescent="0.2">
      <c r="A2087" s="2" t="s">
        <v>1119</v>
      </c>
      <c r="B2087" s="2" t="s">
        <v>15</v>
      </c>
      <c r="C2087" s="2" t="s">
        <v>12</v>
      </c>
      <c r="D2087" s="2">
        <v>33.048400000000001</v>
      </c>
      <c r="E2087" s="2">
        <v>162</v>
      </c>
      <c r="F2087" s="2">
        <v>36928</v>
      </c>
      <c r="G2087" s="2">
        <v>65</v>
      </c>
      <c r="H2087" s="2">
        <f t="shared" si="192"/>
        <v>1</v>
      </c>
      <c r="I2087" s="2">
        <f t="shared" si="193"/>
        <v>0</v>
      </c>
      <c r="J2087" s="2">
        <f t="shared" si="194"/>
        <v>0</v>
      </c>
      <c r="K2087" s="2">
        <f t="shared" si="195"/>
        <v>0</v>
      </c>
      <c r="L2087" s="2">
        <f t="shared" si="196"/>
        <v>0</v>
      </c>
      <c r="M2087" s="2">
        <v>21000</v>
      </c>
      <c r="N2087" s="2">
        <f t="shared" si="197"/>
        <v>26244</v>
      </c>
    </row>
    <row r="2088" spans="1:14" x14ac:dyDescent="0.2">
      <c r="A2088" s="2" t="s">
        <v>1067</v>
      </c>
      <c r="B2088" s="2" t="s">
        <v>15</v>
      </c>
      <c r="C2088" s="2" t="s">
        <v>19</v>
      </c>
      <c r="D2088" s="2">
        <v>75.590299999999999</v>
      </c>
      <c r="E2088" s="2">
        <v>88</v>
      </c>
      <c r="F2088" s="2">
        <v>28011</v>
      </c>
      <c r="G2088" s="2">
        <v>23.6</v>
      </c>
      <c r="H2088" s="2">
        <f t="shared" si="192"/>
        <v>1</v>
      </c>
      <c r="I2088" s="2">
        <f t="shared" si="193"/>
        <v>0</v>
      </c>
      <c r="J2088" s="2">
        <f t="shared" si="194"/>
        <v>0</v>
      </c>
      <c r="K2088" s="2">
        <f t="shared" si="195"/>
        <v>0</v>
      </c>
      <c r="L2088" s="2">
        <f t="shared" si="196"/>
        <v>1</v>
      </c>
      <c r="M2088" s="2">
        <v>181</v>
      </c>
      <c r="N2088" s="2">
        <f t="shared" si="197"/>
        <v>7744</v>
      </c>
    </row>
    <row r="2089" spans="1:14" x14ac:dyDescent="0.2">
      <c r="A2089" s="2" t="s">
        <v>295</v>
      </c>
      <c r="B2089" s="2" t="s">
        <v>51</v>
      </c>
      <c r="C2089" s="2" t="s">
        <v>31</v>
      </c>
      <c r="D2089" s="2">
        <v>80.360900000000001</v>
      </c>
      <c r="E2089" s="2">
        <v>102</v>
      </c>
      <c r="F2089" s="2">
        <v>5392</v>
      </c>
      <c r="G2089" s="2">
        <v>80</v>
      </c>
      <c r="H2089" s="2">
        <f t="shared" si="192"/>
        <v>0</v>
      </c>
      <c r="I2089" s="2">
        <f t="shared" si="193"/>
        <v>1</v>
      </c>
      <c r="J2089" s="2">
        <f t="shared" si="194"/>
        <v>0</v>
      </c>
      <c r="K2089" s="2">
        <f t="shared" si="195"/>
        <v>0</v>
      </c>
      <c r="L2089" s="2">
        <f t="shared" si="196"/>
        <v>0</v>
      </c>
      <c r="M2089" s="2">
        <v>153</v>
      </c>
      <c r="N2089" s="2">
        <f t="shared" si="197"/>
        <v>10404</v>
      </c>
    </row>
    <row r="2090" spans="1:14" x14ac:dyDescent="0.2">
      <c r="A2090" s="2" t="s">
        <v>2848</v>
      </c>
      <c r="B2090" s="2" t="s">
        <v>11</v>
      </c>
      <c r="C2090" s="2" t="s">
        <v>31</v>
      </c>
      <c r="D2090" s="2">
        <v>28.8371</v>
      </c>
      <c r="E2090" s="2">
        <v>102</v>
      </c>
      <c r="F2090" s="2">
        <v>24107</v>
      </c>
      <c r="G2090" s="2">
        <v>50</v>
      </c>
      <c r="H2090" s="2">
        <f t="shared" si="192"/>
        <v>0</v>
      </c>
      <c r="I2090" s="2">
        <f t="shared" si="193"/>
        <v>1</v>
      </c>
      <c r="J2090" s="2">
        <f t="shared" si="194"/>
        <v>0</v>
      </c>
      <c r="K2090" s="2">
        <f t="shared" si="195"/>
        <v>0</v>
      </c>
      <c r="L2090" s="2">
        <f t="shared" si="196"/>
        <v>0</v>
      </c>
      <c r="M2090" s="2">
        <v>0</v>
      </c>
      <c r="N2090" s="2">
        <f t="shared" si="197"/>
        <v>10404</v>
      </c>
    </row>
    <row r="2091" spans="1:14" x14ac:dyDescent="0.2">
      <c r="A2091" s="2" t="s">
        <v>1071</v>
      </c>
      <c r="B2091" s="2" t="s">
        <v>51</v>
      </c>
      <c r="C2091" s="2" t="s">
        <v>19</v>
      </c>
      <c r="D2091" s="2">
        <v>11.6312</v>
      </c>
      <c r="E2091" s="2">
        <v>83</v>
      </c>
      <c r="F2091" s="2">
        <v>5022</v>
      </c>
      <c r="G2091" s="2">
        <v>35</v>
      </c>
      <c r="H2091" s="2">
        <f t="shared" si="192"/>
        <v>0</v>
      </c>
      <c r="I2091" s="2">
        <f t="shared" si="193"/>
        <v>0</v>
      </c>
      <c r="J2091" s="2">
        <f t="shared" si="194"/>
        <v>0</v>
      </c>
      <c r="K2091" s="2">
        <f t="shared" si="195"/>
        <v>0</v>
      </c>
      <c r="L2091" s="2">
        <f t="shared" si="196"/>
        <v>1</v>
      </c>
      <c r="M2091" s="2">
        <v>12</v>
      </c>
      <c r="N2091" s="2">
        <f t="shared" si="197"/>
        <v>6889</v>
      </c>
    </row>
    <row r="2092" spans="1:14" x14ac:dyDescent="0.2">
      <c r="A2092" s="2" t="s">
        <v>1389</v>
      </c>
      <c r="B2092" s="2" t="s">
        <v>11</v>
      </c>
      <c r="C2092" s="2" t="s">
        <v>24</v>
      </c>
      <c r="D2092" s="2">
        <v>25.858000000000001</v>
      </c>
      <c r="E2092" s="2">
        <v>93</v>
      </c>
      <c r="F2092" s="2">
        <v>10185</v>
      </c>
      <c r="G2092" s="2">
        <v>62</v>
      </c>
      <c r="H2092" s="2">
        <f t="shared" si="192"/>
        <v>0</v>
      </c>
      <c r="I2092" s="2">
        <f t="shared" si="193"/>
        <v>0</v>
      </c>
      <c r="J2092" s="2">
        <f t="shared" si="194"/>
        <v>0</v>
      </c>
      <c r="K2092" s="2">
        <f t="shared" si="195"/>
        <v>0</v>
      </c>
      <c r="L2092" s="2">
        <f t="shared" si="196"/>
        <v>0</v>
      </c>
      <c r="M2092" s="2">
        <v>45</v>
      </c>
      <c r="N2092" s="2">
        <f t="shared" si="197"/>
        <v>8649</v>
      </c>
    </row>
  </sheetData>
  <mergeCells count="1">
    <mergeCell ref="L1:O1"/>
  </mergeCells>
  <pageMargins left="0.7" right="0.7" top="0.75" bottom="0.75" header="0.3" footer="0.3"/>
  <pageSetup orientation="portrait" horizontalDpi="0" verticalDpi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986711-0EAB-1B4F-BBB2-D537027D6405}">
  <sheetPr>
    <tabColor theme="5" tint="0.59999389629810485"/>
  </sheetPr>
  <dimension ref="A1:I26"/>
  <sheetViews>
    <sheetView tabSelected="1" workbookViewId="0">
      <selection activeCell="D21" sqref="D21"/>
    </sheetView>
  </sheetViews>
  <sheetFormatPr baseColWidth="10" defaultRowHeight="16" x14ac:dyDescent="0.2"/>
  <cols>
    <col min="1" max="1" width="20.6640625" style="66" bestFit="1" customWidth="1"/>
    <col min="2" max="2" width="12.6640625" style="66" bestFit="1" customWidth="1"/>
    <col min="3" max="3" width="13.1640625" style="66" bestFit="1" customWidth="1"/>
    <col min="4" max="4" width="12.6640625" style="66" bestFit="1" customWidth="1"/>
    <col min="5" max="5" width="12.1640625" style="66" bestFit="1" customWidth="1"/>
    <col min="6" max="9" width="12.6640625" style="66" bestFit="1" customWidth="1"/>
    <col min="10" max="16384" width="10.83203125" style="66"/>
  </cols>
  <sheetData>
    <row r="1" spans="1:9" x14ac:dyDescent="0.2">
      <c r="A1" s="66" t="s">
        <v>3224</v>
      </c>
    </row>
    <row r="2" spans="1:9" ht="17" thickBot="1" x14ac:dyDescent="0.25"/>
    <row r="3" spans="1:9" x14ac:dyDescent="0.2">
      <c r="A3" s="7" t="s">
        <v>3225</v>
      </c>
      <c r="B3" s="7"/>
    </row>
    <row r="4" spans="1:9" x14ac:dyDescent="0.2">
      <c r="A4" s="67" t="s">
        <v>3226</v>
      </c>
      <c r="B4" s="67">
        <v>0.72228072326050008</v>
      </c>
    </row>
    <row r="5" spans="1:9" x14ac:dyDescent="0.2">
      <c r="A5" s="67" t="s">
        <v>3227</v>
      </c>
      <c r="B5" s="67">
        <v>0.52168944319371113</v>
      </c>
    </row>
    <row r="6" spans="1:9" x14ac:dyDescent="0.2">
      <c r="A6" s="67" t="s">
        <v>3228</v>
      </c>
      <c r="B6" s="67">
        <v>0.51961983020753</v>
      </c>
    </row>
    <row r="7" spans="1:9" x14ac:dyDescent="0.2">
      <c r="A7" s="67" t="s">
        <v>3229</v>
      </c>
      <c r="B7" s="67">
        <v>51.737625579542879</v>
      </c>
    </row>
    <row r="8" spans="1:9" ht="17" thickBot="1" x14ac:dyDescent="0.25">
      <c r="A8" s="68" t="s">
        <v>3230</v>
      </c>
      <c r="B8" s="68">
        <v>2090</v>
      </c>
    </row>
    <row r="10" spans="1:9" ht="17" thickBot="1" x14ac:dyDescent="0.25">
      <c r="A10" s="66" t="s">
        <v>3231</v>
      </c>
    </row>
    <row r="11" spans="1:9" x14ac:dyDescent="0.2">
      <c r="A11" s="8"/>
      <c r="B11" s="8" t="s">
        <v>3236</v>
      </c>
      <c r="C11" s="8" t="s">
        <v>3237</v>
      </c>
      <c r="D11" s="8" t="s">
        <v>3238</v>
      </c>
      <c r="E11" s="8" t="s">
        <v>3239</v>
      </c>
      <c r="F11" s="8" t="s">
        <v>3240</v>
      </c>
    </row>
    <row r="12" spans="1:9" x14ac:dyDescent="0.2">
      <c r="A12" s="67" t="s">
        <v>3232</v>
      </c>
      <c r="B12" s="67">
        <v>9</v>
      </c>
      <c r="C12" s="67">
        <v>6072652.1419390496</v>
      </c>
      <c r="D12" s="67">
        <v>674739.12688211666</v>
      </c>
      <c r="E12" s="67">
        <v>252.0710136035413</v>
      </c>
      <c r="F12" s="67">
        <v>0</v>
      </c>
    </row>
    <row r="13" spans="1:9" x14ac:dyDescent="0.2">
      <c r="A13" s="67" t="s">
        <v>3233</v>
      </c>
      <c r="B13" s="67">
        <v>2080</v>
      </c>
      <c r="C13" s="67">
        <v>5567706.3532666564</v>
      </c>
      <c r="D13" s="67">
        <v>2676.7819006089694</v>
      </c>
      <c r="E13" s="67"/>
      <c r="F13" s="67"/>
    </row>
    <row r="14" spans="1:9" ht="17" thickBot="1" x14ac:dyDescent="0.25">
      <c r="A14" s="68" t="s">
        <v>3234</v>
      </c>
      <c r="B14" s="68">
        <v>2089</v>
      </c>
      <c r="C14" s="68">
        <v>11640358.495205706</v>
      </c>
      <c r="D14" s="68"/>
      <c r="E14" s="68"/>
      <c r="F14" s="68"/>
    </row>
    <row r="15" spans="1:9" ht="17" thickBot="1" x14ac:dyDescent="0.25"/>
    <row r="16" spans="1:9" x14ac:dyDescent="0.2">
      <c r="A16" s="8"/>
      <c r="B16" s="8" t="s">
        <v>3241</v>
      </c>
      <c r="C16" s="8" t="s">
        <v>3229</v>
      </c>
      <c r="D16" s="8" t="s">
        <v>3242</v>
      </c>
      <c r="E16" s="8" t="s">
        <v>3243</v>
      </c>
      <c r="F16" s="8" t="s">
        <v>3244</v>
      </c>
      <c r="G16" s="8" t="s">
        <v>3245</v>
      </c>
      <c r="H16" s="8" t="s">
        <v>3246</v>
      </c>
      <c r="I16" s="8" t="s">
        <v>3247</v>
      </c>
    </row>
    <row r="17" spans="1:9" x14ac:dyDescent="0.2">
      <c r="A17" s="67" t="s">
        <v>3235</v>
      </c>
      <c r="B17" s="67">
        <v>-47.616062646580438</v>
      </c>
      <c r="C17" s="67">
        <v>7.7484843750338852</v>
      </c>
      <c r="D17" s="67">
        <v>-6.1452098683972896</v>
      </c>
      <c r="E17" s="67">
        <v>9.5440574854165525E-10</v>
      </c>
      <c r="F17" s="67">
        <v>-62.811655276420126</v>
      </c>
      <c r="G17" s="67">
        <v>-32.420470016740751</v>
      </c>
      <c r="H17" s="67">
        <v>-62.811655276420126</v>
      </c>
      <c r="I17" s="67">
        <v>-32.420470016740751</v>
      </c>
    </row>
    <row r="18" spans="1:9" x14ac:dyDescent="0.2">
      <c r="A18" s="69" t="s">
        <v>1</v>
      </c>
      <c r="B18" s="67">
        <v>0.52679477719296031</v>
      </c>
      <c r="C18" s="67">
        <v>7.2630124149780109E-2</v>
      </c>
      <c r="D18" s="55">
        <v>7.2531168486864717</v>
      </c>
      <c r="E18" s="67">
        <v>5.7194468124048577E-13</v>
      </c>
      <c r="F18" s="67">
        <v>0.38435946651584307</v>
      </c>
      <c r="G18" s="67">
        <v>0.66923008787007754</v>
      </c>
      <c r="H18" s="67">
        <v>0.38435946651584307</v>
      </c>
      <c r="I18" s="67">
        <v>0.66923008787007754</v>
      </c>
    </row>
    <row r="19" spans="1:9" x14ac:dyDescent="0.2">
      <c r="A19" s="67" t="s">
        <v>4</v>
      </c>
      <c r="B19" s="67">
        <v>1.879738371044376E-4</v>
      </c>
      <c r="C19" s="67">
        <v>5.0920469792810536E-5</v>
      </c>
      <c r="D19" s="67">
        <v>3.6915181236402819</v>
      </c>
      <c r="E19" s="67">
        <v>2.2865733568787786E-4</v>
      </c>
      <c r="F19" s="67">
        <v>8.8113441439869645E-5</v>
      </c>
      <c r="G19" s="67">
        <v>2.8783423276900556E-4</v>
      </c>
      <c r="H19" s="67">
        <v>8.8113441439869645E-5</v>
      </c>
      <c r="I19" s="67">
        <v>2.8783423276900556E-4</v>
      </c>
    </row>
    <row r="20" spans="1:9" x14ac:dyDescent="0.2">
      <c r="A20" s="67" t="s">
        <v>6</v>
      </c>
      <c r="B20" s="67">
        <v>0.93109944207361384</v>
      </c>
      <c r="C20" s="67">
        <v>3.3868057574043417E-2</v>
      </c>
      <c r="D20" s="67">
        <v>27.491964664286247</v>
      </c>
      <c r="E20" s="67">
        <v>3.3991431345061777E-142</v>
      </c>
      <c r="F20" s="67">
        <v>0.86468061986919142</v>
      </c>
      <c r="G20" s="67">
        <v>0.99751826427803625</v>
      </c>
      <c r="H20" s="67">
        <v>0.86468061986919142</v>
      </c>
      <c r="I20" s="67">
        <v>0.99751826427803625</v>
      </c>
    </row>
    <row r="21" spans="1:9" x14ac:dyDescent="0.2">
      <c r="A21" s="67" t="s">
        <v>15</v>
      </c>
      <c r="B21" s="67">
        <v>-7.8555709659284911</v>
      </c>
      <c r="C21" s="67">
        <v>2.5283774217793744</v>
      </c>
      <c r="D21" s="67">
        <v>-3.1069613651272219</v>
      </c>
      <c r="E21" s="67">
        <v>1.9157434039529541E-3</v>
      </c>
      <c r="F21" s="67">
        <v>-12.813984954557812</v>
      </c>
      <c r="G21" s="67">
        <v>-2.8971569772991703</v>
      </c>
      <c r="H21" s="67">
        <v>-12.813984954557812</v>
      </c>
      <c r="I21" s="67">
        <v>-2.8971569772991703</v>
      </c>
    </row>
    <row r="22" spans="1:9" x14ac:dyDescent="0.2">
      <c r="A22" s="67" t="s">
        <v>31</v>
      </c>
      <c r="B22" s="67">
        <v>16.390366193919689</v>
      </c>
      <c r="C22" s="67">
        <v>3.1843206520455278</v>
      </c>
      <c r="D22" s="67">
        <v>5.1472097143831697</v>
      </c>
      <c r="E22" s="67">
        <v>2.8925721841576676E-7</v>
      </c>
      <c r="F22" s="67">
        <v>10.145578556846118</v>
      </c>
      <c r="G22" s="67">
        <v>22.635153830993261</v>
      </c>
      <c r="H22" s="67">
        <v>10.145578556846118</v>
      </c>
      <c r="I22" s="67">
        <v>22.635153830993261</v>
      </c>
    </row>
    <row r="23" spans="1:9" x14ac:dyDescent="0.2">
      <c r="A23" s="67" t="s">
        <v>35</v>
      </c>
      <c r="B23" s="67">
        <v>18.984127366468517</v>
      </c>
      <c r="C23" s="67">
        <v>4.5218879607339897</v>
      </c>
      <c r="D23" s="67">
        <v>4.1982745993085215</v>
      </c>
      <c r="E23" s="67">
        <v>2.8028740046907554E-5</v>
      </c>
      <c r="F23" s="67">
        <v>10.116229588873818</v>
      </c>
      <c r="G23" s="67">
        <v>27.852025144063216</v>
      </c>
      <c r="H23" s="67">
        <v>10.116229588873818</v>
      </c>
      <c r="I23" s="67">
        <v>27.852025144063216</v>
      </c>
    </row>
    <row r="24" spans="1:9" x14ac:dyDescent="0.2">
      <c r="A24" s="67" t="s">
        <v>97</v>
      </c>
      <c r="B24" s="67">
        <v>34.284689504619891</v>
      </c>
      <c r="C24" s="67">
        <v>5.5310113210863969</v>
      </c>
      <c r="D24" s="67">
        <v>6.1986294213344184</v>
      </c>
      <c r="E24" s="67">
        <v>6.8486481447317538E-10</v>
      </c>
      <c r="F24" s="67">
        <v>23.437794705804116</v>
      </c>
      <c r="G24" s="67">
        <v>45.131584303435666</v>
      </c>
      <c r="H24" s="67">
        <v>23.437794705804116</v>
      </c>
      <c r="I24" s="67">
        <v>45.131584303435666</v>
      </c>
    </row>
    <row r="25" spans="1:9" x14ac:dyDescent="0.2">
      <c r="A25" s="67" t="s">
        <v>19</v>
      </c>
      <c r="B25" s="67">
        <v>8.1590816589634159</v>
      </c>
      <c r="C25" s="67">
        <v>3.7816672847179422</v>
      </c>
      <c r="D25" s="67">
        <v>2.1575355642562735</v>
      </c>
      <c r="E25" s="67">
        <v>3.1078137589640713E-2</v>
      </c>
      <c r="F25" s="67">
        <v>0.74283446288972765</v>
      </c>
      <c r="G25" s="67">
        <v>15.575328855037103</v>
      </c>
      <c r="H25" s="67">
        <v>0.74283446288972765</v>
      </c>
      <c r="I25" s="67">
        <v>15.575328855037103</v>
      </c>
    </row>
    <row r="26" spans="1:9" ht="17" thickBot="1" x14ac:dyDescent="0.25">
      <c r="A26" s="68" t="s">
        <v>2</v>
      </c>
      <c r="B26" s="68">
        <v>8.3309551069773893E-4</v>
      </c>
      <c r="C26" s="68">
        <v>3.8060236932332373E-4</v>
      </c>
      <c r="D26" s="68">
        <v>2.1888868221679929</v>
      </c>
      <c r="E26" s="68">
        <v>2.8715888234519281E-2</v>
      </c>
      <c r="F26" s="68">
        <v>8.6694243267457834E-5</v>
      </c>
      <c r="G26" s="68">
        <v>1.57949677812802E-3</v>
      </c>
      <c r="H26" s="68">
        <v>8.6694243267457834E-5</v>
      </c>
      <c r="I26" s="68">
        <v>1.57949677812802E-3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60FFF9-A131-464A-B417-342B570923BC}">
  <sheetPr>
    <tabColor theme="5" tint="0.59999389629810485"/>
  </sheetPr>
  <dimension ref="A1:I27"/>
  <sheetViews>
    <sheetView workbookViewId="0">
      <selection activeCell="F29" sqref="F29"/>
    </sheetView>
  </sheetViews>
  <sheetFormatPr baseColWidth="10" defaultRowHeight="16" x14ac:dyDescent="0.2"/>
  <cols>
    <col min="1" max="1" width="21.6640625" style="27" customWidth="1"/>
    <col min="2" max="2" width="14" style="27" customWidth="1"/>
    <col min="3" max="3" width="13.5" style="27" bestFit="1" customWidth="1"/>
    <col min="4" max="4" width="12.83203125" style="27" bestFit="1" customWidth="1"/>
    <col min="5" max="5" width="12.1640625" style="27" bestFit="1" customWidth="1"/>
    <col min="6" max="9" width="12.6640625" style="27" bestFit="1" customWidth="1"/>
    <col min="10" max="16384" width="10.83203125" style="27"/>
  </cols>
  <sheetData>
    <row r="1" spans="1:9" x14ac:dyDescent="0.2">
      <c r="A1" s="27" t="s">
        <v>3224</v>
      </c>
    </row>
    <row r="2" spans="1:9" ht="17" thickBot="1" x14ac:dyDescent="0.25"/>
    <row r="3" spans="1:9" x14ac:dyDescent="0.2">
      <c r="A3" s="7" t="s">
        <v>3225</v>
      </c>
      <c r="B3" s="7"/>
    </row>
    <row r="4" spans="1:9" x14ac:dyDescent="0.2">
      <c r="A4" s="30" t="s">
        <v>3226</v>
      </c>
      <c r="B4" s="30">
        <v>0.72261954845509924</v>
      </c>
    </row>
    <row r="5" spans="1:9" x14ac:dyDescent="0.2">
      <c r="A5" s="30" t="s">
        <v>3227</v>
      </c>
      <c r="B5" s="30">
        <v>0.52217901180945159</v>
      </c>
    </row>
    <row r="6" spans="1:9" x14ac:dyDescent="0.2">
      <c r="A6" s="30" t="s">
        <v>3228</v>
      </c>
      <c r="B6" s="30">
        <v>0.51988069055793384</v>
      </c>
    </row>
    <row r="7" spans="1:9" x14ac:dyDescent="0.2">
      <c r="A7" s="30" t="s">
        <v>3229</v>
      </c>
      <c r="B7" s="30">
        <v>51.723576157122885</v>
      </c>
    </row>
    <row r="8" spans="1:9" ht="17" thickBot="1" x14ac:dyDescent="0.25">
      <c r="A8" s="31" t="s">
        <v>3230</v>
      </c>
      <c r="B8" s="31">
        <v>2090</v>
      </c>
    </row>
    <row r="10" spans="1:9" ht="17" thickBot="1" x14ac:dyDescent="0.25">
      <c r="A10" s="27" t="s">
        <v>3231</v>
      </c>
    </row>
    <row r="11" spans="1:9" x14ac:dyDescent="0.2">
      <c r="A11" s="8"/>
      <c r="B11" s="8" t="s">
        <v>3236</v>
      </c>
      <c r="C11" s="8" t="s">
        <v>3237</v>
      </c>
      <c r="D11" s="8" t="s">
        <v>3238</v>
      </c>
      <c r="E11" s="8" t="s">
        <v>3239</v>
      </c>
      <c r="F11" s="8" t="s">
        <v>3240</v>
      </c>
    </row>
    <row r="12" spans="1:9" x14ac:dyDescent="0.2">
      <c r="A12" s="30" t="s">
        <v>3232</v>
      </c>
      <c r="B12" s="30">
        <v>10</v>
      </c>
      <c r="C12" s="30">
        <v>6078350.8961342704</v>
      </c>
      <c r="D12" s="30">
        <v>607835.08961342706</v>
      </c>
      <c r="E12" s="30">
        <v>227.20018424952977</v>
      </c>
      <c r="F12" s="30">
        <v>0</v>
      </c>
    </row>
    <row r="13" spans="1:9" x14ac:dyDescent="0.2">
      <c r="A13" s="30" t="s">
        <v>3233</v>
      </c>
      <c r="B13" s="30">
        <v>2079</v>
      </c>
      <c r="C13" s="30">
        <v>5562007.5990714356</v>
      </c>
      <c r="D13" s="30">
        <v>2675.328330481691</v>
      </c>
      <c r="E13" s="30"/>
      <c r="F13" s="30"/>
    </row>
    <row r="14" spans="1:9" ht="17" thickBot="1" x14ac:dyDescent="0.25">
      <c r="A14" s="31" t="s">
        <v>3234</v>
      </c>
      <c r="B14" s="31">
        <v>2089</v>
      </c>
      <c r="C14" s="31">
        <v>11640358.495205706</v>
      </c>
      <c r="D14" s="31"/>
      <c r="E14" s="31"/>
      <c r="F14" s="31"/>
    </row>
    <row r="15" spans="1:9" ht="17" thickBot="1" x14ac:dyDescent="0.25">
      <c r="A15" s="54" t="s">
        <v>3267</v>
      </c>
    </row>
    <row r="16" spans="1:9" x14ac:dyDescent="0.2">
      <c r="A16" s="8"/>
      <c r="B16" s="8" t="s">
        <v>3241</v>
      </c>
      <c r="C16" s="8" t="s">
        <v>3229</v>
      </c>
      <c r="D16" s="8" t="s">
        <v>3242</v>
      </c>
      <c r="E16" s="8" t="s">
        <v>3243</v>
      </c>
      <c r="F16" s="8" t="s">
        <v>3244</v>
      </c>
      <c r="G16" s="8" t="s">
        <v>3245</v>
      </c>
      <c r="H16" s="8" t="s">
        <v>3246</v>
      </c>
      <c r="I16" s="8" t="s">
        <v>3247</v>
      </c>
    </row>
    <row r="17" spans="1:9" x14ac:dyDescent="0.2">
      <c r="A17" s="30" t="s">
        <v>3235</v>
      </c>
      <c r="B17" s="30">
        <v>-76.67640542706836</v>
      </c>
      <c r="C17" s="30">
        <v>21.365058500142847</v>
      </c>
      <c r="D17" s="30">
        <v>-3.5888694349493919</v>
      </c>
      <c r="E17" s="30">
        <v>3.3980221120981884E-4</v>
      </c>
      <c r="F17" s="30">
        <v>-118.57554346339967</v>
      </c>
      <c r="G17" s="30">
        <v>-34.777267390737052</v>
      </c>
      <c r="H17" s="30">
        <v>-118.57554346339967</v>
      </c>
      <c r="I17" s="30">
        <v>-34.777267390737052</v>
      </c>
    </row>
    <row r="18" spans="1:9" x14ac:dyDescent="0.2">
      <c r="A18" s="55" t="s">
        <v>1</v>
      </c>
      <c r="B18" s="101">
        <v>1.004397717894002</v>
      </c>
      <c r="C18" s="30">
        <v>0.33519828241019711</v>
      </c>
      <c r="D18" s="55">
        <v>2.9964285934641981</v>
      </c>
      <c r="E18" s="30">
        <v>2.7639353505398553E-3</v>
      </c>
      <c r="F18" s="30">
        <v>0.34703845514486842</v>
      </c>
      <c r="G18" s="30">
        <v>1.6617569806431356</v>
      </c>
      <c r="H18" s="30">
        <v>0.34703845514486842</v>
      </c>
      <c r="I18" s="30">
        <v>1.6617569806431356</v>
      </c>
    </row>
    <row r="19" spans="1:9" x14ac:dyDescent="0.2">
      <c r="A19" s="55" t="s">
        <v>3259</v>
      </c>
      <c r="B19" s="101">
        <v>-1.8764238562684521E-3</v>
      </c>
      <c r="C19" s="30">
        <v>1.2856700517284258E-3</v>
      </c>
      <c r="D19" s="55">
        <v>-1.4594909897339758</v>
      </c>
      <c r="E19" s="30">
        <v>0.14458109395554128</v>
      </c>
      <c r="F19" s="30">
        <v>-4.3977587248898676E-3</v>
      </c>
      <c r="G19" s="30">
        <v>6.4491101235296367E-4</v>
      </c>
      <c r="H19" s="30">
        <v>-4.3977587248898676E-3</v>
      </c>
      <c r="I19" s="30">
        <v>6.4491101235296367E-4</v>
      </c>
    </row>
    <row r="20" spans="1:9" x14ac:dyDescent="0.2">
      <c r="A20" s="30" t="s">
        <v>4</v>
      </c>
      <c r="B20" s="30">
        <v>1.8557565054514973E-4</v>
      </c>
      <c r="C20" s="30">
        <v>5.0933154458055194E-5</v>
      </c>
      <c r="D20" s="30">
        <v>3.6435137882138484</v>
      </c>
      <c r="E20" s="30">
        <v>2.755319918400474E-4</v>
      </c>
      <c r="F20" s="30">
        <v>8.5690350944890296E-5</v>
      </c>
      <c r="G20" s="30">
        <v>2.8546095014540915E-4</v>
      </c>
      <c r="H20" s="30">
        <v>8.5690350944890296E-5</v>
      </c>
      <c r="I20" s="30">
        <v>2.8546095014540915E-4</v>
      </c>
    </row>
    <row r="21" spans="1:9" x14ac:dyDescent="0.2">
      <c r="A21" s="30" t="s">
        <v>6</v>
      </c>
      <c r="B21" s="30">
        <v>0.92722868985608531</v>
      </c>
      <c r="C21" s="30">
        <v>3.3962570733583199E-2</v>
      </c>
      <c r="D21" s="30">
        <v>27.301487190992113</v>
      </c>
      <c r="E21" s="30">
        <v>1.6151459488404732E-140</v>
      </c>
      <c r="F21" s="30">
        <v>0.86062449875473379</v>
      </c>
      <c r="G21" s="30">
        <v>0.99383288095743683</v>
      </c>
      <c r="H21" s="30">
        <v>0.86062449875473379</v>
      </c>
      <c r="I21" s="30">
        <v>0.99383288095743683</v>
      </c>
    </row>
    <row r="22" spans="1:9" x14ac:dyDescent="0.2">
      <c r="A22" s="30" t="s">
        <v>15</v>
      </c>
      <c r="B22" s="30">
        <v>-7.8624020045042311</v>
      </c>
      <c r="C22" s="30">
        <v>2.5276951707358291</v>
      </c>
      <c r="D22" s="30">
        <v>-3.1105024433050734</v>
      </c>
      <c r="E22" s="30">
        <v>1.8930401777757845E-3</v>
      </c>
      <c r="F22" s="30">
        <v>-12.819479415348692</v>
      </c>
      <c r="G22" s="30">
        <v>-2.9053245936597714</v>
      </c>
      <c r="H22" s="30">
        <v>-12.819479415348692</v>
      </c>
      <c r="I22" s="30">
        <v>-2.9053245936597714</v>
      </c>
    </row>
    <row r="23" spans="1:9" x14ac:dyDescent="0.2">
      <c r="A23" s="30" t="s">
        <v>31</v>
      </c>
      <c r="B23" s="30">
        <v>16.928457848668071</v>
      </c>
      <c r="C23" s="30">
        <v>3.2047339969770472</v>
      </c>
      <c r="D23" s="30">
        <v>5.2823285379180618</v>
      </c>
      <c r="E23" s="30">
        <v>1.4087783988474828E-7</v>
      </c>
      <c r="F23" s="30">
        <v>10.643635735582478</v>
      </c>
      <c r="G23" s="30">
        <v>23.213279961753663</v>
      </c>
      <c r="H23" s="30">
        <v>10.643635735582478</v>
      </c>
      <c r="I23" s="30">
        <v>23.213279961753663</v>
      </c>
    </row>
    <row r="24" spans="1:9" x14ac:dyDescent="0.2">
      <c r="A24" s="30" t="s">
        <v>35</v>
      </c>
      <c r="B24" s="30">
        <v>19.517564868081003</v>
      </c>
      <c r="C24" s="30">
        <v>4.5354111365230487</v>
      </c>
      <c r="D24" s="30">
        <v>4.3033727881710018</v>
      </c>
      <c r="E24" s="30">
        <v>1.7602135170746146E-5</v>
      </c>
      <c r="F24" s="30">
        <v>10.623144229849522</v>
      </c>
      <c r="G24" s="30">
        <v>28.411985506312483</v>
      </c>
      <c r="H24" s="30">
        <v>10.623144229849522</v>
      </c>
      <c r="I24" s="30">
        <v>28.411985506312483</v>
      </c>
    </row>
    <row r="25" spans="1:9" x14ac:dyDescent="0.2">
      <c r="A25" s="30" t="s">
        <v>97</v>
      </c>
      <c r="B25" s="30">
        <v>35.92719915226413</v>
      </c>
      <c r="C25" s="30">
        <v>5.6428713145629255</v>
      </c>
      <c r="D25" s="30">
        <v>6.3668294294687291</v>
      </c>
      <c r="E25" s="30">
        <v>2.3679222887215265E-10</v>
      </c>
      <c r="F25" s="30">
        <v>24.8609320447556</v>
      </c>
      <c r="G25" s="30">
        <v>46.99346625977266</v>
      </c>
      <c r="H25" s="30">
        <v>24.8609320447556</v>
      </c>
      <c r="I25" s="30">
        <v>46.99346625977266</v>
      </c>
    </row>
    <row r="26" spans="1:9" x14ac:dyDescent="0.2">
      <c r="A26" s="30" t="s">
        <v>19</v>
      </c>
      <c r="B26" s="30">
        <v>8.350618490576144</v>
      </c>
      <c r="C26" s="30">
        <v>3.7829174339038318</v>
      </c>
      <c r="D26" s="30">
        <v>2.2074545999167134</v>
      </c>
      <c r="E26" s="30">
        <v>2.7391175042412019E-2</v>
      </c>
      <c r="F26" s="30">
        <v>0.93191754285249928</v>
      </c>
      <c r="G26" s="30">
        <v>15.769319438299789</v>
      </c>
      <c r="H26" s="30">
        <v>0.93191754285249928</v>
      </c>
      <c r="I26" s="30">
        <v>15.769319438299789</v>
      </c>
    </row>
    <row r="27" spans="1:9" ht="17" thickBot="1" x14ac:dyDescent="0.25">
      <c r="A27" s="31" t="s">
        <v>2</v>
      </c>
      <c r="B27" s="31">
        <v>8.4850801877894106E-4</v>
      </c>
      <c r="C27" s="31">
        <v>3.8064552940144059E-4</v>
      </c>
      <c r="D27" s="31">
        <v>2.2291290800477999</v>
      </c>
      <c r="E27" s="31">
        <v>2.5911805152014626E-2</v>
      </c>
      <c r="F27" s="31">
        <v>1.0202190084031097E-4</v>
      </c>
      <c r="G27" s="31">
        <v>1.594994136717571E-3</v>
      </c>
      <c r="H27" s="31">
        <v>1.0202190084031097E-4</v>
      </c>
      <c r="I27" s="31">
        <v>1.594994136717571E-3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D94076-5265-1B4D-A22D-E87B4B93F671}">
  <sheetPr>
    <tabColor rgb="FF89FEFD"/>
  </sheetPr>
  <dimension ref="A1:W2092"/>
  <sheetViews>
    <sheetView zoomScale="90" zoomScaleNormal="90" workbookViewId="0">
      <selection activeCell="N17" sqref="N17"/>
    </sheetView>
  </sheetViews>
  <sheetFormatPr baseColWidth="10" defaultColWidth="8.83203125" defaultRowHeight="16" x14ac:dyDescent="0.2"/>
  <cols>
    <col min="1" max="1" width="26" style="2" customWidth="1"/>
    <col min="2" max="2" width="14.5" style="2" customWidth="1"/>
    <col min="3" max="3" width="16.83203125" style="2" customWidth="1"/>
    <col min="4" max="4" width="14.83203125" style="2" customWidth="1"/>
    <col min="5" max="5" width="10.6640625" style="2" customWidth="1"/>
    <col min="6" max="6" width="24.33203125" style="2" customWidth="1"/>
    <col min="7" max="7" width="11.33203125" style="2" customWidth="1"/>
    <col min="9" max="9" width="11.6640625" style="2" customWidth="1"/>
    <col min="10" max="10" width="14" style="2" customWidth="1"/>
    <col min="11" max="11" width="13.1640625" style="2" bestFit="1" customWidth="1"/>
    <col min="12" max="12" width="20.6640625" style="2" bestFit="1" customWidth="1"/>
    <col min="13" max="13" width="21.5" style="2" customWidth="1"/>
    <col min="14" max="15" width="20.6640625" style="2" bestFit="1" customWidth="1"/>
    <col min="16" max="16" width="15.5" style="2" customWidth="1"/>
    <col min="17" max="19" width="15" style="2" bestFit="1" customWidth="1"/>
    <col min="20" max="20" width="14.83203125" style="2" customWidth="1"/>
    <col min="21" max="21" width="5.83203125" style="2" bestFit="1" customWidth="1"/>
    <col min="22" max="22" width="10.6640625" style="2" bestFit="1" customWidth="1"/>
    <col min="23" max="23" width="6.6640625" style="2" bestFit="1" customWidth="1"/>
    <col min="24" max="16384" width="8.83203125" style="2"/>
  </cols>
  <sheetData>
    <row r="1" spans="1:23" x14ac:dyDescent="0.2">
      <c r="H1" s="95"/>
      <c r="I1" s="95"/>
      <c r="J1" s="95"/>
      <c r="K1" s="95"/>
      <c r="L1" s="95"/>
      <c r="M1" s="11"/>
      <c r="N1" s="11"/>
      <c r="P1" s="11"/>
      <c r="Q1" s="11"/>
      <c r="R1" s="22"/>
      <c r="S1" s="22"/>
      <c r="T1" s="22"/>
    </row>
    <row r="2" spans="1:23" x14ac:dyDescent="0.2">
      <c r="A2" s="25" t="s">
        <v>0</v>
      </c>
      <c r="B2" s="25" t="s">
        <v>5</v>
      </c>
      <c r="C2" s="25" t="s">
        <v>8</v>
      </c>
      <c r="D2" s="56" t="s">
        <v>3210</v>
      </c>
      <c r="E2" s="56" t="s">
        <v>1</v>
      </c>
      <c r="F2" s="56" t="s">
        <v>4</v>
      </c>
      <c r="G2" s="56" t="s">
        <v>6</v>
      </c>
      <c r="H2" s="56" t="s">
        <v>15</v>
      </c>
      <c r="I2" s="56" t="s">
        <v>31</v>
      </c>
      <c r="J2" s="56" t="s">
        <v>35</v>
      </c>
      <c r="K2" s="56" t="s">
        <v>97</v>
      </c>
      <c r="L2" s="56" t="s">
        <v>19</v>
      </c>
      <c r="M2" s="56" t="s">
        <v>2</v>
      </c>
      <c r="Q2" s="5" t="s">
        <v>11</v>
      </c>
      <c r="R2" s="5" t="s">
        <v>51</v>
      </c>
      <c r="S2" s="5" t="s">
        <v>40</v>
      </c>
      <c r="T2" s="3" t="s">
        <v>3209</v>
      </c>
      <c r="U2" s="5" t="s">
        <v>47</v>
      </c>
      <c r="V2" s="3" t="s">
        <v>7</v>
      </c>
      <c r="W2" s="5" t="s">
        <v>12</v>
      </c>
    </row>
    <row r="3" spans="1:23" x14ac:dyDescent="0.2">
      <c r="A3" s="2" t="s">
        <v>9</v>
      </c>
      <c r="B3" s="2" t="s">
        <v>11</v>
      </c>
      <c r="C3" s="2" t="s">
        <v>12</v>
      </c>
      <c r="D3" s="2">
        <v>71.897199999999998</v>
      </c>
      <c r="E3" s="2">
        <v>104</v>
      </c>
      <c r="F3" s="2">
        <v>14504</v>
      </c>
      <c r="G3" s="2">
        <v>15</v>
      </c>
      <c r="H3" s="2">
        <f t="shared" ref="H3:H66" si="0">IF(B3="R",1,0)</f>
        <v>0</v>
      </c>
      <c r="I3" s="2">
        <f t="shared" ref="I3:I66" si="1">IF(C3="Comedy",1,0)</f>
        <v>0</v>
      </c>
      <c r="J3" s="2">
        <f t="shared" ref="J3:J66" si="2">IF(C3="Thriller_Horror",1,0)</f>
        <v>0</v>
      </c>
      <c r="K3" s="2">
        <f t="shared" ref="K3:K66" si="3">IF(C3="Animation",1,0)</f>
        <v>0</v>
      </c>
      <c r="L3" s="2">
        <f t="shared" ref="L3:L66" si="4">IF(C3="Adventure_Sci_fi",1,0)</f>
        <v>0</v>
      </c>
      <c r="M3" s="2">
        <v>16</v>
      </c>
      <c r="Q3" s="2">
        <f t="shared" ref="Q3:Q66" si="5">IF(B3="PG-13",1,0)</f>
        <v>1</v>
      </c>
      <c r="R3" s="2">
        <f t="shared" ref="R3:R66" si="6">IF(B3="PG",1,0)</f>
        <v>0</v>
      </c>
      <c r="S3" s="2">
        <f t="shared" ref="S3:S66" si="7">IF(C3="Drama_Comedy",1,0)</f>
        <v>0</v>
      </c>
      <c r="T3" s="2">
        <v>2016</v>
      </c>
      <c r="U3" s="2">
        <f t="shared" ref="U3:U66" si="8">IF(C3="Other",1,0)</f>
        <v>0</v>
      </c>
      <c r="V3" s="2">
        <v>7.3</v>
      </c>
      <c r="W3" s="2">
        <f t="shared" ref="W3:W66" si="9">IF(C3="Drama",1,0)</f>
        <v>1</v>
      </c>
    </row>
    <row r="4" spans="1:23" x14ac:dyDescent="0.2">
      <c r="A4" s="2" t="s">
        <v>13</v>
      </c>
      <c r="B4" s="2" t="s">
        <v>15</v>
      </c>
      <c r="C4" s="2" t="s">
        <v>12</v>
      </c>
      <c r="D4" s="2">
        <v>1.4616000000000001E-2</v>
      </c>
      <c r="E4" s="2">
        <v>111</v>
      </c>
      <c r="F4" s="2">
        <v>2059</v>
      </c>
      <c r="G4" s="2">
        <v>12</v>
      </c>
      <c r="H4" s="2">
        <f t="shared" si="0"/>
        <v>1</v>
      </c>
      <c r="I4" s="2">
        <f t="shared" si="1"/>
        <v>0</v>
      </c>
      <c r="J4" s="2">
        <f t="shared" si="2"/>
        <v>0</v>
      </c>
      <c r="K4" s="2">
        <f t="shared" si="3"/>
        <v>0</v>
      </c>
      <c r="L4" s="2">
        <f t="shared" si="4"/>
        <v>0</v>
      </c>
      <c r="M4" s="2">
        <v>0</v>
      </c>
      <c r="Q4" s="2">
        <f t="shared" si="5"/>
        <v>0</v>
      </c>
      <c r="R4" s="2">
        <f t="shared" si="6"/>
        <v>0</v>
      </c>
      <c r="S4" s="2">
        <f t="shared" si="7"/>
        <v>0</v>
      </c>
      <c r="T4" s="2">
        <v>2015</v>
      </c>
      <c r="U4" s="2">
        <f t="shared" si="8"/>
        <v>0</v>
      </c>
      <c r="V4" s="2">
        <v>7.5</v>
      </c>
      <c r="W4" s="2">
        <f t="shared" si="9"/>
        <v>1</v>
      </c>
    </row>
    <row r="5" spans="1:23" x14ac:dyDescent="0.2">
      <c r="A5" s="2" t="s">
        <v>16</v>
      </c>
      <c r="B5" s="2" t="s">
        <v>18</v>
      </c>
      <c r="C5" s="2" t="s">
        <v>19</v>
      </c>
      <c r="D5" s="2">
        <v>66.941599999999994</v>
      </c>
      <c r="E5" s="2">
        <v>100</v>
      </c>
      <c r="F5" s="2">
        <v>4182</v>
      </c>
      <c r="G5" s="2">
        <v>85</v>
      </c>
      <c r="H5" s="2">
        <f t="shared" si="0"/>
        <v>0</v>
      </c>
      <c r="I5" s="2">
        <f t="shared" si="1"/>
        <v>0</v>
      </c>
      <c r="J5" s="2">
        <f t="shared" si="2"/>
        <v>0</v>
      </c>
      <c r="K5" s="2">
        <f t="shared" si="3"/>
        <v>0</v>
      </c>
      <c r="L5" s="2">
        <f t="shared" si="4"/>
        <v>1</v>
      </c>
      <c r="M5" s="2">
        <v>36</v>
      </c>
      <c r="Q5" s="2">
        <f t="shared" si="5"/>
        <v>0</v>
      </c>
      <c r="R5" s="2">
        <f t="shared" si="6"/>
        <v>0</v>
      </c>
      <c r="S5" s="2">
        <f t="shared" si="7"/>
        <v>0</v>
      </c>
      <c r="T5" s="2">
        <v>2000</v>
      </c>
      <c r="U5" s="2">
        <f t="shared" si="8"/>
        <v>0</v>
      </c>
      <c r="V5" s="2">
        <v>4.8</v>
      </c>
      <c r="W5" s="2">
        <f t="shared" si="9"/>
        <v>0</v>
      </c>
    </row>
    <row r="6" spans="1:23" x14ac:dyDescent="0.2">
      <c r="A6" s="2" t="s">
        <v>20</v>
      </c>
      <c r="B6" s="2" t="s">
        <v>15</v>
      </c>
      <c r="C6" s="2" t="s">
        <v>12</v>
      </c>
      <c r="D6" s="2">
        <v>5.3481000000000001E-2</v>
      </c>
      <c r="E6" s="2">
        <v>107</v>
      </c>
      <c r="F6" s="2">
        <v>2512</v>
      </c>
      <c r="G6" s="2">
        <v>8</v>
      </c>
      <c r="H6" s="2">
        <f t="shared" si="0"/>
        <v>1</v>
      </c>
      <c r="I6" s="2">
        <f t="shared" si="1"/>
        <v>0</v>
      </c>
      <c r="J6" s="2">
        <f t="shared" si="2"/>
        <v>0</v>
      </c>
      <c r="K6" s="2">
        <f t="shared" si="3"/>
        <v>0</v>
      </c>
      <c r="L6" s="2">
        <f t="shared" si="4"/>
        <v>0</v>
      </c>
      <c r="M6" s="2">
        <v>53</v>
      </c>
      <c r="Q6" s="2">
        <f t="shared" si="5"/>
        <v>0</v>
      </c>
      <c r="R6" s="2">
        <f t="shared" si="6"/>
        <v>0</v>
      </c>
      <c r="S6" s="2">
        <f t="shared" si="7"/>
        <v>0</v>
      </c>
      <c r="T6" s="2">
        <v>2006</v>
      </c>
      <c r="U6" s="2">
        <f t="shared" si="8"/>
        <v>0</v>
      </c>
      <c r="V6" s="2">
        <v>6.4</v>
      </c>
      <c r="W6" s="2">
        <f t="shared" si="9"/>
        <v>1</v>
      </c>
    </row>
    <row r="7" spans="1:23" x14ac:dyDescent="0.2">
      <c r="A7" s="27" t="s">
        <v>22</v>
      </c>
      <c r="B7" s="2" t="s">
        <v>11</v>
      </c>
      <c r="C7" s="2" t="s">
        <v>24</v>
      </c>
      <c r="D7" s="2">
        <v>12.232900000000001</v>
      </c>
      <c r="E7" s="2">
        <v>108</v>
      </c>
      <c r="F7" s="2">
        <v>2799</v>
      </c>
      <c r="G7" s="2">
        <v>22</v>
      </c>
      <c r="H7" s="2">
        <f t="shared" si="0"/>
        <v>0</v>
      </c>
      <c r="I7" s="2">
        <f t="shared" si="1"/>
        <v>0</v>
      </c>
      <c r="J7" s="2">
        <f t="shared" si="2"/>
        <v>0</v>
      </c>
      <c r="K7" s="2">
        <f t="shared" si="3"/>
        <v>0</v>
      </c>
      <c r="L7" s="2">
        <f t="shared" si="4"/>
        <v>0</v>
      </c>
      <c r="M7" s="2">
        <v>212</v>
      </c>
      <c r="Q7" s="2">
        <f t="shared" si="5"/>
        <v>1</v>
      </c>
      <c r="R7" s="2">
        <f t="shared" si="6"/>
        <v>0</v>
      </c>
      <c r="S7" s="2">
        <f t="shared" si="7"/>
        <v>0</v>
      </c>
      <c r="T7" s="2">
        <v>2009</v>
      </c>
      <c r="U7" s="2">
        <f t="shared" si="8"/>
        <v>0</v>
      </c>
      <c r="V7" s="2">
        <v>5.6</v>
      </c>
      <c r="W7" s="2">
        <f t="shared" si="9"/>
        <v>0</v>
      </c>
    </row>
    <row r="8" spans="1:23" x14ac:dyDescent="0.2">
      <c r="A8" s="2" t="s">
        <v>25</v>
      </c>
      <c r="B8" s="2" t="s">
        <v>15</v>
      </c>
      <c r="C8" s="2" t="s">
        <v>12</v>
      </c>
      <c r="D8" s="2">
        <v>56.667900000000003</v>
      </c>
      <c r="E8" s="2">
        <v>134</v>
      </c>
      <c r="F8" s="2">
        <v>4251</v>
      </c>
      <c r="G8" s="2">
        <v>20</v>
      </c>
      <c r="H8" s="2">
        <f t="shared" si="0"/>
        <v>1</v>
      </c>
      <c r="I8" s="2">
        <f t="shared" si="1"/>
        <v>0</v>
      </c>
      <c r="J8" s="2">
        <f t="shared" si="2"/>
        <v>0</v>
      </c>
      <c r="K8" s="2">
        <f t="shared" si="3"/>
        <v>0</v>
      </c>
      <c r="L8" s="2">
        <f t="shared" si="4"/>
        <v>0</v>
      </c>
      <c r="M8" s="2">
        <v>0</v>
      </c>
      <c r="Q8" s="2">
        <f t="shared" si="5"/>
        <v>0</v>
      </c>
      <c r="R8" s="2">
        <f t="shared" si="6"/>
        <v>0</v>
      </c>
      <c r="S8" s="2">
        <f t="shared" si="7"/>
        <v>0</v>
      </c>
      <c r="T8" s="2">
        <v>2013</v>
      </c>
      <c r="U8" s="2">
        <f t="shared" si="8"/>
        <v>0</v>
      </c>
      <c r="V8" s="2">
        <v>8.1</v>
      </c>
      <c r="W8" s="2">
        <f t="shared" si="9"/>
        <v>1</v>
      </c>
    </row>
    <row r="9" spans="1:23" x14ac:dyDescent="0.2">
      <c r="A9" s="2" t="s">
        <v>27</v>
      </c>
      <c r="B9" s="2" t="s">
        <v>15</v>
      </c>
      <c r="C9" s="2" t="s">
        <v>19</v>
      </c>
      <c r="D9" s="2">
        <v>18.329499999999999</v>
      </c>
      <c r="E9" s="2">
        <v>94</v>
      </c>
      <c r="F9" s="2">
        <v>11984</v>
      </c>
      <c r="G9" s="2">
        <v>18</v>
      </c>
      <c r="H9" s="2">
        <f t="shared" si="0"/>
        <v>1</v>
      </c>
      <c r="I9" s="2">
        <f t="shared" si="1"/>
        <v>0</v>
      </c>
      <c r="J9" s="2">
        <f t="shared" si="2"/>
        <v>0</v>
      </c>
      <c r="K9" s="2">
        <f t="shared" si="3"/>
        <v>0</v>
      </c>
      <c r="L9" s="2">
        <f t="shared" si="4"/>
        <v>1</v>
      </c>
      <c r="M9" s="2">
        <v>0</v>
      </c>
      <c r="Q9" s="2">
        <f t="shared" si="5"/>
        <v>0</v>
      </c>
      <c r="R9" s="2">
        <f t="shared" si="6"/>
        <v>0</v>
      </c>
      <c r="S9" s="2">
        <f t="shared" si="7"/>
        <v>0</v>
      </c>
      <c r="T9" s="2">
        <v>2010</v>
      </c>
      <c r="U9" s="2">
        <f t="shared" si="8"/>
        <v>0</v>
      </c>
      <c r="V9" s="2">
        <v>7.6</v>
      </c>
      <c r="W9" s="2">
        <f t="shared" si="9"/>
        <v>0</v>
      </c>
    </row>
    <row r="10" spans="1:23" x14ac:dyDescent="0.2">
      <c r="A10" s="2" t="s">
        <v>29</v>
      </c>
      <c r="B10" s="2" t="s">
        <v>11</v>
      </c>
      <c r="C10" s="2" t="s">
        <v>31</v>
      </c>
      <c r="D10" s="2">
        <v>56.044199999999996</v>
      </c>
      <c r="E10" s="2">
        <v>98</v>
      </c>
      <c r="F10" s="2">
        <v>6742</v>
      </c>
      <c r="G10" s="2">
        <v>37</v>
      </c>
      <c r="H10" s="2">
        <f t="shared" si="0"/>
        <v>0</v>
      </c>
      <c r="I10" s="2">
        <f t="shared" si="1"/>
        <v>1</v>
      </c>
      <c r="J10" s="2">
        <f t="shared" si="2"/>
        <v>0</v>
      </c>
      <c r="K10" s="2">
        <f t="shared" si="3"/>
        <v>0</v>
      </c>
      <c r="L10" s="2">
        <f t="shared" si="4"/>
        <v>0</v>
      </c>
      <c r="M10" s="2">
        <v>56</v>
      </c>
      <c r="Q10" s="2">
        <f t="shared" si="5"/>
        <v>1</v>
      </c>
      <c r="R10" s="2">
        <f t="shared" si="6"/>
        <v>0</v>
      </c>
      <c r="S10" s="2">
        <f t="shared" si="7"/>
        <v>0</v>
      </c>
      <c r="T10" s="2">
        <v>2004</v>
      </c>
      <c r="U10" s="2">
        <f t="shared" si="8"/>
        <v>0</v>
      </c>
      <c r="V10" s="2">
        <v>6.1</v>
      </c>
      <c r="W10" s="2">
        <f t="shared" si="9"/>
        <v>0</v>
      </c>
    </row>
    <row r="11" spans="1:23" x14ac:dyDescent="0.2">
      <c r="A11" s="2" t="s">
        <v>32</v>
      </c>
      <c r="B11" s="2" t="s">
        <v>15</v>
      </c>
      <c r="C11" s="2" t="s">
        <v>24</v>
      </c>
      <c r="D11" s="2">
        <v>52.822400000000002</v>
      </c>
      <c r="E11" s="2">
        <v>144</v>
      </c>
      <c r="F11" s="2">
        <v>3580</v>
      </c>
      <c r="G11" s="2">
        <v>50</v>
      </c>
      <c r="H11" s="2">
        <f t="shared" si="0"/>
        <v>1</v>
      </c>
      <c r="I11" s="2">
        <f t="shared" si="1"/>
        <v>0</v>
      </c>
      <c r="J11" s="2">
        <f t="shared" si="2"/>
        <v>0</v>
      </c>
      <c r="K11" s="2">
        <f t="shared" si="3"/>
        <v>0</v>
      </c>
      <c r="L11" s="2">
        <f t="shared" si="4"/>
        <v>0</v>
      </c>
      <c r="M11" s="2">
        <v>0</v>
      </c>
      <c r="Q11" s="2">
        <f t="shared" si="5"/>
        <v>0</v>
      </c>
      <c r="R11" s="2">
        <f t="shared" si="6"/>
        <v>0</v>
      </c>
      <c r="S11" s="2">
        <f t="shared" si="7"/>
        <v>0</v>
      </c>
      <c r="T11" s="2">
        <v>2016</v>
      </c>
      <c r="U11" s="2">
        <f t="shared" si="8"/>
        <v>0</v>
      </c>
      <c r="V11" s="2">
        <v>7.4</v>
      </c>
      <c r="W11" s="2">
        <f t="shared" si="9"/>
        <v>0</v>
      </c>
    </row>
    <row r="12" spans="1:23" x14ac:dyDescent="0.2">
      <c r="A12" s="2" t="s">
        <v>34</v>
      </c>
      <c r="B12" s="2" t="s">
        <v>11</v>
      </c>
      <c r="C12" s="2" t="s">
        <v>35</v>
      </c>
      <c r="D12" s="2">
        <v>71.9756</v>
      </c>
      <c r="E12" s="2">
        <v>114</v>
      </c>
      <c r="F12" s="2">
        <v>214</v>
      </c>
      <c r="G12" s="2">
        <v>25</v>
      </c>
      <c r="H12" s="2">
        <f t="shared" si="0"/>
        <v>0</v>
      </c>
      <c r="I12" s="2">
        <f t="shared" si="1"/>
        <v>0</v>
      </c>
      <c r="J12" s="2">
        <f t="shared" si="2"/>
        <v>1</v>
      </c>
      <c r="K12" s="2">
        <f t="shared" si="3"/>
        <v>0</v>
      </c>
      <c r="L12" s="2">
        <f t="shared" si="4"/>
        <v>0</v>
      </c>
      <c r="M12" s="2">
        <v>101</v>
      </c>
      <c r="Q12" s="2">
        <f t="shared" si="5"/>
        <v>1</v>
      </c>
      <c r="R12" s="2">
        <f t="shared" si="6"/>
        <v>0</v>
      </c>
      <c r="S12" s="2">
        <f t="shared" si="7"/>
        <v>0</v>
      </c>
      <c r="T12" s="2">
        <v>2007</v>
      </c>
      <c r="U12" s="2">
        <f t="shared" si="8"/>
        <v>0</v>
      </c>
      <c r="V12" s="2">
        <v>6.8</v>
      </c>
      <c r="W12" s="2">
        <f t="shared" si="9"/>
        <v>0</v>
      </c>
    </row>
    <row r="13" spans="1:23" x14ac:dyDescent="0.2">
      <c r="A13" s="2" t="s">
        <v>36</v>
      </c>
      <c r="B13" s="2" t="s">
        <v>15</v>
      </c>
      <c r="C13" s="2" t="s">
        <v>24</v>
      </c>
      <c r="D13" s="2">
        <v>24.375399999999999</v>
      </c>
      <c r="E13" s="2">
        <v>120</v>
      </c>
      <c r="F13" s="2">
        <v>33585</v>
      </c>
      <c r="G13" s="2">
        <v>42</v>
      </c>
      <c r="H13" s="2">
        <f t="shared" si="0"/>
        <v>1</v>
      </c>
      <c r="I13" s="2">
        <f t="shared" si="1"/>
        <v>0</v>
      </c>
      <c r="J13" s="2">
        <f t="shared" si="2"/>
        <v>0</v>
      </c>
      <c r="K13" s="2">
        <f t="shared" si="3"/>
        <v>0</v>
      </c>
      <c r="L13" s="2">
        <f t="shared" si="4"/>
        <v>0</v>
      </c>
      <c r="M13" s="2">
        <v>17</v>
      </c>
      <c r="Q13" s="2">
        <f t="shared" si="5"/>
        <v>0</v>
      </c>
      <c r="R13" s="2">
        <f t="shared" si="6"/>
        <v>0</v>
      </c>
      <c r="S13" s="2">
        <f t="shared" si="7"/>
        <v>0</v>
      </c>
      <c r="T13" s="2">
        <v>2001</v>
      </c>
      <c r="U13" s="2">
        <f t="shared" si="8"/>
        <v>0</v>
      </c>
      <c r="V13" s="2">
        <v>6.1</v>
      </c>
      <c r="W13" s="2">
        <f t="shared" si="9"/>
        <v>0</v>
      </c>
    </row>
    <row r="14" spans="1:23" x14ac:dyDescent="0.2">
      <c r="A14" s="2" t="s">
        <v>38</v>
      </c>
      <c r="B14" s="2" t="s">
        <v>11</v>
      </c>
      <c r="C14" s="2" t="s">
        <v>40</v>
      </c>
      <c r="D14" s="2">
        <v>64.149799999999999</v>
      </c>
      <c r="E14" s="2">
        <v>102</v>
      </c>
      <c r="F14" s="2">
        <v>7009</v>
      </c>
      <c r="G14" s="2">
        <v>20</v>
      </c>
      <c r="H14" s="2">
        <f t="shared" si="0"/>
        <v>0</v>
      </c>
      <c r="I14" s="2">
        <f t="shared" si="1"/>
        <v>0</v>
      </c>
      <c r="J14" s="2">
        <f t="shared" si="2"/>
        <v>0</v>
      </c>
      <c r="K14" s="2">
        <f t="shared" si="3"/>
        <v>0</v>
      </c>
      <c r="L14" s="2">
        <f t="shared" si="4"/>
        <v>0</v>
      </c>
      <c r="M14" s="2">
        <v>23</v>
      </c>
      <c r="Q14" s="2">
        <f t="shared" si="5"/>
        <v>1</v>
      </c>
      <c r="R14" s="2">
        <f t="shared" si="6"/>
        <v>0</v>
      </c>
      <c r="S14" s="2">
        <f t="shared" si="7"/>
        <v>1</v>
      </c>
      <c r="T14" s="2">
        <v>2009</v>
      </c>
      <c r="U14" s="2">
        <f t="shared" si="8"/>
        <v>0</v>
      </c>
      <c r="V14" s="2">
        <v>6.4</v>
      </c>
      <c r="W14" s="2">
        <f t="shared" si="9"/>
        <v>0</v>
      </c>
    </row>
    <row r="15" spans="1:23" x14ac:dyDescent="0.2">
      <c r="A15" s="2" t="s">
        <v>41</v>
      </c>
      <c r="B15" s="2" t="s">
        <v>11</v>
      </c>
      <c r="C15" s="2" t="s">
        <v>24</v>
      </c>
      <c r="D15" s="2">
        <v>127.084</v>
      </c>
      <c r="E15" s="2">
        <v>107</v>
      </c>
      <c r="F15" s="2">
        <v>25296</v>
      </c>
      <c r="G15" s="2">
        <v>76</v>
      </c>
      <c r="H15" s="2">
        <f t="shared" si="0"/>
        <v>0</v>
      </c>
      <c r="I15" s="2">
        <f t="shared" si="1"/>
        <v>0</v>
      </c>
      <c r="J15" s="2">
        <f t="shared" si="2"/>
        <v>0</v>
      </c>
      <c r="K15" s="2">
        <f t="shared" si="3"/>
        <v>0</v>
      </c>
      <c r="L15" s="2">
        <f t="shared" si="4"/>
        <v>0</v>
      </c>
      <c r="M15" s="2">
        <v>309</v>
      </c>
      <c r="Q15" s="2">
        <f t="shared" si="5"/>
        <v>1</v>
      </c>
      <c r="R15" s="2">
        <f t="shared" si="6"/>
        <v>0</v>
      </c>
      <c r="S15" s="2">
        <f t="shared" si="7"/>
        <v>0</v>
      </c>
      <c r="T15" s="2">
        <v>2003</v>
      </c>
      <c r="U15" s="2">
        <f t="shared" si="8"/>
        <v>0</v>
      </c>
      <c r="V15" s="2">
        <v>5.9</v>
      </c>
      <c r="W15" s="2">
        <f t="shared" si="9"/>
        <v>0</v>
      </c>
    </row>
    <row r="16" spans="1:23" x14ac:dyDescent="0.2">
      <c r="A16" s="2" t="s">
        <v>43</v>
      </c>
      <c r="B16" s="2" t="s">
        <v>15</v>
      </c>
      <c r="C16" s="2" t="s">
        <v>24</v>
      </c>
      <c r="D16" s="2">
        <v>75.573300000000003</v>
      </c>
      <c r="E16" s="2">
        <v>109</v>
      </c>
      <c r="F16" s="2">
        <v>20148</v>
      </c>
      <c r="G16" s="2">
        <v>61</v>
      </c>
      <c r="H16" s="2">
        <f t="shared" si="0"/>
        <v>1</v>
      </c>
      <c r="I16" s="2">
        <f t="shared" si="1"/>
        <v>0</v>
      </c>
      <c r="J16" s="2">
        <f t="shared" si="2"/>
        <v>0</v>
      </c>
      <c r="K16" s="2">
        <f t="shared" si="3"/>
        <v>0</v>
      </c>
      <c r="L16" s="2">
        <f t="shared" si="4"/>
        <v>0</v>
      </c>
      <c r="M16" s="2">
        <v>175</v>
      </c>
      <c r="Q16" s="2">
        <f t="shared" si="5"/>
        <v>0</v>
      </c>
      <c r="R16" s="2">
        <f t="shared" si="6"/>
        <v>0</v>
      </c>
      <c r="S16" s="2">
        <f t="shared" si="7"/>
        <v>0</v>
      </c>
      <c r="T16" s="2">
        <v>2013</v>
      </c>
      <c r="U16" s="2">
        <f t="shared" si="8"/>
        <v>0</v>
      </c>
      <c r="V16" s="2">
        <v>6.7</v>
      </c>
      <c r="W16" s="2">
        <f t="shared" si="9"/>
        <v>0</v>
      </c>
    </row>
    <row r="17" spans="1:23" x14ac:dyDescent="0.2">
      <c r="A17" s="2" t="s">
        <v>45</v>
      </c>
      <c r="B17" s="2" t="s">
        <v>11</v>
      </c>
      <c r="C17" s="2" t="s">
        <v>47</v>
      </c>
      <c r="D17" s="2">
        <v>4.94625</v>
      </c>
      <c r="E17" s="2">
        <v>91</v>
      </c>
      <c r="F17" s="2">
        <v>198</v>
      </c>
      <c r="G17" s="2">
        <v>1</v>
      </c>
      <c r="H17" s="2">
        <f t="shared" si="0"/>
        <v>0</v>
      </c>
      <c r="I17" s="2">
        <f t="shared" si="1"/>
        <v>0</v>
      </c>
      <c r="J17" s="2">
        <f t="shared" si="2"/>
        <v>0</v>
      </c>
      <c r="K17" s="2">
        <f t="shared" si="3"/>
        <v>0</v>
      </c>
      <c r="L17" s="2">
        <f t="shared" si="4"/>
        <v>0</v>
      </c>
      <c r="M17" s="2">
        <v>9</v>
      </c>
      <c r="Q17" s="2">
        <f t="shared" si="5"/>
        <v>1</v>
      </c>
      <c r="R17" s="2">
        <f t="shared" si="6"/>
        <v>0</v>
      </c>
      <c r="S17" s="2">
        <f t="shared" si="7"/>
        <v>0</v>
      </c>
      <c r="T17" s="2">
        <v>2013</v>
      </c>
      <c r="U17" s="2">
        <f t="shared" si="8"/>
        <v>1</v>
      </c>
      <c r="V17" s="2">
        <v>7.4</v>
      </c>
      <c r="W17" s="2">
        <f t="shared" si="9"/>
        <v>0</v>
      </c>
    </row>
    <row r="18" spans="1:23" x14ac:dyDescent="0.2">
      <c r="A18" s="2" t="s">
        <v>48</v>
      </c>
      <c r="B18" s="2" t="s">
        <v>11</v>
      </c>
      <c r="C18" s="2" t="s">
        <v>19</v>
      </c>
      <c r="D18" s="2">
        <v>166.11199999999999</v>
      </c>
      <c r="E18" s="2">
        <v>158</v>
      </c>
      <c r="F18" s="2">
        <v>2144</v>
      </c>
      <c r="G18" s="2">
        <v>200</v>
      </c>
      <c r="H18" s="2">
        <f t="shared" si="0"/>
        <v>0</v>
      </c>
      <c r="I18" s="2">
        <f t="shared" si="1"/>
        <v>0</v>
      </c>
      <c r="J18" s="2">
        <f t="shared" si="2"/>
        <v>0</v>
      </c>
      <c r="K18" s="2">
        <f t="shared" si="3"/>
        <v>0</v>
      </c>
      <c r="L18" s="2">
        <f t="shared" si="4"/>
        <v>1</v>
      </c>
      <c r="M18" s="2">
        <v>776</v>
      </c>
      <c r="Q18" s="2">
        <f t="shared" si="5"/>
        <v>1</v>
      </c>
      <c r="R18" s="2">
        <f t="shared" si="6"/>
        <v>0</v>
      </c>
      <c r="S18" s="2">
        <f t="shared" si="7"/>
        <v>0</v>
      </c>
      <c r="T18" s="2">
        <v>2009</v>
      </c>
      <c r="U18" s="2">
        <f t="shared" si="8"/>
        <v>0</v>
      </c>
      <c r="V18" s="2">
        <v>5.8</v>
      </c>
      <c r="W18" s="2">
        <f t="shared" si="9"/>
        <v>0</v>
      </c>
    </row>
    <row r="19" spans="1:23" x14ac:dyDescent="0.2">
      <c r="A19" s="2" t="s">
        <v>49</v>
      </c>
      <c r="B19" s="2" t="s">
        <v>51</v>
      </c>
      <c r="C19" s="2" t="s">
        <v>47</v>
      </c>
      <c r="D19" s="2">
        <v>33.349899999999998</v>
      </c>
      <c r="E19" s="2">
        <v>87</v>
      </c>
      <c r="F19" s="2">
        <v>1111</v>
      </c>
      <c r="G19" s="2">
        <v>2.5</v>
      </c>
      <c r="H19" s="2">
        <f t="shared" si="0"/>
        <v>0</v>
      </c>
      <c r="I19" s="2">
        <f t="shared" si="1"/>
        <v>0</v>
      </c>
      <c r="J19" s="2">
        <f t="shared" si="2"/>
        <v>0</v>
      </c>
      <c r="K19" s="2">
        <f t="shared" si="3"/>
        <v>0</v>
      </c>
      <c r="L19" s="2">
        <f t="shared" si="4"/>
        <v>0</v>
      </c>
      <c r="M19" s="2">
        <v>67</v>
      </c>
      <c r="Q19" s="2">
        <f t="shared" si="5"/>
        <v>0</v>
      </c>
      <c r="R19" s="2">
        <f t="shared" si="6"/>
        <v>1</v>
      </c>
      <c r="S19" s="2">
        <f t="shared" si="7"/>
        <v>0</v>
      </c>
      <c r="T19" s="2">
        <v>2012</v>
      </c>
      <c r="U19" s="2">
        <f t="shared" si="8"/>
        <v>1</v>
      </c>
      <c r="V19" s="2">
        <v>5.0999999999999996</v>
      </c>
      <c r="W19" s="2">
        <f t="shared" si="9"/>
        <v>0</v>
      </c>
    </row>
    <row r="20" spans="1:23" x14ac:dyDescent="0.2">
      <c r="A20" s="2" t="s">
        <v>52</v>
      </c>
      <c r="B20" s="2" t="s">
        <v>11</v>
      </c>
      <c r="C20" s="2" t="s">
        <v>12</v>
      </c>
      <c r="D20" s="2">
        <v>81.159400000000005</v>
      </c>
      <c r="E20" s="2">
        <v>123</v>
      </c>
      <c r="F20" s="2">
        <v>25661</v>
      </c>
      <c r="G20" s="2">
        <v>35</v>
      </c>
      <c r="H20" s="2">
        <f t="shared" si="0"/>
        <v>0</v>
      </c>
      <c r="I20" s="2">
        <f t="shared" si="1"/>
        <v>0</v>
      </c>
      <c r="J20" s="2">
        <f t="shared" si="2"/>
        <v>0</v>
      </c>
      <c r="K20" s="2">
        <f t="shared" si="3"/>
        <v>0</v>
      </c>
      <c r="L20" s="2">
        <f t="shared" si="4"/>
        <v>0</v>
      </c>
      <c r="M20" s="2">
        <v>126</v>
      </c>
      <c r="Q20" s="2">
        <f t="shared" si="5"/>
        <v>1</v>
      </c>
      <c r="R20" s="2">
        <f t="shared" si="6"/>
        <v>0</v>
      </c>
      <c r="S20" s="2">
        <f t="shared" si="7"/>
        <v>0</v>
      </c>
      <c r="T20" s="2">
        <v>2008</v>
      </c>
      <c r="U20" s="2">
        <f t="shared" si="8"/>
        <v>0</v>
      </c>
      <c r="V20" s="2">
        <v>6.8</v>
      </c>
      <c r="W20" s="2">
        <f t="shared" si="9"/>
        <v>1</v>
      </c>
    </row>
    <row r="21" spans="1:23" x14ac:dyDescent="0.2">
      <c r="A21" s="2" t="s">
        <v>53</v>
      </c>
      <c r="B21" s="2" t="s">
        <v>15</v>
      </c>
      <c r="C21" s="2" t="s">
        <v>31</v>
      </c>
      <c r="D21" s="2">
        <v>25.675799999999999</v>
      </c>
      <c r="E21" s="2">
        <v>93</v>
      </c>
      <c r="F21" s="2">
        <v>2730</v>
      </c>
      <c r="G21" s="2">
        <v>13</v>
      </c>
      <c r="H21" s="2">
        <f t="shared" si="0"/>
        <v>1</v>
      </c>
      <c r="I21" s="2">
        <f t="shared" si="1"/>
        <v>1</v>
      </c>
      <c r="J21" s="2">
        <f t="shared" si="2"/>
        <v>0</v>
      </c>
      <c r="K21" s="2">
        <f t="shared" si="3"/>
        <v>0</v>
      </c>
      <c r="L21" s="2">
        <f t="shared" si="4"/>
        <v>0</v>
      </c>
      <c r="M21" s="2">
        <v>24</v>
      </c>
      <c r="Q21" s="2">
        <f t="shared" si="5"/>
        <v>0</v>
      </c>
      <c r="R21" s="2">
        <f t="shared" si="6"/>
        <v>0</v>
      </c>
      <c r="S21" s="2">
        <f t="shared" si="7"/>
        <v>0</v>
      </c>
      <c r="T21" s="2">
        <v>2013</v>
      </c>
      <c r="U21" s="2">
        <f t="shared" si="8"/>
        <v>0</v>
      </c>
      <c r="V21" s="2">
        <v>5.9</v>
      </c>
      <c r="W21" s="2">
        <f t="shared" si="9"/>
        <v>0</v>
      </c>
    </row>
    <row r="22" spans="1:23" x14ac:dyDescent="0.2">
      <c r="A22" s="2" t="s">
        <v>55</v>
      </c>
      <c r="B22" s="2" t="s">
        <v>15</v>
      </c>
      <c r="C22" s="2" t="s">
        <v>12</v>
      </c>
      <c r="D22" s="2">
        <v>16.248699999999999</v>
      </c>
      <c r="E22" s="2">
        <v>124</v>
      </c>
      <c r="F22" s="2">
        <v>7567</v>
      </c>
      <c r="G22" s="2">
        <v>20</v>
      </c>
      <c r="H22" s="2">
        <f t="shared" si="0"/>
        <v>1</v>
      </c>
      <c r="I22" s="2">
        <f t="shared" si="1"/>
        <v>0</v>
      </c>
      <c r="J22" s="2">
        <f t="shared" si="2"/>
        <v>0</v>
      </c>
      <c r="K22" s="2">
        <f t="shared" si="3"/>
        <v>0</v>
      </c>
      <c r="L22" s="2">
        <f t="shared" si="4"/>
        <v>0</v>
      </c>
      <c r="M22" s="2">
        <v>0</v>
      </c>
      <c r="Q22" s="2">
        <f t="shared" si="5"/>
        <v>0</v>
      </c>
      <c r="R22" s="2">
        <f t="shared" si="6"/>
        <v>0</v>
      </c>
      <c r="S22" s="2">
        <f t="shared" si="7"/>
        <v>0</v>
      </c>
      <c r="T22" s="2">
        <v>2003</v>
      </c>
      <c r="U22" s="2">
        <f t="shared" si="8"/>
        <v>0</v>
      </c>
      <c r="V22" s="2">
        <v>7.7</v>
      </c>
      <c r="W22" s="2">
        <f t="shared" si="9"/>
        <v>1</v>
      </c>
    </row>
    <row r="23" spans="1:23" x14ac:dyDescent="0.2">
      <c r="A23" s="2" t="s">
        <v>57</v>
      </c>
      <c r="B23" s="2" t="s">
        <v>15</v>
      </c>
      <c r="C23" s="2" t="s">
        <v>24</v>
      </c>
      <c r="D23" s="2">
        <v>138.44800000000001</v>
      </c>
      <c r="E23" s="2">
        <v>109</v>
      </c>
      <c r="F23" s="2">
        <v>19968</v>
      </c>
      <c r="G23" s="2">
        <v>42</v>
      </c>
      <c r="H23" s="2">
        <f t="shared" si="0"/>
        <v>1</v>
      </c>
      <c r="I23" s="2">
        <f t="shared" si="1"/>
        <v>0</v>
      </c>
      <c r="J23" s="2">
        <f t="shared" si="2"/>
        <v>0</v>
      </c>
      <c r="K23" s="2">
        <f t="shared" si="3"/>
        <v>0</v>
      </c>
      <c r="L23" s="2">
        <f t="shared" si="4"/>
        <v>0</v>
      </c>
      <c r="M23" s="2">
        <v>97</v>
      </c>
      <c r="Q23" s="2">
        <f t="shared" si="5"/>
        <v>0</v>
      </c>
      <c r="R23" s="2">
        <f t="shared" si="6"/>
        <v>0</v>
      </c>
      <c r="S23" s="2">
        <f t="shared" si="7"/>
        <v>0</v>
      </c>
      <c r="T23" s="2">
        <v>2012</v>
      </c>
      <c r="U23" s="2">
        <f t="shared" si="8"/>
        <v>0</v>
      </c>
      <c r="V23" s="2">
        <v>7.2</v>
      </c>
      <c r="W23" s="2">
        <f t="shared" si="9"/>
        <v>0</v>
      </c>
    </row>
    <row r="24" spans="1:23" x14ac:dyDescent="0.2">
      <c r="A24" s="2" t="s">
        <v>57</v>
      </c>
      <c r="B24" s="2" t="s">
        <v>15</v>
      </c>
      <c r="C24" s="2" t="s">
        <v>24</v>
      </c>
      <c r="D24" s="2">
        <v>191.61600000000001</v>
      </c>
      <c r="E24" s="2">
        <v>112</v>
      </c>
      <c r="F24" s="2">
        <v>19428</v>
      </c>
      <c r="G24" s="2">
        <v>50</v>
      </c>
      <c r="H24" s="2">
        <f t="shared" si="0"/>
        <v>1</v>
      </c>
      <c r="I24" s="2">
        <f t="shared" si="1"/>
        <v>0</v>
      </c>
      <c r="J24" s="2">
        <f t="shared" si="2"/>
        <v>0</v>
      </c>
      <c r="K24" s="2">
        <f t="shared" si="3"/>
        <v>0</v>
      </c>
      <c r="L24" s="2">
        <f t="shared" si="4"/>
        <v>0</v>
      </c>
      <c r="M24" s="2">
        <v>97</v>
      </c>
      <c r="Q24" s="2">
        <f t="shared" si="5"/>
        <v>0</v>
      </c>
      <c r="R24" s="2">
        <f t="shared" si="6"/>
        <v>0</v>
      </c>
      <c r="S24" s="2">
        <f t="shared" si="7"/>
        <v>0</v>
      </c>
      <c r="T24" s="2">
        <v>2014</v>
      </c>
      <c r="U24" s="2">
        <f t="shared" si="8"/>
        <v>0</v>
      </c>
      <c r="V24" s="2">
        <v>7.1</v>
      </c>
      <c r="W24" s="2">
        <f t="shared" si="9"/>
        <v>0</v>
      </c>
    </row>
    <row r="25" spans="1:23" x14ac:dyDescent="0.2">
      <c r="A25" s="2" t="s">
        <v>60</v>
      </c>
      <c r="B25" s="2" t="s">
        <v>15</v>
      </c>
      <c r="C25" s="2" t="s">
        <v>12</v>
      </c>
      <c r="D25" s="2">
        <v>13.0608</v>
      </c>
      <c r="E25" s="2">
        <v>108</v>
      </c>
      <c r="F25" s="2">
        <v>26050</v>
      </c>
      <c r="G25" s="2">
        <v>15</v>
      </c>
      <c r="H25" s="2">
        <f t="shared" si="0"/>
        <v>1</v>
      </c>
      <c r="I25" s="2">
        <f t="shared" si="1"/>
        <v>0</v>
      </c>
      <c r="J25" s="2">
        <f t="shared" si="2"/>
        <v>0</v>
      </c>
      <c r="K25" s="2">
        <f t="shared" si="3"/>
        <v>0</v>
      </c>
      <c r="L25" s="2">
        <f t="shared" si="4"/>
        <v>0</v>
      </c>
      <c r="M25" s="2">
        <v>0</v>
      </c>
      <c r="Q25" s="2">
        <f t="shared" si="5"/>
        <v>0</v>
      </c>
      <c r="R25" s="2">
        <f t="shared" si="6"/>
        <v>0</v>
      </c>
      <c r="S25" s="2">
        <f t="shared" si="7"/>
        <v>0</v>
      </c>
      <c r="T25" s="2">
        <v>2002</v>
      </c>
      <c r="U25" s="2">
        <f t="shared" si="8"/>
        <v>0</v>
      </c>
      <c r="V25" s="2">
        <v>7.7</v>
      </c>
      <c r="W25" s="2">
        <f t="shared" si="9"/>
        <v>1</v>
      </c>
    </row>
    <row r="26" spans="1:23" x14ac:dyDescent="0.2">
      <c r="A26" s="2" t="s">
        <v>62</v>
      </c>
      <c r="B26" s="2" t="s">
        <v>11</v>
      </c>
      <c r="C26" s="2" t="s">
        <v>31</v>
      </c>
      <c r="D26" s="2">
        <v>76.806299999999993</v>
      </c>
      <c r="E26" s="2">
        <v>111</v>
      </c>
      <c r="F26" s="2">
        <v>2978</v>
      </c>
      <c r="G26" s="2">
        <v>30</v>
      </c>
      <c r="H26" s="2">
        <f t="shared" si="0"/>
        <v>0</v>
      </c>
      <c r="I26" s="2">
        <f t="shared" si="1"/>
        <v>1</v>
      </c>
      <c r="J26" s="2">
        <f t="shared" si="2"/>
        <v>0</v>
      </c>
      <c r="K26" s="2">
        <f t="shared" si="3"/>
        <v>0</v>
      </c>
      <c r="L26" s="2">
        <f t="shared" si="4"/>
        <v>0</v>
      </c>
      <c r="M26" s="2">
        <v>98</v>
      </c>
      <c r="Q26" s="2">
        <f t="shared" si="5"/>
        <v>1</v>
      </c>
      <c r="R26" s="2">
        <f t="shared" si="6"/>
        <v>0</v>
      </c>
      <c r="S26" s="2">
        <f t="shared" si="7"/>
        <v>0</v>
      </c>
      <c r="T26" s="2">
        <v>2008</v>
      </c>
      <c r="U26" s="2">
        <f t="shared" si="8"/>
        <v>0</v>
      </c>
      <c r="V26" s="2">
        <v>6.1</v>
      </c>
      <c r="W26" s="2">
        <f t="shared" si="9"/>
        <v>0</v>
      </c>
    </row>
    <row r="27" spans="1:23" x14ac:dyDescent="0.2">
      <c r="A27" s="2" t="s">
        <v>64</v>
      </c>
      <c r="B27" s="2" t="s">
        <v>11</v>
      </c>
      <c r="C27" s="2" t="s">
        <v>40</v>
      </c>
      <c r="D27" s="2">
        <v>37.035499999999999</v>
      </c>
      <c r="E27" s="2">
        <v>103</v>
      </c>
      <c r="F27" s="2">
        <v>23864</v>
      </c>
      <c r="G27" s="2">
        <v>43</v>
      </c>
      <c r="H27" s="2">
        <f t="shared" si="0"/>
        <v>0</v>
      </c>
      <c r="I27" s="2">
        <f t="shared" si="1"/>
        <v>0</v>
      </c>
      <c r="J27" s="2">
        <f t="shared" si="2"/>
        <v>0</v>
      </c>
      <c r="K27" s="2">
        <f t="shared" si="3"/>
        <v>0</v>
      </c>
      <c r="L27" s="2">
        <f t="shared" si="4"/>
        <v>0</v>
      </c>
      <c r="M27" s="2">
        <v>84</v>
      </c>
      <c r="Q27" s="2">
        <f t="shared" si="5"/>
        <v>1</v>
      </c>
      <c r="R27" s="2">
        <f t="shared" si="6"/>
        <v>0</v>
      </c>
      <c r="S27" s="2">
        <f t="shared" si="7"/>
        <v>1</v>
      </c>
      <c r="T27" s="2">
        <v>2000</v>
      </c>
      <c r="U27" s="2">
        <f t="shared" si="8"/>
        <v>0</v>
      </c>
      <c r="V27" s="2">
        <v>6</v>
      </c>
      <c r="W27" s="2">
        <f t="shared" si="9"/>
        <v>0</v>
      </c>
    </row>
    <row r="28" spans="1:23" x14ac:dyDescent="0.2">
      <c r="A28" s="2" t="s">
        <v>66</v>
      </c>
      <c r="B28" s="2" t="s">
        <v>11</v>
      </c>
      <c r="C28" s="2" t="s">
        <v>24</v>
      </c>
      <c r="D28" s="2">
        <v>30.688400000000001</v>
      </c>
      <c r="E28" s="2">
        <v>123</v>
      </c>
      <c r="F28" s="2">
        <v>1286</v>
      </c>
      <c r="G28" s="2">
        <v>28</v>
      </c>
      <c r="H28" s="2">
        <f t="shared" si="0"/>
        <v>0</v>
      </c>
      <c r="I28" s="2">
        <f t="shared" si="1"/>
        <v>0</v>
      </c>
      <c r="J28" s="2">
        <f t="shared" si="2"/>
        <v>0</v>
      </c>
      <c r="K28" s="2">
        <f t="shared" si="3"/>
        <v>0</v>
      </c>
      <c r="L28" s="2">
        <f t="shared" si="4"/>
        <v>0</v>
      </c>
      <c r="M28" s="2">
        <v>368</v>
      </c>
      <c r="Q28" s="2">
        <f t="shared" si="5"/>
        <v>1</v>
      </c>
      <c r="R28" s="2">
        <f t="shared" si="6"/>
        <v>0</v>
      </c>
      <c r="S28" s="2">
        <f t="shared" si="7"/>
        <v>0</v>
      </c>
      <c r="T28" s="2">
        <v>2014</v>
      </c>
      <c r="U28" s="2">
        <f t="shared" si="8"/>
        <v>0</v>
      </c>
      <c r="V28" s="2">
        <v>6.2</v>
      </c>
      <c r="W28" s="2">
        <f t="shared" si="9"/>
        <v>0</v>
      </c>
    </row>
    <row r="29" spans="1:23" x14ac:dyDescent="0.2">
      <c r="A29" s="2" t="s">
        <v>68</v>
      </c>
      <c r="B29" s="2" t="s">
        <v>15</v>
      </c>
      <c r="C29" s="2" t="s">
        <v>31</v>
      </c>
      <c r="D29" s="2">
        <v>9.8213299999999997</v>
      </c>
      <c r="E29" s="2">
        <v>82</v>
      </c>
      <c r="F29" s="2">
        <v>3354</v>
      </c>
      <c r="G29" s="2">
        <v>6</v>
      </c>
      <c r="H29" s="2">
        <f t="shared" si="0"/>
        <v>1</v>
      </c>
      <c r="I29" s="2">
        <f t="shared" si="1"/>
        <v>1</v>
      </c>
      <c r="J29" s="2">
        <f t="shared" si="2"/>
        <v>0</v>
      </c>
      <c r="K29" s="2">
        <f t="shared" si="3"/>
        <v>0</v>
      </c>
      <c r="L29" s="2">
        <f t="shared" si="4"/>
        <v>0</v>
      </c>
      <c r="M29" s="2">
        <v>69</v>
      </c>
      <c r="Q29" s="2">
        <f t="shared" si="5"/>
        <v>0</v>
      </c>
      <c r="R29" s="2">
        <f t="shared" si="6"/>
        <v>0</v>
      </c>
      <c r="S29" s="2">
        <f t="shared" si="7"/>
        <v>0</v>
      </c>
      <c r="T29" s="2">
        <v>2000</v>
      </c>
      <c r="U29" s="2">
        <f t="shared" si="8"/>
        <v>0</v>
      </c>
      <c r="V29" s="2">
        <v>4</v>
      </c>
      <c r="W29" s="2">
        <f t="shared" si="9"/>
        <v>0</v>
      </c>
    </row>
    <row r="30" spans="1:23" x14ac:dyDescent="0.2">
      <c r="A30" s="2" t="s">
        <v>70</v>
      </c>
      <c r="B30" s="2" t="s">
        <v>15</v>
      </c>
      <c r="C30" s="2" t="s">
        <v>35</v>
      </c>
      <c r="D30" s="2">
        <v>39.569000000000003</v>
      </c>
      <c r="E30" s="2">
        <v>113</v>
      </c>
      <c r="F30" s="2">
        <v>814</v>
      </c>
      <c r="G30" s="2">
        <v>32</v>
      </c>
      <c r="H30" s="2">
        <f t="shared" si="0"/>
        <v>1</v>
      </c>
      <c r="I30" s="2">
        <f t="shared" si="1"/>
        <v>0</v>
      </c>
      <c r="J30" s="2">
        <f t="shared" si="2"/>
        <v>1</v>
      </c>
      <c r="K30" s="2">
        <f t="shared" si="3"/>
        <v>0</v>
      </c>
      <c r="L30" s="2">
        <f t="shared" si="4"/>
        <v>0</v>
      </c>
      <c r="M30" s="2">
        <v>171</v>
      </c>
      <c r="Q30" s="2">
        <f t="shared" si="5"/>
        <v>0</v>
      </c>
      <c r="R30" s="2">
        <f t="shared" si="6"/>
        <v>0</v>
      </c>
      <c r="S30" s="2">
        <f t="shared" si="7"/>
        <v>0</v>
      </c>
      <c r="T30" s="2">
        <v>2007</v>
      </c>
      <c r="U30" s="2">
        <f t="shared" si="8"/>
        <v>0</v>
      </c>
      <c r="V30" s="2">
        <v>6.6</v>
      </c>
      <c r="W30" s="2">
        <f t="shared" si="9"/>
        <v>0</v>
      </c>
    </row>
    <row r="31" spans="1:23" x14ac:dyDescent="0.2">
      <c r="A31" s="2" t="s">
        <v>72</v>
      </c>
      <c r="B31" s="2" t="s">
        <v>15</v>
      </c>
      <c r="C31" s="2" t="s">
        <v>24</v>
      </c>
      <c r="D31" s="2">
        <v>210.59299999999999</v>
      </c>
      <c r="E31" s="2">
        <v>117</v>
      </c>
      <c r="F31" s="2">
        <v>32360</v>
      </c>
      <c r="G31" s="2">
        <v>65</v>
      </c>
      <c r="H31" s="2">
        <f t="shared" si="0"/>
        <v>1</v>
      </c>
      <c r="I31" s="2">
        <f t="shared" si="1"/>
        <v>0</v>
      </c>
      <c r="J31" s="2">
        <f t="shared" si="2"/>
        <v>0</v>
      </c>
      <c r="K31" s="2">
        <f t="shared" si="3"/>
        <v>0</v>
      </c>
      <c r="L31" s="2">
        <f t="shared" si="4"/>
        <v>0</v>
      </c>
      <c r="M31" s="2">
        <v>0</v>
      </c>
      <c r="Q31" s="2">
        <f t="shared" si="5"/>
        <v>0</v>
      </c>
      <c r="R31" s="2">
        <f t="shared" si="6"/>
        <v>0</v>
      </c>
      <c r="S31" s="2">
        <f t="shared" si="7"/>
        <v>0</v>
      </c>
      <c r="T31" s="2">
        <v>2006</v>
      </c>
      <c r="U31" s="2">
        <f t="shared" si="8"/>
        <v>0</v>
      </c>
      <c r="V31" s="2">
        <v>7.7</v>
      </c>
      <c r="W31" s="2">
        <f t="shared" si="9"/>
        <v>0</v>
      </c>
    </row>
    <row r="32" spans="1:23" x14ac:dyDescent="0.2">
      <c r="A32" s="2" t="s">
        <v>73</v>
      </c>
      <c r="B32" s="2" t="s">
        <v>15</v>
      </c>
      <c r="C32" s="2" t="s">
        <v>24</v>
      </c>
      <c r="D32" s="2">
        <v>15.7386</v>
      </c>
      <c r="E32" s="2">
        <v>125</v>
      </c>
      <c r="F32" s="2">
        <v>14536</v>
      </c>
      <c r="G32" s="2">
        <v>42</v>
      </c>
      <c r="H32" s="2">
        <f t="shared" si="0"/>
        <v>1</v>
      </c>
      <c r="I32" s="2">
        <f t="shared" si="1"/>
        <v>0</v>
      </c>
      <c r="J32" s="2">
        <f t="shared" si="2"/>
        <v>0</v>
      </c>
      <c r="K32" s="2">
        <f t="shared" si="3"/>
        <v>0</v>
      </c>
      <c r="L32" s="2">
        <f t="shared" si="4"/>
        <v>0</v>
      </c>
      <c r="M32" s="2">
        <v>11</v>
      </c>
      <c r="Q32" s="2">
        <f t="shared" si="5"/>
        <v>0</v>
      </c>
      <c r="R32" s="2">
        <f t="shared" si="6"/>
        <v>0</v>
      </c>
      <c r="S32" s="2">
        <f t="shared" si="7"/>
        <v>0</v>
      </c>
      <c r="T32" s="2">
        <v>2001</v>
      </c>
      <c r="U32" s="2">
        <f t="shared" si="8"/>
        <v>0</v>
      </c>
      <c r="V32" s="2">
        <v>5.9</v>
      </c>
      <c r="W32" s="2">
        <f t="shared" si="9"/>
        <v>0</v>
      </c>
    </row>
    <row r="33" spans="1:23" x14ac:dyDescent="0.2">
      <c r="A33" s="2" t="s">
        <v>75</v>
      </c>
      <c r="B33" s="2" t="s">
        <v>15</v>
      </c>
      <c r="C33" s="2" t="s">
        <v>24</v>
      </c>
      <c r="D33" s="2">
        <v>106.369</v>
      </c>
      <c r="E33" s="2">
        <v>102</v>
      </c>
      <c r="F33" s="2">
        <v>10583</v>
      </c>
      <c r="G33" s="2">
        <v>110</v>
      </c>
      <c r="H33" s="2">
        <f t="shared" si="0"/>
        <v>1</v>
      </c>
      <c r="I33" s="2">
        <f t="shared" si="1"/>
        <v>0</v>
      </c>
      <c r="J33" s="2">
        <f t="shared" si="2"/>
        <v>0</v>
      </c>
      <c r="K33" s="2">
        <f t="shared" si="3"/>
        <v>0</v>
      </c>
      <c r="L33" s="2">
        <f t="shared" si="4"/>
        <v>0</v>
      </c>
      <c r="M33" s="2">
        <v>263</v>
      </c>
      <c r="Q33" s="2">
        <f t="shared" si="5"/>
        <v>0</v>
      </c>
      <c r="R33" s="2">
        <f t="shared" si="6"/>
        <v>0</v>
      </c>
      <c r="S33" s="2">
        <f t="shared" si="7"/>
        <v>0</v>
      </c>
      <c r="T33" s="2">
        <v>2014</v>
      </c>
      <c r="U33" s="2">
        <f t="shared" si="8"/>
        <v>0</v>
      </c>
      <c r="V33" s="2">
        <v>6.2</v>
      </c>
      <c r="W33" s="2">
        <f t="shared" si="9"/>
        <v>0</v>
      </c>
    </row>
    <row r="34" spans="1:23" x14ac:dyDescent="0.2">
      <c r="A34" s="2" t="s">
        <v>77</v>
      </c>
      <c r="B34" s="2" t="s">
        <v>15</v>
      </c>
      <c r="C34" s="2" t="s">
        <v>19</v>
      </c>
      <c r="D34" s="2">
        <v>53.574100000000001</v>
      </c>
      <c r="E34" s="2">
        <v>122</v>
      </c>
      <c r="F34" s="2">
        <v>33548</v>
      </c>
      <c r="G34" s="2">
        <v>55</v>
      </c>
      <c r="H34" s="2">
        <f t="shared" si="0"/>
        <v>1</v>
      </c>
      <c r="I34" s="2">
        <f t="shared" si="1"/>
        <v>0</v>
      </c>
      <c r="J34" s="2">
        <f t="shared" si="2"/>
        <v>0</v>
      </c>
      <c r="K34" s="2">
        <f t="shared" si="3"/>
        <v>0</v>
      </c>
      <c r="L34" s="2">
        <f t="shared" si="4"/>
        <v>1</v>
      </c>
      <c r="M34" s="2">
        <v>446</v>
      </c>
      <c r="Q34" s="2">
        <f t="shared" si="5"/>
        <v>0</v>
      </c>
      <c r="R34" s="2">
        <f t="shared" si="6"/>
        <v>0</v>
      </c>
      <c r="S34" s="2">
        <f t="shared" si="7"/>
        <v>0</v>
      </c>
      <c r="T34" s="2">
        <v>2007</v>
      </c>
      <c r="U34" s="2">
        <f t="shared" si="8"/>
        <v>0</v>
      </c>
      <c r="V34" s="2">
        <v>7.8</v>
      </c>
      <c r="W34" s="2">
        <f t="shared" si="9"/>
        <v>0</v>
      </c>
    </row>
    <row r="35" spans="1:23" x14ac:dyDescent="0.2">
      <c r="A35" s="2" t="s">
        <v>79</v>
      </c>
      <c r="B35" s="2" t="s">
        <v>15</v>
      </c>
      <c r="C35" s="2" t="s">
        <v>31</v>
      </c>
      <c r="D35" s="2">
        <v>37.939799999999998</v>
      </c>
      <c r="E35" s="2">
        <v>96</v>
      </c>
      <c r="F35" s="2">
        <v>3294</v>
      </c>
      <c r="G35" s="2">
        <v>17</v>
      </c>
      <c r="H35" s="2">
        <f t="shared" si="0"/>
        <v>1</v>
      </c>
      <c r="I35" s="2">
        <f t="shared" si="1"/>
        <v>1</v>
      </c>
      <c r="J35" s="2">
        <f t="shared" si="2"/>
        <v>0</v>
      </c>
      <c r="K35" s="2">
        <f t="shared" si="3"/>
        <v>0</v>
      </c>
      <c r="L35" s="2">
        <f t="shared" si="4"/>
        <v>0</v>
      </c>
      <c r="M35" s="2">
        <v>36</v>
      </c>
      <c r="Q35" s="2">
        <f t="shared" si="5"/>
        <v>0</v>
      </c>
      <c r="R35" s="2">
        <f t="shared" si="6"/>
        <v>0</v>
      </c>
      <c r="S35" s="2">
        <f t="shared" si="7"/>
        <v>0</v>
      </c>
      <c r="T35" s="2">
        <v>2002</v>
      </c>
      <c r="U35" s="2">
        <f t="shared" si="8"/>
        <v>0</v>
      </c>
      <c r="V35" s="2">
        <v>5.6</v>
      </c>
      <c r="W35" s="2">
        <f t="shared" si="9"/>
        <v>0</v>
      </c>
    </row>
    <row r="36" spans="1:23" x14ac:dyDescent="0.2">
      <c r="A36" s="2" t="s">
        <v>81</v>
      </c>
      <c r="B36" s="2" t="s">
        <v>11</v>
      </c>
      <c r="C36" s="2" t="s">
        <v>12</v>
      </c>
      <c r="D36" s="2">
        <v>95.001300000000001</v>
      </c>
      <c r="E36" s="2">
        <v>128</v>
      </c>
      <c r="F36" s="2">
        <v>16911</v>
      </c>
      <c r="G36" s="2">
        <v>40</v>
      </c>
      <c r="H36" s="2">
        <f t="shared" si="0"/>
        <v>0</v>
      </c>
      <c r="I36" s="2">
        <f t="shared" si="1"/>
        <v>0</v>
      </c>
      <c r="J36" s="2">
        <f t="shared" si="2"/>
        <v>0</v>
      </c>
      <c r="K36" s="2">
        <f t="shared" si="3"/>
        <v>0</v>
      </c>
      <c r="L36" s="2">
        <f t="shared" si="4"/>
        <v>0</v>
      </c>
      <c r="M36" s="2">
        <v>241</v>
      </c>
      <c r="Q36" s="2">
        <f t="shared" si="5"/>
        <v>1</v>
      </c>
      <c r="R36" s="2">
        <f t="shared" si="6"/>
        <v>0</v>
      </c>
      <c r="S36" s="2">
        <f t="shared" si="7"/>
        <v>0</v>
      </c>
      <c r="T36" s="2">
        <v>2013</v>
      </c>
      <c r="U36" s="2">
        <f t="shared" si="8"/>
        <v>0</v>
      </c>
      <c r="V36" s="2">
        <v>7.5</v>
      </c>
      <c r="W36" s="2">
        <f t="shared" si="9"/>
        <v>1</v>
      </c>
    </row>
    <row r="37" spans="1:23" x14ac:dyDescent="0.2">
      <c r="A37" s="2" t="s">
        <v>82</v>
      </c>
      <c r="B37" s="2" t="s">
        <v>11</v>
      </c>
      <c r="C37" s="2" t="s">
        <v>19</v>
      </c>
      <c r="D37" s="2">
        <v>38.2973</v>
      </c>
      <c r="E37" s="2">
        <v>128</v>
      </c>
      <c r="F37" s="2">
        <v>20965</v>
      </c>
      <c r="G37" s="2">
        <v>175</v>
      </c>
      <c r="H37" s="2">
        <f t="shared" si="0"/>
        <v>0</v>
      </c>
      <c r="I37" s="2">
        <f t="shared" si="1"/>
        <v>0</v>
      </c>
      <c r="J37" s="2">
        <f t="shared" si="2"/>
        <v>0</v>
      </c>
      <c r="K37" s="2">
        <f t="shared" si="3"/>
        <v>0</v>
      </c>
      <c r="L37" s="2">
        <f t="shared" si="4"/>
        <v>1</v>
      </c>
      <c r="M37" s="2">
        <v>47</v>
      </c>
      <c r="Q37" s="2">
        <f t="shared" si="5"/>
        <v>1</v>
      </c>
      <c r="R37" s="2">
        <f t="shared" si="6"/>
        <v>0</v>
      </c>
      <c r="S37" s="2">
        <f t="shared" si="7"/>
        <v>0</v>
      </c>
      <c r="T37" s="2">
        <v>2013</v>
      </c>
      <c r="U37" s="2">
        <f t="shared" si="8"/>
        <v>0</v>
      </c>
      <c r="V37" s="2">
        <v>6.3</v>
      </c>
      <c r="W37" s="2">
        <f t="shared" si="9"/>
        <v>0</v>
      </c>
    </row>
    <row r="38" spans="1:23" x14ac:dyDescent="0.2">
      <c r="A38" s="2" t="s">
        <v>84</v>
      </c>
      <c r="B38" s="2" t="s">
        <v>11</v>
      </c>
      <c r="C38" s="2" t="s">
        <v>31</v>
      </c>
      <c r="D38" s="2">
        <v>120.777</v>
      </c>
      <c r="E38" s="2">
        <v>99</v>
      </c>
      <c r="F38" s="2">
        <v>12952</v>
      </c>
      <c r="G38" s="2">
        <v>75</v>
      </c>
      <c r="H38" s="2">
        <f t="shared" si="0"/>
        <v>0</v>
      </c>
      <c r="I38" s="2">
        <f t="shared" si="1"/>
        <v>1</v>
      </c>
      <c r="J38" s="2">
        <f t="shared" si="2"/>
        <v>0</v>
      </c>
      <c r="K38" s="2">
        <f t="shared" si="3"/>
        <v>0</v>
      </c>
      <c r="L38" s="2">
        <f t="shared" si="4"/>
        <v>0</v>
      </c>
      <c r="M38" s="2">
        <v>88</v>
      </c>
      <c r="Q38" s="2">
        <f t="shared" si="5"/>
        <v>1</v>
      </c>
      <c r="R38" s="2">
        <f t="shared" si="6"/>
        <v>0</v>
      </c>
      <c r="S38" s="2">
        <f t="shared" si="7"/>
        <v>0</v>
      </c>
      <c r="T38" s="2">
        <v>2004</v>
      </c>
      <c r="U38" s="2">
        <f t="shared" si="8"/>
        <v>0</v>
      </c>
      <c r="V38" s="2">
        <v>6.8</v>
      </c>
      <c r="W38" s="2">
        <f t="shared" si="9"/>
        <v>0</v>
      </c>
    </row>
    <row r="39" spans="1:23" x14ac:dyDescent="0.2">
      <c r="A39" s="2" t="s">
        <v>86</v>
      </c>
      <c r="B39" s="2" t="s">
        <v>15</v>
      </c>
      <c r="C39" s="2" t="s">
        <v>40</v>
      </c>
      <c r="D39" s="2">
        <v>34.963999999999999</v>
      </c>
      <c r="E39" s="2">
        <v>100</v>
      </c>
      <c r="F39" s="2">
        <v>39807</v>
      </c>
      <c r="G39" s="2">
        <v>8</v>
      </c>
      <c r="H39" s="2">
        <f t="shared" si="0"/>
        <v>1</v>
      </c>
      <c r="I39" s="2">
        <f t="shared" si="1"/>
        <v>0</v>
      </c>
      <c r="J39" s="2">
        <f t="shared" si="2"/>
        <v>0</v>
      </c>
      <c r="K39" s="2">
        <f t="shared" si="3"/>
        <v>0</v>
      </c>
      <c r="L39" s="2">
        <f t="shared" si="4"/>
        <v>0</v>
      </c>
      <c r="M39" s="2">
        <v>129</v>
      </c>
      <c r="Q39" s="2">
        <f t="shared" si="5"/>
        <v>0</v>
      </c>
      <c r="R39" s="2">
        <f t="shared" si="6"/>
        <v>0</v>
      </c>
      <c r="S39" s="2">
        <f t="shared" si="7"/>
        <v>1</v>
      </c>
      <c r="T39" s="2">
        <v>2011</v>
      </c>
      <c r="U39" s="2">
        <f t="shared" si="8"/>
        <v>0</v>
      </c>
      <c r="V39" s="2">
        <v>7.7</v>
      </c>
      <c r="W39" s="2">
        <f t="shared" si="9"/>
        <v>0</v>
      </c>
    </row>
    <row r="40" spans="1:23" x14ac:dyDescent="0.2">
      <c r="A40" s="2" t="s">
        <v>88</v>
      </c>
      <c r="B40" s="2" t="s">
        <v>11</v>
      </c>
      <c r="C40" s="2" t="s">
        <v>40</v>
      </c>
      <c r="D40" s="2">
        <v>32.391399999999997</v>
      </c>
      <c r="E40" s="2">
        <v>95</v>
      </c>
      <c r="F40" s="2">
        <v>54075</v>
      </c>
      <c r="G40" s="2">
        <v>7.5</v>
      </c>
      <c r="H40" s="2">
        <f t="shared" si="0"/>
        <v>0</v>
      </c>
      <c r="I40" s="2">
        <f t="shared" si="1"/>
        <v>0</v>
      </c>
      <c r="J40" s="2">
        <f t="shared" si="2"/>
        <v>0</v>
      </c>
      <c r="K40" s="2">
        <f t="shared" si="3"/>
        <v>0</v>
      </c>
      <c r="L40" s="2">
        <f t="shared" si="4"/>
        <v>0</v>
      </c>
      <c r="M40" s="2">
        <v>464</v>
      </c>
      <c r="Q40" s="2">
        <f t="shared" si="5"/>
        <v>1</v>
      </c>
      <c r="R40" s="2">
        <f t="shared" si="6"/>
        <v>0</v>
      </c>
      <c r="S40" s="2">
        <f t="shared" si="7"/>
        <v>1</v>
      </c>
      <c r="T40" s="2">
        <v>2009</v>
      </c>
      <c r="U40" s="2">
        <f t="shared" si="8"/>
        <v>0</v>
      </c>
      <c r="V40" s="2">
        <v>7.7</v>
      </c>
      <c r="W40" s="2">
        <f t="shared" si="9"/>
        <v>0</v>
      </c>
    </row>
    <row r="41" spans="1:23" x14ac:dyDescent="0.2">
      <c r="A41" s="2" t="s">
        <v>90</v>
      </c>
      <c r="B41" s="2" t="s">
        <v>15</v>
      </c>
      <c r="C41" s="2" t="s">
        <v>12</v>
      </c>
      <c r="D41" s="2">
        <v>116.724</v>
      </c>
      <c r="E41" s="2">
        <v>110</v>
      </c>
      <c r="F41" s="2">
        <v>1954</v>
      </c>
      <c r="G41" s="2">
        <v>41</v>
      </c>
      <c r="H41" s="2">
        <f t="shared" si="0"/>
        <v>1</v>
      </c>
      <c r="I41" s="2">
        <f t="shared" si="1"/>
        <v>0</v>
      </c>
      <c r="J41" s="2">
        <f t="shared" si="2"/>
        <v>0</v>
      </c>
      <c r="K41" s="2">
        <f t="shared" si="3"/>
        <v>0</v>
      </c>
      <c r="L41" s="2">
        <f t="shared" si="4"/>
        <v>0</v>
      </c>
      <c r="M41" s="2">
        <v>161</v>
      </c>
      <c r="Q41" s="2">
        <f t="shared" si="5"/>
        <v>0</v>
      </c>
      <c r="R41" s="2">
        <f t="shared" si="6"/>
        <v>0</v>
      </c>
      <c r="S41" s="2">
        <f t="shared" si="7"/>
        <v>0</v>
      </c>
      <c r="T41" s="2">
        <v>2002</v>
      </c>
      <c r="U41" s="2">
        <f t="shared" si="8"/>
        <v>0</v>
      </c>
      <c r="V41" s="2">
        <v>7</v>
      </c>
      <c r="W41" s="2">
        <f t="shared" si="9"/>
        <v>1</v>
      </c>
    </row>
    <row r="42" spans="1:23" x14ac:dyDescent="0.2">
      <c r="A42" s="2" t="s">
        <v>92</v>
      </c>
      <c r="B42" s="2" t="s">
        <v>15</v>
      </c>
      <c r="C42" s="2" t="s">
        <v>12</v>
      </c>
      <c r="D42" s="2">
        <v>16.930900000000001</v>
      </c>
      <c r="E42" s="2">
        <v>108</v>
      </c>
      <c r="F42" s="2">
        <v>16722</v>
      </c>
      <c r="G42" s="2">
        <v>30</v>
      </c>
      <c r="H42" s="2">
        <f t="shared" si="0"/>
        <v>1</v>
      </c>
      <c r="I42" s="2">
        <f t="shared" si="1"/>
        <v>0</v>
      </c>
      <c r="J42" s="2">
        <f t="shared" si="2"/>
        <v>0</v>
      </c>
      <c r="K42" s="2">
        <f t="shared" si="3"/>
        <v>0</v>
      </c>
      <c r="L42" s="2">
        <f t="shared" si="4"/>
        <v>0</v>
      </c>
      <c r="M42" s="2">
        <v>50</v>
      </c>
      <c r="Q42" s="2">
        <f t="shared" si="5"/>
        <v>0</v>
      </c>
      <c r="R42" s="2">
        <f t="shared" si="6"/>
        <v>0</v>
      </c>
      <c r="S42" s="2">
        <f t="shared" si="7"/>
        <v>0</v>
      </c>
      <c r="T42" s="2">
        <v>2007</v>
      </c>
      <c r="U42" s="2">
        <f t="shared" si="8"/>
        <v>0</v>
      </c>
      <c r="V42" s="2">
        <v>5.9</v>
      </c>
      <c r="W42" s="2">
        <f t="shared" si="9"/>
        <v>1</v>
      </c>
    </row>
    <row r="43" spans="1:23" x14ac:dyDescent="0.2">
      <c r="A43" s="2" t="s">
        <v>94</v>
      </c>
      <c r="B43" s="2" t="s">
        <v>15</v>
      </c>
      <c r="C43" s="2" t="s">
        <v>47</v>
      </c>
      <c r="D43" s="2">
        <v>9.9850999999999995E-2</v>
      </c>
      <c r="E43" s="2">
        <v>80</v>
      </c>
      <c r="F43" s="2">
        <v>210</v>
      </c>
      <c r="G43" s="2">
        <v>2.5</v>
      </c>
      <c r="H43" s="2">
        <f t="shared" si="0"/>
        <v>1</v>
      </c>
      <c r="I43" s="2">
        <f t="shared" si="1"/>
        <v>0</v>
      </c>
      <c r="J43" s="2">
        <f t="shared" si="2"/>
        <v>0</v>
      </c>
      <c r="K43" s="2">
        <f t="shared" si="3"/>
        <v>0</v>
      </c>
      <c r="L43" s="2">
        <f t="shared" si="4"/>
        <v>0</v>
      </c>
      <c r="M43" s="2">
        <v>0</v>
      </c>
      <c r="Q43" s="2">
        <f t="shared" si="5"/>
        <v>0</v>
      </c>
      <c r="R43" s="2">
        <f t="shared" si="6"/>
        <v>0</v>
      </c>
      <c r="S43" s="2">
        <f t="shared" si="7"/>
        <v>0</v>
      </c>
      <c r="T43" s="2">
        <v>2010</v>
      </c>
      <c r="U43" s="2">
        <f t="shared" si="8"/>
        <v>1</v>
      </c>
      <c r="V43" s="2">
        <v>7.1</v>
      </c>
      <c r="W43" s="2">
        <f t="shared" si="9"/>
        <v>0</v>
      </c>
    </row>
    <row r="44" spans="1:23" x14ac:dyDescent="0.2">
      <c r="A44" s="2" t="s">
        <v>96</v>
      </c>
      <c r="B44" s="2" t="s">
        <v>11</v>
      </c>
      <c r="C44" s="2" t="s">
        <v>97</v>
      </c>
      <c r="D44" s="2">
        <v>31.743300000000001</v>
      </c>
      <c r="E44" s="2">
        <v>79</v>
      </c>
      <c r="F44" s="2">
        <v>1594</v>
      </c>
      <c r="G44" s="2">
        <v>30</v>
      </c>
      <c r="H44" s="2">
        <f t="shared" si="0"/>
        <v>0</v>
      </c>
      <c r="I44" s="2">
        <f t="shared" si="1"/>
        <v>0</v>
      </c>
      <c r="J44" s="2">
        <f t="shared" si="2"/>
        <v>0</v>
      </c>
      <c r="K44" s="2">
        <f t="shared" si="3"/>
        <v>1</v>
      </c>
      <c r="L44" s="2">
        <f t="shared" si="4"/>
        <v>0</v>
      </c>
      <c r="M44" s="2">
        <v>30</v>
      </c>
      <c r="Q44" s="2">
        <f t="shared" si="5"/>
        <v>1</v>
      </c>
      <c r="R44" s="2">
        <f t="shared" si="6"/>
        <v>0</v>
      </c>
      <c r="S44" s="2">
        <f t="shared" si="7"/>
        <v>0</v>
      </c>
      <c r="T44" s="2">
        <v>2009</v>
      </c>
      <c r="U44" s="2">
        <f t="shared" si="8"/>
        <v>0</v>
      </c>
      <c r="V44" s="2">
        <v>7.1</v>
      </c>
      <c r="W44" s="2">
        <f t="shared" si="9"/>
        <v>0</v>
      </c>
    </row>
    <row r="45" spans="1:23" x14ac:dyDescent="0.2">
      <c r="A45" s="2" t="s">
        <v>98</v>
      </c>
      <c r="B45" s="2" t="s">
        <v>11</v>
      </c>
      <c r="C45" s="2" t="s">
        <v>12</v>
      </c>
      <c r="D45" s="2">
        <v>4.7003599999999999</v>
      </c>
      <c r="E45" s="2">
        <v>121</v>
      </c>
      <c r="F45" s="2">
        <v>6617</v>
      </c>
      <c r="G45" s="2">
        <v>5</v>
      </c>
      <c r="H45" s="2">
        <f t="shared" si="0"/>
        <v>0</v>
      </c>
      <c r="I45" s="2">
        <f t="shared" si="1"/>
        <v>0</v>
      </c>
      <c r="J45" s="2">
        <f t="shared" si="2"/>
        <v>0</v>
      </c>
      <c r="K45" s="2">
        <f t="shared" si="3"/>
        <v>0</v>
      </c>
      <c r="L45" s="2">
        <f t="shared" si="4"/>
        <v>0</v>
      </c>
      <c r="M45" s="2">
        <v>35</v>
      </c>
      <c r="Q45" s="2">
        <f t="shared" si="5"/>
        <v>1</v>
      </c>
      <c r="R45" s="2">
        <f t="shared" si="6"/>
        <v>0</v>
      </c>
      <c r="S45" s="2">
        <f t="shared" si="7"/>
        <v>0</v>
      </c>
      <c r="T45" s="2">
        <v>2015</v>
      </c>
      <c r="U45" s="2">
        <f t="shared" si="8"/>
        <v>0</v>
      </c>
      <c r="V45" s="2">
        <v>4.5999999999999996</v>
      </c>
      <c r="W45" s="2">
        <f t="shared" si="9"/>
        <v>1</v>
      </c>
    </row>
    <row r="46" spans="1:23" x14ac:dyDescent="0.2">
      <c r="A46" s="2" t="s">
        <v>100</v>
      </c>
      <c r="B46" s="2" t="s">
        <v>11</v>
      </c>
      <c r="C46" s="2" t="s">
        <v>12</v>
      </c>
      <c r="D46" s="2">
        <v>170.709</v>
      </c>
      <c r="E46" s="2">
        <v>135</v>
      </c>
      <c r="F46" s="2">
        <v>2827</v>
      </c>
      <c r="G46" s="2">
        <v>58</v>
      </c>
      <c r="H46" s="2">
        <f t="shared" si="0"/>
        <v>0</v>
      </c>
      <c r="I46" s="2">
        <f t="shared" si="1"/>
        <v>0</v>
      </c>
      <c r="J46" s="2">
        <f t="shared" si="2"/>
        <v>0</v>
      </c>
      <c r="K46" s="2">
        <f t="shared" si="3"/>
        <v>0</v>
      </c>
      <c r="L46" s="2">
        <f t="shared" si="4"/>
        <v>0</v>
      </c>
      <c r="M46" s="2">
        <v>2000</v>
      </c>
      <c r="Q46" s="2">
        <f t="shared" si="5"/>
        <v>1</v>
      </c>
      <c r="R46" s="2">
        <f t="shared" si="6"/>
        <v>0</v>
      </c>
      <c r="S46" s="2">
        <f t="shared" si="7"/>
        <v>0</v>
      </c>
      <c r="T46" s="2">
        <v>2001</v>
      </c>
      <c r="U46" s="2">
        <f t="shared" si="8"/>
        <v>0</v>
      </c>
      <c r="V46" s="2">
        <v>8.1999999999999993</v>
      </c>
      <c r="W46" s="2">
        <f t="shared" si="9"/>
        <v>1</v>
      </c>
    </row>
    <row r="47" spans="1:23" x14ac:dyDescent="0.2">
      <c r="A47" s="2" t="s">
        <v>102</v>
      </c>
      <c r="B47" s="2" t="s">
        <v>11</v>
      </c>
      <c r="C47" s="2" t="s">
        <v>12</v>
      </c>
      <c r="D47" s="2">
        <v>1.7543200000000001</v>
      </c>
      <c r="E47" s="2">
        <v>98</v>
      </c>
      <c r="F47" s="2">
        <v>2214</v>
      </c>
      <c r="G47" s="2">
        <v>10</v>
      </c>
      <c r="H47" s="2">
        <f t="shared" si="0"/>
        <v>0</v>
      </c>
      <c r="I47" s="2">
        <f t="shared" si="1"/>
        <v>0</v>
      </c>
      <c r="J47" s="2">
        <f t="shared" si="2"/>
        <v>0</v>
      </c>
      <c r="K47" s="2">
        <f t="shared" si="3"/>
        <v>0</v>
      </c>
      <c r="L47" s="2">
        <f t="shared" si="4"/>
        <v>0</v>
      </c>
      <c r="M47" s="2">
        <v>129</v>
      </c>
      <c r="Q47" s="2">
        <f t="shared" si="5"/>
        <v>1</v>
      </c>
      <c r="R47" s="2">
        <f t="shared" si="6"/>
        <v>0</v>
      </c>
      <c r="S47" s="2">
        <f t="shared" si="7"/>
        <v>0</v>
      </c>
      <c r="T47" s="2">
        <v>2011</v>
      </c>
      <c r="U47" s="2">
        <f t="shared" si="8"/>
        <v>0</v>
      </c>
      <c r="V47" s="2">
        <v>7.2</v>
      </c>
      <c r="W47" s="2">
        <f t="shared" si="9"/>
        <v>1</v>
      </c>
    </row>
    <row r="48" spans="1:23" x14ac:dyDescent="0.2">
      <c r="A48" s="2" t="s">
        <v>104</v>
      </c>
      <c r="B48" s="2" t="s">
        <v>51</v>
      </c>
      <c r="C48" s="2" t="s">
        <v>97</v>
      </c>
      <c r="D48" s="2">
        <v>137.85</v>
      </c>
      <c r="E48" s="2">
        <v>96</v>
      </c>
      <c r="F48" s="2">
        <v>48878</v>
      </c>
      <c r="G48" s="2">
        <v>200</v>
      </c>
      <c r="H48" s="2">
        <f t="shared" si="0"/>
        <v>0</v>
      </c>
      <c r="I48" s="2">
        <f t="shared" si="1"/>
        <v>0</v>
      </c>
      <c r="J48" s="2">
        <f t="shared" si="2"/>
        <v>0</v>
      </c>
      <c r="K48" s="2">
        <f t="shared" si="3"/>
        <v>1</v>
      </c>
      <c r="L48" s="2">
        <f t="shared" si="4"/>
        <v>0</v>
      </c>
      <c r="M48" s="2">
        <v>0</v>
      </c>
      <c r="Q48" s="2">
        <f t="shared" si="5"/>
        <v>0</v>
      </c>
      <c r="R48" s="2">
        <f t="shared" si="6"/>
        <v>1</v>
      </c>
      <c r="S48" s="2">
        <f t="shared" si="7"/>
        <v>0</v>
      </c>
      <c r="T48" s="2">
        <v>2009</v>
      </c>
      <c r="U48" s="2">
        <f t="shared" si="8"/>
        <v>0</v>
      </c>
      <c r="V48" s="2">
        <v>6.8</v>
      </c>
      <c r="W48" s="2">
        <f t="shared" si="9"/>
        <v>0</v>
      </c>
    </row>
    <row r="49" spans="1:23" x14ac:dyDescent="0.2">
      <c r="A49" s="2" t="s">
        <v>106</v>
      </c>
      <c r="B49" s="2" t="s">
        <v>51</v>
      </c>
      <c r="C49" s="2" t="s">
        <v>31</v>
      </c>
      <c r="D49" s="2">
        <v>51.431199999999997</v>
      </c>
      <c r="E49" s="2">
        <v>95</v>
      </c>
      <c r="F49" s="2">
        <v>3092</v>
      </c>
      <c r="G49" s="2">
        <v>20</v>
      </c>
      <c r="H49" s="2">
        <f t="shared" si="0"/>
        <v>0</v>
      </c>
      <c r="I49" s="2">
        <f t="shared" si="1"/>
        <v>1</v>
      </c>
      <c r="J49" s="2">
        <f t="shared" si="2"/>
        <v>0</v>
      </c>
      <c r="K49" s="2">
        <f t="shared" si="3"/>
        <v>0</v>
      </c>
      <c r="L49" s="2">
        <f t="shared" si="4"/>
        <v>0</v>
      </c>
      <c r="M49" s="2">
        <v>15</v>
      </c>
      <c r="Q49" s="2">
        <f t="shared" si="5"/>
        <v>0</v>
      </c>
      <c r="R49" s="2">
        <f t="shared" si="6"/>
        <v>1</v>
      </c>
      <c r="S49" s="2">
        <f t="shared" si="7"/>
        <v>0</v>
      </c>
      <c r="T49" s="2">
        <v>2004</v>
      </c>
      <c r="U49" s="2">
        <f t="shared" si="8"/>
        <v>0</v>
      </c>
      <c r="V49" s="2">
        <v>5.9</v>
      </c>
      <c r="W49" s="2">
        <f t="shared" si="9"/>
        <v>0</v>
      </c>
    </row>
    <row r="50" spans="1:23" x14ac:dyDescent="0.2">
      <c r="A50" s="2" t="s">
        <v>108</v>
      </c>
      <c r="B50" s="2" t="s">
        <v>15</v>
      </c>
      <c r="C50" s="2" t="s">
        <v>24</v>
      </c>
      <c r="D50" s="2">
        <v>67.344399999999993</v>
      </c>
      <c r="E50" s="2">
        <v>101</v>
      </c>
      <c r="F50" s="2">
        <v>15481</v>
      </c>
      <c r="G50" s="2">
        <v>92</v>
      </c>
      <c r="H50" s="2">
        <f t="shared" si="0"/>
        <v>1</v>
      </c>
      <c r="I50" s="2">
        <f t="shared" si="1"/>
        <v>0</v>
      </c>
      <c r="J50" s="2">
        <f t="shared" si="2"/>
        <v>0</v>
      </c>
      <c r="K50" s="2">
        <f t="shared" si="3"/>
        <v>0</v>
      </c>
      <c r="L50" s="2">
        <f t="shared" si="4"/>
        <v>0</v>
      </c>
      <c r="M50" s="2">
        <v>212</v>
      </c>
      <c r="Q50" s="2">
        <f t="shared" si="5"/>
        <v>0</v>
      </c>
      <c r="R50" s="2">
        <f t="shared" si="6"/>
        <v>0</v>
      </c>
      <c r="S50" s="2">
        <f t="shared" si="7"/>
        <v>0</v>
      </c>
      <c r="T50" s="2">
        <v>2013</v>
      </c>
      <c r="U50" s="2">
        <f t="shared" si="8"/>
        <v>0</v>
      </c>
      <c r="V50" s="2">
        <v>5.3</v>
      </c>
      <c r="W50" s="2">
        <f t="shared" si="9"/>
        <v>0</v>
      </c>
    </row>
    <row r="51" spans="1:23" x14ac:dyDescent="0.2">
      <c r="A51" s="2" t="s">
        <v>110</v>
      </c>
      <c r="B51" s="2" t="s">
        <v>11</v>
      </c>
      <c r="C51" s="2" t="s">
        <v>40</v>
      </c>
      <c r="D51" s="2">
        <v>7.4582699999999997</v>
      </c>
      <c r="E51" s="2">
        <v>117</v>
      </c>
      <c r="F51" s="2">
        <v>3611</v>
      </c>
      <c r="G51" s="2">
        <v>35</v>
      </c>
      <c r="H51" s="2">
        <f t="shared" si="0"/>
        <v>0</v>
      </c>
      <c r="I51" s="2">
        <f t="shared" si="1"/>
        <v>0</v>
      </c>
      <c r="J51" s="2">
        <f t="shared" si="2"/>
        <v>0</v>
      </c>
      <c r="K51" s="2">
        <f t="shared" si="3"/>
        <v>0</v>
      </c>
      <c r="L51" s="2">
        <f t="shared" si="4"/>
        <v>0</v>
      </c>
      <c r="M51" s="2">
        <v>0</v>
      </c>
      <c r="Q51" s="2">
        <f t="shared" si="5"/>
        <v>1</v>
      </c>
      <c r="R51" s="2">
        <f t="shared" si="6"/>
        <v>0</v>
      </c>
      <c r="S51" s="2">
        <f t="shared" si="7"/>
        <v>1</v>
      </c>
      <c r="T51" s="2">
        <v>2006</v>
      </c>
      <c r="U51" s="2">
        <f t="shared" si="8"/>
        <v>0</v>
      </c>
      <c r="V51" s="2">
        <v>6.9</v>
      </c>
      <c r="W51" s="2">
        <f t="shared" si="9"/>
        <v>0</v>
      </c>
    </row>
    <row r="52" spans="1:23" x14ac:dyDescent="0.2">
      <c r="A52" s="2" t="s">
        <v>112</v>
      </c>
      <c r="B52" s="2" t="s">
        <v>11</v>
      </c>
      <c r="C52" s="2" t="s">
        <v>31</v>
      </c>
      <c r="D52" s="2">
        <v>15.408799999999999</v>
      </c>
      <c r="E52" s="2">
        <v>101</v>
      </c>
      <c r="F52" s="2">
        <v>2698</v>
      </c>
      <c r="G52" s="2">
        <v>20</v>
      </c>
      <c r="H52" s="2">
        <f t="shared" si="0"/>
        <v>0</v>
      </c>
      <c r="I52" s="2">
        <f t="shared" si="1"/>
        <v>1</v>
      </c>
      <c r="J52" s="2">
        <f t="shared" si="2"/>
        <v>0</v>
      </c>
      <c r="K52" s="2">
        <f t="shared" si="3"/>
        <v>0</v>
      </c>
      <c r="L52" s="2">
        <f t="shared" si="4"/>
        <v>0</v>
      </c>
      <c r="M52" s="2">
        <v>13</v>
      </c>
      <c r="Q52" s="2">
        <f t="shared" si="5"/>
        <v>1</v>
      </c>
      <c r="R52" s="2">
        <f t="shared" si="6"/>
        <v>0</v>
      </c>
      <c r="S52" s="2">
        <f t="shared" si="7"/>
        <v>0</v>
      </c>
      <c r="T52" s="2">
        <v>2003</v>
      </c>
      <c r="U52" s="2">
        <f t="shared" si="8"/>
        <v>0</v>
      </c>
      <c r="V52" s="2">
        <v>5.6</v>
      </c>
      <c r="W52" s="2">
        <f t="shared" si="9"/>
        <v>0</v>
      </c>
    </row>
    <row r="53" spans="1:23" x14ac:dyDescent="0.2">
      <c r="A53" s="2" t="s">
        <v>114</v>
      </c>
      <c r="B53" s="2" t="s">
        <v>15</v>
      </c>
      <c r="C53" s="2" t="s">
        <v>31</v>
      </c>
      <c r="D53" s="2">
        <v>40.041699999999999</v>
      </c>
      <c r="E53" s="2">
        <v>86</v>
      </c>
      <c r="F53" s="2">
        <v>3421</v>
      </c>
      <c r="G53" s="2">
        <v>2.5</v>
      </c>
      <c r="H53" s="2">
        <f t="shared" si="0"/>
        <v>1</v>
      </c>
      <c r="I53" s="2">
        <f t="shared" si="1"/>
        <v>1</v>
      </c>
      <c r="J53" s="2">
        <f t="shared" si="2"/>
        <v>0</v>
      </c>
      <c r="K53" s="2">
        <f t="shared" si="3"/>
        <v>0</v>
      </c>
      <c r="L53" s="2">
        <f t="shared" si="4"/>
        <v>0</v>
      </c>
      <c r="M53" s="2">
        <v>89</v>
      </c>
      <c r="Q53" s="2">
        <f t="shared" si="5"/>
        <v>0</v>
      </c>
      <c r="R53" s="2">
        <f t="shared" si="6"/>
        <v>0</v>
      </c>
      <c r="S53" s="2">
        <f t="shared" si="7"/>
        <v>0</v>
      </c>
      <c r="T53" s="2">
        <v>2013</v>
      </c>
      <c r="U53" s="2">
        <f t="shared" si="8"/>
        <v>0</v>
      </c>
      <c r="V53" s="2">
        <v>5.0999999999999996</v>
      </c>
      <c r="W53" s="2">
        <f t="shared" si="9"/>
        <v>0</v>
      </c>
    </row>
    <row r="54" spans="1:23" x14ac:dyDescent="0.2">
      <c r="A54" s="2" t="s">
        <v>114</v>
      </c>
      <c r="B54" s="2" t="s">
        <v>15</v>
      </c>
      <c r="C54" s="2" t="s">
        <v>31</v>
      </c>
      <c r="D54" s="2">
        <v>17.314499999999999</v>
      </c>
      <c r="E54" s="2">
        <v>86</v>
      </c>
      <c r="F54" s="2">
        <v>4073</v>
      </c>
      <c r="G54" s="2">
        <v>4</v>
      </c>
      <c r="H54" s="2">
        <f t="shared" si="0"/>
        <v>1</v>
      </c>
      <c r="I54" s="2">
        <f t="shared" si="1"/>
        <v>1</v>
      </c>
      <c r="J54" s="2">
        <f t="shared" si="2"/>
        <v>0</v>
      </c>
      <c r="K54" s="2">
        <f t="shared" si="3"/>
        <v>0</v>
      </c>
      <c r="L54" s="2">
        <f t="shared" si="4"/>
        <v>0</v>
      </c>
      <c r="M54" s="2">
        <v>89</v>
      </c>
      <c r="Q54" s="2">
        <f t="shared" si="5"/>
        <v>0</v>
      </c>
      <c r="R54" s="2">
        <f t="shared" si="6"/>
        <v>0</v>
      </c>
      <c r="S54" s="2">
        <f t="shared" si="7"/>
        <v>0</v>
      </c>
      <c r="T54" s="2">
        <v>2014</v>
      </c>
      <c r="U54" s="2">
        <f t="shared" si="8"/>
        <v>0</v>
      </c>
      <c r="V54" s="2">
        <v>4.7</v>
      </c>
      <c r="W54" s="2">
        <f t="shared" si="9"/>
        <v>0</v>
      </c>
    </row>
    <row r="55" spans="1:23" x14ac:dyDescent="0.2">
      <c r="A55" s="2" t="s">
        <v>117</v>
      </c>
      <c r="B55" s="2" t="s">
        <v>15</v>
      </c>
      <c r="C55" s="2" t="s">
        <v>12</v>
      </c>
      <c r="D55" s="2">
        <v>31.4938</v>
      </c>
      <c r="E55" s="2">
        <v>96</v>
      </c>
      <c r="F55" s="2">
        <v>12754</v>
      </c>
      <c r="G55" s="2">
        <v>32</v>
      </c>
      <c r="H55" s="2">
        <f t="shared" si="0"/>
        <v>1</v>
      </c>
      <c r="I55" s="2">
        <f t="shared" si="1"/>
        <v>0</v>
      </c>
      <c r="J55" s="2">
        <f t="shared" si="2"/>
        <v>0</v>
      </c>
      <c r="K55" s="2">
        <f t="shared" si="3"/>
        <v>0</v>
      </c>
      <c r="L55" s="2">
        <f t="shared" si="4"/>
        <v>0</v>
      </c>
      <c r="M55" s="2">
        <v>0</v>
      </c>
      <c r="Q55" s="2">
        <f t="shared" si="5"/>
        <v>0</v>
      </c>
      <c r="R55" s="2">
        <f t="shared" si="6"/>
        <v>0</v>
      </c>
      <c r="S55" s="2">
        <f t="shared" si="7"/>
        <v>0</v>
      </c>
      <c r="T55" s="2">
        <v>2005</v>
      </c>
      <c r="U55" s="2">
        <f t="shared" si="8"/>
        <v>0</v>
      </c>
      <c r="V55" s="2">
        <v>7.5</v>
      </c>
      <c r="W55" s="2">
        <f t="shared" si="9"/>
        <v>1</v>
      </c>
    </row>
    <row r="56" spans="1:23" x14ac:dyDescent="0.2">
      <c r="A56" s="2" t="s">
        <v>119</v>
      </c>
      <c r="B56" s="2" t="s">
        <v>15</v>
      </c>
      <c r="C56" s="2" t="s">
        <v>12</v>
      </c>
      <c r="D56" s="2">
        <v>1.02902</v>
      </c>
      <c r="E56" s="2">
        <v>97</v>
      </c>
      <c r="F56" s="2">
        <v>21107</v>
      </c>
      <c r="G56" s="2">
        <v>6.5</v>
      </c>
      <c r="H56" s="2">
        <f t="shared" si="0"/>
        <v>1</v>
      </c>
      <c r="I56" s="2">
        <f t="shared" si="1"/>
        <v>0</v>
      </c>
      <c r="J56" s="2">
        <f t="shared" si="2"/>
        <v>0</v>
      </c>
      <c r="K56" s="2">
        <f t="shared" si="3"/>
        <v>0</v>
      </c>
      <c r="L56" s="2">
        <f t="shared" si="4"/>
        <v>0</v>
      </c>
      <c r="M56" s="2">
        <v>15</v>
      </c>
      <c r="Q56" s="2">
        <f t="shared" si="5"/>
        <v>0</v>
      </c>
      <c r="R56" s="2">
        <f t="shared" si="6"/>
        <v>0</v>
      </c>
      <c r="S56" s="2">
        <f t="shared" si="7"/>
        <v>0</v>
      </c>
      <c r="T56" s="2">
        <v>2004</v>
      </c>
      <c r="U56" s="2">
        <f t="shared" si="8"/>
        <v>0</v>
      </c>
      <c r="V56" s="2">
        <v>6.8</v>
      </c>
      <c r="W56" s="2">
        <f t="shared" si="9"/>
        <v>1</v>
      </c>
    </row>
    <row r="57" spans="1:23" x14ac:dyDescent="0.2">
      <c r="A57" s="2" t="s">
        <v>81</v>
      </c>
      <c r="B57" s="2" t="s">
        <v>11</v>
      </c>
      <c r="C57" s="2" t="s">
        <v>19</v>
      </c>
      <c r="D57" s="2">
        <v>56.084000000000003</v>
      </c>
      <c r="E57" s="2">
        <v>144</v>
      </c>
      <c r="F57" s="2">
        <v>18761</v>
      </c>
      <c r="G57" s="2">
        <v>65</v>
      </c>
      <c r="H57" s="2">
        <f t="shared" si="0"/>
        <v>0</v>
      </c>
      <c r="I57" s="2">
        <f t="shared" si="1"/>
        <v>0</v>
      </c>
      <c r="J57" s="2">
        <f t="shared" si="2"/>
        <v>0</v>
      </c>
      <c r="K57" s="2">
        <f t="shared" si="3"/>
        <v>0</v>
      </c>
      <c r="L57" s="2">
        <f t="shared" si="4"/>
        <v>1</v>
      </c>
      <c r="M57" s="2">
        <v>241</v>
      </c>
      <c r="Q57" s="2">
        <f t="shared" si="5"/>
        <v>1</v>
      </c>
      <c r="R57" s="2">
        <f t="shared" si="6"/>
        <v>0</v>
      </c>
      <c r="S57" s="2">
        <f t="shared" si="7"/>
        <v>0</v>
      </c>
      <c r="T57" s="2">
        <v>2001</v>
      </c>
      <c r="U57" s="2">
        <f t="shared" si="8"/>
        <v>0</v>
      </c>
      <c r="V57" s="2">
        <v>6.9</v>
      </c>
      <c r="W57" s="2">
        <f t="shared" si="9"/>
        <v>0</v>
      </c>
    </row>
    <row r="58" spans="1:23" x14ac:dyDescent="0.2">
      <c r="A58" s="2" t="s">
        <v>122</v>
      </c>
      <c r="B58" s="2" t="s">
        <v>11</v>
      </c>
      <c r="C58" s="2" t="s">
        <v>40</v>
      </c>
      <c r="D58" s="2">
        <v>21.835799999999999</v>
      </c>
      <c r="E58" s="2">
        <v>107</v>
      </c>
      <c r="F58" s="2">
        <v>1095</v>
      </c>
      <c r="G58" s="2">
        <v>30</v>
      </c>
      <c r="H58" s="2">
        <f t="shared" si="0"/>
        <v>0</v>
      </c>
      <c r="I58" s="2">
        <f t="shared" si="1"/>
        <v>0</v>
      </c>
      <c r="J58" s="2">
        <f t="shared" si="2"/>
        <v>0</v>
      </c>
      <c r="K58" s="2">
        <f t="shared" si="3"/>
        <v>0</v>
      </c>
      <c r="L58" s="2">
        <f t="shared" si="4"/>
        <v>0</v>
      </c>
      <c r="M58" s="2">
        <v>13</v>
      </c>
      <c r="Q58" s="2">
        <f t="shared" si="5"/>
        <v>1</v>
      </c>
      <c r="R58" s="2">
        <f t="shared" si="6"/>
        <v>0</v>
      </c>
      <c r="S58" s="2">
        <f t="shared" si="7"/>
        <v>1</v>
      </c>
      <c r="T58" s="2">
        <v>2005</v>
      </c>
      <c r="U58" s="2">
        <f t="shared" si="8"/>
        <v>0</v>
      </c>
      <c r="V58" s="2">
        <v>6.6</v>
      </c>
      <c r="W58" s="2">
        <f t="shared" si="9"/>
        <v>0</v>
      </c>
    </row>
    <row r="59" spans="1:23" x14ac:dyDescent="0.2">
      <c r="A59" s="2" t="s">
        <v>124</v>
      </c>
      <c r="B59" s="2" t="s">
        <v>11</v>
      </c>
      <c r="C59" s="2" t="s">
        <v>40</v>
      </c>
      <c r="D59" s="2">
        <v>52.528300000000002</v>
      </c>
      <c r="E59" s="2">
        <v>100</v>
      </c>
      <c r="F59" s="2">
        <v>3202</v>
      </c>
      <c r="G59" s="2">
        <v>25</v>
      </c>
      <c r="H59" s="2">
        <f t="shared" si="0"/>
        <v>0</v>
      </c>
      <c r="I59" s="2">
        <f t="shared" si="1"/>
        <v>0</v>
      </c>
      <c r="J59" s="2">
        <f t="shared" si="2"/>
        <v>0</v>
      </c>
      <c r="K59" s="2">
        <f t="shared" si="3"/>
        <v>0</v>
      </c>
      <c r="L59" s="2">
        <f t="shared" si="4"/>
        <v>0</v>
      </c>
      <c r="M59" s="2">
        <v>0</v>
      </c>
      <c r="Q59" s="2">
        <f t="shared" si="5"/>
        <v>1</v>
      </c>
      <c r="R59" s="2">
        <f t="shared" si="6"/>
        <v>0</v>
      </c>
      <c r="S59" s="2">
        <f t="shared" si="7"/>
        <v>1</v>
      </c>
      <c r="T59" s="2">
        <v>2013</v>
      </c>
      <c r="U59" s="2">
        <f t="shared" si="8"/>
        <v>0</v>
      </c>
      <c r="V59" s="2">
        <v>4.7</v>
      </c>
      <c r="W59" s="2">
        <f t="shared" si="9"/>
        <v>0</v>
      </c>
    </row>
    <row r="60" spans="1:23" x14ac:dyDescent="0.2">
      <c r="A60" s="2" t="s">
        <v>126</v>
      </c>
      <c r="B60" s="2" t="s">
        <v>15</v>
      </c>
      <c r="C60" s="2" t="s">
        <v>24</v>
      </c>
      <c r="D60" s="2">
        <v>26.183199999999999</v>
      </c>
      <c r="E60" s="2">
        <v>109</v>
      </c>
      <c r="F60" s="2">
        <v>16611</v>
      </c>
      <c r="G60" s="2">
        <v>36</v>
      </c>
      <c r="H60" s="2">
        <f t="shared" si="0"/>
        <v>1</v>
      </c>
      <c r="I60" s="2">
        <f t="shared" si="1"/>
        <v>0</v>
      </c>
      <c r="J60" s="2">
        <f t="shared" si="2"/>
        <v>0</v>
      </c>
      <c r="K60" s="2">
        <f t="shared" si="3"/>
        <v>0</v>
      </c>
      <c r="L60" s="2">
        <f t="shared" si="4"/>
        <v>0</v>
      </c>
      <c r="M60" s="2">
        <v>473</v>
      </c>
      <c r="Q60" s="2">
        <f t="shared" si="5"/>
        <v>0</v>
      </c>
      <c r="R60" s="2">
        <f t="shared" si="6"/>
        <v>0</v>
      </c>
      <c r="S60" s="2">
        <f t="shared" si="7"/>
        <v>0</v>
      </c>
      <c r="T60" s="2">
        <v>2003</v>
      </c>
      <c r="U60" s="2">
        <f t="shared" si="8"/>
        <v>0</v>
      </c>
      <c r="V60" s="2">
        <v>6.1</v>
      </c>
      <c r="W60" s="2">
        <f t="shared" si="9"/>
        <v>0</v>
      </c>
    </row>
    <row r="61" spans="1:23" x14ac:dyDescent="0.2">
      <c r="A61" s="2" t="s">
        <v>128</v>
      </c>
      <c r="B61" s="2" t="s">
        <v>15</v>
      </c>
      <c r="C61" s="2" t="s">
        <v>12</v>
      </c>
      <c r="D61" s="2">
        <v>9.1728100000000001</v>
      </c>
      <c r="E61" s="2">
        <v>108</v>
      </c>
      <c r="F61" s="2">
        <v>12178</v>
      </c>
      <c r="G61" s="2">
        <v>16</v>
      </c>
      <c r="H61" s="2">
        <f t="shared" si="0"/>
        <v>1</v>
      </c>
      <c r="I61" s="2">
        <f t="shared" si="1"/>
        <v>0</v>
      </c>
      <c r="J61" s="2">
        <f t="shared" si="2"/>
        <v>0</v>
      </c>
      <c r="K61" s="2">
        <f t="shared" si="3"/>
        <v>0</v>
      </c>
      <c r="L61" s="2">
        <f t="shared" si="4"/>
        <v>0</v>
      </c>
      <c r="M61" s="2">
        <v>187</v>
      </c>
      <c r="Q61" s="2">
        <f t="shared" si="5"/>
        <v>0</v>
      </c>
      <c r="R61" s="2">
        <f t="shared" si="6"/>
        <v>0</v>
      </c>
      <c r="S61" s="2">
        <f t="shared" si="7"/>
        <v>0</v>
      </c>
      <c r="T61" s="2">
        <v>2007</v>
      </c>
      <c r="U61" s="2">
        <f t="shared" si="8"/>
        <v>0</v>
      </c>
      <c r="V61" s="2">
        <v>6.7</v>
      </c>
      <c r="W61" s="2">
        <f t="shared" si="9"/>
        <v>1</v>
      </c>
    </row>
    <row r="62" spans="1:23" x14ac:dyDescent="0.2">
      <c r="A62" s="2" t="s">
        <v>130</v>
      </c>
      <c r="B62" s="2" t="s">
        <v>15</v>
      </c>
      <c r="C62" s="2" t="s">
        <v>31</v>
      </c>
      <c r="D62" s="2">
        <v>42.615699999999997</v>
      </c>
      <c r="E62" s="2">
        <v>136</v>
      </c>
      <c r="F62" s="2">
        <v>28927</v>
      </c>
      <c r="G62" s="2">
        <v>40</v>
      </c>
      <c r="H62" s="2">
        <f t="shared" si="0"/>
        <v>1</v>
      </c>
      <c r="I62" s="2">
        <f t="shared" si="1"/>
        <v>1</v>
      </c>
      <c r="J62" s="2">
        <f t="shared" si="2"/>
        <v>0</v>
      </c>
      <c r="K62" s="2">
        <f t="shared" si="3"/>
        <v>0</v>
      </c>
      <c r="L62" s="2">
        <f t="shared" si="4"/>
        <v>0</v>
      </c>
      <c r="M62" s="2">
        <v>3000</v>
      </c>
      <c r="Q62" s="2">
        <f t="shared" si="5"/>
        <v>0</v>
      </c>
      <c r="R62" s="2">
        <f t="shared" si="6"/>
        <v>0</v>
      </c>
      <c r="S62" s="2">
        <f t="shared" si="7"/>
        <v>0</v>
      </c>
      <c r="T62" s="2">
        <v>2014</v>
      </c>
      <c r="U62" s="2">
        <f t="shared" si="8"/>
        <v>0</v>
      </c>
      <c r="V62" s="2">
        <v>6.1</v>
      </c>
      <c r="W62" s="2">
        <f t="shared" si="9"/>
        <v>0</v>
      </c>
    </row>
    <row r="63" spans="1:23" x14ac:dyDescent="0.2">
      <c r="A63" s="2" t="s">
        <v>132</v>
      </c>
      <c r="B63" s="2" t="s">
        <v>15</v>
      </c>
      <c r="C63" s="2" t="s">
        <v>24</v>
      </c>
      <c r="D63" s="2">
        <v>5.7491300000000001</v>
      </c>
      <c r="E63" s="2">
        <v>125</v>
      </c>
      <c r="F63" s="2">
        <v>3979</v>
      </c>
      <c r="G63" s="2">
        <v>20</v>
      </c>
      <c r="H63" s="2">
        <f t="shared" si="0"/>
        <v>1</v>
      </c>
      <c r="I63" s="2">
        <f t="shared" si="1"/>
        <v>0</v>
      </c>
      <c r="J63" s="2">
        <f t="shared" si="2"/>
        <v>0</v>
      </c>
      <c r="K63" s="2">
        <f t="shared" si="3"/>
        <v>0</v>
      </c>
      <c r="L63" s="2">
        <f t="shared" si="4"/>
        <v>0</v>
      </c>
      <c r="M63" s="2">
        <v>78</v>
      </c>
      <c r="Q63" s="2">
        <f t="shared" si="5"/>
        <v>0</v>
      </c>
      <c r="R63" s="2">
        <f t="shared" si="6"/>
        <v>0</v>
      </c>
      <c r="S63" s="2">
        <f t="shared" si="7"/>
        <v>0</v>
      </c>
      <c r="T63" s="2">
        <v>2014</v>
      </c>
      <c r="U63" s="2">
        <f t="shared" si="8"/>
        <v>0</v>
      </c>
      <c r="V63" s="2">
        <v>7</v>
      </c>
      <c r="W63" s="2">
        <f t="shared" si="9"/>
        <v>0</v>
      </c>
    </row>
    <row r="64" spans="1:23" x14ac:dyDescent="0.2">
      <c r="A64" s="2" t="s">
        <v>134</v>
      </c>
      <c r="B64" s="2" t="s">
        <v>15</v>
      </c>
      <c r="C64" s="2" t="s">
        <v>19</v>
      </c>
      <c r="D64" s="2">
        <v>15.483499999999999</v>
      </c>
      <c r="E64" s="2">
        <v>108</v>
      </c>
      <c r="F64" s="2">
        <v>41359</v>
      </c>
      <c r="G64" s="2">
        <v>14</v>
      </c>
      <c r="H64" s="2">
        <f t="shared" si="0"/>
        <v>1</v>
      </c>
      <c r="I64" s="2">
        <f t="shared" si="1"/>
        <v>0</v>
      </c>
      <c r="J64" s="2">
        <f t="shared" si="2"/>
        <v>0</v>
      </c>
      <c r="K64" s="2">
        <f t="shared" si="3"/>
        <v>0</v>
      </c>
      <c r="L64" s="2">
        <f t="shared" si="4"/>
        <v>1</v>
      </c>
      <c r="M64" s="2">
        <v>123</v>
      </c>
      <c r="Q64" s="2">
        <f t="shared" si="5"/>
        <v>0</v>
      </c>
      <c r="R64" s="2">
        <f t="shared" si="6"/>
        <v>0</v>
      </c>
      <c r="S64" s="2">
        <f t="shared" si="7"/>
        <v>0</v>
      </c>
      <c r="T64" s="2">
        <v>2009</v>
      </c>
      <c r="U64" s="2">
        <f t="shared" si="8"/>
        <v>0</v>
      </c>
      <c r="V64" s="2">
        <v>6.5</v>
      </c>
      <c r="W64" s="2">
        <f t="shared" si="9"/>
        <v>0</v>
      </c>
    </row>
    <row r="65" spans="1:23" x14ac:dyDescent="0.2">
      <c r="A65" s="2" t="s">
        <v>136</v>
      </c>
      <c r="B65" s="2" t="s">
        <v>11</v>
      </c>
      <c r="C65" s="2" t="s">
        <v>40</v>
      </c>
      <c r="D65" s="2">
        <v>20.3386</v>
      </c>
      <c r="E65" s="2">
        <v>105</v>
      </c>
      <c r="F65" s="2">
        <v>12946</v>
      </c>
      <c r="G65" s="2">
        <v>10</v>
      </c>
      <c r="H65" s="2">
        <f t="shared" si="0"/>
        <v>0</v>
      </c>
      <c r="I65" s="2">
        <f t="shared" si="1"/>
        <v>0</v>
      </c>
      <c r="J65" s="2">
        <f t="shared" si="2"/>
        <v>0</v>
      </c>
      <c r="K65" s="2">
        <f t="shared" si="3"/>
        <v>0</v>
      </c>
      <c r="L65" s="2">
        <f t="shared" si="4"/>
        <v>0</v>
      </c>
      <c r="M65" s="2">
        <v>500</v>
      </c>
      <c r="Q65" s="2">
        <f t="shared" si="5"/>
        <v>1</v>
      </c>
      <c r="R65" s="2">
        <f t="shared" si="6"/>
        <v>0</v>
      </c>
      <c r="S65" s="2">
        <f t="shared" si="7"/>
        <v>1</v>
      </c>
      <c r="T65" s="2">
        <v>2006</v>
      </c>
      <c r="U65" s="2">
        <f t="shared" si="8"/>
        <v>0</v>
      </c>
      <c r="V65" s="2">
        <v>6.8</v>
      </c>
      <c r="W65" s="2">
        <f t="shared" si="9"/>
        <v>0</v>
      </c>
    </row>
    <row r="66" spans="1:23" x14ac:dyDescent="0.2">
      <c r="A66" s="2" t="s">
        <v>138</v>
      </c>
      <c r="B66" s="2" t="s">
        <v>15</v>
      </c>
      <c r="C66" s="2" t="s">
        <v>97</v>
      </c>
      <c r="D66" s="2">
        <v>5.4809999999999999</v>
      </c>
      <c r="E66" s="2">
        <v>100</v>
      </c>
      <c r="F66" s="2">
        <v>39507</v>
      </c>
      <c r="G66" s="2">
        <v>8.6999999999999993</v>
      </c>
      <c r="H66" s="2">
        <f t="shared" si="0"/>
        <v>1</v>
      </c>
      <c r="I66" s="2">
        <f t="shared" si="1"/>
        <v>0</v>
      </c>
      <c r="J66" s="2">
        <f t="shared" si="2"/>
        <v>0</v>
      </c>
      <c r="K66" s="2">
        <f t="shared" si="3"/>
        <v>1</v>
      </c>
      <c r="L66" s="2">
        <f t="shared" si="4"/>
        <v>0</v>
      </c>
      <c r="M66" s="2">
        <v>0</v>
      </c>
      <c r="Q66" s="2">
        <f t="shared" si="5"/>
        <v>0</v>
      </c>
      <c r="R66" s="2">
        <f t="shared" si="6"/>
        <v>0</v>
      </c>
      <c r="S66" s="2">
        <f t="shared" si="7"/>
        <v>0</v>
      </c>
      <c r="T66" s="2">
        <v>2006</v>
      </c>
      <c r="U66" s="2">
        <f t="shared" si="8"/>
        <v>0</v>
      </c>
      <c r="V66" s="2">
        <v>7.1</v>
      </c>
      <c r="W66" s="2">
        <f t="shared" si="9"/>
        <v>0</v>
      </c>
    </row>
    <row r="67" spans="1:23" x14ac:dyDescent="0.2">
      <c r="A67" s="2" t="s">
        <v>140</v>
      </c>
      <c r="B67" s="2" t="s">
        <v>15</v>
      </c>
      <c r="C67" s="2" t="s">
        <v>40</v>
      </c>
      <c r="D67" s="2">
        <v>9.1905199999999994</v>
      </c>
      <c r="E67" s="2">
        <v>106</v>
      </c>
      <c r="F67" s="2">
        <v>1120</v>
      </c>
      <c r="G67" s="2">
        <v>7</v>
      </c>
      <c r="H67" s="2">
        <f t="shared" ref="H67:H130" si="10">IF(B67="R",1,0)</f>
        <v>1</v>
      </c>
      <c r="I67" s="2">
        <f t="shared" ref="I67:I130" si="11">IF(C67="Comedy",1,0)</f>
        <v>0</v>
      </c>
      <c r="J67" s="2">
        <f t="shared" ref="J67:J130" si="12">IF(C67="Thriller_Horror",1,0)</f>
        <v>0</v>
      </c>
      <c r="K67" s="2">
        <f t="shared" ref="K67:K130" si="13">IF(C67="Animation",1,0)</f>
        <v>0</v>
      </c>
      <c r="L67" s="2">
        <f t="shared" ref="L67:L130" si="14">IF(C67="Adventure_Sci_fi",1,0)</f>
        <v>0</v>
      </c>
      <c r="M67" s="2">
        <v>1000</v>
      </c>
      <c r="Q67" s="2">
        <f t="shared" ref="Q67:Q130" si="15">IF(B67="PG-13",1,0)</f>
        <v>0</v>
      </c>
      <c r="R67" s="2">
        <f t="shared" ref="R67:R130" si="16">IF(B67="PG",1,0)</f>
        <v>0</v>
      </c>
      <c r="S67" s="2">
        <f t="shared" ref="S67:S130" si="17">IF(C67="Drama_Comedy",1,0)</f>
        <v>1</v>
      </c>
      <c r="T67" s="2">
        <v>2009</v>
      </c>
      <c r="U67" s="2">
        <f t="shared" ref="U67:U130" si="18">IF(C67="Other",1,0)</f>
        <v>0</v>
      </c>
      <c r="V67" s="2">
        <v>7</v>
      </c>
      <c r="W67" s="2">
        <f t="shared" ref="W67:W130" si="19">IF(C67="Drama",1,0)</f>
        <v>0</v>
      </c>
    </row>
    <row r="68" spans="1:23" x14ac:dyDescent="0.2">
      <c r="A68" s="2" t="s">
        <v>142</v>
      </c>
      <c r="B68" s="2" t="s">
        <v>15</v>
      </c>
      <c r="C68" s="2" t="s">
        <v>12</v>
      </c>
      <c r="D68" s="2">
        <v>9.1668599999999998</v>
      </c>
      <c r="E68" s="2">
        <v>99</v>
      </c>
      <c r="F68" s="2">
        <v>14816</v>
      </c>
      <c r="G68" s="2">
        <v>7</v>
      </c>
      <c r="H68" s="2">
        <f t="shared" si="10"/>
        <v>1</v>
      </c>
      <c r="I68" s="2">
        <f t="shared" si="11"/>
        <v>0</v>
      </c>
      <c r="J68" s="2">
        <f t="shared" si="12"/>
        <v>0</v>
      </c>
      <c r="K68" s="2">
        <f t="shared" si="13"/>
        <v>0</v>
      </c>
      <c r="L68" s="2">
        <f t="shared" si="14"/>
        <v>0</v>
      </c>
      <c r="M68" s="2">
        <v>192</v>
      </c>
      <c r="Q68" s="2">
        <f t="shared" si="15"/>
        <v>0</v>
      </c>
      <c r="R68" s="2">
        <f t="shared" si="16"/>
        <v>0</v>
      </c>
      <c r="S68" s="2">
        <f t="shared" si="17"/>
        <v>0</v>
      </c>
      <c r="T68" s="2">
        <v>2009</v>
      </c>
      <c r="U68" s="2">
        <f t="shared" si="18"/>
        <v>0</v>
      </c>
      <c r="V68" s="2">
        <v>7.6</v>
      </c>
      <c r="W68" s="2">
        <f t="shared" si="19"/>
        <v>1</v>
      </c>
    </row>
    <row r="69" spans="1:23" x14ac:dyDescent="0.2">
      <c r="A69" s="2" t="s">
        <v>144</v>
      </c>
      <c r="B69" s="2" t="s">
        <v>11</v>
      </c>
      <c r="C69" s="2" t="s">
        <v>40</v>
      </c>
      <c r="D69" s="2">
        <v>18.438099999999999</v>
      </c>
      <c r="E69" s="2">
        <v>91</v>
      </c>
      <c r="F69" s="2">
        <v>222</v>
      </c>
      <c r="G69" s="2">
        <v>40</v>
      </c>
      <c r="H69" s="2">
        <f t="shared" si="10"/>
        <v>0</v>
      </c>
      <c r="I69" s="2">
        <f t="shared" si="11"/>
        <v>0</v>
      </c>
      <c r="J69" s="2">
        <f t="shared" si="12"/>
        <v>0</v>
      </c>
      <c r="K69" s="2">
        <f t="shared" si="13"/>
        <v>0</v>
      </c>
      <c r="L69" s="2">
        <f t="shared" si="14"/>
        <v>0</v>
      </c>
      <c r="M69" s="2">
        <v>48</v>
      </c>
      <c r="Q69" s="2">
        <f t="shared" si="15"/>
        <v>1</v>
      </c>
      <c r="R69" s="2">
        <f t="shared" si="16"/>
        <v>0</v>
      </c>
      <c r="S69" s="2">
        <f t="shared" si="17"/>
        <v>1</v>
      </c>
      <c r="T69" s="2">
        <v>2012</v>
      </c>
      <c r="U69" s="2">
        <f t="shared" si="18"/>
        <v>0</v>
      </c>
      <c r="V69" s="2">
        <v>5.9</v>
      </c>
      <c r="W69" s="2">
        <f t="shared" si="19"/>
        <v>0</v>
      </c>
    </row>
    <row r="70" spans="1:23" x14ac:dyDescent="0.2">
      <c r="A70" s="2" t="s">
        <v>146</v>
      </c>
      <c r="B70" s="2" t="s">
        <v>15</v>
      </c>
      <c r="C70" s="2" t="s">
        <v>19</v>
      </c>
      <c r="D70" s="2">
        <v>35.033799999999999</v>
      </c>
      <c r="E70" s="2">
        <v>90</v>
      </c>
      <c r="F70" s="2">
        <v>2462</v>
      </c>
      <c r="G70" s="2">
        <v>19</v>
      </c>
      <c r="H70" s="2">
        <f t="shared" si="10"/>
        <v>1</v>
      </c>
      <c r="I70" s="2">
        <f t="shared" si="11"/>
        <v>0</v>
      </c>
      <c r="J70" s="2">
        <f t="shared" si="12"/>
        <v>0</v>
      </c>
      <c r="K70" s="2">
        <f t="shared" si="13"/>
        <v>0</v>
      </c>
      <c r="L70" s="2">
        <f t="shared" si="14"/>
        <v>1</v>
      </c>
      <c r="M70" s="2">
        <v>12</v>
      </c>
      <c r="Q70" s="2">
        <f t="shared" si="15"/>
        <v>0</v>
      </c>
      <c r="R70" s="2">
        <f t="shared" si="16"/>
        <v>0</v>
      </c>
      <c r="S70" s="2">
        <f t="shared" si="17"/>
        <v>0</v>
      </c>
      <c r="T70" s="2">
        <v>2011</v>
      </c>
      <c r="U70" s="2">
        <f t="shared" si="18"/>
        <v>0</v>
      </c>
      <c r="V70" s="2">
        <v>6.3</v>
      </c>
      <c r="W70" s="2">
        <f t="shared" si="19"/>
        <v>0</v>
      </c>
    </row>
    <row r="71" spans="1:23" x14ac:dyDescent="0.2">
      <c r="A71" s="2" t="s">
        <v>148</v>
      </c>
      <c r="B71" s="2" t="s">
        <v>15</v>
      </c>
      <c r="C71" s="2" t="s">
        <v>12</v>
      </c>
      <c r="D71" s="2">
        <v>25.977399999999999</v>
      </c>
      <c r="E71" s="2">
        <v>114</v>
      </c>
      <c r="F71" s="2">
        <v>15428</v>
      </c>
      <c r="G71" s="2">
        <v>28</v>
      </c>
      <c r="H71" s="2">
        <f t="shared" si="10"/>
        <v>1</v>
      </c>
      <c r="I71" s="2">
        <f t="shared" si="11"/>
        <v>0</v>
      </c>
      <c r="J71" s="2">
        <f t="shared" si="12"/>
        <v>0</v>
      </c>
      <c r="K71" s="2">
        <f t="shared" si="13"/>
        <v>0</v>
      </c>
      <c r="L71" s="2">
        <f t="shared" si="14"/>
        <v>0</v>
      </c>
      <c r="M71" s="2">
        <v>71</v>
      </c>
      <c r="Q71" s="2">
        <f t="shared" si="15"/>
        <v>0</v>
      </c>
      <c r="R71" s="2">
        <f t="shared" si="16"/>
        <v>0</v>
      </c>
      <c r="S71" s="2">
        <f t="shared" si="17"/>
        <v>0</v>
      </c>
      <c r="T71" s="2">
        <v>2014</v>
      </c>
      <c r="U71" s="2">
        <f t="shared" si="18"/>
        <v>0</v>
      </c>
      <c r="V71" s="2">
        <v>6.5</v>
      </c>
      <c r="W71" s="2">
        <f t="shared" si="19"/>
        <v>1</v>
      </c>
    </row>
    <row r="72" spans="1:23" x14ac:dyDescent="0.2">
      <c r="A72" s="2" t="s">
        <v>150</v>
      </c>
      <c r="B72" s="2" t="s">
        <v>51</v>
      </c>
      <c r="C72" s="2" t="s">
        <v>12</v>
      </c>
      <c r="D72" s="2">
        <v>41.2271</v>
      </c>
      <c r="E72" s="2">
        <v>101</v>
      </c>
      <c r="F72" s="2">
        <v>2436</v>
      </c>
      <c r="G72" s="2">
        <v>11</v>
      </c>
      <c r="H72" s="2">
        <f t="shared" si="10"/>
        <v>0</v>
      </c>
      <c r="I72" s="2">
        <f t="shared" si="11"/>
        <v>0</v>
      </c>
      <c r="J72" s="2">
        <f t="shared" si="12"/>
        <v>0</v>
      </c>
      <c r="K72" s="2">
        <f t="shared" si="13"/>
        <v>0</v>
      </c>
      <c r="L72" s="2">
        <f t="shared" si="14"/>
        <v>0</v>
      </c>
      <c r="M72" s="2">
        <v>163</v>
      </c>
      <c r="Q72" s="2">
        <f t="shared" si="15"/>
        <v>0</v>
      </c>
      <c r="R72" s="2">
        <f t="shared" si="16"/>
        <v>1</v>
      </c>
      <c r="S72" s="2">
        <f t="shared" si="17"/>
        <v>0</v>
      </c>
      <c r="T72" s="2">
        <v>2002</v>
      </c>
      <c r="U72" s="2">
        <f t="shared" si="18"/>
        <v>0</v>
      </c>
      <c r="V72" s="2">
        <v>7.4</v>
      </c>
      <c r="W72" s="2">
        <f t="shared" si="19"/>
        <v>1</v>
      </c>
    </row>
    <row r="73" spans="1:23" x14ac:dyDescent="0.2">
      <c r="A73" s="2" t="s">
        <v>152</v>
      </c>
      <c r="B73" s="2" t="s">
        <v>11</v>
      </c>
      <c r="C73" s="2" t="s">
        <v>19</v>
      </c>
      <c r="D73" s="2">
        <v>78.616699999999994</v>
      </c>
      <c r="E73" s="2">
        <v>146</v>
      </c>
      <c r="F73" s="2">
        <v>6217</v>
      </c>
      <c r="G73" s="2">
        <v>100</v>
      </c>
      <c r="H73" s="2">
        <f t="shared" si="10"/>
        <v>0</v>
      </c>
      <c r="I73" s="2">
        <f t="shared" si="11"/>
        <v>0</v>
      </c>
      <c r="J73" s="2">
        <f t="shared" si="12"/>
        <v>0</v>
      </c>
      <c r="K73" s="2">
        <f t="shared" si="13"/>
        <v>0</v>
      </c>
      <c r="L73" s="2">
        <f t="shared" si="14"/>
        <v>1</v>
      </c>
      <c r="M73" s="2">
        <v>14000</v>
      </c>
      <c r="Q73" s="2">
        <f t="shared" si="15"/>
        <v>1</v>
      </c>
      <c r="R73" s="2">
        <f t="shared" si="16"/>
        <v>0</v>
      </c>
      <c r="S73" s="2">
        <f t="shared" si="17"/>
        <v>0</v>
      </c>
      <c r="T73" s="2">
        <v>2001</v>
      </c>
      <c r="U73" s="2">
        <f t="shared" si="18"/>
        <v>0</v>
      </c>
      <c r="V73" s="2">
        <v>7.1</v>
      </c>
      <c r="W73" s="2">
        <f t="shared" si="19"/>
        <v>0</v>
      </c>
    </row>
    <row r="74" spans="1:23" x14ac:dyDescent="0.2">
      <c r="A74" s="2" t="s">
        <v>154</v>
      </c>
      <c r="B74" s="2" t="s">
        <v>11</v>
      </c>
      <c r="C74" s="2" t="s">
        <v>12</v>
      </c>
      <c r="D74" s="2">
        <v>10.7194</v>
      </c>
      <c r="E74" s="2">
        <v>99</v>
      </c>
      <c r="F74" s="2">
        <v>28987</v>
      </c>
      <c r="G74" s="2">
        <v>25</v>
      </c>
      <c r="H74" s="2">
        <f t="shared" si="10"/>
        <v>0</v>
      </c>
      <c r="I74" s="2">
        <f t="shared" si="11"/>
        <v>0</v>
      </c>
      <c r="J74" s="2">
        <f t="shared" si="12"/>
        <v>0</v>
      </c>
      <c r="K74" s="2">
        <f t="shared" si="13"/>
        <v>0</v>
      </c>
      <c r="L74" s="2">
        <f t="shared" si="14"/>
        <v>0</v>
      </c>
      <c r="M74" s="2">
        <v>79</v>
      </c>
      <c r="Q74" s="2">
        <f t="shared" si="15"/>
        <v>1</v>
      </c>
      <c r="R74" s="2">
        <f t="shared" si="16"/>
        <v>0</v>
      </c>
      <c r="S74" s="2">
        <f t="shared" si="17"/>
        <v>0</v>
      </c>
      <c r="T74" s="2">
        <v>2002</v>
      </c>
      <c r="U74" s="2">
        <f t="shared" si="18"/>
        <v>0</v>
      </c>
      <c r="V74" s="2">
        <v>4.9000000000000004</v>
      </c>
      <c r="W74" s="2">
        <f t="shared" si="19"/>
        <v>1</v>
      </c>
    </row>
    <row r="75" spans="1:23" x14ac:dyDescent="0.2">
      <c r="A75" s="2" t="s">
        <v>41</v>
      </c>
      <c r="B75" s="2" t="s">
        <v>11</v>
      </c>
      <c r="C75" s="2" t="s">
        <v>24</v>
      </c>
      <c r="D75" s="2">
        <v>28.0642</v>
      </c>
      <c r="E75" s="2">
        <v>106</v>
      </c>
      <c r="F75" s="2">
        <v>561</v>
      </c>
      <c r="G75" s="2">
        <v>35</v>
      </c>
      <c r="H75" s="2">
        <f t="shared" si="10"/>
        <v>0</v>
      </c>
      <c r="I75" s="2">
        <f t="shared" si="11"/>
        <v>0</v>
      </c>
      <c r="J75" s="2">
        <f t="shared" si="12"/>
        <v>0</v>
      </c>
      <c r="K75" s="2">
        <f t="shared" si="13"/>
        <v>0</v>
      </c>
      <c r="L75" s="2">
        <f t="shared" si="14"/>
        <v>0</v>
      </c>
      <c r="M75" s="2">
        <v>309</v>
      </c>
      <c r="Q75" s="2">
        <f t="shared" si="15"/>
        <v>1</v>
      </c>
      <c r="R75" s="2">
        <f t="shared" si="16"/>
        <v>0</v>
      </c>
      <c r="S75" s="2">
        <f t="shared" si="17"/>
        <v>0</v>
      </c>
      <c r="T75" s="2">
        <v>2011</v>
      </c>
      <c r="U75" s="2">
        <f t="shared" si="18"/>
        <v>0</v>
      </c>
      <c r="V75" s="2">
        <v>5</v>
      </c>
      <c r="W75" s="2">
        <f t="shared" si="19"/>
        <v>0</v>
      </c>
    </row>
    <row r="76" spans="1:23" x14ac:dyDescent="0.2">
      <c r="A76" s="2" t="s">
        <v>157</v>
      </c>
      <c r="B76" s="2" t="s">
        <v>15</v>
      </c>
      <c r="C76" s="2" t="s">
        <v>31</v>
      </c>
      <c r="D76" s="2">
        <v>48.637700000000002</v>
      </c>
      <c r="E76" s="2">
        <v>100</v>
      </c>
      <c r="F76" s="2">
        <v>2800</v>
      </c>
      <c r="G76" s="2">
        <v>12.5</v>
      </c>
      <c r="H76" s="2">
        <f t="shared" si="10"/>
        <v>1</v>
      </c>
      <c r="I76" s="2">
        <f t="shared" si="11"/>
        <v>1</v>
      </c>
      <c r="J76" s="2">
        <f t="shared" si="12"/>
        <v>0</v>
      </c>
      <c r="K76" s="2">
        <f t="shared" si="13"/>
        <v>0</v>
      </c>
      <c r="L76" s="2">
        <f t="shared" si="14"/>
        <v>0</v>
      </c>
      <c r="M76" s="2">
        <v>38</v>
      </c>
      <c r="Q76" s="2">
        <f t="shared" si="15"/>
        <v>0</v>
      </c>
      <c r="R76" s="2">
        <f t="shared" si="16"/>
        <v>0</v>
      </c>
      <c r="S76" s="2">
        <f t="shared" si="17"/>
        <v>0</v>
      </c>
      <c r="T76" s="2">
        <v>2014</v>
      </c>
      <c r="U76" s="2">
        <f t="shared" si="18"/>
        <v>0</v>
      </c>
      <c r="V76" s="2">
        <v>6.1</v>
      </c>
      <c r="W76" s="2">
        <f t="shared" si="19"/>
        <v>0</v>
      </c>
    </row>
    <row r="77" spans="1:23" x14ac:dyDescent="0.2">
      <c r="A77" s="2" t="s">
        <v>159</v>
      </c>
      <c r="B77" s="2" t="s">
        <v>15</v>
      </c>
      <c r="C77" s="2" t="s">
        <v>40</v>
      </c>
      <c r="D77" s="2">
        <v>65.010099999999994</v>
      </c>
      <c r="E77" s="2">
        <v>125</v>
      </c>
      <c r="F77" s="2">
        <v>1556</v>
      </c>
      <c r="G77" s="2">
        <v>30</v>
      </c>
      <c r="H77" s="2">
        <f t="shared" si="10"/>
        <v>1</v>
      </c>
      <c r="I77" s="2">
        <f t="shared" si="11"/>
        <v>0</v>
      </c>
      <c r="J77" s="2">
        <f t="shared" si="12"/>
        <v>0</v>
      </c>
      <c r="K77" s="2">
        <f t="shared" si="13"/>
        <v>0</v>
      </c>
      <c r="L77" s="2">
        <f t="shared" si="14"/>
        <v>0</v>
      </c>
      <c r="M77" s="2">
        <v>729</v>
      </c>
      <c r="Q77" s="2">
        <f t="shared" si="15"/>
        <v>0</v>
      </c>
      <c r="R77" s="2">
        <f t="shared" si="16"/>
        <v>0</v>
      </c>
      <c r="S77" s="2">
        <f t="shared" si="17"/>
        <v>1</v>
      </c>
      <c r="T77" s="2">
        <v>2002</v>
      </c>
      <c r="U77" s="2">
        <f t="shared" si="18"/>
        <v>0</v>
      </c>
      <c r="V77" s="2">
        <v>7.2</v>
      </c>
      <c r="W77" s="2">
        <f t="shared" si="19"/>
        <v>0</v>
      </c>
    </row>
    <row r="78" spans="1:23" x14ac:dyDescent="0.2">
      <c r="A78" s="2" t="s">
        <v>161</v>
      </c>
      <c r="B78" s="2" t="s">
        <v>15</v>
      </c>
      <c r="C78" s="2" t="s">
        <v>24</v>
      </c>
      <c r="D78" s="2">
        <v>37.515999999999998</v>
      </c>
      <c r="E78" s="2">
        <v>105</v>
      </c>
      <c r="F78" s="2">
        <v>8281</v>
      </c>
      <c r="G78" s="2">
        <v>69</v>
      </c>
      <c r="H78" s="2">
        <f t="shared" si="10"/>
        <v>1</v>
      </c>
      <c r="I78" s="2">
        <f t="shared" si="11"/>
        <v>0</v>
      </c>
      <c r="J78" s="2">
        <f t="shared" si="12"/>
        <v>0</v>
      </c>
      <c r="K78" s="2">
        <f t="shared" si="13"/>
        <v>0</v>
      </c>
      <c r="L78" s="2">
        <f t="shared" si="14"/>
        <v>0</v>
      </c>
      <c r="M78" s="2">
        <v>335</v>
      </c>
      <c r="Q78" s="2">
        <f t="shared" si="15"/>
        <v>0</v>
      </c>
      <c r="R78" s="2">
        <f t="shared" si="16"/>
        <v>0</v>
      </c>
      <c r="S78" s="2">
        <f t="shared" si="17"/>
        <v>0</v>
      </c>
      <c r="T78" s="2">
        <v>2012</v>
      </c>
      <c r="U78" s="2">
        <f t="shared" si="18"/>
        <v>0</v>
      </c>
      <c r="V78" s="2">
        <v>5.9</v>
      </c>
      <c r="W78" s="2">
        <f t="shared" si="19"/>
        <v>0</v>
      </c>
    </row>
    <row r="79" spans="1:23" x14ac:dyDescent="0.2">
      <c r="A79" s="2" t="s">
        <v>163</v>
      </c>
      <c r="B79" s="2" t="s">
        <v>11</v>
      </c>
      <c r="C79" s="2" t="s">
        <v>12</v>
      </c>
      <c r="D79" s="2">
        <v>24.343699999999998</v>
      </c>
      <c r="E79" s="2">
        <v>133</v>
      </c>
      <c r="F79" s="2">
        <v>5405</v>
      </c>
      <c r="G79" s="2">
        <v>45</v>
      </c>
      <c r="H79" s="2">
        <f t="shared" si="10"/>
        <v>0</v>
      </c>
      <c r="I79" s="2">
        <f t="shared" si="11"/>
        <v>0</v>
      </c>
      <c r="J79" s="2">
        <f t="shared" si="12"/>
        <v>0</v>
      </c>
      <c r="K79" s="2">
        <f t="shared" si="13"/>
        <v>0</v>
      </c>
      <c r="L79" s="2">
        <f t="shared" si="14"/>
        <v>0</v>
      </c>
      <c r="M79" s="2">
        <v>278</v>
      </c>
      <c r="Q79" s="2">
        <f t="shared" si="15"/>
        <v>1</v>
      </c>
      <c r="R79" s="2">
        <f t="shared" si="16"/>
        <v>0</v>
      </c>
      <c r="S79" s="2">
        <f t="shared" si="17"/>
        <v>0</v>
      </c>
      <c r="T79" s="2">
        <v>2007</v>
      </c>
      <c r="U79" s="2">
        <f t="shared" si="18"/>
        <v>0</v>
      </c>
      <c r="V79" s="2">
        <v>7.4</v>
      </c>
      <c r="W79" s="2">
        <f t="shared" si="19"/>
        <v>1</v>
      </c>
    </row>
    <row r="80" spans="1:23" x14ac:dyDescent="0.2">
      <c r="A80" s="2" t="s">
        <v>165</v>
      </c>
      <c r="B80" s="2" t="s">
        <v>15</v>
      </c>
      <c r="C80" s="2" t="s">
        <v>19</v>
      </c>
      <c r="D80" s="2">
        <v>70.011099999999999</v>
      </c>
      <c r="E80" s="2">
        <v>110</v>
      </c>
      <c r="F80" s="2">
        <v>146</v>
      </c>
      <c r="G80" s="2">
        <v>12</v>
      </c>
      <c r="H80" s="2">
        <f t="shared" si="10"/>
        <v>1</v>
      </c>
      <c r="I80" s="2">
        <f t="shared" si="11"/>
        <v>0</v>
      </c>
      <c r="J80" s="2">
        <f t="shared" si="12"/>
        <v>0</v>
      </c>
      <c r="K80" s="2">
        <f t="shared" si="13"/>
        <v>0</v>
      </c>
      <c r="L80" s="2">
        <f t="shared" si="14"/>
        <v>1</v>
      </c>
      <c r="M80" s="2">
        <v>16</v>
      </c>
      <c r="Q80" s="2">
        <f t="shared" si="15"/>
        <v>0</v>
      </c>
      <c r="R80" s="2">
        <f t="shared" si="16"/>
        <v>0</v>
      </c>
      <c r="S80" s="2">
        <f t="shared" si="17"/>
        <v>0</v>
      </c>
      <c r="T80" s="2">
        <v>2012</v>
      </c>
      <c r="U80" s="2">
        <f t="shared" si="18"/>
        <v>0</v>
      </c>
      <c r="V80" s="2">
        <v>6.5</v>
      </c>
      <c r="W80" s="2">
        <f t="shared" si="19"/>
        <v>0</v>
      </c>
    </row>
    <row r="81" spans="1:23" x14ac:dyDescent="0.2">
      <c r="A81" s="2" t="s">
        <v>167</v>
      </c>
      <c r="B81" s="2" t="s">
        <v>15</v>
      </c>
      <c r="C81" s="2" t="s">
        <v>40</v>
      </c>
      <c r="D81" s="2">
        <v>22.245899999999999</v>
      </c>
      <c r="E81" s="2">
        <v>81</v>
      </c>
      <c r="F81" s="2">
        <v>25489</v>
      </c>
      <c r="G81" s="2">
        <v>19</v>
      </c>
      <c r="H81" s="2">
        <f t="shared" si="10"/>
        <v>1</v>
      </c>
      <c r="I81" s="2">
        <f t="shared" si="11"/>
        <v>0</v>
      </c>
      <c r="J81" s="2">
        <f t="shared" si="12"/>
        <v>0</v>
      </c>
      <c r="K81" s="2">
        <f t="shared" si="13"/>
        <v>0</v>
      </c>
      <c r="L81" s="2">
        <f t="shared" si="14"/>
        <v>0</v>
      </c>
      <c r="M81" s="2">
        <v>0</v>
      </c>
      <c r="Q81" s="2">
        <f t="shared" si="15"/>
        <v>0</v>
      </c>
      <c r="R81" s="2">
        <f t="shared" si="16"/>
        <v>0</v>
      </c>
      <c r="S81" s="2">
        <f t="shared" si="17"/>
        <v>1</v>
      </c>
      <c r="T81" s="2">
        <v>2002</v>
      </c>
      <c r="U81" s="2">
        <f t="shared" si="18"/>
        <v>0</v>
      </c>
      <c r="V81" s="2">
        <v>7.7</v>
      </c>
      <c r="W81" s="2">
        <f t="shared" si="19"/>
        <v>0</v>
      </c>
    </row>
    <row r="82" spans="1:23" x14ac:dyDescent="0.2">
      <c r="A82" s="2" t="s">
        <v>169</v>
      </c>
      <c r="B82" s="2" t="s">
        <v>11</v>
      </c>
      <c r="C82" s="2" t="s">
        <v>40</v>
      </c>
      <c r="D82" s="2">
        <v>18.004200000000001</v>
      </c>
      <c r="E82" s="2">
        <v>107</v>
      </c>
      <c r="F82" s="2">
        <v>3004</v>
      </c>
      <c r="G82" s="2">
        <v>13</v>
      </c>
      <c r="H82" s="2">
        <f t="shared" si="10"/>
        <v>0</v>
      </c>
      <c r="I82" s="2">
        <f t="shared" si="11"/>
        <v>0</v>
      </c>
      <c r="J82" s="2">
        <f t="shared" si="12"/>
        <v>0</v>
      </c>
      <c r="K82" s="2">
        <f t="shared" si="13"/>
        <v>0</v>
      </c>
      <c r="L82" s="2">
        <f t="shared" si="14"/>
        <v>0</v>
      </c>
      <c r="M82" s="2">
        <v>80</v>
      </c>
      <c r="Q82" s="2">
        <f t="shared" si="15"/>
        <v>1</v>
      </c>
      <c r="R82" s="2">
        <f t="shared" si="16"/>
        <v>0</v>
      </c>
      <c r="S82" s="2">
        <f t="shared" si="17"/>
        <v>1</v>
      </c>
      <c r="T82" s="2">
        <v>2013</v>
      </c>
      <c r="U82" s="2">
        <f t="shared" si="18"/>
        <v>0</v>
      </c>
      <c r="V82" s="2">
        <v>5.7</v>
      </c>
      <c r="W82" s="2">
        <f t="shared" si="19"/>
        <v>0</v>
      </c>
    </row>
    <row r="83" spans="1:23" x14ac:dyDescent="0.2">
      <c r="A83" s="2" t="s">
        <v>171</v>
      </c>
      <c r="B83" s="2" t="s">
        <v>11</v>
      </c>
      <c r="C83" s="2" t="s">
        <v>19</v>
      </c>
      <c r="D83" s="2">
        <v>60.522100000000002</v>
      </c>
      <c r="E83" s="2">
        <v>100</v>
      </c>
      <c r="F83" s="2">
        <v>14168</v>
      </c>
      <c r="G83" s="2">
        <v>130</v>
      </c>
      <c r="H83" s="2">
        <f t="shared" si="10"/>
        <v>0</v>
      </c>
      <c r="I83" s="2">
        <f t="shared" si="11"/>
        <v>0</v>
      </c>
      <c r="J83" s="2">
        <f t="shared" si="12"/>
        <v>0</v>
      </c>
      <c r="K83" s="2">
        <f t="shared" si="13"/>
        <v>0</v>
      </c>
      <c r="L83" s="2">
        <f t="shared" si="14"/>
        <v>1</v>
      </c>
      <c r="M83" s="2">
        <v>0</v>
      </c>
      <c r="Q83" s="2">
        <f t="shared" si="15"/>
        <v>1</v>
      </c>
      <c r="R83" s="2">
        <f t="shared" si="16"/>
        <v>0</v>
      </c>
      <c r="S83" s="2">
        <f t="shared" si="17"/>
        <v>0</v>
      </c>
      <c r="T83" s="2">
        <v>2013</v>
      </c>
      <c r="U83" s="2">
        <f t="shared" si="18"/>
        <v>0</v>
      </c>
      <c r="V83" s="2">
        <v>4.9000000000000004</v>
      </c>
      <c r="W83" s="2">
        <f t="shared" si="19"/>
        <v>0</v>
      </c>
    </row>
    <row r="84" spans="1:23" x14ac:dyDescent="0.2">
      <c r="A84" s="2" t="s">
        <v>173</v>
      </c>
      <c r="B84" s="2" t="s">
        <v>11</v>
      </c>
      <c r="C84" s="2" t="s">
        <v>24</v>
      </c>
      <c r="D84" s="2">
        <v>28.328099999999999</v>
      </c>
      <c r="E84" s="2">
        <v>97</v>
      </c>
      <c r="F84" s="2">
        <v>9814</v>
      </c>
      <c r="G84" s="2">
        <v>58</v>
      </c>
      <c r="H84" s="2">
        <f t="shared" si="10"/>
        <v>0</v>
      </c>
      <c r="I84" s="2">
        <f t="shared" si="11"/>
        <v>0</v>
      </c>
      <c r="J84" s="2">
        <f t="shared" si="12"/>
        <v>0</v>
      </c>
      <c r="K84" s="2">
        <f t="shared" si="13"/>
        <v>0</v>
      </c>
      <c r="L84" s="2">
        <f t="shared" si="14"/>
        <v>0</v>
      </c>
      <c r="M84" s="2">
        <v>420</v>
      </c>
      <c r="Q84" s="2">
        <f t="shared" si="15"/>
        <v>1</v>
      </c>
      <c r="R84" s="2">
        <f t="shared" si="16"/>
        <v>0</v>
      </c>
      <c r="S84" s="2">
        <f t="shared" si="17"/>
        <v>0</v>
      </c>
      <c r="T84" s="2">
        <v>2004</v>
      </c>
      <c r="U84" s="2">
        <f t="shared" si="18"/>
        <v>0</v>
      </c>
      <c r="V84" s="2">
        <v>6.3</v>
      </c>
      <c r="W84" s="2">
        <f t="shared" si="19"/>
        <v>0</v>
      </c>
    </row>
    <row r="85" spans="1:23" x14ac:dyDescent="0.2">
      <c r="A85" s="2" t="s">
        <v>175</v>
      </c>
      <c r="B85" s="2" t="s">
        <v>15</v>
      </c>
      <c r="C85" s="2" t="s">
        <v>12</v>
      </c>
      <c r="D85" s="2">
        <v>0.10822900000000001</v>
      </c>
      <c r="E85" s="2">
        <v>104</v>
      </c>
      <c r="F85" s="2">
        <v>15860</v>
      </c>
      <c r="G85" s="2">
        <v>4.5</v>
      </c>
      <c r="H85" s="2">
        <f t="shared" si="10"/>
        <v>1</v>
      </c>
      <c r="I85" s="2">
        <f t="shared" si="11"/>
        <v>0</v>
      </c>
      <c r="J85" s="2">
        <f t="shared" si="12"/>
        <v>0</v>
      </c>
      <c r="K85" s="2">
        <f t="shared" si="13"/>
        <v>0</v>
      </c>
      <c r="L85" s="2">
        <f t="shared" si="14"/>
        <v>0</v>
      </c>
      <c r="M85" s="2">
        <v>0</v>
      </c>
      <c r="Q85" s="2">
        <f t="shared" si="15"/>
        <v>0</v>
      </c>
      <c r="R85" s="2">
        <f t="shared" si="16"/>
        <v>0</v>
      </c>
      <c r="S85" s="2">
        <f t="shared" si="17"/>
        <v>0</v>
      </c>
      <c r="T85" s="2">
        <v>2009</v>
      </c>
      <c r="U85" s="2">
        <f t="shared" si="18"/>
        <v>0</v>
      </c>
      <c r="V85" s="2">
        <v>5.9</v>
      </c>
      <c r="W85" s="2">
        <f t="shared" si="19"/>
        <v>1</v>
      </c>
    </row>
    <row r="86" spans="1:23" x14ac:dyDescent="0.2">
      <c r="A86" s="2" t="s">
        <v>177</v>
      </c>
      <c r="B86" s="2" t="s">
        <v>11</v>
      </c>
      <c r="C86" s="2" t="s">
        <v>12</v>
      </c>
      <c r="D86" s="2">
        <v>5.8815</v>
      </c>
      <c r="E86" s="2">
        <v>110</v>
      </c>
      <c r="F86" s="2">
        <v>2972</v>
      </c>
      <c r="G86" s="2">
        <v>39</v>
      </c>
      <c r="H86" s="2">
        <f t="shared" si="10"/>
        <v>0</v>
      </c>
      <c r="I86" s="2">
        <f t="shared" si="11"/>
        <v>0</v>
      </c>
      <c r="J86" s="2">
        <f t="shared" si="12"/>
        <v>0</v>
      </c>
      <c r="K86" s="2">
        <f t="shared" si="13"/>
        <v>0</v>
      </c>
      <c r="L86" s="2">
        <f t="shared" si="14"/>
        <v>0</v>
      </c>
      <c r="M86" s="2">
        <v>534</v>
      </c>
      <c r="Q86" s="2">
        <f t="shared" si="15"/>
        <v>1</v>
      </c>
      <c r="R86" s="2">
        <f t="shared" si="16"/>
        <v>0</v>
      </c>
      <c r="S86" s="2">
        <f t="shared" si="17"/>
        <v>0</v>
      </c>
      <c r="T86" s="2">
        <v>2004</v>
      </c>
      <c r="U86" s="2">
        <f t="shared" si="18"/>
        <v>0</v>
      </c>
      <c r="V86" s="2">
        <v>5.3</v>
      </c>
      <c r="W86" s="2">
        <f t="shared" si="19"/>
        <v>1</v>
      </c>
    </row>
    <row r="87" spans="1:23" x14ac:dyDescent="0.2">
      <c r="A87" s="2" t="s">
        <v>179</v>
      </c>
      <c r="B87" s="2" t="s">
        <v>51</v>
      </c>
      <c r="C87" s="2" t="s">
        <v>19</v>
      </c>
      <c r="D87" s="2">
        <v>47.285499999999999</v>
      </c>
      <c r="E87" s="2">
        <v>102</v>
      </c>
      <c r="F87" s="2">
        <v>3037</v>
      </c>
      <c r="G87" s="2">
        <v>26</v>
      </c>
      <c r="H87" s="2">
        <f t="shared" si="10"/>
        <v>0</v>
      </c>
      <c r="I87" s="2">
        <f t="shared" si="11"/>
        <v>0</v>
      </c>
      <c r="J87" s="2">
        <f t="shared" si="12"/>
        <v>0</v>
      </c>
      <c r="K87" s="2">
        <f t="shared" si="13"/>
        <v>0</v>
      </c>
      <c r="L87" s="2">
        <f t="shared" si="14"/>
        <v>1</v>
      </c>
      <c r="M87" s="2">
        <v>91</v>
      </c>
      <c r="Q87" s="2">
        <f t="shared" si="15"/>
        <v>0</v>
      </c>
      <c r="R87" s="2">
        <f t="shared" si="16"/>
        <v>1</v>
      </c>
      <c r="S87" s="2">
        <f t="shared" si="17"/>
        <v>0</v>
      </c>
      <c r="T87" s="2">
        <v>2003</v>
      </c>
      <c r="U87" s="2">
        <f t="shared" si="18"/>
        <v>0</v>
      </c>
      <c r="V87" s="2">
        <v>5</v>
      </c>
      <c r="W87" s="2">
        <f t="shared" si="19"/>
        <v>0</v>
      </c>
    </row>
    <row r="88" spans="1:23" x14ac:dyDescent="0.2">
      <c r="A88" s="2" t="s">
        <v>181</v>
      </c>
      <c r="B88" s="2" t="s">
        <v>51</v>
      </c>
      <c r="C88" s="2" t="s">
        <v>19</v>
      </c>
      <c r="D88" s="2">
        <v>23.222899999999999</v>
      </c>
      <c r="E88" s="2">
        <v>100</v>
      </c>
      <c r="F88" s="2">
        <v>3742</v>
      </c>
      <c r="G88" s="2">
        <v>26</v>
      </c>
      <c r="H88" s="2">
        <f t="shared" si="10"/>
        <v>0</v>
      </c>
      <c r="I88" s="2">
        <f t="shared" si="11"/>
        <v>0</v>
      </c>
      <c r="J88" s="2">
        <f t="shared" si="12"/>
        <v>0</v>
      </c>
      <c r="K88" s="2">
        <f t="shared" si="13"/>
        <v>0</v>
      </c>
      <c r="L88" s="2">
        <f t="shared" si="14"/>
        <v>1</v>
      </c>
      <c r="M88" s="2">
        <v>8</v>
      </c>
      <c r="Q88" s="2">
        <f t="shared" si="15"/>
        <v>0</v>
      </c>
      <c r="R88" s="2">
        <f t="shared" si="16"/>
        <v>1</v>
      </c>
      <c r="S88" s="2">
        <f t="shared" si="17"/>
        <v>0</v>
      </c>
      <c r="T88" s="2">
        <v>2004</v>
      </c>
      <c r="U88" s="2">
        <f t="shared" si="18"/>
        <v>0</v>
      </c>
      <c r="V88" s="2">
        <v>4.5</v>
      </c>
      <c r="W88" s="2">
        <f t="shared" si="19"/>
        <v>0</v>
      </c>
    </row>
    <row r="89" spans="1:23" x14ac:dyDescent="0.2">
      <c r="A89" s="2" t="s">
        <v>183</v>
      </c>
      <c r="B89" s="2" t="s">
        <v>11</v>
      </c>
      <c r="C89" s="2" t="s">
        <v>31</v>
      </c>
      <c r="D89" s="2">
        <v>14.208399999999999</v>
      </c>
      <c r="E89" s="2">
        <v>96</v>
      </c>
      <c r="F89" s="2">
        <v>977</v>
      </c>
      <c r="G89" s="2">
        <v>30</v>
      </c>
      <c r="H89" s="2">
        <f t="shared" si="10"/>
        <v>0</v>
      </c>
      <c r="I89" s="2">
        <f t="shared" si="11"/>
        <v>1</v>
      </c>
      <c r="J89" s="2">
        <f t="shared" si="12"/>
        <v>0</v>
      </c>
      <c r="K89" s="2">
        <f t="shared" si="13"/>
        <v>0</v>
      </c>
      <c r="L89" s="2">
        <f t="shared" si="14"/>
        <v>0</v>
      </c>
      <c r="M89" s="2">
        <v>0</v>
      </c>
      <c r="Q89" s="2">
        <f t="shared" si="15"/>
        <v>1</v>
      </c>
      <c r="R89" s="2">
        <f t="shared" si="16"/>
        <v>0</v>
      </c>
      <c r="S89" s="2">
        <f t="shared" si="17"/>
        <v>0</v>
      </c>
      <c r="T89" s="2">
        <v>2003</v>
      </c>
      <c r="U89" s="2">
        <f t="shared" si="18"/>
        <v>0</v>
      </c>
      <c r="V89" s="2">
        <v>5.6</v>
      </c>
      <c r="W89" s="2">
        <f t="shared" si="19"/>
        <v>0</v>
      </c>
    </row>
    <row r="90" spans="1:23" x14ac:dyDescent="0.2">
      <c r="A90" s="2" t="s">
        <v>185</v>
      </c>
      <c r="B90" s="2" t="s">
        <v>11</v>
      </c>
      <c r="C90" s="2" t="s">
        <v>24</v>
      </c>
      <c r="D90" s="2">
        <v>25.863900000000001</v>
      </c>
      <c r="E90" s="2">
        <v>101</v>
      </c>
      <c r="F90" s="2">
        <v>2471</v>
      </c>
      <c r="G90" s="2">
        <v>35</v>
      </c>
      <c r="H90" s="2">
        <f t="shared" si="10"/>
        <v>0</v>
      </c>
      <c r="I90" s="2">
        <f t="shared" si="11"/>
        <v>0</v>
      </c>
      <c r="J90" s="2">
        <f t="shared" si="12"/>
        <v>0</v>
      </c>
      <c r="K90" s="2">
        <f t="shared" si="13"/>
        <v>0</v>
      </c>
      <c r="L90" s="2">
        <f t="shared" si="14"/>
        <v>0</v>
      </c>
      <c r="M90" s="2">
        <v>357</v>
      </c>
      <c r="Q90" s="2">
        <f t="shared" si="15"/>
        <v>1</v>
      </c>
      <c r="R90" s="2">
        <f t="shared" si="16"/>
        <v>0</v>
      </c>
      <c r="S90" s="2">
        <f t="shared" si="17"/>
        <v>0</v>
      </c>
      <c r="T90" s="2">
        <v>2012</v>
      </c>
      <c r="U90" s="2">
        <f t="shared" si="18"/>
        <v>0</v>
      </c>
      <c r="V90" s="2">
        <v>5.0999999999999996</v>
      </c>
      <c r="W90" s="2">
        <f t="shared" si="19"/>
        <v>0</v>
      </c>
    </row>
    <row r="91" spans="1:23" x14ac:dyDescent="0.2">
      <c r="A91" s="2" t="s">
        <v>187</v>
      </c>
      <c r="B91" s="2" t="s">
        <v>51</v>
      </c>
      <c r="C91" s="2" t="s">
        <v>31</v>
      </c>
      <c r="D91" s="2">
        <v>66.950500000000005</v>
      </c>
      <c r="E91" s="2">
        <v>81</v>
      </c>
      <c r="F91" s="2">
        <v>47677</v>
      </c>
      <c r="G91" s="2">
        <v>28</v>
      </c>
      <c r="H91" s="2">
        <f t="shared" si="10"/>
        <v>0</v>
      </c>
      <c r="I91" s="2">
        <f t="shared" si="11"/>
        <v>1</v>
      </c>
      <c r="J91" s="2">
        <f t="shared" si="12"/>
        <v>0</v>
      </c>
      <c r="K91" s="2">
        <f t="shared" si="13"/>
        <v>0</v>
      </c>
      <c r="L91" s="2">
        <f t="shared" si="14"/>
        <v>0</v>
      </c>
      <c r="M91" s="2">
        <v>44</v>
      </c>
      <c r="Q91" s="2">
        <f t="shared" si="15"/>
        <v>0</v>
      </c>
      <c r="R91" s="2">
        <f t="shared" si="16"/>
        <v>1</v>
      </c>
      <c r="S91" s="2">
        <f t="shared" si="17"/>
        <v>0</v>
      </c>
      <c r="T91" s="2">
        <v>2014</v>
      </c>
      <c r="U91" s="2">
        <f t="shared" si="18"/>
        <v>0</v>
      </c>
      <c r="V91" s="2">
        <v>6.2</v>
      </c>
      <c r="W91" s="2">
        <f t="shared" si="19"/>
        <v>0</v>
      </c>
    </row>
    <row r="92" spans="1:23" x14ac:dyDescent="0.2">
      <c r="A92" s="2" t="s">
        <v>189</v>
      </c>
      <c r="B92" s="2" t="s">
        <v>15</v>
      </c>
      <c r="C92" s="2" t="s">
        <v>12</v>
      </c>
      <c r="D92" s="2">
        <v>58.183999999999997</v>
      </c>
      <c r="E92" s="2">
        <v>165</v>
      </c>
      <c r="F92" s="2">
        <v>14196</v>
      </c>
      <c r="G92" s="2">
        <v>107</v>
      </c>
      <c r="H92" s="2">
        <f t="shared" si="10"/>
        <v>1</v>
      </c>
      <c r="I92" s="2">
        <f t="shared" si="11"/>
        <v>0</v>
      </c>
      <c r="J92" s="2">
        <f t="shared" si="12"/>
        <v>0</v>
      </c>
      <c r="K92" s="2">
        <f t="shared" si="13"/>
        <v>0</v>
      </c>
      <c r="L92" s="2">
        <f t="shared" si="14"/>
        <v>0</v>
      </c>
      <c r="M92" s="2">
        <v>0</v>
      </c>
      <c r="Q92" s="2">
        <f t="shared" si="15"/>
        <v>0</v>
      </c>
      <c r="R92" s="2">
        <f t="shared" si="16"/>
        <v>0</v>
      </c>
      <c r="S92" s="2">
        <f t="shared" si="17"/>
        <v>0</v>
      </c>
      <c r="T92" s="2">
        <v>2001</v>
      </c>
      <c r="U92" s="2">
        <f t="shared" si="18"/>
        <v>0</v>
      </c>
      <c r="V92" s="2">
        <v>6.8</v>
      </c>
      <c r="W92" s="2">
        <f t="shared" si="19"/>
        <v>1</v>
      </c>
    </row>
    <row r="93" spans="1:23" x14ac:dyDescent="0.2">
      <c r="A93" s="2" t="s">
        <v>191</v>
      </c>
      <c r="B93" s="2" t="s">
        <v>51</v>
      </c>
      <c r="C93" s="2" t="s">
        <v>19</v>
      </c>
      <c r="D93" s="2">
        <v>334.185</v>
      </c>
      <c r="E93" s="2">
        <v>108</v>
      </c>
      <c r="F93" s="2">
        <v>79957</v>
      </c>
      <c r="G93" s="2">
        <v>200</v>
      </c>
      <c r="H93" s="2">
        <f t="shared" si="10"/>
        <v>0</v>
      </c>
      <c r="I93" s="2">
        <f t="shared" si="11"/>
        <v>0</v>
      </c>
      <c r="J93" s="2">
        <f t="shared" si="12"/>
        <v>0</v>
      </c>
      <c r="K93" s="2">
        <f t="shared" si="13"/>
        <v>0</v>
      </c>
      <c r="L93" s="2">
        <f t="shared" si="14"/>
        <v>1</v>
      </c>
      <c r="M93" s="2">
        <v>13000</v>
      </c>
      <c r="Q93" s="2">
        <f t="shared" si="15"/>
        <v>0</v>
      </c>
      <c r="R93" s="2">
        <f t="shared" si="16"/>
        <v>1</v>
      </c>
      <c r="S93" s="2">
        <f t="shared" si="17"/>
        <v>0</v>
      </c>
      <c r="T93" s="2">
        <v>2010</v>
      </c>
      <c r="U93" s="2">
        <f t="shared" si="18"/>
        <v>0</v>
      </c>
      <c r="V93" s="2">
        <v>6.5</v>
      </c>
      <c r="W93" s="2">
        <f t="shared" si="19"/>
        <v>0</v>
      </c>
    </row>
    <row r="94" spans="1:23" x14ac:dyDescent="0.2">
      <c r="A94" s="2" t="s">
        <v>193</v>
      </c>
      <c r="B94" s="2" t="s">
        <v>51</v>
      </c>
      <c r="C94" s="2" t="s">
        <v>19</v>
      </c>
      <c r="D94" s="2">
        <v>76.846599999999995</v>
      </c>
      <c r="E94" s="2">
        <v>113</v>
      </c>
      <c r="F94" s="2">
        <v>80806</v>
      </c>
      <c r="G94" s="2">
        <v>170</v>
      </c>
      <c r="H94" s="2">
        <f t="shared" si="10"/>
        <v>0</v>
      </c>
      <c r="I94" s="2">
        <f t="shared" si="11"/>
        <v>0</v>
      </c>
      <c r="J94" s="2">
        <f t="shared" si="12"/>
        <v>0</v>
      </c>
      <c r="K94" s="2">
        <f t="shared" si="13"/>
        <v>0</v>
      </c>
      <c r="L94" s="2">
        <f t="shared" si="14"/>
        <v>1</v>
      </c>
      <c r="M94" s="2">
        <v>33</v>
      </c>
      <c r="Q94" s="2">
        <f t="shared" si="15"/>
        <v>0</v>
      </c>
      <c r="R94" s="2">
        <f t="shared" si="16"/>
        <v>1</v>
      </c>
      <c r="S94" s="2">
        <f t="shared" si="17"/>
        <v>0</v>
      </c>
      <c r="T94" s="2">
        <v>2016</v>
      </c>
      <c r="U94" s="2">
        <f t="shared" si="18"/>
        <v>0</v>
      </c>
      <c r="V94" s="2">
        <v>6.4</v>
      </c>
      <c r="W94" s="2">
        <f t="shared" si="19"/>
        <v>0</v>
      </c>
    </row>
    <row r="95" spans="1:23" x14ac:dyDescent="0.2">
      <c r="A95" s="2" t="s">
        <v>195</v>
      </c>
      <c r="B95" s="2" t="s">
        <v>51</v>
      </c>
      <c r="C95" s="2" t="s">
        <v>19</v>
      </c>
      <c r="D95" s="2">
        <v>25.200399999999998</v>
      </c>
      <c r="E95" s="2">
        <v>86</v>
      </c>
      <c r="F95" s="2">
        <v>3423</v>
      </c>
      <c r="G95" s="2">
        <v>45</v>
      </c>
      <c r="H95" s="2">
        <f t="shared" si="10"/>
        <v>0</v>
      </c>
      <c r="I95" s="2">
        <f t="shared" si="11"/>
        <v>0</v>
      </c>
      <c r="J95" s="2">
        <f t="shared" si="12"/>
        <v>0</v>
      </c>
      <c r="K95" s="2">
        <f t="shared" si="13"/>
        <v>0</v>
      </c>
      <c r="L95" s="2">
        <f t="shared" si="14"/>
        <v>1</v>
      </c>
      <c r="M95" s="2">
        <v>13</v>
      </c>
      <c r="Q95" s="2">
        <f t="shared" si="15"/>
        <v>0</v>
      </c>
      <c r="R95" s="2">
        <f t="shared" si="16"/>
        <v>1</v>
      </c>
      <c r="S95" s="2">
        <f t="shared" si="17"/>
        <v>0</v>
      </c>
      <c r="T95" s="2">
        <v>2009</v>
      </c>
      <c r="U95" s="2">
        <f t="shared" si="18"/>
        <v>0</v>
      </c>
      <c r="V95" s="2">
        <v>5.4</v>
      </c>
      <c r="W95" s="2">
        <f t="shared" si="19"/>
        <v>0</v>
      </c>
    </row>
    <row r="96" spans="1:23" x14ac:dyDescent="0.2">
      <c r="A96" s="2" t="s">
        <v>197</v>
      </c>
      <c r="B96" s="2" t="s">
        <v>15</v>
      </c>
      <c r="C96" s="2" t="s">
        <v>24</v>
      </c>
      <c r="D96" s="2">
        <v>41.7971</v>
      </c>
      <c r="E96" s="2">
        <v>102</v>
      </c>
      <c r="F96" s="2">
        <v>4324</v>
      </c>
      <c r="G96" s="2">
        <v>40</v>
      </c>
      <c r="H96" s="2">
        <f t="shared" si="10"/>
        <v>1</v>
      </c>
      <c r="I96" s="2">
        <f t="shared" si="11"/>
        <v>0</v>
      </c>
      <c r="J96" s="2">
        <f t="shared" si="12"/>
        <v>0</v>
      </c>
      <c r="K96" s="2">
        <f t="shared" si="13"/>
        <v>0</v>
      </c>
      <c r="L96" s="2">
        <f t="shared" si="14"/>
        <v>0</v>
      </c>
      <c r="M96" s="2">
        <v>25</v>
      </c>
      <c r="Q96" s="2">
        <f t="shared" si="15"/>
        <v>0</v>
      </c>
      <c r="R96" s="2">
        <f t="shared" si="16"/>
        <v>0</v>
      </c>
      <c r="S96" s="2">
        <f t="shared" si="17"/>
        <v>0</v>
      </c>
      <c r="T96" s="2">
        <v>2007</v>
      </c>
      <c r="U96" s="2">
        <f t="shared" si="18"/>
        <v>0</v>
      </c>
      <c r="V96" s="2">
        <v>4.7</v>
      </c>
      <c r="W96" s="2">
        <f t="shared" si="19"/>
        <v>0</v>
      </c>
    </row>
    <row r="97" spans="1:23" x14ac:dyDescent="0.2">
      <c r="A97" s="2" t="s">
        <v>199</v>
      </c>
      <c r="B97" s="2" t="s">
        <v>11</v>
      </c>
      <c r="C97" s="2" t="s">
        <v>31</v>
      </c>
      <c r="D97" s="2">
        <v>33.86</v>
      </c>
      <c r="E97" s="2">
        <v>99</v>
      </c>
      <c r="F97" s="2">
        <v>16461</v>
      </c>
      <c r="G97" s="2">
        <v>15</v>
      </c>
      <c r="H97" s="2">
        <f t="shared" si="10"/>
        <v>0</v>
      </c>
      <c r="I97" s="2">
        <f t="shared" si="11"/>
        <v>1</v>
      </c>
      <c r="J97" s="2">
        <f t="shared" si="12"/>
        <v>0</v>
      </c>
      <c r="K97" s="2">
        <f t="shared" si="13"/>
        <v>0</v>
      </c>
      <c r="L97" s="2">
        <f t="shared" si="14"/>
        <v>0</v>
      </c>
      <c r="M97" s="2">
        <v>3</v>
      </c>
      <c r="Q97" s="2">
        <f t="shared" si="15"/>
        <v>1</v>
      </c>
      <c r="R97" s="2">
        <f t="shared" si="16"/>
        <v>0</v>
      </c>
      <c r="S97" s="2">
        <f t="shared" si="17"/>
        <v>0</v>
      </c>
      <c r="T97" s="2">
        <v>2009</v>
      </c>
      <c r="U97" s="2">
        <f t="shared" si="18"/>
        <v>0</v>
      </c>
      <c r="V97" s="2">
        <v>4.8</v>
      </c>
      <c r="W97" s="2">
        <f t="shared" si="19"/>
        <v>0</v>
      </c>
    </row>
    <row r="98" spans="1:23" x14ac:dyDescent="0.2">
      <c r="A98" s="2" t="s">
        <v>201</v>
      </c>
      <c r="B98" s="2" t="s">
        <v>15</v>
      </c>
      <c r="C98" s="2" t="s">
        <v>24</v>
      </c>
      <c r="D98" s="2">
        <v>25.482900000000001</v>
      </c>
      <c r="E98" s="2">
        <v>95</v>
      </c>
      <c r="F98" s="2">
        <v>1421</v>
      </c>
      <c r="G98" s="2">
        <v>14</v>
      </c>
      <c r="H98" s="2">
        <f t="shared" si="10"/>
        <v>1</v>
      </c>
      <c r="I98" s="2">
        <f t="shared" si="11"/>
        <v>0</v>
      </c>
      <c r="J98" s="2">
        <f t="shared" si="12"/>
        <v>0</v>
      </c>
      <c r="K98" s="2">
        <f t="shared" si="13"/>
        <v>0</v>
      </c>
      <c r="L98" s="2">
        <f t="shared" si="14"/>
        <v>0</v>
      </c>
      <c r="M98" s="2">
        <v>10</v>
      </c>
      <c r="Q98" s="2">
        <f t="shared" si="15"/>
        <v>0</v>
      </c>
      <c r="R98" s="2">
        <f t="shared" si="16"/>
        <v>0</v>
      </c>
      <c r="S98" s="2">
        <f t="shared" si="17"/>
        <v>0</v>
      </c>
      <c r="T98" s="2">
        <v>2002</v>
      </c>
      <c r="U98" s="2">
        <f t="shared" si="18"/>
        <v>0</v>
      </c>
      <c r="V98" s="2">
        <v>5.7</v>
      </c>
      <c r="W98" s="2">
        <f t="shared" si="19"/>
        <v>0</v>
      </c>
    </row>
    <row r="99" spans="1:23" x14ac:dyDescent="0.2">
      <c r="A99" s="2" t="s">
        <v>132</v>
      </c>
      <c r="B99" s="2" t="s">
        <v>11</v>
      </c>
      <c r="C99" s="2" t="s">
        <v>19</v>
      </c>
      <c r="D99" s="2">
        <v>6.2629400000000004</v>
      </c>
      <c r="E99" s="2">
        <v>106</v>
      </c>
      <c r="F99" s="2">
        <v>0</v>
      </c>
      <c r="G99" s="2">
        <v>9</v>
      </c>
      <c r="H99" s="2">
        <f t="shared" si="10"/>
        <v>0</v>
      </c>
      <c r="I99" s="2">
        <f t="shared" si="11"/>
        <v>0</v>
      </c>
      <c r="J99" s="2">
        <f t="shared" si="12"/>
        <v>0</v>
      </c>
      <c r="K99" s="2">
        <f t="shared" si="13"/>
        <v>0</v>
      </c>
      <c r="L99" s="2">
        <f t="shared" si="14"/>
        <v>1</v>
      </c>
      <c r="M99" s="2">
        <v>78</v>
      </c>
      <c r="Q99" s="2">
        <f t="shared" si="15"/>
        <v>1</v>
      </c>
      <c r="R99" s="2">
        <f t="shared" si="16"/>
        <v>0</v>
      </c>
      <c r="S99" s="2">
        <f t="shared" si="17"/>
        <v>0</v>
      </c>
      <c r="T99" s="2">
        <v>2013</v>
      </c>
      <c r="U99" s="2">
        <f t="shared" si="18"/>
        <v>0</v>
      </c>
      <c r="V99" s="2">
        <v>6.9</v>
      </c>
      <c r="W99" s="2">
        <f t="shared" si="19"/>
        <v>0</v>
      </c>
    </row>
    <row r="100" spans="1:23" x14ac:dyDescent="0.2">
      <c r="A100" s="2" t="s">
        <v>204</v>
      </c>
      <c r="B100" s="2" t="s">
        <v>11</v>
      </c>
      <c r="C100" s="2" t="s">
        <v>12</v>
      </c>
      <c r="D100" s="2">
        <v>15.527100000000001</v>
      </c>
      <c r="E100" s="2">
        <v>220</v>
      </c>
      <c r="F100" s="2">
        <v>15006</v>
      </c>
      <c r="G100" s="2">
        <v>57</v>
      </c>
      <c r="H100" s="2">
        <f t="shared" si="10"/>
        <v>0</v>
      </c>
      <c r="I100" s="2">
        <f t="shared" si="11"/>
        <v>0</v>
      </c>
      <c r="J100" s="2">
        <f t="shared" si="12"/>
        <v>0</v>
      </c>
      <c r="K100" s="2">
        <f t="shared" si="13"/>
        <v>0</v>
      </c>
      <c r="L100" s="2">
        <f t="shared" si="14"/>
        <v>0</v>
      </c>
      <c r="M100" s="2">
        <v>0</v>
      </c>
      <c r="Q100" s="2">
        <f t="shared" si="15"/>
        <v>1</v>
      </c>
      <c r="R100" s="2">
        <f t="shared" si="16"/>
        <v>0</v>
      </c>
      <c r="S100" s="2">
        <f t="shared" si="17"/>
        <v>0</v>
      </c>
      <c r="T100" s="2">
        <v>2000</v>
      </c>
      <c r="U100" s="2">
        <f t="shared" si="18"/>
        <v>0</v>
      </c>
      <c r="V100" s="2">
        <v>5.8</v>
      </c>
      <c r="W100" s="2">
        <f t="shared" si="19"/>
        <v>1</v>
      </c>
    </row>
    <row r="101" spans="1:23" x14ac:dyDescent="0.2">
      <c r="A101" s="2" t="s">
        <v>206</v>
      </c>
      <c r="B101" s="2" t="s">
        <v>15</v>
      </c>
      <c r="C101" s="2" t="s">
        <v>12</v>
      </c>
      <c r="D101" s="2">
        <v>0.54871199999999998</v>
      </c>
      <c r="E101" s="2">
        <v>108</v>
      </c>
      <c r="F101" s="2">
        <v>12385</v>
      </c>
      <c r="G101" s="2">
        <v>2.5</v>
      </c>
      <c r="H101" s="2">
        <f t="shared" si="10"/>
        <v>1</v>
      </c>
      <c r="I101" s="2">
        <f t="shared" si="11"/>
        <v>0</v>
      </c>
      <c r="J101" s="2">
        <f t="shared" si="12"/>
        <v>0</v>
      </c>
      <c r="K101" s="2">
        <f t="shared" si="13"/>
        <v>0</v>
      </c>
      <c r="L101" s="2">
        <f t="shared" si="14"/>
        <v>0</v>
      </c>
      <c r="M101" s="2">
        <v>234</v>
      </c>
      <c r="Q101" s="2">
        <f t="shared" si="15"/>
        <v>0</v>
      </c>
      <c r="R101" s="2">
        <f t="shared" si="16"/>
        <v>0</v>
      </c>
      <c r="S101" s="2">
        <f t="shared" si="17"/>
        <v>0</v>
      </c>
      <c r="T101" s="2">
        <v>2003</v>
      </c>
      <c r="U101" s="2">
        <f t="shared" si="18"/>
        <v>0</v>
      </c>
      <c r="V101" s="2">
        <v>6.9</v>
      </c>
      <c r="W101" s="2">
        <f t="shared" si="19"/>
        <v>1</v>
      </c>
    </row>
    <row r="102" spans="1:23" x14ac:dyDescent="0.2">
      <c r="A102" s="2" t="s">
        <v>208</v>
      </c>
      <c r="B102" s="2" t="s">
        <v>11</v>
      </c>
      <c r="C102" s="2" t="s">
        <v>19</v>
      </c>
      <c r="D102" s="2">
        <v>66.002200000000002</v>
      </c>
      <c r="E102" s="2">
        <v>120</v>
      </c>
      <c r="F102" s="2">
        <v>12452</v>
      </c>
      <c r="G102" s="2">
        <v>110</v>
      </c>
      <c r="H102" s="2">
        <f t="shared" si="10"/>
        <v>0</v>
      </c>
      <c r="I102" s="2">
        <f t="shared" si="11"/>
        <v>0</v>
      </c>
      <c r="J102" s="2">
        <f t="shared" si="12"/>
        <v>0</v>
      </c>
      <c r="K102" s="2">
        <f t="shared" si="13"/>
        <v>0</v>
      </c>
      <c r="L102" s="2">
        <f t="shared" si="14"/>
        <v>1</v>
      </c>
      <c r="M102" s="2">
        <v>124</v>
      </c>
      <c r="Q102" s="2">
        <f t="shared" si="15"/>
        <v>1</v>
      </c>
      <c r="R102" s="2">
        <f t="shared" si="16"/>
        <v>0</v>
      </c>
      <c r="S102" s="2">
        <f t="shared" si="17"/>
        <v>0</v>
      </c>
      <c r="T102" s="2">
        <v>2016</v>
      </c>
      <c r="U102" s="2">
        <f t="shared" si="18"/>
        <v>0</v>
      </c>
      <c r="V102" s="2">
        <v>5.8</v>
      </c>
      <c r="W102" s="2">
        <f t="shared" si="19"/>
        <v>0</v>
      </c>
    </row>
    <row r="103" spans="1:23" x14ac:dyDescent="0.2">
      <c r="A103" s="2" t="s">
        <v>210</v>
      </c>
      <c r="B103" s="2" t="s">
        <v>15</v>
      </c>
      <c r="C103" s="2" t="s">
        <v>19</v>
      </c>
      <c r="D103" s="2">
        <v>32.522399999999998</v>
      </c>
      <c r="E103" s="2">
        <v>152</v>
      </c>
      <c r="F103" s="2">
        <v>36897</v>
      </c>
      <c r="G103" s="2">
        <v>60</v>
      </c>
      <c r="H103" s="2">
        <f t="shared" si="10"/>
        <v>1</v>
      </c>
      <c r="I103" s="2">
        <f t="shared" si="11"/>
        <v>0</v>
      </c>
      <c r="J103" s="2">
        <f t="shared" si="12"/>
        <v>0</v>
      </c>
      <c r="K103" s="2">
        <f t="shared" si="13"/>
        <v>0</v>
      </c>
      <c r="L103" s="2">
        <f t="shared" si="14"/>
        <v>1</v>
      </c>
      <c r="M103" s="2">
        <v>488</v>
      </c>
      <c r="Q103" s="2">
        <f t="shared" si="15"/>
        <v>0</v>
      </c>
      <c r="R103" s="2">
        <f t="shared" si="16"/>
        <v>0</v>
      </c>
      <c r="S103" s="2">
        <f t="shared" si="17"/>
        <v>0</v>
      </c>
      <c r="T103" s="2">
        <v>2000</v>
      </c>
      <c r="U103" s="2">
        <f t="shared" si="18"/>
        <v>0</v>
      </c>
      <c r="V103" s="2">
        <v>7.9</v>
      </c>
      <c r="W103" s="2">
        <f t="shared" si="19"/>
        <v>0</v>
      </c>
    </row>
    <row r="104" spans="1:23" x14ac:dyDescent="0.2">
      <c r="A104" s="2" t="s">
        <v>210</v>
      </c>
      <c r="B104" s="2" t="s">
        <v>11</v>
      </c>
      <c r="C104" s="2" t="s">
        <v>40</v>
      </c>
      <c r="D104" s="2">
        <v>20.991499999999998</v>
      </c>
      <c r="E104" s="2">
        <v>105</v>
      </c>
      <c r="F104" s="2">
        <v>44037</v>
      </c>
      <c r="G104" s="2">
        <v>37</v>
      </c>
      <c r="H104" s="2">
        <f t="shared" si="10"/>
        <v>0</v>
      </c>
      <c r="I104" s="2">
        <f t="shared" si="11"/>
        <v>0</v>
      </c>
      <c r="J104" s="2">
        <f t="shared" si="12"/>
        <v>0</v>
      </c>
      <c r="K104" s="2">
        <f t="shared" si="13"/>
        <v>0</v>
      </c>
      <c r="L104" s="2">
        <f t="shared" si="14"/>
        <v>0</v>
      </c>
      <c r="M104" s="2">
        <v>488</v>
      </c>
      <c r="Q104" s="2">
        <f t="shared" si="15"/>
        <v>1</v>
      </c>
      <c r="R104" s="2">
        <f t="shared" si="16"/>
        <v>0</v>
      </c>
      <c r="S104" s="2">
        <f t="shared" si="17"/>
        <v>1</v>
      </c>
      <c r="T104" s="2">
        <v>2015</v>
      </c>
      <c r="U104" s="2">
        <f t="shared" si="18"/>
        <v>0</v>
      </c>
      <c r="V104" s="2">
        <v>5.4</v>
      </c>
      <c r="W104" s="2">
        <f t="shared" si="19"/>
        <v>0</v>
      </c>
    </row>
    <row r="105" spans="1:23" x14ac:dyDescent="0.2">
      <c r="A105" s="2" t="s">
        <v>213</v>
      </c>
      <c r="B105" s="2" t="s">
        <v>15</v>
      </c>
      <c r="C105" s="2" t="s">
        <v>12</v>
      </c>
      <c r="D105" s="2">
        <v>74.058700000000002</v>
      </c>
      <c r="E105" s="2">
        <v>104</v>
      </c>
      <c r="F105" s="2">
        <v>17109</v>
      </c>
      <c r="G105" s="2">
        <v>60</v>
      </c>
      <c r="H105" s="2">
        <f t="shared" si="10"/>
        <v>1</v>
      </c>
      <c r="I105" s="2">
        <f t="shared" si="11"/>
        <v>0</v>
      </c>
      <c r="J105" s="2">
        <f t="shared" si="12"/>
        <v>0</v>
      </c>
      <c r="K105" s="2">
        <f t="shared" si="13"/>
        <v>0</v>
      </c>
      <c r="L105" s="2">
        <f t="shared" si="14"/>
        <v>0</v>
      </c>
      <c r="M105" s="2">
        <v>93</v>
      </c>
      <c r="Q105" s="2">
        <f t="shared" si="15"/>
        <v>0</v>
      </c>
      <c r="R105" s="2">
        <f t="shared" si="16"/>
        <v>0</v>
      </c>
      <c r="S105" s="2">
        <f t="shared" si="17"/>
        <v>0</v>
      </c>
      <c r="T105" s="2">
        <v>2001</v>
      </c>
      <c r="U105" s="2">
        <f t="shared" si="18"/>
        <v>0</v>
      </c>
      <c r="V105" s="2">
        <v>6.3</v>
      </c>
      <c r="W105" s="2">
        <f t="shared" si="19"/>
        <v>1</v>
      </c>
    </row>
    <row r="106" spans="1:23" x14ac:dyDescent="0.2">
      <c r="A106" s="2" t="s">
        <v>215</v>
      </c>
      <c r="B106" s="2" t="s">
        <v>11</v>
      </c>
      <c r="C106" s="2" t="s">
        <v>31</v>
      </c>
      <c r="D106" s="2">
        <v>87.8566</v>
      </c>
      <c r="E106" s="2">
        <v>90</v>
      </c>
      <c r="F106" s="2">
        <v>24534</v>
      </c>
      <c r="G106" s="2">
        <v>42</v>
      </c>
      <c r="H106" s="2">
        <f t="shared" si="10"/>
        <v>0</v>
      </c>
      <c r="I106" s="2">
        <f t="shared" si="11"/>
        <v>1</v>
      </c>
      <c r="J106" s="2">
        <f t="shared" si="12"/>
        <v>0</v>
      </c>
      <c r="K106" s="2">
        <f t="shared" si="13"/>
        <v>0</v>
      </c>
      <c r="L106" s="2">
        <f t="shared" si="14"/>
        <v>0</v>
      </c>
      <c r="M106" s="2">
        <v>29</v>
      </c>
      <c r="Q106" s="2">
        <f t="shared" si="15"/>
        <v>1</v>
      </c>
      <c r="R106" s="2">
        <f t="shared" si="16"/>
        <v>0</v>
      </c>
      <c r="S106" s="2">
        <f t="shared" si="17"/>
        <v>0</v>
      </c>
      <c r="T106" s="2">
        <v>2004</v>
      </c>
      <c r="U106" s="2">
        <f t="shared" si="18"/>
        <v>0</v>
      </c>
      <c r="V106" s="2">
        <v>5.9</v>
      </c>
      <c r="W106" s="2">
        <f t="shared" si="19"/>
        <v>0</v>
      </c>
    </row>
    <row r="107" spans="1:23" x14ac:dyDescent="0.2">
      <c r="A107" s="2" t="s">
        <v>217</v>
      </c>
      <c r="B107" s="2" t="s">
        <v>51</v>
      </c>
      <c r="C107" s="2" t="s">
        <v>97</v>
      </c>
      <c r="D107" s="2">
        <v>25.077999999999999</v>
      </c>
      <c r="E107" s="2">
        <v>90</v>
      </c>
      <c r="F107" s="2">
        <v>2486</v>
      </c>
      <c r="G107" s="2">
        <v>20</v>
      </c>
      <c r="H107" s="2">
        <f t="shared" si="10"/>
        <v>0</v>
      </c>
      <c r="I107" s="2">
        <f t="shared" si="11"/>
        <v>0</v>
      </c>
      <c r="J107" s="2">
        <f t="shared" si="12"/>
        <v>0</v>
      </c>
      <c r="K107" s="2">
        <f t="shared" si="13"/>
        <v>1</v>
      </c>
      <c r="L107" s="2">
        <f t="shared" si="14"/>
        <v>0</v>
      </c>
      <c r="M107" s="2">
        <v>0</v>
      </c>
      <c r="Q107" s="2">
        <f t="shared" si="15"/>
        <v>0</v>
      </c>
      <c r="R107" s="2">
        <f t="shared" si="16"/>
        <v>1</v>
      </c>
      <c r="S107" s="2">
        <f t="shared" si="17"/>
        <v>0</v>
      </c>
      <c r="T107" s="2">
        <v>2010</v>
      </c>
      <c r="U107" s="2">
        <f t="shared" si="18"/>
        <v>0</v>
      </c>
      <c r="V107" s="2">
        <v>5.3</v>
      </c>
      <c r="W107" s="2">
        <f t="shared" si="19"/>
        <v>0</v>
      </c>
    </row>
    <row r="108" spans="1:23" x14ac:dyDescent="0.2">
      <c r="A108" s="2" t="s">
        <v>219</v>
      </c>
      <c r="B108" s="2" t="s">
        <v>51</v>
      </c>
      <c r="C108" s="2" t="s">
        <v>97</v>
      </c>
      <c r="D108" s="2">
        <v>217.32599999999999</v>
      </c>
      <c r="E108" s="2">
        <v>92</v>
      </c>
      <c r="F108" s="2">
        <v>2847</v>
      </c>
      <c r="G108" s="2">
        <v>60</v>
      </c>
      <c r="H108" s="2">
        <f t="shared" si="10"/>
        <v>0</v>
      </c>
      <c r="I108" s="2">
        <f t="shared" si="11"/>
        <v>0</v>
      </c>
      <c r="J108" s="2">
        <f t="shared" si="12"/>
        <v>0</v>
      </c>
      <c r="K108" s="2">
        <f t="shared" si="13"/>
        <v>1</v>
      </c>
      <c r="L108" s="2">
        <f t="shared" si="14"/>
        <v>0</v>
      </c>
      <c r="M108" s="2">
        <v>25</v>
      </c>
      <c r="Q108" s="2">
        <f t="shared" si="15"/>
        <v>0</v>
      </c>
      <c r="R108" s="2">
        <f t="shared" si="16"/>
        <v>1</v>
      </c>
      <c r="S108" s="2">
        <f t="shared" si="17"/>
        <v>0</v>
      </c>
      <c r="T108" s="2">
        <v>2007</v>
      </c>
      <c r="U108" s="2">
        <f t="shared" si="18"/>
        <v>0</v>
      </c>
      <c r="V108" s="2">
        <v>5.2</v>
      </c>
      <c r="W108" s="2">
        <f t="shared" si="19"/>
        <v>0</v>
      </c>
    </row>
    <row r="109" spans="1:23" x14ac:dyDescent="0.2">
      <c r="A109" s="2" t="s">
        <v>221</v>
      </c>
      <c r="B109" s="2" t="s">
        <v>18</v>
      </c>
      <c r="C109" s="2" t="s">
        <v>97</v>
      </c>
      <c r="D109" s="2">
        <v>133.10400000000001</v>
      </c>
      <c r="E109" s="2">
        <v>87</v>
      </c>
      <c r="F109" s="2">
        <v>4073</v>
      </c>
      <c r="G109" s="2">
        <v>75</v>
      </c>
      <c r="H109" s="2">
        <f t="shared" si="10"/>
        <v>0</v>
      </c>
      <c r="I109" s="2">
        <f t="shared" si="11"/>
        <v>0</v>
      </c>
      <c r="J109" s="2">
        <f t="shared" si="12"/>
        <v>0</v>
      </c>
      <c r="K109" s="2">
        <f t="shared" si="13"/>
        <v>1</v>
      </c>
      <c r="L109" s="2">
        <f t="shared" si="14"/>
        <v>0</v>
      </c>
      <c r="M109" s="2">
        <v>31</v>
      </c>
      <c r="Q109" s="2">
        <f t="shared" si="15"/>
        <v>0</v>
      </c>
      <c r="R109" s="2">
        <f t="shared" si="16"/>
        <v>0</v>
      </c>
      <c r="S109" s="2">
        <f t="shared" si="17"/>
        <v>0</v>
      </c>
      <c r="T109" s="2">
        <v>2011</v>
      </c>
      <c r="U109" s="2">
        <f t="shared" si="18"/>
        <v>0</v>
      </c>
      <c r="V109" s="2">
        <v>4.4000000000000004</v>
      </c>
      <c r="W109" s="2">
        <f t="shared" si="19"/>
        <v>0</v>
      </c>
    </row>
    <row r="110" spans="1:23" x14ac:dyDescent="0.2">
      <c r="A110" s="2" t="s">
        <v>223</v>
      </c>
      <c r="B110" s="2" t="s">
        <v>51</v>
      </c>
      <c r="C110" s="2" t="s">
        <v>97</v>
      </c>
      <c r="D110" s="2">
        <v>85.884799999999998</v>
      </c>
      <c r="E110" s="2">
        <v>92</v>
      </c>
      <c r="F110" s="2">
        <v>38450</v>
      </c>
      <c r="G110" s="2">
        <v>90</v>
      </c>
      <c r="H110" s="2">
        <f t="shared" si="10"/>
        <v>0</v>
      </c>
      <c r="I110" s="2">
        <f t="shared" si="11"/>
        <v>0</v>
      </c>
      <c r="J110" s="2">
        <f t="shared" si="12"/>
        <v>0</v>
      </c>
      <c r="K110" s="2">
        <f t="shared" si="13"/>
        <v>1</v>
      </c>
      <c r="L110" s="2">
        <f t="shared" si="14"/>
        <v>0</v>
      </c>
      <c r="M110" s="2">
        <v>12</v>
      </c>
      <c r="Q110" s="2">
        <f t="shared" si="15"/>
        <v>0</v>
      </c>
      <c r="R110" s="2">
        <f t="shared" si="16"/>
        <v>1</v>
      </c>
      <c r="S110" s="2">
        <f t="shared" si="17"/>
        <v>0</v>
      </c>
      <c r="T110" s="2">
        <v>2015</v>
      </c>
      <c r="U110" s="2">
        <f t="shared" si="18"/>
        <v>0</v>
      </c>
      <c r="V110" s="2">
        <v>5</v>
      </c>
      <c r="W110" s="2">
        <f t="shared" si="19"/>
        <v>0</v>
      </c>
    </row>
    <row r="111" spans="1:23" x14ac:dyDescent="0.2">
      <c r="A111" s="2" t="s">
        <v>64</v>
      </c>
      <c r="B111" s="2" t="s">
        <v>51</v>
      </c>
      <c r="C111" s="2" t="s">
        <v>97</v>
      </c>
      <c r="D111" s="2">
        <v>219.613</v>
      </c>
      <c r="E111" s="2">
        <v>88</v>
      </c>
      <c r="F111" s="2">
        <v>5227</v>
      </c>
      <c r="G111" s="2">
        <v>75</v>
      </c>
      <c r="H111" s="2">
        <f t="shared" si="10"/>
        <v>0</v>
      </c>
      <c r="I111" s="2">
        <f t="shared" si="11"/>
        <v>0</v>
      </c>
      <c r="J111" s="2">
        <f t="shared" si="12"/>
        <v>0</v>
      </c>
      <c r="K111" s="2">
        <f t="shared" si="13"/>
        <v>1</v>
      </c>
      <c r="L111" s="2">
        <f t="shared" si="14"/>
        <v>0</v>
      </c>
      <c r="M111" s="2">
        <v>84</v>
      </c>
      <c r="Q111" s="2">
        <f t="shared" si="15"/>
        <v>0</v>
      </c>
      <c r="R111" s="2">
        <f t="shared" si="16"/>
        <v>1</v>
      </c>
      <c r="S111" s="2">
        <f t="shared" si="17"/>
        <v>0</v>
      </c>
      <c r="T111" s="2">
        <v>2009</v>
      </c>
      <c r="U111" s="2">
        <f t="shared" si="18"/>
        <v>0</v>
      </c>
      <c r="V111" s="2">
        <v>4.5</v>
      </c>
      <c r="W111" s="2">
        <f t="shared" si="19"/>
        <v>0</v>
      </c>
    </row>
    <row r="112" spans="1:23" x14ac:dyDescent="0.2">
      <c r="A112" s="2" t="s">
        <v>226</v>
      </c>
      <c r="B112" s="2" t="s">
        <v>11</v>
      </c>
      <c r="C112" s="2" t="s">
        <v>31</v>
      </c>
      <c r="D112" s="2">
        <v>93.607699999999994</v>
      </c>
      <c r="E112" s="2">
        <v>102</v>
      </c>
      <c r="F112" s="2">
        <v>9176</v>
      </c>
      <c r="G112" s="2">
        <v>48</v>
      </c>
      <c r="H112" s="2">
        <f t="shared" si="10"/>
        <v>0</v>
      </c>
      <c r="I112" s="2">
        <f t="shared" si="11"/>
        <v>1</v>
      </c>
      <c r="J112" s="2">
        <f t="shared" si="12"/>
        <v>0</v>
      </c>
      <c r="K112" s="2">
        <f t="shared" si="13"/>
        <v>0</v>
      </c>
      <c r="L112" s="2">
        <f t="shared" si="14"/>
        <v>0</v>
      </c>
      <c r="M112" s="2">
        <v>148</v>
      </c>
      <c r="Q112" s="2">
        <f t="shared" si="15"/>
        <v>1</v>
      </c>
      <c r="R112" s="2">
        <f t="shared" si="16"/>
        <v>0</v>
      </c>
      <c r="S112" s="2">
        <f t="shared" si="17"/>
        <v>0</v>
      </c>
      <c r="T112" s="2">
        <v>2001</v>
      </c>
      <c r="U112" s="2">
        <f t="shared" si="18"/>
        <v>0</v>
      </c>
      <c r="V112" s="2">
        <v>5.7</v>
      </c>
      <c r="W112" s="2">
        <f t="shared" si="19"/>
        <v>0</v>
      </c>
    </row>
    <row r="113" spans="1:23" x14ac:dyDescent="0.2">
      <c r="A113" s="2" t="s">
        <v>169</v>
      </c>
      <c r="B113" s="2" t="s">
        <v>11</v>
      </c>
      <c r="C113" s="2" t="s">
        <v>31</v>
      </c>
      <c r="D113" s="2">
        <v>7.15672</v>
      </c>
      <c r="E113" s="2">
        <v>107</v>
      </c>
      <c r="F113" s="2">
        <v>5992</v>
      </c>
      <c r="G113" s="2">
        <v>19</v>
      </c>
      <c r="H113" s="2">
        <f t="shared" si="10"/>
        <v>0</v>
      </c>
      <c r="I113" s="2">
        <f t="shared" si="11"/>
        <v>1</v>
      </c>
      <c r="J113" s="2">
        <f t="shared" si="12"/>
        <v>0</v>
      </c>
      <c r="K113" s="2">
        <f t="shared" si="13"/>
        <v>0</v>
      </c>
      <c r="L113" s="2">
        <f t="shared" si="14"/>
        <v>0</v>
      </c>
      <c r="M113" s="2">
        <v>80</v>
      </c>
      <c r="Q113" s="2">
        <f t="shared" si="15"/>
        <v>1</v>
      </c>
      <c r="R113" s="2">
        <f t="shared" si="16"/>
        <v>0</v>
      </c>
      <c r="S113" s="2">
        <f t="shared" si="17"/>
        <v>0</v>
      </c>
      <c r="T113" s="2">
        <v>2006</v>
      </c>
      <c r="U113" s="2">
        <f t="shared" si="18"/>
        <v>0</v>
      </c>
      <c r="V113" s="2">
        <v>5.5</v>
      </c>
      <c r="W113" s="2">
        <f t="shared" si="19"/>
        <v>0</v>
      </c>
    </row>
    <row r="114" spans="1:23" x14ac:dyDescent="0.2">
      <c r="A114" s="2" t="s">
        <v>110</v>
      </c>
      <c r="B114" s="2" t="s">
        <v>15</v>
      </c>
      <c r="C114" s="2" t="s">
        <v>12</v>
      </c>
      <c r="D114" s="2">
        <v>130.12799999999999</v>
      </c>
      <c r="E114" s="2">
        <v>176</v>
      </c>
      <c r="F114" s="2">
        <v>20354</v>
      </c>
      <c r="G114" s="2">
        <v>100</v>
      </c>
      <c r="H114" s="2">
        <f t="shared" si="10"/>
        <v>1</v>
      </c>
      <c r="I114" s="2">
        <f t="shared" si="11"/>
        <v>0</v>
      </c>
      <c r="J114" s="2">
        <f t="shared" si="12"/>
        <v>0</v>
      </c>
      <c r="K114" s="2">
        <f t="shared" si="13"/>
        <v>0</v>
      </c>
      <c r="L114" s="2">
        <f t="shared" si="14"/>
        <v>0</v>
      </c>
      <c r="M114" s="2">
        <v>0</v>
      </c>
      <c r="Q114" s="2">
        <f t="shared" si="15"/>
        <v>0</v>
      </c>
      <c r="R114" s="2">
        <f t="shared" si="16"/>
        <v>0</v>
      </c>
      <c r="S114" s="2">
        <f t="shared" si="17"/>
        <v>0</v>
      </c>
      <c r="T114" s="2">
        <v>2007</v>
      </c>
      <c r="U114" s="2">
        <f t="shared" si="18"/>
        <v>0</v>
      </c>
      <c r="V114" s="2">
        <v>7.8</v>
      </c>
      <c r="W114" s="2">
        <f t="shared" si="19"/>
        <v>1</v>
      </c>
    </row>
    <row r="115" spans="1:23" x14ac:dyDescent="0.2">
      <c r="A115" s="2" t="s">
        <v>230</v>
      </c>
      <c r="B115" s="2" t="s">
        <v>15</v>
      </c>
      <c r="C115" s="2" t="s">
        <v>12</v>
      </c>
      <c r="D115" s="2">
        <v>150.11799999999999</v>
      </c>
      <c r="E115" s="2">
        <v>138</v>
      </c>
      <c r="F115" s="2">
        <v>83012</v>
      </c>
      <c r="G115" s="2">
        <v>40</v>
      </c>
      <c r="H115" s="2">
        <f t="shared" si="10"/>
        <v>1</v>
      </c>
      <c r="I115" s="2">
        <f t="shared" si="11"/>
        <v>0</v>
      </c>
      <c r="J115" s="2">
        <f t="shared" si="12"/>
        <v>0</v>
      </c>
      <c r="K115" s="2">
        <f t="shared" si="13"/>
        <v>0</v>
      </c>
      <c r="L115" s="2">
        <f t="shared" si="14"/>
        <v>0</v>
      </c>
      <c r="M115" s="2">
        <v>737</v>
      </c>
      <c r="Q115" s="2">
        <f t="shared" si="15"/>
        <v>0</v>
      </c>
      <c r="R115" s="2">
        <f t="shared" si="16"/>
        <v>0</v>
      </c>
      <c r="S115" s="2">
        <f t="shared" si="17"/>
        <v>0</v>
      </c>
      <c r="T115" s="2">
        <v>2013</v>
      </c>
      <c r="U115" s="2">
        <f t="shared" si="18"/>
        <v>0</v>
      </c>
      <c r="V115" s="2">
        <v>7.3</v>
      </c>
      <c r="W115" s="2">
        <f t="shared" si="19"/>
        <v>1</v>
      </c>
    </row>
    <row r="116" spans="1:23" x14ac:dyDescent="0.2">
      <c r="A116" s="2" t="s">
        <v>232</v>
      </c>
      <c r="B116" s="2" t="s">
        <v>11</v>
      </c>
      <c r="C116" s="2" t="s">
        <v>24</v>
      </c>
      <c r="D116" s="2">
        <v>13.265000000000001</v>
      </c>
      <c r="E116" s="2">
        <v>94</v>
      </c>
      <c r="F116" s="2">
        <v>1668</v>
      </c>
      <c r="G116" s="2">
        <v>35</v>
      </c>
      <c r="H116" s="2">
        <f t="shared" si="10"/>
        <v>0</v>
      </c>
      <c r="I116" s="2">
        <f t="shared" si="11"/>
        <v>0</v>
      </c>
      <c r="J116" s="2">
        <f t="shared" si="12"/>
        <v>0</v>
      </c>
      <c r="K116" s="2">
        <f t="shared" si="13"/>
        <v>0</v>
      </c>
      <c r="L116" s="2">
        <f t="shared" si="14"/>
        <v>0</v>
      </c>
      <c r="M116" s="2">
        <v>10</v>
      </c>
      <c r="Q116" s="2">
        <f t="shared" si="15"/>
        <v>1</v>
      </c>
      <c r="R116" s="2">
        <f t="shared" si="16"/>
        <v>0</v>
      </c>
      <c r="S116" s="2">
        <f t="shared" si="17"/>
        <v>0</v>
      </c>
      <c r="T116" s="2">
        <v>2001</v>
      </c>
      <c r="U116" s="2">
        <f t="shared" si="18"/>
        <v>0</v>
      </c>
      <c r="V116" s="2">
        <v>6</v>
      </c>
      <c r="W116" s="2">
        <f t="shared" si="19"/>
        <v>0</v>
      </c>
    </row>
    <row r="117" spans="1:23" x14ac:dyDescent="0.2">
      <c r="A117" s="2" t="s">
        <v>234</v>
      </c>
      <c r="B117" s="2" t="s">
        <v>15</v>
      </c>
      <c r="C117" s="2" t="s">
        <v>31</v>
      </c>
      <c r="D117" s="2">
        <v>145.09700000000001</v>
      </c>
      <c r="E117" s="2">
        <v>108</v>
      </c>
      <c r="F117" s="2">
        <v>7872</v>
      </c>
      <c r="G117" s="2">
        <v>30</v>
      </c>
      <c r="H117" s="2">
        <f t="shared" si="10"/>
        <v>1</v>
      </c>
      <c r="I117" s="2">
        <f t="shared" si="11"/>
        <v>1</v>
      </c>
      <c r="J117" s="2">
        <f t="shared" si="12"/>
        <v>0</v>
      </c>
      <c r="K117" s="2">
        <f t="shared" si="13"/>
        <v>0</v>
      </c>
      <c r="L117" s="2">
        <f t="shared" si="14"/>
        <v>0</v>
      </c>
      <c r="M117" s="2">
        <v>6</v>
      </c>
      <c r="Q117" s="2">
        <f t="shared" si="15"/>
        <v>0</v>
      </c>
      <c r="R117" s="2">
        <f t="shared" si="16"/>
        <v>0</v>
      </c>
      <c r="S117" s="2">
        <f t="shared" si="17"/>
        <v>0</v>
      </c>
      <c r="T117" s="2">
        <v>2001</v>
      </c>
      <c r="U117" s="2">
        <f t="shared" si="18"/>
        <v>0</v>
      </c>
      <c r="V117" s="2">
        <v>6.4</v>
      </c>
      <c r="W117" s="2">
        <f t="shared" si="19"/>
        <v>0</v>
      </c>
    </row>
    <row r="118" spans="1:23" x14ac:dyDescent="0.2">
      <c r="A118" s="2" t="s">
        <v>236</v>
      </c>
      <c r="B118" s="2" t="s">
        <v>15</v>
      </c>
      <c r="C118" s="2" t="s">
        <v>12</v>
      </c>
      <c r="D118" s="2">
        <v>15.0474</v>
      </c>
      <c r="E118" s="2">
        <v>102</v>
      </c>
      <c r="F118" s="2">
        <v>25462</v>
      </c>
      <c r="G118" s="2">
        <v>7</v>
      </c>
      <c r="H118" s="2">
        <f t="shared" si="10"/>
        <v>1</v>
      </c>
      <c r="I118" s="2">
        <f t="shared" si="11"/>
        <v>0</v>
      </c>
      <c r="J118" s="2">
        <f t="shared" si="12"/>
        <v>0</v>
      </c>
      <c r="K118" s="2">
        <f t="shared" si="13"/>
        <v>0</v>
      </c>
      <c r="L118" s="2">
        <f t="shared" si="14"/>
        <v>0</v>
      </c>
      <c r="M118" s="2">
        <v>126</v>
      </c>
      <c r="Q118" s="2">
        <f t="shared" si="15"/>
        <v>0</v>
      </c>
      <c r="R118" s="2">
        <f t="shared" si="16"/>
        <v>0</v>
      </c>
      <c r="S118" s="2">
        <f t="shared" si="17"/>
        <v>0</v>
      </c>
      <c r="T118" s="2">
        <v>2000</v>
      </c>
      <c r="U118" s="2">
        <f t="shared" si="18"/>
        <v>0</v>
      </c>
      <c r="V118" s="2">
        <v>7.6</v>
      </c>
      <c r="W118" s="2">
        <f t="shared" si="19"/>
        <v>1</v>
      </c>
    </row>
    <row r="119" spans="1:23" x14ac:dyDescent="0.2">
      <c r="A119" s="2" t="s">
        <v>238</v>
      </c>
      <c r="B119" s="2" t="s">
        <v>15</v>
      </c>
      <c r="C119" s="2" t="s">
        <v>31</v>
      </c>
      <c r="D119" s="2">
        <v>56.7241</v>
      </c>
      <c r="E119" s="2">
        <v>113</v>
      </c>
      <c r="F119" s="2">
        <v>8398</v>
      </c>
      <c r="G119" s="2">
        <v>50</v>
      </c>
      <c r="H119" s="2">
        <f t="shared" si="10"/>
        <v>1</v>
      </c>
      <c r="I119" s="2">
        <f t="shared" si="11"/>
        <v>1</v>
      </c>
      <c r="J119" s="2">
        <f t="shared" si="12"/>
        <v>0</v>
      </c>
      <c r="K119" s="2">
        <f t="shared" si="13"/>
        <v>0</v>
      </c>
      <c r="L119" s="2">
        <f t="shared" si="14"/>
        <v>0</v>
      </c>
      <c r="M119" s="2">
        <v>22</v>
      </c>
      <c r="Q119" s="2">
        <f t="shared" si="15"/>
        <v>0</v>
      </c>
      <c r="R119" s="2">
        <f t="shared" si="16"/>
        <v>0</v>
      </c>
      <c r="S119" s="2">
        <f t="shared" si="17"/>
        <v>0</v>
      </c>
      <c r="T119" s="2">
        <v>2012</v>
      </c>
      <c r="U119" s="2">
        <f t="shared" si="18"/>
        <v>0</v>
      </c>
      <c r="V119" s="2">
        <v>6.7</v>
      </c>
      <c r="W119" s="2">
        <f t="shared" si="19"/>
        <v>0</v>
      </c>
    </row>
    <row r="120" spans="1:23" x14ac:dyDescent="0.2">
      <c r="A120" s="2" t="s">
        <v>240</v>
      </c>
      <c r="B120" s="2" t="s">
        <v>15</v>
      </c>
      <c r="C120" s="2" t="s">
        <v>24</v>
      </c>
      <c r="D120" s="2">
        <v>350.12400000000002</v>
      </c>
      <c r="E120" s="2">
        <v>133</v>
      </c>
      <c r="F120" s="2">
        <v>16277</v>
      </c>
      <c r="G120" s="2">
        <v>58.8</v>
      </c>
      <c r="H120" s="2">
        <f t="shared" si="10"/>
        <v>1</v>
      </c>
      <c r="I120" s="2">
        <f t="shared" si="11"/>
        <v>0</v>
      </c>
      <c r="J120" s="2">
        <f t="shared" si="12"/>
        <v>0</v>
      </c>
      <c r="K120" s="2">
        <f t="shared" si="13"/>
        <v>0</v>
      </c>
      <c r="L120" s="2">
        <f t="shared" si="14"/>
        <v>0</v>
      </c>
      <c r="M120" s="2">
        <v>16000</v>
      </c>
      <c r="Q120" s="2">
        <f t="shared" si="15"/>
        <v>0</v>
      </c>
      <c r="R120" s="2">
        <f t="shared" si="16"/>
        <v>0</v>
      </c>
      <c r="S120" s="2">
        <f t="shared" si="17"/>
        <v>0</v>
      </c>
      <c r="T120" s="2">
        <v>2014</v>
      </c>
      <c r="U120" s="2">
        <f t="shared" si="18"/>
        <v>0</v>
      </c>
      <c r="V120" s="2">
        <v>7.3</v>
      </c>
      <c r="W120" s="2">
        <f t="shared" si="19"/>
        <v>0</v>
      </c>
    </row>
    <row r="121" spans="1:23" x14ac:dyDescent="0.2">
      <c r="A121" s="2" t="s">
        <v>242</v>
      </c>
      <c r="B121" s="2" t="s">
        <v>15</v>
      </c>
      <c r="C121" s="2" t="s">
        <v>31</v>
      </c>
      <c r="D121" s="2">
        <v>104.354</v>
      </c>
      <c r="E121" s="2">
        <v>74</v>
      </c>
      <c r="F121" s="2">
        <v>5713</v>
      </c>
      <c r="G121" s="2">
        <v>55</v>
      </c>
      <c r="H121" s="2">
        <f t="shared" si="10"/>
        <v>1</v>
      </c>
      <c r="I121" s="2">
        <f t="shared" si="11"/>
        <v>1</v>
      </c>
      <c r="J121" s="2">
        <f t="shared" si="12"/>
        <v>0</v>
      </c>
      <c r="K121" s="2">
        <f t="shared" si="13"/>
        <v>0</v>
      </c>
      <c r="L121" s="2">
        <f t="shared" si="14"/>
        <v>0</v>
      </c>
      <c r="M121" s="2">
        <v>58</v>
      </c>
      <c r="Q121" s="2">
        <f t="shared" si="15"/>
        <v>0</v>
      </c>
      <c r="R121" s="2">
        <f t="shared" si="16"/>
        <v>0</v>
      </c>
      <c r="S121" s="2">
        <f t="shared" si="17"/>
        <v>0</v>
      </c>
      <c r="T121" s="2">
        <v>2003</v>
      </c>
      <c r="U121" s="2">
        <f t="shared" si="18"/>
        <v>0</v>
      </c>
      <c r="V121" s="2">
        <v>6.3</v>
      </c>
      <c r="W121" s="2">
        <f t="shared" si="19"/>
        <v>0</v>
      </c>
    </row>
    <row r="122" spans="1:23" x14ac:dyDescent="0.2">
      <c r="A122" s="2" t="s">
        <v>244</v>
      </c>
      <c r="B122" s="2" t="s">
        <v>15</v>
      </c>
      <c r="C122" s="2" t="s">
        <v>12</v>
      </c>
      <c r="D122" s="2">
        <v>0.18348999999999999</v>
      </c>
      <c r="E122" s="2">
        <v>124</v>
      </c>
      <c r="F122" s="2">
        <v>60</v>
      </c>
      <c r="G122" s="2">
        <v>1.7</v>
      </c>
      <c r="H122" s="2">
        <f t="shared" si="10"/>
        <v>1</v>
      </c>
      <c r="I122" s="2">
        <f t="shared" si="11"/>
        <v>0</v>
      </c>
      <c r="J122" s="2">
        <f t="shared" si="12"/>
        <v>0</v>
      </c>
      <c r="K122" s="2">
        <f t="shared" si="13"/>
        <v>0</v>
      </c>
      <c r="L122" s="2">
        <f t="shared" si="14"/>
        <v>0</v>
      </c>
      <c r="M122" s="2">
        <v>407</v>
      </c>
      <c r="Q122" s="2">
        <f t="shared" si="15"/>
        <v>0</v>
      </c>
      <c r="R122" s="2">
        <f t="shared" si="16"/>
        <v>0</v>
      </c>
      <c r="S122" s="2">
        <f t="shared" si="17"/>
        <v>0</v>
      </c>
      <c r="T122" s="2">
        <v>2010</v>
      </c>
      <c r="U122" s="2">
        <f t="shared" si="18"/>
        <v>0</v>
      </c>
      <c r="V122" s="2">
        <v>5.8</v>
      </c>
      <c r="W122" s="2">
        <f t="shared" si="19"/>
        <v>1</v>
      </c>
    </row>
    <row r="123" spans="1:23" x14ac:dyDescent="0.2">
      <c r="A123" s="2" t="s">
        <v>246</v>
      </c>
      <c r="B123" s="2" t="s">
        <v>11</v>
      </c>
      <c r="C123" s="2" t="s">
        <v>31</v>
      </c>
      <c r="D123" s="2">
        <v>7.0017199999999997</v>
      </c>
      <c r="E123" s="2">
        <v>83</v>
      </c>
      <c r="F123" s="2">
        <v>2907</v>
      </c>
      <c r="G123" s="2">
        <v>12</v>
      </c>
      <c r="H123" s="2">
        <f t="shared" si="10"/>
        <v>0</v>
      </c>
      <c r="I123" s="2">
        <f t="shared" si="11"/>
        <v>1</v>
      </c>
      <c r="J123" s="2">
        <f t="shared" si="12"/>
        <v>0</v>
      </c>
      <c r="K123" s="2">
        <f t="shared" si="13"/>
        <v>0</v>
      </c>
      <c r="L123" s="2">
        <f t="shared" si="14"/>
        <v>0</v>
      </c>
      <c r="M123" s="2">
        <v>119</v>
      </c>
      <c r="Q123" s="2">
        <f t="shared" si="15"/>
        <v>1</v>
      </c>
      <c r="R123" s="2">
        <f t="shared" si="16"/>
        <v>0</v>
      </c>
      <c r="S123" s="2">
        <f t="shared" si="17"/>
        <v>0</v>
      </c>
      <c r="T123" s="2">
        <v>2008</v>
      </c>
      <c r="U123" s="2">
        <f t="shared" si="18"/>
        <v>0</v>
      </c>
      <c r="V123" s="2">
        <v>4.3</v>
      </c>
      <c r="W123" s="2">
        <f t="shared" si="19"/>
        <v>0</v>
      </c>
    </row>
    <row r="124" spans="1:23" x14ac:dyDescent="0.2">
      <c r="A124" s="2" t="s">
        <v>248</v>
      </c>
      <c r="B124" s="2" t="s">
        <v>15</v>
      </c>
      <c r="C124" s="2" t="s">
        <v>31</v>
      </c>
      <c r="D124" s="2">
        <v>7.5078000000000006E-2</v>
      </c>
      <c r="E124" s="2">
        <v>103</v>
      </c>
      <c r="F124" s="2">
        <v>1403</v>
      </c>
      <c r="G124" s="2">
        <v>14</v>
      </c>
      <c r="H124" s="2">
        <f t="shared" si="10"/>
        <v>1</v>
      </c>
      <c r="I124" s="2">
        <f t="shared" si="11"/>
        <v>1</v>
      </c>
      <c r="J124" s="2">
        <f t="shared" si="12"/>
        <v>0</v>
      </c>
      <c r="K124" s="2">
        <f t="shared" si="13"/>
        <v>0</v>
      </c>
      <c r="L124" s="2">
        <f t="shared" si="14"/>
        <v>0</v>
      </c>
      <c r="M124" s="2">
        <v>272</v>
      </c>
      <c r="Q124" s="2">
        <f t="shared" si="15"/>
        <v>0</v>
      </c>
      <c r="R124" s="2">
        <f t="shared" si="16"/>
        <v>0</v>
      </c>
      <c r="S124" s="2">
        <f t="shared" si="17"/>
        <v>0</v>
      </c>
      <c r="T124" s="2">
        <v>2000</v>
      </c>
      <c r="U124" s="2">
        <f t="shared" si="18"/>
        <v>0</v>
      </c>
      <c r="V124" s="2">
        <v>6.3</v>
      </c>
      <c r="W124" s="2">
        <f t="shared" si="19"/>
        <v>0</v>
      </c>
    </row>
    <row r="125" spans="1:23" x14ac:dyDescent="0.2">
      <c r="A125" s="2" t="s">
        <v>250</v>
      </c>
      <c r="B125" s="2" t="s">
        <v>11</v>
      </c>
      <c r="C125" s="2" t="s">
        <v>12</v>
      </c>
      <c r="D125" s="2">
        <v>8.5355699999999999</v>
      </c>
      <c r="E125" s="2">
        <v>108</v>
      </c>
      <c r="F125" s="2">
        <v>11519</v>
      </c>
      <c r="G125" s="2">
        <v>30</v>
      </c>
      <c r="H125" s="2">
        <f t="shared" si="10"/>
        <v>0</v>
      </c>
      <c r="I125" s="2">
        <f t="shared" si="11"/>
        <v>0</v>
      </c>
      <c r="J125" s="2">
        <f t="shared" si="12"/>
        <v>0</v>
      </c>
      <c r="K125" s="2">
        <f t="shared" si="13"/>
        <v>0</v>
      </c>
      <c r="L125" s="2">
        <f t="shared" si="14"/>
        <v>0</v>
      </c>
      <c r="M125" s="2">
        <v>529</v>
      </c>
      <c r="Q125" s="2">
        <f t="shared" si="15"/>
        <v>1</v>
      </c>
      <c r="R125" s="2">
        <f t="shared" si="16"/>
        <v>0</v>
      </c>
      <c r="S125" s="2">
        <f t="shared" si="17"/>
        <v>0</v>
      </c>
      <c r="T125" s="2">
        <v>2005</v>
      </c>
      <c r="U125" s="2">
        <f t="shared" si="18"/>
        <v>0</v>
      </c>
      <c r="V125" s="2">
        <v>7</v>
      </c>
      <c r="W125" s="2">
        <f t="shared" si="19"/>
        <v>1</v>
      </c>
    </row>
    <row r="126" spans="1:23" x14ac:dyDescent="0.2">
      <c r="A126" s="2" t="s">
        <v>252</v>
      </c>
      <c r="B126" s="2" t="s">
        <v>11</v>
      </c>
      <c r="C126" s="2" t="s">
        <v>19</v>
      </c>
      <c r="D126" s="2">
        <v>31.526399999999999</v>
      </c>
      <c r="E126" s="2">
        <v>97</v>
      </c>
      <c r="F126" s="2">
        <v>2730</v>
      </c>
      <c r="G126" s="2">
        <v>25</v>
      </c>
      <c r="H126" s="2">
        <f t="shared" si="10"/>
        <v>0</v>
      </c>
      <c r="I126" s="2">
        <f t="shared" si="11"/>
        <v>0</v>
      </c>
      <c r="J126" s="2">
        <f t="shared" si="12"/>
        <v>0</v>
      </c>
      <c r="K126" s="2">
        <f t="shared" si="13"/>
        <v>0</v>
      </c>
      <c r="L126" s="2">
        <f t="shared" si="14"/>
        <v>1</v>
      </c>
      <c r="M126" s="2">
        <v>27</v>
      </c>
      <c r="Q126" s="2">
        <f t="shared" si="15"/>
        <v>1</v>
      </c>
      <c r="R126" s="2">
        <f t="shared" si="16"/>
        <v>0</v>
      </c>
      <c r="S126" s="2">
        <f t="shared" si="17"/>
        <v>0</v>
      </c>
      <c r="T126" s="2">
        <v>2004</v>
      </c>
      <c r="U126" s="2">
        <f t="shared" si="18"/>
        <v>0</v>
      </c>
      <c r="V126" s="2">
        <v>4.5999999999999996</v>
      </c>
      <c r="W126" s="2">
        <f t="shared" si="19"/>
        <v>0</v>
      </c>
    </row>
    <row r="127" spans="1:23" x14ac:dyDescent="0.2">
      <c r="A127" s="2" t="s">
        <v>254</v>
      </c>
      <c r="B127" s="2" t="s">
        <v>15</v>
      </c>
      <c r="C127" s="2" t="s">
        <v>31</v>
      </c>
      <c r="D127" s="2">
        <v>32.122199999999999</v>
      </c>
      <c r="E127" s="2">
        <v>96</v>
      </c>
      <c r="F127" s="2">
        <v>22889</v>
      </c>
      <c r="G127" s="2">
        <v>60</v>
      </c>
      <c r="H127" s="2">
        <f t="shared" si="10"/>
        <v>1</v>
      </c>
      <c r="I127" s="2">
        <f t="shared" si="11"/>
        <v>1</v>
      </c>
      <c r="J127" s="2">
        <f t="shared" si="12"/>
        <v>0</v>
      </c>
      <c r="K127" s="2">
        <f t="shared" si="13"/>
        <v>0</v>
      </c>
      <c r="L127" s="2">
        <f t="shared" si="14"/>
        <v>0</v>
      </c>
      <c r="M127" s="2">
        <v>11000</v>
      </c>
      <c r="Q127" s="2">
        <f t="shared" si="15"/>
        <v>0</v>
      </c>
      <c r="R127" s="2">
        <f t="shared" si="16"/>
        <v>0</v>
      </c>
      <c r="S127" s="2">
        <f t="shared" si="17"/>
        <v>0</v>
      </c>
      <c r="T127" s="2">
        <v>2002</v>
      </c>
      <c r="U127" s="2">
        <f t="shared" si="18"/>
        <v>0</v>
      </c>
      <c r="V127" s="2">
        <v>5.9</v>
      </c>
      <c r="W127" s="2">
        <f t="shared" si="19"/>
        <v>0</v>
      </c>
    </row>
    <row r="128" spans="1:23" x14ac:dyDescent="0.2">
      <c r="A128" s="2" t="s">
        <v>256</v>
      </c>
      <c r="B128" s="2" t="s">
        <v>11</v>
      </c>
      <c r="C128" s="2" t="s">
        <v>31</v>
      </c>
      <c r="D128" s="2">
        <v>2.1753100000000001</v>
      </c>
      <c r="E128" s="2">
        <v>143</v>
      </c>
      <c r="F128" s="2">
        <v>28176</v>
      </c>
      <c r="G128" s="2">
        <v>50</v>
      </c>
      <c r="H128" s="2">
        <f t="shared" si="10"/>
        <v>0</v>
      </c>
      <c r="I128" s="2">
        <f t="shared" si="11"/>
        <v>1</v>
      </c>
      <c r="J128" s="2">
        <f t="shared" si="12"/>
        <v>0</v>
      </c>
      <c r="K128" s="2">
        <f t="shared" si="13"/>
        <v>0</v>
      </c>
      <c r="L128" s="2">
        <f t="shared" si="14"/>
        <v>0</v>
      </c>
      <c r="M128" s="2">
        <v>285</v>
      </c>
      <c r="Q128" s="2">
        <f t="shared" si="15"/>
        <v>1</v>
      </c>
      <c r="R128" s="2">
        <f t="shared" si="16"/>
        <v>0</v>
      </c>
      <c r="S128" s="2">
        <f t="shared" si="17"/>
        <v>0</v>
      </c>
      <c r="T128" s="2">
        <v>2013</v>
      </c>
      <c r="U128" s="2">
        <f t="shared" si="18"/>
        <v>0</v>
      </c>
      <c r="V128" s="2">
        <v>6.3</v>
      </c>
      <c r="W128" s="2">
        <f t="shared" si="19"/>
        <v>0</v>
      </c>
    </row>
    <row r="129" spans="1:23" x14ac:dyDescent="0.2">
      <c r="A129" s="2" t="s">
        <v>256</v>
      </c>
      <c r="B129" s="2" t="s">
        <v>11</v>
      </c>
      <c r="C129" s="2" t="s">
        <v>31</v>
      </c>
      <c r="D129" s="2">
        <v>84.136899999999997</v>
      </c>
      <c r="E129" s="2">
        <v>98</v>
      </c>
      <c r="F129" s="2">
        <v>656730</v>
      </c>
      <c r="G129" s="2">
        <v>26</v>
      </c>
      <c r="H129" s="2">
        <f t="shared" si="10"/>
        <v>0</v>
      </c>
      <c r="I129" s="2">
        <f t="shared" si="11"/>
        <v>1</v>
      </c>
      <c r="J129" s="2">
        <f t="shared" si="12"/>
        <v>0</v>
      </c>
      <c r="K129" s="2">
        <f t="shared" si="13"/>
        <v>0</v>
      </c>
      <c r="L129" s="2">
        <f t="shared" si="14"/>
        <v>0</v>
      </c>
      <c r="M129" s="2">
        <v>285</v>
      </c>
      <c r="Q129" s="2">
        <f t="shared" si="15"/>
        <v>1</v>
      </c>
      <c r="R129" s="2">
        <f t="shared" si="16"/>
        <v>0</v>
      </c>
      <c r="S129" s="2">
        <f t="shared" si="17"/>
        <v>0</v>
      </c>
      <c r="T129" s="2">
        <v>2004</v>
      </c>
      <c r="U129" s="2">
        <f t="shared" si="18"/>
        <v>0</v>
      </c>
      <c r="V129" s="2">
        <v>7.2</v>
      </c>
      <c r="W129" s="2">
        <f t="shared" si="19"/>
        <v>0</v>
      </c>
    </row>
    <row r="130" spans="1:23" x14ac:dyDescent="0.2">
      <c r="A130" s="2" t="s">
        <v>183</v>
      </c>
      <c r="B130" s="2" t="s">
        <v>11</v>
      </c>
      <c r="C130" s="2" t="s">
        <v>40</v>
      </c>
      <c r="D130" s="2">
        <v>15.155799999999999</v>
      </c>
      <c r="E130" s="2">
        <v>94</v>
      </c>
      <c r="F130" s="2">
        <v>1673</v>
      </c>
      <c r="G130" s="2">
        <v>18</v>
      </c>
      <c r="H130" s="2">
        <f t="shared" si="10"/>
        <v>0</v>
      </c>
      <c r="I130" s="2">
        <f t="shared" si="11"/>
        <v>0</v>
      </c>
      <c r="J130" s="2">
        <f t="shared" si="12"/>
        <v>0</v>
      </c>
      <c r="K130" s="2">
        <f t="shared" si="13"/>
        <v>0</v>
      </c>
      <c r="L130" s="2">
        <f t="shared" si="14"/>
        <v>0</v>
      </c>
      <c r="M130" s="2">
        <v>0</v>
      </c>
      <c r="Q130" s="2">
        <f t="shared" si="15"/>
        <v>1</v>
      </c>
      <c r="R130" s="2">
        <f t="shared" si="16"/>
        <v>0</v>
      </c>
      <c r="S130" s="2">
        <f t="shared" si="17"/>
        <v>1</v>
      </c>
      <c r="T130" s="2">
        <v>2014</v>
      </c>
      <c r="U130" s="2">
        <f t="shared" si="18"/>
        <v>0</v>
      </c>
      <c r="V130" s="2">
        <v>5.7</v>
      </c>
      <c r="W130" s="2">
        <f t="shared" si="19"/>
        <v>0</v>
      </c>
    </row>
    <row r="131" spans="1:23" x14ac:dyDescent="0.2">
      <c r="A131" s="2" t="s">
        <v>260</v>
      </c>
      <c r="B131" s="2" t="s">
        <v>15</v>
      </c>
      <c r="C131" s="2" t="s">
        <v>12</v>
      </c>
      <c r="D131" s="2">
        <v>24.044499999999999</v>
      </c>
      <c r="E131" s="2">
        <v>102</v>
      </c>
      <c r="F131" s="2">
        <v>1440</v>
      </c>
      <c r="G131" s="2">
        <v>38</v>
      </c>
      <c r="H131" s="2">
        <f t="shared" ref="H131:H194" si="20">IF(B131="R",1,0)</f>
        <v>1</v>
      </c>
      <c r="I131" s="2">
        <f t="shared" ref="I131:I194" si="21">IF(C131="Comedy",1,0)</f>
        <v>0</v>
      </c>
      <c r="J131" s="2">
        <f t="shared" ref="J131:J194" si="22">IF(C131="Thriller_Horror",1,0)</f>
        <v>0</v>
      </c>
      <c r="K131" s="2">
        <f t="shared" ref="K131:K194" si="23">IF(C131="Animation",1,0)</f>
        <v>0</v>
      </c>
      <c r="L131" s="2">
        <f t="shared" ref="L131:L194" si="24">IF(C131="Adventure_Sci_fi",1,0)</f>
        <v>0</v>
      </c>
      <c r="M131" s="2">
        <v>43</v>
      </c>
      <c r="Q131" s="2">
        <f t="shared" ref="Q131:Q194" si="25">IF(B131="PG-13",1,0)</f>
        <v>0</v>
      </c>
      <c r="R131" s="2">
        <f t="shared" ref="R131:R194" si="26">IF(B131="PG",1,0)</f>
        <v>0</v>
      </c>
      <c r="S131" s="2">
        <f t="shared" ref="S131:S194" si="27">IF(C131="Drama_Comedy",1,0)</f>
        <v>0</v>
      </c>
      <c r="T131" s="2">
        <v>2001</v>
      </c>
      <c r="U131" s="2">
        <f t="shared" ref="U131:U194" si="28">IF(C131="Other",1,0)</f>
        <v>0</v>
      </c>
      <c r="V131" s="2">
        <v>5.6</v>
      </c>
      <c r="W131" s="2">
        <f t="shared" ref="W131:W194" si="29">IF(C131="Drama",1,0)</f>
        <v>1</v>
      </c>
    </row>
    <row r="132" spans="1:23" x14ac:dyDescent="0.2">
      <c r="A132" s="2" t="s">
        <v>100</v>
      </c>
      <c r="B132" s="2" t="s">
        <v>11</v>
      </c>
      <c r="C132" s="2" t="s">
        <v>35</v>
      </c>
      <c r="D132" s="2">
        <v>133.376</v>
      </c>
      <c r="E132" s="2">
        <v>146</v>
      </c>
      <c r="F132" s="2">
        <v>16948</v>
      </c>
      <c r="G132" s="2">
        <v>150</v>
      </c>
      <c r="H132" s="2">
        <f t="shared" si="20"/>
        <v>0</v>
      </c>
      <c r="I132" s="2">
        <f t="shared" si="21"/>
        <v>0</v>
      </c>
      <c r="J132" s="2">
        <f t="shared" si="22"/>
        <v>1</v>
      </c>
      <c r="K132" s="2">
        <f t="shared" si="23"/>
        <v>0</v>
      </c>
      <c r="L132" s="2">
        <f t="shared" si="24"/>
        <v>0</v>
      </c>
      <c r="M132" s="2">
        <v>2000</v>
      </c>
      <c r="Q132" s="2">
        <f t="shared" si="25"/>
        <v>1</v>
      </c>
      <c r="R132" s="2">
        <f t="shared" si="26"/>
        <v>0</v>
      </c>
      <c r="S132" s="2">
        <f t="shared" si="27"/>
        <v>0</v>
      </c>
      <c r="T132" s="2">
        <v>2009</v>
      </c>
      <c r="U132" s="2">
        <f t="shared" si="28"/>
        <v>0</v>
      </c>
      <c r="V132" s="2">
        <v>6.7</v>
      </c>
      <c r="W132" s="2">
        <f t="shared" si="29"/>
        <v>0</v>
      </c>
    </row>
    <row r="133" spans="1:23" x14ac:dyDescent="0.2">
      <c r="A133" s="2" t="s">
        <v>263</v>
      </c>
      <c r="B133" s="2" t="s">
        <v>15</v>
      </c>
      <c r="C133" s="2" t="s">
        <v>35</v>
      </c>
      <c r="D133" s="2">
        <v>84.263800000000003</v>
      </c>
      <c r="E133" s="2">
        <v>99</v>
      </c>
      <c r="F133" s="2">
        <v>2323</v>
      </c>
      <c r="G133" s="2">
        <v>6.5</v>
      </c>
      <c r="H133" s="2">
        <f t="shared" si="20"/>
        <v>1</v>
      </c>
      <c r="I133" s="2">
        <f t="shared" si="21"/>
        <v>0</v>
      </c>
      <c r="J133" s="2">
        <f t="shared" si="22"/>
        <v>1</v>
      </c>
      <c r="K133" s="2">
        <f t="shared" si="23"/>
        <v>0</v>
      </c>
      <c r="L133" s="2">
        <f t="shared" si="24"/>
        <v>0</v>
      </c>
      <c r="M133" s="2">
        <v>40</v>
      </c>
      <c r="Q133" s="2">
        <f t="shared" si="25"/>
        <v>0</v>
      </c>
      <c r="R133" s="2">
        <f t="shared" si="26"/>
        <v>0</v>
      </c>
      <c r="S133" s="2">
        <f t="shared" si="27"/>
        <v>0</v>
      </c>
      <c r="T133" s="2">
        <v>2014</v>
      </c>
      <c r="U133" s="2">
        <f t="shared" si="28"/>
        <v>0</v>
      </c>
      <c r="V133" s="2">
        <v>5.4</v>
      </c>
      <c r="W133" s="2">
        <f t="shared" si="29"/>
        <v>0</v>
      </c>
    </row>
    <row r="134" spans="1:23" x14ac:dyDescent="0.2">
      <c r="A134" s="2" t="s">
        <v>265</v>
      </c>
      <c r="B134" s="2" t="s">
        <v>51</v>
      </c>
      <c r="C134" s="2" t="s">
        <v>40</v>
      </c>
      <c r="D134" s="2">
        <v>85.911299999999997</v>
      </c>
      <c r="E134" s="2">
        <v>118</v>
      </c>
      <c r="F134" s="2">
        <v>4796</v>
      </c>
      <c r="G134" s="2">
        <v>65</v>
      </c>
      <c r="H134" s="2">
        <f t="shared" si="20"/>
        <v>0</v>
      </c>
      <c r="I134" s="2">
        <f t="shared" si="21"/>
        <v>0</v>
      </c>
      <c r="J134" s="2">
        <f t="shared" si="22"/>
        <v>0</v>
      </c>
      <c r="K134" s="2">
        <f t="shared" si="23"/>
        <v>0</v>
      </c>
      <c r="L134" s="2">
        <f t="shared" si="24"/>
        <v>0</v>
      </c>
      <c r="M134" s="2">
        <v>87</v>
      </c>
      <c r="Q134" s="2">
        <f t="shared" si="25"/>
        <v>0</v>
      </c>
      <c r="R134" s="2">
        <f t="shared" si="26"/>
        <v>1</v>
      </c>
      <c r="S134" s="2">
        <f t="shared" si="27"/>
        <v>1</v>
      </c>
      <c r="T134" s="2">
        <v>2014</v>
      </c>
      <c r="U134" s="2">
        <f t="shared" si="28"/>
        <v>0</v>
      </c>
      <c r="V134" s="2">
        <v>5.2</v>
      </c>
      <c r="W134" s="2">
        <f t="shared" si="29"/>
        <v>0</v>
      </c>
    </row>
    <row r="135" spans="1:23" x14ac:dyDescent="0.2">
      <c r="A135" s="2" t="s">
        <v>267</v>
      </c>
      <c r="B135" s="2" t="s">
        <v>15</v>
      </c>
      <c r="C135" s="2" t="s">
        <v>97</v>
      </c>
      <c r="D135" s="2">
        <v>3.4428200000000002</v>
      </c>
      <c r="E135" s="2">
        <v>90</v>
      </c>
      <c r="F135" s="2">
        <v>1442</v>
      </c>
      <c r="G135" s="2">
        <v>8</v>
      </c>
      <c r="H135" s="2">
        <f t="shared" si="20"/>
        <v>1</v>
      </c>
      <c r="I135" s="2">
        <f t="shared" si="21"/>
        <v>0</v>
      </c>
      <c r="J135" s="2">
        <f t="shared" si="22"/>
        <v>0</v>
      </c>
      <c r="K135" s="2">
        <f t="shared" si="23"/>
        <v>1</v>
      </c>
      <c r="L135" s="2">
        <f t="shared" si="24"/>
        <v>0</v>
      </c>
      <c r="M135" s="2">
        <v>26</v>
      </c>
      <c r="Q135" s="2">
        <f t="shared" si="25"/>
        <v>0</v>
      </c>
      <c r="R135" s="2">
        <f t="shared" si="26"/>
        <v>0</v>
      </c>
      <c r="S135" s="2">
        <f t="shared" si="27"/>
        <v>0</v>
      </c>
      <c r="T135" s="2">
        <v>2015</v>
      </c>
      <c r="U135" s="2">
        <f t="shared" si="28"/>
        <v>0</v>
      </c>
      <c r="V135" s="2">
        <v>7.3</v>
      </c>
      <c r="W135" s="2">
        <f t="shared" si="29"/>
        <v>0</v>
      </c>
    </row>
    <row r="136" spans="1:23" x14ac:dyDescent="0.2">
      <c r="A136" s="2" t="s">
        <v>269</v>
      </c>
      <c r="B136" s="2" t="s">
        <v>11</v>
      </c>
      <c r="C136" s="2" t="s">
        <v>12</v>
      </c>
      <c r="D136" s="2">
        <v>1.3160700000000001</v>
      </c>
      <c r="E136" s="2">
        <v>92</v>
      </c>
      <c r="F136" s="2">
        <v>1303</v>
      </c>
      <c r="G136" s="2">
        <v>0.1</v>
      </c>
      <c r="H136" s="2">
        <f t="shared" si="20"/>
        <v>0</v>
      </c>
      <c r="I136" s="2">
        <f t="shared" si="21"/>
        <v>0</v>
      </c>
      <c r="J136" s="2">
        <f t="shared" si="22"/>
        <v>0</v>
      </c>
      <c r="K136" s="2">
        <f t="shared" si="23"/>
        <v>0</v>
      </c>
      <c r="L136" s="2">
        <f t="shared" si="24"/>
        <v>0</v>
      </c>
      <c r="M136" s="2">
        <v>135</v>
      </c>
      <c r="Q136" s="2">
        <f t="shared" si="25"/>
        <v>1</v>
      </c>
      <c r="R136" s="2">
        <f t="shared" si="26"/>
        <v>0</v>
      </c>
      <c r="S136" s="2">
        <f t="shared" si="27"/>
        <v>0</v>
      </c>
      <c r="T136" s="2">
        <v>2011</v>
      </c>
      <c r="U136" s="2">
        <f t="shared" si="28"/>
        <v>0</v>
      </c>
      <c r="V136" s="2">
        <v>7</v>
      </c>
      <c r="W136" s="2">
        <f t="shared" si="29"/>
        <v>1</v>
      </c>
    </row>
    <row r="137" spans="1:23" x14ac:dyDescent="0.2">
      <c r="A137" s="2" t="s">
        <v>271</v>
      </c>
      <c r="B137" s="2" t="s">
        <v>11</v>
      </c>
      <c r="C137" s="2" t="s">
        <v>19</v>
      </c>
      <c r="D137" s="2">
        <v>180.19200000000001</v>
      </c>
      <c r="E137" s="2">
        <v>117</v>
      </c>
      <c r="F137" s="2">
        <v>5730</v>
      </c>
      <c r="G137" s="2">
        <v>130</v>
      </c>
      <c r="H137" s="2">
        <f t="shared" si="20"/>
        <v>0</v>
      </c>
      <c r="I137" s="2">
        <f t="shared" si="21"/>
        <v>0</v>
      </c>
      <c r="J137" s="2">
        <f t="shared" si="22"/>
        <v>0</v>
      </c>
      <c r="K137" s="2">
        <f t="shared" si="23"/>
        <v>0</v>
      </c>
      <c r="L137" s="2">
        <f t="shared" si="24"/>
        <v>1</v>
      </c>
      <c r="M137" s="2">
        <v>235</v>
      </c>
      <c r="Q137" s="2">
        <f t="shared" si="25"/>
        <v>1</v>
      </c>
      <c r="R137" s="2">
        <f t="shared" si="26"/>
        <v>0</v>
      </c>
      <c r="S137" s="2">
        <f t="shared" si="27"/>
        <v>0</v>
      </c>
      <c r="T137" s="2">
        <v>2015</v>
      </c>
      <c r="U137" s="2">
        <f t="shared" si="28"/>
        <v>0</v>
      </c>
      <c r="V137" s="2">
        <v>7.4</v>
      </c>
      <c r="W137" s="2">
        <f t="shared" si="29"/>
        <v>0</v>
      </c>
    </row>
    <row r="138" spans="1:23" x14ac:dyDescent="0.2">
      <c r="A138" s="2" t="s">
        <v>273</v>
      </c>
      <c r="B138" s="2" t="s">
        <v>11</v>
      </c>
      <c r="C138" s="2" t="s">
        <v>24</v>
      </c>
      <c r="D138" s="2">
        <v>10.965199999999999</v>
      </c>
      <c r="E138" s="2">
        <v>109</v>
      </c>
      <c r="F138" s="2">
        <v>1297</v>
      </c>
      <c r="G138" s="2">
        <v>30</v>
      </c>
      <c r="H138" s="2">
        <f t="shared" si="20"/>
        <v>0</v>
      </c>
      <c r="I138" s="2">
        <f t="shared" si="21"/>
        <v>0</v>
      </c>
      <c r="J138" s="2">
        <f t="shared" si="22"/>
        <v>0</v>
      </c>
      <c r="K138" s="2">
        <f t="shared" si="23"/>
        <v>0</v>
      </c>
      <c r="L138" s="2">
        <f t="shared" si="24"/>
        <v>0</v>
      </c>
      <c r="M138" s="2">
        <v>29</v>
      </c>
      <c r="Q138" s="2">
        <f t="shared" si="25"/>
        <v>1</v>
      </c>
      <c r="R138" s="2">
        <f t="shared" si="26"/>
        <v>0</v>
      </c>
      <c r="S138" s="2">
        <f t="shared" si="27"/>
        <v>0</v>
      </c>
      <c r="T138" s="2">
        <v>2001</v>
      </c>
      <c r="U138" s="2">
        <f t="shared" si="28"/>
        <v>0</v>
      </c>
      <c r="V138" s="2">
        <v>6.1</v>
      </c>
      <c r="W138" s="2">
        <f t="shared" si="29"/>
        <v>0</v>
      </c>
    </row>
    <row r="139" spans="1:23" x14ac:dyDescent="0.2">
      <c r="A139" s="2" t="s">
        <v>275</v>
      </c>
      <c r="B139" s="2" t="s">
        <v>11</v>
      </c>
      <c r="C139" s="2" t="s">
        <v>12</v>
      </c>
      <c r="D139" s="2">
        <v>21.078099999999999</v>
      </c>
      <c r="E139" s="2">
        <v>117</v>
      </c>
      <c r="F139" s="2">
        <v>20456</v>
      </c>
      <c r="G139" s="2">
        <v>12.5</v>
      </c>
      <c r="H139" s="2">
        <f t="shared" si="20"/>
        <v>0</v>
      </c>
      <c r="I139" s="2">
        <f t="shared" si="21"/>
        <v>0</v>
      </c>
      <c r="J139" s="2">
        <f t="shared" si="22"/>
        <v>0</v>
      </c>
      <c r="K139" s="2">
        <f t="shared" si="23"/>
        <v>0</v>
      </c>
      <c r="L139" s="2">
        <f t="shared" si="24"/>
        <v>0</v>
      </c>
      <c r="M139" s="2">
        <v>18000</v>
      </c>
      <c r="Q139" s="2">
        <f t="shared" si="25"/>
        <v>1</v>
      </c>
      <c r="R139" s="2">
        <f t="shared" si="26"/>
        <v>0</v>
      </c>
      <c r="S139" s="2">
        <f t="shared" si="27"/>
        <v>0</v>
      </c>
      <c r="T139" s="2">
        <v>2002</v>
      </c>
      <c r="U139" s="2">
        <f t="shared" si="28"/>
        <v>0</v>
      </c>
      <c r="V139" s="2">
        <v>7.3</v>
      </c>
      <c r="W139" s="2">
        <f t="shared" si="29"/>
        <v>1</v>
      </c>
    </row>
    <row r="140" spans="1:23" x14ac:dyDescent="0.2">
      <c r="A140" s="2" t="s">
        <v>277</v>
      </c>
      <c r="B140" s="2" t="s">
        <v>15</v>
      </c>
      <c r="C140" s="2" t="s">
        <v>31</v>
      </c>
      <c r="D140" s="2">
        <v>3.2030400000000001</v>
      </c>
      <c r="E140" s="2">
        <v>108</v>
      </c>
      <c r="F140" s="2">
        <v>14843</v>
      </c>
      <c r="G140" s="2">
        <v>18</v>
      </c>
      <c r="H140" s="2">
        <f t="shared" si="20"/>
        <v>1</v>
      </c>
      <c r="I140" s="2">
        <f t="shared" si="21"/>
        <v>1</v>
      </c>
      <c r="J140" s="2">
        <f t="shared" si="22"/>
        <v>0</v>
      </c>
      <c r="K140" s="2">
        <f t="shared" si="23"/>
        <v>0</v>
      </c>
      <c r="L140" s="2">
        <f t="shared" si="24"/>
        <v>0</v>
      </c>
      <c r="M140" s="2">
        <v>11000</v>
      </c>
      <c r="Q140" s="2">
        <f t="shared" si="25"/>
        <v>0</v>
      </c>
      <c r="R140" s="2">
        <f t="shared" si="26"/>
        <v>0</v>
      </c>
      <c r="S140" s="2">
        <f t="shared" si="27"/>
        <v>0</v>
      </c>
      <c r="T140" s="2">
        <v>2003</v>
      </c>
      <c r="U140" s="2">
        <f t="shared" si="28"/>
        <v>0</v>
      </c>
      <c r="V140" s="2">
        <v>6.4</v>
      </c>
      <c r="W140" s="2">
        <f t="shared" si="29"/>
        <v>0</v>
      </c>
    </row>
    <row r="141" spans="1:23" x14ac:dyDescent="0.2">
      <c r="A141" s="2" t="s">
        <v>279</v>
      </c>
      <c r="B141" s="2" t="s">
        <v>11</v>
      </c>
      <c r="C141" s="2" t="s">
        <v>35</v>
      </c>
      <c r="D141" s="2">
        <v>17.683700000000002</v>
      </c>
      <c r="E141" s="2">
        <v>86</v>
      </c>
      <c r="F141" s="2">
        <v>1520</v>
      </c>
      <c r="G141" s="2">
        <v>5</v>
      </c>
      <c r="H141" s="2">
        <f t="shared" si="20"/>
        <v>0</v>
      </c>
      <c r="I141" s="2">
        <f t="shared" si="21"/>
        <v>0</v>
      </c>
      <c r="J141" s="2">
        <f t="shared" si="22"/>
        <v>1</v>
      </c>
      <c r="K141" s="2">
        <f t="shared" si="23"/>
        <v>0</v>
      </c>
      <c r="L141" s="2">
        <f t="shared" si="24"/>
        <v>0</v>
      </c>
      <c r="M141" s="2">
        <v>17</v>
      </c>
      <c r="Q141" s="2">
        <f t="shared" si="25"/>
        <v>1</v>
      </c>
      <c r="R141" s="2">
        <f t="shared" si="26"/>
        <v>0</v>
      </c>
      <c r="S141" s="2">
        <f t="shared" si="27"/>
        <v>0</v>
      </c>
      <c r="T141" s="2">
        <v>2011</v>
      </c>
      <c r="U141" s="2">
        <f t="shared" si="28"/>
        <v>0</v>
      </c>
      <c r="V141" s="2">
        <v>5.2</v>
      </c>
      <c r="W141" s="2">
        <f t="shared" si="29"/>
        <v>0</v>
      </c>
    </row>
    <row r="142" spans="1:23" x14ac:dyDescent="0.2">
      <c r="A142" s="2" t="s">
        <v>281</v>
      </c>
      <c r="B142" s="2" t="s">
        <v>15</v>
      </c>
      <c r="C142" s="2" t="s">
        <v>97</v>
      </c>
      <c r="D142" s="2">
        <v>5.5189199999999996</v>
      </c>
      <c r="E142" s="2">
        <v>86</v>
      </c>
      <c r="F142" s="2">
        <v>3071</v>
      </c>
      <c r="G142" s="2">
        <v>0.75</v>
      </c>
      <c r="H142" s="2">
        <f t="shared" si="20"/>
        <v>1</v>
      </c>
      <c r="I142" s="2">
        <f t="shared" si="21"/>
        <v>0</v>
      </c>
      <c r="J142" s="2">
        <f t="shared" si="22"/>
        <v>0</v>
      </c>
      <c r="K142" s="2">
        <f t="shared" si="23"/>
        <v>1</v>
      </c>
      <c r="L142" s="2">
        <f t="shared" si="24"/>
        <v>0</v>
      </c>
      <c r="M142" s="2">
        <v>8</v>
      </c>
      <c r="Q142" s="2">
        <f t="shared" si="25"/>
        <v>0</v>
      </c>
      <c r="R142" s="2">
        <f t="shared" si="26"/>
        <v>0</v>
      </c>
      <c r="S142" s="2">
        <f t="shared" si="27"/>
        <v>0</v>
      </c>
      <c r="T142" s="2">
        <v>2007</v>
      </c>
      <c r="U142" s="2">
        <f t="shared" si="28"/>
        <v>0</v>
      </c>
      <c r="V142" s="2">
        <v>6.9</v>
      </c>
      <c r="W142" s="2">
        <f t="shared" si="29"/>
        <v>0</v>
      </c>
    </row>
    <row r="143" spans="1:23" x14ac:dyDescent="0.2">
      <c r="A143" s="2" t="s">
        <v>283</v>
      </c>
      <c r="B143" s="2" t="s">
        <v>51</v>
      </c>
      <c r="C143" s="2" t="s">
        <v>31</v>
      </c>
      <c r="D143" s="2">
        <v>18.595700000000001</v>
      </c>
      <c r="E143" s="2">
        <v>104</v>
      </c>
      <c r="F143" s="2">
        <v>3963</v>
      </c>
      <c r="G143" s="2">
        <v>12</v>
      </c>
      <c r="H143" s="2">
        <f t="shared" si="20"/>
        <v>0</v>
      </c>
      <c r="I143" s="2">
        <f t="shared" si="21"/>
        <v>1</v>
      </c>
      <c r="J143" s="2">
        <f t="shared" si="22"/>
        <v>0</v>
      </c>
      <c r="K143" s="2">
        <f t="shared" si="23"/>
        <v>0</v>
      </c>
      <c r="L143" s="2">
        <f t="shared" si="24"/>
        <v>0</v>
      </c>
      <c r="M143" s="2">
        <v>20</v>
      </c>
      <c r="Q143" s="2">
        <f t="shared" si="25"/>
        <v>0</v>
      </c>
      <c r="R143" s="2">
        <f t="shared" si="26"/>
        <v>1</v>
      </c>
      <c r="S143" s="2">
        <f t="shared" si="27"/>
        <v>0</v>
      </c>
      <c r="T143" s="2">
        <v>2006</v>
      </c>
      <c r="U143" s="2">
        <f t="shared" si="28"/>
        <v>0</v>
      </c>
      <c r="V143" s="2">
        <v>5.3</v>
      </c>
      <c r="W143" s="2">
        <f t="shared" si="29"/>
        <v>0</v>
      </c>
    </row>
    <row r="144" spans="1:23" x14ac:dyDescent="0.2">
      <c r="A144" s="2" t="s">
        <v>285</v>
      </c>
      <c r="B144" s="2" t="s">
        <v>15</v>
      </c>
      <c r="C144" s="2" t="s">
        <v>12</v>
      </c>
      <c r="D144" s="2">
        <v>7.9182800000000002</v>
      </c>
      <c r="E144" s="2">
        <v>107</v>
      </c>
      <c r="F144" s="2">
        <v>2440</v>
      </c>
      <c r="G144" s="2">
        <v>12</v>
      </c>
      <c r="H144" s="2">
        <f t="shared" si="20"/>
        <v>1</v>
      </c>
      <c r="I144" s="2">
        <f t="shared" si="21"/>
        <v>0</v>
      </c>
      <c r="J144" s="2">
        <f t="shared" si="22"/>
        <v>0</v>
      </c>
      <c r="K144" s="2">
        <f t="shared" si="23"/>
        <v>0</v>
      </c>
      <c r="L144" s="2">
        <f t="shared" si="24"/>
        <v>0</v>
      </c>
      <c r="M144" s="2">
        <v>27</v>
      </c>
      <c r="Q144" s="2">
        <f t="shared" si="25"/>
        <v>0</v>
      </c>
      <c r="R144" s="2">
        <f t="shared" si="26"/>
        <v>0</v>
      </c>
      <c r="S144" s="2">
        <f t="shared" si="27"/>
        <v>0</v>
      </c>
      <c r="T144" s="2">
        <v>2012</v>
      </c>
      <c r="U144" s="2">
        <f t="shared" si="28"/>
        <v>0</v>
      </c>
      <c r="V144" s="2">
        <v>6.6</v>
      </c>
      <c r="W144" s="2">
        <f t="shared" si="29"/>
        <v>1</v>
      </c>
    </row>
    <row r="145" spans="1:23" x14ac:dyDescent="0.2">
      <c r="A145" s="2" t="s">
        <v>287</v>
      </c>
      <c r="B145" s="2" t="s">
        <v>51</v>
      </c>
      <c r="C145" s="2" t="s">
        <v>19</v>
      </c>
      <c r="D145" s="2">
        <v>82.301500000000004</v>
      </c>
      <c r="E145" s="2">
        <v>95</v>
      </c>
      <c r="F145" s="2">
        <v>3558</v>
      </c>
      <c r="G145" s="2">
        <v>32</v>
      </c>
      <c r="H145" s="2">
        <f t="shared" si="20"/>
        <v>0</v>
      </c>
      <c r="I145" s="2">
        <f t="shared" si="21"/>
        <v>0</v>
      </c>
      <c r="J145" s="2">
        <f t="shared" si="22"/>
        <v>0</v>
      </c>
      <c r="K145" s="2">
        <f t="shared" si="23"/>
        <v>0</v>
      </c>
      <c r="L145" s="2">
        <f t="shared" si="24"/>
        <v>1</v>
      </c>
      <c r="M145" s="2">
        <v>32</v>
      </c>
      <c r="Q145" s="2">
        <f t="shared" si="25"/>
        <v>0</v>
      </c>
      <c r="R145" s="2">
        <f t="shared" si="26"/>
        <v>1</v>
      </c>
      <c r="S145" s="2">
        <f t="shared" si="27"/>
        <v>0</v>
      </c>
      <c r="T145" s="2">
        <v>2005</v>
      </c>
      <c r="U145" s="2">
        <f t="shared" si="28"/>
        <v>0</v>
      </c>
      <c r="V145" s="2">
        <v>4.5999999999999996</v>
      </c>
      <c r="W145" s="2">
        <f t="shared" si="29"/>
        <v>0</v>
      </c>
    </row>
    <row r="146" spans="1:23" x14ac:dyDescent="0.2">
      <c r="A146" s="2" t="s">
        <v>289</v>
      </c>
      <c r="B146" s="2" t="s">
        <v>15</v>
      </c>
      <c r="C146" s="2" t="s">
        <v>12</v>
      </c>
      <c r="D146" s="2">
        <v>136.01900000000001</v>
      </c>
      <c r="E146" s="2">
        <v>130</v>
      </c>
      <c r="F146" s="2">
        <v>3133</v>
      </c>
      <c r="G146" s="2">
        <v>44.5</v>
      </c>
      <c r="H146" s="2">
        <f t="shared" si="20"/>
        <v>1</v>
      </c>
      <c r="I146" s="2">
        <f t="shared" si="21"/>
        <v>0</v>
      </c>
      <c r="J146" s="2">
        <f t="shared" si="22"/>
        <v>0</v>
      </c>
      <c r="K146" s="2">
        <f t="shared" si="23"/>
        <v>0</v>
      </c>
      <c r="L146" s="2">
        <f t="shared" si="24"/>
        <v>0</v>
      </c>
      <c r="M146" s="2">
        <v>0</v>
      </c>
      <c r="Q146" s="2">
        <f t="shared" si="25"/>
        <v>0</v>
      </c>
      <c r="R146" s="2">
        <f t="shared" si="26"/>
        <v>0</v>
      </c>
      <c r="S146" s="2">
        <f t="shared" si="27"/>
        <v>0</v>
      </c>
      <c r="T146" s="2">
        <v>2012</v>
      </c>
      <c r="U146" s="2">
        <f t="shared" si="28"/>
        <v>0</v>
      </c>
      <c r="V146" s="2">
        <v>7.7</v>
      </c>
      <c r="W146" s="2">
        <f t="shared" si="29"/>
        <v>1</v>
      </c>
    </row>
    <row r="147" spans="1:23" x14ac:dyDescent="0.2">
      <c r="A147" s="2" t="s">
        <v>291</v>
      </c>
      <c r="B147" s="2" t="s">
        <v>11</v>
      </c>
      <c r="C147" s="2" t="s">
        <v>24</v>
      </c>
      <c r="D147" s="2">
        <v>15.988899999999999</v>
      </c>
      <c r="E147" s="2">
        <v>88</v>
      </c>
      <c r="F147" s="2">
        <v>137712</v>
      </c>
      <c r="G147" s="2">
        <v>27</v>
      </c>
      <c r="H147" s="2">
        <f t="shared" si="20"/>
        <v>0</v>
      </c>
      <c r="I147" s="2">
        <f t="shared" si="21"/>
        <v>0</v>
      </c>
      <c r="J147" s="2">
        <f t="shared" si="22"/>
        <v>0</v>
      </c>
      <c r="K147" s="2">
        <f t="shared" si="23"/>
        <v>0</v>
      </c>
      <c r="L147" s="2">
        <f t="shared" si="24"/>
        <v>0</v>
      </c>
      <c r="M147" s="2">
        <v>190</v>
      </c>
      <c r="Q147" s="2">
        <f t="shared" si="25"/>
        <v>1</v>
      </c>
      <c r="R147" s="2">
        <f t="shared" si="26"/>
        <v>0</v>
      </c>
      <c r="S147" s="2">
        <f t="shared" si="27"/>
        <v>0</v>
      </c>
      <c r="T147" s="2">
        <v>2009</v>
      </c>
      <c r="U147" s="2">
        <f t="shared" si="28"/>
        <v>0</v>
      </c>
      <c r="V147" s="2">
        <v>5.7</v>
      </c>
      <c r="W147" s="2">
        <f t="shared" si="29"/>
        <v>0</v>
      </c>
    </row>
    <row r="148" spans="1:23" x14ac:dyDescent="0.2">
      <c r="A148" s="2" t="s">
        <v>293</v>
      </c>
      <c r="B148" s="2" t="s">
        <v>11</v>
      </c>
      <c r="C148" s="2" t="s">
        <v>35</v>
      </c>
      <c r="D148" s="2">
        <v>2.3616000000000002E-2</v>
      </c>
      <c r="E148" s="2">
        <v>103</v>
      </c>
      <c r="F148" s="2">
        <v>85</v>
      </c>
      <c r="G148" s="2">
        <v>0.6</v>
      </c>
      <c r="H148" s="2">
        <f t="shared" si="20"/>
        <v>0</v>
      </c>
      <c r="I148" s="2">
        <f t="shared" si="21"/>
        <v>0</v>
      </c>
      <c r="J148" s="2">
        <f t="shared" si="22"/>
        <v>1</v>
      </c>
      <c r="K148" s="2">
        <f t="shared" si="23"/>
        <v>0</v>
      </c>
      <c r="L148" s="2">
        <f t="shared" si="24"/>
        <v>0</v>
      </c>
      <c r="M148" s="2">
        <v>0</v>
      </c>
      <c r="Q148" s="2">
        <f t="shared" si="25"/>
        <v>1</v>
      </c>
      <c r="R148" s="2">
        <f t="shared" si="26"/>
        <v>0</v>
      </c>
      <c r="S148" s="2">
        <f t="shared" si="27"/>
        <v>0</v>
      </c>
      <c r="T148" s="2">
        <v>2007</v>
      </c>
      <c r="U148" s="2">
        <f t="shared" si="28"/>
        <v>0</v>
      </c>
      <c r="V148" s="2">
        <v>5.6</v>
      </c>
      <c r="W148" s="2">
        <f t="shared" si="29"/>
        <v>0</v>
      </c>
    </row>
    <row r="149" spans="1:23" x14ac:dyDescent="0.2">
      <c r="A149" s="2" t="s">
        <v>295</v>
      </c>
      <c r="B149" s="2" t="s">
        <v>51</v>
      </c>
      <c r="C149" s="2" t="s">
        <v>19</v>
      </c>
      <c r="D149" s="2">
        <v>24.004200000000001</v>
      </c>
      <c r="E149" s="2">
        <v>120</v>
      </c>
      <c r="F149" s="2">
        <v>3175</v>
      </c>
      <c r="G149" s="2">
        <v>110</v>
      </c>
      <c r="H149" s="2">
        <f t="shared" si="20"/>
        <v>0</v>
      </c>
      <c r="I149" s="2">
        <f t="shared" si="21"/>
        <v>0</v>
      </c>
      <c r="J149" s="2">
        <f t="shared" si="22"/>
        <v>0</v>
      </c>
      <c r="K149" s="2">
        <f t="shared" si="23"/>
        <v>0</v>
      </c>
      <c r="L149" s="2">
        <f t="shared" si="24"/>
        <v>1</v>
      </c>
      <c r="M149" s="2">
        <v>153</v>
      </c>
      <c r="Q149" s="2">
        <f t="shared" si="25"/>
        <v>0</v>
      </c>
      <c r="R149" s="2">
        <f t="shared" si="26"/>
        <v>1</v>
      </c>
      <c r="S149" s="2">
        <f t="shared" si="27"/>
        <v>0</v>
      </c>
      <c r="T149" s="2">
        <v>2004</v>
      </c>
      <c r="U149" s="2">
        <f t="shared" si="28"/>
        <v>0</v>
      </c>
      <c r="V149" s="2">
        <v>5.8</v>
      </c>
      <c r="W149" s="2">
        <f t="shared" si="29"/>
        <v>0</v>
      </c>
    </row>
    <row r="150" spans="1:23" x14ac:dyDescent="0.2">
      <c r="A150" s="2" t="s">
        <v>297</v>
      </c>
      <c r="B150" s="2" t="s">
        <v>15</v>
      </c>
      <c r="C150" s="2" t="s">
        <v>35</v>
      </c>
      <c r="D150" s="2">
        <v>21.197299999999998</v>
      </c>
      <c r="E150" s="2">
        <v>93</v>
      </c>
      <c r="F150" s="2">
        <v>1410</v>
      </c>
      <c r="G150" s="2">
        <v>5</v>
      </c>
      <c r="H150" s="2">
        <f t="shared" si="20"/>
        <v>1</v>
      </c>
      <c r="I150" s="2">
        <f t="shared" si="21"/>
        <v>0</v>
      </c>
      <c r="J150" s="2">
        <f t="shared" si="22"/>
        <v>1</v>
      </c>
      <c r="K150" s="2">
        <f t="shared" si="23"/>
        <v>0</v>
      </c>
      <c r="L150" s="2">
        <f t="shared" si="24"/>
        <v>0</v>
      </c>
      <c r="M150" s="2">
        <v>66</v>
      </c>
      <c r="Q150" s="2">
        <f t="shared" si="25"/>
        <v>0</v>
      </c>
      <c r="R150" s="2">
        <f t="shared" si="26"/>
        <v>0</v>
      </c>
      <c r="S150" s="2">
        <f t="shared" si="27"/>
        <v>0</v>
      </c>
      <c r="T150" s="2">
        <v>2014</v>
      </c>
      <c r="U150" s="2">
        <f t="shared" si="28"/>
        <v>0</v>
      </c>
      <c r="V150" s="2">
        <v>6.1</v>
      </c>
      <c r="W150" s="2">
        <f t="shared" si="29"/>
        <v>0</v>
      </c>
    </row>
    <row r="151" spans="1:23" x14ac:dyDescent="0.2">
      <c r="A151" s="2" t="s">
        <v>299</v>
      </c>
      <c r="B151" s="2" t="s">
        <v>15</v>
      </c>
      <c r="C151" s="2" t="s">
        <v>24</v>
      </c>
      <c r="D151" s="2">
        <v>19.976099999999999</v>
      </c>
      <c r="E151" s="2">
        <v>109</v>
      </c>
      <c r="F151" s="2">
        <v>3148</v>
      </c>
      <c r="G151" s="2">
        <v>20</v>
      </c>
      <c r="H151" s="2">
        <f t="shared" si="20"/>
        <v>1</v>
      </c>
      <c r="I151" s="2">
        <f t="shared" si="21"/>
        <v>0</v>
      </c>
      <c r="J151" s="2">
        <f t="shared" si="22"/>
        <v>0</v>
      </c>
      <c r="K151" s="2">
        <f t="shared" si="23"/>
        <v>0</v>
      </c>
      <c r="L151" s="2">
        <f t="shared" si="24"/>
        <v>0</v>
      </c>
      <c r="M151" s="2">
        <v>25</v>
      </c>
      <c r="Q151" s="2">
        <f t="shared" si="25"/>
        <v>0</v>
      </c>
      <c r="R151" s="2">
        <f t="shared" si="26"/>
        <v>0</v>
      </c>
      <c r="S151" s="2">
        <f t="shared" si="27"/>
        <v>0</v>
      </c>
      <c r="T151" s="2">
        <v>2005</v>
      </c>
      <c r="U151" s="2">
        <f t="shared" si="28"/>
        <v>0</v>
      </c>
      <c r="V151" s="2">
        <v>6.3</v>
      </c>
      <c r="W151" s="2">
        <f t="shared" si="29"/>
        <v>0</v>
      </c>
    </row>
    <row r="152" spans="1:23" x14ac:dyDescent="0.2">
      <c r="A152" s="2" t="s">
        <v>301</v>
      </c>
      <c r="B152" s="2" t="s">
        <v>51</v>
      </c>
      <c r="C152" s="2" t="s">
        <v>97</v>
      </c>
      <c r="D152" s="2">
        <v>84.037000000000006</v>
      </c>
      <c r="E152" s="2">
        <v>95</v>
      </c>
      <c r="F152" s="2">
        <v>15237</v>
      </c>
      <c r="G152" s="2">
        <v>120</v>
      </c>
      <c r="H152" s="2">
        <f t="shared" si="20"/>
        <v>0</v>
      </c>
      <c r="I152" s="2">
        <f t="shared" si="21"/>
        <v>0</v>
      </c>
      <c r="J152" s="2">
        <f t="shared" si="22"/>
        <v>0</v>
      </c>
      <c r="K152" s="2">
        <f t="shared" si="23"/>
        <v>1</v>
      </c>
      <c r="L152" s="2">
        <f t="shared" si="24"/>
        <v>0</v>
      </c>
      <c r="M152" s="2">
        <v>21</v>
      </c>
      <c r="Q152" s="2">
        <f t="shared" si="25"/>
        <v>0</v>
      </c>
      <c r="R152" s="2">
        <f t="shared" si="26"/>
        <v>1</v>
      </c>
      <c r="S152" s="2">
        <f t="shared" si="27"/>
        <v>0</v>
      </c>
      <c r="T152" s="2">
        <v>2001</v>
      </c>
      <c r="U152" s="2">
        <f t="shared" si="28"/>
        <v>0</v>
      </c>
      <c r="V152" s="2">
        <v>6.8</v>
      </c>
      <c r="W152" s="2">
        <f t="shared" si="29"/>
        <v>0</v>
      </c>
    </row>
    <row r="153" spans="1:23" x14ac:dyDescent="0.2">
      <c r="A153" s="2" t="s">
        <v>303</v>
      </c>
      <c r="B153" s="2" t="s">
        <v>11</v>
      </c>
      <c r="C153" s="2" t="s">
        <v>12</v>
      </c>
      <c r="D153" s="2">
        <v>3.3338199999999998</v>
      </c>
      <c r="E153" s="2">
        <v>111</v>
      </c>
      <c r="F153" s="2">
        <v>5262</v>
      </c>
      <c r="G153" s="2">
        <v>10</v>
      </c>
      <c r="H153" s="2">
        <f t="shared" si="20"/>
        <v>0</v>
      </c>
      <c r="I153" s="2">
        <f t="shared" si="21"/>
        <v>0</v>
      </c>
      <c r="J153" s="2">
        <f t="shared" si="22"/>
        <v>0</v>
      </c>
      <c r="K153" s="2">
        <f t="shared" si="23"/>
        <v>0</v>
      </c>
      <c r="L153" s="2">
        <f t="shared" si="24"/>
        <v>0</v>
      </c>
      <c r="M153" s="2">
        <v>60</v>
      </c>
      <c r="Q153" s="2">
        <f t="shared" si="25"/>
        <v>1</v>
      </c>
      <c r="R153" s="2">
        <f t="shared" si="26"/>
        <v>0</v>
      </c>
      <c r="S153" s="2">
        <f t="shared" si="27"/>
        <v>0</v>
      </c>
      <c r="T153" s="2">
        <v>2012</v>
      </c>
      <c r="U153" s="2">
        <f t="shared" si="28"/>
        <v>0</v>
      </c>
      <c r="V153" s="2">
        <v>5.5</v>
      </c>
      <c r="W153" s="2">
        <f t="shared" si="29"/>
        <v>1</v>
      </c>
    </row>
    <row r="154" spans="1:23" x14ac:dyDescent="0.2">
      <c r="A154" s="2" t="s">
        <v>305</v>
      </c>
      <c r="B154" s="2" t="s">
        <v>11</v>
      </c>
      <c r="C154" s="2" t="s">
        <v>12</v>
      </c>
      <c r="D154" s="2">
        <v>0.83021</v>
      </c>
      <c r="E154" s="2">
        <v>99</v>
      </c>
      <c r="F154" s="2">
        <v>3382</v>
      </c>
      <c r="G154" s="2">
        <v>5</v>
      </c>
      <c r="H154" s="2">
        <f t="shared" si="20"/>
        <v>0</v>
      </c>
      <c r="I154" s="2">
        <f t="shared" si="21"/>
        <v>0</v>
      </c>
      <c r="J154" s="2">
        <f t="shared" si="22"/>
        <v>0</v>
      </c>
      <c r="K154" s="2">
        <f t="shared" si="23"/>
        <v>0</v>
      </c>
      <c r="L154" s="2">
        <f t="shared" si="24"/>
        <v>0</v>
      </c>
      <c r="M154" s="2">
        <v>0</v>
      </c>
      <c r="Q154" s="2">
        <f t="shared" si="25"/>
        <v>1</v>
      </c>
      <c r="R154" s="2">
        <f t="shared" si="26"/>
        <v>0</v>
      </c>
      <c r="S154" s="2">
        <f t="shared" si="27"/>
        <v>0</v>
      </c>
      <c r="T154" s="2">
        <v>2014</v>
      </c>
      <c r="U154" s="2">
        <f t="shared" si="28"/>
        <v>0</v>
      </c>
      <c r="V154" s="2">
        <v>4.4000000000000004</v>
      </c>
      <c r="W154" s="2">
        <f t="shared" si="29"/>
        <v>1</v>
      </c>
    </row>
    <row r="155" spans="1:23" x14ac:dyDescent="0.2">
      <c r="A155" s="2" t="s">
        <v>307</v>
      </c>
      <c r="B155" s="2" t="s">
        <v>51</v>
      </c>
      <c r="C155" s="2" t="s">
        <v>12</v>
      </c>
      <c r="D155" s="2">
        <v>31.655100000000001</v>
      </c>
      <c r="E155" s="2">
        <v>114</v>
      </c>
      <c r="F155" s="2">
        <v>50927</v>
      </c>
      <c r="G155" s="2">
        <v>30</v>
      </c>
      <c r="H155" s="2">
        <f t="shared" si="20"/>
        <v>0</v>
      </c>
      <c r="I155" s="2">
        <f t="shared" si="21"/>
        <v>0</v>
      </c>
      <c r="J155" s="2">
        <f t="shared" si="22"/>
        <v>0</v>
      </c>
      <c r="K155" s="2">
        <f t="shared" si="23"/>
        <v>0</v>
      </c>
      <c r="L155" s="2">
        <f t="shared" si="24"/>
        <v>0</v>
      </c>
      <c r="M155" s="2">
        <v>59</v>
      </c>
      <c r="Q155" s="2">
        <f t="shared" si="25"/>
        <v>0</v>
      </c>
      <c r="R155" s="2">
        <f t="shared" si="26"/>
        <v>1</v>
      </c>
      <c r="S155" s="2">
        <f t="shared" si="27"/>
        <v>0</v>
      </c>
      <c r="T155" s="2">
        <v>2007</v>
      </c>
      <c r="U155" s="2">
        <f t="shared" si="28"/>
        <v>0</v>
      </c>
      <c r="V155" s="2">
        <v>7.5</v>
      </c>
      <c r="W155" s="2">
        <f t="shared" si="29"/>
        <v>1</v>
      </c>
    </row>
    <row r="156" spans="1:23" x14ac:dyDescent="0.2">
      <c r="A156" s="2" t="s">
        <v>309</v>
      </c>
      <c r="B156" s="2" t="s">
        <v>15</v>
      </c>
      <c r="C156" s="2" t="s">
        <v>12</v>
      </c>
      <c r="D156" s="2">
        <v>37.738399999999999</v>
      </c>
      <c r="E156" s="2">
        <v>121</v>
      </c>
      <c r="F156" s="2">
        <v>39690</v>
      </c>
      <c r="G156" s="2">
        <v>25</v>
      </c>
      <c r="H156" s="2">
        <f t="shared" si="20"/>
        <v>1</v>
      </c>
      <c r="I156" s="2">
        <f t="shared" si="21"/>
        <v>0</v>
      </c>
      <c r="J156" s="2">
        <f t="shared" si="22"/>
        <v>0</v>
      </c>
      <c r="K156" s="2">
        <f t="shared" si="23"/>
        <v>0</v>
      </c>
      <c r="L156" s="2">
        <f t="shared" si="24"/>
        <v>0</v>
      </c>
      <c r="M156" s="2">
        <v>53</v>
      </c>
      <c r="Q156" s="2">
        <f t="shared" si="25"/>
        <v>0</v>
      </c>
      <c r="R156" s="2">
        <f t="shared" si="26"/>
        <v>0</v>
      </c>
      <c r="S156" s="2">
        <f t="shared" si="27"/>
        <v>0</v>
      </c>
      <c r="T156" s="2">
        <v>2013</v>
      </c>
      <c r="U156" s="2">
        <f t="shared" si="28"/>
        <v>0</v>
      </c>
      <c r="V156" s="2">
        <v>7.3</v>
      </c>
      <c r="W156" s="2">
        <f t="shared" si="29"/>
        <v>1</v>
      </c>
    </row>
    <row r="157" spans="1:23" x14ac:dyDescent="0.2">
      <c r="A157" s="2" t="s">
        <v>311</v>
      </c>
      <c r="B157" s="2" t="s">
        <v>11</v>
      </c>
      <c r="C157" s="2" t="s">
        <v>24</v>
      </c>
      <c r="D157" s="2">
        <v>213.07900000000001</v>
      </c>
      <c r="E157" s="2">
        <v>94</v>
      </c>
      <c r="F157" s="2">
        <v>2725</v>
      </c>
      <c r="G157" s="2">
        <v>63</v>
      </c>
      <c r="H157" s="2">
        <f t="shared" si="20"/>
        <v>0</v>
      </c>
      <c r="I157" s="2">
        <f t="shared" si="21"/>
        <v>0</v>
      </c>
      <c r="J157" s="2">
        <f t="shared" si="22"/>
        <v>0</v>
      </c>
      <c r="K157" s="2">
        <f t="shared" si="23"/>
        <v>0</v>
      </c>
      <c r="L157" s="2">
        <f t="shared" si="24"/>
        <v>0</v>
      </c>
      <c r="M157" s="2">
        <v>116</v>
      </c>
      <c r="Q157" s="2">
        <f t="shared" si="25"/>
        <v>1</v>
      </c>
      <c r="R157" s="2">
        <f t="shared" si="26"/>
        <v>0</v>
      </c>
      <c r="S157" s="2">
        <f t="shared" si="27"/>
        <v>0</v>
      </c>
      <c r="T157" s="2">
        <v>2002</v>
      </c>
      <c r="U157" s="2">
        <f t="shared" si="28"/>
        <v>0</v>
      </c>
      <c r="V157" s="2">
        <v>6.2</v>
      </c>
      <c r="W157" s="2">
        <f t="shared" si="29"/>
        <v>0</v>
      </c>
    </row>
    <row r="158" spans="1:23" x14ac:dyDescent="0.2">
      <c r="A158" s="2" t="s">
        <v>313</v>
      </c>
      <c r="B158" s="2" t="s">
        <v>15</v>
      </c>
      <c r="C158" s="2" t="s">
        <v>12</v>
      </c>
      <c r="D158" s="2">
        <v>2.0620699999999998</v>
      </c>
      <c r="E158" s="2">
        <v>105</v>
      </c>
      <c r="F158" s="2">
        <v>2684</v>
      </c>
      <c r="G158" s="2">
        <v>7</v>
      </c>
      <c r="H158" s="2">
        <f t="shared" si="20"/>
        <v>1</v>
      </c>
      <c r="I158" s="2">
        <f t="shared" si="21"/>
        <v>0</v>
      </c>
      <c r="J158" s="2">
        <f t="shared" si="22"/>
        <v>0</v>
      </c>
      <c r="K158" s="2">
        <f t="shared" si="23"/>
        <v>0</v>
      </c>
      <c r="L158" s="2">
        <f t="shared" si="24"/>
        <v>0</v>
      </c>
      <c r="M158" s="2">
        <v>261</v>
      </c>
      <c r="Q158" s="2">
        <f t="shared" si="25"/>
        <v>0</v>
      </c>
      <c r="R158" s="2">
        <f t="shared" si="26"/>
        <v>0</v>
      </c>
      <c r="S158" s="2">
        <f t="shared" si="27"/>
        <v>0</v>
      </c>
      <c r="T158" s="2">
        <v>2002</v>
      </c>
      <c r="U158" s="2">
        <f t="shared" si="28"/>
        <v>0</v>
      </c>
      <c r="V158" s="2">
        <v>6.6</v>
      </c>
      <c r="W158" s="2">
        <f t="shared" si="29"/>
        <v>1</v>
      </c>
    </row>
    <row r="159" spans="1:23" x14ac:dyDescent="0.2">
      <c r="A159" s="2" t="s">
        <v>315</v>
      </c>
      <c r="B159" s="2" t="s">
        <v>11</v>
      </c>
      <c r="C159" s="2" t="s">
        <v>12</v>
      </c>
      <c r="D159" s="2">
        <v>37.752899999999997</v>
      </c>
      <c r="E159" s="2">
        <v>103</v>
      </c>
      <c r="F159" s="2">
        <v>26938</v>
      </c>
      <c r="G159" s="2">
        <v>40</v>
      </c>
      <c r="H159" s="2">
        <f t="shared" si="20"/>
        <v>0</v>
      </c>
      <c r="I159" s="2">
        <f t="shared" si="21"/>
        <v>0</v>
      </c>
      <c r="J159" s="2">
        <f t="shared" si="22"/>
        <v>0</v>
      </c>
      <c r="K159" s="2">
        <f t="shared" si="23"/>
        <v>0</v>
      </c>
      <c r="L159" s="2">
        <f t="shared" si="24"/>
        <v>0</v>
      </c>
      <c r="M159" s="2">
        <v>643</v>
      </c>
      <c r="Q159" s="2">
        <f t="shared" si="25"/>
        <v>1</v>
      </c>
      <c r="R159" s="2">
        <f t="shared" si="26"/>
        <v>0</v>
      </c>
      <c r="S159" s="2">
        <f t="shared" si="27"/>
        <v>0</v>
      </c>
      <c r="T159" s="2">
        <v>2000</v>
      </c>
      <c r="U159" s="2">
        <f t="shared" si="28"/>
        <v>0</v>
      </c>
      <c r="V159" s="2">
        <v>5.5</v>
      </c>
      <c r="W159" s="2">
        <f t="shared" si="29"/>
        <v>1</v>
      </c>
    </row>
    <row r="160" spans="1:23" x14ac:dyDescent="0.2">
      <c r="A160" s="2" t="s">
        <v>317</v>
      </c>
      <c r="B160" s="2" t="s">
        <v>11</v>
      </c>
      <c r="C160" s="2" t="s">
        <v>19</v>
      </c>
      <c r="D160" s="2">
        <v>760.50599999999997</v>
      </c>
      <c r="E160" s="2">
        <v>178</v>
      </c>
      <c r="F160" s="2">
        <v>4834</v>
      </c>
      <c r="G160" s="2">
        <v>237</v>
      </c>
      <c r="H160" s="2">
        <f t="shared" si="20"/>
        <v>0</v>
      </c>
      <c r="I160" s="2">
        <f t="shared" si="21"/>
        <v>0</v>
      </c>
      <c r="J160" s="2">
        <f t="shared" si="22"/>
        <v>0</v>
      </c>
      <c r="K160" s="2">
        <f t="shared" si="23"/>
        <v>0</v>
      </c>
      <c r="L160" s="2">
        <f t="shared" si="24"/>
        <v>1</v>
      </c>
      <c r="M160" s="2">
        <v>0</v>
      </c>
      <c r="Q160" s="2">
        <f t="shared" si="25"/>
        <v>1</v>
      </c>
      <c r="R160" s="2">
        <f t="shared" si="26"/>
        <v>0</v>
      </c>
      <c r="S160" s="2">
        <f t="shared" si="27"/>
        <v>0</v>
      </c>
      <c r="T160" s="2">
        <v>2009</v>
      </c>
      <c r="U160" s="2">
        <f t="shared" si="28"/>
        <v>0</v>
      </c>
      <c r="V160" s="2">
        <v>7.9</v>
      </c>
      <c r="W160" s="2">
        <f t="shared" si="29"/>
        <v>0</v>
      </c>
    </row>
    <row r="161" spans="1:23" x14ac:dyDescent="0.2">
      <c r="A161" s="2" t="s">
        <v>319</v>
      </c>
      <c r="B161" s="2" t="s">
        <v>11</v>
      </c>
      <c r="C161" s="2" t="s">
        <v>19</v>
      </c>
      <c r="D161" s="2">
        <v>458.99200000000002</v>
      </c>
      <c r="E161" s="2">
        <v>141</v>
      </c>
      <c r="F161" s="2">
        <v>92000</v>
      </c>
      <c r="G161" s="2">
        <v>250</v>
      </c>
      <c r="H161" s="2">
        <f t="shared" si="20"/>
        <v>0</v>
      </c>
      <c r="I161" s="2">
        <f t="shared" si="21"/>
        <v>0</v>
      </c>
      <c r="J161" s="2">
        <f t="shared" si="22"/>
        <v>0</v>
      </c>
      <c r="K161" s="2">
        <f t="shared" si="23"/>
        <v>0</v>
      </c>
      <c r="L161" s="2">
        <f t="shared" si="24"/>
        <v>1</v>
      </c>
      <c r="M161" s="2">
        <v>0</v>
      </c>
      <c r="Q161" s="2">
        <f t="shared" si="25"/>
        <v>1</v>
      </c>
      <c r="R161" s="2">
        <f t="shared" si="26"/>
        <v>0</v>
      </c>
      <c r="S161" s="2">
        <f t="shared" si="27"/>
        <v>0</v>
      </c>
      <c r="T161" s="2">
        <v>2015</v>
      </c>
      <c r="U161" s="2">
        <f t="shared" si="28"/>
        <v>0</v>
      </c>
      <c r="V161" s="2">
        <v>7.5</v>
      </c>
      <c r="W161" s="2">
        <f t="shared" si="29"/>
        <v>0</v>
      </c>
    </row>
    <row r="162" spans="1:23" x14ac:dyDescent="0.2">
      <c r="A162" s="2" t="s">
        <v>321</v>
      </c>
      <c r="B162" s="2" t="s">
        <v>11</v>
      </c>
      <c r="C162" s="2" t="s">
        <v>24</v>
      </c>
      <c r="D162" s="2">
        <v>80.281099999999995</v>
      </c>
      <c r="E162" s="2">
        <v>109</v>
      </c>
      <c r="F162" s="2">
        <v>3222</v>
      </c>
      <c r="G162" s="2">
        <v>60</v>
      </c>
      <c r="H162" s="2">
        <f t="shared" si="20"/>
        <v>0</v>
      </c>
      <c r="I162" s="2">
        <f t="shared" si="21"/>
        <v>0</v>
      </c>
      <c r="J162" s="2">
        <f t="shared" si="22"/>
        <v>0</v>
      </c>
      <c r="K162" s="2">
        <f t="shared" si="23"/>
        <v>0</v>
      </c>
      <c r="L162" s="2">
        <f t="shared" si="24"/>
        <v>0</v>
      </c>
      <c r="M162" s="2">
        <v>545</v>
      </c>
      <c r="Q162" s="2">
        <f t="shared" si="25"/>
        <v>1</v>
      </c>
      <c r="R162" s="2">
        <f t="shared" si="26"/>
        <v>0</v>
      </c>
      <c r="S162" s="2">
        <f t="shared" si="27"/>
        <v>0</v>
      </c>
      <c r="T162" s="2">
        <v>2004</v>
      </c>
      <c r="U162" s="2">
        <f t="shared" si="28"/>
        <v>0</v>
      </c>
      <c r="V162" s="2">
        <v>5.6</v>
      </c>
      <c r="W162" s="2">
        <f t="shared" si="29"/>
        <v>0</v>
      </c>
    </row>
    <row r="163" spans="1:23" x14ac:dyDescent="0.2">
      <c r="A163" s="2" t="s">
        <v>323</v>
      </c>
      <c r="B163" s="2" t="s">
        <v>15</v>
      </c>
      <c r="C163" s="2" t="s">
        <v>35</v>
      </c>
      <c r="D163" s="2">
        <v>14.373799999999999</v>
      </c>
      <c r="E163" s="2">
        <v>84</v>
      </c>
      <c r="F163" s="2">
        <v>6954</v>
      </c>
      <c r="G163" s="2">
        <v>8.6</v>
      </c>
      <c r="H163" s="2">
        <f t="shared" si="20"/>
        <v>1</v>
      </c>
      <c r="I163" s="2">
        <f t="shared" si="21"/>
        <v>0</v>
      </c>
      <c r="J163" s="2">
        <f t="shared" si="22"/>
        <v>1</v>
      </c>
      <c r="K163" s="2">
        <f t="shared" si="23"/>
        <v>0</v>
      </c>
      <c r="L163" s="2">
        <f t="shared" si="24"/>
        <v>0</v>
      </c>
      <c r="M163" s="2">
        <v>8</v>
      </c>
      <c r="Q163" s="2">
        <f t="shared" si="25"/>
        <v>0</v>
      </c>
      <c r="R163" s="2">
        <f t="shared" si="26"/>
        <v>0</v>
      </c>
      <c r="S163" s="2">
        <f t="shared" si="27"/>
        <v>0</v>
      </c>
      <c r="T163" s="2">
        <v>2007</v>
      </c>
      <c r="U163" s="2">
        <f t="shared" si="28"/>
        <v>0</v>
      </c>
      <c r="V163" s="2">
        <v>6.5</v>
      </c>
      <c r="W163" s="2">
        <f t="shared" si="29"/>
        <v>0</v>
      </c>
    </row>
    <row r="164" spans="1:23" x14ac:dyDescent="0.2">
      <c r="A164" s="2" t="s">
        <v>325</v>
      </c>
      <c r="B164" s="2" t="s">
        <v>15</v>
      </c>
      <c r="C164" s="2" t="s">
        <v>40</v>
      </c>
      <c r="D164" s="2">
        <v>9.4309899999999995</v>
      </c>
      <c r="E164" s="2">
        <v>98</v>
      </c>
      <c r="F164" s="2">
        <v>1997</v>
      </c>
      <c r="G164" s="2">
        <v>17</v>
      </c>
      <c r="H164" s="2">
        <f t="shared" si="20"/>
        <v>1</v>
      </c>
      <c r="I164" s="2">
        <f t="shared" si="21"/>
        <v>0</v>
      </c>
      <c r="J164" s="2">
        <f t="shared" si="22"/>
        <v>0</v>
      </c>
      <c r="K164" s="2">
        <f t="shared" si="23"/>
        <v>0</v>
      </c>
      <c r="L164" s="2">
        <f t="shared" si="24"/>
        <v>0</v>
      </c>
      <c r="M164" s="2">
        <v>0</v>
      </c>
      <c r="Q164" s="2">
        <f t="shared" si="25"/>
        <v>0</v>
      </c>
      <c r="R164" s="2">
        <f t="shared" si="26"/>
        <v>0</v>
      </c>
      <c r="S164" s="2">
        <f t="shared" si="27"/>
        <v>1</v>
      </c>
      <c r="T164" s="2">
        <v>2009</v>
      </c>
      <c r="U164" s="2">
        <f t="shared" si="28"/>
        <v>0</v>
      </c>
      <c r="V164" s="2">
        <v>7.1</v>
      </c>
      <c r="W164" s="2">
        <f t="shared" si="29"/>
        <v>0</v>
      </c>
    </row>
    <row r="165" spans="1:23" x14ac:dyDescent="0.2">
      <c r="A165" s="2" t="s">
        <v>41</v>
      </c>
      <c r="B165" s="2" t="s">
        <v>15</v>
      </c>
      <c r="C165" s="2" t="s">
        <v>12</v>
      </c>
      <c r="D165" s="2">
        <v>28.7346</v>
      </c>
      <c r="E165" s="2">
        <v>130</v>
      </c>
      <c r="F165" s="2">
        <v>3107</v>
      </c>
      <c r="G165" s="2">
        <v>16</v>
      </c>
      <c r="H165" s="2">
        <f t="shared" si="20"/>
        <v>1</v>
      </c>
      <c r="I165" s="2">
        <f t="shared" si="21"/>
        <v>0</v>
      </c>
      <c r="J165" s="2">
        <f t="shared" si="22"/>
        <v>0</v>
      </c>
      <c r="K165" s="2">
        <f t="shared" si="23"/>
        <v>0</v>
      </c>
      <c r="L165" s="2">
        <f t="shared" si="24"/>
        <v>0</v>
      </c>
      <c r="M165" s="2">
        <v>309</v>
      </c>
      <c r="Q165" s="2">
        <f t="shared" si="25"/>
        <v>0</v>
      </c>
      <c r="R165" s="2">
        <f t="shared" si="26"/>
        <v>0</v>
      </c>
      <c r="S165" s="2">
        <f t="shared" si="27"/>
        <v>0</v>
      </c>
      <c r="T165" s="2">
        <v>2001</v>
      </c>
      <c r="U165" s="2">
        <f t="shared" si="28"/>
        <v>0</v>
      </c>
      <c r="V165" s="2">
        <v>6.4</v>
      </c>
      <c r="W165" s="2">
        <f t="shared" si="29"/>
        <v>1</v>
      </c>
    </row>
    <row r="166" spans="1:23" x14ac:dyDescent="0.2">
      <c r="A166" s="2" t="s">
        <v>328</v>
      </c>
      <c r="B166" s="2" t="s">
        <v>11</v>
      </c>
      <c r="C166" s="2" t="s">
        <v>31</v>
      </c>
      <c r="D166" s="2">
        <v>60.269300000000001</v>
      </c>
      <c r="E166" s="2">
        <v>99</v>
      </c>
      <c r="F166" s="2">
        <v>6930</v>
      </c>
      <c r="G166" s="2">
        <v>30</v>
      </c>
      <c r="H166" s="2">
        <f t="shared" si="20"/>
        <v>0</v>
      </c>
      <c r="I166" s="2">
        <f t="shared" si="21"/>
        <v>1</v>
      </c>
      <c r="J166" s="2">
        <f t="shared" si="22"/>
        <v>0</v>
      </c>
      <c r="K166" s="2">
        <f t="shared" si="23"/>
        <v>0</v>
      </c>
      <c r="L166" s="2">
        <f t="shared" si="24"/>
        <v>0</v>
      </c>
      <c r="M166" s="2">
        <v>5</v>
      </c>
      <c r="Q166" s="2">
        <f t="shared" si="25"/>
        <v>1</v>
      </c>
      <c r="R166" s="2">
        <f t="shared" si="26"/>
        <v>0</v>
      </c>
      <c r="S166" s="2">
        <f t="shared" si="27"/>
        <v>0</v>
      </c>
      <c r="T166" s="2">
        <v>2008</v>
      </c>
      <c r="U166" s="2">
        <f t="shared" si="28"/>
        <v>0</v>
      </c>
      <c r="V166" s="2">
        <v>6</v>
      </c>
      <c r="W166" s="2">
        <f t="shared" si="29"/>
        <v>0</v>
      </c>
    </row>
    <row r="167" spans="1:23" x14ac:dyDescent="0.2">
      <c r="A167" s="2" t="s">
        <v>330</v>
      </c>
      <c r="B167" s="2" t="s">
        <v>15</v>
      </c>
      <c r="C167" s="2" t="s">
        <v>31</v>
      </c>
      <c r="D167" s="2">
        <v>0.41826799999999997</v>
      </c>
      <c r="E167" s="2">
        <v>87</v>
      </c>
      <c r="F167" s="2">
        <v>8353</v>
      </c>
      <c r="G167" s="2">
        <v>3</v>
      </c>
      <c r="H167" s="2">
        <f t="shared" si="20"/>
        <v>1</v>
      </c>
      <c r="I167" s="2">
        <f t="shared" si="21"/>
        <v>1</v>
      </c>
      <c r="J167" s="2">
        <f t="shared" si="22"/>
        <v>0</v>
      </c>
      <c r="K167" s="2">
        <f t="shared" si="23"/>
        <v>0</v>
      </c>
      <c r="L167" s="2">
        <f t="shared" si="24"/>
        <v>0</v>
      </c>
      <c r="M167" s="2">
        <v>21</v>
      </c>
      <c r="Q167" s="2">
        <f t="shared" si="25"/>
        <v>0</v>
      </c>
      <c r="R167" s="2">
        <f t="shared" si="26"/>
        <v>0</v>
      </c>
      <c r="S167" s="2">
        <f t="shared" si="27"/>
        <v>0</v>
      </c>
      <c r="T167" s="2">
        <v>2012</v>
      </c>
      <c r="U167" s="2">
        <f t="shared" si="28"/>
        <v>0</v>
      </c>
      <c r="V167" s="2">
        <v>5.3</v>
      </c>
      <c r="W167" s="2">
        <f t="shared" si="29"/>
        <v>0</v>
      </c>
    </row>
    <row r="168" spans="1:23" x14ac:dyDescent="0.2">
      <c r="A168" s="2" t="s">
        <v>32</v>
      </c>
      <c r="B168" s="2" t="s">
        <v>15</v>
      </c>
      <c r="C168" s="2" t="s">
        <v>24</v>
      </c>
      <c r="D168" s="2">
        <v>138.39699999999999</v>
      </c>
      <c r="E168" s="2">
        <v>147</v>
      </c>
      <c r="F168" s="2">
        <v>12954</v>
      </c>
      <c r="G168" s="2">
        <v>130</v>
      </c>
      <c r="H168" s="2">
        <f t="shared" si="20"/>
        <v>1</v>
      </c>
      <c r="I168" s="2">
        <f t="shared" si="21"/>
        <v>0</v>
      </c>
      <c r="J168" s="2">
        <f t="shared" si="22"/>
        <v>0</v>
      </c>
      <c r="K168" s="2">
        <f t="shared" si="23"/>
        <v>0</v>
      </c>
      <c r="L168" s="2">
        <f t="shared" si="24"/>
        <v>0</v>
      </c>
      <c r="M168" s="2">
        <v>0</v>
      </c>
      <c r="Q168" s="2">
        <f t="shared" si="25"/>
        <v>0</v>
      </c>
      <c r="R168" s="2">
        <f t="shared" si="26"/>
        <v>0</v>
      </c>
      <c r="S168" s="2">
        <f t="shared" si="27"/>
        <v>0</v>
      </c>
      <c r="T168" s="2">
        <v>2003</v>
      </c>
      <c r="U168" s="2">
        <f t="shared" si="28"/>
        <v>0</v>
      </c>
      <c r="V168" s="2">
        <v>6.6</v>
      </c>
      <c r="W168" s="2">
        <f t="shared" si="29"/>
        <v>0</v>
      </c>
    </row>
    <row r="169" spans="1:23" x14ac:dyDescent="0.2">
      <c r="A169" s="2" t="s">
        <v>333</v>
      </c>
      <c r="B169" s="2" t="s">
        <v>11</v>
      </c>
      <c r="C169" s="2" t="s">
        <v>19</v>
      </c>
      <c r="D169" s="2">
        <v>30.157</v>
      </c>
      <c r="E169" s="2">
        <v>116</v>
      </c>
      <c r="F169" s="2">
        <v>12993</v>
      </c>
      <c r="G169" s="2">
        <v>70</v>
      </c>
      <c r="H169" s="2">
        <f t="shared" si="20"/>
        <v>0</v>
      </c>
      <c r="I169" s="2">
        <f t="shared" si="21"/>
        <v>0</v>
      </c>
      <c r="J169" s="2">
        <f t="shared" si="22"/>
        <v>0</v>
      </c>
      <c r="K169" s="2">
        <f t="shared" si="23"/>
        <v>0</v>
      </c>
      <c r="L169" s="2">
        <f t="shared" si="24"/>
        <v>1</v>
      </c>
      <c r="M169" s="2">
        <v>541</v>
      </c>
      <c r="Q169" s="2">
        <f t="shared" si="25"/>
        <v>1</v>
      </c>
      <c r="R169" s="2">
        <f t="shared" si="26"/>
        <v>0</v>
      </c>
      <c r="S169" s="2">
        <f t="shared" si="27"/>
        <v>0</v>
      </c>
      <c r="T169" s="2">
        <v>2002</v>
      </c>
      <c r="U169" s="2">
        <f t="shared" si="28"/>
        <v>0</v>
      </c>
      <c r="V169" s="2">
        <v>5.6</v>
      </c>
      <c r="W169" s="2">
        <f t="shared" si="29"/>
        <v>0</v>
      </c>
    </row>
    <row r="170" spans="1:23" x14ac:dyDescent="0.2">
      <c r="A170" s="2" t="s">
        <v>335</v>
      </c>
      <c r="B170" s="2" t="s">
        <v>15</v>
      </c>
      <c r="C170" s="2" t="s">
        <v>31</v>
      </c>
      <c r="D170" s="2">
        <v>101.979</v>
      </c>
      <c r="E170" s="2">
        <v>102</v>
      </c>
      <c r="F170" s="2">
        <v>1018</v>
      </c>
      <c r="G170" s="2">
        <v>15</v>
      </c>
      <c r="H170" s="2">
        <f t="shared" si="20"/>
        <v>1</v>
      </c>
      <c r="I170" s="2">
        <f t="shared" si="21"/>
        <v>1</v>
      </c>
      <c r="J170" s="2">
        <f t="shared" si="22"/>
        <v>0</v>
      </c>
      <c r="K170" s="2">
        <f t="shared" si="23"/>
        <v>0</v>
      </c>
      <c r="L170" s="2">
        <f t="shared" si="24"/>
        <v>0</v>
      </c>
      <c r="M170" s="2">
        <v>79</v>
      </c>
      <c r="Q170" s="2">
        <f t="shared" si="25"/>
        <v>0</v>
      </c>
      <c r="R170" s="2">
        <f t="shared" si="26"/>
        <v>0</v>
      </c>
      <c r="S170" s="2">
        <f t="shared" si="27"/>
        <v>0</v>
      </c>
      <c r="T170" s="2">
        <v>2013</v>
      </c>
      <c r="U170" s="2">
        <f t="shared" si="28"/>
        <v>0</v>
      </c>
      <c r="V170" s="2">
        <v>6.6</v>
      </c>
      <c r="W170" s="2">
        <f t="shared" si="29"/>
        <v>0</v>
      </c>
    </row>
    <row r="171" spans="1:23" x14ac:dyDescent="0.2">
      <c r="A171" s="2" t="s">
        <v>337</v>
      </c>
      <c r="B171" s="2" t="s">
        <v>15</v>
      </c>
      <c r="C171" s="2" t="s">
        <v>12</v>
      </c>
      <c r="D171" s="2">
        <v>1.6979599999999999</v>
      </c>
      <c r="E171" s="2">
        <v>122</v>
      </c>
      <c r="F171" s="2">
        <v>13809</v>
      </c>
      <c r="G171" s="2">
        <v>20</v>
      </c>
      <c r="H171" s="2">
        <f t="shared" si="20"/>
        <v>1</v>
      </c>
      <c r="I171" s="2">
        <f t="shared" si="21"/>
        <v>0</v>
      </c>
      <c r="J171" s="2">
        <f t="shared" si="22"/>
        <v>0</v>
      </c>
      <c r="K171" s="2">
        <f t="shared" si="23"/>
        <v>0</v>
      </c>
      <c r="L171" s="2">
        <f t="shared" si="24"/>
        <v>0</v>
      </c>
      <c r="M171" s="2">
        <v>0</v>
      </c>
      <c r="Q171" s="2">
        <f t="shared" si="25"/>
        <v>0</v>
      </c>
      <c r="R171" s="2">
        <f t="shared" si="26"/>
        <v>0</v>
      </c>
      <c r="S171" s="2">
        <f t="shared" si="27"/>
        <v>0</v>
      </c>
      <c r="T171" s="2">
        <v>2009</v>
      </c>
      <c r="U171" s="2">
        <f t="shared" si="28"/>
        <v>0</v>
      </c>
      <c r="V171" s="2">
        <v>6.7</v>
      </c>
      <c r="W171" s="2">
        <f t="shared" si="29"/>
        <v>1</v>
      </c>
    </row>
    <row r="172" spans="1:23" x14ac:dyDescent="0.2">
      <c r="A172" s="2" t="s">
        <v>53</v>
      </c>
      <c r="B172" s="2" t="s">
        <v>15</v>
      </c>
      <c r="C172" s="2" t="s">
        <v>31</v>
      </c>
      <c r="D172" s="2">
        <v>55.461300000000001</v>
      </c>
      <c r="E172" s="2">
        <v>100</v>
      </c>
      <c r="F172" s="2">
        <v>18786</v>
      </c>
      <c r="G172" s="2">
        <v>20</v>
      </c>
      <c r="H172" s="2">
        <f t="shared" si="20"/>
        <v>1</v>
      </c>
      <c r="I172" s="2">
        <f t="shared" si="21"/>
        <v>1</v>
      </c>
      <c r="J172" s="2">
        <f t="shared" si="22"/>
        <v>0</v>
      </c>
      <c r="K172" s="2">
        <f t="shared" si="23"/>
        <v>0</v>
      </c>
      <c r="L172" s="2">
        <f t="shared" si="24"/>
        <v>0</v>
      </c>
      <c r="M172" s="2">
        <v>24</v>
      </c>
      <c r="Q172" s="2">
        <f t="shared" si="25"/>
        <v>0</v>
      </c>
      <c r="R172" s="2">
        <f t="shared" si="26"/>
        <v>0</v>
      </c>
      <c r="S172" s="2">
        <f t="shared" si="27"/>
        <v>0</v>
      </c>
      <c r="T172" s="2">
        <v>2016</v>
      </c>
      <c r="U172" s="2">
        <f t="shared" si="28"/>
        <v>0</v>
      </c>
      <c r="V172" s="2">
        <v>6.7</v>
      </c>
      <c r="W172" s="2">
        <f t="shared" si="29"/>
        <v>0</v>
      </c>
    </row>
    <row r="173" spans="1:23" x14ac:dyDescent="0.2">
      <c r="A173" s="2" t="s">
        <v>340</v>
      </c>
      <c r="B173" s="2" t="s">
        <v>15</v>
      </c>
      <c r="C173" s="2" t="s">
        <v>40</v>
      </c>
      <c r="D173" s="2">
        <v>60.057600000000001</v>
      </c>
      <c r="E173" s="2">
        <v>98</v>
      </c>
      <c r="F173" s="2">
        <v>3151</v>
      </c>
      <c r="G173" s="2">
        <v>18</v>
      </c>
      <c r="H173" s="2">
        <f t="shared" si="20"/>
        <v>1</v>
      </c>
      <c r="I173" s="2">
        <f t="shared" si="21"/>
        <v>0</v>
      </c>
      <c r="J173" s="2">
        <f t="shared" si="22"/>
        <v>0</v>
      </c>
      <c r="K173" s="2">
        <f t="shared" si="23"/>
        <v>0</v>
      </c>
      <c r="L173" s="2">
        <f t="shared" si="24"/>
        <v>0</v>
      </c>
      <c r="M173" s="2">
        <v>72</v>
      </c>
      <c r="Q173" s="2">
        <f t="shared" si="25"/>
        <v>0</v>
      </c>
      <c r="R173" s="2">
        <f t="shared" si="26"/>
        <v>0</v>
      </c>
      <c r="S173" s="2">
        <f t="shared" si="27"/>
        <v>1</v>
      </c>
      <c r="T173" s="2">
        <v>2003</v>
      </c>
      <c r="U173" s="2">
        <f t="shared" si="28"/>
        <v>0</v>
      </c>
      <c r="V173" s="2">
        <v>7.1</v>
      </c>
      <c r="W173" s="2">
        <f t="shared" si="29"/>
        <v>0</v>
      </c>
    </row>
    <row r="174" spans="1:23" x14ac:dyDescent="0.2">
      <c r="A174" s="2" t="s">
        <v>342</v>
      </c>
      <c r="B174" s="2" t="s">
        <v>15</v>
      </c>
      <c r="C174" s="2" t="s">
        <v>31</v>
      </c>
      <c r="D174" s="2">
        <v>100.29300000000001</v>
      </c>
      <c r="E174" s="2">
        <v>97</v>
      </c>
      <c r="F174" s="2">
        <v>5547</v>
      </c>
      <c r="G174" s="2">
        <v>20</v>
      </c>
      <c r="H174" s="2">
        <f t="shared" si="20"/>
        <v>1</v>
      </c>
      <c r="I174" s="2">
        <f t="shared" si="21"/>
        <v>1</v>
      </c>
      <c r="J174" s="2">
        <f t="shared" si="22"/>
        <v>0</v>
      </c>
      <c r="K174" s="2">
        <f t="shared" si="23"/>
        <v>0</v>
      </c>
      <c r="L174" s="2">
        <f t="shared" si="24"/>
        <v>0</v>
      </c>
      <c r="M174" s="2">
        <v>52</v>
      </c>
      <c r="Q174" s="2">
        <f t="shared" si="25"/>
        <v>0</v>
      </c>
      <c r="R174" s="2">
        <f t="shared" si="26"/>
        <v>0</v>
      </c>
      <c r="S174" s="2">
        <f t="shared" si="27"/>
        <v>0</v>
      </c>
      <c r="T174" s="2">
        <v>2011</v>
      </c>
      <c r="U174" s="2">
        <f t="shared" si="28"/>
        <v>0</v>
      </c>
      <c r="V174" s="2">
        <v>5.7</v>
      </c>
      <c r="W174" s="2">
        <f t="shared" si="29"/>
        <v>0</v>
      </c>
    </row>
    <row r="175" spans="1:23" x14ac:dyDescent="0.2">
      <c r="A175" s="2" t="s">
        <v>344</v>
      </c>
      <c r="B175" s="2" t="s">
        <v>15</v>
      </c>
      <c r="C175" s="2" t="s">
        <v>40</v>
      </c>
      <c r="D175" s="2">
        <v>7.76403</v>
      </c>
      <c r="E175" s="2">
        <v>89</v>
      </c>
      <c r="F175" s="2">
        <v>2061</v>
      </c>
      <c r="G175" s="2">
        <v>10</v>
      </c>
      <c r="H175" s="2">
        <f t="shared" si="20"/>
        <v>1</v>
      </c>
      <c r="I175" s="2">
        <f t="shared" si="21"/>
        <v>0</v>
      </c>
      <c r="J175" s="2">
        <f t="shared" si="22"/>
        <v>0</v>
      </c>
      <c r="K175" s="2">
        <f t="shared" si="23"/>
        <v>0</v>
      </c>
      <c r="L175" s="2">
        <f t="shared" si="24"/>
        <v>0</v>
      </c>
      <c r="M175" s="2">
        <v>0</v>
      </c>
      <c r="Q175" s="2">
        <f t="shared" si="25"/>
        <v>0</v>
      </c>
      <c r="R175" s="2">
        <f t="shared" si="26"/>
        <v>0</v>
      </c>
      <c r="S175" s="2">
        <f t="shared" si="27"/>
        <v>1</v>
      </c>
      <c r="T175" s="2">
        <v>2013</v>
      </c>
      <c r="U175" s="2">
        <f t="shared" si="28"/>
        <v>0</v>
      </c>
      <c r="V175" s="2">
        <v>6.7</v>
      </c>
      <c r="W175" s="2">
        <f t="shared" si="29"/>
        <v>0</v>
      </c>
    </row>
    <row r="176" spans="1:23" x14ac:dyDescent="0.2">
      <c r="A176" s="2" t="s">
        <v>346</v>
      </c>
      <c r="B176" s="2" t="s">
        <v>11</v>
      </c>
      <c r="C176" s="2" t="s">
        <v>31</v>
      </c>
      <c r="D176" s="2">
        <v>21.564599999999999</v>
      </c>
      <c r="E176" s="2">
        <v>96</v>
      </c>
      <c r="F176" s="2">
        <v>8097</v>
      </c>
      <c r="G176" s="2">
        <v>8.5</v>
      </c>
      <c r="H176" s="2">
        <f t="shared" si="20"/>
        <v>0</v>
      </c>
      <c r="I176" s="2">
        <f t="shared" si="21"/>
        <v>1</v>
      </c>
      <c r="J176" s="2">
        <f t="shared" si="22"/>
        <v>0</v>
      </c>
      <c r="K176" s="2">
        <f t="shared" si="23"/>
        <v>0</v>
      </c>
      <c r="L176" s="2">
        <f t="shared" si="24"/>
        <v>0</v>
      </c>
      <c r="M176" s="2">
        <v>68</v>
      </c>
      <c r="Q176" s="2">
        <f t="shared" si="25"/>
        <v>1</v>
      </c>
      <c r="R176" s="2">
        <f t="shared" si="26"/>
        <v>0</v>
      </c>
      <c r="S176" s="2">
        <f t="shared" si="27"/>
        <v>0</v>
      </c>
      <c r="T176" s="2">
        <v>2013</v>
      </c>
      <c r="U176" s="2">
        <f t="shared" si="28"/>
        <v>0</v>
      </c>
      <c r="V176" s="2">
        <v>5</v>
      </c>
      <c r="W176" s="2">
        <f t="shared" si="29"/>
        <v>0</v>
      </c>
    </row>
    <row r="177" spans="1:23" x14ac:dyDescent="0.2">
      <c r="A177" s="2" t="s">
        <v>348</v>
      </c>
      <c r="B177" s="2" t="s">
        <v>15</v>
      </c>
      <c r="C177" s="2" t="s">
        <v>24</v>
      </c>
      <c r="D177" s="2">
        <v>14.2948</v>
      </c>
      <c r="E177" s="2">
        <v>91</v>
      </c>
      <c r="F177" s="2">
        <v>1846</v>
      </c>
      <c r="G177" s="2">
        <v>70</v>
      </c>
      <c r="H177" s="2">
        <f t="shared" si="20"/>
        <v>1</v>
      </c>
      <c r="I177" s="2">
        <f t="shared" si="21"/>
        <v>0</v>
      </c>
      <c r="J177" s="2">
        <f t="shared" si="22"/>
        <v>0</v>
      </c>
      <c r="K177" s="2">
        <f t="shared" si="23"/>
        <v>0</v>
      </c>
      <c r="L177" s="2">
        <f t="shared" si="24"/>
        <v>0</v>
      </c>
      <c r="M177" s="2">
        <v>8</v>
      </c>
      <c r="Q177" s="2">
        <f t="shared" si="25"/>
        <v>0</v>
      </c>
      <c r="R177" s="2">
        <f t="shared" si="26"/>
        <v>0</v>
      </c>
      <c r="S177" s="2">
        <f t="shared" si="27"/>
        <v>0</v>
      </c>
      <c r="T177" s="2">
        <v>2002</v>
      </c>
      <c r="U177" s="2">
        <f t="shared" si="28"/>
        <v>0</v>
      </c>
      <c r="V177" s="2">
        <v>3.6</v>
      </c>
      <c r="W177" s="2">
        <f t="shared" si="29"/>
        <v>0</v>
      </c>
    </row>
    <row r="178" spans="1:23" x14ac:dyDescent="0.2">
      <c r="A178" s="2" t="s">
        <v>60</v>
      </c>
      <c r="B178" s="2" t="s">
        <v>15</v>
      </c>
      <c r="C178" s="2" t="s">
        <v>40</v>
      </c>
      <c r="D178" s="2">
        <v>2.18527</v>
      </c>
      <c r="E178" s="2">
        <v>135</v>
      </c>
      <c r="F178" s="2">
        <v>4266</v>
      </c>
      <c r="G178" s="2">
        <v>10</v>
      </c>
      <c r="H178" s="2">
        <f t="shared" si="20"/>
        <v>1</v>
      </c>
      <c r="I178" s="2">
        <f t="shared" si="21"/>
        <v>0</v>
      </c>
      <c r="J178" s="2">
        <f t="shared" si="22"/>
        <v>0</v>
      </c>
      <c r="K178" s="2">
        <f t="shared" si="23"/>
        <v>0</v>
      </c>
      <c r="L178" s="2">
        <f t="shared" si="24"/>
        <v>0</v>
      </c>
      <c r="M178" s="2">
        <v>0</v>
      </c>
      <c r="Q178" s="2">
        <f t="shared" si="25"/>
        <v>0</v>
      </c>
      <c r="R178" s="2">
        <f t="shared" si="26"/>
        <v>0</v>
      </c>
      <c r="S178" s="2">
        <f t="shared" si="27"/>
        <v>1</v>
      </c>
      <c r="T178" s="2">
        <v>2000</v>
      </c>
      <c r="U178" s="2">
        <f t="shared" si="28"/>
        <v>0</v>
      </c>
      <c r="V178" s="2">
        <v>6.5</v>
      </c>
      <c r="W178" s="2">
        <f t="shared" si="29"/>
        <v>0</v>
      </c>
    </row>
    <row r="179" spans="1:23" x14ac:dyDescent="0.2">
      <c r="A179" s="2" t="s">
        <v>248</v>
      </c>
      <c r="B179" s="2" t="s">
        <v>11</v>
      </c>
      <c r="C179" s="2" t="s">
        <v>40</v>
      </c>
      <c r="D179" s="2">
        <v>41.523299999999999</v>
      </c>
      <c r="E179" s="2">
        <v>123</v>
      </c>
      <c r="F179" s="2">
        <v>13934</v>
      </c>
      <c r="G179" s="2">
        <v>80</v>
      </c>
      <c r="H179" s="2">
        <f t="shared" si="20"/>
        <v>0</v>
      </c>
      <c r="I179" s="2">
        <f t="shared" si="21"/>
        <v>0</v>
      </c>
      <c r="J179" s="2">
        <f t="shared" si="22"/>
        <v>0</v>
      </c>
      <c r="K179" s="2">
        <f t="shared" si="23"/>
        <v>0</v>
      </c>
      <c r="L179" s="2">
        <f t="shared" si="24"/>
        <v>0</v>
      </c>
      <c r="M179" s="2">
        <v>272</v>
      </c>
      <c r="Q179" s="2">
        <f t="shared" si="25"/>
        <v>1</v>
      </c>
      <c r="R179" s="2">
        <f t="shared" si="26"/>
        <v>0</v>
      </c>
      <c r="S179" s="2">
        <f t="shared" si="27"/>
        <v>1</v>
      </c>
      <c r="T179" s="2">
        <v>2001</v>
      </c>
      <c r="U179" s="2">
        <f t="shared" si="28"/>
        <v>0</v>
      </c>
      <c r="V179" s="2">
        <v>6.6</v>
      </c>
      <c r="W179" s="2">
        <f t="shared" si="29"/>
        <v>0</v>
      </c>
    </row>
    <row r="180" spans="1:23" x14ac:dyDescent="0.2">
      <c r="A180" s="2" t="s">
        <v>352</v>
      </c>
      <c r="B180" s="2" t="s">
        <v>51</v>
      </c>
      <c r="C180" s="2" t="s">
        <v>40</v>
      </c>
      <c r="D180" s="2">
        <v>5.2053399999999996</v>
      </c>
      <c r="E180" s="2">
        <v>111</v>
      </c>
      <c r="F180" s="2">
        <v>1573</v>
      </c>
      <c r="G180" s="2">
        <v>20</v>
      </c>
      <c r="H180" s="2">
        <f t="shared" si="20"/>
        <v>0</v>
      </c>
      <c r="I180" s="2">
        <f t="shared" si="21"/>
        <v>0</v>
      </c>
      <c r="J180" s="2">
        <f t="shared" si="22"/>
        <v>0</v>
      </c>
      <c r="K180" s="2">
        <f t="shared" si="23"/>
        <v>0</v>
      </c>
      <c r="L180" s="2">
        <f t="shared" si="24"/>
        <v>0</v>
      </c>
      <c r="M180" s="2">
        <v>650</v>
      </c>
      <c r="Q180" s="2">
        <f t="shared" si="25"/>
        <v>0</v>
      </c>
      <c r="R180" s="2">
        <f t="shared" si="26"/>
        <v>1</v>
      </c>
      <c r="S180" s="2">
        <f t="shared" si="27"/>
        <v>1</v>
      </c>
      <c r="T180" s="2">
        <v>2009</v>
      </c>
      <c r="U180" s="2">
        <f t="shared" si="28"/>
        <v>0</v>
      </c>
      <c r="V180" s="2">
        <v>6.4</v>
      </c>
      <c r="W180" s="2">
        <f t="shared" si="29"/>
        <v>0</v>
      </c>
    </row>
    <row r="181" spans="1:23" x14ac:dyDescent="0.2">
      <c r="A181" s="2" t="s">
        <v>354</v>
      </c>
      <c r="B181" s="2" t="s">
        <v>15</v>
      </c>
      <c r="C181" s="2" t="s">
        <v>24</v>
      </c>
      <c r="D181" s="2">
        <v>15.2797</v>
      </c>
      <c r="E181" s="2">
        <v>99</v>
      </c>
      <c r="F181" s="2">
        <v>12166</v>
      </c>
      <c r="G181" s="2">
        <v>40</v>
      </c>
      <c r="H181" s="2">
        <f t="shared" si="20"/>
        <v>1</v>
      </c>
      <c r="I181" s="2">
        <f t="shared" si="21"/>
        <v>0</v>
      </c>
      <c r="J181" s="2">
        <f t="shared" si="22"/>
        <v>0</v>
      </c>
      <c r="K181" s="2">
        <f t="shared" si="23"/>
        <v>0</v>
      </c>
      <c r="L181" s="2">
        <f t="shared" si="24"/>
        <v>0</v>
      </c>
      <c r="M181" s="2">
        <v>15</v>
      </c>
      <c r="Q181" s="2">
        <f t="shared" si="25"/>
        <v>0</v>
      </c>
      <c r="R181" s="2">
        <f t="shared" si="26"/>
        <v>0</v>
      </c>
      <c r="S181" s="2">
        <f t="shared" si="27"/>
        <v>0</v>
      </c>
      <c r="T181" s="2">
        <v>2008</v>
      </c>
      <c r="U181" s="2">
        <f t="shared" si="28"/>
        <v>0</v>
      </c>
      <c r="V181" s="2">
        <v>5.4</v>
      </c>
      <c r="W181" s="2">
        <f t="shared" si="29"/>
        <v>0</v>
      </c>
    </row>
    <row r="182" spans="1:23" x14ac:dyDescent="0.2">
      <c r="A182" s="2" t="s">
        <v>356</v>
      </c>
      <c r="B182" s="2" t="s">
        <v>11</v>
      </c>
      <c r="C182" s="2" t="s">
        <v>40</v>
      </c>
      <c r="D182" s="2">
        <v>75.075000000000003</v>
      </c>
      <c r="E182" s="2">
        <v>102</v>
      </c>
      <c r="F182" s="2">
        <v>2754</v>
      </c>
      <c r="G182" s="2">
        <v>12</v>
      </c>
      <c r="H182" s="2">
        <f t="shared" si="20"/>
        <v>0</v>
      </c>
      <c r="I182" s="2">
        <f t="shared" si="21"/>
        <v>0</v>
      </c>
      <c r="J182" s="2">
        <f t="shared" si="22"/>
        <v>0</v>
      </c>
      <c r="K182" s="2">
        <f t="shared" si="23"/>
        <v>0</v>
      </c>
      <c r="L182" s="2">
        <f t="shared" si="24"/>
        <v>0</v>
      </c>
      <c r="M182" s="2">
        <v>167</v>
      </c>
      <c r="Q182" s="2">
        <f t="shared" si="25"/>
        <v>1</v>
      </c>
      <c r="R182" s="2">
        <f t="shared" si="26"/>
        <v>0</v>
      </c>
      <c r="S182" s="2">
        <f t="shared" si="27"/>
        <v>1</v>
      </c>
      <c r="T182" s="2">
        <v>2002</v>
      </c>
      <c r="U182" s="2">
        <f t="shared" si="28"/>
        <v>0</v>
      </c>
      <c r="V182" s="2">
        <v>6.3</v>
      </c>
      <c r="W182" s="2">
        <f t="shared" si="29"/>
        <v>0</v>
      </c>
    </row>
    <row r="183" spans="1:23" x14ac:dyDescent="0.2">
      <c r="A183" s="2" t="s">
        <v>358</v>
      </c>
      <c r="B183" s="2" t="s">
        <v>11</v>
      </c>
      <c r="C183" s="2" t="s">
        <v>40</v>
      </c>
      <c r="D183" s="2">
        <v>64.956000000000003</v>
      </c>
      <c r="E183" s="2">
        <v>106</v>
      </c>
      <c r="F183" s="2">
        <v>3956</v>
      </c>
      <c r="G183" s="2">
        <v>18</v>
      </c>
      <c r="H183" s="2">
        <f t="shared" si="20"/>
        <v>0</v>
      </c>
      <c r="I183" s="2">
        <f t="shared" si="21"/>
        <v>0</v>
      </c>
      <c r="J183" s="2">
        <f t="shared" si="22"/>
        <v>0</v>
      </c>
      <c r="K183" s="2">
        <f t="shared" si="23"/>
        <v>0</v>
      </c>
      <c r="L183" s="2">
        <f t="shared" si="24"/>
        <v>0</v>
      </c>
      <c r="M183" s="2">
        <v>8</v>
      </c>
      <c r="Q183" s="2">
        <f t="shared" si="25"/>
        <v>1</v>
      </c>
      <c r="R183" s="2">
        <f t="shared" si="26"/>
        <v>0</v>
      </c>
      <c r="S183" s="2">
        <f t="shared" si="27"/>
        <v>1</v>
      </c>
      <c r="T183" s="2">
        <v>2004</v>
      </c>
      <c r="U183" s="2">
        <f t="shared" si="28"/>
        <v>0</v>
      </c>
      <c r="V183" s="2">
        <v>5.7</v>
      </c>
      <c r="W183" s="2">
        <f t="shared" si="29"/>
        <v>0</v>
      </c>
    </row>
    <row r="184" spans="1:23" x14ac:dyDescent="0.2">
      <c r="A184" s="2" t="s">
        <v>360</v>
      </c>
      <c r="B184" s="2" t="s">
        <v>11</v>
      </c>
      <c r="C184" s="2" t="s">
        <v>19</v>
      </c>
      <c r="D184" s="2">
        <v>205.34399999999999</v>
      </c>
      <c r="E184" s="2">
        <v>128</v>
      </c>
      <c r="F184" s="2">
        <v>59558</v>
      </c>
      <c r="G184" s="2">
        <v>150</v>
      </c>
      <c r="H184" s="2">
        <f t="shared" si="20"/>
        <v>0</v>
      </c>
      <c r="I184" s="2">
        <f t="shared" si="21"/>
        <v>0</v>
      </c>
      <c r="J184" s="2">
        <f t="shared" si="22"/>
        <v>0</v>
      </c>
      <c r="K184" s="2">
        <f t="shared" si="23"/>
        <v>0</v>
      </c>
      <c r="L184" s="2">
        <f t="shared" si="24"/>
        <v>1</v>
      </c>
      <c r="M184" s="2">
        <v>22000</v>
      </c>
      <c r="Q184" s="2">
        <f t="shared" si="25"/>
        <v>1</v>
      </c>
      <c r="R184" s="2">
        <f t="shared" si="26"/>
        <v>0</v>
      </c>
      <c r="S184" s="2">
        <f t="shared" si="27"/>
        <v>0</v>
      </c>
      <c r="T184" s="2">
        <v>2005</v>
      </c>
      <c r="U184" s="2">
        <f t="shared" si="28"/>
        <v>0</v>
      </c>
      <c r="V184" s="2">
        <v>8.3000000000000007</v>
      </c>
      <c r="W184" s="2">
        <f t="shared" si="29"/>
        <v>0</v>
      </c>
    </row>
    <row r="185" spans="1:23" x14ac:dyDescent="0.2">
      <c r="A185" s="2" t="s">
        <v>72</v>
      </c>
      <c r="B185" s="2" t="s">
        <v>11</v>
      </c>
      <c r="C185" s="2" t="s">
        <v>19</v>
      </c>
      <c r="D185" s="2">
        <v>330.24900000000002</v>
      </c>
      <c r="E185" s="2">
        <v>183</v>
      </c>
      <c r="F185" s="2">
        <v>24450</v>
      </c>
      <c r="G185" s="2">
        <v>250</v>
      </c>
      <c r="H185" s="2">
        <f t="shared" si="20"/>
        <v>0</v>
      </c>
      <c r="I185" s="2">
        <f t="shared" si="21"/>
        <v>0</v>
      </c>
      <c r="J185" s="2">
        <f t="shared" si="22"/>
        <v>0</v>
      </c>
      <c r="K185" s="2">
        <f t="shared" si="23"/>
        <v>0</v>
      </c>
      <c r="L185" s="2">
        <f t="shared" si="24"/>
        <v>1</v>
      </c>
      <c r="M185" s="2">
        <v>0</v>
      </c>
      <c r="Q185" s="2">
        <f t="shared" si="25"/>
        <v>1</v>
      </c>
      <c r="R185" s="2">
        <f t="shared" si="26"/>
        <v>0</v>
      </c>
      <c r="S185" s="2">
        <f t="shared" si="27"/>
        <v>0</v>
      </c>
      <c r="T185" s="2">
        <v>2016</v>
      </c>
      <c r="U185" s="2">
        <f t="shared" si="28"/>
        <v>0</v>
      </c>
      <c r="V185" s="2">
        <v>6.9</v>
      </c>
      <c r="W185" s="2">
        <f t="shared" si="29"/>
        <v>0</v>
      </c>
    </row>
    <row r="186" spans="1:23" x14ac:dyDescent="0.2">
      <c r="A186" s="2" t="s">
        <v>363</v>
      </c>
      <c r="B186" s="2" t="s">
        <v>11</v>
      </c>
      <c r="C186" s="2" t="s">
        <v>24</v>
      </c>
      <c r="D186" s="2">
        <v>83.552400000000006</v>
      </c>
      <c r="E186" s="2">
        <v>116</v>
      </c>
      <c r="F186" s="2">
        <v>4001</v>
      </c>
      <c r="G186" s="2">
        <v>70</v>
      </c>
      <c r="H186" s="2">
        <f t="shared" si="20"/>
        <v>0</v>
      </c>
      <c r="I186" s="2">
        <f t="shared" si="21"/>
        <v>0</v>
      </c>
      <c r="J186" s="2">
        <f t="shared" si="22"/>
        <v>0</v>
      </c>
      <c r="K186" s="2">
        <f t="shared" si="23"/>
        <v>0</v>
      </c>
      <c r="L186" s="2">
        <f t="shared" si="24"/>
        <v>0</v>
      </c>
      <c r="M186" s="2">
        <v>473</v>
      </c>
      <c r="Q186" s="2">
        <f t="shared" si="25"/>
        <v>1</v>
      </c>
      <c r="R186" s="2">
        <f t="shared" si="26"/>
        <v>0</v>
      </c>
      <c r="S186" s="2">
        <f t="shared" si="27"/>
        <v>0</v>
      </c>
      <c r="T186" s="2">
        <v>2011</v>
      </c>
      <c r="U186" s="2">
        <f t="shared" si="28"/>
        <v>0</v>
      </c>
      <c r="V186" s="2">
        <v>5.8</v>
      </c>
      <c r="W186" s="2">
        <f t="shared" si="29"/>
        <v>0</v>
      </c>
    </row>
    <row r="187" spans="1:23" x14ac:dyDescent="0.2">
      <c r="A187" s="2" t="s">
        <v>365</v>
      </c>
      <c r="B187" s="2" t="s">
        <v>11</v>
      </c>
      <c r="C187" s="2" t="s">
        <v>12</v>
      </c>
      <c r="D187" s="2">
        <v>8.8883600000000005</v>
      </c>
      <c r="E187" s="2">
        <v>110</v>
      </c>
      <c r="F187" s="2">
        <v>3177</v>
      </c>
      <c r="G187" s="2">
        <v>20</v>
      </c>
      <c r="H187" s="2">
        <f t="shared" si="20"/>
        <v>0</v>
      </c>
      <c r="I187" s="2">
        <f t="shared" si="21"/>
        <v>0</v>
      </c>
      <c r="J187" s="2">
        <f t="shared" si="22"/>
        <v>0</v>
      </c>
      <c r="K187" s="2">
        <f t="shared" si="23"/>
        <v>0</v>
      </c>
      <c r="L187" s="2">
        <f t="shared" si="24"/>
        <v>0</v>
      </c>
      <c r="M187" s="2">
        <v>9</v>
      </c>
      <c r="Q187" s="2">
        <f t="shared" si="25"/>
        <v>1</v>
      </c>
      <c r="R187" s="2">
        <f t="shared" si="26"/>
        <v>0</v>
      </c>
      <c r="S187" s="2">
        <f t="shared" si="27"/>
        <v>0</v>
      </c>
      <c r="T187" s="2">
        <v>2013</v>
      </c>
      <c r="U187" s="2">
        <f t="shared" si="28"/>
        <v>0</v>
      </c>
      <c r="V187" s="2">
        <v>5</v>
      </c>
      <c r="W187" s="2">
        <f t="shared" si="29"/>
        <v>1</v>
      </c>
    </row>
    <row r="188" spans="1:23" x14ac:dyDescent="0.2">
      <c r="A188" s="2" t="s">
        <v>367</v>
      </c>
      <c r="B188" s="2" t="s">
        <v>11</v>
      </c>
      <c r="C188" s="2" t="s">
        <v>19</v>
      </c>
      <c r="D188" s="2">
        <v>21.471699999999998</v>
      </c>
      <c r="E188" s="2">
        <v>119</v>
      </c>
      <c r="F188" s="2">
        <v>971</v>
      </c>
      <c r="G188" s="2">
        <v>44</v>
      </c>
      <c r="H188" s="2">
        <f t="shared" si="20"/>
        <v>0</v>
      </c>
      <c r="I188" s="2">
        <f t="shared" si="21"/>
        <v>0</v>
      </c>
      <c r="J188" s="2">
        <f t="shared" si="22"/>
        <v>0</v>
      </c>
      <c r="K188" s="2">
        <f t="shared" si="23"/>
        <v>0</v>
      </c>
      <c r="L188" s="2">
        <f t="shared" si="24"/>
        <v>1</v>
      </c>
      <c r="M188" s="2">
        <v>64</v>
      </c>
      <c r="Q188" s="2">
        <f t="shared" si="25"/>
        <v>1</v>
      </c>
      <c r="R188" s="2">
        <f t="shared" si="26"/>
        <v>0</v>
      </c>
      <c r="S188" s="2">
        <f t="shared" si="27"/>
        <v>0</v>
      </c>
      <c r="T188" s="2">
        <v>2000</v>
      </c>
      <c r="U188" s="2">
        <f t="shared" si="28"/>
        <v>0</v>
      </c>
      <c r="V188" s="2">
        <v>2.4</v>
      </c>
      <c r="W188" s="2">
        <f t="shared" si="29"/>
        <v>0</v>
      </c>
    </row>
    <row r="189" spans="1:23" x14ac:dyDescent="0.2">
      <c r="A189" s="2" t="s">
        <v>369</v>
      </c>
      <c r="B189" s="2" t="s">
        <v>11</v>
      </c>
      <c r="C189" s="2" t="s">
        <v>19</v>
      </c>
      <c r="D189" s="2">
        <v>65.173199999999994</v>
      </c>
      <c r="E189" s="2">
        <v>131</v>
      </c>
      <c r="F189" s="2">
        <v>26679</v>
      </c>
      <c r="G189" s="2">
        <v>209</v>
      </c>
      <c r="H189" s="2">
        <f t="shared" si="20"/>
        <v>0</v>
      </c>
      <c r="I189" s="2">
        <f t="shared" si="21"/>
        <v>0</v>
      </c>
      <c r="J189" s="2">
        <f t="shared" si="22"/>
        <v>0</v>
      </c>
      <c r="K189" s="2">
        <f t="shared" si="23"/>
        <v>0</v>
      </c>
      <c r="L189" s="2">
        <f t="shared" si="24"/>
        <v>1</v>
      </c>
      <c r="M189" s="2">
        <v>532</v>
      </c>
      <c r="Q189" s="2">
        <f t="shared" si="25"/>
        <v>1</v>
      </c>
      <c r="R189" s="2">
        <f t="shared" si="26"/>
        <v>0</v>
      </c>
      <c r="S189" s="2">
        <f t="shared" si="27"/>
        <v>0</v>
      </c>
      <c r="T189" s="2">
        <v>2012</v>
      </c>
      <c r="U189" s="2">
        <f t="shared" si="28"/>
        <v>0</v>
      </c>
      <c r="V189" s="2">
        <v>5.9</v>
      </c>
      <c r="W189" s="2">
        <f t="shared" si="29"/>
        <v>0</v>
      </c>
    </row>
    <row r="190" spans="1:23" x14ac:dyDescent="0.2">
      <c r="A190" s="2" t="s">
        <v>126</v>
      </c>
      <c r="B190" s="2" t="s">
        <v>11</v>
      </c>
      <c r="C190" s="2" t="s">
        <v>31</v>
      </c>
      <c r="D190" s="2">
        <v>55.808700000000002</v>
      </c>
      <c r="E190" s="2">
        <v>118</v>
      </c>
      <c r="F190" s="2">
        <v>15889</v>
      </c>
      <c r="G190" s="2">
        <v>53</v>
      </c>
      <c r="H190" s="2">
        <f t="shared" si="20"/>
        <v>0</v>
      </c>
      <c r="I190" s="2">
        <f t="shared" si="21"/>
        <v>1</v>
      </c>
      <c r="J190" s="2">
        <f t="shared" si="22"/>
        <v>0</v>
      </c>
      <c r="K190" s="2">
        <f t="shared" si="23"/>
        <v>0</v>
      </c>
      <c r="L190" s="2">
        <f t="shared" si="24"/>
        <v>0</v>
      </c>
      <c r="M190" s="2">
        <v>473</v>
      </c>
      <c r="Q190" s="2">
        <f t="shared" si="25"/>
        <v>1</v>
      </c>
      <c r="R190" s="2">
        <f t="shared" si="26"/>
        <v>0</v>
      </c>
      <c r="S190" s="2">
        <f t="shared" si="27"/>
        <v>0</v>
      </c>
      <c r="T190" s="2">
        <v>2005</v>
      </c>
      <c r="U190" s="2">
        <f t="shared" si="28"/>
        <v>0</v>
      </c>
      <c r="V190" s="2">
        <v>5.7</v>
      </c>
      <c r="W190" s="2">
        <f t="shared" si="29"/>
        <v>0</v>
      </c>
    </row>
    <row r="191" spans="1:23" x14ac:dyDescent="0.2">
      <c r="A191" s="2" t="s">
        <v>372</v>
      </c>
      <c r="B191" s="2" t="s">
        <v>11</v>
      </c>
      <c r="C191" s="2" t="s">
        <v>12</v>
      </c>
      <c r="D191" s="2">
        <v>27.854900000000001</v>
      </c>
      <c r="E191" s="2">
        <v>86</v>
      </c>
      <c r="F191" s="2">
        <v>17396</v>
      </c>
      <c r="G191" s="2">
        <v>17</v>
      </c>
      <c r="H191" s="2">
        <f t="shared" si="20"/>
        <v>0</v>
      </c>
      <c r="I191" s="2">
        <f t="shared" si="21"/>
        <v>0</v>
      </c>
      <c r="J191" s="2">
        <f t="shared" si="22"/>
        <v>0</v>
      </c>
      <c r="K191" s="2">
        <f t="shared" si="23"/>
        <v>0</v>
      </c>
      <c r="L191" s="2">
        <f t="shared" si="24"/>
        <v>0</v>
      </c>
      <c r="M191" s="2">
        <v>33</v>
      </c>
      <c r="Q191" s="2">
        <f t="shared" si="25"/>
        <v>1</v>
      </c>
      <c r="R191" s="2">
        <f t="shared" si="26"/>
        <v>0</v>
      </c>
      <c r="S191" s="2">
        <f t="shared" si="27"/>
        <v>0</v>
      </c>
      <c r="T191" s="2">
        <v>2011</v>
      </c>
      <c r="U191" s="2">
        <f t="shared" si="28"/>
        <v>0</v>
      </c>
      <c r="V191" s="2">
        <v>5.6</v>
      </c>
      <c r="W191" s="2">
        <f t="shared" si="29"/>
        <v>1</v>
      </c>
    </row>
    <row r="192" spans="1:23" x14ac:dyDescent="0.2">
      <c r="A192" s="2" t="s">
        <v>374</v>
      </c>
      <c r="B192" s="2" t="s">
        <v>11</v>
      </c>
      <c r="C192" s="2" t="s">
        <v>12</v>
      </c>
      <c r="D192" s="2">
        <v>12.7844</v>
      </c>
      <c r="E192" s="2">
        <v>93</v>
      </c>
      <c r="F192" s="2">
        <v>2658</v>
      </c>
      <c r="G192" s="2">
        <v>1.8</v>
      </c>
      <c r="H192" s="2">
        <f t="shared" si="20"/>
        <v>0</v>
      </c>
      <c r="I192" s="2">
        <f t="shared" si="21"/>
        <v>0</v>
      </c>
      <c r="J192" s="2">
        <f t="shared" si="22"/>
        <v>0</v>
      </c>
      <c r="K192" s="2">
        <f t="shared" si="23"/>
        <v>0</v>
      </c>
      <c r="L192" s="2">
        <f t="shared" si="24"/>
        <v>0</v>
      </c>
      <c r="M192" s="2">
        <v>188</v>
      </c>
      <c r="Q192" s="2">
        <f t="shared" si="25"/>
        <v>1</v>
      </c>
      <c r="R192" s="2">
        <f t="shared" si="26"/>
        <v>0</v>
      </c>
      <c r="S192" s="2">
        <f t="shared" si="27"/>
        <v>0</v>
      </c>
      <c r="T192" s="2">
        <v>2012</v>
      </c>
      <c r="U192" s="2">
        <f t="shared" si="28"/>
        <v>0</v>
      </c>
      <c r="V192" s="2">
        <v>7.3</v>
      </c>
      <c r="W192" s="2">
        <f t="shared" si="29"/>
        <v>1</v>
      </c>
    </row>
    <row r="193" spans="1:23" x14ac:dyDescent="0.2">
      <c r="A193" s="2" t="s">
        <v>376</v>
      </c>
      <c r="B193" s="2" t="s">
        <v>11</v>
      </c>
      <c r="C193" s="2" t="s">
        <v>12</v>
      </c>
      <c r="D193" s="2">
        <v>19.4452</v>
      </c>
      <c r="E193" s="2">
        <v>124</v>
      </c>
      <c r="F193" s="2">
        <v>3580</v>
      </c>
      <c r="G193" s="2">
        <v>60</v>
      </c>
      <c r="H193" s="2">
        <f t="shared" si="20"/>
        <v>0</v>
      </c>
      <c r="I193" s="2">
        <f t="shared" si="21"/>
        <v>0</v>
      </c>
      <c r="J193" s="2">
        <f t="shared" si="22"/>
        <v>0</v>
      </c>
      <c r="K193" s="2">
        <f t="shared" si="23"/>
        <v>0</v>
      </c>
      <c r="L193" s="2">
        <f t="shared" si="24"/>
        <v>0</v>
      </c>
      <c r="M193" s="2">
        <v>98</v>
      </c>
      <c r="Q193" s="2">
        <f t="shared" si="25"/>
        <v>1</v>
      </c>
      <c r="R193" s="2">
        <f t="shared" si="26"/>
        <v>0</v>
      </c>
      <c r="S193" s="2">
        <f t="shared" si="27"/>
        <v>0</v>
      </c>
      <c r="T193" s="2">
        <v>2013</v>
      </c>
      <c r="U193" s="2">
        <f t="shared" si="28"/>
        <v>0</v>
      </c>
      <c r="V193" s="2">
        <v>6.2</v>
      </c>
      <c r="W193" s="2">
        <f t="shared" si="29"/>
        <v>1</v>
      </c>
    </row>
    <row r="194" spans="1:23" x14ac:dyDescent="0.2">
      <c r="A194" s="2" t="s">
        <v>378</v>
      </c>
      <c r="B194" s="2" t="s">
        <v>51</v>
      </c>
      <c r="C194" s="2" t="s">
        <v>40</v>
      </c>
      <c r="D194" s="2">
        <v>32.645499999999998</v>
      </c>
      <c r="E194" s="2">
        <v>106</v>
      </c>
      <c r="F194" s="2">
        <v>3462</v>
      </c>
      <c r="G194" s="2">
        <v>14</v>
      </c>
      <c r="H194" s="2">
        <f t="shared" si="20"/>
        <v>0</v>
      </c>
      <c r="I194" s="2">
        <f t="shared" si="21"/>
        <v>0</v>
      </c>
      <c r="J194" s="2">
        <f t="shared" si="22"/>
        <v>0</v>
      </c>
      <c r="K194" s="2">
        <f t="shared" si="23"/>
        <v>0</v>
      </c>
      <c r="L194" s="2">
        <f t="shared" si="24"/>
        <v>0</v>
      </c>
      <c r="M194" s="2">
        <v>61</v>
      </c>
      <c r="Q194" s="2">
        <f t="shared" si="25"/>
        <v>0</v>
      </c>
      <c r="R194" s="2">
        <f t="shared" si="26"/>
        <v>1</v>
      </c>
      <c r="S194" s="2">
        <f t="shared" si="27"/>
        <v>1</v>
      </c>
      <c r="T194" s="2">
        <v>2005</v>
      </c>
      <c r="U194" s="2">
        <f t="shared" si="28"/>
        <v>0</v>
      </c>
      <c r="V194" s="2">
        <v>6.4</v>
      </c>
      <c r="W194" s="2">
        <f t="shared" si="29"/>
        <v>0</v>
      </c>
    </row>
    <row r="195" spans="1:23" x14ac:dyDescent="0.2">
      <c r="A195" s="2" t="s">
        <v>254</v>
      </c>
      <c r="B195" s="2" t="s">
        <v>11</v>
      </c>
      <c r="C195" s="2" t="s">
        <v>31</v>
      </c>
      <c r="D195" s="2">
        <v>37.880000000000003</v>
      </c>
      <c r="E195" s="2">
        <v>93</v>
      </c>
      <c r="F195" s="2">
        <v>5390</v>
      </c>
      <c r="G195" s="2">
        <v>48</v>
      </c>
      <c r="H195" s="2">
        <f t="shared" ref="H195:H258" si="30">IF(B195="R",1,0)</f>
        <v>0</v>
      </c>
      <c r="I195" s="2">
        <f t="shared" ref="I195:I258" si="31">IF(C195="Comedy",1,0)</f>
        <v>1</v>
      </c>
      <c r="J195" s="2">
        <f t="shared" ref="J195:J258" si="32">IF(C195="Thriller_Horror",1,0)</f>
        <v>0</v>
      </c>
      <c r="K195" s="2">
        <f t="shared" ref="K195:K258" si="33">IF(C195="Animation",1,0)</f>
        <v>0</v>
      </c>
      <c r="L195" s="2">
        <f t="shared" ref="L195:L258" si="34">IF(C195="Adventure_Sci_fi",1,0)</f>
        <v>0</v>
      </c>
      <c r="M195" s="2">
        <v>11000</v>
      </c>
      <c r="Q195" s="2">
        <f t="shared" ref="Q195:Q258" si="35">IF(B195="PG-13",1,0)</f>
        <v>1</v>
      </c>
      <c r="R195" s="2">
        <f t="shared" ref="R195:R258" si="36">IF(B195="PG",1,0)</f>
        <v>0</v>
      </c>
      <c r="S195" s="2">
        <f t="shared" ref="S195:S258" si="37">IF(C195="Drama_Comedy",1,0)</f>
        <v>0</v>
      </c>
      <c r="T195" s="2">
        <v>2000</v>
      </c>
      <c r="U195" s="2">
        <f t="shared" ref="U195:U258" si="38">IF(C195="Other",1,0)</f>
        <v>0</v>
      </c>
      <c r="V195" s="2">
        <v>6</v>
      </c>
      <c r="W195" s="2">
        <f t="shared" ref="W195:W258" si="39">IF(C195="Drama",1,0)</f>
        <v>0</v>
      </c>
    </row>
    <row r="196" spans="1:23" x14ac:dyDescent="0.2">
      <c r="A196" s="2" t="s">
        <v>150</v>
      </c>
      <c r="B196" s="2" t="s">
        <v>51</v>
      </c>
      <c r="C196" s="2" t="s">
        <v>31</v>
      </c>
      <c r="D196" s="2">
        <v>109.994</v>
      </c>
      <c r="E196" s="2">
        <v>99</v>
      </c>
      <c r="F196" s="2">
        <v>12831</v>
      </c>
      <c r="G196" s="2">
        <v>80</v>
      </c>
      <c r="H196" s="2">
        <f t="shared" si="30"/>
        <v>0</v>
      </c>
      <c r="I196" s="2">
        <f t="shared" si="31"/>
        <v>1</v>
      </c>
      <c r="J196" s="2">
        <f t="shared" si="32"/>
        <v>0</v>
      </c>
      <c r="K196" s="2">
        <f t="shared" si="33"/>
        <v>0</v>
      </c>
      <c r="L196" s="2">
        <f t="shared" si="34"/>
        <v>0</v>
      </c>
      <c r="M196" s="2">
        <v>163</v>
      </c>
      <c r="Q196" s="2">
        <f t="shared" si="35"/>
        <v>0</v>
      </c>
      <c r="R196" s="2">
        <f t="shared" si="36"/>
        <v>1</v>
      </c>
      <c r="S196" s="2">
        <f t="shared" si="37"/>
        <v>0</v>
      </c>
      <c r="T196" s="2">
        <v>2008</v>
      </c>
      <c r="U196" s="2">
        <f t="shared" si="38"/>
        <v>0</v>
      </c>
      <c r="V196" s="2">
        <v>6.1</v>
      </c>
      <c r="W196" s="2">
        <f t="shared" si="39"/>
        <v>0</v>
      </c>
    </row>
    <row r="197" spans="1:23" x14ac:dyDescent="0.2">
      <c r="A197" s="2" t="s">
        <v>382</v>
      </c>
      <c r="B197" s="2" t="s">
        <v>51</v>
      </c>
      <c r="C197" s="2" t="s">
        <v>97</v>
      </c>
      <c r="D197" s="2">
        <v>126.59699999999999</v>
      </c>
      <c r="E197" s="2">
        <v>91</v>
      </c>
      <c r="F197" s="2">
        <v>6576</v>
      </c>
      <c r="G197" s="2">
        <v>150</v>
      </c>
      <c r="H197" s="2">
        <f t="shared" si="30"/>
        <v>0</v>
      </c>
      <c r="I197" s="2">
        <f t="shared" si="31"/>
        <v>0</v>
      </c>
      <c r="J197" s="2">
        <f t="shared" si="32"/>
        <v>0</v>
      </c>
      <c r="K197" s="2">
        <f t="shared" si="33"/>
        <v>1</v>
      </c>
      <c r="L197" s="2">
        <f t="shared" si="34"/>
        <v>0</v>
      </c>
      <c r="M197" s="2">
        <v>58</v>
      </c>
      <c r="Q197" s="2">
        <f t="shared" si="35"/>
        <v>0</v>
      </c>
      <c r="R197" s="2">
        <f t="shared" si="36"/>
        <v>1</v>
      </c>
      <c r="S197" s="2">
        <f t="shared" si="37"/>
        <v>0</v>
      </c>
      <c r="T197" s="2">
        <v>2007</v>
      </c>
      <c r="U197" s="2">
        <f t="shared" si="38"/>
        <v>0</v>
      </c>
      <c r="V197" s="2">
        <v>6.2</v>
      </c>
      <c r="W197" s="2">
        <f t="shared" si="39"/>
        <v>0</v>
      </c>
    </row>
    <row r="198" spans="1:23" x14ac:dyDescent="0.2">
      <c r="A198" s="2" t="s">
        <v>384</v>
      </c>
      <c r="B198" s="2" t="s">
        <v>15</v>
      </c>
      <c r="C198" s="2" t="s">
        <v>31</v>
      </c>
      <c r="D198" s="2">
        <v>0.47499999999999998</v>
      </c>
      <c r="E198" s="2">
        <v>86</v>
      </c>
      <c r="F198" s="2">
        <v>2753</v>
      </c>
      <c r="G198" s="2">
        <v>2.8</v>
      </c>
      <c r="H198" s="2">
        <f t="shared" si="30"/>
        <v>1</v>
      </c>
      <c r="I198" s="2">
        <f t="shared" si="31"/>
        <v>1</v>
      </c>
      <c r="J198" s="2">
        <f t="shared" si="32"/>
        <v>0</v>
      </c>
      <c r="K198" s="2">
        <f t="shared" si="33"/>
        <v>0</v>
      </c>
      <c r="L198" s="2">
        <f t="shared" si="34"/>
        <v>0</v>
      </c>
      <c r="M198" s="2">
        <v>3</v>
      </c>
      <c r="Q198" s="2">
        <f t="shared" si="35"/>
        <v>0</v>
      </c>
      <c r="R198" s="2">
        <f t="shared" si="36"/>
        <v>0</v>
      </c>
      <c r="S198" s="2">
        <f t="shared" si="37"/>
        <v>0</v>
      </c>
      <c r="T198" s="2">
        <v>2006</v>
      </c>
      <c r="U198" s="2">
        <f t="shared" si="38"/>
        <v>0</v>
      </c>
      <c r="V198" s="2">
        <v>6</v>
      </c>
      <c r="W198" s="2">
        <f t="shared" si="39"/>
        <v>0</v>
      </c>
    </row>
    <row r="199" spans="1:23" x14ac:dyDescent="0.2">
      <c r="A199" s="2" t="s">
        <v>386</v>
      </c>
      <c r="B199" s="2" t="s">
        <v>15</v>
      </c>
      <c r="C199" s="2" t="s">
        <v>31</v>
      </c>
      <c r="D199" s="2">
        <v>19.18</v>
      </c>
      <c r="E199" s="2">
        <v>110</v>
      </c>
      <c r="F199" s="2">
        <v>35345</v>
      </c>
      <c r="G199" s="2">
        <v>17.5</v>
      </c>
      <c r="H199" s="2">
        <f t="shared" si="30"/>
        <v>1</v>
      </c>
      <c r="I199" s="2">
        <f t="shared" si="31"/>
        <v>1</v>
      </c>
      <c r="J199" s="2">
        <f t="shared" si="32"/>
        <v>0</v>
      </c>
      <c r="K199" s="2">
        <f t="shared" si="33"/>
        <v>0</v>
      </c>
      <c r="L199" s="2">
        <f t="shared" si="34"/>
        <v>0</v>
      </c>
      <c r="M199" s="2">
        <v>422</v>
      </c>
      <c r="Q199" s="2">
        <f t="shared" si="35"/>
        <v>0</v>
      </c>
      <c r="R199" s="2">
        <f t="shared" si="36"/>
        <v>0</v>
      </c>
      <c r="S199" s="2">
        <f t="shared" si="37"/>
        <v>0</v>
      </c>
      <c r="T199" s="2">
        <v>2006</v>
      </c>
      <c r="U199" s="2">
        <f t="shared" si="38"/>
        <v>0</v>
      </c>
      <c r="V199" s="2">
        <v>6.3</v>
      </c>
      <c r="W199" s="2">
        <f t="shared" si="39"/>
        <v>0</v>
      </c>
    </row>
    <row r="200" spans="1:23" x14ac:dyDescent="0.2">
      <c r="A200" s="2" t="s">
        <v>138</v>
      </c>
      <c r="B200" s="2" t="s">
        <v>15</v>
      </c>
      <c r="C200" s="2" t="s">
        <v>12</v>
      </c>
      <c r="D200" s="2">
        <v>8.1145099999999992</v>
      </c>
      <c r="E200" s="2">
        <v>109</v>
      </c>
      <c r="F200" s="2">
        <v>328</v>
      </c>
      <c r="G200" s="2">
        <v>3</v>
      </c>
      <c r="H200" s="2">
        <f t="shared" si="30"/>
        <v>1</v>
      </c>
      <c r="I200" s="2">
        <f t="shared" si="31"/>
        <v>0</v>
      </c>
      <c r="J200" s="2">
        <f t="shared" si="32"/>
        <v>0</v>
      </c>
      <c r="K200" s="2">
        <f t="shared" si="33"/>
        <v>0</v>
      </c>
      <c r="L200" s="2">
        <f t="shared" si="34"/>
        <v>0</v>
      </c>
      <c r="M200" s="2">
        <v>0</v>
      </c>
      <c r="Q200" s="2">
        <f t="shared" si="35"/>
        <v>0</v>
      </c>
      <c r="R200" s="2">
        <f t="shared" si="36"/>
        <v>0</v>
      </c>
      <c r="S200" s="2">
        <f t="shared" si="37"/>
        <v>0</v>
      </c>
      <c r="T200" s="2">
        <v>2013</v>
      </c>
      <c r="U200" s="2">
        <f t="shared" si="38"/>
        <v>0</v>
      </c>
      <c r="V200" s="2">
        <v>7.9</v>
      </c>
      <c r="W200" s="2">
        <f t="shared" si="39"/>
        <v>1</v>
      </c>
    </row>
    <row r="201" spans="1:23" x14ac:dyDescent="0.2">
      <c r="A201" s="2" t="s">
        <v>138</v>
      </c>
      <c r="B201" s="2" t="s">
        <v>15</v>
      </c>
      <c r="C201" s="2" t="s">
        <v>12</v>
      </c>
      <c r="D201" s="2">
        <v>5.7928199999999999</v>
      </c>
      <c r="E201" s="2">
        <v>80</v>
      </c>
      <c r="F201" s="2">
        <v>65</v>
      </c>
      <c r="G201" s="2">
        <v>2.7</v>
      </c>
      <c r="H201" s="2">
        <f t="shared" si="30"/>
        <v>1</v>
      </c>
      <c r="I201" s="2">
        <f t="shared" si="31"/>
        <v>0</v>
      </c>
      <c r="J201" s="2">
        <f t="shared" si="32"/>
        <v>0</v>
      </c>
      <c r="K201" s="2">
        <f t="shared" si="33"/>
        <v>0</v>
      </c>
      <c r="L201" s="2">
        <f t="shared" si="34"/>
        <v>0</v>
      </c>
      <c r="M201" s="2">
        <v>0</v>
      </c>
      <c r="Q201" s="2">
        <f t="shared" si="35"/>
        <v>0</v>
      </c>
      <c r="R201" s="2">
        <f t="shared" si="36"/>
        <v>0</v>
      </c>
      <c r="S201" s="2">
        <f t="shared" si="37"/>
        <v>0</v>
      </c>
      <c r="T201" s="2">
        <v>2004</v>
      </c>
      <c r="U201" s="2">
        <f t="shared" si="38"/>
        <v>0</v>
      </c>
      <c r="V201" s="2">
        <v>8</v>
      </c>
      <c r="W201" s="2">
        <f t="shared" si="39"/>
        <v>1</v>
      </c>
    </row>
    <row r="202" spans="1:23" x14ac:dyDescent="0.2">
      <c r="A202" s="2" t="s">
        <v>390</v>
      </c>
      <c r="B202" s="2" t="s">
        <v>15</v>
      </c>
      <c r="C202" s="2" t="s">
        <v>12</v>
      </c>
      <c r="D202" s="2">
        <v>16.168700000000001</v>
      </c>
      <c r="E202" s="2">
        <v>104</v>
      </c>
      <c r="F202" s="2">
        <v>517</v>
      </c>
      <c r="G202" s="2">
        <v>8</v>
      </c>
      <c r="H202" s="2">
        <f t="shared" si="30"/>
        <v>1</v>
      </c>
      <c r="I202" s="2">
        <f t="shared" si="31"/>
        <v>0</v>
      </c>
      <c r="J202" s="2">
        <f t="shared" si="32"/>
        <v>0</v>
      </c>
      <c r="K202" s="2">
        <f t="shared" si="33"/>
        <v>0</v>
      </c>
      <c r="L202" s="2">
        <f t="shared" si="34"/>
        <v>0</v>
      </c>
      <c r="M202" s="2">
        <v>109</v>
      </c>
      <c r="Q202" s="2">
        <f t="shared" si="35"/>
        <v>0</v>
      </c>
      <c r="R202" s="2">
        <f t="shared" si="36"/>
        <v>0</v>
      </c>
      <c r="S202" s="2">
        <f t="shared" si="37"/>
        <v>0</v>
      </c>
      <c r="T202" s="2">
        <v>2013</v>
      </c>
      <c r="U202" s="2">
        <f t="shared" si="38"/>
        <v>0</v>
      </c>
      <c r="V202" s="2">
        <v>7.4</v>
      </c>
      <c r="W202" s="2">
        <f t="shared" si="39"/>
        <v>1</v>
      </c>
    </row>
    <row r="203" spans="1:23" x14ac:dyDescent="0.2">
      <c r="A203" s="2" t="s">
        <v>392</v>
      </c>
      <c r="B203" s="2" t="s">
        <v>15</v>
      </c>
      <c r="C203" s="2" t="s">
        <v>40</v>
      </c>
      <c r="D203" s="2">
        <v>5.7763099999999996</v>
      </c>
      <c r="E203" s="2">
        <v>105</v>
      </c>
      <c r="F203" s="2">
        <v>2016</v>
      </c>
      <c r="G203" s="2">
        <v>3.2</v>
      </c>
      <c r="H203" s="2">
        <f t="shared" si="30"/>
        <v>1</v>
      </c>
      <c r="I203" s="2">
        <f t="shared" si="31"/>
        <v>0</v>
      </c>
      <c r="J203" s="2">
        <f t="shared" si="32"/>
        <v>0</v>
      </c>
      <c r="K203" s="2">
        <f t="shared" si="33"/>
        <v>0</v>
      </c>
      <c r="L203" s="2">
        <f t="shared" si="34"/>
        <v>0</v>
      </c>
      <c r="M203" s="2">
        <v>101</v>
      </c>
      <c r="Q203" s="2">
        <f t="shared" si="35"/>
        <v>0</v>
      </c>
      <c r="R203" s="2">
        <f t="shared" si="36"/>
        <v>0</v>
      </c>
      <c r="S203" s="2">
        <f t="shared" si="37"/>
        <v>1</v>
      </c>
      <c r="T203" s="2">
        <v>2010</v>
      </c>
      <c r="U203" s="2">
        <f t="shared" si="38"/>
        <v>0</v>
      </c>
      <c r="V203" s="2">
        <v>7.2</v>
      </c>
      <c r="W203" s="2">
        <f t="shared" si="39"/>
        <v>0</v>
      </c>
    </row>
    <row r="204" spans="1:23" x14ac:dyDescent="0.2">
      <c r="A204" s="2" t="s">
        <v>108</v>
      </c>
      <c r="B204" s="2" t="s">
        <v>11</v>
      </c>
      <c r="C204" s="2" t="s">
        <v>24</v>
      </c>
      <c r="D204" s="2">
        <v>59.068800000000003</v>
      </c>
      <c r="E204" s="2">
        <v>106</v>
      </c>
      <c r="F204" s="2">
        <v>2544</v>
      </c>
      <c r="G204" s="2">
        <v>40</v>
      </c>
      <c r="H204" s="2">
        <f t="shared" si="30"/>
        <v>0</v>
      </c>
      <c r="I204" s="2">
        <f t="shared" si="31"/>
        <v>0</v>
      </c>
      <c r="J204" s="2">
        <f t="shared" si="32"/>
        <v>0</v>
      </c>
      <c r="K204" s="2">
        <f t="shared" si="33"/>
        <v>0</v>
      </c>
      <c r="L204" s="2">
        <f t="shared" si="34"/>
        <v>0</v>
      </c>
      <c r="M204" s="2">
        <v>212</v>
      </c>
      <c r="Q204" s="2">
        <f t="shared" si="35"/>
        <v>1</v>
      </c>
      <c r="R204" s="2">
        <f t="shared" si="36"/>
        <v>0</v>
      </c>
      <c r="S204" s="2">
        <f t="shared" si="37"/>
        <v>0</v>
      </c>
      <c r="T204" s="2">
        <v>2001</v>
      </c>
      <c r="U204" s="2">
        <f t="shared" si="38"/>
        <v>0</v>
      </c>
      <c r="V204" s="2">
        <v>6.4</v>
      </c>
      <c r="W204" s="2">
        <f t="shared" si="39"/>
        <v>0</v>
      </c>
    </row>
    <row r="205" spans="1:23" x14ac:dyDescent="0.2">
      <c r="A205" s="2" t="s">
        <v>395</v>
      </c>
      <c r="B205" s="2" t="s">
        <v>11</v>
      </c>
      <c r="C205" s="2" t="s">
        <v>12</v>
      </c>
      <c r="D205" s="2">
        <v>8.10825</v>
      </c>
      <c r="E205" s="2">
        <v>91</v>
      </c>
      <c r="F205" s="2">
        <v>2747</v>
      </c>
      <c r="G205" s="2">
        <v>3.3</v>
      </c>
      <c r="H205" s="2">
        <f t="shared" si="30"/>
        <v>0</v>
      </c>
      <c r="I205" s="2">
        <f t="shared" si="31"/>
        <v>0</v>
      </c>
      <c r="J205" s="2">
        <f t="shared" si="32"/>
        <v>0</v>
      </c>
      <c r="K205" s="2">
        <f t="shared" si="33"/>
        <v>0</v>
      </c>
      <c r="L205" s="2">
        <f t="shared" si="34"/>
        <v>0</v>
      </c>
      <c r="M205" s="2">
        <v>38</v>
      </c>
      <c r="Q205" s="2">
        <f t="shared" si="35"/>
        <v>1</v>
      </c>
      <c r="R205" s="2">
        <f t="shared" si="36"/>
        <v>0</v>
      </c>
      <c r="S205" s="2">
        <f t="shared" si="37"/>
        <v>0</v>
      </c>
      <c r="T205" s="2">
        <v>2006</v>
      </c>
      <c r="U205" s="2">
        <f t="shared" si="38"/>
        <v>0</v>
      </c>
      <c r="V205" s="2">
        <v>7.4</v>
      </c>
      <c r="W205" s="2">
        <f t="shared" si="39"/>
        <v>1</v>
      </c>
    </row>
    <row r="206" spans="1:23" x14ac:dyDescent="0.2">
      <c r="A206" s="2" t="s">
        <v>104</v>
      </c>
      <c r="B206" s="2" t="s">
        <v>11</v>
      </c>
      <c r="C206" s="2" t="s">
        <v>97</v>
      </c>
      <c r="D206" s="2">
        <v>82.162000000000006</v>
      </c>
      <c r="E206" s="2">
        <v>115</v>
      </c>
      <c r="F206" s="2">
        <v>31523</v>
      </c>
      <c r="G206" s="2">
        <v>150</v>
      </c>
      <c r="H206" s="2">
        <f t="shared" si="30"/>
        <v>0</v>
      </c>
      <c r="I206" s="2">
        <f t="shared" si="31"/>
        <v>0</v>
      </c>
      <c r="J206" s="2">
        <f t="shared" si="32"/>
        <v>0</v>
      </c>
      <c r="K206" s="2">
        <f t="shared" si="33"/>
        <v>1</v>
      </c>
      <c r="L206" s="2">
        <f t="shared" si="34"/>
        <v>0</v>
      </c>
      <c r="M206" s="2">
        <v>0</v>
      </c>
      <c r="Q206" s="2">
        <f t="shared" si="35"/>
        <v>1</v>
      </c>
      <c r="R206" s="2">
        <f t="shared" si="36"/>
        <v>0</v>
      </c>
      <c r="S206" s="2">
        <f t="shared" si="37"/>
        <v>0</v>
      </c>
      <c r="T206" s="2">
        <v>2007</v>
      </c>
      <c r="U206" s="2">
        <f t="shared" si="38"/>
        <v>0</v>
      </c>
      <c r="V206" s="2">
        <v>6.3</v>
      </c>
      <c r="W206" s="2">
        <f t="shared" si="39"/>
        <v>0</v>
      </c>
    </row>
    <row r="207" spans="1:23" x14ac:dyDescent="0.2">
      <c r="A207" s="2" t="s">
        <v>138</v>
      </c>
      <c r="B207" s="2" t="s">
        <v>11</v>
      </c>
      <c r="C207" s="2" t="s">
        <v>40</v>
      </c>
      <c r="D207" s="2">
        <v>9.2031899999999993</v>
      </c>
      <c r="E207" s="2">
        <v>99</v>
      </c>
      <c r="F207" s="2">
        <v>11328</v>
      </c>
      <c r="G207" s="2">
        <v>5</v>
      </c>
      <c r="H207" s="2">
        <f t="shared" si="30"/>
        <v>0</v>
      </c>
      <c r="I207" s="2">
        <f t="shared" si="31"/>
        <v>0</v>
      </c>
      <c r="J207" s="2">
        <f t="shared" si="32"/>
        <v>0</v>
      </c>
      <c r="K207" s="2">
        <f t="shared" si="33"/>
        <v>0</v>
      </c>
      <c r="L207" s="2">
        <f t="shared" si="34"/>
        <v>0</v>
      </c>
      <c r="M207" s="2">
        <v>0</v>
      </c>
      <c r="Q207" s="2">
        <f t="shared" si="35"/>
        <v>1</v>
      </c>
      <c r="R207" s="2">
        <f t="shared" si="36"/>
        <v>0</v>
      </c>
      <c r="S207" s="2">
        <f t="shared" si="37"/>
        <v>1</v>
      </c>
      <c r="T207" s="2">
        <v>2011</v>
      </c>
      <c r="U207" s="2">
        <f t="shared" si="38"/>
        <v>0</v>
      </c>
      <c r="V207" s="2">
        <v>6.8</v>
      </c>
      <c r="W207" s="2">
        <f t="shared" si="39"/>
        <v>0</v>
      </c>
    </row>
    <row r="208" spans="1:23" x14ac:dyDescent="0.2">
      <c r="A208" s="2" t="s">
        <v>399</v>
      </c>
      <c r="B208" s="2" t="s">
        <v>11</v>
      </c>
      <c r="C208" s="2" t="s">
        <v>31</v>
      </c>
      <c r="D208" s="2">
        <v>18.621200000000002</v>
      </c>
      <c r="E208" s="2">
        <v>90</v>
      </c>
      <c r="F208" s="2">
        <v>4611</v>
      </c>
      <c r="G208" s="2">
        <v>6</v>
      </c>
      <c r="H208" s="2">
        <f t="shared" si="30"/>
        <v>0</v>
      </c>
      <c r="I208" s="2">
        <f t="shared" si="31"/>
        <v>1</v>
      </c>
      <c r="J208" s="2">
        <f t="shared" si="32"/>
        <v>0</v>
      </c>
      <c r="K208" s="2">
        <f t="shared" si="33"/>
        <v>0</v>
      </c>
      <c r="L208" s="2">
        <f t="shared" si="34"/>
        <v>0</v>
      </c>
      <c r="M208" s="2">
        <v>378</v>
      </c>
      <c r="Q208" s="2">
        <f t="shared" si="35"/>
        <v>1</v>
      </c>
      <c r="R208" s="2">
        <f t="shared" si="36"/>
        <v>0</v>
      </c>
      <c r="S208" s="2">
        <f t="shared" si="37"/>
        <v>0</v>
      </c>
      <c r="T208" s="2">
        <v>2000</v>
      </c>
      <c r="U208" s="2">
        <f t="shared" si="38"/>
        <v>0</v>
      </c>
      <c r="V208" s="2">
        <v>7.5</v>
      </c>
      <c r="W208" s="2">
        <f t="shared" si="39"/>
        <v>0</v>
      </c>
    </row>
    <row r="209" spans="1:23" x14ac:dyDescent="0.2">
      <c r="A209" s="2" t="s">
        <v>401</v>
      </c>
      <c r="B209" s="2" t="s">
        <v>15</v>
      </c>
      <c r="C209" s="2" t="s">
        <v>12</v>
      </c>
      <c r="D209" s="2">
        <v>3.7993399999999999</v>
      </c>
      <c r="E209" s="2">
        <v>98</v>
      </c>
      <c r="F209" s="2">
        <v>139</v>
      </c>
      <c r="G209" s="2">
        <v>0.25</v>
      </c>
      <c r="H209" s="2">
        <f t="shared" si="30"/>
        <v>1</v>
      </c>
      <c r="I209" s="2">
        <f t="shared" si="31"/>
        <v>0</v>
      </c>
      <c r="J209" s="2">
        <f t="shared" si="32"/>
        <v>0</v>
      </c>
      <c r="K209" s="2">
        <f t="shared" si="33"/>
        <v>0</v>
      </c>
      <c r="L209" s="2">
        <f t="shared" si="34"/>
        <v>0</v>
      </c>
      <c r="M209" s="2">
        <v>681</v>
      </c>
      <c r="Q209" s="2">
        <f t="shared" si="35"/>
        <v>0</v>
      </c>
      <c r="R209" s="2">
        <f t="shared" si="36"/>
        <v>0</v>
      </c>
      <c r="S209" s="2">
        <f t="shared" si="37"/>
        <v>0</v>
      </c>
      <c r="T209" s="2">
        <v>2002</v>
      </c>
      <c r="U209" s="2">
        <f t="shared" si="38"/>
        <v>0</v>
      </c>
      <c r="V209" s="2">
        <v>7.2</v>
      </c>
      <c r="W209" s="2">
        <f t="shared" si="39"/>
        <v>1</v>
      </c>
    </row>
    <row r="210" spans="1:23" x14ac:dyDescent="0.2">
      <c r="A210" s="2" t="s">
        <v>403</v>
      </c>
      <c r="B210" s="2" t="s">
        <v>51</v>
      </c>
      <c r="C210" s="2" t="s">
        <v>19</v>
      </c>
      <c r="D210" s="2">
        <v>94.497299999999996</v>
      </c>
      <c r="E210" s="2">
        <v>91</v>
      </c>
      <c r="F210" s="2">
        <v>4729</v>
      </c>
      <c r="G210" s="2">
        <v>20</v>
      </c>
      <c r="H210" s="2">
        <f t="shared" si="30"/>
        <v>0</v>
      </c>
      <c r="I210" s="2">
        <f t="shared" si="31"/>
        <v>0</v>
      </c>
      <c r="J210" s="2">
        <f t="shared" si="32"/>
        <v>0</v>
      </c>
      <c r="K210" s="2">
        <f t="shared" si="33"/>
        <v>0</v>
      </c>
      <c r="L210" s="2">
        <f t="shared" si="34"/>
        <v>1</v>
      </c>
      <c r="M210" s="2">
        <v>67</v>
      </c>
      <c r="Q210" s="2">
        <f t="shared" si="35"/>
        <v>0</v>
      </c>
      <c r="R210" s="2">
        <f t="shared" si="36"/>
        <v>1</v>
      </c>
      <c r="S210" s="2">
        <f t="shared" si="37"/>
        <v>0</v>
      </c>
      <c r="T210" s="2">
        <v>2008</v>
      </c>
      <c r="U210" s="2">
        <f t="shared" si="38"/>
        <v>0</v>
      </c>
      <c r="V210" s="2">
        <v>3.7</v>
      </c>
      <c r="W210" s="2">
        <f t="shared" si="39"/>
        <v>0</v>
      </c>
    </row>
    <row r="211" spans="1:23" x14ac:dyDescent="0.2">
      <c r="A211" s="2" t="s">
        <v>405</v>
      </c>
      <c r="B211" s="2" t="s">
        <v>15</v>
      </c>
      <c r="C211" s="2" t="s">
        <v>19</v>
      </c>
      <c r="D211" s="2">
        <v>4.4263000000000003</v>
      </c>
      <c r="E211" s="2">
        <v>127</v>
      </c>
      <c r="F211" s="2">
        <v>12947</v>
      </c>
      <c r="G211" s="2">
        <v>35</v>
      </c>
      <c r="H211" s="2">
        <f t="shared" si="30"/>
        <v>1</v>
      </c>
      <c r="I211" s="2">
        <f t="shared" si="31"/>
        <v>0</v>
      </c>
      <c r="J211" s="2">
        <f t="shared" si="32"/>
        <v>0</v>
      </c>
      <c r="K211" s="2">
        <f t="shared" si="33"/>
        <v>0</v>
      </c>
      <c r="L211" s="2">
        <f t="shared" si="34"/>
        <v>1</v>
      </c>
      <c r="M211" s="2">
        <v>258</v>
      </c>
      <c r="Q211" s="2">
        <f t="shared" si="35"/>
        <v>0</v>
      </c>
      <c r="R211" s="2">
        <f t="shared" si="36"/>
        <v>0</v>
      </c>
      <c r="S211" s="2">
        <f t="shared" si="37"/>
        <v>0</v>
      </c>
      <c r="T211" s="2">
        <v>2003</v>
      </c>
      <c r="U211" s="2">
        <f t="shared" si="38"/>
        <v>0</v>
      </c>
      <c r="V211" s="2">
        <v>6.5</v>
      </c>
      <c r="W211" s="2">
        <f t="shared" si="39"/>
        <v>0</v>
      </c>
    </row>
    <row r="212" spans="1:23" x14ac:dyDescent="0.2">
      <c r="A212" s="2" t="s">
        <v>407</v>
      </c>
      <c r="B212" s="2" t="s">
        <v>11</v>
      </c>
      <c r="C212" s="2" t="s">
        <v>12</v>
      </c>
      <c r="D212" s="2">
        <v>14.6128</v>
      </c>
      <c r="E212" s="2">
        <v>116</v>
      </c>
      <c r="F212" s="2">
        <v>3110</v>
      </c>
      <c r="G212" s="2">
        <v>7</v>
      </c>
      <c r="H212" s="2">
        <f t="shared" si="30"/>
        <v>0</v>
      </c>
      <c r="I212" s="2">
        <f t="shared" si="31"/>
        <v>0</v>
      </c>
      <c r="J212" s="2">
        <f t="shared" si="32"/>
        <v>0</v>
      </c>
      <c r="K212" s="2">
        <f t="shared" si="33"/>
        <v>0</v>
      </c>
      <c r="L212" s="2">
        <f t="shared" si="34"/>
        <v>0</v>
      </c>
      <c r="M212" s="2">
        <v>107</v>
      </c>
      <c r="Q212" s="2">
        <f t="shared" si="35"/>
        <v>1</v>
      </c>
      <c r="R212" s="2">
        <f t="shared" si="36"/>
        <v>0</v>
      </c>
      <c r="S212" s="2">
        <f t="shared" si="37"/>
        <v>0</v>
      </c>
      <c r="T212" s="2">
        <v>2014</v>
      </c>
      <c r="U212" s="2">
        <f t="shared" si="38"/>
        <v>0</v>
      </c>
      <c r="V212" s="2">
        <v>6.9</v>
      </c>
      <c r="W212" s="2">
        <f t="shared" si="39"/>
        <v>1</v>
      </c>
    </row>
    <row r="213" spans="1:23" x14ac:dyDescent="0.2">
      <c r="A213" s="2" t="s">
        <v>409</v>
      </c>
      <c r="B213" s="2" t="s">
        <v>11</v>
      </c>
      <c r="C213" s="2" t="s">
        <v>12</v>
      </c>
      <c r="D213" s="2">
        <v>6.1448099999999997</v>
      </c>
      <c r="E213" s="2">
        <v>118</v>
      </c>
      <c r="F213" s="2">
        <v>23689</v>
      </c>
      <c r="G213" s="2">
        <v>23</v>
      </c>
      <c r="H213" s="2">
        <f t="shared" si="30"/>
        <v>0</v>
      </c>
      <c r="I213" s="2">
        <f t="shared" si="31"/>
        <v>0</v>
      </c>
      <c r="J213" s="2">
        <f t="shared" si="32"/>
        <v>0</v>
      </c>
      <c r="K213" s="2">
        <f t="shared" si="33"/>
        <v>0</v>
      </c>
      <c r="L213" s="2">
        <f t="shared" si="34"/>
        <v>0</v>
      </c>
      <c r="M213" s="2">
        <v>18000</v>
      </c>
      <c r="Q213" s="2">
        <f t="shared" si="35"/>
        <v>1</v>
      </c>
      <c r="R213" s="2">
        <f t="shared" si="36"/>
        <v>0</v>
      </c>
      <c r="S213" s="2">
        <f t="shared" si="37"/>
        <v>0</v>
      </c>
      <c r="T213" s="2">
        <v>2004</v>
      </c>
      <c r="U213" s="2">
        <f t="shared" si="38"/>
        <v>0</v>
      </c>
      <c r="V213" s="2">
        <v>6.7</v>
      </c>
      <c r="W213" s="2">
        <f t="shared" si="39"/>
        <v>1</v>
      </c>
    </row>
    <row r="214" spans="1:23" x14ac:dyDescent="0.2">
      <c r="A214" s="2" t="s">
        <v>191</v>
      </c>
      <c r="B214" s="2" t="s">
        <v>11</v>
      </c>
      <c r="C214" s="2" t="s">
        <v>12</v>
      </c>
      <c r="D214" s="2">
        <v>14.479799999999999</v>
      </c>
      <c r="E214" s="2">
        <v>106</v>
      </c>
      <c r="F214" s="2">
        <v>12418</v>
      </c>
      <c r="G214" s="2">
        <v>10</v>
      </c>
      <c r="H214" s="2">
        <f t="shared" si="30"/>
        <v>0</v>
      </c>
      <c r="I214" s="2">
        <f t="shared" si="31"/>
        <v>0</v>
      </c>
      <c r="J214" s="2">
        <f t="shared" si="32"/>
        <v>0</v>
      </c>
      <c r="K214" s="2">
        <f t="shared" si="33"/>
        <v>0</v>
      </c>
      <c r="L214" s="2">
        <f t="shared" si="34"/>
        <v>0</v>
      </c>
      <c r="M214" s="2">
        <v>13000</v>
      </c>
      <c r="Q214" s="2">
        <f t="shared" si="35"/>
        <v>1</v>
      </c>
      <c r="R214" s="2">
        <f t="shared" si="36"/>
        <v>0</v>
      </c>
      <c r="S214" s="2">
        <f t="shared" si="37"/>
        <v>0</v>
      </c>
      <c r="T214" s="2">
        <v>2014</v>
      </c>
      <c r="U214" s="2">
        <f t="shared" si="38"/>
        <v>0</v>
      </c>
      <c r="V214" s="2">
        <v>7</v>
      </c>
      <c r="W214" s="2">
        <f t="shared" si="39"/>
        <v>1</v>
      </c>
    </row>
    <row r="215" spans="1:23" x14ac:dyDescent="0.2">
      <c r="A215" s="2" t="s">
        <v>412</v>
      </c>
      <c r="B215" s="2" t="s">
        <v>51</v>
      </c>
      <c r="C215" s="2" t="s">
        <v>19</v>
      </c>
      <c r="D215" s="2">
        <v>47.811300000000003</v>
      </c>
      <c r="E215" s="2">
        <v>88</v>
      </c>
      <c r="F215" s="2">
        <v>3707</v>
      </c>
      <c r="G215" s="2">
        <v>15</v>
      </c>
      <c r="H215" s="2">
        <f t="shared" si="30"/>
        <v>0</v>
      </c>
      <c r="I215" s="2">
        <f t="shared" si="31"/>
        <v>0</v>
      </c>
      <c r="J215" s="2">
        <f t="shared" si="32"/>
        <v>0</v>
      </c>
      <c r="K215" s="2">
        <f t="shared" si="33"/>
        <v>0</v>
      </c>
      <c r="L215" s="2">
        <f t="shared" si="34"/>
        <v>1</v>
      </c>
      <c r="M215" s="2">
        <v>189</v>
      </c>
      <c r="Q215" s="2">
        <f t="shared" si="35"/>
        <v>0</v>
      </c>
      <c r="R215" s="2">
        <f t="shared" si="36"/>
        <v>1</v>
      </c>
      <c r="S215" s="2">
        <f t="shared" si="37"/>
        <v>0</v>
      </c>
      <c r="T215" s="2">
        <v>2002</v>
      </c>
      <c r="U215" s="2">
        <f t="shared" si="38"/>
        <v>0</v>
      </c>
      <c r="V215" s="2">
        <v>5.4</v>
      </c>
      <c r="W215" s="2">
        <f t="shared" si="39"/>
        <v>0</v>
      </c>
    </row>
    <row r="216" spans="1:23" x14ac:dyDescent="0.2">
      <c r="A216" s="2" t="s">
        <v>191</v>
      </c>
      <c r="B216" s="2" t="s">
        <v>11</v>
      </c>
      <c r="C216" s="2" t="s">
        <v>19</v>
      </c>
      <c r="D216" s="2">
        <v>66.257000000000005</v>
      </c>
      <c r="E216" s="2">
        <v>125</v>
      </c>
      <c r="F216" s="2">
        <v>16138</v>
      </c>
      <c r="G216" s="2">
        <v>70</v>
      </c>
      <c r="H216" s="2">
        <f t="shared" si="30"/>
        <v>0</v>
      </c>
      <c r="I216" s="2">
        <f t="shared" si="31"/>
        <v>0</v>
      </c>
      <c r="J216" s="2">
        <f t="shared" si="32"/>
        <v>0</v>
      </c>
      <c r="K216" s="2">
        <f t="shared" si="33"/>
        <v>0</v>
      </c>
      <c r="L216" s="2">
        <f t="shared" si="34"/>
        <v>1</v>
      </c>
      <c r="M216" s="2">
        <v>13000</v>
      </c>
      <c r="Q216" s="2">
        <f t="shared" si="35"/>
        <v>1</v>
      </c>
      <c r="R216" s="2">
        <f t="shared" si="36"/>
        <v>0</v>
      </c>
      <c r="S216" s="2">
        <f t="shared" si="37"/>
        <v>0</v>
      </c>
      <c r="T216" s="2">
        <v>2003</v>
      </c>
      <c r="U216" s="2">
        <f t="shared" si="38"/>
        <v>0</v>
      </c>
      <c r="V216" s="2">
        <v>8</v>
      </c>
      <c r="W216" s="2">
        <f t="shared" si="39"/>
        <v>0</v>
      </c>
    </row>
    <row r="217" spans="1:23" x14ac:dyDescent="0.2">
      <c r="A217" s="2" t="s">
        <v>415</v>
      </c>
      <c r="B217" s="2" t="s">
        <v>51</v>
      </c>
      <c r="C217" s="2" t="s">
        <v>97</v>
      </c>
      <c r="D217" s="2">
        <v>222.488</v>
      </c>
      <c r="E217" s="2">
        <v>102</v>
      </c>
      <c r="F217" s="2">
        <v>2963</v>
      </c>
      <c r="G217" s="2">
        <v>165</v>
      </c>
      <c r="H217" s="2">
        <f t="shared" si="30"/>
        <v>0</v>
      </c>
      <c r="I217" s="2">
        <f t="shared" si="31"/>
        <v>0</v>
      </c>
      <c r="J217" s="2">
        <f t="shared" si="32"/>
        <v>0</v>
      </c>
      <c r="K217" s="2">
        <f t="shared" si="33"/>
        <v>1</v>
      </c>
      <c r="L217" s="2">
        <f t="shared" si="34"/>
        <v>0</v>
      </c>
      <c r="M217" s="2">
        <v>38</v>
      </c>
      <c r="Q217" s="2">
        <f t="shared" si="35"/>
        <v>0</v>
      </c>
      <c r="R217" s="2">
        <f t="shared" si="36"/>
        <v>1</v>
      </c>
      <c r="S217" s="2">
        <f t="shared" si="37"/>
        <v>0</v>
      </c>
      <c r="T217" s="2">
        <v>2014</v>
      </c>
      <c r="U217" s="2">
        <f t="shared" si="38"/>
        <v>0</v>
      </c>
      <c r="V217" s="2">
        <v>7.9</v>
      </c>
      <c r="W217" s="2">
        <f t="shared" si="39"/>
        <v>0</v>
      </c>
    </row>
    <row r="218" spans="1:23" x14ac:dyDescent="0.2">
      <c r="A218" s="2" t="s">
        <v>417</v>
      </c>
      <c r="B218" s="2" t="s">
        <v>51</v>
      </c>
      <c r="C218" s="2" t="s">
        <v>12</v>
      </c>
      <c r="D218" s="2">
        <v>20.114000000000001</v>
      </c>
      <c r="E218" s="2">
        <v>107</v>
      </c>
      <c r="F218" s="2">
        <v>1702</v>
      </c>
      <c r="G218" s="2">
        <v>40</v>
      </c>
      <c r="H218" s="2">
        <f t="shared" si="30"/>
        <v>0</v>
      </c>
      <c r="I218" s="2">
        <f t="shared" si="31"/>
        <v>0</v>
      </c>
      <c r="J218" s="2">
        <f t="shared" si="32"/>
        <v>0</v>
      </c>
      <c r="K218" s="2">
        <f t="shared" si="33"/>
        <v>0</v>
      </c>
      <c r="L218" s="2">
        <f t="shared" si="34"/>
        <v>0</v>
      </c>
      <c r="M218" s="2">
        <v>42</v>
      </c>
      <c r="Q218" s="2">
        <f t="shared" si="35"/>
        <v>0</v>
      </c>
      <c r="R218" s="2">
        <f t="shared" si="36"/>
        <v>1</v>
      </c>
      <c r="S218" s="2">
        <f t="shared" si="37"/>
        <v>0</v>
      </c>
      <c r="T218" s="2">
        <v>2012</v>
      </c>
      <c r="U218" s="2">
        <f t="shared" si="38"/>
        <v>0</v>
      </c>
      <c r="V218" s="2">
        <v>6.5</v>
      </c>
      <c r="W218" s="2">
        <f t="shared" si="39"/>
        <v>1</v>
      </c>
    </row>
    <row r="219" spans="1:23" x14ac:dyDescent="0.2">
      <c r="A219" s="2" t="s">
        <v>403</v>
      </c>
      <c r="B219" s="2" t="s">
        <v>11</v>
      </c>
      <c r="C219" s="2" t="s">
        <v>24</v>
      </c>
      <c r="D219" s="2">
        <v>117.559</v>
      </c>
      <c r="E219" s="2">
        <v>99</v>
      </c>
      <c r="F219" s="2">
        <v>1790</v>
      </c>
      <c r="G219" s="2">
        <v>30</v>
      </c>
      <c r="H219" s="2">
        <f t="shared" si="30"/>
        <v>0</v>
      </c>
      <c r="I219" s="2">
        <f t="shared" si="31"/>
        <v>0</v>
      </c>
      <c r="J219" s="2">
        <f t="shared" si="32"/>
        <v>0</v>
      </c>
      <c r="K219" s="2">
        <f t="shared" si="33"/>
        <v>0</v>
      </c>
      <c r="L219" s="2">
        <f t="shared" si="34"/>
        <v>0</v>
      </c>
      <c r="M219" s="2">
        <v>67</v>
      </c>
      <c r="Q219" s="2">
        <f t="shared" si="35"/>
        <v>1</v>
      </c>
      <c r="R219" s="2">
        <f t="shared" si="36"/>
        <v>0</v>
      </c>
      <c r="S219" s="2">
        <f t="shared" si="37"/>
        <v>0</v>
      </c>
      <c r="T219" s="2">
        <v>2000</v>
      </c>
      <c r="U219" s="2">
        <f t="shared" si="38"/>
        <v>0</v>
      </c>
      <c r="V219" s="2">
        <v>5.0999999999999996</v>
      </c>
      <c r="W219" s="2">
        <f t="shared" si="39"/>
        <v>0</v>
      </c>
    </row>
    <row r="220" spans="1:23" x14ac:dyDescent="0.2">
      <c r="A220" s="2" t="s">
        <v>420</v>
      </c>
      <c r="B220" s="2" t="s">
        <v>11</v>
      </c>
      <c r="C220" s="2" t="s">
        <v>31</v>
      </c>
      <c r="D220" s="2">
        <v>70.163700000000006</v>
      </c>
      <c r="E220" s="2">
        <v>99</v>
      </c>
      <c r="F220" s="2">
        <v>19334</v>
      </c>
      <c r="G220" s="2">
        <v>40</v>
      </c>
      <c r="H220" s="2">
        <f t="shared" si="30"/>
        <v>0</v>
      </c>
      <c r="I220" s="2">
        <f t="shared" si="31"/>
        <v>1</v>
      </c>
      <c r="J220" s="2">
        <f t="shared" si="32"/>
        <v>0</v>
      </c>
      <c r="K220" s="2">
        <f t="shared" si="33"/>
        <v>0</v>
      </c>
      <c r="L220" s="2">
        <f t="shared" si="34"/>
        <v>0</v>
      </c>
      <c r="M220" s="2">
        <v>14</v>
      </c>
      <c r="Q220" s="2">
        <f t="shared" si="35"/>
        <v>1</v>
      </c>
      <c r="R220" s="2">
        <f t="shared" si="36"/>
        <v>0</v>
      </c>
      <c r="S220" s="2">
        <f t="shared" si="37"/>
        <v>0</v>
      </c>
      <c r="T220" s="2">
        <v>2006</v>
      </c>
      <c r="U220" s="2">
        <f t="shared" si="38"/>
        <v>0</v>
      </c>
      <c r="V220" s="2">
        <v>4.5999999999999996</v>
      </c>
      <c r="W220" s="2">
        <f t="shared" si="39"/>
        <v>0</v>
      </c>
    </row>
    <row r="221" spans="1:23" x14ac:dyDescent="0.2">
      <c r="A221" s="2" t="s">
        <v>420</v>
      </c>
      <c r="B221" s="2" t="s">
        <v>11</v>
      </c>
      <c r="C221" s="2" t="s">
        <v>24</v>
      </c>
      <c r="D221" s="2">
        <v>37.911900000000003</v>
      </c>
      <c r="E221" s="2">
        <v>113</v>
      </c>
      <c r="F221" s="2">
        <v>3500</v>
      </c>
      <c r="G221" s="2">
        <v>32</v>
      </c>
      <c r="H221" s="2">
        <f t="shared" si="30"/>
        <v>0</v>
      </c>
      <c r="I221" s="2">
        <f t="shared" si="31"/>
        <v>0</v>
      </c>
      <c r="J221" s="2">
        <f t="shared" si="32"/>
        <v>0</v>
      </c>
      <c r="K221" s="2">
        <f t="shared" si="33"/>
        <v>0</v>
      </c>
      <c r="L221" s="2">
        <f t="shared" si="34"/>
        <v>0</v>
      </c>
      <c r="M221" s="2">
        <v>14</v>
      </c>
      <c r="Q221" s="2">
        <f t="shared" si="35"/>
        <v>1</v>
      </c>
      <c r="R221" s="2">
        <f t="shared" si="36"/>
        <v>0</v>
      </c>
      <c r="S221" s="2">
        <f t="shared" si="37"/>
        <v>0</v>
      </c>
      <c r="T221" s="2">
        <v>2011</v>
      </c>
      <c r="U221" s="2">
        <f t="shared" si="38"/>
        <v>0</v>
      </c>
      <c r="V221" s="2">
        <v>4.4000000000000004</v>
      </c>
      <c r="W221" s="2">
        <f t="shared" si="39"/>
        <v>0</v>
      </c>
    </row>
    <row r="222" spans="1:23" x14ac:dyDescent="0.2">
      <c r="A222" s="2" t="s">
        <v>423</v>
      </c>
      <c r="B222" s="2" t="s">
        <v>11</v>
      </c>
      <c r="C222" s="2" t="s">
        <v>31</v>
      </c>
      <c r="D222" s="2">
        <v>7.2622900000000001</v>
      </c>
      <c r="E222" s="2">
        <v>74</v>
      </c>
      <c r="F222" s="2">
        <v>13917</v>
      </c>
      <c r="G222" s="2">
        <v>40</v>
      </c>
      <c r="H222" s="2">
        <f t="shared" si="30"/>
        <v>0</v>
      </c>
      <c r="I222" s="2">
        <f t="shared" si="31"/>
        <v>1</v>
      </c>
      <c r="J222" s="2">
        <f t="shared" si="32"/>
        <v>0</v>
      </c>
      <c r="K222" s="2">
        <f t="shared" si="33"/>
        <v>0</v>
      </c>
      <c r="L222" s="2">
        <f t="shared" si="34"/>
        <v>0</v>
      </c>
      <c r="M222" s="2">
        <v>188</v>
      </c>
      <c r="Q222" s="2">
        <f t="shared" si="35"/>
        <v>1</v>
      </c>
      <c r="R222" s="2">
        <f t="shared" si="36"/>
        <v>0</v>
      </c>
      <c r="S222" s="2">
        <f t="shared" si="37"/>
        <v>0</v>
      </c>
      <c r="T222" s="2">
        <v>2002</v>
      </c>
      <c r="U222" s="2">
        <f t="shared" si="38"/>
        <v>0</v>
      </c>
      <c r="V222" s="2">
        <v>6.5</v>
      </c>
      <c r="W222" s="2">
        <f t="shared" si="39"/>
        <v>0</v>
      </c>
    </row>
    <row r="223" spans="1:23" x14ac:dyDescent="0.2">
      <c r="A223" s="2" t="s">
        <v>55</v>
      </c>
      <c r="B223" s="2" t="s">
        <v>15</v>
      </c>
      <c r="C223" s="2" t="s">
        <v>40</v>
      </c>
      <c r="D223" s="2">
        <v>42.335700000000003</v>
      </c>
      <c r="E223" s="2">
        <v>119</v>
      </c>
      <c r="F223" s="2">
        <v>21668</v>
      </c>
      <c r="G223" s="2">
        <v>18</v>
      </c>
      <c r="H223" s="2">
        <f t="shared" si="30"/>
        <v>1</v>
      </c>
      <c r="I223" s="2">
        <f t="shared" si="31"/>
        <v>0</v>
      </c>
      <c r="J223" s="2">
        <f t="shared" si="32"/>
        <v>0</v>
      </c>
      <c r="K223" s="2">
        <f t="shared" si="33"/>
        <v>0</v>
      </c>
      <c r="L223" s="2">
        <f t="shared" si="34"/>
        <v>0</v>
      </c>
      <c r="M223" s="2">
        <v>0</v>
      </c>
      <c r="Q223" s="2">
        <f t="shared" si="35"/>
        <v>0</v>
      </c>
      <c r="R223" s="2">
        <f t="shared" si="36"/>
        <v>0</v>
      </c>
      <c r="S223" s="2">
        <f t="shared" si="37"/>
        <v>1</v>
      </c>
      <c r="T223" s="2">
        <v>2014</v>
      </c>
      <c r="U223" s="2">
        <f t="shared" si="38"/>
        <v>0</v>
      </c>
      <c r="V223" s="2">
        <v>7.8</v>
      </c>
      <c r="W223" s="2">
        <f t="shared" si="39"/>
        <v>0</v>
      </c>
    </row>
    <row r="224" spans="1:23" x14ac:dyDescent="0.2">
      <c r="A224" s="2" t="s">
        <v>426</v>
      </c>
      <c r="B224" s="2" t="s">
        <v>15</v>
      </c>
      <c r="C224" s="2" t="s">
        <v>12</v>
      </c>
      <c r="D224" s="2">
        <v>5.0058800000000003</v>
      </c>
      <c r="E224" s="2">
        <v>100</v>
      </c>
      <c r="F224" s="2">
        <v>2295</v>
      </c>
      <c r="G224" s="2">
        <v>20</v>
      </c>
      <c r="H224" s="2">
        <f t="shared" si="30"/>
        <v>1</v>
      </c>
      <c r="I224" s="2">
        <f t="shared" si="31"/>
        <v>0</v>
      </c>
      <c r="J224" s="2">
        <f t="shared" si="32"/>
        <v>0</v>
      </c>
      <c r="K224" s="2">
        <f t="shared" si="33"/>
        <v>0</v>
      </c>
      <c r="L224" s="2">
        <f t="shared" si="34"/>
        <v>0</v>
      </c>
      <c r="M224" s="2">
        <v>143</v>
      </c>
      <c r="Q224" s="2">
        <f t="shared" si="35"/>
        <v>0</v>
      </c>
      <c r="R224" s="2">
        <f t="shared" si="36"/>
        <v>0</v>
      </c>
      <c r="S224" s="2">
        <f t="shared" si="37"/>
        <v>0</v>
      </c>
      <c r="T224" s="2">
        <v>2004</v>
      </c>
      <c r="U224" s="2">
        <f t="shared" si="38"/>
        <v>0</v>
      </c>
      <c r="V224" s="2">
        <v>6.1</v>
      </c>
      <c r="W224" s="2">
        <f t="shared" si="39"/>
        <v>1</v>
      </c>
    </row>
    <row r="225" spans="1:23" x14ac:dyDescent="0.2">
      <c r="A225" s="2" t="s">
        <v>428</v>
      </c>
      <c r="B225" s="2" t="s">
        <v>15</v>
      </c>
      <c r="C225" s="2" t="s">
        <v>35</v>
      </c>
      <c r="D225" s="2">
        <v>16.235299999999999</v>
      </c>
      <c r="E225" s="2">
        <v>94</v>
      </c>
      <c r="F225" s="2">
        <v>1611</v>
      </c>
      <c r="G225" s="2">
        <v>9</v>
      </c>
      <c r="H225" s="2">
        <f t="shared" si="30"/>
        <v>1</v>
      </c>
      <c r="I225" s="2">
        <f t="shared" si="31"/>
        <v>0</v>
      </c>
      <c r="J225" s="2">
        <f t="shared" si="32"/>
        <v>1</v>
      </c>
      <c r="K225" s="2">
        <f t="shared" si="33"/>
        <v>0</v>
      </c>
      <c r="L225" s="2">
        <f t="shared" si="34"/>
        <v>0</v>
      </c>
      <c r="M225" s="2">
        <v>17</v>
      </c>
      <c r="Q225" s="2">
        <f t="shared" si="35"/>
        <v>0</v>
      </c>
      <c r="R225" s="2">
        <f t="shared" si="36"/>
        <v>0</v>
      </c>
      <c r="S225" s="2">
        <f t="shared" si="37"/>
        <v>0</v>
      </c>
      <c r="T225" s="2">
        <v>2006</v>
      </c>
      <c r="U225" s="2">
        <f t="shared" si="38"/>
        <v>0</v>
      </c>
      <c r="V225" s="2">
        <v>4.5</v>
      </c>
      <c r="W225" s="2">
        <f t="shared" si="39"/>
        <v>0</v>
      </c>
    </row>
    <row r="226" spans="1:23" x14ac:dyDescent="0.2">
      <c r="A226" s="2" t="s">
        <v>110</v>
      </c>
      <c r="B226" s="2" t="s">
        <v>15</v>
      </c>
      <c r="C226" s="2" t="s">
        <v>12</v>
      </c>
      <c r="D226" s="2">
        <v>108.639</v>
      </c>
      <c r="E226" s="2">
        <v>152</v>
      </c>
      <c r="F226" s="2">
        <v>4270</v>
      </c>
      <c r="G226" s="2">
        <v>92</v>
      </c>
      <c r="H226" s="2">
        <f t="shared" si="30"/>
        <v>1</v>
      </c>
      <c r="I226" s="2">
        <f t="shared" si="31"/>
        <v>0</v>
      </c>
      <c r="J226" s="2">
        <f t="shared" si="32"/>
        <v>0</v>
      </c>
      <c r="K226" s="2">
        <f t="shared" si="33"/>
        <v>0</v>
      </c>
      <c r="L226" s="2">
        <f t="shared" si="34"/>
        <v>0</v>
      </c>
      <c r="M226" s="2">
        <v>0</v>
      </c>
      <c r="Q226" s="2">
        <f t="shared" si="35"/>
        <v>0</v>
      </c>
      <c r="R226" s="2">
        <f t="shared" si="36"/>
        <v>0</v>
      </c>
      <c r="S226" s="2">
        <f t="shared" si="37"/>
        <v>0</v>
      </c>
      <c r="T226" s="2">
        <v>2001</v>
      </c>
      <c r="U226" s="2">
        <f t="shared" si="38"/>
        <v>0</v>
      </c>
      <c r="V226" s="2">
        <v>7.7</v>
      </c>
      <c r="W226" s="2">
        <f t="shared" si="39"/>
        <v>1</v>
      </c>
    </row>
    <row r="227" spans="1:23" x14ac:dyDescent="0.2">
      <c r="A227" s="2" t="s">
        <v>431</v>
      </c>
      <c r="B227" s="2" t="s">
        <v>11</v>
      </c>
      <c r="C227" s="2" t="s">
        <v>19</v>
      </c>
      <c r="D227" s="2">
        <v>33.422800000000002</v>
      </c>
      <c r="E227" s="2">
        <v>95</v>
      </c>
      <c r="F227" s="2">
        <v>2643</v>
      </c>
      <c r="G227" s="2">
        <v>50</v>
      </c>
      <c r="H227" s="2">
        <f t="shared" si="30"/>
        <v>0</v>
      </c>
      <c r="I227" s="2">
        <f t="shared" si="31"/>
        <v>0</v>
      </c>
      <c r="J227" s="2">
        <f t="shared" si="32"/>
        <v>0</v>
      </c>
      <c r="K227" s="2">
        <f t="shared" si="33"/>
        <v>0</v>
      </c>
      <c r="L227" s="2">
        <f t="shared" si="34"/>
        <v>1</v>
      </c>
      <c r="M227" s="2">
        <v>19</v>
      </c>
      <c r="Q227" s="2">
        <f t="shared" si="35"/>
        <v>1</v>
      </c>
      <c r="R227" s="2">
        <f t="shared" si="36"/>
        <v>0</v>
      </c>
      <c r="S227" s="2">
        <f t="shared" si="37"/>
        <v>0</v>
      </c>
      <c r="T227" s="2">
        <v>2001</v>
      </c>
      <c r="U227" s="2">
        <f t="shared" si="38"/>
        <v>0</v>
      </c>
      <c r="V227" s="2">
        <v>4.8</v>
      </c>
      <c r="W227" s="2">
        <f t="shared" si="39"/>
        <v>0</v>
      </c>
    </row>
    <row r="228" spans="1:23" x14ac:dyDescent="0.2">
      <c r="A228" s="2" t="s">
        <v>433</v>
      </c>
      <c r="B228" s="2" t="s">
        <v>15</v>
      </c>
      <c r="C228" s="2" t="s">
        <v>12</v>
      </c>
      <c r="D228" s="2">
        <v>62.563499999999998</v>
      </c>
      <c r="E228" s="2">
        <v>123</v>
      </c>
      <c r="F228" s="2">
        <v>63769</v>
      </c>
      <c r="G228" s="2">
        <v>53</v>
      </c>
      <c r="H228" s="2">
        <f t="shared" si="30"/>
        <v>1</v>
      </c>
      <c r="I228" s="2">
        <f t="shared" si="31"/>
        <v>0</v>
      </c>
      <c r="J228" s="2">
        <f t="shared" si="32"/>
        <v>0</v>
      </c>
      <c r="K228" s="2">
        <f t="shared" si="33"/>
        <v>0</v>
      </c>
      <c r="L228" s="2">
        <f t="shared" si="34"/>
        <v>0</v>
      </c>
      <c r="M228" s="2">
        <v>108</v>
      </c>
      <c r="Q228" s="2">
        <f t="shared" si="35"/>
        <v>0</v>
      </c>
      <c r="R228" s="2">
        <f t="shared" si="36"/>
        <v>0</v>
      </c>
      <c r="S228" s="2">
        <f t="shared" si="37"/>
        <v>0</v>
      </c>
      <c r="T228" s="2">
        <v>2015</v>
      </c>
      <c r="U228" s="2">
        <f t="shared" si="38"/>
        <v>0</v>
      </c>
      <c r="V228" s="2">
        <v>7</v>
      </c>
      <c r="W228" s="2">
        <f t="shared" si="39"/>
        <v>1</v>
      </c>
    </row>
    <row r="229" spans="1:23" x14ac:dyDescent="0.2">
      <c r="A229" s="2" t="s">
        <v>435</v>
      </c>
      <c r="B229" s="2" t="s">
        <v>51</v>
      </c>
      <c r="C229" s="2" t="s">
        <v>12</v>
      </c>
      <c r="D229" s="2">
        <v>7.0171799999999998</v>
      </c>
      <c r="E229" s="2">
        <v>93</v>
      </c>
      <c r="F229" s="2">
        <v>1373</v>
      </c>
      <c r="G229" s="2">
        <v>17.5</v>
      </c>
      <c r="H229" s="2">
        <f t="shared" si="30"/>
        <v>0</v>
      </c>
      <c r="I229" s="2">
        <f t="shared" si="31"/>
        <v>0</v>
      </c>
      <c r="J229" s="2">
        <f t="shared" si="32"/>
        <v>0</v>
      </c>
      <c r="K229" s="2">
        <f t="shared" si="33"/>
        <v>0</v>
      </c>
      <c r="L229" s="2">
        <f t="shared" si="34"/>
        <v>0</v>
      </c>
      <c r="M229" s="2">
        <v>148</v>
      </c>
      <c r="Q229" s="2">
        <f t="shared" si="35"/>
        <v>0</v>
      </c>
      <c r="R229" s="2">
        <f t="shared" si="36"/>
        <v>1</v>
      </c>
      <c r="S229" s="2">
        <f t="shared" si="37"/>
        <v>0</v>
      </c>
      <c r="T229" s="2">
        <v>2013</v>
      </c>
      <c r="U229" s="2">
        <f t="shared" si="38"/>
        <v>0</v>
      </c>
      <c r="V229" s="2">
        <v>4.4000000000000004</v>
      </c>
      <c r="W229" s="2">
        <f t="shared" si="39"/>
        <v>1</v>
      </c>
    </row>
    <row r="230" spans="1:23" x14ac:dyDescent="0.2">
      <c r="A230" s="2" t="s">
        <v>437</v>
      </c>
      <c r="B230" s="2" t="s">
        <v>11</v>
      </c>
      <c r="C230" s="2" t="s">
        <v>12</v>
      </c>
      <c r="D230" s="2">
        <v>21.568999999999999</v>
      </c>
      <c r="E230" s="2">
        <v>121</v>
      </c>
      <c r="F230" s="2">
        <v>3745</v>
      </c>
      <c r="G230" s="2">
        <v>9</v>
      </c>
      <c r="H230" s="2">
        <f t="shared" si="30"/>
        <v>0</v>
      </c>
      <c r="I230" s="2">
        <f t="shared" si="31"/>
        <v>0</v>
      </c>
      <c r="J230" s="2">
        <f t="shared" si="32"/>
        <v>0</v>
      </c>
      <c r="K230" s="2">
        <f t="shared" si="33"/>
        <v>0</v>
      </c>
      <c r="L230" s="2">
        <f t="shared" si="34"/>
        <v>0</v>
      </c>
      <c r="M230" s="2">
        <v>57</v>
      </c>
      <c r="Q230" s="2">
        <f t="shared" si="35"/>
        <v>1</v>
      </c>
      <c r="R230" s="2">
        <f t="shared" si="36"/>
        <v>0</v>
      </c>
      <c r="S230" s="2">
        <f t="shared" si="37"/>
        <v>0</v>
      </c>
      <c r="T230" s="2">
        <v>2014</v>
      </c>
      <c r="U230" s="2">
        <f t="shared" si="38"/>
        <v>0</v>
      </c>
      <c r="V230" s="2">
        <v>6.6</v>
      </c>
      <c r="W230" s="2">
        <f t="shared" si="39"/>
        <v>1</v>
      </c>
    </row>
    <row r="231" spans="1:23" x14ac:dyDescent="0.2">
      <c r="A231" s="2" t="s">
        <v>439</v>
      </c>
      <c r="B231" s="2" t="s">
        <v>15</v>
      </c>
      <c r="C231" s="2" t="s">
        <v>12</v>
      </c>
      <c r="D231" s="2">
        <v>9.39649</v>
      </c>
      <c r="E231" s="2">
        <v>116</v>
      </c>
      <c r="F231" s="2">
        <v>5012</v>
      </c>
      <c r="G231" s="2">
        <v>15</v>
      </c>
      <c r="H231" s="2">
        <f t="shared" si="30"/>
        <v>1</v>
      </c>
      <c r="I231" s="2">
        <f t="shared" si="31"/>
        <v>0</v>
      </c>
      <c r="J231" s="2">
        <f t="shared" si="32"/>
        <v>0</v>
      </c>
      <c r="K231" s="2">
        <f t="shared" si="33"/>
        <v>0</v>
      </c>
      <c r="L231" s="2">
        <f t="shared" si="34"/>
        <v>0</v>
      </c>
      <c r="M231" s="2">
        <v>153</v>
      </c>
      <c r="Q231" s="2">
        <f t="shared" si="35"/>
        <v>0</v>
      </c>
      <c r="R231" s="2">
        <f t="shared" si="36"/>
        <v>0</v>
      </c>
      <c r="S231" s="2">
        <f t="shared" si="37"/>
        <v>0</v>
      </c>
      <c r="T231" s="2">
        <v>2006</v>
      </c>
      <c r="U231" s="2">
        <f t="shared" si="38"/>
        <v>0</v>
      </c>
      <c r="V231" s="2">
        <v>7</v>
      </c>
      <c r="W231" s="2">
        <f t="shared" si="39"/>
        <v>1</v>
      </c>
    </row>
    <row r="232" spans="1:23" x14ac:dyDescent="0.2">
      <c r="A232" s="2" t="s">
        <v>441</v>
      </c>
      <c r="B232" s="2" t="s">
        <v>15</v>
      </c>
      <c r="C232" s="2" t="s">
        <v>12</v>
      </c>
      <c r="D232" s="2">
        <v>106.952</v>
      </c>
      <c r="E232" s="2">
        <v>108</v>
      </c>
      <c r="F232" s="2">
        <v>38072</v>
      </c>
      <c r="G232" s="2">
        <v>13</v>
      </c>
      <c r="H232" s="2">
        <f t="shared" si="30"/>
        <v>1</v>
      </c>
      <c r="I232" s="2">
        <f t="shared" si="31"/>
        <v>0</v>
      </c>
      <c r="J232" s="2">
        <f t="shared" si="32"/>
        <v>0</v>
      </c>
      <c r="K232" s="2">
        <f t="shared" si="33"/>
        <v>0</v>
      </c>
      <c r="L232" s="2">
        <f t="shared" si="34"/>
        <v>0</v>
      </c>
      <c r="M232" s="2">
        <v>0</v>
      </c>
      <c r="Q232" s="2">
        <f t="shared" si="35"/>
        <v>0</v>
      </c>
      <c r="R232" s="2">
        <f t="shared" si="36"/>
        <v>0</v>
      </c>
      <c r="S232" s="2">
        <f t="shared" si="37"/>
        <v>0</v>
      </c>
      <c r="T232" s="2">
        <v>2010</v>
      </c>
      <c r="U232" s="2">
        <f t="shared" si="38"/>
        <v>0</v>
      </c>
      <c r="V232" s="2">
        <v>8</v>
      </c>
      <c r="W232" s="2">
        <f t="shared" si="39"/>
        <v>1</v>
      </c>
    </row>
    <row r="233" spans="1:23" x14ac:dyDescent="0.2">
      <c r="A233" s="2" t="s">
        <v>189</v>
      </c>
      <c r="B233" s="2" t="s">
        <v>15</v>
      </c>
      <c r="C233" s="2" t="s">
        <v>24</v>
      </c>
      <c r="D233" s="2">
        <v>7.0971299999999999</v>
      </c>
      <c r="E233" s="2">
        <v>133</v>
      </c>
      <c r="F233" s="2">
        <v>28129</v>
      </c>
      <c r="G233" s="2">
        <v>70</v>
      </c>
      <c r="H233" s="2">
        <f t="shared" si="30"/>
        <v>1</v>
      </c>
      <c r="I233" s="2">
        <f t="shared" si="31"/>
        <v>0</v>
      </c>
      <c r="J233" s="2">
        <f t="shared" si="32"/>
        <v>0</v>
      </c>
      <c r="K233" s="2">
        <f t="shared" si="33"/>
        <v>0</v>
      </c>
      <c r="L233" s="2">
        <f t="shared" si="34"/>
        <v>0</v>
      </c>
      <c r="M233" s="2">
        <v>0</v>
      </c>
      <c r="Q233" s="2">
        <f t="shared" si="35"/>
        <v>0</v>
      </c>
      <c r="R233" s="2">
        <f t="shared" si="36"/>
        <v>0</v>
      </c>
      <c r="S233" s="2">
        <f t="shared" si="37"/>
        <v>0</v>
      </c>
      <c r="T233" s="2">
        <v>2015</v>
      </c>
      <c r="U233" s="2">
        <f t="shared" si="38"/>
        <v>0</v>
      </c>
      <c r="V233" s="2">
        <v>5.4</v>
      </c>
      <c r="W233" s="2">
        <f t="shared" si="39"/>
        <v>0</v>
      </c>
    </row>
    <row r="234" spans="1:23" x14ac:dyDescent="0.2">
      <c r="A234" s="2" t="s">
        <v>444</v>
      </c>
      <c r="B234" s="2" t="s">
        <v>15</v>
      </c>
      <c r="C234" s="2" t="s">
        <v>24</v>
      </c>
      <c r="D234" s="2">
        <v>81.645200000000003</v>
      </c>
      <c r="E234" s="2">
        <v>117</v>
      </c>
      <c r="F234" s="2">
        <v>15371</v>
      </c>
      <c r="G234" s="2">
        <v>54</v>
      </c>
      <c r="H234" s="2">
        <f t="shared" si="30"/>
        <v>1</v>
      </c>
      <c r="I234" s="2">
        <f t="shared" si="31"/>
        <v>0</v>
      </c>
      <c r="J234" s="2">
        <f t="shared" si="32"/>
        <v>0</v>
      </c>
      <c r="K234" s="2">
        <f t="shared" si="33"/>
        <v>0</v>
      </c>
      <c r="L234" s="2">
        <f t="shared" si="34"/>
        <v>0</v>
      </c>
      <c r="M234" s="2">
        <v>0</v>
      </c>
      <c r="Q234" s="2">
        <f t="shared" si="35"/>
        <v>0</v>
      </c>
      <c r="R234" s="2">
        <f t="shared" si="36"/>
        <v>0</v>
      </c>
      <c r="S234" s="2">
        <f t="shared" si="37"/>
        <v>0</v>
      </c>
      <c r="T234" s="2">
        <v>2002</v>
      </c>
      <c r="U234" s="2">
        <f t="shared" si="38"/>
        <v>0</v>
      </c>
      <c r="V234" s="2">
        <v>6.7</v>
      </c>
      <c r="W234" s="2">
        <f t="shared" si="39"/>
        <v>0</v>
      </c>
    </row>
    <row r="235" spans="1:23" x14ac:dyDescent="0.2">
      <c r="A235" s="2" t="s">
        <v>446</v>
      </c>
      <c r="B235" s="2" t="s">
        <v>15</v>
      </c>
      <c r="C235" s="2" t="s">
        <v>19</v>
      </c>
      <c r="D235" s="2">
        <v>52.397399999999998</v>
      </c>
      <c r="E235" s="2">
        <v>122</v>
      </c>
      <c r="F235" s="2">
        <v>19764</v>
      </c>
      <c r="G235" s="2">
        <v>65</v>
      </c>
      <c r="H235" s="2">
        <f t="shared" si="30"/>
        <v>1</v>
      </c>
      <c r="I235" s="2">
        <f t="shared" si="31"/>
        <v>0</v>
      </c>
      <c r="J235" s="2">
        <f t="shared" si="32"/>
        <v>0</v>
      </c>
      <c r="K235" s="2">
        <f t="shared" si="33"/>
        <v>0</v>
      </c>
      <c r="L235" s="2">
        <f t="shared" si="34"/>
        <v>1</v>
      </c>
      <c r="M235" s="2">
        <v>687</v>
      </c>
      <c r="Q235" s="2">
        <f t="shared" si="35"/>
        <v>0</v>
      </c>
      <c r="R235" s="2">
        <f t="shared" si="36"/>
        <v>0</v>
      </c>
      <c r="S235" s="2">
        <f t="shared" si="37"/>
        <v>0</v>
      </c>
      <c r="T235" s="2">
        <v>2004</v>
      </c>
      <c r="U235" s="2">
        <f t="shared" si="38"/>
        <v>0</v>
      </c>
      <c r="V235" s="2">
        <v>5.9</v>
      </c>
      <c r="W235" s="2">
        <f t="shared" si="39"/>
        <v>0</v>
      </c>
    </row>
    <row r="236" spans="1:23" x14ac:dyDescent="0.2">
      <c r="A236" s="2" t="s">
        <v>448</v>
      </c>
      <c r="B236" s="2" t="s">
        <v>11</v>
      </c>
      <c r="C236" s="2" t="s">
        <v>31</v>
      </c>
      <c r="D236" s="2">
        <v>118.154</v>
      </c>
      <c r="E236" s="2">
        <v>93</v>
      </c>
      <c r="F236" s="2">
        <v>13232</v>
      </c>
      <c r="G236" s="2">
        <v>61</v>
      </c>
      <c r="H236" s="2">
        <f t="shared" si="30"/>
        <v>0</v>
      </c>
      <c r="I236" s="2">
        <f t="shared" si="31"/>
        <v>1</v>
      </c>
      <c r="J236" s="2">
        <f t="shared" si="32"/>
        <v>0</v>
      </c>
      <c r="K236" s="2">
        <f t="shared" si="33"/>
        <v>0</v>
      </c>
      <c r="L236" s="2">
        <f t="shared" si="34"/>
        <v>0</v>
      </c>
      <c r="M236" s="2">
        <v>8</v>
      </c>
      <c r="Q236" s="2">
        <f t="shared" si="35"/>
        <v>1</v>
      </c>
      <c r="R236" s="2">
        <f t="shared" si="36"/>
        <v>0</v>
      </c>
      <c r="S236" s="2">
        <f t="shared" si="37"/>
        <v>0</v>
      </c>
      <c r="T236" s="2">
        <v>2007</v>
      </c>
      <c r="U236" s="2">
        <f t="shared" si="38"/>
        <v>0</v>
      </c>
      <c r="V236" s="2">
        <v>6.3</v>
      </c>
      <c r="W236" s="2">
        <f t="shared" si="39"/>
        <v>0</v>
      </c>
    </row>
    <row r="237" spans="1:23" x14ac:dyDescent="0.2">
      <c r="A237" s="2" t="s">
        <v>295</v>
      </c>
      <c r="B237" s="2" t="s">
        <v>11</v>
      </c>
      <c r="C237" s="2" t="s">
        <v>31</v>
      </c>
      <c r="D237" s="2">
        <v>46.280500000000004</v>
      </c>
      <c r="E237" s="2">
        <v>117</v>
      </c>
      <c r="F237" s="2">
        <v>49743</v>
      </c>
      <c r="G237" s="2">
        <v>40</v>
      </c>
      <c r="H237" s="2">
        <f t="shared" si="30"/>
        <v>0</v>
      </c>
      <c r="I237" s="2">
        <f t="shared" si="31"/>
        <v>1</v>
      </c>
      <c r="J237" s="2">
        <f t="shared" si="32"/>
        <v>0</v>
      </c>
      <c r="K237" s="2">
        <f t="shared" si="33"/>
        <v>0</v>
      </c>
      <c r="L237" s="2">
        <f t="shared" si="34"/>
        <v>0</v>
      </c>
      <c r="M237" s="2">
        <v>153</v>
      </c>
      <c r="Q237" s="2">
        <f t="shared" si="35"/>
        <v>1</v>
      </c>
      <c r="R237" s="2">
        <f t="shared" si="36"/>
        <v>0</v>
      </c>
      <c r="S237" s="2">
        <f t="shared" si="37"/>
        <v>0</v>
      </c>
      <c r="T237" s="2">
        <v>2014</v>
      </c>
      <c r="U237" s="2">
        <f t="shared" si="38"/>
        <v>0</v>
      </c>
      <c r="V237" s="2">
        <v>6.5</v>
      </c>
      <c r="W237" s="2">
        <f t="shared" si="39"/>
        <v>0</v>
      </c>
    </row>
    <row r="238" spans="1:23" x14ac:dyDescent="0.2">
      <c r="A238" s="2" t="s">
        <v>451</v>
      </c>
      <c r="B238" s="2" t="s">
        <v>15</v>
      </c>
      <c r="C238" s="2" t="s">
        <v>12</v>
      </c>
      <c r="D238" s="2">
        <v>29.374199999999998</v>
      </c>
      <c r="E238" s="2">
        <v>107</v>
      </c>
      <c r="F238" s="2">
        <v>4565</v>
      </c>
      <c r="G238" s="2">
        <v>40</v>
      </c>
      <c r="H238" s="2">
        <f t="shared" si="30"/>
        <v>1</v>
      </c>
      <c r="I238" s="2">
        <f t="shared" si="31"/>
        <v>0</v>
      </c>
      <c r="J238" s="2">
        <f t="shared" si="32"/>
        <v>0</v>
      </c>
      <c r="K238" s="2">
        <f t="shared" si="33"/>
        <v>0</v>
      </c>
      <c r="L238" s="2">
        <f t="shared" si="34"/>
        <v>0</v>
      </c>
      <c r="M238" s="2">
        <v>55</v>
      </c>
      <c r="Q238" s="2">
        <f t="shared" si="35"/>
        <v>0</v>
      </c>
      <c r="R238" s="2">
        <f t="shared" si="36"/>
        <v>0</v>
      </c>
      <c r="S238" s="2">
        <f t="shared" si="37"/>
        <v>0</v>
      </c>
      <c r="T238" s="2">
        <v>2000</v>
      </c>
      <c r="U238" s="2">
        <f t="shared" si="38"/>
        <v>0</v>
      </c>
      <c r="V238" s="2">
        <v>5.0999999999999996</v>
      </c>
      <c r="W238" s="2">
        <f t="shared" si="39"/>
        <v>1</v>
      </c>
    </row>
    <row r="239" spans="1:23" x14ac:dyDescent="0.2">
      <c r="A239" s="2" t="s">
        <v>453</v>
      </c>
      <c r="B239" s="2" t="s">
        <v>11</v>
      </c>
      <c r="C239" s="2" t="s">
        <v>31</v>
      </c>
      <c r="D239" s="2">
        <v>5.561E-3</v>
      </c>
      <c r="E239" s="2">
        <v>93</v>
      </c>
      <c r="F239" s="2">
        <v>4725</v>
      </c>
      <c r="G239" s="2">
        <v>10</v>
      </c>
      <c r="H239" s="2">
        <f t="shared" si="30"/>
        <v>0</v>
      </c>
      <c r="I239" s="2">
        <f t="shared" si="31"/>
        <v>1</v>
      </c>
      <c r="J239" s="2">
        <f t="shared" si="32"/>
        <v>0</v>
      </c>
      <c r="K239" s="2">
        <f t="shared" si="33"/>
        <v>0</v>
      </c>
      <c r="L239" s="2">
        <f t="shared" si="34"/>
        <v>0</v>
      </c>
      <c r="M239" s="2">
        <v>7</v>
      </c>
      <c r="Q239" s="2">
        <f t="shared" si="35"/>
        <v>1</v>
      </c>
      <c r="R239" s="2">
        <f t="shared" si="36"/>
        <v>0</v>
      </c>
      <c r="S239" s="2">
        <f t="shared" si="37"/>
        <v>0</v>
      </c>
      <c r="T239" s="2">
        <v>2007</v>
      </c>
      <c r="U239" s="2">
        <f t="shared" si="38"/>
        <v>0</v>
      </c>
      <c r="V239" s="2">
        <v>3.9</v>
      </c>
      <c r="W239" s="2">
        <f t="shared" si="39"/>
        <v>0</v>
      </c>
    </row>
    <row r="240" spans="1:23" x14ac:dyDescent="0.2">
      <c r="A240" s="2" t="s">
        <v>240</v>
      </c>
      <c r="B240" s="2" t="s">
        <v>15</v>
      </c>
      <c r="C240" s="2" t="s">
        <v>24</v>
      </c>
      <c r="D240" s="2">
        <v>26.1995</v>
      </c>
      <c r="E240" s="2">
        <v>110</v>
      </c>
      <c r="F240" s="2">
        <v>18635</v>
      </c>
      <c r="G240" s="2">
        <v>50</v>
      </c>
      <c r="H240" s="2">
        <f t="shared" si="30"/>
        <v>1</v>
      </c>
      <c r="I240" s="2">
        <f t="shared" si="31"/>
        <v>0</v>
      </c>
      <c r="J240" s="2">
        <f t="shared" si="32"/>
        <v>0</v>
      </c>
      <c r="K240" s="2">
        <f t="shared" si="33"/>
        <v>0</v>
      </c>
      <c r="L240" s="2">
        <f t="shared" si="34"/>
        <v>0</v>
      </c>
      <c r="M240" s="2">
        <v>16000</v>
      </c>
      <c r="Q240" s="2">
        <f t="shared" si="35"/>
        <v>0</v>
      </c>
      <c r="R240" s="2">
        <f t="shared" si="36"/>
        <v>0</v>
      </c>
      <c r="S240" s="2">
        <f t="shared" si="37"/>
        <v>0</v>
      </c>
      <c r="T240" s="2">
        <v>2002</v>
      </c>
      <c r="U240" s="2">
        <f t="shared" si="38"/>
        <v>0</v>
      </c>
      <c r="V240" s="2">
        <v>6.4</v>
      </c>
      <c r="W240" s="2">
        <f t="shared" si="39"/>
        <v>0</v>
      </c>
    </row>
    <row r="241" spans="1:23" x14ac:dyDescent="0.2">
      <c r="A241" s="2" t="s">
        <v>456</v>
      </c>
      <c r="B241" s="2" t="s">
        <v>15</v>
      </c>
      <c r="C241" s="2" t="s">
        <v>19</v>
      </c>
      <c r="D241" s="2">
        <v>1.55</v>
      </c>
      <c r="E241" s="2">
        <v>92</v>
      </c>
      <c r="F241" s="2">
        <v>2930</v>
      </c>
      <c r="G241" s="2">
        <v>25</v>
      </c>
      <c r="H241" s="2">
        <f t="shared" si="30"/>
        <v>1</v>
      </c>
      <c r="I241" s="2">
        <f t="shared" si="31"/>
        <v>0</v>
      </c>
      <c r="J241" s="2">
        <f t="shared" si="32"/>
        <v>0</v>
      </c>
      <c r="K241" s="2">
        <f t="shared" si="33"/>
        <v>0</v>
      </c>
      <c r="L241" s="2">
        <f t="shared" si="34"/>
        <v>1</v>
      </c>
      <c r="M241" s="2">
        <v>892</v>
      </c>
      <c r="Q241" s="2">
        <f t="shared" si="35"/>
        <v>0</v>
      </c>
      <c r="R241" s="2">
        <f t="shared" si="36"/>
        <v>0</v>
      </c>
      <c r="S241" s="2">
        <f t="shared" si="37"/>
        <v>0</v>
      </c>
      <c r="T241" s="2">
        <v>2005</v>
      </c>
      <c r="U241" s="2">
        <f t="shared" si="38"/>
        <v>0</v>
      </c>
      <c r="V241" s="2">
        <v>2.9</v>
      </c>
      <c r="W241" s="2">
        <f t="shared" si="39"/>
        <v>0</v>
      </c>
    </row>
    <row r="242" spans="1:23" x14ac:dyDescent="0.2">
      <c r="A242" s="2" t="s">
        <v>458</v>
      </c>
      <c r="B242" s="2" t="s">
        <v>15</v>
      </c>
      <c r="C242" s="2" t="s">
        <v>12</v>
      </c>
      <c r="D242" s="2">
        <v>52.937100000000001</v>
      </c>
      <c r="E242" s="2">
        <v>124</v>
      </c>
      <c r="F242" s="2">
        <v>43453</v>
      </c>
      <c r="G242" s="2">
        <v>30</v>
      </c>
      <c r="H242" s="2">
        <f t="shared" si="30"/>
        <v>1</v>
      </c>
      <c r="I242" s="2">
        <f t="shared" si="31"/>
        <v>0</v>
      </c>
      <c r="J242" s="2">
        <f t="shared" si="32"/>
        <v>0</v>
      </c>
      <c r="K242" s="2">
        <f t="shared" si="33"/>
        <v>0</v>
      </c>
      <c r="L242" s="2">
        <f t="shared" si="34"/>
        <v>0</v>
      </c>
      <c r="M242" s="2">
        <v>47</v>
      </c>
      <c r="Q242" s="2">
        <f t="shared" si="35"/>
        <v>0</v>
      </c>
      <c r="R242" s="2">
        <f t="shared" si="36"/>
        <v>0</v>
      </c>
      <c r="S242" s="2">
        <f t="shared" si="37"/>
        <v>0</v>
      </c>
      <c r="T242" s="2">
        <v>2001</v>
      </c>
      <c r="U242" s="2">
        <f t="shared" si="38"/>
        <v>0</v>
      </c>
      <c r="V242" s="2">
        <v>7.6</v>
      </c>
      <c r="W242" s="2">
        <f t="shared" si="39"/>
        <v>1</v>
      </c>
    </row>
    <row r="243" spans="1:23" x14ac:dyDescent="0.2">
      <c r="A243" s="2" t="s">
        <v>460</v>
      </c>
      <c r="B243" s="2" t="s">
        <v>15</v>
      </c>
      <c r="C243" s="2" t="s">
        <v>12</v>
      </c>
      <c r="D243" s="2">
        <v>0.46412599999999998</v>
      </c>
      <c r="E243" s="2">
        <v>88</v>
      </c>
      <c r="F243" s="2">
        <v>1641</v>
      </c>
      <c r="G243" s="2">
        <v>1</v>
      </c>
      <c r="H243" s="2">
        <f t="shared" si="30"/>
        <v>1</v>
      </c>
      <c r="I243" s="2">
        <f t="shared" si="31"/>
        <v>0</v>
      </c>
      <c r="J243" s="2">
        <f t="shared" si="32"/>
        <v>0</v>
      </c>
      <c r="K243" s="2">
        <f t="shared" si="33"/>
        <v>0</v>
      </c>
      <c r="L243" s="2">
        <f t="shared" si="34"/>
        <v>0</v>
      </c>
      <c r="M243" s="2">
        <v>22</v>
      </c>
      <c r="Q243" s="2">
        <f t="shared" si="35"/>
        <v>0</v>
      </c>
      <c r="R243" s="2">
        <f t="shared" si="36"/>
        <v>0</v>
      </c>
      <c r="S243" s="2">
        <f t="shared" si="37"/>
        <v>0</v>
      </c>
      <c r="T243" s="2">
        <v>2002</v>
      </c>
      <c r="U243" s="2">
        <f t="shared" si="38"/>
        <v>0</v>
      </c>
      <c r="V243" s="2">
        <v>6.7</v>
      </c>
      <c r="W243" s="2">
        <f t="shared" si="39"/>
        <v>1</v>
      </c>
    </row>
    <row r="244" spans="1:23" x14ac:dyDescent="0.2">
      <c r="A244" s="2" t="s">
        <v>462</v>
      </c>
      <c r="B244" s="2" t="s">
        <v>11</v>
      </c>
      <c r="C244" s="2" t="s">
        <v>12</v>
      </c>
      <c r="D244" s="2">
        <v>40.118400000000001</v>
      </c>
      <c r="E244" s="2">
        <v>104</v>
      </c>
      <c r="F244" s="2">
        <v>1165</v>
      </c>
      <c r="G244" s="2">
        <v>30</v>
      </c>
      <c r="H244" s="2">
        <f t="shared" si="30"/>
        <v>0</v>
      </c>
      <c r="I244" s="2">
        <f t="shared" si="31"/>
        <v>0</v>
      </c>
      <c r="J244" s="2">
        <f t="shared" si="32"/>
        <v>0</v>
      </c>
      <c r="K244" s="2">
        <f t="shared" si="33"/>
        <v>0</v>
      </c>
      <c r="L244" s="2">
        <f t="shared" si="34"/>
        <v>0</v>
      </c>
      <c r="M244" s="2">
        <v>134</v>
      </c>
      <c r="Q244" s="2">
        <f t="shared" si="35"/>
        <v>1</v>
      </c>
      <c r="R244" s="2">
        <f t="shared" si="36"/>
        <v>0</v>
      </c>
      <c r="S244" s="2">
        <f t="shared" si="37"/>
        <v>0</v>
      </c>
      <c r="T244" s="2">
        <v>2002</v>
      </c>
      <c r="U244" s="2">
        <f t="shared" si="38"/>
        <v>0</v>
      </c>
      <c r="V244" s="2">
        <v>5.6</v>
      </c>
      <c r="W244" s="2">
        <f t="shared" si="39"/>
        <v>1</v>
      </c>
    </row>
    <row r="245" spans="1:23" x14ac:dyDescent="0.2">
      <c r="A245" s="2" t="s">
        <v>277</v>
      </c>
      <c r="B245" s="2" t="s">
        <v>11</v>
      </c>
      <c r="C245" s="2" t="s">
        <v>12</v>
      </c>
      <c r="D245" s="2">
        <v>33.404899999999998</v>
      </c>
      <c r="E245" s="2">
        <v>98</v>
      </c>
      <c r="F245" s="2">
        <v>1353</v>
      </c>
      <c r="G245" s="2">
        <v>18</v>
      </c>
      <c r="H245" s="2">
        <f t="shared" si="30"/>
        <v>0</v>
      </c>
      <c r="I245" s="2">
        <f t="shared" si="31"/>
        <v>0</v>
      </c>
      <c r="J245" s="2">
        <f t="shared" si="32"/>
        <v>0</v>
      </c>
      <c r="K245" s="2">
        <f t="shared" si="33"/>
        <v>0</v>
      </c>
      <c r="L245" s="2">
        <f t="shared" si="34"/>
        <v>0</v>
      </c>
      <c r="M245" s="2">
        <v>11000</v>
      </c>
      <c r="Q245" s="2">
        <f t="shared" si="35"/>
        <v>1</v>
      </c>
      <c r="R245" s="2">
        <f t="shared" si="36"/>
        <v>0</v>
      </c>
      <c r="S245" s="2">
        <f t="shared" si="37"/>
        <v>0</v>
      </c>
      <c r="T245" s="2">
        <v>2013</v>
      </c>
      <c r="U245" s="2">
        <f t="shared" si="38"/>
        <v>0</v>
      </c>
      <c r="V245" s="2">
        <v>7.3</v>
      </c>
      <c r="W245" s="2">
        <f t="shared" si="39"/>
        <v>1</v>
      </c>
    </row>
    <row r="246" spans="1:23" x14ac:dyDescent="0.2">
      <c r="A246" s="2" t="s">
        <v>465</v>
      </c>
      <c r="B246" s="2" t="s">
        <v>11</v>
      </c>
      <c r="C246" s="2" t="s">
        <v>40</v>
      </c>
      <c r="D246" s="2">
        <v>0.59490399999999999</v>
      </c>
      <c r="E246" s="2">
        <v>108</v>
      </c>
      <c r="F246" s="2">
        <v>1805</v>
      </c>
      <c r="G246" s="2">
        <v>1.2</v>
      </c>
      <c r="H246" s="2">
        <f t="shared" si="30"/>
        <v>0</v>
      </c>
      <c r="I246" s="2">
        <f t="shared" si="31"/>
        <v>0</v>
      </c>
      <c r="J246" s="2">
        <f t="shared" si="32"/>
        <v>0</v>
      </c>
      <c r="K246" s="2">
        <f t="shared" si="33"/>
        <v>0</v>
      </c>
      <c r="L246" s="2">
        <f t="shared" si="34"/>
        <v>0</v>
      </c>
      <c r="M246" s="2">
        <v>14</v>
      </c>
      <c r="Q246" s="2">
        <f t="shared" si="35"/>
        <v>1</v>
      </c>
      <c r="R246" s="2">
        <f t="shared" si="36"/>
        <v>0</v>
      </c>
      <c r="S246" s="2">
        <f t="shared" si="37"/>
        <v>1</v>
      </c>
      <c r="T246" s="2">
        <v>2012</v>
      </c>
      <c r="U246" s="2">
        <f t="shared" si="38"/>
        <v>0</v>
      </c>
      <c r="V246" s="2">
        <v>6</v>
      </c>
      <c r="W246" s="2">
        <f t="shared" si="39"/>
        <v>0</v>
      </c>
    </row>
    <row r="247" spans="1:23" x14ac:dyDescent="0.2">
      <c r="A247" s="2" t="s">
        <v>467</v>
      </c>
      <c r="B247" s="2" t="s">
        <v>15</v>
      </c>
      <c r="C247" s="2" t="s">
        <v>12</v>
      </c>
      <c r="D247" s="2">
        <v>0.25811299999999998</v>
      </c>
      <c r="E247" s="2">
        <v>90</v>
      </c>
      <c r="F247" s="2">
        <v>1528</v>
      </c>
      <c r="G247" s="2">
        <v>1.0661700000000001</v>
      </c>
      <c r="H247" s="2">
        <f t="shared" si="30"/>
        <v>1</v>
      </c>
      <c r="I247" s="2">
        <f t="shared" si="31"/>
        <v>0</v>
      </c>
      <c r="J247" s="2">
        <f t="shared" si="32"/>
        <v>0</v>
      </c>
      <c r="K247" s="2">
        <f t="shared" si="33"/>
        <v>0</v>
      </c>
      <c r="L247" s="2">
        <f t="shared" si="34"/>
        <v>0</v>
      </c>
      <c r="M247" s="2">
        <v>57</v>
      </c>
      <c r="Q247" s="2">
        <f t="shared" si="35"/>
        <v>0</v>
      </c>
      <c r="R247" s="2">
        <f t="shared" si="36"/>
        <v>0</v>
      </c>
      <c r="S247" s="2">
        <f t="shared" si="37"/>
        <v>0</v>
      </c>
      <c r="T247" s="2">
        <v>2013</v>
      </c>
      <c r="U247" s="2">
        <f t="shared" si="38"/>
        <v>0</v>
      </c>
      <c r="V247" s="2">
        <v>7.1</v>
      </c>
      <c r="W247" s="2">
        <f t="shared" si="39"/>
        <v>1</v>
      </c>
    </row>
    <row r="248" spans="1:23" x14ac:dyDescent="0.2">
      <c r="A248" s="2" t="s">
        <v>469</v>
      </c>
      <c r="B248" s="2" t="s">
        <v>15</v>
      </c>
      <c r="C248" s="2" t="s">
        <v>12</v>
      </c>
      <c r="D248" s="2">
        <v>9.7015600000000006</v>
      </c>
      <c r="E248" s="2">
        <v>112</v>
      </c>
      <c r="F248" s="2">
        <v>35941</v>
      </c>
      <c r="G248" s="2">
        <v>3.5</v>
      </c>
      <c r="H248" s="2">
        <f t="shared" si="30"/>
        <v>1</v>
      </c>
      <c r="I248" s="2">
        <f t="shared" si="31"/>
        <v>0</v>
      </c>
      <c r="J248" s="2">
        <f t="shared" si="32"/>
        <v>0</v>
      </c>
      <c r="K248" s="2">
        <f t="shared" si="33"/>
        <v>0</v>
      </c>
      <c r="L248" s="2">
        <f t="shared" si="34"/>
        <v>0</v>
      </c>
      <c r="M248" s="2">
        <v>310</v>
      </c>
      <c r="Q248" s="2">
        <f t="shared" si="35"/>
        <v>0</v>
      </c>
      <c r="R248" s="2">
        <f t="shared" si="36"/>
        <v>0</v>
      </c>
      <c r="S248" s="2">
        <f t="shared" si="37"/>
        <v>0</v>
      </c>
      <c r="T248" s="2">
        <v>2010</v>
      </c>
      <c r="U248" s="2">
        <f t="shared" si="38"/>
        <v>0</v>
      </c>
      <c r="V248" s="2">
        <v>7.4</v>
      </c>
      <c r="W248" s="2">
        <f t="shared" si="39"/>
        <v>1</v>
      </c>
    </row>
    <row r="249" spans="1:23" x14ac:dyDescent="0.2">
      <c r="A249" s="2" t="s">
        <v>471</v>
      </c>
      <c r="B249" s="2" t="s">
        <v>15</v>
      </c>
      <c r="C249" s="2" t="s">
        <v>31</v>
      </c>
      <c r="D249" s="2">
        <v>8.5863800000000001</v>
      </c>
      <c r="E249" s="2">
        <v>97</v>
      </c>
      <c r="F249" s="2">
        <v>3161</v>
      </c>
      <c r="G249" s="2">
        <v>20</v>
      </c>
      <c r="H249" s="2">
        <f t="shared" si="30"/>
        <v>1</v>
      </c>
      <c r="I249" s="2">
        <f t="shared" si="31"/>
        <v>1</v>
      </c>
      <c r="J249" s="2">
        <f t="shared" si="32"/>
        <v>0</v>
      </c>
      <c r="K249" s="2">
        <f t="shared" si="33"/>
        <v>0</v>
      </c>
      <c r="L249" s="2">
        <f t="shared" si="34"/>
        <v>0</v>
      </c>
      <c r="M249" s="2">
        <v>2</v>
      </c>
      <c r="Q249" s="2">
        <f t="shared" si="35"/>
        <v>0</v>
      </c>
      <c r="R249" s="2">
        <f t="shared" si="36"/>
        <v>0</v>
      </c>
      <c r="S249" s="2">
        <f t="shared" si="37"/>
        <v>0</v>
      </c>
      <c r="T249" s="2">
        <v>2002</v>
      </c>
      <c r="U249" s="2">
        <f t="shared" si="38"/>
        <v>0</v>
      </c>
      <c r="V249" s="2">
        <v>4.9000000000000004</v>
      </c>
      <c r="W249" s="2">
        <f t="shared" si="39"/>
        <v>0</v>
      </c>
    </row>
    <row r="250" spans="1:23" x14ac:dyDescent="0.2">
      <c r="A250" s="2" t="s">
        <v>473</v>
      </c>
      <c r="B250" s="2" t="s">
        <v>15</v>
      </c>
      <c r="C250" s="2" t="s">
        <v>12</v>
      </c>
      <c r="D250" s="2">
        <v>11.204499999999999</v>
      </c>
      <c r="E250" s="2">
        <v>112</v>
      </c>
      <c r="F250" s="2">
        <v>13528</v>
      </c>
      <c r="G250" s="2">
        <v>14</v>
      </c>
      <c r="H250" s="2">
        <f t="shared" si="30"/>
        <v>1</v>
      </c>
      <c r="I250" s="2">
        <f t="shared" si="31"/>
        <v>0</v>
      </c>
      <c r="J250" s="2">
        <f t="shared" si="32"/>
        <v>0</v>
      </c>
      <c r="K250" s="2">
        <f t="shared" si="33"/>
        <v>0</v>
      </c>
      <c r="L250" s="2">
        <f t="shared" si="34"/>
        <v>0</v>
      </c>
      <c r="M250" s="2">
        <v>0</v>
      </c>
      <c r="Q250" s="2">
        <f t="shared" si="35"/>
        <v>0</v>
      </c>
      <c r="R250" s="2">
        <f t="shared" si="36"/>
        <v>0</v>
      </c>
      <c r="S250" s="2">
        <f t="shared" si="37"/>
        <v>0</v>
      </c>
      <c r="T250" s="2">
        <v>2006</v>
      </c>
      <c r="U250" s="2">
        <f t="shared" si="38"/>
        <v>0</v>
      </c>
      <c r="V250" s="2">
        <v>7</v>
      </c>
      <c r="W250" s="2">
        <f t="shared" si="39"/>
        <v>1</v>
      </c>
    </row>
    <row r="251" spans="1:23" x14ac:dyDescent="0.2">
      <c r="A251" s="2" t="s">
        <v>110</v>
      </c>
      <c r="B251" s="2" t="s">
        <v>15</v>
      </c>
      <c r="C251" s="2" t="s">
        <v>24</v>
      </c>
      <c r="D251" s="2">
        <v>39.380400000000002</v>
      </c>
      <c r="E251" s="2">
        <v>128</v>
      </c>
      <c r="F251" s="2">
        <v>29824</v>
      </c>
      <c r="G251" s="2">
        <v>70</v>
      </c>
      <c r="H251" s="2">
        <f t="shared" si="30"/>
        <v>1</v>
      </c>
      <c r="I251" s="2">
        <f t="shared" si="31"/>
        <v>0</v>
      </c>
      <c r="J251" s="2">
        <f t="shared" si="32"/>
        <v>0</v>
      </c>
      <c r="K251" s="2">
        <f t="shared" si="33"/>
        <v>0</v>
      </c>
      <c r="L251" s="2">
        <f t="shared" si="34"/>
        <v>0</v>
      </c>
      <c r="M251" s="2">
        <v>0</v>
      </c>
      <c r="Q251" s="2">
        <f t="shared" si="35"/>
        <v>0</v>
      </c>
      <c r="R251" s="2">
        <f t="shared" si="36"/>
        <v>0</v>
      </c>
      <c r="S251" s="2">
        <f t="shared" si="37"/>
        <v>0</v>
      </c>
      <c r="T251" s="2">
        <v>2008</v>
      </c>
      <c r="U251" s="2">
        <f t="shared" si="38"/>
        <v>0</v>
      </c>
      <c r="V251" s="2">
        <v>7.1</v>
      </c>
      <c r="W251" s="2">
        <f t="shared" si="39"/>
        <v>0</v>
      </c>
    </row>
    <row r="252" spans="1:23" x14ac:dyDescent="0.2">
      <c r="A252" s="2" t="s">
        <v>476</v>
      </c>
      <c r="B252" s="2" t="s">
        <v>15</v>
      </c>
      <c r="C252" s="2" t="s">
        <v>12</v>
      </c>
      <c r="D252" s="2">
        <v>16.938199999999998</v>
      </c>
      <c r="E252" s="2">
        <v>120</v>
      </c>
      <c r="F252" s="2">
        <v>17336</v>
      </c>
      <c r="G252" s="2">
        <v>8</v>
      </c>
      <c r="H252" s="2">
        <f t="shared" si="30"/>
        <v>1</v>
      </c>
      <c r="I252" s="2">
        <f t="shared" si="31"/>
        <v>0</v>
      </c>
      <c r="J252" s="2">
        <f t="shared" si="32"/>
        <v>0</v>
      </c>
      <c r="K252" s="2">
        <f t="shared" si="33"/>
        <v>0</v>
      </c>
      <c r="L252" s="2">
        <f t="shared" si="34"/>
        <v>0</v>
      </c>
      <c r="M252" s="2">
        <v>46</v>
      </c>
      <c r="Q252" s="2">
        <f t="shared" si="35"/>
        <v>0</v>
      </c>
      <c r="R252" s="2">
        <f t="shared" si="36"/>
        <v>0</v>
      </c>
      <c r="S252" s="2">
        <f t="shared" si="37"/>
        <v>0</v>
      </c>
      <c r="T252" s="2">
        <v>2000</v>
      </c>
      <c r="U252" s="2">
        <f t="shared" si="38"/>
        <v>0</v>
      </c>
      <c r="V252" s="2">
        <v>7</v>
      </c>
      <c r="W252" s="2">
        <f t="shared" si="39"/>
        <v>1</v>
      </c>
    </row>
    <row r="253" spans="1:23" x14ac:dyDescent="0.2">
      <c r="A253" s="2" t="s">
        <v>478</v>
      </c>
      <c r="B253" s="2" t="s">
        <v>51</v>
      </c>
      <c r="C253" s="2" t="s">
        <v>97</v>
      </c>
      <c r="D253" s="2">
        <v>114.054</v>
      </c>
      <c r="E253" s="2">
        <v>96</v>
      </c>
      <c r="F253" s="2">
        <v>20007</v>
      </c>
      <c r="G253" s="2">
        <v>150</v>
      </c>
      <c r="H253" s="2">
        <f t="shared" si="30"/>
        <v>0</v>
      </c>
      <c r="I253" s="2">
        <f t="shared" si="31"/>
        <v>0</v>
      </c>
      <c r="J253" s="2">
        <f t="shared" si="32"/>
        <v>0</v>
      </c>
      <c r="K253" s="2">
        <f t="shared" si="33"/>
        <v>1</v>
      </c>
      <c r="L253" s="2">
        <f t="shared" si="34"/>
        <v>0</v>
      </c>
      <c r="M253" s="2">
        <v>59</v>
      </c>
      <c r="Q253" s="2">
        <f t="shared" si="35"/>
        <v>0</v>
      </c>
      <c r="R253" s="2">
        <f t="shared" si="36"/>
        <v>1</v>
      </c>
      <c r="S253" s="2">
        <f t="shared" si="37"/>
        <v>0</v>
      </c>
      <c r="T253" s="2">
        <v>2008</v>
      </c>
      <c r="U253" s="2">
        <f t="shared" si="38"/>
        <v>0</v>
      </c>
      <c r="V253" s="2">
        <v>6.9</v>
      </c>
      <c r="W253" s="2">
        <f t="shared" si="39"/>
        <v>0</v>
      </c>
    </row>
    <row r="254" spans="1:23" x14ac:dyDescent="0.2">
      <c r="A254" s="2" t="s">
        <v>480</v>
      </c>
      <c r="B254" s="2" t="s">
        <v>11</v>
      </c>
      <c r="C254" s="2" t="s">
        <v>12</v>
      </c>
      <c r="D254" s="2">
        <v>46.363100000000003</v>
      </c>
      <c r="E254" s="2">
        <v>89</v>
      </c>
      <c r="F254" s="2">
        <v>1383</v>
      </c>
      <c r="G254" s="2">
        <v>20</v>
      </c>
      <c r="H254" s="2">
        <f t="shared" si="30"/>
        <v>0</v>
      </c>
      <c r="I254" s="2">
        <f t="shared" si="31"/>
        <v>0</v>
      </c>
      <c r="J254" s="2">
        <f t="shared" si="32"/>
        <v>0</v>
      </c>
      <c r="K254" s="2">
        <f t="shared" si="33"/>
        <v>0</v>
      </c>
      <c r="L254" s="2">
        <f t="shared" si="34"/>
        <v>0</v>
      </c>
      <c r="M254" s="2">
        <v>19</v>
      </c>
      <c r="Q254" s="2">
        <f t="shared" si="35"/>
        <v>1</v>
      </c>
      <c r="R254" s="2">
        <f t="shared" si="36"/>
        <v>0</v>
      </c>
      <c r="S254" s="2">
        <f t="shared" si="37"/>
        <v>0</v>
      </c>
      <c r="T254" s="2">
        <v>2005</v>
      </c>
      <c r="U254" s="2">
        <f t="shared" si="38"/>
        <v>0</v>
      </c>
      <c r="V254" s="2">
        <v>4.0999999999999996</v>
      </c>
      <c r="W254" s="2">
        <f t="shared" si="39"/>
        <v>1</v>
      </c>
    </row>
    <row r="255" spans="1:23" x14ac:dyDescent="0.2">
      <c r="A255" s="2" t="s">
        <v>482</v>
      </c>
      <c r="B255" s="2" t="s">
        <v>15</v>
      </c>
      <c r="C255" s="2" t="s">
        <v>19</v>
      </c>
      <c r="D255" s="2">
        <v>26.421299999999999</v>
      </c>
      <c r="E255" s="2">
        <v>90</v>
      </c>
      <c r="F255" s="2">
        <v>608</v>
      </c>
      <c r="G255" s="2">
        <v>15</v>
      </c>
      <c r="H255" s="2">
        <f t="shared" si="30"/>
        <v>1</v>
      </c>
      <c r="I255" s="2">
        <f t="shared" si="31"/>
        <v>0</v>
      </c>
      <c r="J255" s="2">
        <f t="shared" si="32"/>
        <v>0</v>
      </c>
      <c r="K255" s="2">
        <f t="shared" si="33"/>
        <v>0</v>
      </c>
      <c r="L255" s="2">
        <f t="shared" si="34"/>
        <v>1</v>
      </c>
      <c r="M255" s="2">
        <v>31</v>
      </c>
      <c r="Q255" s="2">
        <f t="shared" si="35"/>
        <v>0</v>
      </c>
      <c r="R255" s="2">
        <f t="shared" si="36"/>
        <v>0</v>
      </c>
      <c r="S255" s="2">
        <f t="shared" si="37"/>
        <v>0</v>
      </c>
      <c r="T255" s="2">
        <v>2000</v>
      </c>
      <c r="U255" s="2">
        <f t="shared" si="38"/>
        <v>0</v>
      </c>
      <c r="V255" s="2">
        <v>4</v>
      </c>
      <c r="W255" s="2">
        <f t="shared" si="39"/>
        <v>0</v>
      </c>
    </row>
    <row r="256" spans="1:23" x14ac:dyDescent="0.2">
      <c r="A256" s="2" t="s">
        <v>484</v>
      </c>
      <c r="B256" s="2" t="s">
        <v>15</v>
      </c>
      <c r="C256" s="2" t="s">
        <v>31</v>
      </c>
      <c r="D256" s="2">
        <v>128.506</v>
      </c>
      <c r="E256" s="2">
        <v>82</v>
      </c>
      <c r="F256" s="2">
        <v>505</v>
      </c>
      <c r="G256" s="2">
        <v>18</v>
      </c>
      <c r="H256" s="2">
        <f t="shared" si="30"/>
        <v>1</v>
      </c>
      <c r="I256" s="2">
        <f t="shared" si="31"/>
        <v>1</v>
      </c>
      <c r="J256" s="2">
        <f t="shared" si="32"/>
        <v>0</v>
      </c>
      <c r="K256" s="2">
        <f t="shared" si="33"/>
        <v>0</v>
      </c>
      <c r="L256" s="2">
        <f t="shared" si="34"/>
        <v>0</v>
      </c>
      <c r="M256" s="2">
        <v>119</v>
      </c>
      <c r="Q256" s="2">
        <f t="shared" si="35"/>
        <v>0</v>
      </c>
      <c r="R256" s="2">
        <f t="shared" si="36"/>
        <v>0</v>
      </c>
      <c r="S256" s="2">
        <f t="shared" si="37"/>
        <v>0</v>
      </c>
      <c r="T256" s="2">
        <v>2006</v>
      </c>
      <c r="U256" s="2">
        <f t="shared" si="38"/>
        <v>0</v>
      </c>
      <c r="V256" s="2">
        <v>7.3</v>
      </c>
      <c r="W256" s="2">
        <f t="shared" si="39"/>
        <v>0</v>
      </c>
    </row>
    <row r="257" spans="1:23" x14ac:dyDescent="0.2">
      <c r="A257" s="2" t="s">
        <v>486</v>
      </c>
      <c r="B257" s="2" t="s">
        <v>11</v>
      </c>
      <c r="C257" s="2" t="s">
        <v>40</v>
      </c>
      <c r="D257" s="2">
        <v>4.0405899999999999</v>
      </c>
      <c r="E257" s="2">
        <v>110</v>
      </c>
      <c r="F257" s="2">
        <v>25676</v>
      </c>
      <c r="G257" s="2">
        <v>5</v>
      </c>
      <c r="H257" s="2">
        <f t="shared" si="30"/>
        <v>0</v>
      </c>
      <c r="I257" s="2">
        <f t="shared" si="31"/>
        <v>0</v>
      </c>
      <c r="J257" s="2">
        <f t="shared" si="32"/>
        <v>0</v>
      </c>
      <c r="K257" s="2">
        <f t="shared" si="33"/>
        <v>0</v>
      </c>
      <c r="L257" s="2">
        <f t="shared" si="34"/>
        <v>0</v>
      </c>
      <c r="M257" s="2">
        <v>19</v>
      </c>
      <c r="Q257" s="2">
        <f t="shared" si="35"/>
        <v>1</v>
      </c>
      <c r="R257" s="2">
        <f t="shared" si="36"/>
        <v>0</v>
      </c>
      <c r="S257" s="2">
        <f t="shared" si="37"/>
        <v>1</v>
      </c>
      <c r="T257" s="2">
        <v>2008</v>
      </c>
      <c r="U257" s="2">
        <f t="shared" si="38"/>
        <v>0</v>
      </c>
      <c r="V257" s="2">
        <v>6.8</v>
      </c>
      <c r="W257" s="2">
        <f t="shared" si="39"/>
        <v>0</v>
      </c>
    </row>
    <row r="258" spans="1:23" x14ac:dyDescent="0.2">
      <c r="A258" s="2" t="s">
        <v>138</v>
      </c>
      <c r="B258" s="2" t="s">
        <v>15</v>
      </c>
      <c r="C258" s="2" t="s">
        <v>12</v>
      </c>
      <c r="D258" s="2">
        <v>25.359200000000001</v>
      </c>
      <c r="E258" s="2">
        <v>165</v>
      </c>
      <c r="F258" s="2">
        <v>673</v>
      </c>
      <c r="G258" s="2">
        <v>4</v>
      </c>
      <c r="H258" s="2">
        <f t="shared" si="30"/>
        <v>1</v>
      </c>
      <c r="I258" s="2">
        <f t="shared" si="31"/>
        <v>0</v>
      </c>
      <c r="J258" s="2">
        <f t="shared" si="32"/>
        <v>0</v>
      </c>
      <c r="K258" s="2">
        <f t="shared" si="33"/>
        <v>0</v>
      </c>
      <c r="L258" s="2">
        <f t="shared" si="34"/>
        <v>0</v>
      </c>
      <c r="M258" s="2">
        <v>0</v>
      </c>
      <c r="Q258" s="2">
        <f t="shared" si="35"/>
        <v>0</v>
      </c>
      <c r="R258" s="2">
        <f t="shared" si="36"/>
        <v>0</v>
      </c>
      <c r="S258" s="2">
        <f t="shared" si="37"/>
        <v>0</v>
      </c>
      <c r="T258" s="2">
        <v>2014</v>
      </c>
      <c r="U258" s="2">
        <f t="shared" si="38"/>
        <v>0</v>
      </c>
      <c r="V258" s="2">
        <v>8</v>
      </c>
      <c r="W258" s="2">
        <f t="shared" si="39"/>
        <v>1</v>
      </c>
    </row>
    <row r="259" spans="1:23" x14ac:dyDescent="0.2">
      <c r="A259" s="2" t="s">
        <v>489</v>
      </c>
      <c r="B259" s="2" t="s">
        <v>15</v>
      </c>
      <c r="C259" s="2" t="s">
        <v>31</v>
      </c>
      <c r="D259" s="2">
        <v>3.1237499999999998</v>
      </c>
      <c r="E259" s="2">
        <v>105</v>
      </c>
      <c r="F259" s="2">
        <v>1231</v>
      </c>
      <c r="G259" s="2">
        <v>1.5</v>
      </c>
      <c r="H259" s="2">
        <f t="shared" ref="H259:H322" si="40">IF(B259="R",1,0)</f>
        <v>1</v>
      </c>
      <c r="I259" s="2">
        <f t="shared" ref="I259:I322" si="41">IF(C259="Comedy",1,0)</f>
        <v>1</v>
      </c>
      <c r="J259" s="2">
        <f t="shared" ref="J259:J322" si="42">IF(C259="Thriller_Horror",1,0)</f>
        <v>0</v>
      </c>
      <c r="K259" s="2">
        <f t="shared" ref="K259:K322" si="43">IF(C259="Animation",1,0)</f>
        <v>0</v>
      </c>
      <c r="L259" s="2">
        <f t="shared" ref="L259:L322" si="44">IF(C259="Adventure_Sci_fi",1,0)</f>
        <v>0</v>
      </c>
      <c r="M259" s="2">
        <v>39</v>
      </c>
      <c r="Q259" s="2">
        <f t="shared" ref="Q259:Q322" si="45">IF(B259="PG-13",1,0)</f>
        <v>0</v>
      </c>
      <c r="R259" s="2">
        <f t="shared" ref="R259:R322" si="46">IF(B259="PG",1,0)</f>
        <v>0</v>
      </c>
      <c r="S259" s="2">
        <f t="shared" ref="S259:S322" si="47">IF(C259="Drama_Comedy",1,0)</f>
        <v>0</v>
      </c>
      <c r="T259" s="2">
        <v>2005</v>
      </c>
      <c r="U259" s="2">
        <f t="shared" ref="U259:U322" si="48">IF(C259="Other",1,0)</f>
        <v>0</v>
      </c>
      <c r="V259" s="2">
        <v>6.5</v>
      </c>
      <c r="W259" s="2">
        <f t="shared" ref="W259:W322" si="49">IF(C259="Drama",1,0)</f>
        <v>0</v>
      </c>
    </row>
    <row r="260" spans="1:23" x14ac:dyDescent="0.2">
      <c r="A260" s="2" t="s">
        <v>491</v>
      </c>
      <c r="B260" s="2" t="s">
        <v>11</v>
      </c>
      <c r="C260" s="2" t="s">
        <v>40</v>
      </c>
      <c r="D260" s="2">
        <v>20.627400000000002</v>
      </c>
      <c r="E260" s="2">
        <v>94</v>
      </c>
      <c r="F260" s="2">
        <v>3451</v>
      </c>
      <c r="G260" s="2">
        <v>16</v>
      </c>
      <c r="H260" s="2">
        <f t="shared" si="40"/>
        <v>0</v>
      </c>
      <c r="I260" s="2">
        <f t="shared" si="41"/>
        <v>0</v>
      </c>
      <c r="J260" s="2">
        <f t="shared" si="42"/>
        <v>0</v>
      </c>
      <c r="K260" s="2">
        <f t="shared" si="43"/>
        <v>0</v>
      </c>
      <c r="L260" s="2">
        <f t="shared" si="44"/>
        <v>0</v>
      </c>
      <c r="M260" s="2">
        <v>7</v>
      </c>
      <c r="Q260" s="2">
        <f t="shared" si="45"/>
        <v>1</v>
      </c>
      <c r="R260" s="2">
        <f t="shared" si="46"/>
        <v>0</v>
      </c>
      <c r="S260" s="2">
        <f t="shared" si="47"/>
        <v>1</v>
      </c>
      <c r="T260" s="2">
        <v>2000</v>
      </c>
      <c r="U260" s="2">
        <f t="shared" si="48"/>
        <v>0</v>
      </c>
      <c r="V260" s="2">
        <v>5.3</v>
      </c>
      <c r="W260" s="2">
        <f t="shared" si="49"/>
        <v>0</v>
      </c>
    </row>
    <row r="261" spans="1:23" x14ac:dyDescent="0.2">
      <c r="A261" s="2" t="s">
        <v>493</v>
      </c>
      <c r="B261" s="2" t="s">
        <v>51</v>
      </c>
      <c r="C261" s="2" t="s">
        <v>97</v>
      </c>
      <c r="D261" s="2">
        <v>237.28200000000001</v>
      </c>
      <c r="E261" s="2">
        <v>93</v>
      </c>
      <c r="F261" s="2">
        <v>5005</v>
      </c>
      <c r="G261" s="2">
        <v>185</v>
      </c>
      <c r="H261" s="2">
        <f t="shared" si="40"/>
        <v>0</v>
      </c>
      <c r="I261" s="2">
        <f t="shared" si="41"/>
        <v>0</v>
      </c>
      <c r="J261" s="2">
        <f t="shared" si="42"/>
        <v>0</v>
      </c>
      <c r="K261" s="2">
        <f t="shared" si="43"/>
        <v>1</v>
      </c>
      <c r="L261" s="2">
        <f t="shared" si="44"/>
        <v>0</v>
      </c>
      <c r="M261" s="2">
        <v>56</v>
      </c>
      <c r="Q261" s="2">
        <f t="shared" si="45"/>
        <v>0</v>
      </c>
      <c r="R261" s="2">
        <f t="shared" si="46"/>
        <v>1</v>
      </c>
      <c r="S261" s="2">
        <f t="shared" si="47"/>
        <v>0</v>
      </c>
      <c r="T261" s="2">
        <v>2012</v>
      </c>
      <c r="U261" s="2">
        <f t="shared" si="48"/>
        <v>0</v>
      </c>
      <c r="V261" s="2">
        <v>7.2</v>
      </c>
      <c r="W261" s="2">
        <f t="shared" si="49"/>
        <v>0</v>
      </c>
    </row>
    <row r="262" spans="1:23" x14ac:dyDescent="0.2">
      <c r="A262" s="2" t="s">
        <v>29</v>
      </c>
      <c r="B262" s="2" t="s">
        <v>51</v>
      </c>
      <c r="C262" s="2" t="s">
        <v>31</v>
      </c>
      <c r="D262" s="2">
        <v>58.715499999999999</v>
      </c>
      <c r="E262" s="2">
        <v>89</v>
      </c>
      <c r="F262" s="2">
        <v>13794</v>
      </c>
      <c r="G262" s="2">
        <v>30</v>
      </c>
      <c r="H262" s="2">
        <f t="shared" si="40"/>
        <v>0</v>
      </c>
      <c r="I262" s="2">
        <f t="shared" si="41"/>
        <v>1</v>
      </c>
      <c r="J262" s="2">
        <f t="shared" si="42"/>
        <v>0</v>
      </c>
      <c r="K262" s="2">
        <f t="shared" si="43"/>
        <v>0</v>
      </c>
      <c r="L262" s="2">
        <f t="shared" si="44"/>
        <v>0</v>
      </c>
      <c r="M262" s="2">
        <v>56</v>
      </c>
      <c r="Q262" s="2">
        <f t="shared" si="45"/>
        <v>0</v>
      </c>
      <c r="R262" s="2">
        <f t="shared" si="46"/>
        <v>1</v>
      </c>
      <c r="S262" s="2">
        <f t="shared" si="47"/>
        <v>0</v>
      </c>
      <c r="T262" s="2">
        <v>2009</v>
      </c>
      <c r="U262" s="2">
        <f t="shared" si="48"/>
        <v>0</v>
      </c>
      <c r="V262" s="2">
        <v>5.4</v>
      </c>
      <c r="W262" s="2">
        <f t="shared" si="49"/>
        <v>0</v>
      </c>
    </row>
    <row r="263" spans="1:23" x14ac:dyDescent="0.2">
      <c r="A263" s="2" t="s">
        <v>496</v>
      </c>
      <c r="B263" s="2" t="s">
        <v>15</v>
      </c>
      <c r="C263" s="2" t="s">
        <v>31</v>
      </c>
      <c r="D263" s="2">
        <v>169.077</v>
      </c>
      <c r="E263" s="2">
        <v>131</v>
      </c>
      <c r="F263" s="2">
        <v>3229</v>
      </c>
      <c r="G263" s="2">
        <v>32.5</v>
      </c>
      <c r="H263" s="2">
        <f t="shared" si="40"/>
        <v>1</v>
      </c>
      <c r="I263" s="2">
        <f t="shared" si="41"/>
        <v>1</v>
      </c>
      <c r="J263" s="2">
        <f t="shared" si="42"/>
        <v>0</v>
      </c>
      <c r="K263" s="2">
        <f t="shared" si="43"/>
        <v>0</v>
      </c>
      <c r="L263" s="2">
        <f t="shared" si="44"/>
        <v>0</v>
      </c>
      <c r="M263" s="2">
        <v>176</v>
      </c>
      <c r="Q263" s="2">
        <f t="shared" si="45"/>
        <v>0</v>
      </c>
      <c r="R263" s="2">
        <f t="shared" si="46"/>
        <v>0</v>
      </c>
      <c r="S263" s="2">
        <f t="shared" si="47"/>
        <v>0</v>
      </c>
      <c r="T263" s="2">
        <v>2011</v>
      </c>
      <c r="U263" s="2">
        <f t="shared" si="48"/>
        <v>0</v>
      </c>
      <c r="V263" s="2">
        <v>6.8</v>
      </c>
      <c r="W263" s="2">
        <f t="shared" si="49"/>
        <v>0</v>
      </c>
    </row>
    <row r="264" spans="1:23" x14ac:dyDescent="0.2">
      <c r="A264" s="2" t="s">
        <v>152</v>
      </c>
      <c r="B264" s="2" t="s">
        <v>11</v>
      </c>
      <c r="C264" s="2" t="s">
        <v>12</v>
      </c>
      <c r="D264" s="2">
        <v>72.306100000000001</v>
      </c>
      <c r="E264" s="2">
        <v>142</v>
      </c>
      <c r="F264" s="2">
        <v>16944</v>
      </c>
      <c r="G264" s="2">
        <v>40</v>
      </c>
      <c r="H264" s="2">
        <f t="shared" si="40"/>
        <v>0</v>
      </c>
      <c r="I264" s="2">
        <f t="shared" si="41"/>
        <v>0</v>
      </c>
      <c r="J264" s="2">
        <f t="shared" si="42"/>
        <v>0</v>
      </c>
      <c r="K264" s="2">
        <f t="shared" si="43"/>
        <v>0</v>
      </c>
      <c r="L264" s="2">
        <f t="shared" si="44"/>
        <v>0</v>
      </c>
      <c r="M264" s="2">
        <v>14000</v>
      </c>
      <c r="Q264" s="2">
        <f t="shared" si="45"/>
        <v>1</v>
      </c>
      <c r="R264" s="2">
        <f t="shared" si="46"/>
        <v>0</v>
      </c>
      <c r="S264" s="2">
        <f t="shared" si="47"/>
        <v>0</v>
      </c>
      <c r="T264" s="2">
        <v>2015</v>
      </c>
      <c r="U264" s="2">
        <f t="shared" si="48"/>
        <v>0</v>
      </c>
      <c r="V264" s="2">
        <v>7.6</v>
      </c>
      <c r="W264" s="2">
        <f t="shared" si="49"/>
        <v>1</v>
      </c>
    </row>
    <row r="265" spans="1:23" x14ac:dyDescent="0.2">
      <c r="A265" s="2" t="s">
        <v>499</v>
      </c>
      <c r="B265" s="2" t="s">
        <v>51</v>
      </c>
      <c r="C265" s="2" t="s">
        <v>19</v>
      </c>
      <c r="D265" s="2">
        <v>82.234099999999998</v>
      </c>
      <c r="E265" s="2">
        <v>96</v>
      </c>
      <c r="F265" s="2">
        <v>28071</v>
      </c>
      <c r="G265" s="2">
        <v>17</v>
      </c>
      <c r="H265" s="2">
        <f t="shared" si="40"/>
        <v>0</v>
      </c>
      <c r="I265" s="2">
        <f t="shared" si="41"/>
        <v>0</v>
      </c>
      <c r="J265" s="2">
        <f t="shared" si="42"/>
        <v>0</v>
      </c>
      <c r="K265" s="2">
        <f t="shared" si="43"/>
        <v>0</v>
      </c>
      <c r="L265" s="2">
        <f t="shared" si="44"/>
        <v>1</v>
      </c>
      <c r="M265" s="2">
        <v>47</v>
      </c>
      <c r="Q265" s="2">
        <f t="shared" si="45"/>
        <v>0</v>
      </c>
      <c r="R265" s="2">
        <f t="shared" si="46"/>
        <v>1</v>
      </c>
      <c r="S265" s="2">
        <f t="shared" si="47"/>
        <v>0</v>
      </c>
      <c r="T265" s="2">
        <v>2007</v>
      </c>
      <c r="U265" s="2">
        <f t="shared" si="48"/>
        <v>0</v>
      </c>
      <c r="V265" s="2">
        <v>7.2</v>
      </c>
      <c r="W265" s="2">
        <f t="shared" si="49"/>
        <v>0</v>
      </c>
    </row>
    <row r="266" spans="1:23" x14ac:dyDescent="0.2">
      <c r="A266" s="2" t="s">
        <v>501</v>
      </c>
      <c r="B266" s="2" t="s">
        <v>11</v>
      </c>
      <c r="C266" s="2" t="s">
        <v>12</v>
      </c>
      <c r="D266" s="2">
        <v>0.79834099999999997</v>
      </c>
      <c r="E266" s="2">
        <v>119</v>
      </c>
      <c r="F266" s="2">
        <v>1107</v>
      </c>
      <c r="G266" s="2">
        <v>1</v>
      </c>
      <c r="H266" s="2">
        <f t="shared" si="40"/>
        <v>0</v>
      </c>
      <c r="I266" s="2">
        <f t="shared" si="41"/>
        <v>0</v>
      </c>
      <c r="J266" s="2">
        <f t="shared" si="42"/>
        <v>0</v>
      </c>
      <c r="K266" s="2">
        <f t="shared" si="43"/>
        <v>0</v>
      </c>
      <c r="L266" s="2">
        <f t="shared" si="44"/>
        <v>0</v>
      </c>
      <c r="M266" s="2">
        <v>13</v>
      </c>
      <c r="Q266" s="2">
        <f t="shared" si="45"/>
        <v>1</v>
      </c>
      <c r="R266" s="2">
        <f t="shared" si="46"/>
        <v>0</v>
      </c>
      <c r="S266" s="2">
        <f t="shared" si="47"/>
        <v>0</v>
      </c>
      <c r="T266" s="2">
        <v>2001</v>
      </c>
      <c r="U266" s="2">
        <f t="shared" si="48"/>
        <v>0</v>
      </c>
      <c r="V266" s="2">
        <v>7.2</v>
      </c>
      <c r="W266" s="2">
        <f t="shared" si="49"/>
        <v>1</v>
      </c>
    </row>
    <row r="267" spans="1:23" x14ac:dyDescent="0.2">
      <c r="A267" s="2" t="s">
        <v>271</v>
      </c>
      <c r="B267" s="2" t="s">
        <v>11</v>
      </c>
      <c r="C267" s="2" t="s">
        <v>31</v>
      </c>
      <c r="D267" s="2">
        <v>68.353499999999997</v>
      </c>
      <c r="E267" s="2">
        <v>98</v>
      </c>
      <c r="F267" s="2">
        <v>5270</v>
      </c>
      <c r="G267" s="2">
        <v>10</v>
      </c>
      <c r="H267" s="2">
        <f t="shared" si="40"/>
        <v>0</v>
      </c>
      <c r="I267" s="2">
        <f t="shared" si="41"/>
        <v>1</v>
      </c>
      <c r="J267" s="2">
        <f t="shared" si="42"/>
        <v>0</v>
      </c>
      <c r="K267" s="2">
        <f t="shared" si="43"/>
        <v>0</v>
      </c>
      <c r="L267" s="2">
        <f t="shared" si="44"/>
        <v>0</v>
      </c>
      <c r="M267" s="2">
        <v>235</v>
      </c>
      <c r="Q267" s="2">
        <f t="shared" si="45"/>
        <v>1</v>
      </c>
      <c r="R267" s="2">
        <f t="shared" si="46"/>
        <v>0</v>
      </c>
      <c r="S267" s="2">
        <f t="shared" si="47"/>
        <v>0</v>
      </c>
      <c r="T267" s="2">
        <v>2000</v>
      </c>
      <c r="U267" s="2">
        <f t="shared" si="48"/>
        <v>0</v>
      </c>
      <c r="V267" s="2">
        <v>5.9</v>
      </c>
      <c r="W267" s="2">
        <f t="shared" si="49"/>
        <v>0</v>
      </c>
    </row>
    <row r="268" spans="1:23" x14ac:dyDescent="0.2">
      <c r="A268" s="2" t="s">
        <v>150</v>
      </c>
      <c r="B268" s="2" t="s">
        <v>11</v>
      </c>
      <c r="C268" s="2" t="s">
        <v>31</v>
      </c>
      <c r="D268" s="2">
        <v>132.541</v>
      </c>
      <c r="E268" s="2">
        <v>105</v>
      </c>
      <c r="F268" s="2">
        <v>2505</v>
      </c>
      <c r="G268" s="2">
        <v>33</v>
      </c>
      <c r="H268" s="2">
        <f t="shared" si="40"/>
        <v>0</v>
      </c>
      <c r="I268" s="2">
        <f t="shared" si="41"/>
        <v>1</v>
      </c>
      <c r="J268" s="2">
        <f t="shared" si="42"/>
        <v>0</v>
      </c>
      <c r="K268" s="2">
        <f t="shared" si="43"/>
        <v>0</v>
      </c>
      <c r="L268" s="2">
        <f t="shared" si="44"/>
        <v>0</v>
      </c>
      <c r="M268" s="2">
        <v>163</v>
      </c>
      <c r="Q268" s="2">
        <f t="shared" si="45"/>
        <v>1</v>
      </c>
      <c r="R268" s="2">
        <f t="shared" si="46"/>
        <v>0</v>
      </c>
      <c r="S268" s="2">
        <f t="shared" si="47"/>
        <v>0</v>
      </c>
      <c r="T268" s="2">
        <v>2003</v>
      </c>
      <c r="U268" s="2">
        <f t="shared" si="48"/>
        <v>0</v>
      </c>
      <c r="V268" s="2">
        <v>5.5</v>
      </c>
      <c r="W268" s="2">
        <f t="shared" si="49"/>
        <v>0</v>
      </c>
    </row>
    <row r="269" spans="1:23" x14ac:dyDescent="0.2">
      <c r="A269" s="2" t="s">
        <v>505</v>
      </c>
      <c r="B269" s="2" t="s">
        <v>15</v>
      </c>
      <c r="C269" s="2" t="s">
        <v>12</v>
      </c>
      <c r="D269" s="2">
        <v>83.025899999999993</v>
      </c>
      <c r="E269" s="2">
        <v>134</v>
      </c>
      <c r="F269" s="2">
        <v>39789</v>
      </c>
      <c r="G269" s="2">
        <v>14</v>
      </c>
      <c r="H269" s="2">
        <f t="shared" si="40"/>
        <v>1</v>
      </c>
      <c r="I269" s="2">
        <f t="shared" si="41"/>
        <v>0</v>
      </c>
      <c r="J269" s="2">
        <f t="shared" si="42"/>
        <v>0</v>
      </c>
      <c r="K269" s="2">
        <f t="shared" si="43"/>
        <v>0</v>
      </c>
      <c r="L269" s="2">
        <f t="shared" si="44"/>
        <v>0</v>
      </c>
      <c r="M269" s="2">
        <v>0</v>
      </c>
      <c r="Q269" s="2">
        <f t="shared" si="45"/>
        <v>0</v>
      </c>
      <c r="R269" s="2">
        <f t="shared" si="46"/>
        <v>0</v>
      </c>
      <c r="S269" s="2">
        <f t="shared" si="47"/>
        <v>0</v>
      </c>
      <c r="T269" s="2">
        <v>2005</v>
      </c>
      <c r="U269" s="2">
        <f t="shared" si="48"/>
        <v>0</v>
      </c>
      <c r="V269" s="2">
        <v>7.7</v>
      </c>
      <c r="W269" s="2">
        <f t="shared" si="49"/>
        <v>1</v>
      </c>
    </row>
    <row r="270" spans="1:23" x14ac:dyDescent="0.2">
      <c r="A270" s="2" t="s">
        <v>507</v>
      </c>
      <c r="B270" s="2" t="s">
        <v>15</v>
      </c>
      <c r="C270" s="2" t="s">
        <v>12</v>
      </c>
      <c r="D270" s="2">
        <v>19.692599999999999</v>
      </c>
      <c r="E270" s="2">
        <v>109</v>
      </c>
      <c r="F270" s="2">
        <v>2073</v>
      </c>
      <c r="G270" s="2">
        <v>35</v>
      </c>
      <c r="H270" s="2">
        <f t="shared" si="40"/>
        <v>1</v>
      </c>
      <c r="I270" s="2">
        <f t="shared" si="41"/>
        <v>0</v>
      </c>
      <c r="J270" s="2">
        <f t="shared" si="42"/>
        <v>0</v>
      </c>
      <c r="K270" s="2">
        <f t="shared" si="43"/>
        <v>0</v>
      </c>
      <c r="L270" s="2">
        <f t="shared" si="44"/>
        <v>0</v>
      </c>
      <c r="M270" s="2">
        <v>90</v>
      </c>
      <c r="Q270" s="2">
        <f t="shared" si="45"/>
        <v>0</v>
      </c>
      <c r="R270" s="2">
        <f t="shared" si="46"/>
        <v>0</v>
      </c>
      <c r="S270" s="2">
        <f t="shared" si="47"/>
        <v>0</v>
      </c>
      <c r="T270" s="2">
        <v>2013</v>
      </c>
      <c r="U270" s="2">
        <f t="shared" si="48"/>
        <v>0</v>
      </c>
      <c r="V270" s="2">
        <v>6.2</v>
      </c>
      <c r="W270" s="2">
        <f t="shared" si="49"/>
        <v>1</v>
      </c>
    </row>
    <row r="271" spans="1:23" x14ac:dyDescent="0.2">
      <c r="A271" s="2" t="s">
        <v>509</v>
      </c>
      <c r="B271" s="2" t="s">
        <v>15</v>
      </c>
      <c r="C271" s="2" t="s">
        <v>12</v>
      </c>
      <c r="D271" s="2">
        <v>0.39842</v>
      </c>
      <c r="E271" s="2">
        <v>99</v>
      </c>
      <c r="F271" s="2">
        <v>1234</v>
      </c>
      <c r="G271" s="2">
        <v>8</v>
      </c>
      <c r="H271" s="2">
        <f t="shared" si="40"/>
        <v>1</v>
      </c>
      <c r="I271" s="2">
        <f t="shared" si="41"/>
        <v>0</v>
      </c>
      <c r="J271" s="2">
        <f t="shared" si="42"/>
        <v>0</v>
      </c>
      <c r="K271" s="2">
        <f t="shared" si="43"/>
        <v>0</v>
      </c>
      <c r="L271" s="2">
        <f t="shared" si="44"/>
        <v>0</v>
      </c>
      <c r="M271" s="2">
        <v>30</v>
      </c>
      <c r="Q271" s="2">
        <f t="shared" si="45"/>
        <v>0</v>
      </c>
      <c r="R271" s="2">
        <f t="shared" si="46"/>
        <v>0</v>
      </c>
      <c r="S271" s="2">
        <f t="shared" si="47"/>
        <v>0</v>
      </c>
      <c r="T271" s="2">
        <v>2007</v>
      </c>
      <c r="U271" s="2">
        <f t="shared" si="48"/>
        <v>0</v>
      </c>
      <c r="V271" s="2">
        <v>6.4</v>
      </c>
      <c r="W271" s="2">
        <f t="shared" si="49"/>
        <v>1</v>
      </c>
    </row>
    <row r="272" spans="1:23" x14ac:dyDescent="0.2">
      <c r="A272" s="2" t="s">
        <v>511</v>
      </c>
      <c r="B272" s="2" t="s">
        <v>15</v>
      </c>
      <c r="C272" s="2" t="s">
        <v>12</v>
      </c>
      <c r="D272" s="2">
        <v>27.154399999999999</v>
      </c>
      <c r="E272" s="2">
        <v>132</v>
      </c>
      <c r="F272" s="2">
        <v>6317</v>
      </c>
      <c r="G272" s="2">
        <v>17</v>
      </c>
      <c r="H272" s="2">
        <f t="shared" si="40"/>
        <v>1</v>
      </c>
      <c r="I272" s="2">
        <f t="shared" si="41"/>
        <v>0</v>
      </c>
      <c r="J272" s="2">
        <f t="shared" si="42"/>
        <v>0</v>
      </c>
      <c r="K272" s="2">
        <f t="shared" si="43"/>
        <v>0</v>
      </c>
      <c r="L272" s="2">
        <f t="shared" si="44"/>
        <v>0</v>
      </c>
      <c r="M272" s="2">
        <v>847</v>
      </c>
      <c r="Q272" s="2">
        <f t="shared" si="45"/>
        <v>0</v>
      </c>
      <c r="R272" s="2">
        <f t="shared" si="46"/>
        <v>0</v>
      </c>
      <c r="S272" s="2">
        <f t="shared" si="47"/>
        <v>0</v>
      </c>
      <c r="T272" s="2">
        <v>2009</v>
      </c>
      <c r="U272" s="2">
        <f t="shared" si="48"/>
        <v>0</v>
      </c>
      <c r="V272" s="2">
        <v>6.7</v>
      </c>
      <c r="W272" s="2">
        <f t="shared" si="49"/>
        <v>1</v>
      </c>
    </row>
    <row r="273" spans="1:23" x14ac:dyDescent="0.2">
      <c r="A273" s="2" t="s">
        <v>513</v>
      </c>
      <c r="B273" s="2" t="s">
        <v>15</v>
      </c>
      <c r="C273" s="2" t="s">
        <v>12</v>
      </c>
      <c r="D273" s="2">
        <v>0.44774999999999998</v>
      </c>
      <c r="E273" s="2">
        <v>114</v>
      </c>
      <c r="F273" s="2">
        <v>2126</v>
      </c>
      <c r="G273" s="2">
        <v>10</v>
      </c>
      <c r="H273" s="2">
        <f t="shared" si="40"/>
        <v>1</v>
      </c>
      <c r="I273" s="2">
        <f t="shared" si="41"/>
        <v>0</v>
      </c>
      <c r="J273" s="2">
        <f t="shared" si="42"/>
        <v>0</v>
      </c>
      <c r="K273" s="2">
        <f t="shared" si="43"/>
        <v>0</v>
      </c>
      <c r="L273" s="2">
        <f t="shared" si="44"/>
        <v>0</v>
      </c>
      <c r="M273" s="2">
        <v>0</v>
      </c>
      <c r="Q273" s="2">
        <f t="shared" si="45"/>
        <v>0</v>
      </c>
      <c r="R273" s="2">
        <f t="shared" si="46"/>
        <v>0</v>
      </c>
      <c r="S273" s="2">
        <f t="shared" si="47"/>
        <v>0</v>
      </c>
      <c r="T273" s="2">
        <v>2000</v>
      </c>
      <c r="U273" s="2">
        <f t="shared" si="48"/>
        <v>0</v>
      </c>
      <c r="V273" s="2">
        <v>7.2</v>
      </c>
      <c r="W273" s="2">
        <f t="shared" si="49"/>
        <v>1</v>
      </c>
    </row>
    <row r="274" spans="1:23" x14ac:dyDescent="0.2">
      <c r="A274" s="2" t="s">
        <v>515</v>
      </c>
      <c r="B274" s="2" t="s">
        <v>15</v>
      </c>
      <c r="C274" s="2" t="s">
        <v>12</v>
      </c>
      <c r="D274" s="2">
        <v>0.44404399999999999</v>
      </c>
      <c r="E274" s="2">
        <v>89</v>
      </c>
      <c r="F274" s="2">
        <v>4249</v>
      </c>
      <c r="G274" s="2">
        <v>1.9</v>
      </c>
      <c r="H274" s="2">
        <f t="shared" si="40"/>
        <v>1</v>
      </c>
      <c r="I274" s="2">
        <f t="shared" si="41"/>
        <v>0</v>
      </c>
      <c r="J274" s="2">
        <f t="shared" si="42"/>
        <v>0</v>
      </c>
      <c r="K274" s="2">
        <f t="shared" si="43"/>
        <v>0</v>
      </c>
      <c r="L274" s="2">
        <f t="shared" si="44"/>
        <v>0</v>
      </c>
      <c r="M274" s="2">
        <v>47</v>
      </c>
      <c r="Q274" s="2">
        <f t="shared" si="45"/>
        <v>0</v>
      </c>
      <c r="R274" s="2">
        <f t="shared" si="46"/>
        <v>0</v>
      </c>
      <c r="S274" s="2">
        <f t="shared" si="47"/>
        <v>0</v>
      </c>
      <c r="T274" s="2">
        <v>2015</v>
      </c>
      <c r="U274" s="2">
        <f t="shared" si="48"/>
        <v>0</v>
      </c>
      <c r="V274" s="2">
        <v>7.2</v>
      </c>
      <c r="W274" s="2">
        <f t="shared" si="49"/>
        <v>1</v>
      </c>
    </row>
    <row r="275" spans="1:23" x14ac:dyDescent="0.2">
      <c r="A275" s="2" t="s">
        <v>517</v>
      </c>
      <c r="B275" s="2" t="s">
        <v>15</v>
      </c>
      <c r="C275" s="2" t="s">
        <v>12</v>
      </c>
      <c r="D275" s="2">
        <v>28.5017</v>
      </c>
      <c r="E275" s="2">
        <v>105</v>
      </c>
      <c r="F275" s="2">
        <v>39473</v>
      </c>
      <c r="G275" s="2">
        <v>26</v>
      </c>
      <c r="H275" s="2">
        <f t="shared" si="40"/>
        <v>1</v>
      </c>
      <c r="I275" s="2">
        <f t="shared" si="41"/>
        <v>0</v>
      </c>
      <c r="J275" s="2">
        <f t="shared" si="42"/>
        <v>0</v>
      </c>
      <c r="K275" s="2">
        <f t="shared" si="43"/>
        <v>0</v>
      </c>
      <c r="L275" s="2">
        <f t="shared" si="44"/>
        <v>0</v>
      </c>
      <c r="M275" s="2">
        <v>260</v>
      </c>
      <c r="Q275" s="2">
        <f t="shared" si="45"/>
        <v>0</v>
      </c>
      <c r="R275" s="2">
        <f t="shared" si="46"/>
        <v>0</v>
      </c>
      <c r="S275" s="2">
        <f t="shared" si="47"/>
        <v>0</v>
      </c>
      <c r="T275" s="2">
        <v>2009</v>
      </c>
      <c r="U275" s="2">
        <f t="shared" si="48"/>
        <v>0</v>
      </c>
      <c r="V275" s="2">
        <v>7.1</v>
      </c>
      <c r="W275" s="2">
        <f t="shared" si="49"/>
        <v>1</v>
      </c>
    </row>
    <row r="276" spans="1:23" x14ac:dyDescent="0.2">
      <c r="A276" s="2" t="s">
        <v>519</v>
      </c>
      <c r="B276" s="2" t="s">
        <v>11</v>
      </c>
      <c r="C276" s="2" t="s">
        <v>40</v>
      </c>
      <c r="D276" s="2">
        <v>27.3627</v>
      </c>
      <c r="E276" s="2">
        <v>109</v>
      </c>
      <c r="F276" s="2">
        <v>3199</v>
      </c>
      <c r="G276" s="2">
        <v>8</v>
      </c>
      <c r="H276" s="2">
        <f t="shared" si="40"/>
        <v>0</v>
      </c>
      <c r="I276" s="2">
        <f t="shared" si="41"/>
        <v>0</v>
      </c>
      <c r="J276" s="2">
        <f t="shared" si="42"/>
        <v>0</v>
      </c>
      <c r="K276" s="2">
        <f t="shared" si="43"/>
        <v>0</v>
      </c>
      <c r="L276" s="2">
        <f t="shared" si="44"/>
        <v>0</v>
      </c>
      <c r="M276" s="2">
        <v>44</v>
      </c>
      <c r="Q276" s="2">
        <f t="shared" si="45"/>
        <v>1</v>
      </c>
      <c r="R276" s="2">
        <f t="shared" si="46"/>
        <v>0</v>
      </c>
      <c r="S276" s="2">
        <f t="shared" si="47"/>
        <v>1</v>
      </c>
      <c r="T276" s="2">
        <v>2002</v>
      </c>
      <c r="U276" s="2">
        <f t="shared" si="48"/>
        <v>0</v>
      </c>
      <c r="V276" s="2">
        <v>6.5</v>
      </c>
      <c r="W276" s="2">
        <f t="shared" si="49"/>
        <v>0</v>
      </c>
    </row>
    <row r="277" spans="1:23" x14ac:dyDescent="0.2">
      <c r="A277" s="2" t="s">
        <v>521</v>
      </c>
      <c r="B277" s="2" t="s">
        <v>11</v>
      </c>
      <c r="C277" s="2" t="s">
        <v>40</v>
      </c>
      <c r="D277" s="2">
        <v>242.59</v>
      </c>
      <c r="E277" s="2">
        <v>101</v>
      </c>
      <c r="F277" s="2">
        <v>21276</v>
      </c>
      <c r="G277" s="2">
        <v>81</v>
      </c>
      <c r="H277" s="2">
        <f t="shared" si="40"/>
        <v>0</v>
      </c>
      <c r="I277" s="2">
        <f t="shared" si="41"/>
        <v>0</v>
      </c>
      <c r="J277" s="2">
        <f t="shared" si="42"/>
        <v>0</v>
      </c>
      <c r="K277" s="2">
        <f t="shared" si="43"/>
        <v>0</v>
      </c>
      <c r="L277" s="2">
        <f t="shared" si="44"/>
        <v>0</v>
      </c>
      <c r="M277" s="2">
        <v>293</v>
      </c>
      <c r="Q277" s="2">
        <f t="shared" si="45"/>
        <v>1</v>
      </c>
      <c r="R277" s="2">
        <f t="shared" si="46"/>
        <v>0</v>
      </c>
      <c r="S277" s="2">
        <f t="shared" si="47"/>
        <v>1</v>
      </c>
      <c r="T277" s="2">
        <v>2003</v>
      </c>
      <c r="U277" s="2">
        <f t="shared" si="48"/>
        <v>0</v>
      </c>
      <c r="V277" s="2">
        <v>6.7</v>
      </c>
      <c r="W277" s="2">
        <f t="shared" si="49"/>
        <v>0</v>
      </c>
    </row>
    <row r="278" spans="1:23" x14ac:dyDescent="0.2">
      <c r="A278" s="2" t="s">
        <v>484</v>
      </c>
      <c r="B278" s="2" t="s">
        <v>15</v>
      </c>
      <c r="C278" s="2" t="s">
        <v>31</v>
      </c>
      <c r="D278" s="2">
        <v>59.992800000000003</v>
      </c>
      <c r="E278" s="2">
        <v>81</v>
      </c>
      <c r="F278" s="2">
        <v>2134</v>
      </c>
      <c r="G278" s="2">
        <v>42</v>
      </c>
      <c r="H278" s="2">
        <f t="shared" si="40"/>
        <v>1</v>
      </c>
      <c r="I278" s="2">
        <f t="shared" si="41"/>
        <v>1</v>
      </c>
      <c r="J278" s="2">
        <f t="shared" si="42"/>
        <v>0</v>
      </c>
      <c r="K278" s="2">
        <f t="shared" si="43"/>
        <v>0</v>
      </c>
      <c r="L278" s="2">
        <f t="shared" si="44"/>
        <v>0</v>
      </c>
      <c r="M278" s="2">
        <v>119</v>
      </c>
      <c r="Q278" s="2">
        <f t="shared" si="45"/>
        <v>0</v>
      </c>
      <c r="R278" s="2">
        <f t="shared" si="46"/>
        <v>0</v>
      </c>
      <c r="S278" s="2">
        <f t="shared" si="47"/>
        <v>0</v>
      </c>
      <c r="T278" s="2">
        <v>2009</v>
      </c>
      <c r="U278" s="2">
        <f t="shared" si="48"/>
        <v>0</v>
      </c>
      <c r="V278" s="2">
        <v>5.8</v>
      </c>
      <c r="W278" s="2">
        <f t="shared" si="49"/>
        <v>0</v>
      </c>
    </row>
    <row r="279" spans="1:23" x14ac:dyDescent="0.2">
      <c r="A279" s="2" t="s">
        <v>524</v>
      </c>
      <c r="B279" s="2" t="s">
        <v>11</v>
      </c>
      <c r="C279" s="2" t="s">
        <v>19</v>
      </c>
      <c r="D279" s="2">
        <v>5.0023099999999996</v>
      </c>
      <c r="E279" s="2">
        <v>84</v>
      </c>
      <c r="F279" s="2">
        <v>18864</v>
      </c>
      <c r="G279" s="2">
        <v>13</v>
      </c>
      <c r="H279" s="2">
        <f t="shared" si="40"/>
        <v>0</v>
      </c>
      <c r="I279" s="2">
        <f t="shared" si="41"/>
        <v>0</v>
      </c>
      <c r="J279" s="2">
        <f t="shared" si="42"/>
        <v>0</v>
      </c>
      <c r="K279" s="2">
        <f t="shared" si="43"/>
        <v>0</v>
      </c>
      <c r="L279" s="2">
        <f t="shared" si="44"/>
        <v>1</v>
      </c>
      <c r="M279" s="2">
        <v>2</v>
      </c>
      <c r="Q279" s="2">
        <f t="shared" si="45"/>
        <v>1</v>
      </c>
      <c r="R279" s="2">
        <f t="shared" si="46"/>
        <v>0</v>
      </c>
      <c r="S279" s="2">
        <f t="shared" si="47"/>
        <v>0</v>
      </c>
      <c r="T279" s="2">
        <v>2001</v>
      </c>
      <c r="U279" s="2">
        <f t="shared" si="48"/>
        <v>0</v>
      </c>
      <c r="V279" s="2">
        <v>5.6</v>
      </c>
      <c r="W279" s="2">
        <f t="shared" si="49"/>
        <v>0</v>
      </c>
    </row>
    <row r="280" spans="1:23" x14ac:dyDescent="0.2">
      <c r="A280" s="2" t="s">
        <v>526</v>
      </c>
      <c r="B280" s="2" t="s">
        <v>15</v>
      </c>
      <c r="C280" s="2" t="s">
        <v>31</v>
      </c>
      <c r="D280" s="2">
        <v>2.3313199999999998</v>
      </c>
      <c r="E280" s="2">
        <v>97</v>
      </c>
      <c r="F280" s="2">
        <v>2603</v>
      </c>
      <c r="G280" s="2">
        <v>10</v>
      </c>
      <c r="H280" s="2">
        <f t="shared" si="40"/>
        <v>1</v>
      </c>
      <c r="I280" s="2">
        <f t="shared" si="41"/>
        <v>1</v>
      </c>
      <c r="J280" s="2">
        <f t="shared" si="42"/>
        <v>0</v>
      </c>
      <c r="K280" s="2">
        <f t="shared" si="43"/>
        <v>0</v>
      </c>
      <c r="L280" s="2">
        <f t="shared" si="44"/>
        <v>0</v>
      </c>
      <c r="M280" s="2">
        <v>105</v>
      </c>
      <c r="Q280" s="2">
        <f t="shared" si="45"/>
        <v>0</v>
      </c>
      <c r="R280" s="2">
        <f t="shared" si="46"/>
        <v>0</v>
      </c>
      <c r="S280" s="2">
        <f t="shared" si="47"/>
        <v>0</v>
      </c>
      <c r="T280" s="2">
        <v>2011</v>
      </c>
      <c r="U280" s="2">
        <f t="shared" si="48"/>
        <v>0</v>
      </c>
      <c r="V280" s="2">
        <v>3.3</v>
      </c>
      <c r="W280" s="2">
        <f t="shared" si="49"/>
        <v>0</v>
      </c>
    </row>
    <row r="281" spans="1:23" x14ac:dyDescent="0.2">
      <c r="A281" s="2" t="s">
        <v>528</v>
      </c>
      <c r="B281" s="2" t="s">
        <v>15</v>
      </c>
      <c r="C281" s="2" t="s">
        <v>24</v>
      </c>
      <c r="D281" s="2">
        <v>9.4838199999999997</v>
      </c>
      <c r="E281" s="2">
        <v>92</v>
      </c>
      <c r="F281" s="2">
        <v>25418</v>
      </c>
      <c r="G281" s="2">
        <v>55</v>
      </c>
      <c r="H281" s="2">
        <f t="shared" si="40"/>
        <v>1</v>
      </c>
      <c r="I281" s="2">
        <f t="shared" si="41"/>
        <v>0</v>
      </c>
      <c r="J281" s="2">
        <f t="shared" si="42"/>
        <v>0</v>
      </c>
      <c r="K281" s="2">
        <f t="shared" si="43"/>
        <v>0</v>
      </c>
      <c r="L281" s="2">
        <f t="shared" si="44"/>
        <v>0</v>
      </c>
      <c r="M281" s="2">
        <v>394</v>
      </c>
      <c r="Q281" s="2">
        <f t="shared" si="45"/>
        <v>0</v>
      </c>
      <c r="R281" s="2">
        <f t="shared" si="46"/>
        <v>0</v>
      </c>
      <c r="S281" s="2">
        <f t="shared" si="47"/>
        <v>0</v>
      </c>
      <c r="T281" s="2">
        <v>2012</v>
      </c>
      <c r="U281" s="2">
        <f t="shared" si="48"/>
        <v>0</v>
      </c>
      <c r="V281" s="2">
        <v>5.7</v>
      </c>
      <c r="W281" s="2">
        <f t="shared" si="49"/>
        <v>0</v>
      </c>
    </row>
    <row r="282" spans="1:23" x14ac:dyDescent="0.2">
      <c r="A282" s="2" t="s">
        <v>530</v>
      </c>
      <c r="B282" s="2" t="s">
        <v>11</v>
      </c>
      <c r="C282" s="2" t="s">
        <v>24</v>
      </c>
      <c r="D282" s="2">
        <v>23.020499999999998</v>
      </c>
      <c r="E282" s="2">
        <v>104</v>
      </c>
      <c r="F282" s="2">
        <v>2422</v>
      </c>
      <c r="G282" s="2">
        <v>52</v>
      </c>
      <c r="H282" s="2">
        <f t="shared" si="40"/>
        <v>0</v>
      </c>
      <c r="I282" s="2">
        <f t="shared" si="41"/>
        <v>0</v>
      </c>
      <c r="J282" s="2">
        <f t="shared" si="42"/>
        <v>0</v>
      </c>
      <c r="K282" s="2">
        <f t="shared" si="43"/>
        <v>0</v>
      </c>
      <c r="L282" s="2">
        <f t="shared" si="44"/>
        <v>0</v>
      </c>
      <c r="M282" s="2">
        <v>13</v>
      </c>
      <c r="Q282" s="2">
        <f t="shared" si="45"/>
        <v>1</v>
      </c>
      <c r="R282" s="2">
        <f t="shared" si="46"/>
        <v>0</v>
      </c>
      <c r="S282" s="2">
        <f t="shared" si="47"/>
        <v>0</v>
      </c>
      <c r="T282" s="2">
        <v>2003</v>
      </c>
      <c r="U282" s="2">
        <f t="shared" si="48"/>
        <v>0</v>
      </c>
      <c r="V282" s="2">
        <v>5.5</v>
      </c>
      <c r="W282" s="2">
        <f t="shared" si="49"/>
        <v>0</v>
      </c>
    </row>
    <row r="283" spans="1:23" x14ac:dyDescent="0.2">
      <c r="A283" s="2" t="s">
        <v>532</v>
      </c>
      <c r="B283" s="2" t="s">
        <v>11</v>
      </c>
      <c r="C283" s="2" t="s">
        <v>12</v>
      </c>
      <c r="D283" s="2">
        <v>39.4407</v>
      </c>
      <c r="E283" s="2">
        <v>119</v>
      </c>
      <c r="F283" s="2">
        <v>4315</v>
      </c>
      <c r="G283" s="2">
        <v>55</v>
      </c>
      <c r="H283" s="2">
        <f t="shared" si="40"/>
        <v>0</v>
      </c>
      <c r="I283" s="2">
        <f t="shared" si="41"/>
        <v>0</v>
      </c>
      <c r="J283" s="2">
        <f t="shared" si="42"/>
        <v>0</v>
      </c>
      <c r="K283" s="2">
        <f t="shared" si="43"/>
        <v>0</v>
      </c>
      <c r="L283" s="2">
        <f t="shared" si="44"/>
        <v>0</v>
      </c>
      <c r="M283" s="2">
        <v>59</v>
      </c>
      <c r="Q283" s="2">
        <f t="shared" si="45"/>
        <v>1</v>
      </c>
      <c r="R283" s="2">
        <f t="shared" si="46"/>
        <v>0</v>
      </c>
      <c r="S283" s="2">
        <f t="shared" si="47"/>
        <v>0</v>
      </c>
      <c r="T283" s="2">
        <v>2010</v>
      </c>
      <c r="U283" s="2">
        <f t="shared" si="48"/>
        <v>0</v>
      </c>
      <c r="V283" s="2">
        <v>6.4</v>
      </c>
      <c r="W283" s="2">
        <f t="shared" si="49"/>
        <v>1</v>
      </c>
    </row>
    <row r="284" spans="1:23" x14ac:dyDescent="0.2">
      <c r="A284" s="2" t="s">
        <v>140</v>
      </c>
      <c r="B284" s="2" t="s">
        <v>15</v>
      </c>
      <c r="C284" s="2" t="s">
        <v>40</v>
      </c>
      <c r="D284" s="2">
        <v>60.338900000000002</v>
      </c>
      <c r="E284" s="2">
        <v>96</v>
      </c>
      <c r="F284" s="2">
        <v>36093</v>
      </c>
      <c r="G284" s="2">
        <v>37</v>
      </c>
      <c r="H284" s="2">
        <f t="shared" si="40"/>
        <v>1</v>
      </c>
      <c r="I284" s="2">
        <f t="shared" si="41"/>
        <v>0</v>
      </c>
      <c r="J284" s="2">
        <f t="shared" si="42"/>
        <v>0</v>
      </c>
      <c r="K284" s="2">
        <f t="shared" si="43"/>
        <v>0</v>
      </c>
      <c r="L284" s="2">
        <f t="shared" si="44"/>
        <v>0</v>
      </c>
      <c r="M284" s="2">
        <v>1000</v>
      </c>
      <c r="Q284" s="2">
        <f t="shared" si="45"/>
        <v>0</v>
      </c>
      <c r="R284" s="2">
        <f t="shared" si="46"/>
        <v>0</v>
      </c>
      <c r="S284" s="2">
        <f t="shared" si="47"/>
        <v>1</v>
      </c>
      <c r="T284" s="2">
        <v>2008</v>
      </c>
      <c r="U284" s="2">
        <f t="shared" si="48"/>
        <v>0</v>
      </c>
      <c r="V284" s="2">
        <v>7</v>
      </c>
      <c r="W284" s="2">
        <f t="shared" si="49"/>
        <v>0</v>
      </c>
    </row>
    <row r="285" spans="1:23" x14ac:dyDescent="0.2">
      <c r="A285" s="2" t="s">
        <v>309</v>
      </c>
      <c r="B285" s="2" t="s">
        <v>15</v>
      </c>
      <c r="C285" s="2" t="s">
        <v>40</v>
      </c>
      <c r="D285" s="2">
        <v>13.650700000000001</v>
      </c>
      <c r="E285" s="2">
        <v>101</v>
      </c>
      <c r="F285" s="2">
        <v>16926</v>
      </c>
      <c r="G285" s="2">
        <v>20</v>
      </c>
      <c r="H285" s="2">
        <f t="shared" si="40"/>
        <v>1</v>
      </c>
      <c r="I285" s="2">
        <f t="shared" si="41"/>
        <v>0</v>
      </c>
      <c r="J285" s="2">
        <f t="shared" si="42"/>
        <v>0</v>
      </c>
      <c r="K285" s="2">
        <f t="shared" si="43"/>
        <v>0</v>
      </c>
      <c r="L285" s="2">
        <f t="shared" si="44"/>
        <v>0</v>
      </c>
      <c r="M285" s="2">
        <v>53</v>
      </c>
      <c r="Q285" s="2">
        <f t="shared" si="45"/>
        <v>0</v>
      </c>
      <c r="R285" s="2">
        <f t="shared" si="46"/>
        <v>0</v>
      </c>
      <c r="S285" s="2">
        <f t="shared" si="47"/>
        <v>1</v>
      </c>
      <c r="T285" s="2">
        <v>2015</v>
      </c>
      <c r="U285" s="2">
        <f t="shared" si="48"/>
        <v>0</v>
      </c>
      <c r="V285" s="2">
        <v>6.6</v>
      </c>
      <c r="W285" s="2">
        <f t="shared" si="49"/>
        <v>0</v>
      </c>
    </row>
    <row r="286" spans="1:23" x14ac:dyDescent="0.2">
      <c r="A286" s="2" t="s">
        <v>536</v>
      </c>
      <c r="B286" s="2" t="s">
        <v>15</v>
      </c>
      <c r="C286" s="2" t="s">
        <v>12</v>
      </c>
      <c r="D286" s="2">
        <v>0.53100899999999995</v>
      </c>
      <c r="E286" s="2">
        <v>122</v>
      </c>
      <c r="F286" s="2">
        <v>22319</v>
      </c>
      <c r="G286" s="2">
        <v>10</v>
      </c>
      <c r="H286" s="2">
        <f t="shared" si="40"/>
        <v>1</v>
      </c>
      <c r="I286" s="2">
        <f t="shared" si="41"/>
        <v>0</v>
      </c>
      <c r="J286" s="2">
        <f t="shared" si="42"/>
        <v>0</v>
      </c>
      <c r="K286" s="2">
        <f t="shared" si="43"/>
        <v>0</v>
      </c>
      <c r="L286" s="2">
        <f t="shared" si="44"/>
        <v>0</v>
      </c>
      <c r="M286" s="2">
        <v>11000</v>
      </c>
      <c r="Q286" s="2">
        <f t="shared" si="45"/>
        <v>0</v>
      </c>
      <c r="R286" s="2">
        <f t="shared" si="46"/>
        <v>0</v>
      </c>
      <c r="S286" s="2">
        <f t="shared" si="47"/>
        <v>0</v>
      </c>
      <c r="T286" s="2">
        <v>2015</v>
      </c>
      <c r="U286" s="2">
        <f t="shared" si="48"/>
        <v>0</v>
      </c>
      <c r="V286" s="2">
        <v>5.3</v>
      </c>
      <c r="W286" s="2">
        <f t="shared" si="49"/>
        <v>1</v>
      </c>
    </row>
    <row r="287" spans="1:23" x14ac:dyDescent="0.2">
      <c r="A287" s="2" t="s">
        <v>538</v>
      </c>
      <c r="B287" s="2" t="s">
        <v>15</v>
      </c>
      <c r="C287" s="2" t="s">
        <v>31</v>
      </c>
      <c r="D287" s="2">
        <v>4.6450999999999999E-2</v>
      </c>
      <c r="E287" s="2">
        <v>118</v>
      </c>
      <c r="F287" s="2">
        <v>27756</v>
      </c>
      <c r="G287" s="2">
        <v>7</v>
      </c>
      <c r="H287" s="2">
        <f t="shared" si="40"/>
        <v>1</v>
      </c>
      <c r="I287" s="2">
        <f t="shared" si="41"/>
        <v>1</v>
      </c>
      <c r="J287" s="2">
        <f t="shared" si="42"/>
        <v>0</v>
      </c>
      <c r="K287" s="2">
        <f t="shared" si="43"/>
        <v>0</v>
      </c>
      <c r="L287" s="2">
        <f t="shared" si="44"/>
        <v>0</v>
      </c>
      <c r="M287" s="2">
        <v>0</v>
      </c>
      <c r="Q287" s="2">
        <f t="shared" si="45"/>
        <v>0</v>
      </c>
      <c r="R287" s="2">
        <f t="shared" si="46"/>
        <v>0</v>
      </c>
      <c r="S287" s="2">
        <f t="shared" si="47"/>
        <v>0</v>
      </c>
      <c r="T287" s="2">
        <v>2010</v>
      </c>
      <c r="U287" s="2">
        <f t="shared" si="48"/>
        <v>0</v>
      </c>
      <c r="V287" s="2">
        <v>6</v>
      </c>
      <c r="W287" s="2">
        <f t="shared" si="49"/>
        <v>0</v>
      </c>
    </row>
    <row r="288" spans="1:23" x14ac:dyDescent="0.2">
      <c r="A288" s="2" t="s">
        <v>540</v>
      </c>
      <c r="B288" s="2" t="s">
        <v>15</v>
      </c>
      <c r="C288" s="2" t="s">
        <v>12</v>
      </c>
      <c r="D288" s="2">
        <v>8.1342199999999991</v>
      </c>
      <c r="E288" s="2">
        <v>109</v>
      </c>
      <c r="F288" s="2">
        <v>1141</v>
      </c>
      <c r="G288" s="2">
        <v>12</v>
      </c>
      <c r="H288" s="2">
        <f t="shared" si="40"/>
        <v>1</v>
      </c>
      <c r="I288" s="2">
        <f t="shared" si="41"/>
        <v>0</v>
      </c>
      <c r="J288" s="2">
        <f t="shared" si="42"/>
        <v>0</v>
      </c>
      <c r="K288" s="2">
        <f t="shared" si="43"/>
        <v>0</v>
      </c>
      <c r="L288" s="2">
        <f t="shared" si="44"/>
        <v>0</v>
      </c>
      <c r="M288" s="2">
        <v>67</v>
      </c>
      <c r="Q288" s="2">
        <f t="shared" si="45"/>
        <v>0</v>
      </c>
      <c r="R288" s="2">
        <f t="shared" si="46"/>
        <v>0</v>
      </c>
      <c r="S288" s="2">
        <f t="shared" si="47"/>
        <v>0</v>
      </c>
      <c r="T288" s="2">
        <v>2008</v>
      </c>
      <c r="U288" s="2">
        <f t="shared" si="48"/>
        <v>0</v>
      </c>
      <c r="V288" s="2">
        <v>7</v>
      </c>
      <c r="W288" s="2">
        <f t="shared" si="49"/>
        <v>1</v>
      </c>
    </row>
    <row r="289" spans="1:23" x14ac:dyDescent="0.2">
      <c r="A289" s="2" t="s">
        <v>542</v>
      </c>
      <c r="B289" s="2" t="s">
        <v>11</v>
      </c>
      <c r="C289" s="2" t="s">
        <v>47</v>
      </c>
      <c r="D289" s="2">
        <v>0.21518499999999999</v>
      </c>
      <c r="E289" s="2">
        <v>86</v>
      </c>
      <c r="F289" s="2">
        <v>279</v>
      </c>
      <c r="G289" s="2">
        <v>0.2</v>
      </c>
      <c r="H289" s="2">
        <f t="shared" si="40"/>
        <v>0</v>
      </c>
      <c r="I289" s="2">
        <f t="shared" si="41"/>
        <v>0</v>
      </c>
      <c r="J289" s="2">
        <f t="shared" si="42"/>
        <v>0</v>
      </c>
      <c r="K289" s="2">
        <f t="shared" si="43"/>
        <v>0</v>
      </c>
      <c r="L289" s="2">
        <f t="shared" si="44"/>
        <v>0</v>
      </c>
      <c r="M289" s="2">
        <v>0</v>
      </c>
      <c r="Q289" s="2">
        <f t="shared" si="45"/>
        <v>1</v>
      </c>
      <c r="R289" s="2">
        <f t="shared" si="46"/>
        <v>0</v>
      </c>
      <c r="S289" s="2">
        <f t="shared" si="47"/>
        <v>0</v>
      </c>
      <c r="T289" s="2">
        <v>2008</v>
      </c>
      <c r="U289" s="2">
        <f t="shared" si="48"/>
        <v>1</v>
      </c>
      <c r="V289" s="2">
        <v>7.5</v>
      </c>
      <c r="W289" s="2">
        <f t="shared" si="49"/>
        <v>0</v>
      </c>
    </row>
    <row r="290" spans="1:23" x14ac:dyDescent="0.2">
      <c r="A290" s="2" t="s">
        <v>544</v>
      </c>
      <c r="B290" s="2" t="s">
        <v>11</v>
      </c>
      <c r="C290" s="2" t="s">
        <v>19</v>
      </c>
      <c r="D290" s="2">
        <v>407.197</v>
      </c>
      <c r="E290" s="2">
        <v>147</v>
      </c>
      <c r="F290" s="2">
        <v>64798</v>
      </c>
      <c r="G290" s="2">
        <v>250</v>
      </c>
      <c r="H290" s="2">
        <f t="shared" si="40"/>
        <v>0</v>
      </c>
      <c r="I290" s="2">
        <f t="shared" si="41"/>
        <v>0</v>
      </c>
      <c r="J290" s="2">
        <f t="shared" si="42"/>
        <v>0</v>
      </c>
      <c r="K290" s="2">
        <f t="shared" si="43"/>
        <v>0</v>
      </c>
      <c r="L290" s="2">
        <f t="shared" si="44"/>
        <v>1</v>
      </c>
      <c r="M290" s="2">
        <v>94</v>
      </c>
      <c r="Q290" s="2">
        <f t="shared" si="45"/>
        <v>1</v>
      </c>
      <c r="R290" s="2">
        <f t="shared" si="46"/>
        <v>0</v>
      </c>
      <c r="S290" s="2">
        <f t="shared" si="47"/>
        <v>0</v>
      </c>
      <c r="T290" s="2">
        <v>2016</v>
      </c>
      <c r="U290" s="2">
        <f t="shared" si="48"/>
        <v>0</v>
      </c>
      <c r="V290" s="2">
        <v>8.1999999999999993</v>
      </c>
      <c r="W290" s="2">
        <f t="shared" si="49"/>
        <v>0</v>
      </c>
    </row>
    <row r="291" spans="1:23" x14ac:dyDescent="0.2">
      <c r="A291" s="2" t="s">
        <v>546</v>
      </c>
      <c r="B291" s="2" t="s">
        <v>11</v>
      </c>
      <c r="C291" s="2" t="s">
        <v>19</v>
      </c>
      <c r="D291" s="2">
        <v>176.637</v>
      </c>
      <c r="E291" s="2">
        <v>124</v>
      </c>
      <c r="F291" s="2">
        <v>19761</v>
      </c>
      <c r="G291" s="2">
        <v>140</v>
      </c>
      <c r="H291" s="2">
        <f t="shared" si="40"/>
        <v>0</v>
      </c>
      <c r="I291" s="2">
        <f t="shared" si="41"/>
        <v>0</v>
      </c>
      <c r="J291" s="2">
        <f t="shared" si="42"/>
        <v>0</v>
      </c>
      <c r="K291" s="2">
        <f t="shared" si="43"/>
        <v>0</v>
      </c>
      <c r="L291" s="2">
        <f t="shared" si="44"/>
        <v>1</v>
      </c>
      <c r="M291" s="2">
        <v>394</v>
      </c>
      <c r="Q291" s="2">
        <f t="shared" si="45"/>
        <v>1</v>
      </c>
      <c r="R291" s="2">
        <f t="shared" si="46"/>
        <v>0</v>
      </c>
      <c r="S291" s="2">
        <f t="shared" si="47"/>
        <v>0</v>
      </c>
      <c r="T291" s="2">
        <v>2011</v>
      </c>
      <c r="U291" s="2">
        <f t="shared" si="48"/>
        <v>0</v>
      </c>
      <c r="V291" s="2">
        <v>6.9</v>
      </c>
      <c r="W291" s="2">
        <f t="shared" si="49"/>
        <v>0</v>
      </c>
    </row>
    <row r="292" spans="1:23" x14ac:dyDescent="0.2">
      <c r="A292" s="2" t="s">
        <v>544</v>
      </c>
      <c r="B292" s="2" t="s">
        <v>11</v>
      </c>
      <c r="C292" s="2" t="s">
        <v>19</v>
      </c>
      <c r="D292" s="2">
        <v>259.74700000000001</v>
      </c>
      <c r="E292" s="2">
        <v>136</v>
      </c>
      <c r="F292" s="2">
        <v>36188</v>
      </c>
      <c r="G292" s="2">
        <v>170</v>
      </c>
      <c r="H292" s="2">
        <f t="shared" si="40"/>
        <v>0</v>
      </c>
      <c r="I292" s="2">
        <f t="shared" si="41"/>
        <v>0</v>
      </c>
      <c r="J292" s="2">
        <f t="shared" si="42"/>
        <v>0</v>
      </c>
      <c r="K292" s="2">
        <f t="shared" si="43"/>
        <v>0</v>
      </c>
      <c r="L292" s="2">
        <f t="shared" si="44"/>
        <v>1</v>
      </c>
      <c r="M292" s="2">
        <v>94</v>
      </c>
      <c r="Q292" s="2">
        <f t="shared" si="45"/>
        <v>1</v>
      </c>
      <c r="R292" s="2">
        <f t="shared" si="46"/>
        <v>0</v>
      </c>
      <c r="S292" s="2">
        <f t="shared" si="47"/>
        <v>0</v>
      </c>
      <c r="T292" s="2">
        <v>2014</v>
      </c>
      <c r="U292" s="2">
        <f t="shared" si="48"/>
        <v>0</v>
      </c>
      <c r="V292" s="2">
        <v>7.8</v>
      </c>
      <c r="W292" s="2">
        <f t="shared" si="49"/>
        <v>0</v>
      </c>
    </row>
    <row r="293" spans="1:23" x14ac:dyDescent="0.2">
      <c r="A293" s="2" t="s">
        <v>549</v>
      </c>
      <c r="B293" s="2" t="s">
        <v>11</v>
      </c>
      <c r="C293" s="2" t="s">
        <v>12</v>
      </c>
      <c r="D293" s="2">
        <v>107.101</v>
      </c>
      <c r="E293" s="2">
        <v>134</v>
      </c>
      <c r="F293" s="2">
        <v>16281</v>
      </c>
      <c r="G293" s="2">
        <v>55</v>
      </c>
      <c r="H293" s="2">
        <f t="shared" si="40"/>
        <v>0</v>
      </c>
      <c r="I293" s="2">
        <f t="shared" si="41"/>
        <v>0</v>
      </c>
      <c r="J293" s="2">
        <f t="shared" si="42"/>
        <v>0</v>
      </c>
      <c r="K293" s="2">
        <f t="shared" si="43"/>
        <v>0</v>
      </c>
      <c r="L293" s="2">
        <f t="shared" si="44"/>
        <v>0</v>
      </c>
      <c r="M293" s="2">
        <v>521</v>
      </c>
      <c r="Q293" s="2">
        <f t="shared" si="45"/>
        <v>1</v>
      </c>
      <c r="R293" s="2">
        <f t="shared" si="46"/>
        <v>0</v>
      </c>
      <c r="S293" s="2">
        <f t="shared" si="47"/>
        <v>0</v>
      </c>
      <c r="T293" s="2">
        <v>2013</v>
      </c>
      <c r="U293" s="2">
        <f t="shared" si="48"/>
        <v>0</v>
      </c>
      <c r="V293" s="2">
        <v>7.9</v>
      </c>
      <c r="W293" s="2">
        <f t="shared" si="49"/>
        <v>1</v>
      </c>
    </row>
    <row r="294" spans="1:23" x14ac:dyDescent="0.2">
      <c r="A294" s="2" t="s">
        <v>551</v>
      </c>
      <c r="B294" s="2" t="s">
        <v>11</v>
      </c>
      <c r="C294" s="2" t="s">
        <v>12</v>
      </c>
      <c r="D294" s="2">
        <v>2.5576699999999999</v>
      </c>
      <c r="E294" s="2">
        <v>97</v>
      </c>
      <c r="F294" s="2">
        <v>2739</v>
      </c>
      <c r="G294" s="2">
        <v>2</v>
      </c>
      <c r="H294" s="2">
        <f t="shared" si="40"/>
        <v>0</v>
      </c>
      <c r="I294" s="2">
        <f t="shared" si="41"/>
        <v>0</v>
      </c>
      <c r="J294" s="2">
        <f t="shared" si="42"/>
        <v>0</v>
      </c>
      <c r="K294" s="2">
        <f t="shared" si="43"/>
        <v>0</v>
      </c>
      <c r="L294" s="2">
        <f t="shared" si="44"/>
        <v>0</v>
      </c>
      <c r="M294" s="2">
        <v>5</v>
      </c>
      <c r="Q294" s="2">
        <f t="shared" si="45"/>
        <v>1</v>
      </c>
      <c r="R294" s="2">
        <f t="shared" si="46"/>
        <v>0</v>
      </c>
      <c r="S294" s="2">
        <f t="shared" si="47"/>
        <v>0</v>
      </c>
      <c r="T294" s="2">
        <v>2015</v>
      </c>
      <c r="U294" s="2">
        <f t="shared" si="48"/>
        <v>0</v>
      </c>
      <c r="V294" s="2">
        <v>5.3</v>
      </c>
      <c r="W294" s="2">
        <f t="shared" si="49"/>
        <v>1</v>
      </c>
    </row>
    <row r="295" spans="1:23" x14ac:dyDescent="0.2">
      <c r="A295" s="2" t="s">
        <v>553</v>
      </c>
      <c r="B295" s="2" t="s">
        <v>15</v>
      </c>
      <c r="C295" s="2" t="s">
        <v>12</v>
      </c>
      <c r="D295" s="2">
        <v>35.266599999999997</v>
      </c>
      <c r="E295" s="2">
        <v>100</v>
      </c>
      <c r="F295" s="2">
        <v>20051</v>
      </c>
      <c r="G295" s="2">
        <v>30</v>
      </c>
      <c r="H295" s="2">
        <f t="shared" si="40"/>
        <v>1</v>
      </c>
      <c r="I295" s="2">
        <f t="shared" si="41"/>
        <v>0</v>
      </c>
      <c r="J295" s="2">
        <f t="shared" si="42"/>
        <v>0</v>
      </c>
      <c r="K295" s="2">
        <f t="shared" si="43"/>
        <v>0</v>
      </c>
      <c r="L295" s="2">
        <f t="shared" si="44"/>
        <v>0</v>
      </c>
      <c r="M295" s="2">
        <v>108</v>
      </c>
      <c r="Q295" s="2">
        <f t="shared" si="45"/>
        <v>0</v>
      </c>
      <c r="R295" s="2">
        <f t="shared" si="46"/>
        <v>0</v>
      </c>
      <c r="S295" s="2">
        <f t="shared" si="47"/>
        <v>0</v>
      </c>
      <c r="T295" s="2">
        <v>2013</v>
      </c>
      <c r="U295" s="2">
        <f t="shared" si="48"/>
        <v>0</v>
      </c>
      <c r="V295" s="2">
        <v>5.9</v>
      </c>
      <c r="W295" s="2">
        <f t="shared" si="49"/>
        <v>1</v>
      </c>
    </row>
    <row r="296" spans="1:23" x14ac:dyDescent="0.2">
      <c r="A296" s="2" t="s">
        <v>555</v>
      </c>
      <c r="B296" s="2" t="s">
        <v>18</v>
      </c>
      <c r="C296" s="2" t="s">
        <v>97</v>
      </c>
      <c r="D296" s="2">
        <v>244.053</v>
      </c>
      <c r="E296" s="2">
        <v>117</v>
      </c>
      <c r="F296" s="2">
        <v>4905</v>
      </c>
      <c r="G296" s="2">
        <v>120</v>
      </c>
      <c r="H296" s="2">
        <f t="shared" si="40"/>
        <v>0</v>
      </c>
      <c r="I296" s="2">
        <f t="shared" si="41"/>
        <v>0</v>
      </c>
      <c r="J296" s="2">
        <f t="shared" si="42"/>
        <v>0</v>
      </c>
      <c r="K296" s="2">
        <f t="shared" si="43"/>
        <v>1</v>
      </c>
      <c r="L296" s="2">
        <f t="shared" si="44"/>
        <v>0</v>
      </c>
      <c r="M296" s="2">
        <v>487</v>
      </c>
      <c r="Q296" s="2">
        <f t="shared" si="45"/>
        <v>0</v>
      </c>
      <c r="R296" s="2">
        <f t="shared" si="46"/>
        <v>0</v>
      </c>
      <c r="S296" s="2">
        <f t="shared" si="47"/>
        <v>0</v>
      </c>
      <c r="T296" s="2">
        <v>2006</v>
      </c>
      <c r="U296" s="2">
        <f t="shared" si="48"/>
        <v>0</v>
      </c>
      <c r="V296" s="2">
        <v>7.2</v>
      </c>
      <c r="W296" s="2">
        <f t="shared" si="49"/>
        <v>0</v>
      </c>
    </row>
    <row r="297" spans="1:23" x14ac:dyDescent="0.2">
      <c r="A297" s="2" t="s">
        <v>555</v>
      </c>
      <c r="B297" s="2" t="s">
        <v>18</v>
      </c>
      <c r="C297" s="2" t="s">
        <v>97</v>
      </c>
      <c r="D297" s="2">
        <v>191.45099999999999</v>
      </c>
      <c r="E297" s="2">
        <v>106</v>
      </c>
      <c r="F297" s="2">
        <v>4482</v>
      </c>
      <c r="G297" s="2">
        <v>200</v>
      </c>
      <c r="H297" s="2">
        <f t="shared" si="40"/>
        <v>0</v>
      </c>
      <c r="I297" s="2">
        <f t="shared" si="41"/>
        <v>0</v>
      </c>
      <c r="J297" s="2">
        <f t="shared" si="42"/>
        <v>0</v>
      </c>
      <c r="K297" s="2">
        <f t="shared" si="43"/>
        <v>1</v>
      </c>
      <c r="L297" s="2">
        <f t="shared" si="44"/>
        <v>0</v>
      </c>
      <c r="M297" s="2">
        <v>487</v>
      </c>
      <c r="Q297" s="2">
        <f t="shared" si="45"/>
        <v>0</v>
      </c>
      <c r="R297" s="2">
        <f t="shared" si="46"/>
        <v>0</v>
      </c>
      <c r="S297" s="2">
        <f t="shared" si="47"/>
        <v>0</v>
      </c>
      <c r="T297" s="2">
        <v>2011</v>
      </c>
      <c r="U297" s="2">
        <f t="shared" si="48"/>
        <v>0</v>
      </c>
      <c r="V297" s="2">
        <v>6.3</v>
      </c>
      <c r="W297" s="2">
        <f t="shared" si="49"/>
        <v>0</v>
      </c>
    </row>
    <row r="298" spans="1:23" x14ac:dyDescent="0.2">
      <c r="A298" s="2" t="s">
        <v>558</v>
      </c>
      <c r="B298" s="2" t="s">
        <v>15</v>
      </c>
      <c r="C298" s="2" t="s">
        <v>35</v>
      </c>
      <c r="D298" s="2">
        <v>13.2485</v>
      </c>
      <c r="E298" s="2">
        <v>109</v>
      </c>
      <c r="F298" s="2">
        <v>15790</v>
      </c>
      <c r="G298" s="2">
        <v>27</v>
      </c>
      <c r="H298" s="2">
        <f t="shared" si="40"/>
        <v>1</v>
      </c>
      <c r="I298" s="2">
        <f t="shared" si="41"/>
        <v>0</v>
      </c>
      <c r="J298" s="2">
        <f t="shared" si="42"/>
        <v>1</v>
      </c>
      <c r="K298" s="2">
        <f t="shared" si="43"/>
        <v>0</v>
      </c>
      <c r="L298" s="2">
        <f t="shared" si="44"/>
        <v>0</v>
      </c>
      <c r="M298" s="2">
        <v>22</v>
      </c>
      <c r="Q298" s="2">
        <f t="shared" si="45"/>
        <v>0</v>
      </c>
      <c r="R298" s="2">
        <f t="shared" si="46"/>
        <v>0</v>
      </c>
      <c r="S298" s="2">
        <f t="shared" si="47"/>
        <v>0</v>
      </c>
      <c r="T298" s="2">
        <v>2009</v>
      </c>
      <c r="U298" s="2">
        <f t="shared" si="48"/>
        <v>0</v>
      </c>
      <c r="V298" s="2">
        <v>6.2</v>
      </c>
      <c r="W298" s="2">
        <f t="shared" si="49"/>
        <v>0</v>
      </c>
    </row>
    <row r="299" spans="1:23" x14ac:dyDescent="0.2">
      <c r="A299" s="2" t="s">
        <v>104</v>
      </c>
      <c r="B299" s="2" t="s">
        <v>11</v>
      </c>
      <c r="C299" s="2" t="s">
        <v>19</v>
      </c>
      <c r="D299" s="2">
        <v>233.63</v>
      </c>
      <c r="E299" s="2">
        <v>143</v>
      </c>
      <c r="F299" s="2">
        <v>15838</v>
      </c>
      <c r="G299" s="2">
        <v>90</v>
      </c>
      <c r="H299" s="2">
        <f t="shared" si="40"/>
        <v>0</v>
      </c>
      <c r="I299" s="2">
        <f t="shared" si="41"/>
        <v>0</v>
      </c>
      <c r="J299" s="2">
        <f t="shared" si="42"/>
        <v>0</v>
      </c>
      <c r="K299" s="2">
        <f t="shared" si="43"/>
        <v>0</v>
      </c>
      <c r="L299" s="2">
        <f t="shared" si="44"/>
        <v>1</v>
      </c>
      <c r="M299" s="2">
        <v>0</v>
      </c>
      <c r="Q299" s="2">
        <f t="shared" si="45"/>
        <v>1</v>
      </c>
      <c r="R299" s="2">
        <f t="shared" si="46"/>
        <v>0</v>
      </c>
      <c r="S299" s="2">
        <f t="shared" si="47"/>
        <v>0</v>
      </c>
      <c r="T299" s="2">
        <v>2000</v>
      </c>
      <c r="U299" s="2">
        <f t="shared" si="48"/>
        <v>0</v>
      </c>
      <c r="V299" s="2">
        <v>7.7</v>
      </c>
      <c r="W299" s="2">
        <f t="shared" si="49"/>
        <v>0</v>
      </c>
    </row>
    <row r="300" spans="1:23" x14ac:dyDescent="0.2">
      <c r="A300" s="2" t="s">
        <v>152</v>
      </c>
      <c r="B300" s="2" t="s">
        <v>11</v>
      </c>
      <c r="C300" s="2" t="s">
        <v>12</v>
      </c>
      <c r="D300" s="2">
        <v>164.435</v>
      </c>
      <c r="E300" s="2">
        <v>141</v>
      </c>
      <c r="F300" s="2">
        <v>48153</v>
      </c>
      <c r="G300" s="2">
        <v>52</v>
      </c>
      <c r="H300" s="2">
        <f t="shared" si="40"/>
        <v>0</v>
      </c>
      <c r="I300" s="2">
        <f t="shared" si="41"/>
        <v>0</v>
      </c>
      <c r="J300" s="2">
        <f t="shared" si="42"/>
        <v>0</v>
      </c>
      <c r="K300" s="2">
        <f t="shared" si="43"/>
        <v>0</v>
      </c>
      <c r="L300" s="2">
        <f t="shared" si="44"/>
        <v>0</v>
      </c>
      <c r="M300" s="2">
        <v>14000</v>
      </c>
      <c r="Q300" s="2">
        <f t="shared" si="45"/>
        <v>1</v>
      </c>
      <c r="R300" s="2">
        <f t="shared" si="46"/>
        <v>0</v>
      </c>
      <c r="S300" s="2">
        <f t="shared" si="47"/>
        <v>0</v>
      </c>
      <c r="T300" s="2">
        <v>2002</v>
      </c>
      <c r="U300" s="2">
        <f t="shared" si="48"/>
        <v>0</v>
      </c>
      <c r="V300" s="2">
        <v>8</v>
      </c>
      <c r="W300" s="2">
        <f t="shared" si="49"/>
        <v>1</v>
      </c>
    </row>
    <row r="301" spans="1:23" x14ac:dyDescent="0.2">
      <c r="A301" s="2" t="s">
        <v>562</v>
      </c>
      <c r="B301" s="2" t="s">
        <v>51</v>
      </c>
      <c r="C301" s="2" t="s">
        <v>31</v>
      </c>
      <c r="D301" s="2">
        <v>16.7029</v>
      </c>
      <c r="E301" s="2">
        <v>91</v>
      </c>
      <c r="F301" s="2">
        <v>18711</v>
      </c>
      <c r="G301" s="2">
        <v>18</v>
      </c>
      <c r="H301" s="2">
        <f t="shared" si="40"/>
        <v>0</v>
      </c>
      <c r="I301" s="2">
        <f t="shared" si="41"/>
        <v>1</v>
      </c>
      <c r="J301" s="2">
        <f t="shared" si="42"/>
        <v>0</v>
      </c>
      <c r="K301" s="2">
        <f t="shared" si="43"/>
        <v>0</v>
      </c>
      <c r="L301" s="2">
        <f t="shared" si="44"/>
        <v>0</v>
      </c>
      <c r="M301" s="2">
        <v>38</v>
      </c>
      <c r="Q301" s="2">
        <f t="shared" si="45"/>
        <v>0</v>
      </c>
      <c r="R301" s="2">
        <f t="shared" si="46"/>
        <v>1</v>
      </c>
      <c r="S301" s="2">
        <f t="shared" si="47"/>
        <v>0</v>
      </c>
      <c r="T301" s="2">
        <v>2004</v>
      </c>
      <c r="U301" s="2">
        <f t="shared" si="48"/>
        <v>0</v>
      </c>
      <c r="V301" s="2">
        <v>5.2</v>
      </c>
      <c r="W301" s="2">
        <f t="shared" si="49"/>
        <v>0</v>
      </c>
    </row>
    <row r="302" spans="1:23" x14ac:dyDescent="0.2">
      <c r="A302" s="2" t="s">
        <v>564</v>
      </c>
      <c r="B302" s="2" t="s">
        <v>51</v>
      </c>
      <c r="C302" s="2" t="s">
        <v>24</v>
      </c>
      <c r="D302" s="2">
        <v>93.375200000000007</v>
      </c>
      <c r="E302" s="2">
        <v>87</v>
      </c>
      <c r="F302" s="2">
        <v>4171</v>
      </c>
      <c r="G302" s="2">
        <v>60</v>
      </c>
      <c r="H302" s="2">
        <f t="shared" si="40"/>
        <v>0</v>
      </c>
      <c r="I302" s="2">
        <f t="shared" si="41"/>
        <v>0</v>
      </c>
      <c r="J302" s="2">
        <f t="shared" si="42"/>
        <v>0</v>
      </c>
      <c r="K302" s="2">
        <f t="shared" si="43"/>
        <v>0</v>
      </c>
      <c r="L302" s="2">
        <f t="shared" si="44"/>
        <v>0</v>
      </c>
      <c r="M302" s="2">
        <v>6</v>
      </c>
      <c r="Q302" s="2">
        <f t="shared" si="45"/>
        <v>0</v>
      </c>
      <c r="R302" s="2">
        <f t="shared" si="46"/>
        <v>1</v>
      </c>
      <c r="S302" s="2">
        <f t="shared" si="47"/>
        <v>0</v>
      </c>
      <c r="T302" s="2">
        <v>2001</v>
      </c>
      <c r="U302" s="2">
        <f t="shared" si="48"/>
        <v>0</v>
      </c>
      <c r="V302" s="2">
        <v>5.2</v>
      </c>
      <c r="W302" s="2">
        <f t="shared" si="49"/>
        <v>0</v>
      </c>
    </row>
    <row r="303" spans="1:23" x14ac:dyDescent="0.2">
      <c r="A303" s="2" t="s">
        <v>566</v>
      </c>
      <c r="B303" s="2" t="s">
        <v>51</v>
      </c>
      <c r="C303" s="2" t="s">
        <v>24</v>
      </c>
      <c r="D303" s="2">
        <v>43.575699999999998</v>
      </c>
      <c r="E303" s="2">
        <v>82</v>
      </c>
      <c r="F303" s="2">
        <v>3326</v>
      </c>
      <c r="G303" s="2">
        <v>85</v>
      </c>
      <c r="H303" s="2">
        <f t="shared" si="40"/>
        <v>0</v>
      </c>
      <c r="I303" s="2">
        <f t="shared" si="41"/>
        <v>0</v>
      </c>
      <c r="J303" s="2">
        <f t="shared" si="42"/>
        <v>0</v>
      </c>
      <c r="K303" s="2">
        <f t="shared" si="43"/>
        <v>0</v>
      </c>
      <c r="L303" s="2">
        <f t="shared" si="44"/>
        <v>0</v>
      </c>
      <c r="M303" s="2">
        <v>62</v>
      </c>
      <c r="Q303" s="2">
        <f t="shared" si="45"/>
        <v>0</v>
      </c>
      <c r="R303" s="2">
        <f t="shared" si="46"/>
        <v>1</v>
      </c>
      <c r="S303" s="2">
        <f t="shared" si="47"/>
        <v>0</v>
      </c>
      <c r="T303" s="2">
        <v>2010</v>
      </c>
      <c r="U303" s="2">
        <f t="shared" si="48"/>
        <v>0</v>
      </c>
      <c r="V303" s="2">
        <v>4.3</v>
      </c>
      <c r="W303" s="2">
        <f t="shared" si="49"/>
        <v>0</v>
      </c>
    </row>
    <row r="304" spans="1:23" x14ac:dyDescent="0.2">
      <c r="A304" s="2" t="s">
        <v>568</v>
      </c>
      <c r="B304" s="2" t="s">
        <v>11</v>
      </c>
      <c r="C304" s="2" t="s">
        <v>24</v>
      </c>
      <c r="D304" s="2">
        <v>40.198700000000002</v>
      </c>
      <c r="E304" s="2">
        <v>87</v>
      </c>
      <c r="F304" s="2">
        <v>3144</v>
      </c>
      <c r="G304" s="2">
        <v>100</v>
      </c>
      <c r="H304" s="2">
        <f t="shared" si="40"/>
        <v>0</v>
      </c>
      <c r="I304" s="2">
        <f t="shared" si="41"/>
        <v>0</v>
      </c>
      <c r="J304" s="2">
        <f t="shared" si="42"/>
        <v>0</v>
      </c>
      <c r="K304" s="2">
        <f t="shared" si="43"/>
        <v>0</v>
      </c>
      <c r="L304" s="2">
        <f t="shared" si="44"/>
        <v>0</v>
      </c>
      <c r="M304" s="2">
        <v>26</v>
      </c>
      <c r="Q304" s="2">
        <f t="shared" si="45"/>
        <v>1</v>
      </c>
      <c r="R304" s="2">
        <f t="shared" si="46"/>
        <v>0</v>
      </c>
      <c r="S304" s="2">
        <f t="shared" si="47"/>
        <v>0</v>
      </c>
      <c r="T304" s="2">
        <v>2004</v>
      </c>
      <c r="U304" s="2">
        <f t="shared" si="48"/>
        <v>0</v>
      </c>
      <c r="V304" s="2">
        <v>3.3</v>
      </c>
      <c r="W304" s="2">
        <f t="shared" si="49"/>
        <v>0</v>
      </c>
    </row>
    <row r="305" spans="1:23" x14ac:dyDescent="0.2">
      <c r="A305" s="2" t="s">
        <v>570</v>
      </c>
      <c r="B305" s="2" t="s">
        <v>11</v>
      </c>
      <c r="C305" s="2" t="s">
        <v>24</v>
      </c>
      <c r="D305" s="2">
        <v>32.003599999999999</v>
      </c>
      <c r="E305" s="2">
        <v>94</v>
      </c>
      <c r="F305" s="2">
        <v>1102</v>
      </c>
      <c r="G305" s="2">
        <v>25</v>
      </c>
      <c r="H305" s="2">
        <f t="shared" si="40"/>
        <v>0</v>
      </c>
      <c r="I305" s="2">
        <f t="shared" si="41"/>
        <v>0</v>
      </c>
      <c r="J305" s="2">
        <f t="shared" si="42"/>
        <v>0</v>
      </c>
      <c r="K305" s="2">
        <f t="shared" si="43"/>
        <v>0</v>
      </c>
      <c r="L305" s="2">
        <f t="shared" si="44"/>
        <v>0</v>
      </c>
      <c r="M305" s="2">
        <v>160</v>
      </c>
      <c r="Q305" s="2">
        <f t="shared" si="45"/>
        <v>1</v>
      </c>
      <c r="R305" s="2">
        <f t="shared" si="46"/>
        <v>0</v>
      </c>
      <c r="S305" s="2">
        <f t="shared" si="47"/>
        <v>0</v>
      </c>
      <c r="T305" s="2">
        <v>2004</v>
      </c>
      <c r="U305" s="2">
        <f t="shared" si="48"/>
        <v>0</v>
      </c>
      <c r="V305" s="2">
        <v>6.5</v>
      </c>
      <c r="W305" s="2">
        <f t="shared" si="49"/>
        <v>0</v>
      </c>
    </row>
    <row r="306" spans="1:23" x14ac:dyDescent="0.2">
      <c r="A306" s="2" t="s">
        <v>572</v>
      </c>
      <c r="B306" s="2" t="s">
        <v>11</v>
      </c>
      <c r="C306" s="2" t="s">
        <v>12</v>
      </c>
      <c r="D306" s="2">
        <v>17.174900000000001</v>
      </c>
      <c r="E306" s="2">
        <v>115</v>
      </c>
      <c r="F306" s="2">
        <v>1201</v>
      </c>
      <c r="G306" s="2">
        <v>18</v>
      </c>
      <c r="H306" s="2">
        <f t="shared" si="40"/>
        <v>0</v>
      </c>
      <c r="I306" s="2">
        <f t="shared" si="41"/>
        <v>0</v>
      </c>
      <c r="J306" s="2">
        <f t="shared" si="42"/>
        <v>0</v>
      </c>
      <c r="K306" s="2">
        <f t="shared" si="43"/>
        <v>0</v>
      </c>
      <c r="L306" s="2">
        <f t="shared" si="44"/>
        <v>0</v>
      </c>
      <c r="M306" s="2">
        <v>13</v>
      </c>
      <c r="Q306" s="2">
        <f t="shared" si="45"/>
        <v>1</v>
      </c>
      <c r="R306" s="2">
        <f t="shared" si="46"/>
        <v>0</v>
      </c>
      <c r="S306" s="2">
        <f t="shared" si="47"/>
        <v>0</v>
      </c>
      <c r="T306" s="2">
        <v>2000</v>
      </c>
      <c r="U306" s="2">
        <f t="shared" si="48"/>
        <v>0</v>
      </c>
      <c r="V306" s="2">
        <v>6.7</v>
      </c>
      <c r="W306" s="2">
        <f t="shared" si="49"/>
        <v>1</v>
      </c>
    </row>
    <row r="307" spans="1:23" x14ac:dyDescent="0.2">
      <c r="A307" s="2" t="s">
        <v>574</v>
      </c>
      <c r="B307" s="2" t="s">
        <v>11</v>
      </c>
      <c r="C307" s="2" t="s">
        <v>24</v>
      </c>
      <c r="D307" s="2">
        <v>126.089</v>
      </c>
      <c r="E307" s="2">
        <v>107</v>
      </c>
      <c r="F307" s="2">
        <v>14569</v>
      </c>
      <c r="G307" s="2">
        <v>50</v>
      </c>
      <c r="H307" s="2">
        <f t="shared" si="40"/>
        <v>0</v>
      </c>
      <c r="I307" s="2">
        <f t="shared" si="41"/>
        <v>0</v>
      </c>
      <c r="J307" s="2">
        <f t="shared" si="42"/>
        <v>0</v>
      </c>
      <c r="K307" s="2">
        <f t="shared" si="43"/>
        <v>0</v>
      </c>
      <c r="L307" s="2">
        <f t="shared" si="44"/>
        <v>0</v>
      </c>
      <c r="M307" s="2">
        <v>43</v>
      </c>
      <c r="Q307" s="2">
        <f t="shared" si="45"/>
        <v>1</v>
      </c>
      <c r="R307" s="2">
        <f t="shared" si="46"/>
        <v>0</v>
      </c>
      <c r="S307" s="2">
        <f t="shared" si="47"/>
        <v>0</v>
      </c>
      <c r="T307" s="2">
        <v>2016</v>
      </c>
      <c r="U307" s="2">
        <f t="shared" si="48"/>
        <v>0</v>
      </c>
      <c r="V307" s="2">
        <v>6.6</v>
      </c>
      <c r="W307" s="2">
        <f t="shared" si="49"/>
        <v>0</v>
      </c>
    </row>
    <row r="308" spans="1:23" x14ac:dyDescent="0.2">
      <c r="A308" s="2" t="s">
        <v>576</v>
      </c>
      <c r="B308" s="2" t="s">
        <v>15</v>
      </c>
      <c r="C308" s="2" t="s">
        <v>35</v>
      </c>
      <c r="D308" s="2">
        <v>0.14299999999999999</v>
      </c>
      <c r="E308" s="2">
        <v>88</v>
      </c>
      <c r="F308" s="2">
        <v>1495</v>
      </c>
      <c r="G308" s="2">
        <v>5</v>
      </c>
      <c r="H308" s="2">
        <f t="shared" si="40"/>
        <v>1</v>
      </c>
      <c r="I308" s="2">
        <f t="shared" si="41"/>
        <v>0</v>
      </c>
      <c r="J308" s="2">
        <f t="shared" si="42"/>
        <v>1</v>
      </c>
      <c r="K308" s="2">
        <f t="shared" si="43"/>
        <v>0</v>
      </c>
      <c r="L308" s="2">
        <f t="shared" si="44"/>
        <v>0</v>
      </c>
      <c r="M308" s="2">
        <v>26</v>
      </c>
      <c r="Q308" s="2">
        <f t="shared" si="45"/>
        <v>0</v>
      </c>
      <c r="R308" s="2">
        <f t="shared" si="46"/>
        <v>0</v>
      </c>
      <c r="S308" s="2">
        <f t="shared" si="47"/>
        <v>0</v>
      </c>
      <c r="T308" s="2">
        <v>2009</v>
      </c>
      <c r="U308" s="2">
        <f t="shared" si="48"/>
        <v>0</v>
      </c>
      <c r="V308" s="2">
        <v>4.0999999999999996</v>
      </c>
      <c r="W308" s="2">
        <f t="shared" si="49"/>
        <v>0</v>
      </c>
    </row>
    <row r="309" spans="1:23" x14ac:dyDescent="0.2">
      <c r="A309" s="2" t="s">
        <v>240</v>
      </c>
      <c r="B309" s="2" t="s">
        <v>15</v>
      </c>
      <c r="C309" s="2" t="s">
        <v>12</v>
      </c>
      <c r="D309" s="2">
        <v>35.707299999999996</v>
      </c>
      <c r="E309" s="2">
        <v>141</v>
      </c>
      <c r="F309" s="2">
        <v>12840</v>
      </c>
      <c r="G309" s="2">
        <v>55</v>
      </c>
      <c r="H309" s="2">
        <f t="shared" si="40"/>
        <v>1</v>
      </c>
      <c r="I309" s="2">
        <f t="shared" si="41"/>
        <v>0</v>
      </c>
      <c r="J309" s="2">
        <f t="shared" si="42"/>
        <v>0</v>
      </c>
      <c r="K309" s="2">
        <f t="shared" si="43"/>
        <v>0</v>
      </c>
      <c r="L309" s="2">
        <f t="shared" si="44"/>
        <v>0</v>
      </c>
      <c r="M309" s="2">
        <v>16000</v>
      </c>
      <c r="Q309" s="2">
        <f t="shared" si="45"/>
        <v>0</v>
      </c>
      <c r="R309" s="2">
        <f t="shared" si="46"/>
        <v>0</v>
      </c>
      <c r="S309" s="2">
        <f t="shared" si="47"/>
        <v>0</v>
      </c>
      <c r="T309" s="2">
        <v>2008</v>
      </c>
      <c r="U309" s="2">
        <f t="shared" si="48"/>
        <v>0</v>
      </c>
      <c r="V309" s="2">
        <v>7.8</v>
      </c>
      <c r="W309" s="2">
        <f t="shared" si="49"/>
        <v>1</v>
      </c>
    </row>
    <row r="310" spans="1:23" x14ac:dyDescent="0.2">
      <c r="A310" s="2" t="s">
        <v>579</v>
      </c>
      <c r="B310" s="2" t="s">
        <v>15</v>
      </c>
      <c r="C310" s="2" t="s">
        <v>12</v>
      </c>
      <c r="D310" s="2">
        <v>66.790199999999999</v>
      </c>
      <c r="E310" s="2">
        <v>91</v>
      </c>
      <c r="F310" s="2">
        <v>758</v>
      </c>
      <c r="G310" s="2">
        <v>45</v>
      </c>
      <c r="H310" s="2">
        <f t="shared" si="40"/>
        <v>1</v>
      </c>
      <c r="I310" s="2">
        <f t="shared" si="41"/>
        <v>0</v>
      </c>
      <c r="J310" s="2">
        <f t="shared" si="42"/>
        <v>0</v>
      </c>
      <c r="K310" s="2">
        <f t="shared" si="43"/>
        <v>0</v>
      </c>
      <c r="L310" s="2">
        <f t="shared" si="44"/>
        <v>0</v>
      </c>
      <c r="M310" s="2">
        <v>50</v>
      </c>
      <c r="Q310" s="2">
        <f t="shared" si="45"/>
        <v>0</v>
      </c>
      <c r="R310" s="2">
        <f t="shared" si="46"/>
        <v>0</v>
      </c>
      <c r="S310" s="2">
        <f t="shared" si="47"/>
        <v>0</v>
      </c>
      <c r="T310" s="2">
        <v>2002</v>
      </c>
      <c r="U310" s="2">
        <f t="shared" si="48"/>
        <v>0</v>
      </c>
      <c r="V310" s="2">
        <v>6.5</v>
      </c>
      <c r="W310" s="2">
        <f t="shared" si="49"/>
        <v>1</v>
      </c>
    </row>
    <row r="311" spans="1:23" x14ac:dyDescent="0.2">
      <c r="A311" s="2" t="s">
        <v>581</v>
      </c>
      <c r="B311" s="2" t="s">
        <v>15</v>
      </c>
      <c r="C311" s="2" t="s">
        <v>24</v>
      </c>
      <c r="D311" s="2">
        <v>31.569299999999998</v>
      </c>
      <c r="E311" s="2">
        <v>120</v>
      </c>
      <c r="F311" s="2">
        <v>23051</v>
      </c>
      <c r="G311" s="2">
        <v>49</v>
      </c>
      <c r="H311" s="2">
        <f t="shared" si="40"/>
        <v>1</v>
      </c>
      <c r="I311" s="2">
        <f t="shared" si="41"/>
        <v>0</v>
      </c>
      <c r="J311" s="2">
        <f t="shared" si="42"/>
        <v>0</v>
      </c>
      <c r="K311" s="2">
        <f t="shared" si="43"/>
        <v>0</v>
      </c>
      <c r="L311" s="2">
        <f t="shared" si="44"/>
        <v>0</v>
      </c>
      <c r="M311" s="2">
        <v>662</v>
      </c>
      <c r="Q311" s="2">
        <f t="shared" si="45"/>
        <v>0</v>
      </c>
      <c r="R311" s="2">
        <f t="shared" si="46"/>
        <v>0</v>
      </c>
      <c r="S311" s="2">
        <f t="shared" si="47"/>
        <v>0</v>
      </c>
      <c r="T311" s="2">
        <v>2015</v>
      </c>
      <c r="U311" s="2">
        <f t="shared" si="48"/>
        <v>0</v>
      </c>
      <c r="V311" s="2">
        <v>6.9</v>
      </c>
      <c r="W311" s="2">
        <f t="shared" si="49"/>
        <v>0</v>
      </c>
    </row>
    <row r="312" spans="1:23" x14ac:dyDescent="0.2">
      <c r="A312" s="2" t="s">
        <v>191</v>
      </c>
      <c r="B312" s="2" t="s">
        <v>51</v>
      </c>
      <c r="C312" s="2" t="s">
        <v>19</v>
      </c>
      <c r="D312" s="2">
        <v>206.45599999999999</v>
      </c>
      <c r="E312" s="2">
        <v>115</v>
      </c>
      <c r="F312" s="2">
        <v>57844</v>
      </c>
      <c r="G312" s="2">
        <v>150</v>
      </c>
      <c r="H312" s="2">
        <f t="shared" si="40"/>
        <v>0</v>
      </c>
      <c r="I312" s="2">
        <f t="shared" si="41"/>
        <v>0</v>
      </c>
      <c r="J312" s="2">
        <f t="shared" si="42"/>
        <v>0</v>
      </c>
      <c r="K312" s="2">
        <f t="shared" si="43"/>
        <v>0</v>
      </c>
      <c r="L312" s="2">
        <f t="shared" si="44"/>
        <v>1</v>
      </c>
      <c r="M312" s="2">
        <v>13000</v>
      </c>
      <c r="Q312" s="2">
        <f t="shared" si="45"/>
        <v>0</v>
      </c>
      <c r="R312" s="2">
        <f t="shared" si="46"/>
        <v>1</v>
      </c>
      <c r="S312" s="2">
        <f t="shared" si="47"/>
        <v>0</v>
      </c>
      <c r="T312" s="2">
        <v>2005</v>
      </c>
      <c r="U312" s="2">
        <f t="shared" si="48"/>
        <v>0</v>
      </c>
      <c r="V312" s="2">
        <v>6.7</v>
      </c>
      <c r="W312" s="2">
        <f t="shared" si="49"/>
        <v>0</v>
      </c>
    </row>
    <row r="313" spans="1:23" x14ac:dyDescent="0.2">
      <c r="A313" s="2" t="s">
        <v>584</v>
      </c>
      <c r="B313" s="2" t="s">
        <v>15</v>
      </c>
      <c r="C313" s="2" t="s">
        <v>40</v>
      </c>
      <c r="D313" s="2">
        <v>3.9502899999999999</v>
      </c>
      <c r="E313" s="2">
        <v>97</v>
      </c>
      <c r="F313" s="2">
        <v>22577</v>
      </c>
      <c r="G313" s="2">
        <v>12</v>
      </c>
      <c r="H313" s="2">
        <f t="shared" si="40"/>
        <v>1</v>
      </c>
      <c r="I313" s="2">
        <f t="shared" si="41"/>
        <v>0</v>
      </c>
      <c r="J313" s="2">
        <f t="shared" si="42"/>
        <v>0</v>
      </c>
      <c r="K313" s="2">
        <f t="shared" si="43"/>
        <v>0</v>
      </c>
      <c r="L313" s="2">
        <f t="shared" si="44"/>
        <v>0</v>
      </c>
      <c r="M313" s="2">
        <v>20</v>
      </c>
      <c r="Q313" s="2">
        <f t="shared" si="45"/>
        <v>0</v>
      </c>
      <c r="R313" s="2">
        <f t="shared" si="46"/>
        <v>0</v>
      </c>
      <c r="S313" s="2">
        <f t="shared" si="47"/>
        <v>1</v>
      </c>
      <c r="T313" s="2">
        <v>2007</v>
      </c>
      <c r="U313" s="2">
        <f t="shared" si="48"/>
        <v>0</v>
      </c>
      <c r="V313" s="2">
        <v>7</v>
      </c>
      <c r="W313" s="2">
        <f t="shared" si="49"/>
        <v>0</v>
      </c>
    </row>
    <row r="314" spans="1:23" x14ac:dyDescent="0.2">
      <c r="A314" s="2" t="s">
        <v>38</v>
      </c>
      <c r="B314" s="2" t="s">
        <v>11</v>
      </c>
      <c r="C314" s="2" t="s">
        <v>12</v>
      </c>
      <c r="D314" s="2">
        <v>31.136900000000001</v>
      </c>
      <c r="E314" s="2">
        <v>99</v>
      </c>
      <c r="F314" s="2">
        <v>1066</v>
      </c>
      <c r="G314" s="2">
        <v>44</v>
      </c>
      <c r="H314" s="2">
        <f t="shared" si="40"/>
        <v>0</v>
      </c>
      <c r="I314" s="2">
        <f t="shared" si="41"/>
        <v>0</v>
      </c>
      <c r="J314" s="2">
        <f t="shared" si="42"/>
        <v>0</v>
      </c>
      <c r="K314" s="2">
        <f t="shared" si="43"/>
        <v>0</v>
      </c>
      <c r="L314" s="2">
        <f t="shared" si="44"/>
        <v>0</v>
      </c>
      <c r="M314" s="2">
        <v>23</v>
      </c>
      <c r="Q314" s="2">
        <f t="shared" si="45"/>
        <v>1</v>
      </c>
      <c r="R314" s="2">
        <f t="shared" si="46"/>
        <v>0</v>
      </c>
      <c r="S314" s="2">
        <f t="shared" si="47"/>
        <v>0</v>
      </c>
      <c r="T314" s="2">
        <v>2010</v>
      </c>
      <c r="U314" s="2">
        <f t="shared" si="48"/>
        <v>0</v>
      </c>
      <c r="V314" s="2">
        <v>6.5</v>
      </c>
      <c r="W314" s="2">
        <f t="shared" si="49"/>
        <v>1</v>
      </c>
    </row>
    <row r="315" spans="1:23" x14ac:dyDescent="0.2">
      <c r="A315" s="2" t="s">
        <v>587</v>
      </c>
      <c r="B315" s="2" t="s">
        <v>15</v>
      </c>
      <c r="C315" s="2" t="s">
        <v>40</v>
      </c>
      <c r="D315" s="2">
        <v>66.636399999999995</v>
      </c>
      <c r="E315" s="2">
        <v>102</v>
      </c>
      <c r="F315" s="2">
        <v>60646</v>
      </c>
      <c r="G315" s="2">
        <v>75</v>
      </c>
      <c r="H315" s="2">
        <f t="shared" si="40"/>
        <v>1</v>
      </c>
      <c r="I315" s="2">
        <f t="shared" si="41"/>
        <v>0</v>
      </c>
      <c r="J315" s="2">
        <f t="shared" si="42"/>
        <v>0</v>
      </c>
      <c r="K315" s="2">
        <f t="shared" si="43"/>
        <v>0</v>
      </c>
      <c r="L315" s="2">
        <f t="shared" si="44"/>
        <v>0</v>
      </c>
      <c r="M315" s="2">
        <v>0</v>
      </c>
      <c r="Q315" s="2">
        <f t="shared" si="45"/>
        <v>0</v>
      </c>
      <c r="R315" s="2">
        <f t="shared" si="46"/>
        <v>0</v>
      </c>
      <c r="S315" s="2">
        <f t="shared" si="47"/>
        <v>1</v>
      </c>
      <c r="T315" s="2">
        <v>2007</v>
      </c>
      <c r="U315" s="2">
        <f t="shared" si="48"/>
        <v>0</v>
      </c>
      <c r="V315" s="2">
        <v>7.1</v>
      </c>
      <c r="W315" s="2">
        <f t="shared" si="49"/>
        <v>0</v>
      </c>
    </row>
    <row r="316" spans="1:23" x14ac:dyDescent="0.2">
      <c r="A316" s="2" t="s">
        <v>66</v>
      </c>
      <c r="B316" s="2" t="s">
        <v>11</v>
      </c>
      <c r="C316" s="2" t="s">
        <v>19</v>
      </c>
      <c r="D316" s="2">
        <v>125.306</v>
      </c>
      <c r="E316" s="2">
        <v>94</v>
      </c>
      <c r="F316" s="2">
        <v>15419</v>
      </c>
      <c r="G316" s="2">
        <v>92</v>
      </c>
      <c r="H316" s="2">
        <f t="shared" si="40"/>
        <v>0</v>
      </c>
      <c r="I316" s="2">
        <f t="shared" si="41"/>
        <v>0</v>
      </c>
      <c r="J316" s="2">
        <f t="shared" si="42"/>
        <v>0</v>
      </c>
      <c r="K316" s="2">
        <f t="shared" si="43"/>
        <v>0</v>
      </c>
      <c r="L316" s="2">
        <f t="shared" si="44"/>
        <v>1</v>
      </c>
      <c r="M316" s="2">
        <v>368</v>
      </c>
      <c r="Q316" s="2">
        <f t="shared" si="45"/>
        <v>1</v>
      </c>
      <c r="R316" s="2">
        <f t="shared" si="46"/>
        <v>0</v>
      </c>
      <c r="S316" s="2">
        <f t="shared" si="47"/>
        <v>0</v>
      </c>
      <c r="T316" s="2">
        <v>2000</v>
      </c>
      <c r="U316" s="2">
        <f t="shared" si="48"/>
        <v>0</v>
      </c>
      <c r="V316" s="2">
        <v>5.5</v>
      </c>
      <c r="W316" s="2">
        <f t="shared" si="49"/>
        <v>0</v>
      </c>
    </row>
    <row r="317" spans="1:23" x14ac:dyDescent="0.2">
      <c r="A317" s="2" t="s">
        <v>66</v>
      </c>
      <c r="B317" s="2" t="s">
        <v>11</v>
      </c>
      <c r="C317" s="2" t="s">
        <v>19</v>
      </c>
      <c r="D317" s="2">
        <v>100.68600000000001</v>
      </c>
      <c r="E317" s="2">
        <v>107</v>
      </c>
      <c r="F317" s="2">
        <v>4046</v>
      </c>
      <c r="G317" s="2">
        <v>120</v>
      </c>
      <c r="H317" s="2">
        <f t="shared" si="40"/>
        <v>0</v>
      </c>
      <c r="I317" s="2">
        <f t="shared" si="41"/>
        <v>0</v>
      </c>
      <c r="J317" s="2">
        <f t="shared" si="42"/>
        <v>0</v>
      </c>
      <c r="K317" s="2">
        <f t="shared" si="43"/>
        <v>0</v>
      </c>
      <c r="L317" s="2">
        <f t="shared" si="44"/>
        <v>1</v>
      </c>
      <c r="M317" s="2">
        <v>368</v>
      </c>
      <c r="Q317" s="2">
        <f t="shared" si="45"/>
        <v>1</v>
      </c>
      <c r="R317" s="2">
        <f t="shared" si="46"/>
        <v>0</v>
      </c>
      <c r="S317" s="2">
        <f t="shared" si="47"/>
        <v>0</v>
      </c>
      <c r="T317" s="2">
        <v>2003</v>
      </c>
      <c r="U317" s="2">
        <f t="shared" si="48"/>
        <v>0</v>
      </c>
      <c r="V317" s="2">
        <v>4.8</v>
      </c>
      <c r="W317" s="2">
        <f t="shared" si="49"/>
        <v>0</v>
      </c>
    </row>
    <row r="318" spans="1:23" x14ac:dyDescent="0.2">
      <c r="A318" s="2" t="s">
        <v>591</v>
      </c>
      <c r="B318" s="2" t="s">
        <v>11</v>
      </c>
      <c r="C318" s="2" t="s">
        <v>31</v>
      </c>
      <c r="D318" s="2">
        <v>12.189500000000001</v>
      </c>
      <c r="E318" s="2">
        <v>101</v>
      </c>
      <c r="F318" s="2">
        <v>842</v>
      </c>
      <c r="G318" s="2">
        <v>23</v>
      </c>
      <c r="H318" s="2">
        <f t="shared" si="40"/>
        <v>0</v>
      </c>
      <c r="I318" s="2">
        <f t="shared" si="41"/>
        <v>1</v>
      </c>
      <c r="J318" s="2">
        <f t="shared" si="42"/>
        <v>0</v>
      </c>
      <c r="K318" s="2">
        <f t="shared" si="43"/>
        <v>0</v>
      </c>
      <c r="L318" s="2">
        <f t="shared" si="44"/>
        <v>0</v>
      </c>
      <c r="M318" s="2">
        <v>3</v>
      </c>
      <c r="Q318" s="2">
        <f t="shared" si="45"/>
        <v>1</v>
      </c>
      <c r="R318" s="2">
        <f t="shared" si="46"/>
        <v>0</v>
      </c>
      <c r="S318" s="2">
        <f t="shared" si="47"/>
        <v>0</v>
      </c>
      <c r="T318" s="2">
        <v>2004</v>
      </c>
      <c r="U318" s="2">
        <f t="shared" si="48"/>
        <v>0</v>
      </c>
      <c r="V318" s="2">
        <v>6.1</v>
      </c>
      <c r="W318" s="2">
        <f t="shared" si="49"/>
        <v>0</v>
      </c>
    </row>
    <row r="319" spans="1:23" x14ac:dyDescent="0.2">
      <c r="A319" s="2" t="s">
        <v>593</v>
      </c>
      <c r="B319" s="2" t="s">
        <v>51</v>
      </c>
      <c r="C319" s="2" t="s">
        <v>12</v>
      </c>
      <c r="D319" s="2">
        <v>6.0027600000000003</v>
      </c>
      <c r="E319" s="2">
        <v>116</v>
      </c>
      <c r="F319" s="2">
        <v>21200</v>
      </c>
      <c r="G319" s="2">
        <v>20</v>
      </c>
      <c r="H319" s="2">
        <f t="shared" si="40"/>
        <v>0</v>
      </c>
      <c r="I319" s="2">
        <f t="shared" si="41"/>
        <v>0</v>
      </c>
      <c r="J319" s="2">
        <f t="shared" si="42"/>
        <v>0</v>
      </c>
      <c r="K319" s="2">
        <f t="shared" si="43"/>
        <v>0</v>
      </c>
      <c r="L319" s="2">
        <f t="shared" si="44"/>
        <v>0</v>
      </c>
      <c r="M319" s="2">
        <v>150</v>
      </c>
      <c r="Q319" s="2">
        <f t="shared" si="45"/>
        <v>0</v>
      </c>
      <c r="R319" s="2">
        <f t="shared" si="46"/>
        <v>1</v>
      </c>
      <c r="S319" s="2">
        <f t="shared" si="47"/>
        <v>0</v>
      </c>
      <c r="T319" s="2">
        <v>2012</v>
      </c>
      <c r="U319" s="2">
        <f t="shared" si="48"/>
        <v>0</v>
      </c>
      <c r="V319" s="2">
        <v>7.2</v>
      </c>
      <c r="W319" s="2">
        <f t="shared" si="49"/>
        <v>1</v>
      </c>
    </row>
    <row r="320" spans="1:23" x14ac:dyDescent="0.2">
      <c r="A320" s="2" t="s">
        <v>412</v>
      </c>
      <c r="B320" s="2" t="s">
        <v>51</v>
      </c>
      <c r="C320" s="2" t="s">
        <v>31</v>
      </c>
      <c r="D320" s="2">
        <v>138.61500000000001</v>
      </c>
      <c r="E320" s="2">
        <v>94</v>
      </c>
      <c r="F320" s="2">
        <v>7014</v>
      </c>
      <c r="G320" s="2">
        <v>40</v>
      </c>
      <c r="H320" s="2">
        <f t="shared" si="40"/>
        <v>0</v>
      </c>
      <c r="I320" s="2">
        <f t="shared" si="41"/>
        <v>1</v>
      </c>
      <c r="J320" s="2">
        <f t="shared" si="42"/>
        <v>0</v>
      </c>
      <c r="K320" s="2">
        <f t="shared" si="43"/>
        <v>0</v>
      </c>
      <c r="L320" s="2">
        <f t="shared" si="44"/>
        <v>0</v>
      </c>
      <c r="M320" s="2">
        <v>189</v>
      </c>
      <c r="Q320" s="2">
        <f t="shared" si="45"/>
        <v>0</v>
      </c>
      <c r="R320" s="2">
        <f t="shared" si="46"/>
        <v>1</v>
      </c>
      <c r="S320" s="2">
        <f t="shared" si="47"/>
        <v>0</v>
      </c>
      <c r="T320" s="2">
        <v>2003</v>
      </c>
      <c r="U320" s="2">
        <f t="shared" si="48"/>
        <v>0</v>
      </c>
      <c r="V320" s="2">
        <v>5.8</v>
      </c>
      <c r="W320" s="2">
        <f t="shared" si="49"/>
        <v>0</v>
      </c>
    </row>
    <row r="321" spans="1:23" x14ac:dyDescent="0.2">
      <c r="A321" s="2" t="s">
        <v>150</v>
      </c>
      <c r="B321" s="2" t="s">
        <v>51</v>
      </c>
      <c r="C321" s="2" t="s">
        <v>19</v>
      </c>
      <c r="D321" s="2">
        <v>82.569500000000005</v>
      </c>
      <c r="E321" s="2">
        <v>94</v>
      </c>
      <c r="F321" s="2">
        <v>20348</v>
      </c>
      <c r="G321" s="2">
        <v>60</v>
      </c>
      <c r="H321" s="2">
        <f t="shared" si="40"/>
        <v>0</v>
      </c>
      <c r="I321" s="2">
        <f t="shared" si="41"/>
        <v>0</v>
      </c>
      <c r="J321" s="2">
        <f t="shared" si="42"/>
        <v>0</v>
      </c>
      <c r="K321" s="2">
        <f t="shared" si="43"/>
        <v>0</v>
      </c>
      <c r="L321" s="2">
        <f t="shared" si="44"/>
        <v>1</v>
      </c>
      <c r="M321" s="2">
        <v>163</v>
      </c>
      <c r="Q321" s="2">
        <f t="shared" si="45"/>
        <v>0</v>
      </c>
      <c r="R321" s="2">
        <f t="shared" si="46"/>
        <v>1</v>
      </c>
      <c r="S321" s="2">
        <f t="shared" si="47"/>
        <v>0</v>
      </c>
      <c r="T321" s="2">
        <v>2005</v>
      </c>
      <c r="U321" s="2">
        <f t="shared" si="48"/>
        <v>0</v>
      </c>
      <c r="V321" s="2">
        <v>5.4</v>
      </c>
      <c r="W321" s="2">
        <f t="shared" si="49"/>
        <v>0</v>
      </c>
    </row>
    <row r="322" spans="1:23" x14ac:dyDescent="0.2">
      <c r="A322" s="2" t="s">
        <v>597</v>
      </c>
      <c r="B322" s="2" t="s">
        <v>15</v>
      </c>
      <c r="C322" s="2" t="s">
        <v>35</v>
      </c>
      <c r="D322" s="2">
        <v>18.1129</v>
      </c>
      <c r="E322" s="2">
        <v>86</v>
      </c>
      <c r="F322" s="2">
        <v>2665</v>
      </c>
      <c r="G322" s="2">
        <v>1</v>
      </c>
      <c r="H322" s="2">
        <f t="shared" si="40"/>
        <v>1</v>
      </c>
      <c r="I322" s="2">
        <f t="shared" si="41"/>
        <v>0</v>
      </c>
      <c r="J322" s="2">
        <f t="shared" si="42"/>
        <v>1</v>
      </c>
      <c r="K322" s="2">
        <f t="shared" si="43"/>
        <v>0</v>
      </c>
      <c r="L322" s="2">
        <f t="shared" si="44"/>
        <v>0</v>
      </c>
      <c r="M322" s="2">
        <v>18</v>
      </c>
      <c r="Q322" s="2">
        <f t="shared" si="45"/>
        <v>0</v>
      </c>
      <c r="R322" s="2">
        <f t="shared" si="46"/>
        <v>0</v>
      </c>
      <c r="S322" s="2">
        <f t="shared" si="47"/>
        <v>0</v>
      </c>
      <c r="T322" s="2">
        <v>2012</v>
      </c>
      <c r="U322" s="2">
        <f t="shared" si="48"/>
        <v>0</v>
      </c>
      <c r="V322" s="2">
        <v>5</v>
      </c>
      <c r="W322" s="2">
        <f t="shared" si="49"/>
        <v>0</v>
      </c>
    </row>
    <row r="323" spans="1:23" x14ac:dyDescent="0.2">
      <c r="A323" s="2" t="s">
        <v>599</v>
      </c>
      <c r="B323" s="2" t="s">
        <v>11</v>
      </c>
      <c r="C323" s="2" t="s">
        <v>31</v>
      </c>
      <c r="D323" s="2">
        <v>170.685</v>
      </c>
      <c r="E323" s="2">
        <v>113</v>
      </c>
      <c r="F323" s="2">
        <v>813</v>
      </c>
      <c r="G323" s="2">
        <v>45</v>
      </c>
      <c r="H323" s="2">
        <f t="shared" ref="H323:H386" si="50">IF(B323="R",1,0)</f>
        <v>0</v>
      </c>
      <c r="I323" s="2">
        <f t="shared" ref="I323:I386" si="51">IF(C323="Comedy",1,0)</f>
        <v>1</v>
      </c>
      <c r="J323" s="2">
        <f t="shared" ref="J323:J386" si="52">IF(C323="Thriller_Horror",1,0)</f>
        <v>0</v>
      </c>
      <c r="K323" s="2">
        <f t="shared" ref="K323:K386" si="53">IF(C323="Animation",1,0)</f>
        <v>0</v>
      </c>
      <c r="L323" s="2">
        <f t="shared" ref="L323:L386" si="54">IF(C323="Adventure_Sci_fi",1,0)</f>
        <v>0</v>
      </c>
      <c r="M323" s="2">
        <v>252</v>
      </c>
      <c r="Q323" s="2">
        <f t="shared" ref="Q323:Q386" si="55">IF(B323="PG-13",1,0)</f>
        <v>1</v>
      </c>
      <c r="R323" s="2">
        <f t="shared" ref="R323:R386" si="56">IF(B323="PG",1,0)</f>
        <v>0</v>
      </c>
      <c r="S323" s="2">
        <f t="shared" ref="S323:S386" si="57">IF(C323="Drama_Comedy",1,0)</f>
        <v>0</v>
      </c>
      <c r="T323" s="2">
        <v>2002</v>
      </c>
      <c r="U323" s="2">
        <f t="shared" ref="U323:U386" si="58">IF(C323="Other",1,0)</f>
        <v>0</v>
      </c>
      <c r="V323" s="2">
        <v>7.2</v>
      </c>
      <c r="W323" s="2">
        <f t="shared" ref="W323:W386" si="59">IF(C323="Drama",1,0)</f>
        <v>0</v>
      </c>
    </row>
    <row r="324" spans="1:23" x14ac:dyDescent="0.2">
      <c r="A324" s="2" t="s">
        <v>601</v>
      </c>
      <c r="B324" s="2" t="s">
        <v>18</v>
      </c>
      <c r="C324" s="2" t="s">
        <v>97</v>
      </c>
      <c r="D324" s="2">
        <v>135.38200000000001</v>
      </c>
      <c r="E324" s="2">
        <v>81</v>
      </c>
      <c r="F324" s="2">
        <v>2252</v>
      </c>
      <c r="G324" s="2">
        <v>150</v>
      </c>
      <c r="H324" s="2">
        <f t="shared" si="50"/>
        <v>0</v>
      </c>
      <c r="I324" s="2">
        <f t="shared" si="51"/>
        <v>0</v>
      </c>
      <c r="J324" s="2">
        <f t="shared" si="52"/>
        <v>0</v>
      </c>
      <c r="K324" s="2">
        <f t="shared" si="53"/>
        <v>1</v>
      </c>
      <c r="L324" s="2">
        <f t="shared" si="54"/>
        <v>0</v>
      </c>
      <c r="M324" s="2">
        <v>10</v>
      </c>
      <c r="Q324" s="2">
        <f t="shared" si="55"/>
        <v>0</v>
      </c>
      <c r="R324" s="2">
        <f t="shared" si="56"/>
        <v>0</v>
      </c>
      <c r="S324" s="2">
        <f t="shared" si="57"/>
        <v>0</v>
      </c>
      <c r="T324" s="2">
        <v>2005</v>
      </c>
      <c r="U324" s="2">
        <f t="shared" si="58"/>
        <v>0</v>
      </c>
      <c r="V324" s="2">
        <v>5.8</v>
      </c>
      <c r="W324" s="2">
        <f t="shared" si="59"/>
        <v>0</v>
      </c>
    </row>
    <row r="325" spans="1:23" x14ac:dyDescent="0.2">
      <c r="A325" s="2" t="s">
        <v>603</v>
      </c>
      <c r="B325" s="2" t="s">
        <v>15</v>
      </c>
      <c r="C325" s="2" t="s">
        <v>12</v>
      </c>
      <c r="D325" s="2">
        <v>35.2864</v>
      </c>
      <c r="E325" s="2">
        <v>109</v>
      </c>
      <c r="F325" s="2">
        <v>16479</v>
      </c>
      <c r="G325" s="2">
        <v>76</v>
      </c>
      <c r="H325" s="2">
        <f t="shared" si="50"/>
        <v>1</v>
      </c>
      <c r="I325" s="2">
        <f t="shared" si="51"/>
        <v>0</v>
      </c>
      <c r="J325" s="2">
        <f t="shared" si="52"/>
        <v>0</v>
      </c>
      <c r="K325" s="2">
        <f t="shared" si="53"/>
        <v>0</v>
      </c>
      <c r="L325" s="2">
        <f t="shared" si="54"/>
        <v>0</v>
      </c>
      <c r="M325" s="2">
        <v>0</v>
      </c>
      <c r="Q325" s="2">
        <f t="shared" si="55"/>
        <v>0</v>
      </c>
      <c r="R325" s="2">
        <f t="shared" si="56"/>
        <v>0</v>
      </c>
      <c r="S325" s="2">
        <f t="shared" si="57"/>
        <v>0</v>
      </c>
      <c r="T325" s="2">
        <v>2006</v>
      </c>
      <c r="U325" s="2">
        <f t="shared" si="58"/>
        <v>0</v>
      </c>
      <c r="V325" s="2">
        <v>7.9</v>
      </c>
      <c r="W325" s="2">
        <f t="shared" si="59"/>
        <v>1</v>
      </c>
    </row>
    <row r="326" spans="1:23" x14ac:dyDescent="0.2">
      <c r="A326" s="2" t="s">
        <v>605</v>
      </c>
      <c r="B326" s="2" t="s">
        <v>15</v>
      </c>
      <c r="C326" s="2" t="s">
        <v>12</v>
      </c>
      <c r="D326" s="2">
        <v>3.07484</v>
      </c>
      <c r="E326" s="2">
        <v>96</v>
      </c>
      <c r="F326" s="2">
        <v>14372</v>
      </c>
      <c r="G326" s="2">
        <v>11</v>
      </c>
      <c r="H326" s="2">
        <f t="shared" si="50"/>
        <v>1</v>
      </c>
      <c r="I326" s="2">
        <f t="shared" si="51"/>
        <v>0</v>
      </c>
      <c r="J326" s="2">
        <f t="shared" si="52"/>
        <v>0</v>
      </c>
      <c r="K326" s="2">
        <f t="shared" si="53"/>
        <v>0</v>
      </c>
      <c r="L326" s="2">
        <f t="shared" si="54"/>
        <v>0</v>
      </c>
      <c r="M326" s="2">
        <v>460</v>
      </c>
      <c r="Q326" s="2">
        <f t="shared" si="55"/>
        <v>0</v>
      </c>
      <c r="R326" s="2">
        <f t="shared" si="56"/>
        <v>0</v>
      </c>
      <c r="S326" s="2">
        <f t="shared" si="57"/>
        <v>0</v>
      </c>
      <c r="T326" s="2">
        <v>2009</v>
      </c>
      <c r="U326" s="2">
        <f t="shared" si="58"/>
        <v>0</v>
      </c>
      <c r="V326" s="2">
        <v>6.3</v>
      </c>
      <c r="W326" s="2">
        <f t="shared" si="59"/>
        <v>1</v>
      </c>
    </row>
    <row r="327" spans="1:23" x14ac:dyDescent="0.2">
      <c r="A327" s="2" t="s">
        <v>607</v>
      </c>
      <c r="B327" s="2" t="s">
        <v>15</v>
      </c>
      <c r="C327" s="2" t="s">
        <v>40</v>
      </c>
      <c r="D327" s="2">
        <v>2.9265699999999999</v>
      </c>
      <c r="E327" s="2">
        <v>92</v>
      </c>
      <c r="F327" s="2">
        <v>3608</v>
      </c>
      <c r="G327" s="2">
        <v>3</v>
      </c>
      <c r="H327" s="2">
        <f t="shared" si="50"/>
        <v>1</v>
      </c>
      <c r="I327" s="2">
        <f t="shared" si="51"/>
        <v>0</v>
      </c>
      <c r="J327" s="2">
        <f t="shared" si="52"/>
        <v>0</v>
      </c>
      <c r="K327" s="2">
        <f t="shared" si="53"/>
        <v>0</v>
      </c>
      <c r="L327" s="2">
        <f t="shared" si="54"/>
        <v>0</v>
      </c>
      <c r="M327" s="2">
        <v>0</v>
      </c>
      <c r="Q327" s="2">
        <f t="shared" si="55"/>
        <v>0</v>
      </c>
      <c r="R327" s="2">
        <f t="shared" si="56"/>
        <v>0</v>
      </c>
      <c r="S327" s="2">
        <f t="shared" si="57"/>
        <v>1</v>
      </c>
      <c r="T327" s="2">
        <v>2008</v>
      </c>
      <c r="U327" s="2">
        <f t="shared" si="58"/>
        <v>0</v>
      </c>
      <c r="V327" s="2">
        <v>6.5</v>
      </c>
      <c r="W327" s="2">
        <f t="shared" si="59"/>
        <v>0</v>
      </c>
    </row>
    <row r="328" spans="1:23" x14ac:dyDescent="0.2">
      <c r="A328" s="2" t="s">
        <v>226</v>
      </c>
      <c r="B328" s="2" t="s">
        <v>51</v>
      </c>
      <c r="C328" s="2" t="s">
        <v>31</v>
      </c>
      <c r="D328" s="2">
        <v>73.701899999999995</v>
      </c>
      <c r="E328" s="2">
        <v>99</v>
      </c>
      <c r="F328" s="2">
        <v>6729</v>
      </c>
      <c r="G328" s="2">
        <v>60</v>
      </c>
      <c r="H328" s="2">
        <f t="shared" si="50"/>
        <v>0</v>
      </c>
      <c r="I328" s="2">
        <f t="shared" si="51"/>
        <v>1</v>
      </c>
      <c r="J328" s="2">
        <f t="shared" si="52"/>
        <v>0</v>
      </c>
      <c r="K328" s="2">
        <f t="shared" si="53"/>
        <v>0</v>
      </c>
      <c r="L328" s="2">
        <f t="shared" si="54"/>
        <v>0</v>
      </c>
      <c r="M328" s="2">
        <v>148</v>
      </c>
      <c r="Q328" s="2">
        <f t="shared" si="55"/>
        <v>0</v>
      </c>
      <c r="R328" s="2">
        <f t="shared" si="56"/>
        <v>1</v>
      </c>
      <c r="S328" s="2">
        <f t="shared" si="57"/>
        <v>0</v>
      </c>
      <c r="T328" s="2">
        <v>2004</v>
      </c>
      <c r="U328" s="2">
        <f t="shared" si="58"/>
        <v>0</v>
      </c>
      <c r="V328" s="2">
        <v>5.2</v>
      </c>
      <c r="W328" s="2">
        <f t="shared" si="59"/>
        <v>0</v>
      </c>
    </row>
    <row r="329" spans="1:23" x14ac:dyDescent="0.2">
      <c r="A329" s="2" t="s">
        <v>610</v>
      </c>
      <c r="B329" s="2" t="s">
        <v>11</v>
      </c>
      <c r="C329" s="2" t="s">
        <v>12</v>
      </c>
      <c r="D329" s="2">
        <v>64.572500000000005</v>
      </c>
      <c r="E329" s="2">
        <v>89</v>
      </c>
      <c r="F329" s="2">
        <v>2054</v>
      </c>
      <c r="G329" s="2">
        <v>12</v>
      </c>
      <c r="H329" s="2">
        <f t="shared" si="50"/>
        <v>0</v>
      </c>
      <c r="I329" s="2">
        <f t="shared" si="51"/>
        <v>0</v>
      </c>
      <c r="J329" s="2">
        <f t="shared" si="52"/>
        <v>0</v>
      </c>
      <c r="K329" s="2">
        <f t="shared" si="53"/>
        <v>0</v>
      </c>
      <c r="L329" s="2">
        <f t="shared" si="54"/>
        <v>0</v>
      </c>
      <c r="M329" s="2">
        <v>128</v>
      </c>
      <c r="Q329" s="2">
        <f t="shared" si="55"/>
        <v>1</v>
      </c>
      <c r="R329" s="2">
        <f t="shared" si="56"/>
        <v>0</v>
      </c>
      <c r="S329" s="2">
        <f t="shared" si="57"/>
        <v>0</v>
      </c>
      <c r="T329" s="2">
        <v>2012</v>
      </c>
      <c r="U329" s="2">
        <f t="shared" si="58"/>
        <v>0</v>
      </c>
      <c r="V329" s="2">
        <v>7.1</v>
      </c>
      <c r="W329" s="2">
        <f t="shared" si="59"/>
        <v>1</v>
      </c>
    </row>
    <row r="330" spans="1:23" x14ac:dyDescent="0.2">
      <c r="A330" s="2" t="s">
        <v>187</v>
      </c>
      <c r="B330" s="2" t="s">
        <v>15</v>
      </c>
      <c r="C330" s="2" t="s">
        <v>40</v>
      </c>
      <c r="D330" s="2">
        <v>1.0506</v>
      </c>
      <c r="E330" s="2">
        <v>96</v>
      </c>
      <c r="F330" s="2">
        <v>1378</v>
      </c>
      <c r="G330" s="2">
        <v>0.25</v>
      </c>
      <c r="H330" s="2">
        <f t="shared" si="50"/>
        <v>1</v>
      </c>
      <c r="I330" s="2">
        <f t="shared" si="51"/>
        <v>0</v>
      </c>
      <c r="J330" s="2">
        <f t="shared" si="52"/>
        <v>0</v>
      </c>
      <c r="K330" s="2">
        <f t="shared" si="53"/>
        <v>0</v>
      </c>
      <c r="L330" s="2">
        <f t="shared" si="54"/>
        <v>0</v>
      </c>
      <c r="M330" s="2">
        <v>44</v>
      </c>
      <c r="Q330" s="2">
        <f t="shared" si="55"/>
        <v>0</v>
      </c>
      <c r="R330" s="2">
        <f t="shared" si="56"/>
        <v>0</v>
      </c>
      <c r="S330" s="2">
        <f t="shared" si="57"/>
        <v>1</v>
      </c>
      <c r="T330" s="2">
        <v>2000</v>
      </c>
      <c r="U330" s="2">
        <f t="shared" si="58"/>
        <v>0</v>
      </c>
      <c r="V330" s="2">
        <v>6.6</v>
      </c>
      <c r="W330" s="2">
        <f t="shared" si="59"/>
        <v>0</v>
      </c>
    </row>
    <row r="331" spans="1:23" x14ac:dyDescent="0.2">
      <c r="A331" s="2" t="s">
        <v>613</v>
      </c>
      <c r="B331" s="2" t="s">
        <v>51</v>
      </c>
      <c r="C331" s="2" t="s">
        <v>12</v>
      </c>
      <c r="D331" s="2">
        <v>201.148</v>
      </c>
      <c r="E331" s="2">
        <v>105</v>
      </c>
      <c r="F331" s="2">
        <v>4671</v>
      </c>
      <c r="G331" s="2">
        <v>95</v>
      </c>
      <c r="H331" s="2">
        <f t="shared" si="50"/>
        <v>0</v>
      </c>
      <c r="I331" s="2">
        <f t="shared" si="51"/>
        <v>0</v>
      </c>
      <c r="J331" s="2">
        <f t="shared" si="52"/>
        <v>0</v>
      </c>
      <c r="K331" s="2">
        <f t="shared" si="53"/>
        <v>0</v>
      </c>
      <c r="L331" s="2">
        <f t="shared" si="54"/>
        <v>0</v>
      </c>
      <c r="M331" s="2">
        <v>0</v>
      </c>
      <c r="Q331" s="2">
        <f t="shared" si="55"/>
        <v>0</v>
      </c>
      <c r="R331" s="2">
        <f t="shared" si="56"/>
        <v>1</v>
      </c>
      <c r="S331" s="2">
        <f t="shared" si="57"/>
        <v>0</v>
      </c>
      <c r="T331" s="2">
        <v>2015</v>
      </c>
      <c r="U331" s="2">
        <f t="shared" si="58"/>
        <v>0</v>
      </c>
      <c r="V331" s="2">
        <v>7</v>
      </c>
      <c r="W331" s="2">
        <f t="shared" si="59"/>
        <v>1</v>
      </c>
    </row>
    <row r="332" spans="1:23" x14ac:dyDescent="0.2">
      <c r="A332" s="2" t="s">
        <v>100</v>
      </c>
      <c r="B332" s="2" t="s">
        <v>11</v>
      </c>
      <c r="C332" s="2" t="s">
        <v>12</v>
      </c>
      <c r="D332" s="2">
        <v>61.644300000000001</v>
      </c>
      <c r="E332" s="2">
        <v>144</v>
      </c>
      <c r="F332" s="2">
        <v>2523</v>
      </c>
      <c r="G332" s="2">
        <v>88</v>
      </c>
      <c r="H332" s="2">
        <f t="shared" si="50"/>
        <v>0</v>
      </c>
      <c r="I332" s="2">
        <f t="shared" si="51"/>
        <v>0</v>
      </c>
      <c r="J332" s="2">
        <f t="shared" si="52"/>
        <v>0</v>
      </c>
      <c r="K332" s="2">
        <f t="shared" si="53"/>
        <v>0</v>
      </c>
      <c r="L332" s="2">
        <f t="shared" si="54"/>
        <v>0</v>
      </c>
      <c r="M332" s="2">
        <v>2000</v>
      </c>
      <c r="Q332" s="2">
        <f t="shared" si="55"/>
        <v>1</v>
      </c>
      <c r="R332" s="2">
        <f t="shared" si="56"/>
        <v>0</v>
      </c>
      <c r="S332" s="2">
        <f t="shared" si="57"/>
        <v>0</v>
      </c>
      <c r="T332" s="2">
        <v>2005</v>
      </c>
      <c r="U332" s="2">
        <f t="shared" si="58"/>
        <v>0</v>
      </c>
      <c r="V332" s="2">
        <v>8</v>
      </c>
      <c r="W332" s="2">
        <f t="shared" si="59"/>
        <v>1</v>
      </c>
    </row>
    <row r="333" spans="1:23" x14ac:dyDescent="0.2">
      <c r="A333" s="2" t="s">
        <v>169</v>
      </c>
      <c r="B333" s="2" t="s">
        <v>11</v>
      </c>
      <c r="C333" s="2" t="s">
        <v>19</v>
      </c>
      <c r="D333" s="2">
        <v>13.838100000000001</v>
      </c>
      <c r="E333" s="2">
        <v>109</v>
      </c>
      <c r="F333" s="2">
        <v>20503</v>
      </c>
      <c r="G333" s="2">
        <v>40</v>
      </c>
      <c r="H333" s="2">
        <f t="shared" si="50"/>
        <v>0</v>
      </c>
      <c r="I333" s="2">
        <f t="shared" si="51"/>
        <v>0</v>
      </c>
      <c r="J333" s="2">
        <f t="shared" si="52"/>
        <v>0</v>
      </c>
      <c r="K333" s="2">
        <f t="shared" si="53"/>
        <v>0</v>
      </c>
      <c r="L333" s="2">
        <f t="shared" si="54"/>
        <v>1</v>
      </c>
      <c r="M333" s="2">
        <v>80</v>
      </c>
      <c r="Q333" s="2">
        <f t="shared" si="55"/>
        <v>1</v>
      </c>
      <c r="R333" s="2">
        <f t="shared" si="56"/>
        <v>0</v>
      </c>
      <c r="S333" s="2">
        <f t="shared" si="57"/>
        <v>0</v>
      </c>
      <c r="T333" s="2">
        <v>2009</v>
      </c>
      <c r="U333" s="2">
        <f t="shared" si="58"/>
        <v>0</v>
      </c>
      <c r="V333" s="2">
        <v>5.9</v>
      </c>
      <c r="W333" s="2">
        <f t="shared" si="59"/>
        <v>0</v>
      </c>
    </row>
    <row r="334" spans="1:23" x14ac:dyDescent="0.2">
      <c r="A334" s="2" t="s">
        <v>617</v>
      </c>
      <c r="B334" s="2" t="s">
        <v>15</v>
      </c>
      <c r="C334" s="2" t="s">
        <v>12</v>
      </c>
      <c r="D334" s="2">
        <v>22.433900000000001</v>
      </c>
      <c r="E334" s="2">
        <v>108</v>
      </c>
      <c r="F334" s="2">
        <v>34377</v>
      </c>
      <c r="G334" s="2">
        <v>60</v>
      </c>
      <c r="H334" s="2">
        <f t="shared" si="50"/>
        <v>1</v>
      </c>
      <c r="I334" s="2">
        <f t="shared" si="51"/>
        <v>0</v>
      </c>
      <c r="J334" s="2">
        <f t="shared" si="52"/>
        <v>0</v>
      </c>
      <c r="K334" s="2">
        <f t="shared" si="53"/>
        <v>0</v>
      </c>
      <c r="L334" s="2">
        <f t="shared" si="54"/>
        <v>0</v>
      </c>
      <c r="M334" s="2">
        <v>105</v>
      </c>
      <c r="Q334" s="2">
        <f t="shared" si="55"/>
        <v>0</v>
      </c>
      <c r="R334" s="2">
        <f t="shared" si="56"/>
        <v>0</v>
      </c>
      <c r="S334" s="2">
        <f t="shared" si="57"/>
        <v>0</v>
      </c>
      <c r="T334" s="2">
        <v>2002</v>
      </c>
      <c r="U334" s="2">
        <f t="shared" si="58"/>
        <v>0</v>
      </c>
      <c r="V334" s="2">
        <v>6.2</v>
      </c>
      <c r="W334" s="2">
        <f t="shared" si="59"/>
        <v>1</v>
      </c>
    </row>
    <row r="335" spans="1:23" x14ac:dyDescent="0.2">
      <c r="A335" s="2" t="s">
        <v>619</v>
      </c>
      <c r="B335" s="2" t="s">
        <v>11</v>
      </c>
      <c r="C335" s="2" t="s">
        <v>40</v>
      </c>
      <c r="D335" s="2">
        <v>6.6707099999999997</v>
      </c>
      <c r="E335" s="2">
        <v>104</v>
      </c>
      <c r="F335" s="2">
        <v>3825</v>
      </c>
      <c r="G335" s="2">
        <v>6</v>
      </c>
      <c r="H335" s="2">
        <f t="shared" si="50"/>
        <v>0</v>
      </c>
      <c r="I335" s="2">
        <f t="shared" si="51"/>
        <v>0</v>
      </c>
      <c r="J335" s="2">
        <f t="shared" si="52"/>
        <v>0</v>
      </c>
      <c r="K335" s="2">
        <f t="shared" si="53"/>
        <v>0</v>
      </c>
      <c r="L335" s="2">
        <f t="shared" si="54"/>
        <v>0</v>
      </c>
      <c r="M335" s="2">
        <v>20</v>
      </c>
      <c r="Q335" s="2">
        <f t="shared" si="55"/>
        <v>1</v>
      </c>
      <c r="R335" s="2">
        <f t="shared" si="56"/>
        <v>0</v>
      </c>
      <c r="S335" s="2">
        <f t="shared" si="57"/>
        <v>1</v>
      </c>
      <c r="T335" s="2">
        <v>2009</v>
      </c>
      <c r="U335" s="2">
        <f t="shared" si="58"/>
        <v>0</v>
      </c>
      <c r="V335" s="2">
        <v>7.4</v>
      </c>
      <c r="W335" s="2">
        <f t="shared" si="59"/>
        <v>0</v>
      </c>
    </row>
    <row r="336" spans="1:23" x14ac:dyDescent="0.2">
      <c r="A336" s="2" t="s">
        <v>621</v>
      </c>
      <c r="B336" s="2" t="s">
        <v>51</v>
      </c>
      <c r="C336" s="2" t="s">
        <v>19</v>
      </c>
      <c r="D336" s="2">
        <v>7.8716900000000001</v>
      </c>
      <c r="E336" s="2">
        <v>90</v>
      </c>
      <c r="F336" s="2">
        <v>15494</v>
      </c>
      <c r="G336" s="2">
        <v>55</v>
      </c>
      <c r="H336" s="2">
        <f t="shared" si="50"/>
        <v>0</v>
      </c>
      <c r="I336" s="2">
        <f t="shared" si="51"/>
        <v>0</v>
      </c>
      <c r="J336" s="2">
        <f t="shared" si="52"/>
        <v>0</v>
      </c>
      <c r="K336" s="2">
        <f t="shared" si="53"/>
        <v>0</v>
      </c>
      <c r="L336" s="2">
        <f t="shared" si="54"/>
        <v>1</v>
      </c>
      <c r="M336" s="2">
        <v>27</v>
      </c>
      <c r="Q336" s="2">
        <f t="shared" si="55"/>
        <v>0</v>
      </c>
      <c r="R336" s="2">
        <f t="shared" si="56"/>
        <v>1</v>
      </c>
      <c r="S336" s="2">
        <f t="shared" si="57"/>
        <v>0</v>
      </c>
      <c r="T336" s="2">
        <v>2008</v>
      </c>
      <c r="U336" s="2">
        <f t="shared" si="58"/>
        <v>0</v>
      </c>
      <c r="V336" s="2">
        <v>6.5</v>
      </c>
      <c r="W336" s="2">
        <f t="shared" si="59"/>
        <v>0</v>
      </c>
    </row>
    <row r="337" spans="1:23" x14ac:dyDescent="0.2">
      <c r="A337" s="2" t="s">
        <v>623</v>
      </c>
      <c r="B337" s="2" t="s">
        <v>15</v>
      </c>
      <c r="C337" s="2" t="s">
        <v>12</v>
      </c>
      <c r="D337" s="2">
        <v>0.32549099999999997</v>
      </c>
      <c r="E337" s="2">
        <v>116</v>
      </c>
      <c r="F337" s="2">
        <v>245</v>
      </c>
      <c r="G337" s="2">
        <v>17.5</v>
      </c>
      <c r="H337" s="2">
        <f t="shared" si="50"/>
        <v>1</v>
      </c>
      <c r="I337" s="2">
        <f t="shared" si="51"/>
        <v>0</v>
      </c>
      <c r="J337" s="2">
        <f t="shared" si="52"/>
        <v>0</v>
      </c>
      <c r="K337" s="2">
        <f t="shared" si="53"/>
        <v>0</v>
      </c>
      <c r="L337" s="2">
        <f t="shared" si="54"/>
        <v>0</v>
      </c>
      <c r="M337" s="2">
        <v>0</v>
      </c>
      <c r="Q337" s="2">
        <f t="shared" si="55"/>
        <v>0</v>
      </c>
      <c r="R337" s="2">
        <f t="shared" si="56"/>
        <v>0</v>
      </c>
      <c r="S337" s="2">
        <f t="shared" si="57"/>
        <v>0</v>
      </c>
      <c r="T337" s="2">
        <v>2002</v>
      </c>
      <c r="U337" s="2">
        <f t="shared" si="58"/>
        <v>0</v>
      </c>
      <c r="V337" s="2">
        <v>6</v>
      </c>
      <c r="W337" s="2">
        <f t="shared" si="59"/>
        <v>1</v>
      </c>
    </row>
    <row r="338" spans="1:23" x14ac:dyDescent="0.2">
      <c r="A338" s="2" t="s">
        <v>625</v>
      </c>
      <c r="B338" s="2" t="s">
        <v>15</v>
      </c>
      <c r="C338" s="2" t="s">
        <v>12</v>
      </c>
      <c r="D338" s="2">
        <v>0.24334700000000001</v>
      </c>
      <c r="E338" s="2">
        <v>91</v>
      </c>
      <c r="F338" s="2">
        <v>2555</v>
      </c>
      <c r="G338" s="2">
        <v>0.5</v>
      </c>
      <c r="H338" s="2">
        <f t="shared" si="50"/>
        <v>1</v>
      </c>
      <c r="I338" s="2">
        <f t="shared" si="51"/>
        <v>0</v>
      </c>
      <c r="J338" s="2">
        <f t="shared" si="52"/>
        <v>0</v>
      </c>
      <c r="K338" s="2">
        <f t="shared" si="53"/>
        <v>0</v>
      </c>
      <c r="L338" s="2">
        <f t="shared" si="54"/>
        <v>0</v>
      </c>
      <c r="M338" s="2">
        <v>21</v>
      </c>
      <c r="Q338" s="2">
        <f t="shared" si="55"/>
        <v>0</v>
      </c>
      <c r="R338" s="2">
        <f t="shared" si="56"/>
        <v>0</v>
      </c>
      <c r="S338" s="2">
        <f t="shared" si="57"/>
        <v>0</v>
      </c>
      <c r="T338" s="2">
        <v>2002</v>
      </c>
      <c r="U338" s="2">
        <f t="shared" si="58"/>
        <v>0</v>
      </c>
      <c r="V338" s="2">
        <v>5.3</v>
      </c>
      <c r="W338" s="2">
        <f t="shared" si="59"/>
        <v>1</v>
      </c>
    </row>
    <row r="339" spans="1:23" x14ac:dyDescent="0.2">
      <c r="A339" s="2" t="s">
        <v>627</v>
      </c>
      <c r="B339" s="2" t="s">
        <v>11</v>
      </c>
      <c r="C339" s="2" t="s">
        <v>19</v>
      </c>
      <c r="D339" s="2">
        <v>163.19200000000001</v>
      </c>
      <c r="E339" s="2">
        <v>106</v>
      </c>
      <c r="F339" s="2">
        <v>18003</v>
      </c>
      <c r="G339" s="2">
        <v>125</v>
      </c>
      <c r="H339" s="2">
        <f t="shared" si="50"/>
        <v>0</v>
      </c>
      <c r="I339" s="2">
        <f t="shared" si="51"/>
        <v>0</v>
      </c>
      <c r="J339" s="2">
        <f t="shared" si="52"/>
        <v>0</v>
      </c>
      <c r="K339" s="2">
        <f t="shared" si="53"/>
        <v>0</v>
      </c>
      <c r="L339" s="2">
        <f t="shared" si="54"/>
        <v>1</v>
      </c>
      <c r="M339" s="2">
        <v>255</v>
      </c>
      <c r="Q339" s="2">
        <f t="shared" si="55"/>
        <v>1</v>
      </c>
      <c r="R339" s="2">
        <f t="shared" si="56"/>
        <v>0</v>
      </c>
      <c r="S339" s="2">
        <f t="shared" si="57"/>
        <v>0</v>
      </c>
      <c r="T339" s="2">
        <v>2010</v>
      </c>
      <c r="U339" s="2">
        <f t="shared" si="58"/>
        <v>0</v>
      </c>
      <c r="V339" s="2">
        <v>5.8</v>
      </c>
      <c r="W339" s="2">
        <f t="shared" si="59"/>
        <v>0</v>
      </c>
    </row>
    <row r="340" spans="1:23" x14ac:dyDescent="0.2">
      <c r="A340" s="2" t="s">
        <v>629</v>
      </c>
      <c r="B340" s="2" t="s">
        <v>15</v>
      </c>
      <c r="C340" s="2" t="s">
        <v>31</v>
      </c>
      <c r="D340" s="2">
        <v>24.1388</v>
      </c>
      <c r="E340" s="2">
        <v>97</v>
      </c>
      <c r="F340" s="2">
        <v>2990</v>
      </c>
      <c r="G340" s="2">
        <v>5</v>
      </c>
      <c r="H340" s="2">
        <f t="shared" si="50"/>
        <v>1</v>
      </c>
      <c r="I340" s="2">
        <f t="shared" si="51"/>
        <v>1</v>
      </c>
      <c r="J340" s="2">
        <f t="shared" si="52"/>
        <v>0</v>
      </c>
      <c r="K340" s="2">
        <f t="shared" si="53"/>
        <v>0</v>
      </c>
      <c r="L340" s="2">
        <f t="shared" si="54"/>
        <v>0</v>
      </c>
      <c r="M340" s="2">
        <v>0</v>
      </c>
      <c r="Q340" s="2">
        <f t="shared" si="55"/>
        <v>0</v>
      </c>
      <c r="R340" s="2">
        <f t="shared" si="56"/>
        <v>0</v>
      </c>
      <c r="S340" s="2">
        <f t="shared" si="57"/>
        <v>0</v>
      </c>
      <c r="T340" s="2">
        <v>2006</v>
      </c>
      <c r="U340" s="2">
        <f t="shared" si="58"/>
        <v>0</v>
      </c>
      <c r="V340" s="2">
        <v>7.4</v>
      </c>
      <c r="W340" s="2">
        <f t="shared" si="59"/>
        <v>0</v>
      </c>
    </row>
    <row r="341" spans="1:23" x14ac:dyDescent="0.2">
      <c r="A341" s="2" t="s">
        <v>295</v>
      </c>
      <c r="B341" s="2" t="s">
        <v>11</v>
      </c>
      <c r="C341" s="2" t="s">
        <v>40</v>
      </c>
      <c r="D341" s="2">
        <v>137.34</v>
      </c>
      <c r="E341" s="2">
        <v>107</v>
      </c>
      <c r="F341" s="2">
        <v>12700</v>
      </c>
      <c r="G341" s="2">
        <v>70</v>
      </c>
      <c r="H341" s="2">
        <f t="shared" si="50"/>
        <v>0</v>
      </c>
      <c r="I341" s="2">
        <f t="shared" si="51"/>
        <v>0</v>
      </c>
      <c r="J341" s="2">
        <f t="shared" si="52"/>
        <v>0</v>
      </c>
      <c r="K341" s="2">
        <f t="shared" si="53"/>
        <v>0</v>
      </c>
      <c r="L341" s="2">
        <f t="shared" si="54"/>
        <v>0</v>
      </c>
      <c r="M341" s="2">
        <v>153</v>
      </c>
      <c r="Q341" s="2">
        <f t="shared" si="55"/>
        <v>1</v>
      </c>
      <c r="R341" s="2">
        <f t="shared" si="56"/>
        <v>0</v>
      </c>
      <c r="S341" s="2">
        <f t="shared" si="57"/>
        <v>1</v>
      </c>
      <c r="T341" s="2">
        <v>2006</v>
      </c>
      <c r="U341" s="2">
        <f t="shared" si="58"/>
        <v>0</v>
      </c>
      <c r="V341" s="2">
        <v>6.4</v>
      </c>
      <c r="W341" s="2">
        <f t="shared" si="59"/>
        <v>0</v>
      </c>
    </row>
    <row r="342" spans="1:23" x14ac:dyDescent="0.2">
      <c r="A342" s="2" t="s">
        <v>632</v>
      </c>
      <c r="B342" s="2" t="s">
        <v>51</v>
      </c>
      <c r="C342" s="2" t="s">
        <v>19</v>
      </c>
      <c r="D342" s="2">
        <v>36.985500000000002</v>
      </c>
      <c r="E342" s="2">
        <v>94</v>
      </c>
      <c r="F342" s="2">
        <v>3917</v>
      </c>
      <c r="G342" s="2">
        <v>26</v>
      </c>
      <c r="H342" s="2">
        <f t="shared" si="50"/>
        <v>0</v>
      </c>
      <c r="I342" s="2">
        <f t="shared" si="51"/>
        <v>0</v>
      </c>
      <c r="J342" s="2">
        <f t="shared" si="52"/>
        <v>0</v>
      </c>
      <c r="K342" s="2">
        <f t="shared" si="53"/>
        <v>0</v>
      </c>
      <c r="L342" s="2">
        <f t="shared" si="54"/>
        <v>1</v>
      </c>
      <c r="M342" s="2">
        <v>906</v>
      </c>
      <c r="Q342" s="2">
        <f t="shared" si="55"/>
        <v>0</v>
      </c>
      <c r="R342" s="2">
        <f t="shared" si="56"/>
        <v>1</v>
      </c>
      <c r="S342" s="2">
        <f t="shared" si="57"/>
        <v>0</v>
      </c>
      <c r="T342" s="2">
        <v>2002</v>
      </c>
      <c r="U342" s="2">
        <f t="shared" si="58"/>
        <v>0</v>
      </c>
      <c r="V342" s="2">
        <v>5.2</v>
      </c>
      <c r="W342" s="2">
        <f t="shared" si="59"/>
        <v>0</v>
      </c>
    </row>
    <row r="343" spans="1:23" x14ac:dyDescent="0.2">
      <c r="A343" s="2" t="s">
        <v>587</v>
      </c>
      <c r="B343" s="2" t="s">
        <v>15</v>
      </c>
      <c r="C343" s="2" t="s">
        <v>12</v>
      </c>
      <c r="D343" s="2">
        <v>33.9878</v>
      </c>
      <c r="E343" s="2">
        <v>98</v>
      </c>
      <c r="F343" s="2">
        <v>28027</v>
      </c>
      <c r="G343" s="2">
        <v>27</v>
      </c>
      <c r="H343" s="2">
        <f t="shared" si="50"/>
        <v>1</v>
      </c>
      <c r="I343" s="2">
        <f t="shared" si="51"/>
        <v>0</v>
      </c>
      <c r="J343" s="2">
        <f t="shared" si="52"/>
        <v>0</v>
      </c>
      <c r="K343" s="2">
        <f t="shared" si="53"/>
        <v>0</v>
      </c>
      <c r="L343" s="2">
        <f t="shared" si="54"/>
        <v>0</v>
      </c>
      <c r="M343" s="2">
        <v>0</v>
      </c>
      <c r="Q343" s="2">
        <f t="shared" si="55"/>
        <v>0</v>
      </c>
      <c r="R343" s="2">
        <f t="shared" si="56"/>
        <v>0</v>
      </c>
      <c r="S343" s="2">
        <f t="shared" si="57"/>
        <v>0</v>
      </c>
      <c r="T343" s="2">
        <v>2004</v>
      </c>
      <c r="U343" s="2">
        <f t="shared" si="58"/>
        <v>0</v>
      </c>
      <c r="V343" s="2">
        <v>7.3</v>
      </c>
      <c r="W343" s="2">
        <f t="shared" si="59"/>
        <v>1</v>
      </c>
    </row>
    <row r="344" spans="1:23" x14ac:dyDescent="0.2">
      <c r="A344" s="2" t="s">
        <v>57</v>
      </c>
      <c r="B344" s="2" t="s">
        <v>51</v>
      </c>
      <c r="C344" s="2" t="s">
        <v>97</v>
      </c>
      <c r="D344" s="2">
        <v>124.87</v>
      </c>
      <c r="E344" s="2">
        <v>90</v>
      </c>
      <c r="F344" s="2">
        <v>1227</v>
      </c>
      <c r="G344" s="2">
        <v>100</v>
      </c>
      <c r="H344" s="2">
        <f t="shared" si="50"/>
        <v>0</v>
      </c>
      <c r="I344" s="2">
        <f t="shared" si="51"/>
        <v>0</v>
      </c>
      <c r="J344" s="2">
        <f t="shared" si="52"/>
        <v>0</v>
      </c>
      <c r="K344" s="2">
        <f t="shared" si="53"/>
        <v>1</v>
      </c>
      <c r="L344" s="2">
        <f t="shared" si="54"/>
        <v>0</v>
      </c>
      <c r="M344" s="2">
        <v>97</v>
      </c>
      <c r="Q344" s="2">
        <f t="shared" si="55"/>
        <v>0</v>
      </c>
      <c r="R344" s="2">
        <f t="shared" si="56"/>
        <v>1</v>
      </c>
      <c r="S344" s="2">
        <f t="shared" si="57"/>
        <v>0</v>
      </c>
      <c r="T344" s="2">
        <v>2009</v>
      </c>
      <c r="U344" s="2">
        <f t="shared" si="58"/>
        <v>0</v>
      </c>
      <c r="V344" s="2">
        <v>7</v>
      </c>
      <c r="W344" s="2">
        <f t="shared" si="59"/>
        <v>0</v>
      </c>
    </row>
    <row r="345" spans="1:23" x14ac:dyDescent="0.2">
      <c r="A345" s="2" t="s">
        <v>636</v>
      </c>
      <c r="B345" s="2" t="s">
        <v>51</v>
      </c>
      <c r="C345" s="2" t="s">
        <v>97</v>
      </c>
      <c r="D345" s="2">
        <v>119.794</v>
      </c>
      <c r="E345" s="2">
        <v>95</v>
      </c>
      <c r="F345" s="2">
        <v>848</v>
      </c>
      <c r="G345" s="2">
        <v>78</v>
      </c>
      <c r="H345" s="2">
        <f t="shared" si="50"/>
        <v>0</v>
      </c>
      <c r="I345" s="2">
        <f t="shared" si="51"/>
        <v>0</v>
      </c>
      <c r="J345" s="2">
        <f t="shared" si="52"/>
        <v>0</v>
      </c>
      <c r="K345" s="2">
        <f t="shared" si="53"/>
        <v>1</v>
      </c>
      <c r="L345" s="2">
        <f t="shared" si="54"/>
        <v>0</v>
      </c>
      <c r="M345" s="2">
        <v>18</v>
      </c>
      <c r="Q345" s="2">
        <f t="shared" si="55"/>
        <v>0</v>
      </c>
      <c r="R345" s="2">
        <f t="shared" si="56"/>
        <v>1</v>
      </c>
      <c r="S345" s="2">
        <f t="shared" si="57"/>
        <v>0</v>
      </c>
      <c r="T345" s="2">
        <v>2013</v>
      </c>
      <c r="U345" s="2">
        <f t="shared" si="58"/>
        <v>0</v>
      </c>
      <c r="V345" s="2">
        <v>6.5</v>
      </c>
      <c r="W345" s="2">
        <f t="shared" si="59"/>
        <v>0</v>
      </c>
    </row>
    <row r="346" spans="1:23" x14ac:dyDescent="0.2">
      <c r="A346" s="2" t="s">
        <v>638</v>
      </c>
      <c r="B346" s="2" t="s">
        <v>11</v>
      </c>
      <c r="C346" s="2" t="s">
        <v>19</v>
      </c>
      <c r="D346" s="2">
        <v>80.034300000000002</v>
      </c>
      <c r="E346" s="2">
        <v>85</v>
      </c>
      <c r="F346" s="2">
        <v>3958</v>
      </c>
      <c r="G346" s="2">
        <v>25</v>
      </c>
      <c r="H346" s="2">
        <f t="shared" si="50"/>
        <v>0</v>
      </c>
      <c r="I346" s="2">
        <f t="shared" si="51"/>
        <v>0</v>
      </c>
      <c r="J346" s="2">
        <f t="shared" si="52"/>
        <v>0</v>
      </c>
      <c r="K346" s="2">
        <f t="shared" si="53"/>
        <v>0</v>
      </c>
      <c r="L346" s="2">
        <f t="shared" si="54"/>
        <v>1</v>
      </c>
      <c r="M346" s="2">
        <v>198</v>
      </c>
      <c r="Q346" s="2">
        <f t="shared" si="55"/>
        <v>1</v>
      </c>
      <c r="R346" s="2">
        <f t="shared" si="56"/>
        <v>0</v>
      </c>
      <c r="S346" s="2">
        <f t="shared" si="57"/>
        <v>0</v>
      </c>
      <c r="T346" s="2">
        <v>2008</v>
      </c>
      <c r="U346" s="2">
        <f t="shared" si="58"/>
        <v>0</v>
      </c>
      <c r="V346" s="2">
        <v>7</v>
      </c>
      <c r="W346" s="2">
        <f t="shared" si="59"/>
        <v>0</v>
      </c>
    </row>
    <row r="347" spans="1:23" x14ac:dyDescent="0.2">
      <c r="A347" s="2" t="s">
        <v>386</v>
      </c>
      <c r="B347" s="2" t="s">
        <v>15</v>
      </c>
      <c r="C347" s="2" t="s">
        <v>31</v>
      </c>
      <c r="D347" s="2">
        <v>4.9921600000000002</v>
      </c>
      <c r="E347" s="2">
        <v>119</v>
      </c>
      <c r="F347" s="2">
        <v>3306</v>
      </c>
      <c r="G347" s="2">
        <v>8.5500000000000007</v>
      </c>
      <c r="H347" s="2">
        <f t="shared" si="50"/>
        <v>1</v>
      </c>
      <c r="I347" s="2">
        <f t="shared" si="51"/>
        <v>1</v>
      </c>
      <c r="J347" s="2">
        <f t="shared" si="52"/>
        <v>0</v>
      </c>
      <c r="K347" s="2">
        <f t="shared" si="53"/>
        <v>0</v>
      </c>
      <c r="L347" s="2">
        <f t="shared" si="54"/>
        <v>0</v>
      </c>
      <c r="M347" s="2">
        <v>422</v>
      </c>
      <c r="Q347" s="2">
        <f t="shared" si="55"/>
        <v>0</v>
      </c>
      <c r="R347" s="2">
        <f t="shared" si="56"/>
        <v>0</v>
      </c>
      <c r="S347" s="2">
        <f t="shared" si="57"/>
        <v>0</v>
      </c>
      <c r="T347" s="2">
        <v>2004</v>
      </c>
      <c r="U347" s="2">
        <f t="shared" si="58"/>
        <v>0</v>
      </c>
      <c r="V347" s="2">
        <v>5.6</v>
      </c>
      <c r="W347" s="2">
        <f t="shared" si="59"/>
        <v>0</v>
      </c>
    </row>
    <row r="348" spans="1:23" x14ac:dyDescent="0.2">
      <c r="A348" s="2" t="s">
        <v>641</v>
      </c>
      <c r="B348" s="2" t="s">
        <v>11</v>
      </c>
      <c r="C348" s="2" t="s">
        <v>12</v>
      </c>
      <c r="D348" s="2">
        <v>67.253100000000003</v>
      </c>
      <c r="E348" s="2">
        <v>136</v>
      </c>
      <c r="F348" s="2">
        <v>20299</v>
      </c>
      <c r="G348" s="2">
        <v>30</v>
      </c>
      <c r="H348" s="2">
        <f t="shared" si="50"/>
        <v>0</v>
      </c>
      <c r="I348" s="2">
        <f t="shared" si="51"/>
        <v>0</v>
      </c>
      <c r="J348" s="2">
        <f t="shared" si="52"/>
        <v>0</v>
      </c>
      <c r="K348" s="2">
        <f t="shared" si="53"/>
        <v>0</v>
      </c>
      <c r="L348" s="2">
        <f t="shared" si="54"/>
        <v>0</v>
      </c>
      <c r="M348" s="2">
        <v>49</v>
      </c>
      <c r="Q348" s="2">
        <f t="shared" si="55"/>
        <v>1</v>
      </c>
      <c r="R348" s="2">
        <f t="shared" si="56"/>
        <v>0</v>
      </c>
      <c r="S348" s="2">
        <f t="shared" si="57"/>
        <v>0</v>
      </c>
      <c r="T348" s="2">
        <v>2005</v>
      </c>
      <c r="U348" s="2">
        <f t="shared" si="58"/>
        <v>0</v>
      </c>
      <c r="V348" s="2">
        <v>7.2</v>
      </c>
      <c r="W348" s="2">
        <f t="shared" si="59"/>
        <v>1</v>
      </c>
    </row>
    <row r="349" spans="1:23" x14ac:dyDescent="0.2">
      <c r="A349" s="2" t="s">
        <v>232</v>
      </c>
      <c r="B349" s="2" t="s">
        <v>11</v>
      </c>
      <c r="C349" s="2" t="s">
        <v>24</v>
      </c>
      <c r="D349" s="2">
        <v>8.1040700000000001</v>
      </c>
      <c r="E349" s="2">
        <v>91</v>
      </c>
      <c r="F349" s="2">
        <v>2700</v>
      </c>
      <c r="G349" s="2">
        <v>20</v>
      </c>
      <c r="H349" s="2">
        <f t="shared" si="50"/>
        <v>0</v>
      </c>
      <c r="I349" s="2">
        <f t="shared" si="51"/>
        <v>0</v>
      </c>
      <c r="J349" s="2">
        <f t="shared" si="52"/>
        <v>0</v>
      </c>
      <c r="K349" s="2">
        <f t="shared" si="53"/>
        <v>0</v>
      </c>
      <c r="L349" s="2">
        <f t="shared" si="54"/>
        <v>0</v>
      </c>
      <c r="M349" s="2">
        <v>10</v>
      </c>
      <c r="Q349" s="2">
        <f t="shared" si="55"/>
        <v>1</v>
      </c>
      <c r="R349" s="2">
        <f t="shared" si="56"/>
        <v>0</v>
      </c>
      <c r="S349" s="2">
        <f t="shared" si="57"/>
        <v>0</v>
      </c>
      <c r="T349" s="2">
        <v>2007</v>
      </c>
      <c r="U349" s="2">
        <f t="shared" si="58"/>
        <v>0</v>
      </c>
      <c r="V349" s="2">
        <v>4.5</v>
      </c>
      <c r="W349" s="2">
        <f t="shared" si="59"/>
        <v>0</v>
      </c>
    </row>
    <row r="350" spans="1:23" x14ac:dyDescent="0.2">
      <c r="A350" s="2" t="s">
        <v>644</v>
      </c>
      <c r="B350" s="2" t="s">
        <v>15</v>
      </c>
      <c r="C350" s="2" t="s">
        <v>19</v>
      </c>
      <c r="D350" s="2">
        <v>95.632599999999996</v>
      </c>
      <c r="E350" s="2">
        <v>154</v>
      </c>
      <c r="F350" s="2">
        <v>61110</v>
      </c>
      <c r="G350" s="2">
        <v>79</v>
      </c>
      <c r="H350" s="2">
        <f t="shared" si="50"/>
        <v>1</v>
      </c>
      <c r="I350" s="2">
        <f t="shared" si="51"/>
        <v>0</v>
      </c>
      <c r="J350" s="2">
        <f t="shared" si="52"/>
        <v>0</v>
      </c>
      <c r="K350" s="2">
        <f t="shared" si="53"/>
        <v>0</v>
      </c>
      <c r="L350" s="2">
        <f t="shared" si="54"/>
        <v>1</v>
      </c>
      <c r="M350" s="2">
        <v>333</v>
      </c>
      <c r="Q350" s="2">
        <f t="shared" si="55"/>
        <v>0</v>
      </c>
      <c r="R350" s="2">
        <f t="shared" si="56"/>
        <v>0</v>
      </c>
      <c r="S350" s="2">
        <f t="shared" si="57"/>
        <v>0</v>
      </c>
      <c r="T350" s="2">
        <v>2003</v>
      </c>
      <c r="U350" s="2">
        <f t="shared" si="58"/>
        <v>0</v>
      </c>
      <c r="V350" s="2">
        <v>7.2</v>
      </c>
      <c r="W350" s="2">
        <f t="shared" si="59"/>
        <v>0</v>
      </c>
    </row>
    <row r="351" spans="1:23" x14ac:dyDescent="0.2">
      <c r="A351" s="2" t="s">
        <v>189</v>
      </c>
      <c r="B351" s="2" t="s">
        <v>15</v>
      </c>
      <c r="C351" s="2" t="s">
        <v>12</v>
      </c>
      <c r="D351" s="2">
        <v>100.003</v>
      </c>
      <c r="E351" s="2">
        <v>120</v>
      </c>
      <c r="F351" s="2">
        <v>13581</v>
      </c>
      <c r="G351" s="2">
        <v>65</v>
      </c>
      <c r="H351" s="2">
        <f t="shared" si="50"/>
        <v>1</v>
      </c>
      <c r="I351" s="2">
        <f t="shared" si="51"/>
        <v>0</v>
      </c>
      <c r="J351" s="2">
        <f t="shared" si="52"/>
        <v>0</v>
      </c>
      <c r="K351" s="2">
        <f t="shared" si="53"/>
        <v>0</v>
      </c>
      <c r="L351" s="2">
        <f t="shared" si="54"/>
        <v>0</v>
      </c>
      <c r="M351" s="2">
        <v>0</v>
      </c>
      <c r="Q351" s="2">
        <f t="shared" si="55"/>
        <v>0</v>
      </c>
      <c r="R351" s="2">
        <f t="shared" si="56"/>
        <v>0</v>
      </c>
      <c r="S351" s="2">
        <f t="shared" si="57"/>
        <v>0</v>
      </c>
      <c r="T351" s="2">
        <v>2004</v>
      </c>
      <c r="U351" s="2">
        <f t="shared" si="58"/>
        <v>0</v>
      </c>
      <c r="V351" s="2">
        <v>7.6</v>
      </c>
      <c r="W351" s="2">
        <f t="shared" si="59"/>
        <v>1</v>
      </c>
    </row>
    <row r="352" spans="1:23" x14ac:dyDescent="0.2">
      <c r="A352" s="2" t="s">
        <v>647</v>
      </c>
      <c r="B352" s="2" t="s">
        <v>15</v>
      </c>
      <c r="C352" s="2" t="s">
        <v>24</v>
      </c>
      <c r="D352" s="2">
        <v>40.048299999999998</v>
      </c>
      <c r="E352" s="2">
        <v>108</v>
      </c>
      <c r="F352" s="2">
        <v>1460</v>
      </c>
      <c r="G352" s="2">
        <v>85</v>
      </c>
      <c r="H352" s="2">
        <f t="shared" si="50"/>
        <v>1</v>
      </c>
      <c r="I352" s="2">
        <f t="shared" si="51"/>
        <v>0</v>
      </c>
      <c r="J352" s="2">
        <f t="shared" si="52"/>
        <v>0</v>
      </c>
      <c r="K352" s="2">
        <f t="shared" si="53"/>
        <v>0</v>
      </c>
      <c r="L352" s="2">
        <f t="shared" si="54"/>
        <v>0</v>
      </c>
      <c r="M352" s="2">
        <v>99</v>
      </c>
      <c r="Q352" s="2">
        <f t="shared" si="55"/>
        <v>0</v>
      </c>
      <c r="R352" s="2">
        <f t="shared" si="56"/>
        <v>0</v>
      </c>
      <c r="S352" s="2">
        <f t="shared" si="57"/>
        <v>0</v>
      </c>
      <c r="T352" s="2">
        <v>2002</v>
      </c>
      <c r="U352" s="2">
        <f t="shared" si="58"/>
        <v>0</v>
      </c>
      <c r="V352" s="2">
        <v>5.5</v>
      </c>
      <c r="W352" s="2">
        <f t="shared" si="59"/>
        <v>0</v>
      </c>
    </row>
    <row r="353" spans="1:23" x14ac:dyDescent="0.2">
      <c r="A353" s="2" t="s">
        <v>649</v>
      </c>
      <c r="B353" s="2" t="s">
        <v>15</v>
      </c>
      <c r="C353" s="2" t="s">
        <v>31</v>
      </c>
      <c r="D353" s="2">
        <v>4.6939200000000003</v>
      </c>
      <c r="E353" s="2">
        <v>94</v>
      </c>
      <c r="F353" s="2">
        <v>4484</v>
      </c>
      <c r="G353" s="2">
        <v>6.5</v>
      </c>
      <c r="H353" s="2">
        <f t="shared" si="50"/>
        <v>1</v>
      </c>
      <c r="I353" s="2">
        <f t="shared" si="51"/>
        <v>1</v>
      </c>
      <c r="J353" s="2">
        <f t="shared" si="52"/>
        <v>0</v>
      </c>
      <c r="K353" s="2">
        <f t="shared" si="53"/>
        <v>0</v>
      </c>
      <c r="L353" s="2">
        <f t="shared" si="54"/>
        <v>0</v>
      </c>
      <c r="M353" s="2">
        <v>0</v>
      </c>
      <c r="Q353" s="2">
        <f t="shared" si="55"/>
        <v>0</v>
      </c>
      <c r="R353" s="2">
        <f t="shared" si="56"/>
        <v>0</v>
      </c>
      <c r="S353" s="2">
        <f t="shared" si="57"/>
        <v>0</v>
      </c>
      <c r="T353" s="2">
        <v>2008</v>
      </c>
      <c r="U353" s="2">
        <f t="shared" si="58"/>
        <v>0</v>
      </c>
      <c r="V353" s="2">
        <v>4.5999999999999996</v>
      </c>
      <c r="W353" s="2">
        <f t="shared" si="59"/>
        <v>0</v>
      </c>
    </row>
    <row r="354" spans="1:23" x14ac:dyDescent="0.2">
      <c r="A354" s="2" t="s">
        <v>651</v>
      </c>
      <c r="B354" s="2" t="s">
        <v>15</v>
      </c>
      <c r="C354" s="2" t="s">
        <v>12</v>
      </c>
      <c r="D354" s="2">
        <v>0.11756</v>
      </c>
      <c r="E354" s="2">
        <v>97</v>
      </c>
      <c r="F354" s="2">
        <v>1081</v>
      </c>
      <c r="G354" s="2">
        <v>6</v>
      </c>
      <c r="H354" s="2">
        <f t="shared" si="50"/>
        <v>1</v>
      </c>
      <c r="I354" s="2">
        <f t="shared" si="51"/>
        <v>0</v>
      </c>
      <c r="J354" s="2">
        <f t="shared" si="52"/>
        <v>0</v>
      </c>
      <c r="K354" s="2">
        <f t="shared" si="53"/>
        <v>0</v>
      </c>
      <c r="L354" s="2">
        <f t="shared" si="54"/>
        <v>0</v>
      </c>
      <c r="M354" s="2">
        <v>781</v>
      </c>
      <c r="Q354" s="2">
        <f t="shared" si="55"/>
        <v>0</v>
      </c>
      <c r="R354" s="2">
        <f t="shared" si="56"/>
        <v>0</v>
      </c>
      <c r="S354" s="2">
        <f t="shared" si="57"/>
        <v>0</v>
      </c>
      <c r="T354" s="2">
        <v>2006</v>
      </c>
      <c r="U354" s="2">
        <f t="shared" si="58"/>
        <v>0</v>
      </c>
      <c r="V354" s="2">
        <v>6.2</v>
      </c>
      <c r="W354" s="2">
        <f t="shared" si="59"/>
        <v>1</v>
      </c>
    </row>
    <row r="355" spans="1:23" x14ac:dyDescent="0.2">
      <c r="A355" s="2" t="s">
        <v>653</v>
      </c>
      <c r="B355" s="2" t="s">
        <v>15</v>
      </c>
      <c r="C355" s="2" t="s">
        <v>12</v>
      </c>
      <c r="D355" s="2">
        <v>0.31862200000000002</v>
      </c>
      <c r="E355" s="2">
        <v>90</v>
      </c>
      <c r="F355" s="2">
        <v>1734</v>
      </c>
      <c r="G355" s="2">
        <v>0.27</v>
      </c>
      <c r="H355" s="2">
        <f t="shared" si="50"/>
        <v>1</v>
      </c>
      <c r="I355" s="2">
        <f t="shared" si="51"/>
        <v>0</v>
      </c>
      <c r="J355" s="2">
        <f t="shared" si="52"/>
        <v>0</v>
      </c>
      <c r="K355" s="2">
        <f t="shared" si="53"/>
        <v>0</v>
      </c>
      <c r="L355" s="2">
        <f t="shared" si="54"/>
        <v>0</v>
      </c>
      <c r="M355" s="2">
        <v>25</v>
      </c>
      <c r="Q355" s="2">
        <f t="shared" si="55"/>
        <v>0</v>
      </c>
      <c r="R355" s="2">
        <f t="shared" si="56"/>
        <v>0</v>
      </c>
      <c r="S355" s="2">
        <f t="shared" si="57"/>
        <v>0</v>
      </c>
      <c r="T355" s="2">
        <v>2012</v>
      </c>
      <c r="U355" s="2">
        <f t="shared" si="58"/>
        <v>0</v>
      </c>
      <c r="V355" s="2">
        <v>6.4</v>
      </c>
      <c r="W355" s="2">
        <f t="shared" si="59"/>
        <v>1</v>
      </c>
    </row>
    <row r="356" spans="1:23" x14ac:dyDescent="0.2">
      <c r="A356" s="2" t="s">
        <v>655</v>
      </c>
      <c r="B356" s="2" t="s">
        <v>15</v>
      </c>
      <c r="C356" s="2" t="s">
        <v>35</v>
      </c>
      <c r="D356" s="2">
        <v>12.212400000000001</v>
      </c>
      <c r="E356" s="2">
        <v>97</v>
      </c>
      <c r="F356" s="2">
        <v>1172</v>
      </c>
      <c r="G356" s="2">
        <v>15</v>
      </c>
      <c r="H356" s="2">
        <f t="shared" si="50"/>
        <v>1</v>
      </c>
      <c r="I356" s="2">
        <f t="shared" si="51"/>
        <v>0</v>
      </c>
      <c r="J356" s="2">
        <f t="shared" si="52"/>
        <v>1</v>
      </c>
      <c r="K356" s="2">
        <f t="shared" si="53"/>
        <v>0</v>
      </c>
      <c r="L356" s="2">
        <f t="shared" si="54"/>
        <v>0</v>
      </c>
      <c r="M356" s="2">
        <v>164</v>
      </c>
      <c r="Q356" s="2">
        <f t="shared" si="55"/>
        <v>0</v>
      </c>
      <c r="R356" s="2">
        <f t="shared" si="56"/>
        <v>0</v>
      </c>
      <c r="S356" s="2">
        <f t="shared" si="57"/>
        <v>0</v>
      </c>
      <c r="T356" s="2">
        <v>2003</v>
      </c>
      <c r="U356" s="2">
        <f t="shared" si="58"/>
        <v>0</v>
      </c>
      <c r="V356" s="2">
        <v>6.7</v>
      </c>
      <c r="W356" s="2">
        <f t="shared" si="59"/>
        <v>0</v>
      </c>
    </row>
    <row r="357" spans="1:23" x14ac:dyDescent="0.2">
      <c r="A357" s="2" t="s">
        <v>657</v>
      </c>
      <c r="B357" s="2" t="s">
        <v>11</v>
      </c>
      <c r="C357" s="2" t="s">
        <v>31</v>
      </c>
      <c r="D357" s="2">
        <v>8.0542800000000003</v>
      </c>
      <c r="E357" s="2">
        <v>108</v>
      </c>
      <c r="F357" s="2">
        <v>2730</v>
      </c>
      <c r="G357" s="2">
        <v>20</v>
      </c>
      <c r="H357" s="2">
        <f t="shared" si="50"/>
        <v>0</v>
      </c>
      <c r="I357" s="2">
        <f t="shared" si="51"/>
        <v>1</v>
      </c>
      <c r="J357" s="2">
        <f t="shared" si="52"/>
        <v>0</v>
      </c>
      <c r="K357" s="2">
        <f t="shared" si="53"/>
        <v>0</v>
      </c>
      <c r="L357" s="2">
        <f t="shared" si="54"/>
        <v>0</v>
      </c>
      <c r="M357" s="2">
        <v>54</v>
      </c>
      <c r="Q357" s="2">
        <f t="shared" si="55"/>
        <v>1</v>
      </c>
      <c r="R357" s="2">
        <f t="shared" si="56"/>
        <v>0</v>
      </c>
      <c r="S357" s="2">
        <f t="shared" si="57"/>
        <v>0</v>
      </c>
      <c r="T357" s="2">
        <v>2004</v>
      </c>
      <c r="U357" s="2">
        <f t="shared" si="58"/>
        <v>0</v>
      </c>
      <c r="V357" s="2">
        <v>6.3</v>
      </c>
      <c r="W357" s="2">
        <f t="shared" si="59"/>
        <v>0</v>
      </c>
    </row>
    <row r="358" spans="1:23" x14ac:dyDescent="0.2">
      <c r="A358" s="2" t="s">
        <v>659</v>
      </c>
      <c r="B358" s="2" t="s">
        <v>11</v>
      </c>
      <c r="C358" s="2" t="s">
        <v>12</v>
      </c>
      <c r="D358" s="2">
        <v>75.6387</v>
      </c>
      <c r="E358" s="2">
        <v>106</v>
      </c>
      <c r="F358" s="2">
        <v>13634</v>
      </c>
      <c r="G358" s="2">
        <v>60</v>
      </c>
      <c r="H358" s="2">
        <f t="shared" si="50"/>
        <v>0</v>
      </c>
      <c r="I358" s="2">
        <f t="shared" si="51"/>
        <v>0</v>
      </c>
      <c r="J358" s="2">
        <f t="shared" si="52"/>
        <v>0</v>
      </c>
      <c r="K358" s="2">
        <f t="shared" si="53"/>
        <v>0</v>
      </c>
      <c r="L358" s="2">
        <f t="shared" si="54"/>
        <v>0</v>
      </c>
      <c r="M358" s="2">
        <v>0</v>
      </c>
      <c r="Q358" s="2">
        <f t="shared" si="55"/>
        <v>1</v>
      </c>
      <c r="R358" s="2">
        <f t="shared" si="56"/>
        <v>0</v>
      </c>
      <c r="S358" s="2">
        <f t="shared" si="57"/>
        <v>0</v>
      </c>
      <c r="T358" s="2">
        <v>2011</v>
      </c>
      <c r="U358" s="2">
        <f t="shared" si="58"/>
        <v>0</v>
      </c>
      <c r="V358" s="2">
        <v>6.6</v>
      </c>
      <c r="W358" s="2">
        <f t="shared" si="59"/>
        <v>1</v>
      </c>
    </row>
    <row r="359" spans="1:23" x14ac:dyDescent="0.2">
      <c r="A359" s="2" t="s">
        <v>43</v>
      </c>
      <c r="B359" s="2" t="s">
        <v>15</v>
      </c>
      <c r="C359" s="2" t="s">
        <v>24</v>
      </c>
      <c r="D359" s="2">
        <v>66.489400000000003</v>
      </c>
      <c r="E359" s="2">
        <v>109</v>
      </c>
      <c r="F359" s="2">
        <v>26625</v>
      </c>
      <c r="G359" s="2">
        <v>25</v>
      </c>
      <c r="H359" s="2">
        <f t="shared" si="50"/>
        <v>1</v>
      </c>
      <c r="I359" s="2">
        <f t="shared" si="51"/>
        <v>0</v>
      </c>
      <c r="J359" s="2">
        <f t="shared" si="52"/>
        <v>0</v>
      </c>
      <c r="K359" s="2">
        <f t="shared" si="53"/>
        <v>0</v>
      </c>
      <c r="L359" s="2">
        <f t="shared" si="54"/>
        <v>0</v>
      </c>
      <c r="M359" s="2">
        <v>175</v>
      </c>
      <c r="Q359" s="2">
        <f t="shared" si="55"/>
        <v>0</v>
      </c>
      <c r="R359" s="2">
        <f t="shared" si="56"/>
        <v>0</v>
      </c>
      <c r="S359" s="2">
        <f t="shared" si="57"/>
        <v>0</v>
      </c>
      <c r="T359" s="2">
        <v>2012</v>
      </c>
      <c r="U359" s="2">
        <f t="shared" si="58"/>
        <v>0</v>
      </c>
      <c r="V359" s="2">
        <v>6.5</v>
      </c>
      <c r="W359" s="2">
        <f t="shared" si="59"/>
        <v>0</v>
      </c>
    </row>
    <row r="360" spans="1:23" x14ac:dyDescent="0.2">
      <c r="A360" s="2" t="s">
        <v>629</v>
      </c>
      <c r="B360" s="2" t="s">
        <v>15</v>
      </c>
      <c r="C360" s="2" t="s">
        <v>24</v>
      </c>
      <c r="D360" s="2">
        <v>44.8673</v>
      </c>
      <c r="E360" s="2">
        <v>107</v>
      </c>
      <c r="F360" s="2">
        <v>14483</v>
      </c>
      <c r="G360" s="2">
        <v>37</v>
      </c>
      <c r="H360" s="2">
        <f t="shared" si="50"/>
        <v>1</v>
      </c>
      <c r="I360" s="2">
        <f t="shared" si="51"/>
        <v>0</v>
      </c>
      <c r="J360" s="2">
        <f t="shared" si="52"/>
        <v>0</v>
      </c>
      <c r="K360" s="2">
        <f t="shared" si="53"/>
        <v>0</v>
      </c>
      <c r="L360" s="2">
        <f t="shared" si="54"/>
        <v>0</v>
      </c>
      <c r="M360" s="2">
        <v>0</v>
      </c>
      <c r="Q360" s="2">
        <f t="shared" si="55"/>
        <v>0</v>
      </c>
      <c r="R360" s="2">
        <f t="shared" si="56"/>
        <v>0</v>
      </c>
      <c r="S360" s="2">
        <f t="shared" si="57"/>
        <v>0</v>
      </c>
      <c r="T360" s="2">
        <v>2010</v>
      </c>
      <c r="U360" s="2">
        <f t="shared" si="58"/>
        <v>0</v>
      </c>
      <c r="V360" s="2">
        <v>5.6</v>
      </c>
      <c r="W360" s="2">
        <f t="shared" si="59"/>
        <v>0</v>
      </c>
    </row>
    <row r="361" spans="1:23" x14ac:dyDescent="0.2">
      <c r="A361" s="2" t="s">
        <v>663</v>
      </c>
      <c r="B361" s="2" t="s">
        <v>11</v>
      </c>
      <c r="C361" s="2" t="s">
        <v>12</v>
      </c>
      <c r="D361" s="2">
        <v>0.35278599999999999</v>
      </c>
      <c r="E361" s="2">
        <v>104</v>
      </c>
      <c r="F361" s="2">
        <v>150</v>
      </c>
      <c r="G361" s="2">
        <v>11</v>
      </c>
      <c r="H361" s="2">
        <f t="shared" si="50"/>
        <v>0</v>
      </c>
      <c r="I361" s="2">
        <f t="shared" si="51"/>
        <v>0</v>
      </c>
      <c r="J361" s="2">
        <f t="shared" si="52"/>
        <v>0</v>
      </c>
      <c r="K361" s="2">
        <f t="shared" si="53"/>
        <v>0</v>
      </c>
      <c r="L361" s="2">
        <f t="shared" si="54"/>
        <v>0</v>
      </c>
      <c r="M361" s="2">
        <v>238</v>
      </c>
      <c r="Q361" s="2">
        <f t="shared" si="55"/>
        <v>1</v>
      </c>
      <c r="R361" s="2">
        <f t="shared" si="56"/>
        <v>0</v>
      </c>
      <c r="S361" s="2">
        <f t="shared" si="57"/>
        <v>0</v>
      </c>
      <c r="T361" s="2">
        <v>2006</v>
      </c>
      <c r="U361" s="2">
        <f t="shared" si="58"/>
        <v>0</v>
      </c>
      <c r="V361" s="2">
        <v>6.8</v>
      </c>
      <c r="W361" s="2">
        <f t="shared" si="59"/>
        <v>1</v>
      </c>
    </row>
    <row r="362" spans="1:23" x14ac:dyDescent="0.2">
      <c r="A362" s="2" t="s">
        <v>665</v>
      </c>
      <c r="B362" s="2" t="s">
        <v>51</v>
      </c>
      <c r="C362" s="2" t="s">
        <v>97</v>
      </c>
      <c r="D362" s="2">
        <v>75.280100000000004</v>
      </c>
      <c r="E362" s="2">
        <v>100</v>
      </c>
      <c r="F362" s="2">
        <v>647</v>
      </c>
      <c r="G362" s="2">
        <v>60</v>
      </c>
      <c r="H362" s="2">
        <f t="shared" si="50"/>
        <v>0</v>
      </c>
      <c r="I362" s="2">
        <f t="shared" si="51"/>
        <v>0</v>
      </c>
      <c r="J362" s="2">
        <f t="shared" si="52"/>
        <v>0</v>
      </c>
      <c r="K362" s="2">
        <f t="shared" si="53"/>
        <v>1</v>
      </c>
      <c r="L362" s="2">
        <f t="shared" si="54"/>
        <v>0</v>
      </c>
      <c r="M362" s="2">
        <v>253</v>
      </c>
      <c r="Q362" s="2">
        <f t="shared" si="55"/>
        <v>0</v>
      </c>
      <c r="R362" s="2">
        <f t="shared" si="56"/>
        <v>1</v>
      </c>
      <c r="S362" s="2">
        <f t="shared" si="57"/>
        <v>0</v>
      </c>
      <c r="T362" s="2">
        <v>2009</v>
      </c>
      <c r="U362" s="2">
        <f t="shared" si="58"/>
        <v>0</v>
      </c>
      <c r="V362" s="2">
        <v>7.7</v>
      </c>
      <c r="W362" s="2">
        <f t="shared" si="59"/>
        <v>0</v>
      </c>
    </row>
    <row r="363" spans="1:23" x14ac:dyDescent="0.2">
      <c r="A363" s="2" t="s">
        <v>667</v>
      </c>
      <c r="B363" s="2" t="s">
        <v>11</v>
      </c>
      <c r="C363" s="2" t="s">
        <v>31</v>
      </c>
      <c r="D363" s="2">
        <v>23.978400000000001</v>
      </c>
      <c r="E363" s="2">
        <v>86</v>
      </c>
      <c r="F363" s="2">
        <v>3850</v>
      </c>
      <c r="G363" s="2">
        <v>11</v>
      </c>
      <c r="H363" s="2">
        <f t="shared" si="50"/>
        <v>0</v>
      </c>
      <c r="I363" s="2">
        <f t="shared" si="51"/>
        <v>1</v>
      </c>
      <c r="J363" s="2">
        <f t="shared" si="52"/>
        <v>0</v>
      </c>
      <c r="K363" s="2">
        <f t="shared" si="53"/>
        <v>0</v>
      </c>
      <c r="L363" s="2">
        <f t="shared" si="54"/>
        <v>0</v>
      </c>
      <c r="M363" s="2">
        <v>5</v>
      </c>
      <c r="Q363" s="2">
        <f t="shared" si="55"/>
        <v>1</v>
      </c>
      <c r="R363" s="2">
        <f t="shared" si="56"/>
        <v>0</v>
      </c>
      <c r="S363" s="2">
        <f t="shared" si="57"/>
        <v>0</v>
      </c>
      <c r="T363" s="2">
        <v>2001</v>
      </c>
      <c r="U363" s="2">
        <f t="shared" si="58"/>
        <v>0</v>
      </c>
      <c r="V363" s="2">
        <v>4.5999999999999996</v>
      </c>
      <c r="W363" s="2">
        <f t="shared" si="59"/>
        <v>0</v>
      </c>
    </row>
    <row r="364" spans="1:23" x14ac:dyDescent="0.2">
      <c r="A364" s="2" t="s">
        <v>191</v>
      </c>
      <c r="B364" s="2" t="s">
        <v>51</v>
      </c>
      <c r="C364" s="2" t="s">
        <v>97</v>
      </c>
      <c r="D364" s="2">
        <v>53.337600000000002</v>
      </c>
      <c r="E364" s="2">
        <v>77</v>
      </c>
      <c r="F364" s="2">
        <v>60683</v>
      </c>
      <c r="G364" s="2">
        <v>40</v>
      </c>
      <c r="H364" s="2">
        <f t="shared" si="50"/>
        <v>0</v>
      </c>
      <c r="I364" s="2">
        <f t="shared" si="51"/>
        <v>0</v>
      </c>
      <c r="J364" s="2">
        <f t="shared" si="52"/>
        <v>0</v>
      </c>
      <c r="K364" s="2">
        <f t="shared" si="53"/>
        <v>1</v>
      </c>
      <c r="L364" s="2">
        <f t="shared" si="54"/>
        <v>0</v>
      </c>
      <c r="M364" s="2">
        <v>13000</v>
      </c>
      <c r="Q364" s="2">
        <f t="shared" si="55"/>
        <v>0</v>
      </c>
      <c r="R364" s="2">
        <f t="shared" si="56"/>
        <v>1</v>
      </c>
      <c r="S364" s="2">
        <f t="shared" si="57"/>
        <v>0</v>
      </c>
      <c r="T364" s="2">
        <v>2005</v>
      </c>
      <c r="U364" s="2">
        <f t="shared" si="58"/>
        <v>0</v>
      </c>
      <c r="V364" s="2">
        <v>7.4</v>
      </c>
      <c r="W364" s="2">
        <f t="shared" si="59"/>
        <v>0</v>
      </c>
    </row>
    <row r="365" spans="1:23" x14ac:dyDescent="0.2">
      <c r="A365" s="2" t="s">
        <v>670</v>
      </c>
      <c r="B365" s="2" t="s">
        <v>11</v>
      </c>
      <c r="C365" s="2" t="s">
        <v>31</v>
      </c>
      <c r="D365" s="2">
        <v>109.176</v>
      </c>
      <c r="E365" s="2">
        <v>113</v>
      </c>
      <c r="F365" s="2">
        <v>8172</v>
      </c>
      <c r="G365" s="2">
        <v>60</v>
      </c>
      <c r="H365" s="2">
        <f t="shared" si="50"/>
        <v>0</v>
      </c>
      <c r="I365" s="2">
        <f t="shared" si="51"/>
        <v>1</v>
      </c>
      <c r="J365" s="2">
        <f t="shared" si="52"/>
        <v>0</v>
      </c>
      <c r="K365" s="2">
        <f t="shared" si="53"/>
        <v>0</v>
      </c>
      <c r="L365" s="2">
        <f t="shared" si="54"/>
        <v>0</v>
      </c>
      <c r="M365" s="2">
        <v>0</v>
      </c>
      <c r="Q365" s="2">
        <f t="shared" si="55"/>
        <v>1</v>
      </c>
      <c r="R365" s="2">
        <f t="shared" si="56"/>
        <v>0</v>
      </c>
      <c r="S365" s="2">
        <f t="shared" si="57"/>
        <v>0</v>
      </c>
      <c r="T365" s="2">
        <v>2009</v>
      </c>
      <c r="U365" s="2">
        <f t="shared" si="58"/>
        <v>0</v>
      </c>
      <c r="V365" s="2">
        <v>5.5</v>
      </c>
      <c r="W365" s="2">
        <f t="shared" si="59"/>
        <v>0</v>
      </c>
    </row>
    <row r="366" spans="1:23" x14ac:dyDescent="0.2">
      <c r="A366" s="2" t="s">
        <v>672</v>
      </c>
      <c r="B366" s="2" t="s">
        <v>51</v>
      </c>
      <c r="C366" s="2" t="s">
        <v>12</v>
      </c>
      <c r="D366" s="2">
        <v>2.246</v>
      </c>
      <c r="E366" s="2">
        <v>118</v>
      </c>
      <c r="F366" s="2">
        <v>3384</v>
      </c>
      <c r="G366" s="2">
        <v>20</v>
      </c>
      <c r="H366" s="2">
        <f t="shared" si="50"/>
        <v>0</v>
      </c>
      <c r="I366" s="2">
        <f t="shared" si="51"/>
        <v>0</v>
      </c>
      <c r="J366" s="2">
        <f t="shared" si="52"/>
        <v>0</v>
      </c>
      <c r="K366" s="2">
        <f t="shared" si="53"/>
        <v>0</v>
      </c>
      <c r="L366" s="2">
        <f t="shared" si="54"/>
        <v>0</v>
      </c>
      <c r="M366" s="2">
        <v>14</v>
      </c>
      <c r="Q366" s="2">
        <f t="shared" si="55"/>
        <v>0</v>
      </c>
      <c r="R366" s="2">
        <f t="shared" si="56"/>
        <v>1</v>
      </c>
      <c r="S366" s="2">
        <f t="shared" si="57"/>
        <v>0</v>
      </c>
      <c r="T366" s="2">
        <v>2015</v>
      </c>
      <c r="U366" s="2">
        <f t="shared" si="58"/>
        <v>0</v>
      </c>
      <c r="V366" s="2">
        <v>7</v>
      </c>
      <c r="W366" s="2">
        <f t="shared" si="59"/>
        <v>1</v>
      </c>
    </row>
    <row r="367" spans="1:23" x14ac:dyDescent="0.2">
      <c r="A367" s="2" t="s">
        <v>674</v>
      </c>
      <c r="B367" s="2" t="s">
        <v>11</v>
      </c>
      <c r="C367" s="2" t="s">
        <v>12</v>
      </c>
      <c r="D367" s="2">
        <v>34.522199999999998</v>
      </c>
      <c r="E367" s="2">
        <v>129</v>
      </c>
      <c r="F367" s="2">
        <v>2300</v>
      </c>
      <c r="G367" s="2">
        <v>2</v>
      </c>
      <c r="H367" s="2">
        <f t="shared" si="50"/>
        <v>0</v>
      </c>
      <c r="I367" s="2">
        <f t="shared" si="51"/>
        <v>0</v>
      </c>
      <c r="J367" s="2">
        <f t="shared" si="52"/>
        <v>0</v>
      </c>
      <c r="K367" s="2">
        <f t="shared" si="53"/>
        <v>0</v>
      </c>
      <c r="L367" s="2">
        <f t="shared" si="54"/>
        <v>0</v>
      </c>
      <c r="M367" s="2">
        <v>589</v>
      </c>
      <c r="Q367" s="2">
        <f t="shared" si="55"/>
        <v>1</v>
      </c>
      <c r="R367" s="2">
        <f t="shared" si="56"/>
        <v>0</v>
      </c>
      <c r="S367" s="2">
        <f t="shared" si="57"/>
        <v>0</v>
      </c>
      <c r="T367" s="2">
        <v>2011</v>
      </c>
      <c r="U367" s="2">
        <f t="shared" si="58"/>
        <v>0</v>
      </c>
      <c r="V367" s="2">
        <v>7</v>
      </c>
      <c r="W367" s="2">
        <f t="shared" si="59"/>
        <v>1</v>
      </c>
    </row>
    <row r="368" spans="1:23" x14ac:dyDescent="0.2">
      <c r="A368" s="2" t="s">
        <v>676</v>
      </c>
      <c r="B368" s="2" t="s">
        <v>11</v>
      </c>
      <c r="C368" s="2" t="s">
        <v>40</v>
      </c>
      <c r="D368" s="2">
        <v>60.786299999999997</v>
      </c>
      <c r="E368" s="2">
        <v>107</v>
      </c>
      <c r="F368" s="2">
        <v>3106</v>
      </c>
      <c r="G368" s="2">
        <v>45</v>
      </c>
      <c r="H368" s="2">
        <f t="shared" si="50"/>
        <v>0</v>
      </c>
      <c r="I368" s="2">
        <f t="shared" si="51"/>
        <v>0</v>
      </c>
      <c r="J368" s="2">
        <f t="shared" si="52"/>
        <v>0</v>
      </c>
      <c r="K368" s="2">
        <f t="shared" si="53"/>
        <v>0</v>
      </c>
      <c r="L368" s="2">
        <f t="shared" si="54"/>
        <v>0</v>
      </c>
      <c r="M368" s="2">
        <v>18</v>
      </c>
      <c r="Q368" s="2">
        <f t="shared" si="55"/>
        <v>1</v>
      </c>
      <c r="R368" s="2">
        <f t="shared" si="56"/>
        <v>0</v>
      </c>
      <c r="S368" s="2">
        <f t="shared" si="57"/>
        <v>1</v>
      </c>
      <c r="T368" s="2">
        <v>2000</v>
      </c>
      <c r="U368" s="2">
        <f t="shared" si="58"/>
        <v>0</v>
      </c>
      <c r="V368" s="2">
        <v>5.6</v>
      </c>
      <c r="W368" s="2">
        <f t="shared" si="59"/>
        <v>0</v>
      </c>
    </row>
    <row r="369" spans="1:23" x14ac:dyDescent="0.2">
      <c r="A369" s="2" t="s">
        <v>678</v>
      </c>
      <c r="B369" s="2" t="s">
        <v>15</v>
      </c>
      <c r="C369" s="2" t="s">
        <v>24</v>
      </c>
      <c r="D369" s="2">
        <v>34.604100000000003</v>
      </c>
      <c r="E369" s="2">
        <v>101</v>
      </c>
      <c r="F369" s="2">
        <v>6867</v>
      </c>
      <c r="G369" s="2">
        <v>30</v>
      </c>
      <c r="H369" s="2">
        <f t="shared" si="50"/>
        <v>1</v>
      </c>
      <c r="I369" s="2">
        <f t="shared" si="51"/>
        <v>0</v>
      </c>
      <c r="J369" s="2">
        <f t="shared" si="52"/>
        <v>0</v>
      </c>
      <c r="K369" s="2">
        <f t="shared" si="53"/>
        <v>0</v>
      </c>
      <c r="L369" s="2">
        <f t="shared" si="54"/>
        <v>0</v>
      </c>
      <c r="M369" s="2">
        <v>43</v>
      </c>
      <c r="Q369" s="2">
        <f t="shared" si="55"/>
        <v>0</v>
      </c>
      <c r="R369" s="2">
        <f t="shared" si="56"/>
        <v>0</v>
      </c>
      <c r="S369" s="2">
        <f t="shared" si="57"/>
        <v>0</v>
      </c>
      <c r="T369" s="2">
        <v>2003</v>
      </c>
      <c r="U369" s="2">
        <f t="shared" si="58"/>
        <v>0</v>
      </c>
      <c r="V369" s="2">
        <v>5.8</v>
      </c>
      <c r="W369" s="2">
        <f t="shared" si="59"/>
        <v>0</v>
      </c>
    </row>
    <row r="370" spans="1:23" x14ac:dyDescent="0.2">
      <c r="A370" s="2" t="s">
        <v>680</v>
      </c>
      <c r="B370" s="2" t="s">
        <v>15</v>
      </c>
      <c r="C370" s="2" t="s">
        <v>24</v>
      </c>
      <c r="D370" s="2">
        <v>27.829899999999999</v>
      </c>
      <c r="E370" s="2">
        <v>93</v>
      </c>
      <c r="F370" s="2">
        <v>28767</v>
      </c>
      <c r="G370" s="2">
        <v>12</v>
      </c>
      <c r="H370" s="2">
        <f t="shared" si="50"/>
        <v>1</v>
      </c>
      <c r="I370" s="2">
        <f t="shared" si="51"/>
        <v>0</v>
      </c>
      <c r="J370" s="2">
        <f t="shared" si="52"/>
        <v>0</v>
      </c>
      <c r="K370" s="2">
        <f t="shared" si="53"/>
        <v>0</v>
      </c>
      <c r="L370" s="2">
        <f t="shared" si="54"/>
        <v>0</v>
      </c>
      <c r="M370" s="2">
        <v>83</v>
      </c>
      <c r="Q370" s="2">
        <f t="shared" si="55"/>
        <v>0</v>
      </c>
      <c r="R370" s="2">
        <f t="shared" si="56"/>
        <v>0</v>
      </c>
      <c r="S370" s="2">
        <f t="shared" si="57"/>
        <v>0</v>
      </c>
      <c r="T370" s="2">
        <v>2006</v>
      </c>
      <c r="U370" s="2">
        <f t="shared" si="58"/>
        <v>0</v>
      </c>
      <c r="V370" s="2">
        <v>7</v>
      </c>
      <c r="W370" s="2">
        <f t="shared" si="59"/>
        <v>0</v>
      </c>
    </row>
    <row r="371" spans="1:23" x14ac:dyDescent="0.2">
      <c r="A371" s="2" t="s">
        <v>680</v>
      </c>
      <c r="B371" s="2" t="s">
        <v>15</v>
      </c>
      <c r="C371" s="2" t="s">
        <v>24</v>
      </c>
      <c r="D371" s="2">
        <v>13.6302</v>
      </c>
      <c r="E371" s="2">
        <v>96</v>
      </c>
      <c r="F371" s="2">
        <v>30541</v>
      </c>
      <c r="G371" s="2">
        <v>20</v>
      </c>
      <c r="H371" s="2">
        <f t="shared" si="50"/>
        <v>1</v>
      </c>
      <c r="I371" s="2">
        <f t="shared" si="51"/>
        <v>0</v>
      </c>
      <c r="J371" s="2">
        <f t="shared" si="52"/>
        <v>0</v>
      </c>
      <c r="K371" s="2">
        <f t="shared" si="53"/>
        <v>0</v>
      </c>
      <c r="L371" s="2">
        <f t="shared" si="54"/>
        <v>0</v>
      </c>
      <c r="M371" s="2">
        <v>83</v>
      </c>
      <c r="Q371" s="2">
        <f t="shared" si="55"/>
        <v>0</v>
      </c>
      <c r="R371" s="2">
        <f t="shared" si="56"/>
        <v>0</v>
      </c>
      <c r="S371" s="2">
        <f t="shared" si="57"/>
        <v>0</v>
      </c>
      <c r="T371" s="2">
        <v>2009</v>
      </c>
      <c r="U371" s="2">
        <f t="shared" si="58"/>
        <v>0</v>
      </c>
      <c r="V371" s="2">
        <v>6.2</v>
      </c>
      <c r="W371" s="2">
        <f t="shared" si="59"/>
        <v>0</v>
      </c>
    </row>
    <row r="372" spans="1:23" x14ac:dyDescent="0.2">
      <c r="A372" s="2" t="s">
        <v>433</v>
      </c>
      <c r="B372" s="2" t="s">
        <v>15</v>
      </c>
      <c r="C372" s="2" t="s">
        <v>12</v>
      </c>
      <c r="D372" s="2">
        <v>39.462400000000002</v>
      </c>
      <c r="E372" s="2">
        <v>112</v>
      </c>
      <c r="F372" s="2">
        <v>13172</v>
      </c>
      <c r="G372" s="2">
        <v>7</v>
      </c>
      <c r="H372" s="2">
        <f t="shared" si="50"/>
        <v>1</v>
      </c>
      <c r="I372" s="2">
        <f t="shared" si="51"/>
        <v>0</v>
      </c>
      <c r="J372" s="2">
        <f t="shared" si="52"/>
        <v>0</v>
      </c>
      <c r="K372" s="2">
        <f t="shared" si="53"/>
        <v>0</v>
      </c>
      <c r="L372" s="2">
        <f t="shared" si="54"/>
        <v>0</v>
      </c>
      <c r="M372" s="2">
        <v>108</v>
      </c>
      <c r="Q372" s="2">
        <f t="shared" si="55"/>
        <v>0</v>
      </c>
      <c r="R372" s="2">
        <f t="shared" si="56"/>
        <v>0</v>
      </c>
      <c r="S372" s="2">
        <f t="shared" si="57"/>
        <v>0</v>
      </c>
      <c r="T372" s="2">
        <v>2009</v>
      </c>
      <c r="U372" s="2">
        <f t="shared" si="58"/>
        <v>0</v>
      </c>
      <c r="V372" s="2">
        <v>7.3</v>
      </c>
      <c r="W372" s="2">
        <f t="shared" si="59"/>
        <v>1</v>
      </c>
    </row>
    <row r="373" spans="1:23" x14ac:dyDescent="0.2">
      <c r="A373" s="2" t="s">
        <v>684</v>
      </c>
      <c r="B373" s="2" t="s">
        <v>11</v>
      </c>
      <c r="C373" s="2" t="s">
        <v>40</v>
      </c>
      <c r="D373" s="2">
        <v>84.244900000000001</v>
      </c>
      <c r="E373" s="2">
        <v>118</v>
      </c>
      <c r="F373" s="2">
        <v>57426</v>
      </c>
      <c r="G373" s="2">
        <v>50</v>
      </c>
      <c r="H373" s="2">
        <f t="shared" si="50"/>
        <v>0</v>
      </c>
      <c r="I373" s="2">
        <f t="shared" si="51"/>
        <v>0</v>
      </c>
      <c r="J373" s="2">
        <f t="shared" si="52"/>
        <v>0</v>
      </c>
      <c r="K373" s="2">
        <f t="shared" si="53"/>
        <v>0</v>
      </c>
      <c r="L373" s="2">
        <f t="shared" si="54"/>
        <v>0</v>
      </c>
      <c r="M373" s="2">
        <v>43</v>
      </c>
      <c r="Q373" s="2">
        <f t="shared" si="55"/>
        <v>1</v>
      </c>
      <c r="R373" s="2">
        <f t="shared" si="56"/>
        <v>0</v>
      </c>
      <c r="S373" s="2">
        <f t="shared" si="57"/>
        <v>1</v>
      </c>
      <c r="T373" s="2">
        <v>2011</v>
      </c>
      <c r="U373" s="2">
        <f t="shared" si="58"/>
        <v>0</v>
      </c>
      <c r="V373" s="2">
        <v>7.4</v>
      </c>
      <c r="W373" s="2">
        <f t="shared" si="59"/>
        <v>0</v>
      </c>
    </row>
    <row r="374" spans="1:23" x14ac:dyDescent="0.2">
      <c r="A374" s="2" t="s">
        <v>462</v>
      </c>
      <c r="B374" s="2" t="s">
        <v>11</v>
      </c>
      <c r="C374" s="2" t="s">
        <v>12</v>
      </c>
      <c r="D374" s="2">
        <v>16.929099999999998</v>
      </c>
      <c r="E374" s="2">
        <v>135</v>
      </c>
      <c r="F374" s="2">
        <v>6214</v>
      </c>
      <c r="G374" s="2">
        <v>14</v>
      </c>
      <c r="H374" s="2">
        <f t="shared" si="50"/>
        <v>0</v>
      </c>
      <c r="I374" s="2">
        <f t="shared" si="51"/>
        <v>0</v>
      </c>
      <c r="J374" s="2">
        <f t="shared" si="52"/>
        <v>0</v>
      </c>
      <c r="K374" s="2">
        <f t="shared" si="53"/>
        <v>0</v>
      </c>
      <c r="L374" s="2">
        <f t="shared" si="54"/>
        <v>0</v>
      </c>
      <c r="M374" s="2">
        <v>134</v>
      </c>
      <c r="Q374" s="2">
        <f t="shared" si="55"/>
        <v>1</v>
      </c>
      <c r="R374" s="2">
        <f t="shared" si="56"/>
        <v>0</v>
      </c>
      <c r="S374" s="2">
        <f t="shared" si="57"/>
        <v>0</v>
      </c>
      <c r="T374" s="2">
        <v>2001</v>
      </c>
      <c r="U374" s="2">
        <f t="shared" si="58"/>
        <v>0</v>
      </c>
      <c r="V374" s="2">
        <v>6.5</v>
      </c>
      <c r="W374" s="2">
        <f t="shared" si="59"/>
        <v>1</v>
      </c>
    </row>
    <row r="375" spans="1:23" x14ac:dyDescent="0.2">
      <c r="A375" s="2" t="s">
        <v>687</v>
      </c>
      <c r="B375" s="2" t="s">
        <v>15</v>
      </c>
      <c r="C375" s="2" t="s">
        <v>12</v>
      </c>
      <c r="D375" s="2">
        <v>6.2480000000000001E-2</v>
      </c>
      <c r="E375" s="2">
        <v>97</v>
      </c>
      <c r="F375" s="2">
        <v>928</v>
      </c>
      <c r="G375" s="2">
        <v>1</v>
      </c>
      <c r="H375" s="2">
        <f t="shared" si="50"/>
        <v>1</v>
      </c>
      <c r="I375" s="2">
        <f t="shared" si="51"/>
        <v>0</v>
      </c>
      <c r="J375" s="2">
        <f t="shared" si="52"/>
        <v>0</v>
      </c>
      <c r="K375" s="2">
        <f t="shared" si="53"/>
        <v>0</v>
      </c>
      <c r="L375" s="2">
        <f t="shared" si="54"/>
        <v>0</v>
      </c>
      <c r="M375" s="2">
        <v>4</v>
      </c>
      <c r="Q375" s="2">
        <f t="shared" si="55"/>
        <v>0</v>
      </c>
      <c r="R375" s="2">
        <f t="shared" si="56"/>
        <v>0</v>
      </c>
      <c r="S375" s="2">
        <f t="shared" si="57"/>
        <v>0</v>
      </c>
      <c r="T375" s="2">
        <v>2015</v>
      </c>
      <c r="U375" s="2">
        <f t="shared" si="58"/>
        <v>0</v>
      </c>
      <c r="V375" s="2">
        <v>5.5</v>
      </c>
      <c r="W375" s="2">
        <f t="shared" si="59"/>
        <v>1</v>
      </c>
    </row>
    <row r="376" spans="1:23" x14ac:dyDescent="0.2">
      <c r="A376" s="2" t="s">
        <v>689</v>
      </c>
      <c r="B376" s="2" t="s">
        <v>11</v>
      </c>
      <c r="C376" s="2" t="s">
        <v>12</v>
      </c>
      <c r="D376" s="2">
        <v>109.71299999999999</v>
      </c>
      <c r="E376" s="2">
        <v>133</v>
      </c>
      <c r="F376" s="2">
        <v>15106</v>
      </c>
      <c r="G376" s="2">
        <v>35</v>
      </c>
      <c r="H376" s="2">
        <f t="shared" si="50"/>
        <v>0</v>
      </c>
      <c r="I376" s="2">
        <f t="shared" si="51"/>
        <v>0</v>
      </c>
      <c r="J376" s="2">
        <f t="shared" si="52"/>
        <v>0</v>
      </c>
      <c r="K376" s="2">
        <f t="shared" si="53"/>
        <v>0</v>
      </c>
      <c r="L376" s="2">
        <f t="shared" si="54"/>
        <v>0</v>
      </c>
      <c r="M376" s="2">
        <v>0</v>
      </c>
      <c r="Q376" s="2">
        <f t="shared" si="55"/>
        <v>1</v>
      </c>
      <c r="R376" s="2">
        <f t="shared" si="56"/>
        <v>0</v>
      </c>
      <c r="S376" s="2">
        <f t="shared" si="57"/>
        <v>0</v>
      </c>
      <c r="T376" s="2">
        <v>2015</v>
      </c>
      <c r="U376" s="2">
        <f t="shared" si="58"/>
        <v>0</v>
      </c>
      <c r="V376" s="2">
        <v>7.7</v>
      </c>
      <c r="W376" s="2">
        <f t="shared" si="59"/>
        <v>1</v>
      </c>
    </row>
    <row r="377" spans="1:23" x14ac:dyDescent="0.2">
      <c r="A377" s="2" t="s">
        <v>691</v>
      </c>
      <c r="B377" s="2" t="s">
        <v>11</v>
      </c>
      <c r="C377" s="2" t="s">
        <v>24</v>
      </c>
      <c r="D377" s="2">
        <v>7.0096699999999998</v>
      </c>
      <c r="E377" s="2">
        <v>95</v>
      </c>
      <c r="F377" s="2">
        <v>2000</v>
      </c>
      <c r="G377" s="2">
        <v>5.6</v>
      </c>
      <c r="H377" s="2">
        <f t="shared" si="50"/>
        <v>0</v>
      </c>
      <c r="I377" s="2">
        <f t="shared" si="51"/>
        <v>0</v>
      </c>
      <c r="J377" s="2">
        <f t="shared" si="52"/>
        <v>0</v>
      </c>
      <c r="K377" s="2">
        <f t="shared" si="53"/>
        <v>0</v>
      </c>
      <c r="L377" s="2">
        <f t="shared" si="54"/>
        <v>0</v>
      </c>
      <c r="M377" s="2">
        <v>17</v>
      </c>
      <c r="Q377" s="2">
        <f t="shared" si="55"/>
        <v>1</v>
      </c>
      <c r="R377" s="2">
        <f t="shared" si="56"/>
        <v>0</v>
      </c>
      <c r="S377" s="2">
        <f t="shared" si="57"/>
        <v>0</v>
      </c>
      <c r="T377" s="2">
        <v>2006</v>
      </c>
      <c r="U377" s="2">
        <f t="shared" si="58"/>
        <v>0</v>
      </c>
      <c r="V377" s="2">
        <v>2.1</v>
      </c>
      <c r="W377" s="2">
        <f t="shared" si="59"/>
        <v>0</v>
      </c>
    </row>
    <row r="378" spans="1:23" x14ac:dyDescent="0.2">
      <c r="A378" s="2" t="s">
        <v>693</v>
      </c>
      <c r="B378" s="2" t="s">
        <v>11</v>
      </c>
      <c r="C378" s="2" t="s">
        <v>40</v>
      </c>
      <c r="D378" s="2">
        <v>37.188699999999997</v>
      </c>
      <c r="E378" s="2">
        <v>93</v>
      </c>
      <c r="F378" s="2">
        <v>1531</v>
      </c>
      <c r="G378" s="2">
        <v>12</v>
      </c>
      <c r="H378" s="2">
        <f t="shared" si="50"/>
        <v>0</v>
      </c>
      <c r="I378" s="2">
        <f t="shared" si="51"/>
        <v>0</v>
      </c>
      <c r="J378" s="2">
        <f t="shared" si="52"/>
        <v>0</v>
      </c>
      <c r="K378" s="2">
        <f t="shared" si="53"/>
        <v>0</v>
      </c>
      <c r="L378" s="2">
        <f t="shared" si="54"/>
        <v>0</v>
      </c>
      <c r="M378" s="2">
        <v>33</v>
      </c>
      <c r="Q378" s="2">
        <f t="shared" si="55"/>
        <v>1</v>
      </c>
      <c r="R378" s="2">
        <f t="shared" si="56"/>
        <v>0</v>
      </c>
      <c r="S378" s="2">
        <f t="shared" si="57"/>
        <v>1</v>
      </c>
      <c r="T378" s="2">
        <v>2002</v>
      </c>
      <c r="U378" s="2">
        <f t="shared" si="58"/>
        <v>0</v>
      </c>
      <c r="V378" s="2">
        <v>3.3</v>
      </c>
      <c r="W378" s="2">
        <f t="shared" si="59"/>
        <v>0</v>
      </c>
    </row>
    <row r="379" spans="1:23" x14ac:dyDescent="0.2">
      <c r="A379" s="2" t="s">
        <v>695</v>
      </c>
      <c r="B379" s="2" t="s">
        <v>11</v>
      </c>
      <c r="C379" s="2" t="s">
        <v>12</v>
      </c>
      <c r="D379" s="2">
        <v>10.042299999999999</v>
      </c>
      <c r="E379" s="2">
        <v>90</v>
      </c>
      <c r="F379" s="2">
        <v>3155</v>
      </c>
      <c r="G379" s="2">
        <v>1</v>
      </c>
      <c r="H379" s="2">
        <f t="shared" si="50"/>
        <v>0</v>
      </c>
      <c r="I379" s="2">
        <f t="shared" si="51"/>
        <v>0</v>
      </c>
      <c r="J379" s="2">
        <f t="shared" si="52"/>
        <v>0</v>
      </c>
      <c r="K379" s="2">
        <f t="shared" si="53"/>
        <v>0</v>
      </c>
      <c r="L379" s="2">
        <f t="shared" si="54"/>
        <v>0</v>
      </c>
      <c r="M379" s="2">
        <v>65</v>
      </c>
      <c r="Q379" s="2">
        <f t="shared" si="55"/>
        <v>1</v>
      </c>
      <c r="R379" s="2">
        <f t="shared" si="56"/>
        <v>0</v>
      </c>
      <c r="S379" s="2">
        <f t="shared" si="57"/>
        <v>0</v>
      </c>
      <c r="T379" s="2">
        <v>2005</v>
      </c>
      <c r="U379" s="2">
        <f t="shared" si="58"/>
        <v>0</v>
      </c>
      <c r="V379" s="2">
        <v>5.9</v>
      </c>
      <c r="W379" s="2">
        <f t="shared" si="59"/>
        <v>1</v>
      </c>
    </row>
    <row r="380" spans="1:23" x14ac:dyDescent="0.2">
      <c r="A380" s="2" t="s">
        <v>697</v>
      </c>
      <c r="B380" s="2" t="s">
        <v>18</v>
      </c>
      <c r="C380" s="2" t="s">
        <v>97</v>
      </c>
      <c r="D380" s="2">
        <v>58.336599999999997</v>
      </c>
      <c r="E380" s="2">
        <v>78</v>
      </c>
      <c r="F380" s="2">
        <v>11124</v>
      </c>
      <c r="G380" s="2">
        <v>50</v>
      </c>
      <c r="H380" s="2">
        <f t="shared" si="50"/>
        <v>0</v>
      </c>
      <c r="I380" s="2">
        <f t="shared" si="51"/>
        <v>0</v>
      </c>
      <c r="J380" s="2">
        <f t="shared" si="52"/>
        <v>0</v>
      </c>
      <c r="K380" s="2">
        <f t="shared" si="53"/>
        <v>1</v>
      </c>
      <c r="L380" s="2">
        <f t="shared" si="54"/>
        <v>0</v>
      </c>
      <c r="M380" s="2">
        <v>5</v>
      </c>
      <c r="Q380" s="2">
        <f t="shared" si="55"/>
        <v>0</v>
      </c>
      <c r="R380" s="2">
        <f t="shared" si="56"/>
        <v>0</v>
      </c>
      <c r="S380" s="2">
        <f t="shared" si="57"/>
        <v>0</v>
      </c>
      <c r="T380" s="2">
        <v>2006</v>
      </c>
      <c r="U380" s="2">
        <f t="shared" si="58"/>
        <v>0</v>
      </c>
      <c r="V380" s="2">
        <v>6.6</v>
      </c>
      <c r="W380" s="2">
        <f t="shared" si="59"/>
        <v>0</v>
      </c>
    </row>
    <row r="381" spans="1:23" x14ac:dyDescent="0.2">
      <c r="A381" s="2" t="s">
        <v>699</v>
      </c>
      <c r="B381" s="2" t="s">
        <v>11</v>
      </c>
      <c r="C381" s="2" t="s">
        <v>31</v>
      </c>
      <c r="D381" s="2">
        <v>19.294899999999998</v>
      </c>
      <c r="E381" s="2">
        <v>99</v>
      </c>
      <c r="F381" s="2">
        <v>2535</v>
      </c>
      <c r="G381" s="2">
        <v>35</v>
      </c>
      <c r="H381" s="2">
        <f t="shared" si="50"/>
        <v>0</v>
      </c>
      <c r="I381" s="2">
        <f t="shared" si="51"/>
        <v>1</v>
      </c>
      <c r="J381" s="2">
        <f t="shared" si="52"/>
        <v>0</v>
      </c>
      <c r="K381" s="2">
        <f t="shared" si="53"/>
        <v>0</v>
      </c>
      <c r="L381" s="2">
        <f t="shared" si="54"/>
        <v>0</v>
      </c>
      <c r="M381" s="2">
        <v>0</v>
      </c>
      <c r="Q381" s="2">
        <f t="shared" si="55"/>
        <v>1</v>
      </c>
      <c r="R381" s="2">
        <f t="shared" si="56"/>
        <v>0</v>
      </c>
      <c r="S381" s="2">
        <f t="shared" si="57"/>
        <v>0</v>
      </c>
      <c r="T381" s="2">
        <v>2005</v>
      </c>
      <c r="U381" s="2">
        <f t="shared" si="58"/>
        <v>0</v>
      </c>
      <c r="V381" s="2">
        <v>5</v>
      </c>
      <c r="W381" s="2">
        <f t="shared" si="59"/>
        <v>0</v>
      </c>
    </row>
    <row r="382" spans="1:23" x14ac:dyDescent="0.2">
      <c r="A382" s="2" t="s">
        <v>701</v>
      </c>
      <c r="B382" s="2" t="s">
        <v>15</v>
      </c>
      <c r="C382" s="2" t="s">
        <v>40</v>
      </c>
      <c r="D382" s="2">
        <v>7.4554499999999999</v>
      </c>
      <c r="E382" s="2">
        <v>91</v>
      </c>
      <c r="F382" s="2">
        <v>1136</v>
      </c>
      <c r="G382" s="2">
        <v>7</v>
      </c>
      <c r="H382" s="2">
        <f t="shared" si="50"/>
        <v>1</v>
      </c>
      <c r="I382" s="2">
        <f t="shared" si="51"/>
        <v>0</v>
      </c>
      <c r="J382" s="2">
        <f t="shared" si="52"/>
        <v>0</v>
      </c>
      <c r="K382" s="2">
        <f t="shared" si="53"/>
        <v>0</v>
      </c>
      <c r="L382" s="2">
        <f t="shared" si="54"/>
        <v>0</v>
      </c>
      <c r="M382" s="2">
        <v>157</v>
      </c>
      <c r="Q382" s="2">
        <f t="shared" si="55"/>
        <v>0</v>
      </c>
      <c r="R382" s="2">
        <f t="shared" si="56"/>
        <v>0</v>
      </c>
      <c r="S382" s="2">
        <f t="shared" si="57"/>
        <v>1</v>
      </c>
      <c r="T382" s="2">
        <v>2010</v>
      </c>
      <c r="U382" s="2">
        <f t="shared" si="58"/>
        <v>0</v>
      </c>
      <c r="V382" s="2">
        <v>6.3</v>
      </c>
      <c r="W382" s="2">
        <f t="shared" si="59"/>
        <v>0</v>
      </c>
    </row>
    <row r="383" spans="1:23" x14ac:dyDescent="0.2">
      <c r="A383" s="2" t="s">
        <v>703</v>
      </c>
      <c r="B383" s="2" t="s">
        <v>11</v>
      </c>
      <c r="C383" s="2" t="s">
        <v>24</v>
      </c>
      <c r="D383" s="2">
        <v>9.6793000000000004E-2</v>
      </c>
      <c r="E383" s="2">
        <v>91</v>
      </c>
      <c r="F383" s="2">
        <v>6380</v>
      </c>
      <c r="G383" s="2">
        <v>3.5</v>
      </c>
      <c r="H383" s="2">
        <f t="shared" si="50"/>
        <v>0</v>
      </c>
      <c r="I383" s="2">
        <f t="shared" si="51"/>
        <v>0</v>
      </c>
      <c r="J383" s="2">
        <f t="shared" si="52"/>
        <v>0</v>
      </c>
      <c r="K383" s="2">
        <f t="shared" si="53"/>
        <v>0</v>
      </c>
      <c r="L383" s="2">
        <f t="shared" si="54"/>
        <v>0</v>
      </c>
      <c r="M383" s="2">
        <v>23</v>
      </c>
      <c r="Q383" s="2">
        <f t="shared" si="55"/>
        <v>1</v>
      </c>
      <c r="R383" s="2">
        <f t="shared" si="56"/>
        <v>0</v>
      </c>
      <c r="S383" s="2">
        <f t="shared" si="57"/>
        <v>0</v>
      </c>
      <c r="T383" s="2">
        <v>2004</v>
      </c>
      <c r="U383" s="2">
        <f t="shared" si="58"/>
        <v>0</v>
      </c>
      <c r="V383" s="2">
        <v>5.3</v>
      </c>
      <c r="W383" s="2">
        <f t="shared" si="59"/>
        <v>0</v>
      </c>
    </row>
    <row r="384" spans="1:23" x14ac:dyDescent="0.2">
      <c r="A384" s="2" t="s">
        <v>705</v>
      </c>
      <c r="B384" s="2" t="s">
        <v>51</v>
      </c>
      <c r="C384" s="2" t="s">
        <v>31</v>
      </c>
      <c r="D384" s="2">
        <v>13.235300000000001</v>
      </c>
      <c r="E384" s="2">
        <v>89</v>
      </c>
      <c r="F384" s="2">
        <v>1752</v>
      </c>
      <c r="G384" s="2">
        <v>6</v>
      </c>
      <c r="H384" s="2">
        <f t="shared" si="50"/>
        <v>0</v>
      </c>
      <c r="I384" s="2">
        <f t="shared" si="51"/>
        <v>1</v>
      </c>
      <c r="J384" s="2">
        <f t="shared" si="52"/>
        <v>0</v>
      </c>
      <c r="K384" s="2">
        <f t="shared" si="53"/>
        <v>0</v>
      </c>
      <c r="L384" s="2">
        <f t="shared" si="54"/>
        <v>0</v>
      </c>
      <c r="M384" s="2">
        <v>0</v>
      </c>
      <c r="Q384" s="2">
        <f t="shared" si="55"/>
        <v>0</v>
      </c>
      <c r="R384" s="2">
        <f t="shared" si="56"/>
        <v>1</v>
      </c>
      <c r="S384" s="2">
        <f t="shared" si="57"/>
        <v>0</v>
      </c>
      <c r="T384" s="2">
        <v>2007</v>
      </c>
      <c r="U384" s="2">
        <f t="shared" si="58"/>
        <v>0</v>
      </c>
      <c r="V384" s="2">
        <v>2.9</v>
      </c>
      <c r="W384" s="2">
        <f t="shared" si="59"/>
        <v>0</v>
      </c>
    </row>
    <row r="385" spans="1:23" x14ac:dyDescent="0.2">
      <c r="A385" s="2" t="s">
        <v>707</v>
      </c>
      <c r="B385" s="2" t="s">
        <v>51</v>
      </c>
      <c r="C385" s="2" t="s">
        <v>31</v>
      </c>
      <c r="D385" s="2">
        <v>104.149</v>
      </c>
      <c r="E385" s="2">
        <v>92</v>
      </c>
      <c r="F385" s="2">
        <v>4050</v>
      </c>
      <c r="G385" s="2">
        <v>60</v>
      </c>
      <c r="H385" s="2">
        <f t="shared" si="50"/>
        <v>0</v>
      </c>
      <c r="I385" s="2">
        <f t="shared" si="51"/>
        <v>1</v>
      </c>
      <c r="J385" s="2">
        <f t="shared" si="52"/>
        <v>0</v>
      </c>
      <c r="K385" s="2">
        <f t="shared" si="53"/>
        <v>0</v>
      </c>
      <c r="L385" s="2">
        <f t="shared" si="54"/>
        <v>0</v>
      </c>
      <c r="M385" s="2">
        <v>41</v>
      </c>
      <c r="Q385" s="2">
        <f t="shared" si="55"/>
        <v>0</v>
      </c>
      <c r="R385" s="2">
        <f t="shared" si="56"/>
        <v>1</v>
      </c>
      <c r="S385" s="2">
        <f t="shared" si="57"/>
        <v>0</v>
      </c>
      <c r="T385" s="2">
        <v>2003</v>
      </c>
      <c r="U385" s="2">
        <f t="shared" si="58"/>
        <v>0</v>
      </c>
      <c r="V385" s="2">
        <v>5.5</v>
      </c>
      <c r="W385" s="2">
        <f t="shared" si="59"/>
        <v>0</v>
      </c>
    </row>
    <row r="386" spans="1:23" x14ac:dyDescent="0.2">
      <c r="A386" s="2" t="s">
        <v>709</v>
      </c>
      <c r="B386" s="2" t="s">
        <v>11</v>
      </c>
      <c r="C386" s="2" t="s">
        <v>31</v>
      </c>
      <c r="D386" s="2">
        <v>150.315</v>
      </c>
      <c r="E386" s="2">
        <v>96</v>
      </c>
      <c r="F386" s="2">
        <v>10886</v>
      </c>
      <c r="G386" s="2">
        <v>50</v>
      </c>
      <c r="H386" s="2">
        <f t="shared" si="50"/>
        <v>0</v>
      </c>
      <c r="I386" s="2">
        <f t="shared" si="51"/>
        <v>1</v>
      </c>
      <c r="J386" s="2">
        <f t="shared" si="52"/>
        <v>0</v>
      </c>
      <c r="K386" s="2">
        <f t="shared" si="53"/>
        <v>0</v>
      </c>
      <c r="L386" s="2">
        <f t="shared" si="54"/>
        <v>0</v>
      </c>
      <c r="M386" s="2">
        <v>51</v>
      </c>
      <c r="Q386" s="2">
        <f t="shared" si="55"/>
        <v>1</v>
      </c>
      <c r="R386" s="2">
        <f t="shared" si="56"/>
        <v>0</v>
      </c>
      <c r="S386" s="2">
        <f t="shared" si="57"/>
        <v>0</v>
      </c>
      <c r="T386" s="2">
        <v>2015</v>
      </c>
      <c r="U386" s="2">
        <f t="shared" si="58"/>
        <v>0</v>
      </c>
      <c r="V386" s="2">
        <v>6.1</v>
      </c>
      <c r="W386" s="2">
        <f t="shared" si="59"/>
        <v>0</v>
      </c>
    </row>
    <row r="387" spans="1:23" x14ac:dyDescent="0.2">
      <c r="A387" s="2" t="s">
        <v>711</v>
      </c>
      <c r="B387" s="2" t="s">
        <v>15</v>
      </c>
      <c r="C387" s="2" t="s">
        <v>12</v>
      </c>
      <c r="D387" s="2">
        <v>27.296500000000002</v>
      </c>
      <c r="E387" s="2">
        <v>117</v>
      </c>
      <c r="F387" s="2">
        <v>17738</v>
      </c>
      <c r="G387" s="2">
        <v>5</v>
      </c>
      <c r="H387" s="2">
        <f t="shared" ref="H387:H450" si="60">IF(B387="R",1,0)</f>
        <v>1</v>
      </c>
      <c r="I387" s="2">
        <f t="shared" ref="I387:I450" si="61">IF(C387="Comedy",1,0)</f>
        <v>0</v>
      </c>
      <c r="J387" s="2">
        <f t="shared" ref="J387:J450" si="62">IF(C387="Thriller_Horror",1,0)</f>
        <v>0</v>
      </c>
      <c r="K387" s="2">
        <f t="shared" ref="K387:K450" si="63">IF(C387="Animation",1,0)</f>
        <v>0</v>
      </c>
      <c r="L387" s="2">
        <f t="shared" ref="L387:L450" si="64">IF(C387="Adventure_Sci_fi",1,0)</f>
        <v>0</v>
      </c>
      <c r="M387" s="2">
        <v>212</v>
      </c>
      <c r="Q387" s="2">
        <f t="shared" ref="Q387:Q450" si="65">IF(B387="PG-13",1,0)</f>
        <v>0</v>
      </c>
      <c r="R387" s="2">
        <f t="shared" ref="R387:R450" si="66">IF(B387="PG",1,0)</f>
        <v>0</v>
      </c>
      <c r="S387" s="2">
        <f t="shared" ref="S387:S450" si="67">IF(C387="Drama_Comedy",1,0)</f>
        <v>0</v>
      </c>
      <c r="T387" s="2">
        <v>2013</v>
      </c>
      <c r="U387" s="2">
        <f t="shared" ref="U387:U450" si="68">IF(C387="Other",1,0)</f>
        <v>0</v>
      </c>
      <c r="V387" s="2">
        <v>8</v>
      </c>
      <c r="W387" s="2">
        <f t="shared" ref="W387:W450" si="69">IF(C387="Drama",1,0)</f>
        <v>1</v>
      </c>
    </row>
    <row r="388" spans="1:23" x14ac:dyDescent="0.2">
      <c r="A388" s="2" t="s">
        <v>713</v>
      </c>
      <c r="B388" s="2" t="s">
        <v>11</v>
      </c>
      <c r="C388" s="2" t="s">
        <v>24</v>
      </c>
      <c r="D388" s="2">
        <v>25.6158</v>
      </c>
      <c r="E388" s="2">
        <v>88</v>
      </c>
      <c r="F388" s="2">
        <v>4378</v>
      </c>
      <c r="G388" s="2">
        <v>25</v>
      </c>
      <c r="H388" s="2">
        <f t="shared" si="60"/>
        <v>0</v>
      </c>
      <c r="I388" s="2">
        <f t="shared" si="61"/>
        <v>0</v>
      </c>
      <c r="J388" s="2">
        <f t="shared" si="62"/>
        <v>0</v>
      </c>
      <c r="K388" s="2">
        <f t="shared" si="63"/>
        <v>0</v>
      </c>
      <c r="L388" s="2">
        <f t="shared" si="64"/>
        <v>0</v>
      </c>
      <c r="M388" s="2">
        <v>82</v>
      </c>
      <c r="Q388" s="2">
        <f t="shared" si="65"/>
        <v>1</v>
      </c>
      <c r="R388" s="2">
        <f t="shared" si="66"/>
        <v>0</v>
      </c>
      <c r="S388" s="2">
        <f t="shared" si="67"/>
        <v>0</v>
      </c>
      <c r="T388" s="2">
        <v>2009</v>
      </c>
      <c r="U388" s="2">
        <f t="shared" si="68"/>
        <v>0</v>
      </c>
      <c r="V388" s="2">
        <v>3.5</v>
      </c>
      <c r="W388" s="2">
        <f t="shared" si="69"/>
        <v>0</v>
      </c>
    </row>
    <row r="389" spans="1:23" x14ac:dyDescent="0.2">
      <c r="A389" s="2" t="s">
        <v>715</v>
      </c>
      <c r="B389" s="2" t="s">
        <v>15</v>
      </c>
      <c r="C389" s="2" t="s">
        <v>40</v>
      </c>
      <c r="D389" s="2">
        <v>5.3483200000000002</v>
      </c>
      <c r="E389" s="2">
        <v>106</v>
      </c>
      <c r="F389" s="2">
        <v>18712</v>
      </c>
      <c r="G389" s="2">
        <v>10</v>
      </c>
      <c r="H389" s="2">
        <f t="shared" si="60"/>
        <v>1</v>
      </c>
      <c r="I389" s="2">
        <f t="shared" si="61"/>
        <v>0</v>
      </c>
      <c r="J389" s="2">
        <f t="shared" si="62"/>
        <v>0</v>
      </c>
      <c r="K389" s="2">
        <f t="shared" si="63"/>
        <v>0</v>
      </c>
      <c r="L389" s="2">
        <f t="shared" si="64"/>
        <v>0</v>
      </c>
      <c r="M389" s="2">
        <v>102</v>
      </c>
      <c r="Q389" s="2">
        <f t="shared" si="65"/>
        <v>0</v>
      </c>
      <c r="R389" s="2">
        <f t="shared" si="66"/>
        <v>0</v>
      </c>
      <c r="S389" s="2">
        <f t="shared" si="67"/>
        <v>1</v>
      </c>
      <c r="T389" s="2">
        <v>2015</v>
      </c>
      <c r="U389" s="2">
        <f t="shared" si="68"/>
        <v>0</v>
      </c>
      <c r="V389" s="2">
        <v>7.1</v>
      </c>
      <c r="W389" s="2">
        <f t="shared" si="69"/>
        <v>0</v>
      </c>
    </row>
    <row r="390" spans="1:23" x14ac:dyDescent="0.2">
      <c r="A390" s="2" t="s">
        <v>717</v>
      </c>
      <c r="B390" s="2" t="s">
        <v>15</v>
      </c>
      <c r="C390" s="2" t="s">
        <v>12</v>
      </c>
      <c r="D390" s="2">
        <v>9.05959</v>
      </c>
      <c r="E390" s="2">
        <v>118</v>
      </c>
      <c r="F390" s="2">
        <v>1873</v>
      </c>
      <c r="G390" s="2">
        <v>15</v>
      </c>
      <c r="H390" s="2">
        <f t="shared" si="60"/>
        <v>1</v>
      </c>
      <c r="I390" s="2">
        <f t="shared" si="61"/>
        <v>0</v>
      </c>
      <c r="J390" s="2">
        <f t="shared" si="62"/>
        <v>0</v>
      </c>
      <c r="K390" s="2">
        <f t="shared" si="63"/>
        <v>0</v>
      </c>
      <c r="L390" s="2">
        <f t="shared" si="64"/>
        <v>0</v>
      </c>
      <c r="M390" s="2">
        <v>41</v>
      </c>
      <c r="Q390" s="2">
        <f t="shared" si="65"/>
        <v>0</v>
      </c>
      <c r="R390" s="2">
        <f t="shared" si="66"/>
        <v>0</v>
      </c>
      <c r="S390" s="2">
        <f t="shared" si="67"/>
        <v>0</v>
      </c>
      <c r="T390" s="2">
        <v>2002</v>
      </c>
      <c r="U390" s="2">
        <f t="shared" si="68"/>
        <v>0</v>
      </c>
      <c r="V390" s="2">
        <v>6.6</v>
      </c>
      <c r="W390" s="2">
        <f t="shared" si="69"/>
        <v>1</v>
      </c>
    </row>
    <row r="391" spans="1:23" x14ac:dyDescent="0.2">
      <c r="A391" s="2" t="s">
        <v>191</v>
      </c>
      <c r="B391" s="2" t="s">
        <v>11</v>
      </c>
      <c r="C391" s="2" t="s">
        <v>31</v>
      </c>
      <c r="D391" s="2">
        <v>79.711699999999993</v>
      </c>
      <c r="E391" s="2">
        <v>113</v>
      </c>
      <c r="F391" s="2">
        <v>80849</v>
      </c>
      <c r="G391" s="2">
        <v>100</v>
      </c>
      <c r="H391" s="2">
        <f t="shared" si="60"/>
        <v>0</v>
      </c>
      <c r="I391" s="2">
        <f t="shared" si="61"/>
        <v>1</v>
      </c>
      <c r="J391" s="2">
        <f t="shared" si="62"/>
        <v>0</v>
      </c>
      <c r="K391" s="2">
        <f t="shared" si="63"/>
        <v>0</v>
      </c>
      <c r="L391" s="2">
        <f t="shared" si="64"/>
        <v>0</v>
      </c>
      <c r="M391" s="2">
        <v>13000</v>
      </c>
      <c r="Q391" s="2">
        <f t="shared" si="65"/>
        <v>1</v>
      </c>
      <c r="R391" s="2">
        <f t="shared" si="66"/>
        <v>0</v>
      </c>
      <c r="S391" s="2">
        <f t="shared" si="67"/>
        <v>0</v>
      </c>
      <c r="T391" s="2">
        <v>2012</v>
      </c>
      <c r="U391" s="2">
        <f t="shared" si="68"/>
        <v>0</v>
      </c>
      <c r="V391" s="2">
        <v>6.2</v>
      </c>
      <c r="W391" s="2">
        <f t="shared" si="69"/>
        <v>0</v>
      </c>
    </row>
    <row r="392" spans="1:23" x14ac:dyDescent="0.2">
      <c r="A392" s="2" t="s">
        <v>720</v>
      </c>
      <c r="B392" s="2" t="s">
        <v>11</v>
      </c>
      <c r="C392" s="2" t="s">
        <v>12</v>
      </c>
      <c r="D392" s="2">
        <v>25.472999999999999</v>
      </c>
      <c r="E392" s="2">
        <v>103</v>
      </c>
      <c r="F392" s="2">
        <v>1467</v>
      </c>
      <c r="G392" s="2">
        <v>30</v>
      </c>
      <c r="H392" s="2">
        <f t="shared" si="60"/>
        <v>0</v>
      </c>
      <c r="I392" s="2">
        <f t="shared" si="61"/>
        <v>0</v>
      </c>
      <c r="J392" s="2">
        <f t="shared" si="62"/>
        <v>0</v>
      </c>
      <c r="K392" s="2">
        <f t="shared" si="63"/>
        <v>0</v>
      </c>
      <c r="L392" s="2">
        <f t="shared" si="64"/>
        <v>0</v>
      </c>
      <c r="M392" s="2">
        <v>179</v>
      </c>
      <c r="Q392" s="2">
        <f t="shared" si="65"/>
        <v>1</v>
      </c>
      <c r="R392" s="2">
        <f t="shared" si="66"/>
        <v>0</v>
      </c>
      <c r="S392" s="2">
        <f t="shared" si="67"/>
        <v>0</v>
      </c>
      <c r="T392" s="2">
        <v>2005</v>
      </c>
      <c r="U392" s="2">
        <f t="shared" si="68"/>
        <v>0</v>
      </c>
      <c r="V392" s="2">
        <v>5.6</v>
      </c>
      <c r="W392" s="2">
        <f t="shared" si="69"/>
        <v>1</v>
      </c>
    </row>
    <row r="393" spans="1:23" x14ac:dyDescent="0.2">
      <c r="A393" s="2" t="s">
        <v>722</v>
      </c>
      <c r="B393" s="2" t="s">
        <v>11</v>
      </c>
      <c r="C393" s="2" t="s">
        <v>35</v>
      </c>
      <c r="D393" s="2">
        <v>22.1601</v>
      </c>
      <c r="E393" s="2">
        <v>103</v>
      </c>
      <c r="F393" s="2">
        <v>1228</v>
      </c>
      <c r="G393" s="2">
        <v>10.6</v>
      </c>
      <c r="H393" s="2">
        <f t="shared" si="60"/>
        <v>0</v>
      </c>
      <c r="I393" s="2">
        <f t="shared" si="61"/>
        <v>0</v>
      </c>
      <c r="J393" s="2">
        <f t="shared" si="62"/>
        <v>1</v>
      </c>
      <c r="K393" s="2">
        <f t="shared" si="63"/>
        <v>0</v>
      </c>
      <c r="L393" s="2">
        <f t="shared" si="64"/>
        <v>0</v>
      </c>
      <c r="M393" s="2">
        <v>57</v>
      </c>
      <c r="Q393" s="2">
        <f t="shared" si="65"/>
        <v>1</v>
      </c>
      <c r="R393" s="2">
        <f t="shared" si="66"/>
        <v>0</v>
      </c>
      <c r="S393" s="2">
        <f t="shared" si="67"/>
        <v>0</v>
      </c>
      <c r="T393" s="2">
        <v>2002</v>
      </c>
      <c r="U393" s="2">
        <f t="shared" si="68"/>
        <v>0</v>
      </c>
      <c r="V393" s="2">
        <v>5.4</v>
      </c>
      <c r="W393" s="2">
        <f t="shared" si="69"/>
        <v>0</v>
      </c>
    </row>
    <row r="394" spans="1:23" x14ac:dyDescent="0.2">
      <c r="A394" s="2" t="s">
        <v>363</v>
      </c>
      <c r="B394" s="2" t="s">
        <v>11</v>
      </c>
      <c r="C394" s="2" t="s">
        <v>35</v>
      </c>
      <c r="D394" s="2">
        <v>32.131500000000003</v>
      </c>
      <c r="E394" s="2">
        <v>96</v>
      </c>
      <c r="F394" s="2">
        <v>2212</v>
      </c>
      <c r="G394" s="2">
        <v>11</v>
      </c>
      <c r="H394" s="2">
        <f t="shared" si="60"/>
        <v>0</v>
      </c>
      <c r="I394" s="2">
        <f t="shared" si="61"/>
        <v>0</v>
      </c>
      <c r="J394" s="2">
        <f t="shared" si="62"/>
        <v>1</v>
      </c>
      <c r="K394" s="2">
        <f t="shared" si="63"/>
        <v>0</v>
      </c>
      <c r="L394" s="2">
        <f t="shared" si="64"/>
        <v>0</v>
      </c>
      <c r="M394" s="2">
        <v>474</v>
      </c>
      <c r="Q394" s="2">
        <f t="shared" si="65"/>
        <v>1</v>
      </c>
      <c r="R394" s="2">
        <f t="shared" si="66"/>
        <v>0</v>
      </c>
      <c r="S394" s="2">
        <f t="shared" si="67"/>
        <v>0</v>
      </c>
      <c r="T394" s="2">
        <v>2003</v>
      </c>
      <c r="U394" s="2">
        <f t="shared" si="68"/>
        <v>0</v>
      </c>
      <c r="V394" s="2">
        <v>4.9000000000000004</v>
      </c>
      <c r="W394" s="2">
        <f t="shared" si="69"/>
        <v>0</v>
      </c>
    </row>
    <row r="395" spans="1:23" x14ac:dyDescent="0.2">
      <c r="A395" s="2" t="s">
        <v>725</v>
      </c>
      <c r="B395" s="2" t="s">
        <v>11</v>
      </c>
      <c r="C395" s="2" t="s">
        <v>31</v>
      </c>
      <c r="D395" s="2">
        <v>48.546599999999998</v>
      </c>
      <c r="E395" s="2">
        <v>85</v>
      </c>
      <c r="F395" s="2">
        <v>6539</v>
      </c>
      <c r="G395" s="2">
        <v>20</v>
      </c>
      <c r="H395" s="2">
        <f t="shared" si="60"/>
        <v>0</v>
      </c>
      <c r="I395" s="2">
        <f t="shared" si="61"/>
        <v>1</v>
      </c>
      <c r="J395" s="2">
        <f t="shared" si="62"/>
        <v>0</v>
      </c>
      <c r="K395" s="2">
        <f t="shared" si="63"/>
        <v>0</v>
      </c>
      <c r="L395" s="2">
        <f t="shared" si="64"/>
        <v>0</v>
      </c>
      <c r="M395" s="2">
        <v>64</v>
      </c>
      <c r="Q395" s="2">
        <f t="shared" si="65"/>
        <v>1</v>
      </c>
      <c r="R395" s="2">
        <f t="shared" si="66"/>
        <v>0</v>
      </c>
      <c r="S395" s="2">
        <f t="shared" si="67"/>
        <v>0</v>
      </c>
      <c r="T395" s="2">
        <v>2006</v>
      </c>
      <c r="U395" s="2">
        <f t="shared" si="68"/>
        <v>0</v>
      </c>
      <c r="V395" s="2">
        <v>2.7</v>
      </c>
      <c r="W395" s="2">
        <f t="shared" si="69"/>
        <v>0</v>
      </c>
    </row>
    <row r="396" spans="1:23" x14ac:dyDescent="0.2">
      <c r="A396" s="2" t="s">
        <v>412</v>
      </c>
      <c r="B396" s="2" t="s">
        <v>11</v>
      </c>
      <c r="C396" s="2" t="s">
        <v>31</v>
      </c>
      <c r="D396" s="2">
        <v>98.711399999999998</v>
      </c>
      <c r="E396" s="2">
        <v>101</v>
      </c>
      <c r="F396" s="2">
        <v>39822</v>
      </c>
      <c r="G396" s="2">
        <v>55</v>
      </c>
      <c r="H396" s="2">
        <f t="shared" si="60"/>
        <v>0</v>
      </c>
      <c r="I396" s="2">
        <f t="shared" si="61"/>
        <v>1</v>
      </c>
      <c r="J396" s="2">
        <f t="shared" si="62"/>
        <v>0</v>
      </c>
      <c r="K396" s="2">
        <f t="shared" si="63"/>
        <v>0</v>
      </c>
      <c r="L396" s="2">
        <f t="shared" si="64"/>
        <v>0</v>
      </c>
      <c r="M396" s="2">
        <v>189</v>
      </c>
      <c r="Q396" s="2">
        <f t="shared" si="65"/>
        <v>1</v>
      </c>
      <c r="R396" s="2">
        <f t="shared" si="66"/>
        <v>0</v>
      </c>
      <c r="S396" s="2">
        <f t="shared" si="67"/>
        <v>0</v>
      </c>
      <c r="T396" s="2">
        <v>2010</v>
      </c>
      <c r="U396" s="2">
        <f t="shared" si="68"/>
        <v>0</v>
      </c>
      <c r="V396" s="2">
        <v>6.3</v>
      </c>
      <c r="W396" s="2">
        <f t="shared" si="69"/>
        <v>0</v>
      </c>
    </row>
    <row r="397" spans="1:23" x14ac:dyDescent="0.2">
      <c r="A397" s="2" t="s">
        <v>728</v>
      </c>
      <c r="B397" s="2" t="s">
        <v>15</v>
      </c>
      <c r="C397" s="2" t="s">
        <v>31</v>
      </c>
      <c r="D397" s="2">
        <v>11.6945</v>
      </c>
      <c r="E397" s="2">
        <v>100</v>
      </c>
      <c r="F397" s="2">
        <v>2165</v>
      </c>
      <c r="G397" s="2">
        <v>3</v>
      </c>
      <c r="H397" s="2">
        <f t="shared" si="60"/>
        <v>1</v>
      </c>
      <c r="I397" s="2">
        <f t="shared" si="61"/>
        <v>1</v>
      </c>
      <c r="J397" s="2">
        <f t="shared" si="62"/>
        <v>0</v>
      </c>
      <c r="K397" s="2">
        <f t="shared" si="63"/>
        <v>0</v>
      </c>
      <c r="L397" s="2">
        <f t="shared" si="64"/>
        <v>0</v>
      </c>
      <c r="M397" s="2">
        <v>1000</v>
      </c>
      <c r="Q397" s="2">
        <f t="shared" si="65"/>
        <v>0</v>
      </c>
      <c r="R397" s="2">
        <f t="shared" si="66"/>
        <v>0</v>
      </c>
      <c r="S397" s="2">
        <f t="shared" si="67"/>
        <v>0</v>
      </c>
      <c r="T397" s="2">
        <v>2005</v>
      </c>
      <c r="U397" s="2">
        <f t="shared" si="68"/>
        <v>0</v>
      </c>
      <c r="V397" s="2">
        <v>7.2</v>
      </c>
      <c r="W397" s="2">
        <f t="shared" si="69"/>
        <v>0</v>
      </c>
    </row>
    <row r="398" spans="1:23" x14ac:dyDescent="0.2">
      <c r="A398" s="2" t="s">
        <v>72</v>
      </c>
      <c r="B398" s="2" t="s">
        <v>15</v>
      </c>
      <c r="C398" s="2" t="s">
        <v>24</v>
      </c>
      <c r="D398" s="2">
        <v>58.885599999999997</v>
      </c>
      <c r="E398" s="2">
        <v>110</v>
      </c>
      <c r="F398" s="2">
        <v>10438</v>
      </c>
      <c r="G398" s="2">
        <v>26</v>
      </c>
      <c r="H398" s="2">
        <f t="shared" si="60"/>
        <v>1</v>
      </c>
      <c r="I398" s="2">
        <f t="shared" si="61"/>
        <v>0</v>
      </c>
      <c r="J398" s="2">
        <f t="shared" si="62"/>
        <v>0</v>
      </c>
      <c r="K398" s="2">
        <f t="shared" si="63"/>
        <v>0</v>
      </c>
      <c r="L398" s="2">
        <f t="shared" si="64"/>
        <v>0</v>
      </c>
      <c r="M398" s="2">
        <v>0</v>
      </c>
      <c r="Q398" s="2">
        <f t="shared" si="65"/>
        <v>0</v>
      </c>
      <c r="R398" s="2">
        <f t="shared" si="66"/>
        <v>0</v>
      </c>
      <c r="S398" s="2">
        <f t="shared" si="67"/>
        <v>0</v>
      </c>
      <c r="T398" s="2">
        <v>2004</v>
      </c>
      <c r="U398" s="2">
        <f t="shared" si="68"/>
        <v>0</v>
      </c>
      <c r="V398" s="2">
        <v>7.4</v>
      </c>
      <c r="W398" s="2">
        <f t="shared" si="69"/>
        <v>0</v>
      </c>
    </row>
    <row r="399" spans="1:23" x14ac:dyDescent="0.2">
      <c r="A399" s="2" t="s">
        <v>638</v>
      </c>
      <c r="B399" s="2" t="s">
        <v>11</v>
      </c>
      <c r="C399" s="2" t="s">
        <v>19</v>
      </c>
      <c r="D399" s="2">
        <v>208.54400000000001</v>
      </c>
      <c r="E399" s="2">
        <v>130</v>
      </c>
      <c r="F399" s="2">
        <v>14363</v>
      </c>
      <c r="G399" s="2">
        <v>170</v>
      </c>
      <c r="H399" s="2">
        <f t="shared" si="60"/>
        <v>0</v>
      </c>
      <c r="I399" s="2">
        <f t="shared" si="61"/>
        <v>0</v>
      </c>
      <c r="J399" s="2">
        <f t="shared" si="62"/>
        <v>0</v>
      </c>
      <c r="K399" s="2">
        <f t="shared" si="63"/>
        <v>0</v>
      </c>
      <c r="L399" s="2">
        <f t="shared" si="64"/>
        <v>1</v>
      </c>
      <c r="M399" s="2">
        <v>198</v>
      </c>
      <c r="Q399" s="2">
        <f t="shared" si="65"/>
        <v>1</v>
      </c>
      <c r="R399" s="2">
        <f t="shared" si="66"/>
        <v>0</v>
      </c>
      <c r="S399" s="2">
        <f t="shared" si="67"/>
        <v>0</v>
      </c>
      <c r="T399" s="2">
        <v>2014</v>
      </c>
      <c r="U399" s="2">
        <f t="shared" si="68"/>
        <v>0</v>
      </c>
      <c r="V399" s="2">
        <v>7.6</v>
      </c>
      <c r="W399" s="2">
        <f t="shared" si="69"/>
        <v>0</v>
      </c>
    </row>
    <row r="400" spans="1:23" x14ac:dyDescent="0.2">
      <c r="A400" s="2" t="s">
        <v>732</v>
      </c>
      <c r="B400" s="2" t="s">
        <v>11</v>
      </c>
      <c r="C400" s="2" t="s">
        <v>12</v>
      </c>
      <c r="D400" s="2">
        <v>13.337300000000001</v>
      </c>
      <c r="E400" s="2">
        <v>125</v>
      </c>
      <c r="F400" s="2">
        <v>729</v>
      </c>
      <c r="G400" s="2">
        <v>20</v>
      </c>
      <c r="H400" s="2">
        <f t="shared" si="60"/>
        <v>0</v>
      </c>
      <c r="I400" s="2">
        <f t="shared" si="61"/>
        <v>0</v>
      </c>
      <c r="J400" s="2">
        <f t="shared" si="62"/>
        <v>0</v>
      </c>
      <c r="K400" s="2">
        <f t="shared" si="63"/>
        <v>0</v>
      </c>
      <c r="L400" s="2">
        <f t="shared" si="64"/>
        <v>0</v>
      </c>
      <c r="M400" s="2">
        <v>34</v>
      </c>
      <c r="Q400" s="2">
        <f t="shared" si="65"/>
        <v>1</v>
      </c>
      <c r="R400" s="2">
        <f t="shared" si="66"/>
        <v>0</v>
      </c>
      <c r="S400" s="2">
        <f t="shared" si="67"/>
        <v>0</v>
      </c>
      <c r="T400" s="2">
        <v>2004</v>
      </c>
      <c r="U400" s="2">
        <f t="shared" si="68"/>
        <v>0</v>
      </c>
      <c r="V400" s="2">
        <v>6.6</v>
      </c>
      <c r="W400" s="2">
        <f t="shared" si="69"/>
        <v>1</v>
      </c>
    </row>
    <row r="401" spans="1:23" x14ac:dyDescent="0.2">
      <c r="A401" s="2" t="s">
        <v>734</v>
      </c>
      <c r="B401" s="2" t="s">
        <v>15</v>
      </c>
      <c r="C401" s="2" t="s">
        <v>24</v>
      </c>
      <c r="D401" s="2">
        <v>10.8809</v>
      </c>
      <c r="E401" s="2">
        <v>118</v>
      </c>
      <c r="F401" s="2">
        <v>4253</v>
      </c>
      <c r="G401" s="2">
        <v>30</v>
      </c>
      <c r="H401" s="2">
        <f t="shared" si="60"/>
        <v>1</v>
      </c>
      <c r="I401" s="2">
        <f t="shared" si="61"/>
        <v>0</v>
      </c>
      <c r="J401" s="2">
        <f t="shared" si="62"/>
        <v>0</v>
      </c>
      <c r="K401" s="2">
        <f t="shared" si="63"/>
        <v>0</v>
      </c>
      <c r="L401" s="2">
        <f t="shared" si="64"/>
        <v>0</v>
      </c>
      <c r="M401" s="2">
        <v>76</v>
      </c>
      <c r="Q401" s="2">
        <f t="shared" si="65"/>
        <v>0</v>
      </c>
      <c r="R401" s="2">
        <f t="shared" si="66"/>
        <v>0</v>
      </c>
      <c r="S401" s="2">
        <f t="shared" si="67"/>
        <v>0</v>
      </c>
      <c r="T401" s="2">
        <v>2013</v>
      </c>
      <c r="U401" s="2">
        <f t="shared" si="68"/>
        <v>0</v>
      </c>
      <c r="V401" s="2">
        <v>6.5</v>
      </c>
      <c r="W401" s="2">
        <f t="shared" si="69"/>
        <v>0</v>
      </c>
    </row>
    <row r="402" spans="1:23" x14ac:dyDescent="0.2">
      <c r="A402" s="2" t="s">
        <v>736</v>
      </c>
      <c r="B402" s="2" t="s">
        <v>15</v>
      </c>
      <c r="C402" s="2" t="s">
        <v>12</v>
      </c>
      <c r="D402" s="2">
        <v>6.5804000000000001E-2</v>
      </c>
      <c r="E402" s="2">
        <v>95</v>
      </c>
      <c r="F402" s="2">
        <v>27575</v>
      </c>
      <c r="G402" s="2">
        <v>12</v>
      </c>
      <c r="H402" s="2">
        <f t="shared" si="60"/>
        <v>1</v>
      </c>
      <c r="I402" s="2">
        <f t="shared" si="61"/>
        <v>0</v>
      </c>
      <c r="J402" s="2">
        <f t="shared" si="62"/>
        <v>0</v>
      </c>
      <c r="K402" s="2">
        <f t="shared" si="63"/>
        <v>0</v>
      </c>
      <c r="L402" s="2">
        <f t="shared" si="64"/>
        <v>0</v>
      </c>
      <c r="M402" s="2">
        <v>24</v>
      </c>
      <c r="Q402" s="2">
        <f t="shared" si="65"/>
        <v>0</v>
      </c>
      <c r="R402" s="2">
        <f t="shared" si="66"/>
        <v>0</v>
      </c>
      <c r="S402" s="2">
        <f t="shared" si="67"/>
        <v>0</v>
      </c>
      <c r="T402" s="2">
        <v>2012</v>
      </c>
      <c r="U402" s="2">
        <f t="shared" si="68"/>
        <v>0</v>
      </c>
      <c r="V402" s="2">
        <v>6.3</v>
      </c>
      <c r="W402" s="2">
        <f t="shared" si="69"/>
        <v>1</v>
      </c>
    </row>
    <row r="403" spans="1:23" x14ac:dyDescent="0.2">
      <c r="A403" s="2" t="s">
        <v>738</v>
      </c>
      <c r="B403" s="2" t="s">
        <v>15</v>
      </c>
      <c r="C403" s="2" t="s">
        <v>19</v>
      </c>
      <c r="D403" s="2">
        <v>363.024</v>
      </c>
      <c r="E403" s="2">
        <v>108</v>
      </c>
      <c r="F403" s="2">
        <v>18239</v>
      </c>
      <c r="G403" s="2">
        <v>58</v>
      </c>
      <c r="H403" s="2">
        <f t="shared" si="60"/>
        <v>1</v>
      </c>
      <c r="I403" s="2">
        <f t="shared" si="61"/>
        <v>0</v>
      </c>
      <c r="J403" s="2">
        <f t="shared" si="62"/>
        <v>0</v>
      </c>
      <c r="K403" s="2">
        <f t="shared" si="63"/>
        <v>0</v>
      </c>
      <c r="L403" s="2">
        <f t="shared" si="64"/>
        <v>1</v>
      </c>
      <c r="M403" s="2">
        <v>84</v>
      </c>
      <c r="Q403" s="2">
        <f t="shared" si="65"/>
        <v>0</v>
      </c>
      <c r="R403" s="2">
        <f t="shared" si="66"/>
        <v>0</v>
      </c>
      <c r="S403" s="2">
        <f t="shared" si="67"/>
        <v>0</v>
      </c>
      <c r="T403" s="2">
        <v>2016</v>
      </c>
      <c r="U403" s="2">
        <f t="shared" si="68"/>
        <v>0</v>
      </c>
      <c r="V403" s="2">
        <v>8.1</v>
      </c>
      <c r="W403" s="2">
        <f t="shared" si="69"/>
        <v>0</v>
      </c>
    </row>
    <row r="404" spans="1:23" x14ac:dyDescent="0.2">
      <c r="A404" s="2" t="s">
        <v>250</v>
      </c>
      <c r="B404" s="2" t="s">
        <v>11</v>
      </c>
      <c r="C404" s="2" t="s">
        <v>12</v>
      </c>
      <c r="D404" s="2">
        <v>80.014799999999994</v>
      </c>
      <c r="E404" s="2">
        <v>108</v>
      </c>
      <c r="F404" s="2">
        <v>19945</v>
      </c>
      <c r="G404" s="2">
        <v>25</v>
      </c>
      <c r="H404" s="2">
        <f t="shared" si="60"/>
        <v>0</v>
      </c>
      <c r="I404" s="2">
        <f t="shared" si="61"/>
        <v>0</v>
      </c>
      <c r="J404" s="2">
        <f t="shared" si="62"/>
        <v>0</v>
      </c>
      <c r="K404" s="2">
        <f t="shared" si="63"/>
        <v>0</v>
      </c>
      <c r="L404" s="2">
        <f t="shared" si="64"/>
        <v>0</v>
      </c>
      <c r="M404" s="2">
        <v>529</v>
      </c>
      <c r="Q404" s="2">
        <f t="shared" si="65"/>
        <v>1</v>
      </c>
      <c r="R404" s="2">
        <f t="shared" si="66"/>
        <v>0</v>
      </c>
      <c r="S404" s="2">
        <f t="shared" si="67"/>
        <v>0</v>
      </c>
      <c r="T404" s="2">
        <v>2010</v>
      </c>
      <c r="U404" s="2">
        <f t="shared" si="68"/>
        <v>0</v>
      </c>
      <c r="V404" s="2">
        <v>6.3</v>
      </c>
      <c r="W404" s="2">
        <f t="shared" si="69"/>
        <v>1</v>
      </c>
    </row>
    <row r="405" spans="1:23" x14ac:dyDescent="0.2">
      <c r="A405" s="2" t="s">
        <v>741</v>
      </c>
      <c r="B405" s="2" t="s">
        <v>15</v>
      </c>
      <c r="C405" s="2" t="s">
        <v>31</v>
      </c>
      <c r="D405" s="2">
        <v>8.5796799999999998</v>
      </c>
      <c r="E405" s="2">
        <v>87</v>
      </c>
      <c r="F405" s="2">
        <v>24324</v>
      </c>
      <c r="G405" s="2">
        <v>9</v>
      </c>
      <c r="H405" s="2">
        <f t="shared" si="60"/>
        <v>1</v>
      </c>
      <c r="I405" s="2">
        <f t="shared" si="61"/>
        <v>1</v>
      </c>
      <c r="J405" s="2">
        <f t="shared" si="62"/>
        <v>0</v>
      </c>
      <c r="K405" s="2">
        <f t="shared" si="63"/>
        <v>0</v>
      </c>
      <c r="L405" s="2">
        <f t="shared" si="64"/>
        <v>0</v>
      </c>
      <c r="M405" s="2">
        <v>0</v>
      </c>
      <c r="Q405" s="2">
        <f t="shared" si="65"/>
        <v>0</v>
      </c>
      <c r="R405" s="2">
        <f t="shared" si="66"/>
        <v>0</v>
      </c>
      <c r="S405" s="2">
        <f t="shared" si="67"/>
        <v>0</v>
      </c>
      <c r="T405" s="2">
        <v>2007</v>
      </c>
      <c r="U405" s="2">
        <f t="shared" si="68"/>
        <v>0</v>
      </c>
      <c r="V405" s="2">
        <v>7.4</v>
      </c>
      <c r="W405" s="2">
        <f t="shared" si="69"/>
        <v>0</v>
      </c>
    </row>
    <row r="406" spans="1:23" x14ac:dyDescent="0.2">
      <c r="A406" s="2" t="s">
        <v>321</v>
      </c>
      <c r="B406" s="2" t="s">
        <v>15</v>
      </c>
      <c r="C406" s="2" t="s">
        <v>24</v>
      </c>
      <c r="D406" s="2">
        <v>36.064900000000002</v>
      </c>
      <c r="E406" s="2">
        <v>111</v>
      </c>
      <c r="F406" s="2">
        <v>28643</v>
      </c>
      <c r="G406" s="2">
        <v>45</v>
      </c>
      <c r="H406" s="2">
        <f t="shared" si="60"/>
        <v>1</v>
      </c>
      <c r="I406" s="2">
        <f t="shared" si="61"/>
        <v>0</v>
      </c>
      <c r="J406" s="2">
        <f t="shared" si="62"/>
        <v>0</v>
      </c>
      <c r="K406" s="2">
        <f t="shared" si="63"/>
        <v>0</v>
      </c>
      <c r="L406" s="2">
        <f t="shared" si="64"/>
        <v>0</v>
      </c>
      <c r="M406" s="2">
        <v>545</v>
      </c>
      <c r="Q406" s="2">
        <f t="shared" si="65"/>
        <v>0</v>
      </c>
      <c r="R406" s="2">
        <f t="shared" si="66"/>
        <v>0</v>
      </c>
      <c r="S406" s="2">
        <f t="shared" si="67"/>
        <v>0</v>
      </c>
      <c r="T406" s="2">
        <v>2008</v>
      </c>
      <c r="U406" s="2">
        <f t="shared" si="68"/>
        <v>0</v>
      </c>
      <c r="V406" s="2">
        <v>6.4</v>
      </c>
      <c r="W406" s="2">
        <f t="shared" si="69"/>
        <v>0</v>
      </c>
    </row>
    <row r="407" spans="1:23" x14ac:dyDescent="0.2">
      <c r="A407" s="2" t="s">
        <v>744</v>
      </c>
      <c r="B407" s="2" t="s">
        <v>15</v>
      </c>
      <c r="C407" s="2" t="s">
        <v>24</v>
      </c>
      <c r="D407" s="2">
        <v>9.5252800000000004</v>
      </c>
      <c r="E407" s="2">
        <v>111</v>
      </c>
      <c r="F407" s="2">
        <v>3309</v>
      </c>
      <c r="G407" s="2">
        <v>20</v>
      </c>
      <c r="H407" s="2">
        <f t="shared" si="60"/>
        <v>1</v>
      </c>
      <c r="I407" s="2">
        <f t="shared" si="61"/>
        <v>0</v>
      </c>
      <c r="J407" s="2">
        <f t="shared" si="62"/>
        <v>0</v>
      </c>
      <c r="K407" s="2">
        <f t="shared" si="63"/>
        <v>0</v>
      </c>
      <c r="L407" s="2">
        <f t="shared" si="64"/>
        <v>0</v>
      </c>
      <c r="M407" s="2">
        <v>0</v>
      </c>
      <c r="Q407" s="2">
        <f t="shared" si="65"/>
        <v>0</v>
      </c>
      <c r="R407" s="2">
        <f t="shared" si="66"/>
        <v>0</v>
      </c>
      <c r="S407" s="2">
        <f t="shared" si="67"/>
        <v>0</v>
      </c>
      <c r="T407" s="2">
        <v>2007</v>
      </c>
      <c r="U407" s="2">
        <f t="shared" si="68"/>
        <v>0</v>
      </c>
      <c r="V407" s="2">
        <v>6.8</v>
      </c>
      <c r="W407" s="2">
        <f t="shared" si="69"/>
        <v>0</v>
      </c>
    </row>
    <row r="408" spans="1:23" x14ac:dyDescent="0.2">
      <c r="A408" s="2" t="s">
        <v>746</v>
      </c>
      <c r="B408" s="2" t="s">
        <v>51</v>
      </c>
      <c r="C408" s="2" t="s">
        <v>97</v>
      </c>
      <c r="D408" s="2">
        <v>0.51192000000000004</v>
      </c>
      <c r="E408" s="2">
        <v>94</v>
      </c>
      <c r="F408" s="2">
        <v>2449</v>
      </c>
      <c r="G408" s="2">
        <v>40</v>
      </c>
      <c r="H408" s="2">
        <f t="shared" si="60"/>
        <v>0</v>
      </c>
      <c r="I408" s="2">
        <f t="shared" si="61"/>
        <v>0</v>
      </c>
      <c r="J408" s="2">
        <f t="shared" si="62"/>
        <v>0</v>
      </c>
      <c r="K408" s="2">
        <f t="shared" si="63"/>
        <v>1</v>
      </c>
      <c r="L408" s="2">
        <f t="shared" si="64"/>
        <v>0</v>
      </c>
      <c r="M408" s="2">
        <v>0</v>
      </c>
      <c r="Q408" s="2">
        <f t="shared" si="65"/>
        <v>0</v>
      </c>
      <c r="R408" s="2">
        <f t="shared" si="66"/>
        <v>1</v>
      </c>
      <c r="S408" s="2">
        <f t="shared" si="67"/>
        <v>0</v>
      </c>
      <c r="T408" s="2">
        <v>2008</v>
      </c>
      <c r="U408" s="2">
        <f t="shared" si="68"/>
        <v>0</v>
      </c>
      <c r="V408" s="2">
        <v>4.4000000000000004</v>
      </c>
      <c r="W408" s="2">
        <f t="shared" si="69"/>
        <v>0</v>
      </c>
    </row>
    <row r="409" spans="1:23" x14ac:dyDescent="0.2">
      <c r="A409" s="2" t="s">
        <v>748</v>
      </c>
      <c r="B409" s="2" t="s">
        <v>15</v>
      </c>
      <c r="C409" s="2" t="s">
        <v>35</v>
      </c>
      <c r="D409" s="2">
        <v>30.523599999999998</v>
      </c>
      <c r="E409" s="2">
        <v>118</v>
      </c>
      <c r="F409" s="2">
        <v>5697</v>
      </c>
      <c r="G409" s="2">
        <v>30</v>
      </c>
      <c r="H409" s="2">
        <f t="shared" si="60"/>
        <v>1</v>
      </c>
      <c r="I409" s="2">
        <f t="shared" si="61"/>
        <v>0</v>
      </c>
      <c r="J409" s="2">
        <f t="shared" si="62"/>
        <v>1</v>
      </c>
      <c r="K409" s="2">
        <f t="shared" si="63"/>
        <v>0</v>
      </c>
      <c r="L409" s="2">
        <f t="shared" si="64"/>
        <v>0</v>
      </c>
      <c r="M409" s="2">
        <v>301</v>
      </c>
      <c r="Q409" s="2">
        <f t="shared" si="65"/>
        <v>0</v>
      </c>
      <c r="R409" s="2">
        <f t="shared" si="66"/>
        <v>0</v>
      </c>
      <c r="S409" s="2">
        <f t="shared" si="67"/>
        <v>0</v>
      </c>
      <c r="T409" s="2">
        <v>2014</v>
      </c>
      <c r="U409" s="2">
        <f t="shared" si="68"/>
        <v>0</v>
      </c>
      <c r="V409" s="2">
        <v>6.2</v>
      </c>
      <c r="W409" s="2">
        <f t="shared" si="69"/>
        <v>0</v>
      </c>
    </row>
    <row r="410" spans="1:23" x14ac:dyDescent="0.2">
      <c r="A410" s="2" t="s">
        <v>750</v>
      </c>
      <c r="B410" s="2" t="s">
        <v>11</v>
      </c>
      <c r="C410" s="2" t="s">
        <v>40</v>
      </c>
      <c r="D410" s="2">
        <v>30.659800000000001</v>
      </c>
      <c r="E410" s="2">
        <v>105</v>
      </c>
      <c r="F410" s="2">
        <v>1006</v>
      </c>
      <c r="G410" s="2">
        <v>26</v>
      </c>
      <c r="H410" s="2">
        <f t="shared" si="60"/>
        <v>0</v>
      </c>
      <c r="I410" s="2">
        <f t="shared" si="61"/>
        <v>0</v>
      </c>
      <c r="J410" s="2">
        <f t="shared" si="62"/>
        <v>0</v>
      </c>
      <c r="K410" s="2">
        <f t="shared" si="63"/>
        <v>0</v>
      </c>
      <c r="L410" s="2">
        <f t="shared" si="64"/>
        <v>0</v>
      </c>
      <c r="M410" s="2">
        <v>31</v>
      </c>
      <c r="Q410" s="2">
        <f t="shared" si="65"/>
        <v>1</v>
      </c>
      <c r="R410" s="2">
        <f t="shared" si="66"/>
        <v>0</v>
      </c>
      <c r="S410" s="2">
        <f t="shared" si="67"/>
        <v>1</v>
      </c>
      <c r="T410" s="2">
        <v>2013</v>
      </c>
      <c r="U410" s="2">
        <f t="shared" si="68"/>
        <v>0</v>
      </c>
      <c r="V410" s="2">
        <v>6.4</v>
      </c>
      <c r="W410" s="2">
        <f t="shared" si="69"/>
        <v>0</v>
      </c>
    </row>
    <row r="411" spans="1:23" x14ac:dyDescent="0.2">
      <c r="A411" s="2" t="s">
        <v>34</v>
      </c>
      <c r="B411" s="2" t="s">
        <v>15</v>
      </c>
      <c r="C411" s="2" t="s">
        <v>12</v>
      </c>
      <c r="D411" s="2">
        <v>36.020099999999999</v>
      </c>
      <c r="E411" s="2">
        <v>112</v>
      </c>
      <c r="F411" s="2">
        <v>2019</v>
      </c>
      <c r="G411" s="2">
        <v>22</v>
      </c>
      <c r="H411" s="2">
        <f t="shared" si="60"/>
        <v>1</v>
      </c>
      <c r="I411" s="2">
        <f t="shared" si="61"/>
        <v>0</v>
      </c>
      <c r="J411" s="2">
        <f t="shared" si="62"/>
        <v>0</v>
      </c>
      <c r="K411" s="2">
        <f t="shared" si="63"/>
        <v>0</v>
      </c>
      <c r="L411" s="2">
        <f t="shared" si="64"/>
        <v>0</v>
      </c>
      <c r="M411" s="2">
        <v>101</v>
      </c>
      <c r="Q411" s="2">
        <f t="shared" si="65"/>
        <v>0</v>
      </c>
      <c r="R411" s="2">
        <f t="shared" si="66"/>
        <v>0</v>
      </c>
      <c r="S411" s="2">
        <f t="shared" si="67"/>
        <v>0</v>
      </c>
      <c r="T411" s="2">
        <v>2005</v>
      </c>
      <c r="U411" s="2">
        <f t="shared" si="68"/>
        <v>0</v>
      </c>
      <c r="V411" s="2">
        <v>6.6</v>
      </c>
      <c r="W411" s="2">
        <f t="shared" si="69"/>
        <v>1</v>
      </c>
    </row>
    <row r="412" spans="1:23" x14ac:dyDescent="0.2">
      <c r="A412" s="2" t="s">
        <v>753</v>
      </c>
      <c r="B412" s="2" t="s">
        <v>51</v>
      </c>
      <c r="C412" s="2" t="s">
        <v>97</v>
      </c>
      <c r="D412" s="2">
        <v>251.50200000000001</v>
      </c>
      <c r="E412" s="2">
        <v>87</v>
      </c>
      <c r="F412" s="2">
        <v>11608</v>
      </c>
      <c r="G412" s="2">
        <v>69</v>
      </c>
      <c r="H412" s="2">
        <f t="shared" si="60"/>
        <v>0</v>
      </c>
      <c r="I412" s="2">
        <f t="shared" si="61"/>
        <v>0</v>
      </c>
      <c r="J412" s="2">
        <f t="shared" si="62"/>
        <v>0</v>
      </c>
      <c r="K412" s="2">
        <f t="shared" si="63"/>
        <v>1</v>
      </c>
      <c r="L412" s="2">
        <f t="shared" si="64"/>
        <v>0</v>
      </c>
      <c r="M412" s="2">
        <v>275</v>
      </c>
      <c r="Q412" s="2">
        <f t="shared" si="65"/>
        <v>0</v>
      </c>
      <c r="R412" s="2">
        <f t="shared" si="66"/>
        <v>1</v>
      </c>
      <c r="S412" s="2">
        <f t="shared" si="67"/>
        <v>0</v>
      </c>
      <c r="T412" s="2">
        <v>2010</v>
      </c>
      <c r="U412" s="2">
        <f t="shared" si="68"/>
        <v>0</v>
      </c>
      <c r="V412" s="2">
        <v>7.7</v>
      </c>
      <c r="W412" s="2">
        <f t="shared" si="69"/>
        <v>0</v>
      </c>
    </row>
    <row r="413" spans="1:23" x14ac:dyDescent="0.2">
      <c r="A413" s="2" t="s">
        <v>753</v>
      </c>
      <c r="B413" s="2" t="s">
        <v>51</v>
      </c>
      <c r="C413" s="2" t="s">
        <v>97</v>
      </c>
      <c r="D413" s="2">
        <v>368.05</v>
      </c>
      <c r="E413" s="2">
        <v>98</v>
      </c>
      <c r="F413" s="2">
        <v>11905</v>
      </c>
      <c r="G413" s="2">
        <v>76</v>
      </c>
      <c r="H413" s="2">
        <f t="shared" si="60"/>
        <v>0</v>
      </c>
      <c r="I413" s="2">
        <f t="shared" si="61"/>
        <v>0</v>
      </c>
      <c r="J413" s="2">
        <f t="shared" si="62"/>
        <v>0</v>
      </c>
      <c r="K413" s="2">
        <f t="shared" si="63"/>
        <v>1</v>
      </c>
      <c r="L413" s="2">
        <f t="shared" si="64"/>
        <v>0</v>
      </c>
      <c r="M413" s="2">
        <v>275</v>
      </c>
      <c r="Q413" s="2">
        <f t="shared" si="65"/>
        <v>0</v>
      </c>
      <c r="R413" s="2">
        <f t="shared" si="66"/>
        <v>1</v>
      </c>
      <c r="S413" s="2">
        <f t="shared" si="67"/>
        <v>0</v>
      </c>
      <c r="T413" s="2">
        <v>2013</v>
      </c>
      <c r="U413" s="2">
        <f t="shared" si="68"/>
        <v>0</v>
      </c>
      <c r="V413" s="2">
        <v>7.5</v>
      </c>
      <c r="W413" s="2">
        <f t="shared" si="69"/>
        <v>0</v>
      </c>
    </row>
    <row r="414" spans="1:23" x14ac:dyDescent="0.2">
      <c r="A414" s="2" t="s">
        <v>756</v>
      </c>
      <c r="B414" s="2" t="s">
        <v>15</v>
      </c>
      <c r="C414" s="2" t="s">
        <v>31</v>
      </c>
      <c r="D414" s="2">
        <v>22.264500000000002</v>
      </c>
      <c r="E414" s="2">
        <v>83</v>
      </c>
      <c r="F414" s="2">
        <v>1729</v>
      </c>
      <c r="G414" s="2">
        <v>22</v>
      </c>
      <c r="H414" s="2">
        <f t="shared" si="60"/>
        <v>1</v>
      </c>
      <c r="I414" s="2">
        <f t="shared" si="61"/>
        <v>1</v>
      </c>
      <c r="J414" s="2">
        <f t="shared" si="62"/>
        <v>0</v>
      </c>
      <c r="K414" s="2">
        <f t="shared" si="63"/>
        <v>0</v>
      </c>
      <c r="L414" s="2">
        <f t="shared" si="64"/>
        <v>0</v>
      </c>
      <c r="M414" s="2">
        <v>2</v>
      </c>
      <c r="Q414" s="2">
        <f t="shared" si="65"/>
        <v>0</v>
      </c>
      <c r="R414" s="2">
        <f t="shared" si="66"/>
        <v>0</v>
      </c>
      <c r="S414" s="2">
        <f t="shared" si="67"/>
        <v>0</v>
      </c>
      <c r="T414" s="2">
        <v>2005</v>
      </c>
      <c r="U414" s="2">
        <f t="shared" si="68"/>
        <v>0</v>
      </c>
      <c r="V414" s="2">
        <v>4.5999999999999996</v>
      </c>
      <c r="W414" s="2">
        <f t="shared" si="69"/>
        <v>0</v>
      </c>
    </row>
    <row r="415" spans="1:23" x14ac:dyDescent="0.2">
      <c r="A415" s="2" t="s">
        <v>758</v>
      </c>
      <c r="B415" s="2" t="s">
        <v>15</v>
      </c>
      <c r="C415" s="2" t="s">
        <v>24</v>
      </c>
      <c r="D415" s="2">
        <v>6.0446200000000001</v>
      </c>
      <c r="E415" s="2">
        <v>96</v>
      </c>
      <c r="F415" s="2">
        <v>26961</v>
      </c>
      <c r="G415" s="2">
        <v>10</v>
      </c>
      <c r="H415" s="2">
        <f t="shared" si="60"/>
        <v>1</v>
      </c>
      <c r="I415" s="2">
        <f t="shared" si="61"/>
        <v>0</v>
      </c>
      <c r="J415" s="2">
        <f t="shared" si="62"/>
        <v>0</v>
      </c>
      <c r="K415" s="2">
        <f t="shared" si="63"/>
        <v>0</v>
      </c>
      <c r="L415" s="2">
        <f t="shared" si="64"/>
        <v>0</v>
      </c>
      <c r="M415" s="2">
        <v>9</v>
      </c>
      <c r="Q415" s="2">
        <f t="shared" si="65"/>
        <v>0</v>
      </c>
      <c r="R415" s="2">
        <f t="shared" si="66"/>
        <v>0</v>
      </c>
      <c r="S415" s="2">
        <f t="shared" si="67"/>
        <v>0</v>
      </c>
      <c r="T415" s="2">
        <v>2002</v>
      </c>
      <c r="U415" s="2">
        <f t="shared" si="68"/>
        <v>0</v>
      </c>
      <c r="V415" s="2">
        <v>5.6</v>
      </c>
      <c r="W415" s="2">
        <f t="shared" si="69"/>
        <v>0</v>
      </c>
    </row>
    <row r="416" spans="1:23" x14ac:dyDescent="0.2">
      <c r="A416" s="2" t="s">
        <v>297</v>
      </c>
      <c r="B416" s="2" t="s">
        <v>11</v>
      </c>
      <c r="C416" s="2" t="s">
        <v>35</v>
      </c>
      <c r="D416" s="2">
        <v>33.583199999999998</v>
      </c>
      <c r="E416" s="2">
        <v>80</v>
      </c>
      <c r="F416" s="2">
        <v>5628</v>
      </c>
      <c r="G416" s="2">
        <v>10</v>
      </c>
      <c r="H416" s="2">
        <f t="shared" si="60"/>
        <v>0</v>
      </c>
      <c r="I416" s="2">
        <f t="shared" si="61"/>
        <v>0</v>
      </c>
      <c r="J416" s="2">
        <f t="shared" si="62"/>
        <v>1</v>
      </c>
      <c r="K416" s="2">
        <f t="shared" si="63"/>
        <v>0</v>
      </c>
      <c r="L416" s="2">
        <f t="shared" si="64"/>
        <v>0</v>
      </c>
      <c r="M416" s="2">
        <v>66</v>
      </c>
      <c r="Q416" s="2">
        <f t="shared" si="65"/>
        <v>1</v>
      </c>
      <c r="R416" s="2">
        <f t="shared" si="66"/>
        <v>0</v>
      </c>
      <c r="S416" s="2">
        <f t="shared" si="67"/>
        <v>0</v>
      </c>
      <c r="T416" s="2">
        <v>2010</v>
      </c>
      <c r="U416" s="2">
        <f t="shared" si="68"/>
        <v>0</v>
      </c>
      <c r="V416" s="2">
        <v>6.3</v>
      </c>
      <c r="W416" s="2">
        <f t="shared" si="69"/>
        <v>0</v>
      </c>
    </row>
    <row r="417" spans="1:23" x14ac:dyDescent="0.2">
      <c r="A417" s="2" t="s">
        <v>761</v>
      </c>
      <c r="B417" s="2" t="s">
        <v>15</v>
      </c>
      <c r="C417" s="2" t="s">
        <v>35</v>
      </c>
      <c r="D417" s="2">
        <v>15.819000000000001</v>
      </c>
      <c r="E417" s="2">
        <v>89</v>
      </c>
      <c r="F417" s="2">
        <v>2517</v>
      </c>
      <c r="G417" s="2">
        <v>7</v>
      </c>
      <c r="H417" s="2">
        <f t="shared" si="60"/>
        <v>1</v>
      </c>
      <c r="I417" s="2">
        <f t="shared" si="61"/>
        <v>0</v>
      </c>
      <c r="J417" s="2">
        <f t="shared" si="62"/>
        <v>1</v>
      </c>
      <c r="K417" s="2">
        <f t="shared" si="63"/>
        <v>0</v>
      </c>
      <c r="L417" s="2">
        <f t="shared" si="64"/>
        <v>0</v>
      </c>
      <c r="M417" s="2">
        <v>14</v>
      </c>
      <c r="Q417" s="2">
        <f t="shared" si="65"/>
        <v>0</v>
      </c>
      <c r="R417" s="2">
        <f t="shared" si="66"/>
        <v>0</v>
      </c>
      <c r="S417" s="2">
        <f t="shared" si="67"/>
        <v>0</v>
      </c>
      <c r="T417" s="2">
        <v>2014</v>
      </c>
      <c r="U417" s="2">
        <f t="shared" si="68"/>
        <v>0</v>
      </c>
      <c r="V417" s="2">
        <v>4</v>
      </c>
      <c r="W417" s="2">
        <f t="shared" si="69"/>
        <v>0</v>
      </c>
    </row>
    <row r="418" spans="1:23" x14ac:dyDescent="0.2">
      <c r="A418" s="2" t="s">
        <v>763</v>
      </c>
      <c r="B418" s="2" t="s">
        <v>11</v>
      </c>
      <c r="C418" s="2" t="s">
        <v>40</v>
      </c>
      <c r="D418" s="2">
        <v>50.382100000000001</v>
      </c>
      <c r="E418" s="2">
        <v>116</v>
      </c>
      <c r="F418" s="2">
        <v>2723</v>
      </c>
      <c r="G418" s="2">
        <v>5.5</v>
      </c>
      <c r="H418" s="2">
        <f t="shared" si="60"/>
        <v>0</v>
      </c>
      <c r="I418" s="2">
        <f t="shared" si="61"/>
        <v>0</v>
      </c>
      <c r="J418" s="2">
        <f t="shared" si="62"/>
        <v>0</v>
      </c>
      <c r="K418" s="2">
        <f t="shared" si="63"/>
        <v>0</v>
      </c>
      <c r="L418" s="2">
        <f t="shared" si="64"/>
        <v>0</v>
      </c>
      <c r="M418" s="2">
        <v>0</v>
      </c>
      <c r="Q418" s="2">
        <f t="shared" si="65"/>
        <v>1</v>
      </c>
      <c r="R418" s="2">
        <f t="shared" si="66"/>
        <v>0</v>
      </c>
      <c r="S418" s="2">
        <f t="shared" si="67"/>
        <v>1</v>
      </c>
      <c r="T418" s="2">
        <v>2005</v>
      </c>
      <c r="U418" s="2">
        <f t="shared" si="68"/>
        <v>0</v>
      </c>
      <c r="V418" s="2">
        <v>5.6</v>
      </c>
      <c r="W418" s="2">
        <f t="shared" si="69"/>
        <v>0</v>
      </c>
    </row>
    <row r="419" spans="1:23" x14ac:dyDescent="0.2">
      <c r="A419" s="2" t="s">
        <v>765</v>
      </c>
      <c r="B419" s="2" t="s">
        <v>51</v>
      </c>
      <c r="C419" s="2" t="s">
        <v>31</v>
      </c>
      <c r="D419" s="2">
        <v>64.001300000000001</v>
      </c>
      <c r="E419" s="2">
        <v>94</v>
      </c>
      <c r="F419" s="2">
        <v>20154</v>
      </c>
      <c r="G419" s="2">
        <v>15</v>
      </c>
      <c r="H419" s="2">
        <f t="shared" si="60"/>
        <v>0</v>
      </c>
      <c r="I419" s="2">
        <f t="shared" si="61"/>
        <v>1</v>
      </c>
      <c r="J419" s="2">
        <f t="shared" si="62"/>
        <v>0</v>
      </c>
      <c r="K419" s="2">
        <f t="shared" si="63"/>
        <v>0</v>
      </c>
      <c r="L419" s="2">
        <f t="shared" si="64"/>
        <v>0</v>
      </c>
      <c r="M419" s="2">
        <v>87</v>
      </c>
      <c r="Q419" s="2">
        <f t="shared" si="65"/>
        <v>0</v>
      </c>
      <c r="R419" s="2">
        <f t="shared" si="66"/>
        <v>1</v>
      </c>
      <c r="S419" s="2">
        <f t="shared" si="67"/>
        <v>0</v>
      </c>
      <c r="T419" s="2">
        <v>2010</v>
      </c>
      <c r="U419" s="2">
        <f t="shared" si="68"/>
        <v>0</v>
      </c>
      <c r="V419" s="2">
        <v>6.2</v>
      </c>
      <c r="W419" s="2">
        <f t="shared" si="69"/>
        <v>0</v>
      </c>
    </row>
    <row r="420" spans="1:23" x14ac:dyDescent="0.2">
      <c r="A420" s="2" t="s">
        <v>767</v>
      </c>
      <c r="B420" s="2" t="s">
        <v>51</v>
      </c>
      <c r="C420" s="2" t="s">
        <v>31</v>
      </c>
      <c r="D420" s="2">
        <v>49.002800000000001</v>
      </c>
      <c r="E420" s="2">
        <v>94</v>
      </c>
      <c r="F420" s="2">
        <v>3153</v>
      </c>
      <c r="G420" s="2">
        <v>22</v>
      </c>
      <c r="H420" s="2">
        <f t="shared" si="60"/>
        <v>0</v>
      </c>
      <c r="I420" s="2">
        <f t="shared" si="61"/>
        <v>1</v>
      </c>
      <c r="J420" s="2">
        <f t="shared" si="62"/>
        <v>0</v>
      </c>
      <c r="K420" s="2">
        <f t="shared" si="63"/>
        <v>0</v>
      </c>
      <c r="L420" s="2">
        <f t="shared" si="64"/>
        <v>0</v>
      </c>
      <c r="M420" s="2">
        <v>42</v>
      </c>
      <c r="Q420" s="2">
        <f t="shared" si="65"/>
        <v>0</v>
      </c>
      <c r="R420" s="2">
        <f t="shared" si="66"/>
        <v>1</v>
      </c>
      <c r="S420" s="2">
        <f t="shared" si="67"/>
        <v>0</v>
      </c>
      <c r="T420" s="2">
        <v>2012</v>
      </c>
      <c r="U420" s="2">
        <f t="shared" si="68"/>
        <v>0</v>
      </c>
      <c r="V420" s="2">
        <v>6.4</v>
      </c>
      <c r="W420" s="2">
        <f t="shared" si="69"/>
        <v>0</v>
      </c>
    </row>
    <row r="421" spans="1:23" x14ac:dyDescent="0.2">
      <c r="A421" s="2" t="s">
        <v>767</v>
      </c>
      <c r="B421" s="2" t="s">
        <v>51</v>
      </c>
      <c r="C421" s="2" t="s">
        <v>31</v>
      </c>
      <c r="D421" s="2">
        <v>52.691000000000003</v>
      </c>
      <c r="E421" s="2">
        <v>99</v>
      </c>
      <c r="F421" s="2">
        <v>3567</v>
      </c>
      <c r="G421" s="2">
        <v>21</v>
      </c>
      <c r="H421" s="2">
        <f t="shared" si="60"/>
        <v>0</v>
      </c>
      <c r="I421" s="2">
        <f t="shared" si="61"/>
        <v>1</v>
      </c>
      <c r="J421" s="2">
        <f t="shared" si="62"/>
        <v>0</v>
      </c>
      <c r="K421" s="2">
        <f t="shared" si="63"/>
        <v>0</v>
      </c>
      <c r="L421" s="2">
        <f t="shared" si="64"/>
        <v>0</v>
      </c>
      <c r="M421" s="2">
        <v>42</v>
      </c>
      <c r="Q421" s="2">
        <f t="shared" si="65"/>
        <v>0</v>
      </c>
      <c r="R421" s="2">
        <f t="shared" si="66"/>
        <v>1</v>
      </c>
      <c r="S421" s="2">
        <f t="shared" si="67"/>
        <v>0</v>
      </c>
      <c r="T421" s="2">
        <v>2011</v>
      </c>
      <c r="U421" s="2">
        <f t="shared" si="68"/>
        <v>0</v>
      </c>
      <c r="V421" s="2">
        <v>6.6</v>
      </c>
      <c r="W421" s="2">
        <f t="shared" si="69"/>
        <v>0</v>
      </c>
    </row>
    <row r="422" spans="1:23" x14ac:dyDescent="0.2">
      <c r="A422" s="2" t="s">
        <v>770</v>
      </c>
      <c r="B422" s="2" t="s">
        <v>15</v>
      </c>
      <c r="C422" s="2" t="s">
        <v>35</v>
      </c>
      <c r="D422" s="2">
        <v>0.95262000000000002</v>
      </c>
      <c r="E422" s="2">
        <v>95</v>
      </c>
      <c r="F422" s="2">
        <v>1797</v>
      </c>
      <c r="G422" s="2">
        <v>2</v>
      </c>
      <c r="H422" s="2">
        <f t="shared" si="60"/>
        <v>1</v>
      </c>
      <c r="I422" s="2">
        <f t="shared" si="61"/>
        <v>0</v>
      </c>
      <c r="J422" s="2">
        <f t="shared" si="62"/>
        <v>1</v>
      </c>
      <c r="K422" s="2">
        <f t="shared" si="63"/>
        <v>0</v>
      </c>
      <c r="L422" s="2">
        <f t="shared" si="64"/>
        <v>0</v>
      </c>
      <c r="M422" s="2">
        <v>0</v>
      </c>
      <c r="Q422" s="2">
        <f t="shared" si="65"/>
        <v>0</v>
      </c>
      <c r="R422" s="2">
        <f t="shared" si="66"/>
        <v>0</v>
      </c>
      <c r="S422" s="2">
        <f t="shared" si="67"/>
        <v>0</v>
      </c>
      <c r="T422" s="2">
        <v>2007</v>
      </c>
      <c r="U422" s="2">
        <f t="shared" si="68"/>
        <v>0</v>
      </c>
      <c r="V422" s="2">
        <v>5.7</v>
      </c>
      <c r="W422" s="2">
        <f t="shared" si="69"/>
        <v>0</v>
      </c>
    </row>
    <row r="423" spans="1:23" x14ac:dyDescent="0.2">
      <c r="A423" s="2" t="s">
        <v>772</v>
      </c>
      <c r="B423" s="2" t="s">
        <v>11</v>
      </c>
      <c r="C423" s="2" t="s">
        <v>31</v>
      </c>
      <c r="D423" s="2">
        <v>22.734500000000001</v>
      </c>
      <c r="E423" s="2">
        <v>98</v>
      </c>
      <c r="F423" s="2">
        <v>2713</v>
      </c>
      <c r="G423" s="2">
        <v>17</v>
      </c>
      <c r="H423" s="2">
        <f t="shared" si="60"/>
        <v>0</v>
      </c>
      <c r="I423" s="2">
        <f t="shared" si="61"/>
        <v>1</v>
      </c>
      <c r="J423" s="2">
        <f t="shared" si="62"/>
        <v>0</v>
      </c>
      <c r="K423" s="2">
        <f t="shared" si="63"/>
        <v>0</v>
      </c>
      <c r="L423" s="2">
        <f t="shared" si="64"/>
        <v>0</v>
      </c>
      <c r="M423" s="2">
        <v>39</v>
      </c>
      <c r="Q423" s="2">
        <f t="shared" si="65"/>
        <v>1</v>
      </c>
      <c r="R423" s="2">
        <f t="shared" si="66"/>
        <v>0</v>
      </c>
      <c r="S423" s="2">
        <f t="shared" si="67"/>
        <v>0</v>
      </c>
      <c r="T423" s="2">
        <v>2003</v>
      </c>
      <c r="U423" s="2">
        <f t="shared" si="68"/>
        <v>0</v>
      </c>
      <c r="V423" s="2">
        <v>5.6</v>
      </c>
      <c r="W423" s="2">
        <f t="shared" si="69"/>
        <v>0</v>
      </c>
    </row>
    <row r="424" spans="1:23" x14ac:dyDescent="0.2">
      <c r="A424" s="2" t="s">
        <v>774</v>
      </c>
      <c r="B424" s="2" t="s">
        <v>11</v>
      </c>
      <c r="C424" s="2" t="s">
        <v>40</v>
      </c>
      <c r="D424" s="2">
        <v>29.580100000000002</v>
      </c>
      <c r="E424" s="2">
        <v>103</v>
      </c>
      <c r="F424" s="2">
        <v>3150</v>
      </c>
      <c r="G424" s="2">
        <v>58</v>
      </c>
      <c r="H424" s="2">
        <f t="shared" si="60"/>
        <v>0</v>
      </c>
      <c r="I424" s="2">
        <f t="shared" si="61"/>
        <v>0</v>
      </c>
      <c r="J424" s="2">
        <f t="shared" si="62"/>
        <v>0</v>
      </c>
      <c r="K424" s="2">
        <f t="shared" si="63"/>
        <v>0</v>
      </c>
      <c r="L424" s="2">
        <f t="shared" si="64"/>
        <v>0</v>
      </c>
      <c r="M424" s="2">
        <v>30</v>
      </c>
      <c r="Q424" s="2">
        <f t="shared" si="65"/>
        <v>1</v>
      </c>
      <c r="R424" s="2">
        <f t="shared" si="66"/>
        <v>0</v>
      </c>
      <c r="S424" s="2">
        <f t="shared" si="67"/>
        <v>1</v>
      </c>
      <c r="T424" s="2">
        <v>2009</v>
      </c>
      <c r="U424" s="2">
        <f t="shared" si="68"/>
        <v>0</v>
      </c>
      <c r="V424" s="2">
        <v>4.7</v>
      </c>
      <c r="W424" s="2">
        <f t="shared" si="69"/>
        <v>0</v>
      </c>
    </row>
    <row r="425" spans="1:23" x14ac:dyDescent="0.2">
      <c r="A425" s="2" t="s">
        <v>776</v>
      </c>
      <c r="B425" s="2" t="s">
        <v>51</v>
      </c>
      <c r="C425" s="2" t="s">
        <v>97</v>
      </c>
      <c r="D425" s="2">
        <v>9.6287500000000001</v>
      </c>
      <c r="E425" s="2">
        <v>82</v>
      </c>
      <c r="F425" s="2">
        <v>315</v>
      </c>
      <c r="G425" s="2">
        <v>5</v>
      </c>
      <c r="H425" s="2">
        <f t="shared" si="60"/>
        <v>0</v>
      </c>
      <c r="I425" s="2">
        <f t="shared" si="61"/>
        <v>0</v>
      </c>
      <c r="J425" s="2">
        <f t="shared" si="62"/>
        <v>0</v>
      </c>
      <c r="K425" s="2">
        <f t="shared" si="63"/>
        <v>1</v>
      </c>
      <c r="L425" s="2">
        <f t="shared" si="64"/>
        <v>0</v>
      </c>
      <c r="M425" s="2">
        <v>99</v>
      </c>
      <c r="Q425" s="2">
        <f t="shared" si="65"/>
        <v>0</v>
      </c>
      <c r="R425" s="2">
        <f t="shared" si="66"/>
        <v>1</v>
      </c>
      <c r="S425" s="2">
        <f t="shared" si="67"/>
        <v>0</v>
      </c>
      <c r="T425" s="2">
        <v>2000</v>
      </c>
      <c r="U425" s="2">
        <f t="shared" si="68"/>
        <v>0</v>
      </c>
      <c r="V425" s="2">
        <v>5.9</v>
      </c>
      <c r="W425" s="2">
        <f t="shared" si="69"/>
        <v>0</v>
      </c>
    </row>
    <row r="426" spans="1:23" x14ac:dyDescent="0.2">
      <c r="A426" s="2" t="s">
        <v>778</v>
      </c>
      <c r="B426" s="2" t="s">
        <v>51</v>
      </c>
      <c r="C426" s="2" t="s">
        <v>97</v>
      </c>
      <c r="D426" s="2">
        <v>137.74799999999999</v>
      </c>
      <c r="E426" s="2">
        <v>82</v>
      </c>
      <c r="F426" s="2">
        <v>2945</v>
      </c>
      <c r="G426" s="2">
        <v>127.5</v>
      </c>
      <c r="H426" s="2">
        <f t="shared" si="60"/>
        <v>0</v>
      </c>
      <c r="I426" s="2">
        <f t="shared" si="61"/>
        <v>0</v>
      </c>
      <c r="J426" s="2">
        <f t="shared" si="62"/>
        <v>0</v>
      </c>
      <c r="K426" s="2">
        <f t="shared" si="63"/>
        <v>1</v>
      </c>
      <c r="L426" s="2">
        <f t="shared" si="64"/>
        <v>0</v>
      </c>
      <c r="M426" s="2">
        <v>0</v>
      </c>
      <c r="Q426" s="2">
        <f t="shared" si="65"/>
        <v>0</v>
      </c>
      <c r="R426" s="2">
        <f t="shared" si="66"/>
        <v>1</v>
      </c>
      <c r="S426" s="2">
        <f t="shared" si="67"/>
        <v>0</v>
      </c>
      <c r="T426" s="2">
        <v>2000</v>
      </c>
      <c r="U426" s="2">
        <f t="shared" si="68"/>
        <v>0</v>
      </c>
      <c r="V426" s="2">
        <v>6.5</v>
      </c>
      <c r="W426" s="2">
        <f t="shared" si="69"/>
        <v>0</v>
      </c>
    </row>
    <row r="427" spans="1:23" x14ac:dyDescent="0.2">
      <c r="A427" s="2" t="s">
        <v>780</v>
      </c>
      <c r="B427" s="2" t="s">
        <v>15</v>
      </c>
      <c r="C427" s="2" t="s">
        <v>31</v>
      </c>
      <c r="D427" s="2">
        <v>35.537599999999998</v>
      </c>
      <c r="E427" s="2">
        <v>109</v>
      </c>
      <c r="F427" s="2">
        <v>24063</v>
      </c>
      <c r="G427" s="2">
        <v>11.5</v>
      </c>
      <c r="H427" s="2">
        <f t="shared" si="60"/>
        <v>1</v>
      </c>
      <c r="I427" s="2">
        <f t="shared" si="61"/>
        <v>1</v>
      </c>
      <c r="J427" s="2">
        <f t="shared" si="62"/>
        <v>0</v>
      </c>
      <c r="K427" s="2">
        <f t="shared" si="63"/>
        <v>0</v>
      </c>
      <c r="L427" s="2">
        <f t="shared" si="64"/>
        <v>0</v>
      </c>
      <c r="M427" s="2">
        <v>11</v>
      </c>
      <c r="Q427" s="2">
        <f t="shared" si="65"/>
        <v>0</v>
      </c>
      <c r="R427" s="2">
        <f t="shared" si="66"/>
        <v>0</v>
      </c>
      <c r="S427" s="2">
        <f t="shared" si="67"/>
        <v>0</v>
      </c>
      <c r="T427" s="2">
        <v>2016</v>
      </c>
      <c r="U427" s="2">
        <f t="shared" si="68"/>
        <v>0</v>
      </c>
      <c r="V427" s="2">
        <v>6</v>
      </c>
      <c r="W427" s="2">
        <f t="shared" si="69"/>
        <v>0</v>
      </c>
    </row>
    <row r="428" spans="1:23" x14ac:dyDescent="0.2">
      <c r="A428" s="2" t="s">
        <v>782</v>
      </c>
      <c r="B428" s="2" t="s">
        <v>11</v>
      </c>
      <c r="C428" s="2" t="s">
        <v>31</v>
      </c>
      <c r="D428" s="2">
        <v>14.1747</v>
      </c>
      <c r="E428" s="2">
        <v>88</v>
      </c>
      <c r="F428" s="2">
        <v>2857</v>
      </c>
      <c r="G428" s="2">
        <v>25</v>
      </c>
      <c r="H428" s="2">
        <f t="shared" si="60"/>
        <v>0</v>
      </c>
      <c r="I428" s="2">
        <f t="shared" si="61"/>
        <v>1</v>
      </c>
      <c r="J428" s="2">
        <f t="shared" si="62"/>
        <v>0</v>
      </c>
      <c r="K428" s="2">
        <f t="shared" si="63"/>
        <v>0</v>
      </c>
      <c r="L428" s="2">
        <f t="shared" si="64"/>
        <v>0</v>
      </c>
      <c r="M428" s="2">
        <v>82</v>
      </c>
      <c r="Q428" s="2">
        <f t="shared" si="65"/>
        <v>1</v>
      </c>
      <c r="R428" s="2">
        <f t="shared" si="66"/>
        <v>0</v>
      </c>
      <c r="S428" s="2">
        <f t="shared" si="67"/>
        <v>0</v>
      </c>
      <c r="T428" s="2">
        <v>2008</v>
      </c>
      <c r="U428" s="2">
        <f t="shared" si="68"/>
        <v>0</v>
      </c>
      <c r="V428" s="2">
        <v>1.9</v>
      </c>
      <c r="W428" s="2">
        <f t="shared" si="69"/>
        <v>0</v>
      </c>
    </row>
    <row r="429" spans="1:23" x14ac:dyDescent="0.2">
      <c r="A429" s="2" t="s">
        <v>784</v>
      </c>
      <c r="B429" s="2" t="s">
        <v>11</v>
      </c>
      <c r="C429" s="2" t="s">
        <v>12</v>
      </c>
      <c r="D429" s="2">
        <v>80.050200000000004</v>
      </c>
      <c r="E429" s="2">
        <v>105</v>
      </c>
      <c r="F429" s="2">
        <v>2287</v>
      </c>
      <c r="G429" s="2">
        <v>20</v>
      </c>
      <c r="H429" s="2">
        <f t="shared" si="60"/>
        <v>0</v>
      </c>
      <c r="I429" s="2">
        <f t="shared" si="61"/>
        <v>0</v>
      </c>
      <c r="J429" s="2">
        <f t="shared" si="62"/>
        <v>0</v>
      </c>
      <c r="K429" s="2">
        <f t="shared" si="63"/>
        <v>0</v>
      </c>
      <c r="L429" s="2">
        <f t="shared" si="64"/>
        <v>0</v>
      </c>
      <c r="M429" s="2">
        <v>154</v>
      </c>
      <c r="Q429" s="2">
        <f t="shared" si="65"/>
        <v>1</v>
      </c>
      <c r="R429" s="2">
        <f t="shared" si="66"/>
        <v>0</v>
      </c>
      <c r="S429" s="2">
        <f t="shared" si="67"/>
        <v>0</v>
      </c>
      <c r="T429" s="2">
        <v>2007</v>
      </c>
      <c r="U429" s="2">
        <f t="shared" si="68"/>
        <v>0</v>
      </c>
      <c r="V429" s="2">
        <v>6.9</v>
      </c>
      <c r="W429" s="2">
        <f t="shared" si="69"/>
        <v>1</v>
      </c>
    </row>
    <row r="430" spans="1:23" x14ac:dyDescent="0.2">
      <c r="A430" s="2" t="s">
        <v>786</v>
      </c>
      <c r="B430" s="2" t="s">
        <v>11</v>
      </c>
      <c r="C430" s="2" t="s">
        <v>19</v>
      </c>
      <c r="D430" s="2">
        <v>150.83199999999999</v>
      </c>
      <c r="E430" s="2">
        <v>139</v>
      </c>
      <c r="F430" s="2">
        <v>22226</v>
      </c>
      <c r="G430" s="2">
        <v>85</v>
      </c>
      <c r="H430" s="2">
        <f t="shared" si="60"/>
        <v>0</v>
      </c>
      <c r="I430" s="2">
        <f t="shared" si="61"/>
        <v>0</v>
      </c>
      <c r="J430" s="2">
        <f t="shared" si="62"/>
        <v>0</v>
      </c>
      <c r="K430" s="2">
        <f t="shared" si="63"/>
        <v>0</v>
      </c>
      <c r="L430" s="2">
        <f t="shared" si="64"/>
        <v>1</v>
      </c>
      <c r="M430" s="2">
        <v>168</v>
      </c>
      <c r="Q430" s="2">
        <f t="shared" si="65"/>
        <v>1</v>
      </c>
      <c r="R430" s="2">
        <f t="shared" si="66"/>
        <v>0</v>
      </c>
      <c r="S430" s="2">
        <f t="shared" si="67"/>
        <v>0</v>
      </c>
      <c r="T430" s="2">
        <v>2014</v>
      </c>
      <c r="U430" s="2">
        <f t="shared" si="68"/>
        <v>0</v>
      </c>
      <c r="V430" s="2">
        <v>6.7</v>
      </c>
      <c r="W430" s="2">
        <f t="shared" si="69"/>
        <v>0</v>
      </c>
    </row>
    <row r="431" spans="1:23" x14ac:dyDescent="0.2">
      <c r="A431" s="2" t="s">
        <v>788</v>
      </c>
      <c r="B431" s="2" t="s">
        <v>11</v>
      </c>
      <c r="C431" s="2" t="s">
        <v>12</v>
      </c>
      <c r="D431" s="2">
        <v>69.586500000000001</v>
      </c>
      <c r="E431" s="2">
        <v>116</v>
      </c>
      <c r="F431" s="2">
        <v>3845</v>
      </c>
      <c r="G431" s="2">
        <v>27</v>
      </c>
      <c r="H431" s="2">
        <f t="shared" si="60"/>
        <v>0</v>
      </c>
      <c r="I431" s="2">
        <f t="shared" si="61"/>
        <v>0</v>
      </c>
      <c r="J431" s="2">
        <f t="shared" si="62"/>
        <v>0</v>
      </c>
      <c r="K431" s="2">
        <f t="shared" si="63"/>
        <v>0</v>
      </c>
      <c r="L431" s="2">
        <f t="shared" si="64"/>
        <v>0</v>
      </c>
      <c r="M431" s="2">
        <v>144</v>
      </c>
      <c r="Q431" s="2">
        <f t="shared" si="65"/>
        <v>1</v>
      </c>
      <c r="R431" s="2">
        <f t="shared" si="66"/>
        <v>0</v>
      </c>
      <c r="S431" s="2">
        <f t="shared" si="67"/>
        <v>0</v>
      </c>
      <c r="T431" s="2">
        <v>2002</v>
      </c>
      <c r="U431" s="2">
        <f t="shared" si="68"/>
        <v>0</v>
      </c>
      <c r="V431" s="2">
        <v>6</v>
      </c>
      <c r="W431" s="2">
        <f t="shared" si="69"/>
        <v>1</v>
      </c>
    </row>
    <row r="432" spans="1:23" x14ac:dyDescent="0.2">
      <c r="A432" s="2" t="s">
        <v>790</v>
      </c>
      <c r="B432" s="2" t="s">
        <v>15</v>
      </c>
      <c r="C432" s="2" t="s">
        <v>12</v>
      </c>
      <c r="D432" s="2">
        <v>162.80500000000001</v>
      </c>
      <c r="E432" s="2">
        <v>165</v>
      </c>
      <c r="F432" s="2">
        <v>40978</v>
      </c>
      <c r="G432" s="2">
        <v>100</v>
      </c>
      <c r="H432" s="2">
        <f t="shared" si="60"/>
        <v>1</v>
      </c>
      <c r="I432" s="2">
        <f t="shared" si="61"/>
        <v>0</v>
      </c>
      <c r="J432" s="2">
        <f t="shared" si="62"/>
        <v>0</v>
      </c>
      <c r="K432" s="2">
        <f t="shared" si="63"/>
        <v>0</v>
      </c>
      <c r="L432" s="2">
        <f t="shared" si="64"/>
        <v>0</v>
      </c>
      <c r="M432" s="2">
        <v>16000</v>
      </c>
      <c r="Q432" s="2">
        <f t="shared" si="65"/>
        <v>0</v>
      </c>
      <c r="R432" s="2">
        <f t="shared" si="66"/>
        <v>0</v>
      </c>
      <c r="S432" s="2">
        <f t="shared" si="67"/>
        <v>0</v>
      </c>
      <c r="T432" s="2">
        <v>2012</v>
      </c>
      <c r="U432" s="2">
        <f t="shared" si="68"/>
        <v>0</v>
      </c>
      <c r="V432" s="2">
        <v>8.5</v>
      </c>
      <c r="W432" s="2">
        <f t="shared" si="69"/>
        <v>1</v>
      </c>
    </row>
    <row r="433" spans="1:23" x14ac:dyDescent="0.2">
      <c r="A433" s="2" t="s">
        <v>792</v>
      </c>
      <c r="B433" s="2" t="s">
        <v>11</v>
      </c>
      <c r="C433" s="2" t="s">
        <v>12</v>
      </c>
      <c r="D433" s="2">
        <v>12.985300000000001</v>
      </c>
      <c r="E433" s="2">
        <v>120</v>
      </c>
      <c r="F433" s="2">
        <v>6752</v>
      </c>
      <c r="G433" s="2">
        <v>2.2999999999999998</v>
      </c>
      <c r="H433" s="2">
        <f t="shared" si="60"/>
        <v>0</v>
      </c>
      <c r="I433" s="2">
        <f t="shared" si="61"/>
        <v>0</v>
      </c>
      <c r="J433" s="2">
        <f t="shared" si="62"/>
        <v>0</v>
      </c>
      <c r="K433" s="2">
        <f t="shared" si="63"/>
        <v>0</v>
      </c>
      <c r="L433" s="2">
        <f t="shared" si="64"/>
        <v>0</v>
      </c>
      <c r="M433" s="2">
        <v>16</v>
      </c>
      <c r="Q433" s="2">
        <f t="shared" si="65"/>
        <v>1</v>
      </c>
      <c r="R433" s="2">
        <f t="shared" si="66"/>
        <v>0</v>
      </c>
      <c r="S433" s="2">
        <f t="shared" si="67"/>
        <v>0</v>
      </c>
      <c r="T433" s="2">
        <v>2015</v>
      </c>
      <c r="U433" s="2">
        <f t="shared" si="68"/>
        <v>0</v>
      </c>
      <c r="V433" s="2">
        <v>5.9</v>
      </c>
      <c r="W433" s="2">
        <f t="shared" si="69"/>
        <v>1</v>
      </c>
    </row>
    <row r="434" spans="1:23" x14ac:dyDescent="0.2">
      <c r="A434" s="2" t="s">
        <v>794</v>
      </c>
      <c r="B434" s="2" t="s">
        <v>11</v>
      </c>
      <c r="C434" s="2" t="s">
        <v>19</v>
      </c>
      <c r="D434" s="2">
        <v>0.48031400000000002</v>
      </c>
      <c r="E434" s="2">
        <v>87</v>
      </c>
      <c r="F434" s="2">
        <v>4473</v>
      </c>
      <c r="G434" s="2">
        <v>21</v>
      </c>
      <c r="H434" s="2">
        <f t="shared" si="60"/>
        <v>0</v>
      </c>
      <c r="I434" s="2">
        <f t="shared" si="61"/>
        <v>0</v>
      </c>
      <c r="J434" s="2">
        <f t="shared" si="62"/>
        <v>0</v>
      </c>
      <c r="K434" s="2">
        <f t="shared" si="63"/>
        <v>0</v>
      </c>
      <c r="L434" s="2">
        <f t="shared" si="64"/>
        <v>1</v>
      </c>
      <c r="M434" s="2">
        <v>23</v>
      </c>
      <c r="Q434" s="2">
        <f t="shared" si="65"/>
        <v>1</v>
      </c>
      <c r="R434" s="2">
        <f t="shared" si="66"/>
        <v>0</v>
      </c>
      <c r="S434" s="2">
        <f t="shared" si="67"/>
        <v>0</v>
      </c>
      <c r="T434" s="2">
        <v>2006</v>
      </c>
      <c r="U434" s="2">
        <f t="shared" si="68"/>
        <v>0</v>
      </c>
      <c r="V434" s="2">
        <v>4.8</v>
      </c>
      <c r="W434" s="2">
        <f t="shared" si="69"/>
        <v>0</v>
      </c>
    </row>
    <row r="435" spans="1:23" x14ac:dyDescent="0.2">
      <c r="A435" s="2" t="s">
        <v>574</v>
      </c>
      <c r="B435" s="2" t="s">
        <v>11</v>
      </c>
      <c r="C435" s="2" t="s">
        <v>31</v>
      </c>
      <c r="D435" s="2">
        <v>114.324</v>
      </c>
      <c r="E435" s="2">
        <v>92</v>
      </c>
      <c r="F435" s="2">
        <v>4730</v>
      </c>
      <c r="G435" s="2">
        <v>20</v>
      </c>
      <c r="H435" s="2">
        <f t="shared" si="60"/>
        <v>0</v>
      </c>
      <c r="I435" s="2">
        <f t="shared" si="61"/>
        <v>1</v>
      </c>
      <c r="J435" s="2">
        <f t="shared" si="62"/>
        <v>0</v>
      </c>
      <c r="K435" s="2">
        <f t="shared" si="63"/>
        <v>0</v>
      </c>
      <c r="L435" s="2">
        <f t="shared" si="64"/>
        <v>0</v>
      </c>
      <c r="M435" s="2">
        <v>43</v>
      </c>
      <c r="Q435" s="2">
        <f t="shared" si="65"/>
        <v>1</v>
      </c>
      <c r="R435" s="2">
        <f t="shared" si="66"/>
        <v>0</v>
      </c>
      <c r="S435" s="2">
        <f t="shared" si="67"/>
        <v>0</v>
      </c>
      <c r="T435" s="2">
        <v>2004</v>
      </c>
      <c r="U435" s="2">
        <f t="shared" si="68"/>
        <v>0</v>
      </c>
      <c r="V435" s="2">
        <v>6.7</v>
      </c>
      <c r="W435" s="2">
        <f t="shared" si="69"/>
        <v>0</v>
      </c>
    </row>
    <row r="436" spans="1:23" x14ac:dyDescent="0.2">
      <c r="A436" s="2" t="s">
        <v>797</v>
      </c>
      <c r="B436" s="2" t="s">
        <v>51</v>
      </c>
      <c r="C436" s="2" t="s">
        <v>12</v>
      </c>
      <c r="D436" s="2">
        <v>72.279700000000005</v>
      </c>
      <c r="E436" s="2">
        <v>113</v>
      </c>
      <c r="F436" s="2">
        <v>14209</v>
      </c>
      <c r="G436" s="2">
        <v>37</v>
      </c>
      <c r="H436" s="2">
        <f t="shared" si="60"/>
        <v>0</v>
      </c>
      <c r="I436" s="2">
        <f t="shared" si="61"/>
        <v>0</v>
      </c>
      <c r="J436" s="2">
        <f t="shared" si="62"/>
        <v>0</v>
      </c>
      <c r="K436" s="2">
        <f t="shared" si="63"/>
        <v>0</v>
      </c>
      <c r="L436" s="2">
        <f t="shared" si="64"/>
        <v>0</v>
      </c>
      <c r="M436" s="2">
        <v>188</v>
      </c>
      <c r="Q436" s="2">
        <f t="shared" si="65"/>
        <v>0</v>
      </c>
      <c r="R436" s="2">
        <f t="shared" si="66"/>
        <v>1</v>
      </c>
      <c r="S436" s="2">
        <f t="shared" si="67"/>
        <v>0</v>
      </c>
      <c r="T436" s="2">
        <v>2011</v>
      </c>
      <c r="U436" s="2">
        <f t="shared" si="68"/>
        <v>0</v>
      </c>
      <c r="V436" s="2">
        <v>6.9</v>
      </c>
      <c r="W436" s="2">
        <f t="shared" si="69"/>
        <v>1</v>
      </c>
    </row>
    <row r="437" spans="1:23" x14ac:dyDescent="0.2">
      <c r="A437" s="2" t="s">
        <v>797</v>
      </c>
      <c r="B437" s="2" t="s">
        <v>51</v>
      </c>
      <c r="C437" s="2" t="s">
        <v>12</v>
      </c>
      <c r="D437" s="2">
        <v>42.019500000000001</v>
      </c>
      <c r="E437" s="2">
        <v>107</v>
      </c>
      <c r="F437" s="2">
        <v>13904</v>
      </c>
      <c r="G437" s="2">
        <v>36</v>
      </c>
      <c r="H437" s="2">
        <f t="shared" si="60"/>
        <v>0</v>
      </c>
      <c r="I437" s="2">
        <f t="shared" si="61"/>
        <v>0</v>
      </c>
      <c r="J437" s="2">
        <f t="shared" si="62"/>
        <v>0</v>
      </c>
      <c r="K437" s="2">
        <f t="shared" si="63"/>
        <v>0</v>
      </c>
      <c r="L437" s="2">
        <f t="shared" si="64"/>
        <v>0</v>
      </c>
      <c r="M437" s="2">
        <v>188</v>
      </c>
      <c r="Q437" s="2">
        <f t="shared" si="65"/>
        <v>0</v>
      </c>
      <c r="R437" s="2">
        <f t="shared" si="66"/>
        <v>1</v>
      </c>
      <c r="S437" s="2">
        <f t="shared" si="67"/>
        <v>0</v>
      </c>
      <c r="T437" s="2">
        <v>2014</v>
      </c>
      <c r="U437" s="2">
        <f t="shared" si="68"/>
        <v>0</v>
      </c>
      <c r="V437" s="2">
        <v>6.4</v>
      </c>
      <c r="W437" s="2">
        <f t="shared" si="69"/>
        <v>1</v>
      </c>
    </row>
    <row r="438" spans="1:23" x14ac:dyDescent="0.2">
      <c r="A438" s="2" t="s">
        <v>800</v>
      </c>
      <c r="B438" s="2" t="s">
        <v>11</v>
      </c>
      <c r="C438" s="2" t="s">
        <v>35</v>
      </c>
      <c r="D438" s="2">
        <v>45.207099999999997</v>
      </c>
      <c r="E438" s="2">
        <v>89</v>
      </c>
      <c r="F438" s="2">
        <v>13390</v>
      </c>
      <c r="G438" s="2">
        <v>53</v>
      </c>
      <c r="H438" s="2">
        <f t="shared" si="60"/>
        <v>0</v>
      </c>
      <c r="I438" s="2">
        <f t="shared" si="61"/>
        <v>0</v>
      </c>
      <c r="J438" s="2">
        <f t="shared" si="62"/>
        <v>1</v>
      </c>
      <c r="K438" s="2">
        <f t="shared" si="63"/>
        <v>0</v>
      </c>
      <c r="L438" s="2">
        <f t="shared" si="64"/>
        <v>0</v>
      </c>
      <c r="M438" s="2">
        <v>17</v>
      </c>
      <c r="Q438" s="2">
        <f t="shared" si="65"/>
        <v>1</v>
      </c>
      <c r="R438" s="2">
        <f t="shared" si="66"/>
        <v>0</v>
      </c>
      <c r="S438" s="2">
        <f t="shared" si="67"/>
        <v>0</v>
      </c>
      <c r="T438" s="2">
        <v>2001</v>
      </c>
      <c r="U438" s="2">
        <f t="shared" si="68"/>
        <v>0</v>
      </c>
      <c r="V438" s="2">
        <v>5.5</v>
      </c>
      <c r="W438" s="2">
        <f t="shared" si="69"/>
        <v>0</v>
      </c>
    </row>
    <row r="439" spans="1:23" x14ac:dyDescent="0.2">
      <c r="A439" s="2" t="s">
        <v>802</v>
      </c>
      <c r="B439" s="2" t="s">
        <v>15</v>
      </c>
      <c r="C439" s="2" t="s">
        <v>40</v>
      </c>
      <c r="D439" s="2">
        <v>24.475200000000001</v>
      </c>
      <c r="E439" s="2">
        <v>90</v>
      </c>
      <c r="F439" s="2">
        <v>44265</v>
      </c>
      <c r="G439" s="2">
        <v>3</v>
      </c>
      <c r="H439" s="2">
        <f t="shared" si="60"/>
        <v>1</v>
      </c>
      <c r="I439" s="2">
        <f t="shared" si="61"/>
        <v>0</v>
      </c>
      <c r="J439" s="2">
        <f t="shared" si="62"/>
        <v>0</v>
      </c>
      <c r="K439" s="2">
        <f t="shared" si="63"/>
        <v>0</v>
      </c>
      <c r="L439" s="2">
        <f t="shared" si="64"/>
        <v>0</v>
      </c>
      <c r="M439" s="2">
        <v>23000</v>
      </c>
      <c r="Q439" s="2">
        <f t="shared" si="65"/>
        <v>0</v>
      </c>
      <c r="R439" s="2">
        <f t="shared" si="66"/>
        <v>0</v>
      </c>
      <c r="S439" s="2">
        <f t="shared" si="67"/>
        <v>1</v>
      </c>
      <c r="T439" s="2">
        <v>2013</v>
      </c>
      <c r="U439" s="2">
        <f t="shared" si="68"/>
        <v>0</v>
      </c>
      <c r="V439" s="2">
        <v>6.6</v>
      </c>
      <c r="W439" s="2">
        <f t="shared" si="69"/>
        <v>0</v>
      </c>
    </row>
    <row r="440" spans="1:23" x14ac:dyDescent="0.2">
      <c r="A440" s="2" t="s">
        <v>804</v>
      </c>
      <c r="B440" s="2" t="s">
        <v>15</v>
      </c>
      <c r="C440" s="2" t="s">
        <v>35</v>
      </c>
      <c r="D440" s="2">
        <v>24.0425</v>
      </c>
      <c r="E440" s="2">
        <v>99</v>
      </c>
      <c r="F440" s="2">
        <v>3744</v>
      </c>
      <c r="G440" s="2">
        <v>25</v>
      </c>
      <c r="H440" s="2">
        <f t="shared" si="60"/>
        <v>1</v>
      </c>
      <c r="I440" s="2">
        <f t="shared" si="61"/>
        <v>0</v>
      </c>
      <c r="J440" s="2">
        <f t="shared" si="62"/>
        <v>1</v>
      </c>
      <c r="K440" s="2">
        <f t="shared" si="63"/>
        <v>0</v>
      </c>
      <c r="L440" s="2">
        <f t="shared" si="64"/>
        <v>0</v>
      </c>
      <c r="M440" s="2">
        <v>24</v>
      </c>
      <c r="Q440" s="2">
        <f t="shared" si="65"/>
        <v>0</v>
      </c>
      <c r="R440" s="2">
        <f t="shared" si="66"/>
        <v>0</v>
      </c>
      <c r="S440" s="2">
        <f t="shared" si="67"/>
        <v>0</v>
      </c>
      <c r="T440" s="2">
        <v>2010</v>
      </c>
      <c r="U440" s="2">
        <f t="shared" si="68"/>
        <v>0</v>
      </c>
      <c r="V440" s="2">
        <v>5.6</v>
      </c>
      <c r="W440" s="2">
        <f t="shared" si="69"/>
        <v>0</v>
      </c>
    </row>
    <row r="441" spans="1:23" x14ac:dyDescent="0.2">
      <c r="A441" s="2" t="s">
        <v>806</v>
      </c>
      <c r="B441" s="2" t="s">
        <v>15</v>
      </c>
      <c r="C441" s="2" t="s">
        <v>12</v>
      </c>
      <c r="D441" s="2">
        <v>54.997500000000002</v>
      </c>
      <c r="E441" s="2">
        <v>113</v>
      </c>
      <c r="F441" s="2">
        <v>3341</v>
      </c>
      <c r="G441" s="2">
        <v>50</v>
      </c>
      <c r="H441" s="2">
        <f t="shared" si="60"/>
        <v>1</v>
      </c>
      <c r="I441" s="2">
        <f t="shared" si="61"/>
        <v>0</v>
      </c>
      <c r="J441" s="2">
        <f t="shared" si="62"/>
        <v>0</v>
      </c>
      <c r="K441" s="2">
        <f t="shared" si="63"/>
        <v>0</v>
      </c>
      <c r="L441" s="2">
        <f t="shared" si="64"/>
        <v>0</v>
      </c>
      <c r="M441" s="2">
        <v>39</v>
      </c>
      <c r="Q441" s="2">
        <f t="shared" si="65"/>
        <v>0</v>
      </c>
      <c r="R441" s="2">
        <f t="shared" si="66"/>
        <v>0</v>
      </c>
      <c r="S441" s="2">
        <f t="shared" si="67"/>
        <v>0</v>
      </c>
      <c r="T441" s="2">
        <v>2001</v>
      </c>
      <c r="U441" s="2">
        <f t="shared" si="68"/>
        <v>0</v>
      </c>
      <c r="V441" s="2">
        <v>6.3</v>
      </c>
      <c r="W441" s="2">
        <f t="shared" si="69"/>
        <v>1</v>
      </c>
    </row>
    <row r="442" spans="1:23" x14ac:dyDescent="0.2">
      <c r="A442" s="2" t="s">
        <v>808</v>
      </c>
      <c r="B442" s="2" t="s">
        <v>15</v>
      </c>
      <c r="C442" s="2" t="s">
        <v>12</v>
      </c>
      <c r="D442" s="2">
        <v>0.72788299999999995</v>
      </c>
      <c r="E442" s="2">
        <v>133</v>
      </c>
      <c r="F442" s="2">
        <v>17040</v>
      </c>
      <c r="G442" s="2">
        <v>4.5</v>
      </c>
      <c r="H442" s="2">
        <f t="shared" si="60"/>
        <v>1</v>
      </c>
      <c r="I442" s="2">
        <f t="shared" si="61"/>
        <v>0</v>
      </c>
      <c r="J442" s="2">
        <f t="shared" si="62"/>
        <v>0</v>
      </c>
      <c r="K442" s="2">
        <f t="shared" si="63"/>
        <v>0</v>
      </c>
      <c r="L442" s="2">
        <f t="shared" si="64"/>
        <v>0</v>
      </c>
      <c r="M442" s="2">
        <v>219</v>
      </c>
      <c r="Q442" s="2">
        <f t="shared" si="65"/>
        <v>0</v>
      </c>
      <c r="R442" s="2">
        <f t="shared" si="66"/>
        <v>0</v>
      </c>
      <c r="S442" s="2">
        <f t="shared" si="67"/>
        <v>0</v>
      </c>
      <c r="T442" s="2">
        <v>2001</v>
      </c>
      <c r="U442" s="2">
        <f t="shared" si="68"/>
        <v>0</v>
      </c>
      <c r="V442" s="2">
        <v>8.1</v>
      </c>
      <c r="W442" s="2">
        <f t="shared" si="69"/>
        <v>1</v>
      </c>
    </row>
    <row r="443" spans="1:23" x14ac:dyDescent="0.2">
      <c r="A443" s="2" t="s">
        <v>810</v>
      </c>
      <c r="B443" s="2" t="s">
        <v>18</v>
      </c>
      <c r="C443" s="2" t="s">
        <v>97</v>
      </c>
      <c r="D443" s="2">
        <v>7.3829900000000004</v>
      </c>
      <c r="E443" s="2">
        <v>77</v>
      </c>
      <c r="F443" s="2">
        <v>2185</v>
      </c>
      <c r="G443" s="2">
        <v>20</v>
      </c>
      <c r="H443" s="2">
        <f t="shared" si="60"/>
        <v>0</v>
      </c>
      <c r="I443" s="2">
        <f t="shared" si="61"/>
        <v>0</v>
      </c>
      <c r="J443" s="2">
        <f t="shared" si="62"/>
        <v>0</v>
      </c>
      <c r="K443" s="2">
        <f t="shared" si="63"/>
        <v>1</v>
      </c>
      <c r="L443" s="2">
        <f t="shared" si="64"/>
        <v>0</v>
      </c>
      <c r="M443" s="2">
        <v>3</v>
      </c>
      <c r="Q443" s="2">
        <f t="shared" si="65"/>
        <v>0</v>
      </c>
      <c r="R443" s="2">
        <f t="shared" si="66"/>
        <v>0</v>
      </c>
      <c r="S443" s="2">
        <f t="shared" si="67"/>
        <v>0</v>
      </c>
      <c r="T443" s="2">
        <v>2006</v>
      </c>
      <c r="U443" s="2">
        <f t="shared" si="68"/>
        <v>0</v>
      </c>
      <c r="V443" s="2">
        <v>2.8</v>
      </c>
      <c r="W443" s="2">
        <f t="shared" si="69"/>
        <v>0</v>
      </c>
    </row>
    <row r="444" spans="1:23" x14ac:dyDescent="0.2">
      <c r="A444" s="2" t="s">
        <v>519</v>
      </c>
      <c r="B444" s="2" t="s">
        <v>15</v>
      </c>
      <c r="C444" s="2" t="s">
        <v>40</v>
      </c>
      <c r="D444" s="2">
        <v>17.4741</v>
      </c>
      <c r="E444" s="2">
        <v>103</v>
      </c>
      <c r="F444" s="2">
        <v>1342</v>
      </c>
      <c r="G444" s="2">
        <v>7</v>
      </c>
      <c r="H444" s="2">
        <f t="shared" si="60"/>
        <v>1</v>
      </c>
      <c r="I444" s="2">
        <f t="shared" si="61"/>
        <v>0</v>
      </c>
      <c r="J444" s="2">
        <f t="shared" si="62"/>
        <v>0</v>
      </c>
      <c r="K444" s="2">
        <f t="shared" si="63"/>
        <v>0</v>
      </c>
      <c r="L444" s="2">
        <f t="shared" si="64"/>
        <v>0</v>
      </c>
      <c r="M444" s="2">
        <v>44</v>
      </c>
      <c r="Q444" s="2">
        <f t="shared" si="65"/>
        <v>0</v>
      </c>
      <c r="R444" s="2">
        <f t="shared" si="66"/>
        <v>0</v>
      </c>
      <c r="S444" s="2">
        <f t="shared" si="67"/>
        <v>1</v>
      </c>
      <c r="T444" s="2">
        <v>2015</v>
      </c>
      <c r="U444" s="2">
        <f t="shared" si="68"/>
        <v>0</v>
      </c>
      <c r="V444" s="2">
        <v>7.3</v>
      </c>
      <c r="W444" s="2">
        <f t="shared" si="69"/>
        <v>0</v>
      </c>
    </row>
    <row r="445" spans="1:23" x14ac:dyDescent="0.2">
      <c r="A445" s="2" t="s">
        <v>813</v>
      </c>
      <c r="B445" s="2" t="s">
        <v>11</v>
      </c>
      <c r="C445" s="2" t="s">
        <v>24</v>
      </c>
      <c r="D445" s="2">
        <v>2.0218E-2</v>
      </c>
      <c r="E445" s="2">
        <v>88</v>
      </c>
      <c r="F445" s="2">
        <v>2557</v>
      </c>
      <c r="G445" s="2">
        <v>24</v>
      </c>
      <c r="H445" s="2">
        <f t="shared" si="60"/>
        <v>0</v>
      </c>
      <c r="I445" s="2">
        <f t="shared" si="61"/>
        <v>0</v>
      </c>
      <c r="J445" s="2">
        <f t="shared" si="62"/>
        <v>0</v>
      </c>
      <c r="K445" s="2">
        <f t="shared" si="63"/>
        <v>0</v>
      </c>
      <c r="L445" s="2">
        <f t="shared" si="64"/>
        <v>0</v>
      </c>
      <c r="M445" s="2">
        <v>269</v>
      </c>
      <c r="Q445" s="2">
        <f t="shared" si="65"/>
        <v>1</v>
      </c>
      <c r="R445" s="2">
        <f t="shared" si="66"/>
        <v>0</v>
      </c>
      <c r="S445" s="2">
        <f t="shared" si="67"/>
        <v>0</v>
      </c>
      <c r="T445" s="2">
        <v>2001</v>
      </c>
      <c r="U445" s="2">
        <f t="shared" si="68"/>
        <v>0</v>
      </c>
      <c r="V445" s="2">
        <v>5.3</v>
      </c>
      <c r="W445" s="2">
        <f t="shared" si="69"/>
        <v>0</v>
      </c>
    </row>
    <row r="446" spans="1:23" x14ac:dyDescent="0.2">
      <c r="A446" s="2" t="s">
        <v>815</v>
      </c>
      <c r="B446" s="2" t="s">
        <v>11</v>
      </c>
      <c r="C446" s="2" t="s">
        <v>12</v>
      </c>
      <c r="D446" s="2">
        <v>33.422600000000003</v>
      </c>
      <c r="E446" s="2">
        <v>104</v>
      </c>
      <c r="F446" s="2">
        <v>33903</v>
      </c>
      <c r="G446" s="2">
        <v>20</v>
      </c>
      <c r="H446" s="2">
        <f t="shared" si="60"/>
        <v>0</v>
      </c>
      <c r="I446" s="2">
        <f t="shared" si="61"/>
        <v>0</v>
      </c>
      <c r="J446" s="2">
        <f t="shared" si="62"/>
        <v>0</v>
      </c>
      <c r="K446" s="2">
        <f t="shared" si="63"/>
        <v>0</v>
      </c>
      <c r="L446" s="2">
        <f t="shared" si="64"/>
        <v>0</v>
      </c>
      <c r="M446" s="2">
        <v>53</v>
      </c>
      <c r="Q446" s="2">
        <f t="shared" si="65"/>
        <v>1</v>
      </c>
      <c r="R446" s="2">
        <f t="shared" si="66"/>
        <v>0</v>
      </c>
      <c r="S446" s="2">
        <f t="shared" si="67"/>
        <v>0</v>
      </c>
      <c r="T446" s="2">
        <v>2008</v>
      </c>
      <c r="U446" s="2">
        <f t="shared" si="68"/>
        <v>0</v>
      </c>
      <c r="V446" s="2">
        <v>7.5</v>
      </c>
      <c r="W446" s="2">
        <f t="shared" si="69"/>
        <v>1</v>
      </c>
    </row>
    <row r="447" spans="1:23" x14ac:dyDescent="0.2">
      <c r="A447" s="2" t="s">
        <v>817</v>
      </c>
      <c r="B447" s="2" t="s">
        <v>15</v>
      </c>
      <c r="C447" s="2" t="s">
        <v>31</v>
      </c>
      <c r="D447" s="2">
        <v>5.8936000000000002E-2</v>
      </c>
      <c r="E447" s="2">
        <v>88</v>
      </c>
      <c r="F447" s="2">
        <v>318</v>
      </c>
      <c r="G447" s="2">
        <v>1.2</v>
      </c>
      <c r="H447" s="2">
        <f t="shared" si="60"/>
        <v>1</v>
      </c>
      <c r="I447" s="2">
        <f t="shared" si="61"/>
        <v>1</v>
      </c>
      <c r="J447" s="2">
        <f t="shared" si="62"/>
        <v>0</v>
      </c>
      <c r="K447" s="2">
        <f t="shared" si="63"/>
        <v>0</v>
      </c>
      <c r="L447" s="2">
        <f t="shared" si="64"/>
        <v>0</v>
      </c>
      <c r="M447" s="2">
        <v>0</v>
      </c>
      <c r="Q447" s="2">
        <f t="shared" si="65"/>
        <v>0</v>
      </c>
      <c r="R447" s="2">
        <f t="shared" si="66"/>
        <v>0</v>
      </c>
      <c r="S447" s="2">
        <f t="shared" si="67"/>
        <v>0</v>
      </c>
      <c r="T447" s="2">
        <v>2001</v>
      </c>
      <c r="U447" s="2">
        <f t="shared" si="68"/>
        <v>0</v>
      </c>
      <c r="V447" s="2">
        <v>6.1</v>
      </c>
      <c r="W447" s="2">
        <f t="shared" si="69"/>
        <v>0</v>
      </c>
    </row>
    <row r="448" spans="1:23" x14ac:dyDescent="0.2">
      <c r="A448" s="2" t="s">
        <v>819</v>
      </c>
      <c r="B448" s="2" t="s">
        <v>15</v>
      </c>
      <c r="C448" s="2" t="s">
        <v>12</v>
      </c>
      <c r="D448" s="2">
        <v>0.56869499999999995</v>
      </c>
      <c r="E448" s="2">
        <v>108</v>
      </c>
      <c r="F448" s="2">
        <v>3921</v>
      </c>
      <c r="G448" s="2">
        <v>8</v>
      </c>
      <c r="H448" s="2">
        <f t="shared" si="60"/>
        <v>1</v>
      </c>
      <c r="I448" s="2">
        <f t="shared" si="61"/>
        <v>0</v>
      </c>
      <c r="J448" s="2">
        <f t="shared" si="62"/>
        <v>0</v>
      </c>
      <c r="K448" s="2">
        <f t="shared" si="63"/>
        <v>0</v>
      </c>
      <c r="L448" s="2">
        <f t="shared" si="64"/>
        <v>0</v>
      </c>
      <c r="M448" s="2">
        <v>12</v>
      </c>
      <c r="Q448" s="2">
        <f t="shared" si="65"/>
        <v>0</v>
      </c>
      <c r="R448" s="2">
        <f t="shared" si="66"/>
        <v>0</v>
      </c>
      <c r="S448" s="2">
        <f t="shared" si="67"/>
        <v>0</v>
      </c>
      <c r="T448" s="2">
        <v>2005</v>
      </c>
      <c r="U448" s="2">
        <f t="shared" si="68"/>
        <v>0</v>
      </c>
      <c r="V448" s="2">
        <v>6.5</v>
      </c>
      <c r="W448" s="2">
        <f t="shared" si="69"/>
        <v>1</v>
      </c>
    </row>
    <row r="449" spans="1:23" x14ac:dyDescent="0.2">
      <c r="A449" s="2" t="s">
        <v>102</v>
      </c>
      <c r="B449" s="2" t="s">
        <v>11</v>
      </c>
      <c r="C449" s="2" t="s">
        <v>31</v>
      </c>
      <c r="D449" s="2">
        <v>64.172300000000007</v>
      </c>
      <c r="E449" s="2">
        <v>87</v>
      </c>
      <c r="F449" s="2">
        <v>2911</v>
      </c>
      <c r="G449" s="2">
        <v>30</v>
      </c>
      <c r="H449" s="2">
        <f t="shared" si="60"/>
        <v>0</v>
      </c>
      <c r="I449" s="2">
        <f t="shared" si="61"/>
        <v>1</v>
      </c>
      <c r="J449" s="2">
        <f t="shared" si="62"/>
        <v>0</v>
      </c>
      <c r="K449" s="2">
        <f t="shared" si="63"/>
        <v>0</v>
      </c>
      <c r="L449" s="2">
        <f t="shared" si="64"/>
        <v>0</v>
      </c>
      <c r="M449" s="2">
        <v>129</v>
      </c>
      <c r="Q449" s="2">
        <f t="shared" si="65"/>
        <v>1</v>
      </c>
      <c r="R449" s="2">
        <f t="shared" si="66"/>
        <v>0</v>
      </c>
      <c r="S449" s="2">
        <f t="shared" si="67"/>
        <v>0</v>
      </c>
      <c r="T449" s="2">
        <v>2001</v>
      </c>
      <c r="U449" s="2">
        <f t="shared" si="68"/>
        <v>0</v>
      </c>
      <c r="V449" s="2">
        <v>5.4</v>
      </c>
      <c r="W449" s="2">
        <f t="shared" si="69"/>
        <v>0</v>
      </c>
    </row>
    <row r="450" spans="1:23" x14ac:dyDescent="0.2">
      <c r="A450" s="2" t="s">
        <v>822</v>
      </c>
      <c r="B450" s="2" t="s">
        <v>11</v>
      </c>
      <c r="C450" s="2" t="s">
        <v>40</v>
      </c>
      <c r="D450" s="2">
        <v>20.035299999999999</v>
      </c>
      <c r="E450" s="2">
        <v>91</v>
      </c>
      <c r="F450" s="2">
        <v>4409</v>
      </c>
      <c r="G450" s="2">
        <v>9</v>
      </c>
      <c r="H450" s="2">
        <f t="shared" si="60"/>
        <v>0</v>
      </c>
      <c r="I450" s="2">
        <f t="shared" si="61"/>
        <v>0</v>
      </c>
      <c r="J450" s="2">
        <f t="shared" si="62"/>
        <v>0</v>
      </c>
      <c r="K450" s="2">
        <f t="shared" si="63"/>
        <v>0</v>
      </c>
      <c r="L450" s="2">
        <f t="shared" si="64"/>
        <v>0</v>
      </c>
      <c r="M450" s="2">
        <v>0</v>
      </c>
      <c r="Q450" s="2">
        <f t="shared" si="65"/>
        <v>1</v>
      </c>
      <c r="R450" s="2">
        <f t="shared" si="66"/>
        <v>0</v>
      </c>
      <c r="S450" s="2">
        <f t="shared" si="67"/>
        <v>1</v>
      </c>
      <c r="T450" s="2">
        <v>2000</v>
      </c>
      <c r="U450" s="2">
        <f t="shared" si="68"/>
        <v>0</v>
      </c>
      <c r="V450" s="2">
        <v>4.9000000000000004</v>
      </c>
      <c r="W450" s="2">
        <f t="shared" si="69"/>
        <v>0</v>
      </c>
    </row>
    <row r="451" spans="1:23" x14ac:dyDescent="0.2">
      <c r="A451" s="2" t="s">
        <v>707</v>
      </c>
      <c r="B451" s="2" t="s">
        <v>51</v>
      </c>
      <c r="C451" s="2" t="s">
        <v>31</v>
      </c>
      <c r="D451" s="2">
        <v>112.95099999999999</v>
      </c>
      <c r="E451" s="2">
        <v>87</v>
      </c>
      <c r="F451" s="2">
        <v>3287</v>
      </c>
      <c r="G451" s="2">
        <v>72</v>
      </c>
      <c r="H451" s="2">
        <f t="shared" ref="H451:H514" si="70">IF(B451="R",1,0)</f>
        <v>0</v>
      </c>
      <c r="I451" s="2">
        <f t="shared" ref="I451:I514" si="71">IF(C451="Comedy",1,0)</f>
        <v>1</v>
      </c>
      <c r="J451" s="2">
        <f t="shared" ref="J451:J514" si="72">IF(C451="Thriller_Horror",1,0)</f>
        <v>0</v>
      </c>
      <c r="K451" s="2">
        <f t="shared" ref="K451:K514" si="73">IF(C451="Animation",1,0)</f>
        <v>0</v>
      </c>
      <c r="L451" s="2">
        <f t="shared" ref="L451:L514" si="74">IF(C451="Adventure_Sci_fi",1,0)</f>
        <v>0</v>
      </c>
      <c r="M451" s="2">
        <v>41</v>
      </c>
      <c r="Q451" s="2">
        <f t="shared" ref="Q451:Q514" si="75">IF(B451="PG-13",1,0)</f>
        <v>0</v>
      </c>
      <c r="R451" s="2">
        <f t="shared" ref="R451:R514" si="76">IF(B451="PG",1,0)</f>
        <v>1</v>
      </c>
      <c r="S451" s="2">
        <f t="shared" ref="S451:S514" si="77">IF(C451="Drama_Comedy",1,0)</f>
        <v>0</v>
      </c>
      <c r="T451" s="2">
        <v>2001</v>
      </c>
      <c r="U451" s="2">
        <f t="shared" ref="U451:U514" si="78">IF(C451="Other",1,0)</f>
        <v>0</v>
      </c>
      <c r="V451" s="2">
        <v>4.5999999999999996</v>
      </c>
      <c r="W451" s="2">
        <f t="shared" ref="W451:W514" si="79">IF(C451="Drama",1,0)</f>
        <v>0</v>
      </c>
    </row>
    <row r="452" spans="1:23" x14ac:dyDescent="0.2">
      <c r="A452" s="2" t="s">
        <v>825</v>
      </c>
      <c r="B452" s="2" t="s">
        <v>15</v>
      </c>
      <c r="C452" s="2" t="s">
        <v>24</v>
      </c>
      <c r="D452" s="2">
        <v>33.000399999999999</v>
      </c>
      <c r="E452" s="2">
        <v>99</v>
      </c>
      <c r="F452" s="2">
        <v>23344</v>
      </c>
      <c r="G452" s="2">
        <v>28</v>
      </c>
      <c r="H452" s="2">
        <f t="shared" si="70"/>
        <v>1</v>
      </c>
      <c r="I452" s="2">
        <f t="shared" si="71"/>
        <v>0</v>
      </c>
      <c r="J452" s="2">
        <f t="shared" si="72"/>
        <v>0</v>
      </c>
      <c r="K452" s="2">
        <f t="shared" si="73"/>
        <v>0</v>
      </c>
      <c r="L452" s="2">
        <f t="shared" si="74"/>
        <v>0</v>
      </c>
      <c r="M452" s="2">
        <v>71</v>
      </c>
      <c r="Q452" s="2">
        <f t="shared" si="75"/>
        <v>0</v>
      </c>
      <c r="R452" s="2">
        <f t="shared" si="76"/>
        <v>0</v>
      </c>
      <c r="S452" s="2">
        <f t="shared" si="77"/>
        <v>0</v>
      </c>
      <c r="T452" s="2">
        <v>2000</v>
      </c>
      <c r="U452" s="2">
        <f t="shared" si="78"/>
        <v>0</v>
      </c>
      <c r="V452" s="2">
        <v>4.9000000000000004</v>
      </c>
      <c r="W452" s="2">
        <f t="shared" si="79"/>
        <v>0</v>
      </c>
    </row>
    <row r="453" spans="1:23" x14ac:dyDescent="0.2">
      <c r="A453" s="2" t="s">
        <v>827</v>
      </c>
      <c r="B453" s="2" t="s">
        <v>11</v>
      </c>
      <c r="C453" s="2" t="s">
        <v>24</v>
      </c>
      <c r="D453" s="2">
        <v>55.942799999999998</v>
      </c>
      <c r="E453" s="2">
        <v>92</v>
      </c>
      <c r="F453" s="2">
        <v>5178</v>
      </c>
      <c r="G453" s="2">
        <v>70</v>
      </c>
      <c r="H453" s="2">
        <f t="shared" si="70"/>
        <v>0</v>
      </c>
      <c r="I453" s="2">
        <f t="shared" si="71"/>
        <v>0</v>
      </c>
      <c r="J453" s="2">
        <f t="shared" si="72"/>
        <v>0</v>
      </c>
      <c r="K453" s="2">
        <f t="shared" si="73"/>
        <v>0</v>
      </c>
      <c r="L453" s="2">
        <f t="shared" si="74"/>
        <v>0</v>
      </c>
      <c r="M453" s="2">
        <v>28</v>
      </c>
      <c r="Q453" s="2">
        <f t="shared" si="75"/>
        <v>1</v>
      </c>
      <c r="R453" s="2">
        <f t="shared" si="76"/>
        <v>0</v>
      </c>
      <c r="S453" s="2">
        <f t="shared" si="77"/>
        <v>0</v>
      </c>
      <c r="T453" s="2">
        <v>2014</v>
      </c>
      <c r="U453" s="2">
        <f t="shared" si="78"/>
        <v>0</v>
      </c>
      <c r="V453" s="2">
        <v>6.3</v>
      </c>
      <c r="W453" s="2">
        <f t="shared" si="79"/>
        <v>0</v>
      </c>
    </row>
    <row r="454" spans="1:23" x14ac:dyDescent="0.2">
      <c r="A454" s="2" t="s">
        <v>829</v>
      </c>
      <c r="B454" s="2" t="s">
        <v>15</v>
      </c>
      <c r="C454" s="2" t="s">
        <v>12</v>
      </c>
      <c r="D454" s="2">
        <v>28.831099999999999</v>
      </c>
      <c r="E454" s="2">
        <v>110</v>
      </c>
      <c r="F454" s="2">
        <v>3757</v>
      </c>
      <c r="G454" s="2">
        <v>25</v>
      </c>
      <c r="H454" s="2">
        <f t="shared" si="70"/>
        <v>1</v>
      </c>
      <c r="I454" s="2">
        <f t="shared" si="71"/>
        <v>0</v>
      </c>
      <c r="J454" s="2">
        <f t="shared" si="72"/>
        <v>0</v>
      </c>
      <c r="K454" s="2">
        <f t="shared" si="73"/>
        <v>0</v>
      </c>
      <c r="L454" s="2">
        <f t="shared" si="74"/>
        <v>0</v>
      </c>
      <c r="M454" s="2">
        <v>425</v>
      </c>
      <c r="Q454" s="2">
        <f t="shared" si="75"/>
        <v>0</v>
      </c>
      <c r="R454" s="2">
        <f t="shared" si="76"/>
        <v>0</v>
      </c>
      <c r="S454" s="2">
        <f t="shared" si="77"/>
        <v>0</v>
      </c>
      <c r="T454" s="2">
        <v>2014</v>
      </c>
      <c r="U454" s="2">
        <f t="shared" si="78"/>
        <v>0</v>
      </c>
      <c r="V454" s="2">
        <v>6.8</v>
      </c>
      <c r="W454" s="2">
        <f t="shared" si="79"/>
        <v>1</v>
      </c>
    </row>
    <row r="455" spans="1:23" x14ac:dyDescent="0.2">
      <c r="A455" s="2" t="s">
        <v>831</v>
      </c>
      <c r="B455" s="2" t="s">
        <v>11</v>
      </c>
      <c r="C455" s="2" t="s">
        <v>35</v>
      </c>
      <c r="D455" s="2">
        <v>42.057299999999998</v>
      </c>
      <c r="E455" s="2">
        <v>99</v>
      </c>
      <c r="F455" s="2">
        <v>5642</v>
      </c>
      <c r="G455" s="2">
        <v>30</v>
      </c>
      <c r="H455" s="2">
        <f t="shared" si="70"/>
        <v>0</v>
      </c>
      <c r="I455" s="2">
        <f t="shared" si="71"/>
        <v>0</v>
      </c>
      <c r="J455" s="2">
        <f t="shared" si="72"/>
        <v>1</v>
      </c>
      <c r="K455" s="2">
        <f t="shared" si="73"/>
        <v>0</v>
      </c>
      <c r="L455" s="2">
        <f t="shared" si="74"/>
        <v>0</v>
      </c>
      <c r="M455" s="2">
        <v>0</v>
      </c>
      <c r="Q455" s="2">
        <f t="shared" si="75"/>
        <v>1</v>
      </c>
      <c r="R455" s="2">
        <f t="shared" si="76"/>
        <v>0</v>
      </c>
      <c r="S455" s="2">
        <f t="shared" si="77"/>
        <v>0</v>
      </c>
      <c r="T455" s="2">
        <v>2009</v>
      </c>
      <c r="U455" s="2">
        <f t="shared" si="78"/>
        <v>0</v>
      </c>
      <c r="V455" s="2">
        <v>6.6</v>
      </c>
      <c r="W455" s="2">
        <f t="shared" si="79"/>
        <v>0</v>
      </c>
    </row>
    <row r="456" spans="1:23" x14ac:dyDescent="0.2">
      <c r="A456" s="2" t="s">
        <v>833</v>
      </c>
      <c r="B456" s="2" t="s">
        <v>51</v>
      </c>
      <c r="C456" s="2" t="s">
        <v>19</v>
      </c>
      <c r="D456" s="2">
        <v>9.3535699999999995</v>
      </c>
      <c r="E456" s="2">
        <v>100</v>
      </c>
      <c r="F456" s="2">
        <v>1100</v>
      </c>
      <c r="G456" s="2">
        <v>45</v>
      </c>
      <c r="H456" s="2">
        <f t="shared" si="70"/>
        <v>0</v>
      </c>
      <c r="I456" s="2">
        <f t="shared" si="71"/>
        <v>0</v>
      </c>
      <c r="J456" s="2">
        <f t="shared" si="72"/>
        <v>0</v>
      </c>
      <c r="K456" s="2">
        <f t="shared" si="73"/>
        <v>0</v>
      </c>
      <c r="L456" s="2">
        <f t="shared" si="74"/>
        <v>1</v>
      </c>
      <c r="M456" s="2">
        <v>70</v>
      </c>
      <c r="Q456" s="2">
        <f t="shared" si="75"/>
        <v>0</v>
      </c>
      <c r="R456" s="2">
        <f t="shared" si="76"/>
        <v>1</v>
      </c>
      <c r="S456" s="2">
        <f t="shared" si="77"/>
        <v>0</v>
      </c>
      <c r="T456" s="2">
        <v>2009</v>
      </c>
      <c r="U456" s="2">
        <f t="shared" si="78"/>
        <v>0</v>
      </c>
      <c r="V456" s="2">
        <v>2.7</v>
      </c>
      <c r="W456" s="2">
        <f t="shared" si="79"/>
        <v>0</v>
      </c>
    </row>
    <row r="457" spans="1:23" x14ac:dyDescent="0.2">
      <c r="A457" s="2" t="s">
        <v>521</v>
      </c>
      <c r="B457" s="2" t="s">
        <v>11</v>
      </c>
      <c r="C457" s="2" t="s">
        <v>12</v>
      </c>
      <c r="D457" s="2">
        <v>30.063800000000001</v>
      </c>
      <c r="E457" s="2">
        <v>104</v>
      </c>
      <c r="F457" s="2">
        <v>2109</v>
      </c>
      <c r="G457" s="2">
        <v>60</v>
      </c>
      <c r="H457" s="2">
        <f t="shared" si="70"/>
        <v>0</v>
      </c>
      <c r="I457" s="2">
        <f t="shared" si="71"/>
        <v>0</v>
      </c>
      <c r="J457" s="2">
        <f t="shared" si="72"/>
        <v>0</v>
      </c>
      <c r="K457" s="2">
        <f t="shared" si="73"/>
        <v>0</v>
      </c>
      <c r="L457" s="2">
        <f t="shared" si="74"/>
        <v>0</v>
      </c>
      <c r="M457" s="2">
        <v>293</v>
      </c>
      <c r="Q457" s="2">
        <f t="shared" si="75"/>
        <v>1</v>
      </c>
      <c r="R457" s="2">
        <f t="shared" si="76"/>
        <v>0</v>
      </c>
      <c r="S457" s="2">
        <f t="shared" si="77"/>
        <v>0</v>
      </c>
      <c r="T457" s="2">
        <v>2002</v>
      </c>
      <c r="U457" s="2">
        <f t="shared" si="78"/>
        <v>0</v>
      </c>
      <c r="V457" s="2">
        <v>6.1</v>
      </c>
      <c r="W457" s="2">
        <f t="shared" si="79"/>
        <v>1</v>
      </c>
    </row>
    <row r="458" spans="1:23" x14ac:dyDescent="0.2">
      <c r="A458" s="2" t="s">
        <v>517</v>
      </c>
      <c r="B458" s="2" t="s">
        <v>11</v>
      </c>
      <c r="C458" s="2" t="s">
        <v>12</v>
      </c>
      <c r="D458" s="2">
        <v>21.2834</v>
      </c>
      <c r="E458" s="2">
        <v>84</v>
      </c>
      <c r="F458" s="2">
        <v>8018</v>
      </c>
      <c r="G458" s="2">
        <v>55</v>
      </c>
      <c r="H458" s="2">
        <f t="shared" si="70"/>
        <v>0</v>
      </c>
      <c r="I458" s="2">
        <f t="shared" si="71"/>
        <v>0</v>
      </c>
      <c r="J458" s="2">
        <f t="shared" si="72"/>
        <v>0</v>
      </c>
      <c r="K458" s="2">
        <f t="shared" si="73"/>
        <v>0</v>
      </c>
      <c r="L458" s="2">
        <f t="shared" si="74"/>
        <v>0</v>
      </c>
      <c r="M458" s="2">
        <v>260</v>
      </c>
      <c r="Q458" s="2">
        <f t="shared" si="75"/>
        <v>1</v>
      </c>
      <c r="R458" s="2">
        <f t="shared" si="76"/>
        <v>0</v>
      </c>
      <c r="S458" s="2">
        <f t="shared" si="77"/>
        <v>0</v>
      </c>
      <c r="T458" s="2">
        <v>2011</v>
      </c>
      <c r="U458" s="2">
        <f t="shared" si="78"/>
        <v>0</v>
      </c>
      <c r="V458" s="2">
        <v>6</v>
      </c>
      <c r="W458" s="2">
        <f t="shared" si="79"/>
        <v>1</v>
      </c>
    </row>
    <row r="459" spans="1:23" x14ac:dyDescent="0.2">
      <c r="A459" s="2" t="s">
        <v>837</v>
      </c>
      <c r="B459" s="2" t="s">
        <v>15</v>
      </c>
      <c r="C459" s="2" t="s">
        <v>12</v>
      </c>
      <c r="D459" s="2">
        <v>33.685299999999998</v>
      </c>
      <c r="E459" s="2">
        <v>136</v>
      </c>
      <c r="F459" s="2">
        <v>12194</v>
      </c>
      <c r="G459" s="2">
        <v>68</v>
      </c>
      <c r="H459" s="2">
        <f t="shared" si="70"/>
        <v>1</v>
      </c>
      <c r="I459" s="2">
        <f t="shared" si="71"/>
        <v>0</v>
      </c>
      <c r="J459" s="2">
        <f t="shared" si="72"/>
        <v>0</v>
      </c>
      <c r="K459" s="2">
        <f t="shared" si="73"/>
        <v>0</v>
      </c>
      <c r="L459" s="2">
        <f t="shared" si="74"/>
        <v>0</v>
      </c>
      <c r="M459" s="2">
        <v>759</v>
      </c>
      <c r="Q459" s="2">
        <f t="shared" si="75"/>
        <v>0</v>
      </c>
      <c r="R459" s="2">
        <f t="shared" si="76"/>
        <v>0</v>
      </c>
      <c r="S459" s="2">
        <f t="shared" si="77"/>
        <v>0</v>
      </c>
      <c r="T459" s="2">
        <v>2003</v>
      </c>
      <c r="U459" s="2">
        <f t="shared" si="78"/>
        <v>0</v>
      </c>
      <c r="V459" s="2">
        <v>5.5</v>
      </c>
      <c r="W459" s="2">
        <f t="shared" si="79"/>
        <v>1</v>
      </c>
    </row>
    <row r="460" spans="1:23" x14ac:dyDescent="0.2">
      <c r="A460" s="2" t="s">
        <v>839</v>
      </c>
      <c r="B460" s="2" t="s">
        <v>51</v>
      </c>
      <c r="C460" s="2" t="s">
        <v>12</v>
      </c>
      <c r="D460" s="2">
        <v>32.701099999999997</v>
      </c>
      <c r="E460" s="2">
        <v>98</v>
      </c>
      <c r="F460" s="2">
        <v>1400</v>
      </c>
      <c r="G460" s="2">
        <v>32</v>
      </c>
      <c r="H460" s="2">
        <f t="shared" si="70"/>
        <v>0</v>
      </c>
      <c r="I460" s="2">
        <f t="shared" si="71"/>
        <v>0</v>
      </c>
      <c r="J460" s="2">
        <f t="shared" si="72"/>
        <v>0</v>
      </c>
      <c r="K460" s="2">
        <f t="shared" si="73"/>
        <v>0</v>
      </c>
      <c r="L460" s="2">
        <f t="shared" si="74"/>
        <v>0</v>
      </c>
      <c r="M460" s="2">
        <v>61</v>
      </c>
      <c r="Q460" s="2">
        <f t="shared" si="75"/>
        <v>0</v>
      </c>
      <c r="R460" s="2">
        <f t="shared" si="76"/>
        <v>1</v>
      </c>
      <c r="S460" s="2">
        <f t="shared" si="77"/>
        <v>0</v>
      </c>
      <c r="T460" s="2">
        <v>2005</v>
      </c>
      <c r="U460" s="2">
        <f t="shared" si="78"/>
        <v>0</v>
      </c>
      <c r="V460" s="2">
        <v>6.9</v>
      </c>
      <c r="W460" s="2">
        <f t="shared" si="79"/>
        <v>1</v>
      </c>
    </row>
    <row r="461" spans="1:23" x14ac:dyDescent="0.2">
      <c r="A461" s="2" t="s">
        <v>841</v>
      </c>
      <c r="B461" s="2" t="s">
        <v>11</v>
      </c>
      <c r="C461" s="2" t="s">
        <v>12</v>
      </c>
      <c r="D461" s="2">
        <v>103.33799999999999</v>
      </c>
      <c r="E461" s="2">
        <v>130</v>
      </c>
      <c r="F461" s="2">
        <v>2856</v>
      </c>
      <c r="G461" s="2">
        <v>70</v>
      </c>
      <c r="H461" s="2">
        <f t="shared" si="70"/>
        <v>0</v>
      </c>
      <c r="I461" s="2">
        <f t="shared" si="71"/>
        <v>0</v>
      </c>
      <c r="J461" s="2">
        <f t="shared" si="72"/>
        <v>0</v>
      </c>
      <c r="K461" s="2">
        <f t="shared" si="73"/>
        <v>0</v>
      </c>
      <c r="L461" s="2">
        <f t="shared" si="74"/>
        <v>0</v>
      </c>
      <c r="M461" s="2">
        <v>386</v>
      </c>
      <c r="Q461" s="2">
        <f t="shared" si="75"/>
        <v>1</v>
      </c>
      <c r="R461" s="2">
        <f t="shared" si="76"/>
        <v>0</v>
      </c>
      <c r="S461" s="2">
        <f t="shared" si="77"/>
        <v>0</v>
      </c>
      <c r="T461" s="2">
        <v>2006</v>
      </c>
      <c r="U461" s="2">
        <f t="shared" si="78"/>
        <v>0</v>
      </c>
      <c r="V461" s="2">
        <v>6.5</v>
      </c>
      <c r="W461" s="2">
        <f t="shared" si="79"/>
        <v>1</v>
      </c>
    </row>
    <row r="462" spans="1:23" x14ac:dyDescent="0.2">
      <c r="A462" s="2" t="s">
        <v>843</v>
      </c>
      <c r="B462" s="2" t="s">
        <v>11</v>
      </c>
      <c r="C462" s="2" t="s">
        <v>40</v>
      </c>
      <c r="D462" s="2">
        <v>32.8536</v>
      </c>
      <c r="E462" s="2">
        <v>102</v>
      </c>
      <c r="F462" s="2">
        <v>3239</v>
      </c>
      <c r="G462" s="2">
        <v>40</v>
      </c>
      <c r="H462" s="2">
        <f t="shared" si="70"/>
        <v>0</v>
      </c>
      <c r="I462" s="2">
        <f t="shared" si="71"/>
        <v>0</v>
      </c>
      <c r="J462" s="2">
        <f t="shared" si="72"/>
        <v>0</v>
      </c>
      <c r="K462" s="2">
        <f t="shared" si="73"/>
        <v>0</v>
      </c>
      <c r="L462" s="2">
        <f t="shared" si="74"/>
        <v>0</v>
      </c>
      <c r="M462" s="2">
        <v>65</v>
      </c>
      <c r="Q462" s="2">
        <f t="shared" si="75"/>
        <v>1</v>
      </c>
      <c r="R462" s="2">
        <f t="shared" si="76"/>
        <v>0</v>
      </c>
      <c r="S462" s="2">
        <f t="shared" si="77"/>
        <v>1</v>
      </c>
      <c r="T462" s="2">
        <v>2008</v>
      </c>
      <c r="U462" s="2">
        <f t="shared" si="78"/>
        <v>0</v>
      </c>
      <c r="V462" s="2">
        <v>5.7</v>
      </c>
      <c r="W462" s="2">
        <f t="shared" si="79"/>
        <v>0</v>
      </c>
    </row>
    <row r="463" spans="1:23" x14ac:dyDescent="0.2">
      <c r="A463" s="2" t="s">
        <v>845</v>
      </c>
      <c r="B463" s="2" t="s">
        <v>15</v>
      </c>
      <c r="C463" s="2" t="s">
        <v>12</v>
      </c>
      <c r="D463" s="2">
        <v>35.054900000000004</v>
      </c>
      <c r="E463" s="2">
        <v>100</v>
      </c>
      <c r="F463" s="2">
        <v>34337</v>
      </c>
      <c r="G463" s="2">
        <v>15</v>
      </c>
      <c r="H463" s="2">
        <f t="shared" si="70"/>
        <v>1</v>
      </c>
      <c r="I463" s="2">
        <f t="shared" si="71"/>
        <v>0</v>
      </c>
      <c r="J463" s="2">
        <f t="shared" si="72"/>
        <v>0</v>
      </c>
      <c r="K463" s="2">
        <f t="shared" si="73"/>
        <v>0</v>
      </c>
      <c r="L463" s="2">
        <f t="shared" si="74"/>
        <v>0</v>
      </c>
      <c r="M463" s="2">
        <v>0</v>
      </c>
      <c r="Q463" s="2">
        <f t="shared" si="75"/>
        <v>0</v>
      </c>
      <c r="R463" s="2">
        <f t="shared" si="76"/>
        <v>0</v>
      </c>
      <c r="S463" s="2">
        <f t="shared" si="77"/>
        <v>0</v>
      </c>
      <c r="T463" s="2">
        <v>2011</v>
      </c>
      <c r="U463" s="2">
        <f t="shared" si="78"/>
        <v>0</v>
      </c>
      <c r="V463" s="2">
        <v>7.8</v>
      </c>
      <c r="W463" s="2">
        <f t="shared" si="79"/>
        <v>1</v>
      </c>
    </row>
    <row r="464" spans="1:23" x14ac:dyDescent="0.2">
      <c r="A464" s="2" t="s">
        <v>825</v>
      </c>
      <c r="B464" s="2" t="s">
        <v>15</v>
      </c>
      <c r="C464" s="2" t="s">
        <v>24</v>
      </c>
      <c r="D464" s="2">
        <v>10.706799999999999</v>
      </c>
      <c r="E464" s="2">
        <v>104</v>
      </c>
      <c r="F464" s="2">
        <v>16481</v>
      </c>
      <c r="G464" s="2">
        <v>50</v>
      </c>
      <c r="H464" s="2">
        <f t="shared" si="70"/>
        <v>1</v>
      </c>
      <c r="I464" s="2">
        <f t="shared" si="71"/>
        <v>0</v>
      </c>
      <c r="J464" s="2">
        <f t="shared" si="72"/>
        <v>0</v>
      </c>
      <c r="K464" s="2">
        <f t="shared" si="73"/>
        <v>0</v>
      </c>
      <c r="L464" s="2">
        <f t="shared" si="74"/>
        <v>0</v>
      </c>
      <c r="M464" s="2">
        <v>71</v>
      </c>
      <c r="Q464" s="2">
        <f t="shared" si="75"/>
        <v>0</v>
      </c>
      <c r="R464" s="2">
        <f t="shared" si="76"/>
        <v>0</v>
      </c>
      <c r="S464" s="2">
        <f t="shared" si="77"/>
        <v>0</v>
      </c>
      <c r="T464" s="2">
        <v>2011</v>
      </c>
      <c r="U464" s="2">
        <f t="shared" si="78"/>
        <v>0</v>
      </c>
      <c r="V464" s="2">
        <v>5.5</v>
      </c>
      <c r="W464" s="2">
        <f t="shared" si="79"/>
        <v>0</v>
      </c>
    </row>
    <row r="465" spans="1:23" x14ac:dyDescent="0.2">
      <c r="A465" s="2" t="s">
        <v>22</v>
      </c>
      <c r="B465" s="2" t="s">
        <v>11</v>
      </c>
      <c r="C465" s="2" t="s">
        <v>24</v>
      </c>
      <c r="D465" s="2">
        <v>32.616900000000001</v>
      </c>
      <c r="E465" s="2">
        <v>116</v>
      </c>
      <c r="F465" s="2">
        <v>14780</v>
      </c>
      <c r="G465" s="2">
        <v>72</v>
      </c>
      <c r="H465" s="2">
        <f t="shared" si="70"/>
        <v>0</v>
      </c>
      <c r="I465" s="2">
        <f t="shared" si="71"/>
        <v>0</v>
      </c>
      <c r="J465" s="2">
        <f t="shared" si="72"/>
        <v>0</v>
      </c>
      <c r="K465" s="2">
        <f t="shared" si="73"/>
        <v>0</v>
      </c>
      <c r="L465" s="2">
        <f t="shared" si="74"/>
        <v>0</v>
      </c>
      <c r="M465" s="2">
        <v>212</v>
      </c>
      <c r="Q465" s="2">
        <f t="shared" si="75"/>
        <v>1</v>
      </c>
      <c r="R465" s="2">
        <f t="shared" si="76"/>
        <v>0</v>
      </c>
      <c r="S465" s="2">
        <f t="shared" si="77"/>
        <v>0</v>
      </c>
      <c r="T465" s="2">
        <v>2001</v>
      </c>
      <c r="U465" s="2">
        <f t="shared" si="78"/>
        <v>0</v>
      </c>
      <c r="V465" s="2">
        <v>4.5</v>
      </c>
      <c r="W465" s="2">
        <f t="shared" si="79"/>
        <v>0</v>
      </c>
    </row>
    <row r="466" spans="1:23" x14ac:dyDescent="0.2">
      <c r="A466" s="2" t="s">
        <v>849</v>
      </c>
      <c r="B466" s="2" t="s">
        <v>11</v>
      </c>
      <c r="C466" s="2" t="s">
        <v>31</v>
      </c>
      <c r="D466" s="2">
        <v>15.427199999999999</v>
      </c>
      <c r="E466" s="2">
        <v>96</v>
      </c>
      <c r="F466" s="2">
        <v>11078</v>
      </c>
      <c r="G466" s="2">
        <v>16</v>
      </c>
      <c r="H466" s="2">
        <f t="shared" si="70"/>
        <v>0</v>
      </c>
      <c r="I466" s="2">
        <f t="shared" si="71"/>
        <v>1</v>
      </c>
      <c r="J466" s="2">
        <f t="shared" si="72"/>
        <v>0</v>
      </c>
      <c r="K466" s="2">
        <f t="shared" si="73"/>
        <v>0</v>
      </c>
      <c r="L466" s="2">
        <f t="shared" si="74"/>
        <v>0</v>
      </c>
      <c r="M466" s="2">
        <v>22</v>
      </c>
      <c r="Q466" s="2">
        <f t="shared" si="75"/>
        <v>1</v>
      </c>
      <c r="R466" s="2">
        <f t="shared" si="76"/>
        <v>0</v>
      </c>
      <c r="S466" s="2">
        <f t="shared" si="77"/>
        <v>0</v>
      </c>
      <c r="T466" s="2">
        <v>2000</v>
      </c>
      <c r="U466" s="2">
        <f t="shared" si="78"/>
        <v>0</v>
      </c>
      <c r="V466" s="2">
        <v>5.6</v>
      </c>
      <c r="W466" s="2">
        <f t="shared" si="79"/>
        <v>0</v>
      </c>
    </row>
    <row r="467" spans="1:23" x14ac:dyDescent="0.2">
      <c r="A467" s="2" t="s">
        <v>851</v>
      </c>
      <c r="B467" s="2" t="s">
        <v>11</v>
      </c>
      <c r="C467" s="2" t="s">
        <v>40</v>
      </c>
      <c r="D467" s="2">
        <v>56.398200000000003</v>
      </c>
      <c r="E467" s="2">
        <v>118</v>
      </c>
      <c r="F467" s="2">
        <v>2390</v>
      </c>
      <c r="G467" s="2">
        <v>20</v>
      </c>
      <c r="H467" s="2">
        <f t="shared" si="70"/>
        <v>0</v>
      </c>
      <c r="I467" s="2">
        <f t="shared" si="71"/>
        <v>0</v>
      </c>
      <c r="J467" s="2">
        <f t="shared" si="72"/>
        <v>0</v>
      </c>
      <c r="K467" s="2">
        <f t="shared" si="73"/>
        <v>0</v>
      </c>
      <c r="L467" s="2">
        <f t="shared" si="74"/>
        <v>0</v>
      </c>
      <c r="M467" s="2">
        <v>30</v>
      </c>
      <c r="Q467" s="2">
        <f t="shared" si="75"/>
        <v>1</v>
      </c>
      <c r="R467" s="2">
        <f t="shared" si="76"/>
        <v>0</v>
      </c>
      <c r="S467" s="2">
        <f t="shared" si="77"/>
        <v>1</v>
      </c>
      <c r="T467" s="2">
        <v>2002</v>
      </c>
      <c r="U467" s="2">
        <f t="shared" si="78"/>
        <v>0</v>
      </c>
      <c r="V467" s="2">
        <v>5.7</v>
      </c>
      <c r="W467" s="2">
        <f t="shared" si="79"/>
        <v>0</v>
      </c>
    </row>
    <row r="468" spans="1:23" x14ac:dyDescent="0.2">
      <c r="A468" s="2" t="s">
        <v>853</v>
      </c>
      <c r="B468" s="2" t="s">
        <v>11</v>
      </c>
      <c r="C468" s="2" t="s">
        <v>31</v>
      </c>
      <c r="D468" s="2">
        <v>46.729399999999998</v>
      </c>
      <c r="E468" s="2">
        <v>83</v>
      </c>
      <c r="F468" s="2">
        <v>6454</v>
      </c>
      <c r="G468" s="2">
        <v>13</v>
      </c>
      <c r="H468" s="2">
        <f t="shared" si="70"/>
        <v>0</v>
      </c>
      <c r="I468" s="2">
        <f t="shared" si="71"/>
        <v>1</v>
      </c>
      <c r="J468" s="2">
        <f t="shared" si="72"/>
        <v>0</v>
      </c>
      <c r="K468" s="2">
        <f t="shared" si="73"/>
        <v>0</v>
      </c>
      <c r="L468" s="2">
        <f t="shared" si="74"/>
        <v>0</v>
      </c>
      <c r="M468" s="2">
        <v>8</v>
      </c>
      <c r="Q468" s="2">
        <f t="shared" si="75"/>
        <v>1</v>
      </c>
      <c r="R468" s="2">
        <f t="shared" si="76"/>
        <v>0</v>
      </c>
      <c r="S468" s="2">
        <f t="shared" si="77"/>
        <v>0</v>
      </c>
      <c r="T468" s="2">
        <v>2000</v>
      </c>
      <c r="U468" s="2">
        <f t="shared" si="78"/>
        <v>0</v>
      </c>
      <c r="V468" s="2">
        <v>5.5</v>
      </c>
      <c r="W468" s="2">
        <f t="shared" si="79"/>
        <v>0</v>
      </c>
    </row>
    <row r="469" spans="1:23" x14ac:dyDescent="0.2">
      <c r="A469" s="2" t="s">
        <v>855</v>
      </c>
      <c r="B469" s="2" t="s">
        <v>15</v>
      </c>
      <c r="C469" s="2" t="s">
        <v>40</v>
      </c>
      <c r="D469" s="2">
        <v>100.44799999999999</v>
      </c>
      <c r="E469" s="2">
        <v>95</v>
      </c>
      <c r="F469" s="2">
        <v>23018</v>
      </c>
      <c r="G469" s="2">
        <v>65</v>
      </c>
      <c r="H469" s="2">
        <f t="shared" si="70"/>
        <v>1</v>
      </c>
      <c r="I469" s="2">
        <f t="shared" si="71"/>
        <v>0</v>
      </c>
      <c r="J469" s="2">
        <f t="shared" si="72"/>
        <v>0</v>
      </c>
      <c r="K469" s="2">
        <f t="shared" si="73"/>
        <v>0</v>
      </c>
      <c r="L469" s="2">
        <f t="shared" si="74"/>
        <v>0</v>
      </c>
      <c r="M469" s="2">
        <v>480</v>
      </c>
      <c r="Q469" s="2">
        <f t="shared" si="75"/>
        <v>0</v>
      </c>
      <c r="R469" s="2">
        <f t="shared" si="76"/>
        <v>0</v>
      </c>
      <c r="S469" s="2">
        <f t="shared" si="77"/>
        <v>1</v>
      </c>
      <c r="T469" s="2">
        <v>2010</v>
      </c>
      <c r="U469" s="2">
        <f t="shared" si="78"/>
        <v>0</v>
      </c>
      <c r="V469" s="2">
        <v>6.6</v>
      </c>
      <c r="W469" s="2">
        <f t="shared" si="79"/>
        <v>0</v>
      </c>
    </row>
    <row r="470" spans="1:23" x14ac:dyDescent="0.2">
      <c r="A470" s="2" t="s">
        <v>857</v>
      </c>
      <c r="B470" s="2" t="s">
        <v>15</v>
      </c>
      <c r="C470" s="2" t="s">
        <v>40</v>
      </c>
      <c r="D470" s="2">
        <v>4.7342300000000002</v>
      </c>
      <c r="E470" s="2">
        <v>112</v>
      </c>
      <c r="F470" s="2">
        <v>1227</v>
      </c>
      <c r="G470" s="2">
        <v>15</v>
      </c>
      <c r="H470" s="2">
        <f t="shared" si="70"/>
        <v>1</v>
      </c>
      <c r="I470" s="2">
        <f t="shared" si="71"/>
        <v>0</v>
      </c>
      <c r="J470" s="2">
        <f t="shared" si="72"/>
        <v>0</v>
      </c>
      <c r="K470" s="2">
        <f t="shared" si="73"/>
        <v>0</v>
      </c>
      <c r="L470" s="2">
        <f t="shared" si="74"/>
        <v>0</v>
      </c>
      <c r="M470" s="2">
        <v>28</v>
      </c>
      <c r="Q470" s="2">
        <f t="shared" si="75"/>
        <v>0</v>
      </c>
      <c r="R470" s="2">
        <f t="shared" si="76"/>
        <v>0</v>
      </c>
      <c r="S470" s="2">
        <f t="shared" si="77"/>
        <v>1</v>
      </c>
      <c r="T470" s="2">
        <v>2000</v>
      </c>
      <c r="U470" s="2">
        <f t="shared" si="78"/>
        <v>0</v>
      </c>
      <c r="V470" s="2">
        <v>6</v>
      </c>
      <c r="W470" s="2">
        <f t="shared" si="79"/>
        <v>0</v>
      </c>
    </row>
    <row r="471" spans="1:23" x14ac:dyDescent="0.2">
      <c r="A471" s="2" t="s">
        <v>859</v>
      </c>
      <c r="B471" s="2" t="s">
        <v>51</v>
      </c>
      <c r="C471" s="2" t="s">
        <v>19</v>
      </c>
      <c r="D471" s="2">
        <v>0.86000200000000004</v>
      </c>
      <c r="E471" s="2">
        <v>100</v>
      </c>
      <c r="F471" s="2">
        <v>1579</v>
      </c>
      <c r="G471" s="2">
        <v>12</v>
      </c>
      <c r="H471" s="2">
        <f t="shared" si="70"/>
        <v>0</v>
      </c>
      <c r="I471" s="2">
        <f t="shared" si="71"/>
        <v>0</v>
      </c>
      <c r="J471" s="2">
        <f t="shared" si="72"/>
        <v>0</v>
      </c>
      <c r="K471" s="2">
        <f t="shared" si="73"/>
        <v>0</v>
      </c>
      <c r="L471" s="2">
        <f t="shared" si="74"/>
        <v>1</v>
      </c>
      <c r="M471" s="2">
        <v>19</v>
      </c>
      <c r="Q471" s="2">
        <f t="shared" si="75"/>
        <v>0</v>
      </c>
      <c r="R471" s="2">
        <f t="shared" si="76"/>
        <v>1</v>
      </c>
      <c r="S471" s="2">
        <f t="shared" si="77"/>
        <v>0</v>
      </c>
      <c r="T471" s="2">
        <v>2005</v>
      </c>
      <c r="U471" s="2">
        <f t="shared" si="78"/>
        <v>0</v>
      </c>
      <c r="V471" s="2">
        <v>7.3</v>
      </c>
      <c r="W471" s="2">
        <f t="shared" si="79"/>
        <v>0</v>
      </c>
    </row>
    <row r="472" spans="1:23" x14ac:dyDescent="0.2">
      <c r="A472" s="2" t="s">
        <v>861</v>
      </c>
      <c r="B472" s="2" t="s">
        <v>11</v>
      </c>
      <c r="C472" s="2" t="s">
        <v>31</v>
      </c>
      <c r="D472" s="2">
        <v>86.207999999999998</v>
      </c>
      <c r="E472" s="2">
        <v>109</v>
      </c>
      <c r="F472" s="2">
        <v>16179</v>
      </c>
      <c r="G472" s="2">
        <v>35</v>
      </c>
      <c r="H472" s="2">
        <f t="shared" si="70"/>
        <v>0</v>
      </c>
      <c r="I472" s="2">
        <f t="shared" si="71"/>
        <v>1</v>
      </c>
      <c r="J472" s="2">
        <f t="shared" si="72"/>
        <v>0</v>
      </c>
      <c r="K472" s="2">
        <f t="shared" si="73"/>
        <v>0</v>
      </c>
      <c r="L472" s="2">
        <f t="shared" si="74"/>
        <v>0</v>
      </c>
      <c r="M472" s="2">
        <v>101</v>
      </c>
      <c r="Q472" s="2">
        <f t="shared" si="75"/>
        <v>1</v>
      </c>
      <c r="R472" s="2">
        <f t="shared" si="76"/>
        <v>0</v>
      </c>
      <c r="S472" s="2">
        <f t="shared" si="77"/>
        <v>0</v>
      </c>
      <c r="T472" s="2">
        <v>2014</v>
      </c>
      <c r="U472" s="2">
        <f t="shared" si="78"/>
        <v>0</v>
      </c>
      <c r="V472" s="2">
        <v>5.7</v>
      </c>
      <c r="W472" s="2">
        <f t="shared" si="79"/>
        <v>0</v>
      </c>
    </row>
    <row r="473" spans="1:23" x14ac:dyDescent="0.2">
      <c r="A473" s="2" t="s">
        <v>863</v>
      </c>
      <c r="B473" s="2" t="s">
        <v>11</v>
      </c>
      <c r="C473" s="2" t="s">
        <v>31</v>
      </c>
      <c r="D473" s="2">
        <v>26.096599999999999</v>
      </c>
      <c r="E473" s="2">
        <v>85</v>
      </c>
      <c r="F473" s="2">
        <v>1653</v>
      </c>
      <c r="G473" s="2">
        <v>19</v>
      </c>
      <c r="H473" s="2">
        <f t="shared" si="70"/>
        <v>0</v>
      </c>
      <c r="I473" s="2">
        <f t="shared" si="71"/>
        <v>1</v>
      </c>
      <c r="J473" s="2">
        <f t="shared" si="72"/>
        <v>0</v>
      </c>
      <c r="K473" s="2">
        <f t="shared" si="73"/>
        <v>0</v>
      </c>
      <c r="L473" s="2">
        <f t="shared" si="74"/>
        <v>0</v>
      </c>
      <c r="M473" s="2">
        <v>14</v>
      </c>
      <c r="Q473" s="2">
        <f t="shared" si="75"/>
        <v>1</v>
      </c>
      <c r="R473" s="2">
        <f t="shared" si="76"/>
        <v>0</v>
      </c>
      <c r="S473" s="2">
        <f t="shared" si="77"/>
        <v>0</v>
      </c>
      <c r="T473" s="2">
        <v>2003</v>
      </c>
      <c r="U473" s="2">
        <f t="shared" si="78"/>
        <v>0</v>
      </c>
      <c r="V473" s="2">
        <v>3.4</v>
      </c>
      <c r="W473" s="2">
        <f t="shared" si="79"/>
        <v>0</v>
      </c>
    </row>
    <row r="474" spans="1:23" x14ac:dyDescent="0.2">
      <c r="A474" s="2" t="s">
        <v>865</v>
      </c>
      <c r="B474" s="2" t="s">
        <v>11</v>
      </c>
      <c r="C474" s="2" t="s">
        <v>31</v>
      </c>
      <c r="D474" s="2">
        <v>9.6519999999999992</v>
      </c>
      <c r="E474" s="2">
        <v>89</v>
      </c>
      <c r="F474" s="2">
        <v>3096</v>
      </c>
      <c r="G474" s="2">
        <v>40</v>
      </c>
      <c r="H474" s="2">
        <f t="shared" si="70"/>
        <v>0</v>
      </c>
      <c r="I474" s="2">
        <f t="shared" si="71"/>
        <v>1</v>
      </c>
      <c r="J474" s="2">
        <f t="shared" si="72"/>
        <v>0</v>
      </c>
      <c r="K474" s="2">
        <f t="shared" si="73"/>
        <v>0</v>
      </c>
      <c r="L474" s="2">
        <f t="shared" si="74"/>
        <v>0</v>
      </c>
      <c r="M474" s="2">
        <v>0</v>
      </c>
      <c r="Q474" s="2">
        <f t="shared" si="75"/>
        <v>1</v>
      </c>
      <c r="R474" s="2">
        <f t="shared" si="76"/>
        <v>0</v>
      </c>
      <c r="S474" s="2">
        <f t="shared" si="77"/>
        <v>0</v>
      </c>
      <c r="T474" s="2">
        <v>2003</v>
      </c>
      <c r="U474" s="2">
        <f t="shared" si="78"/>
        <v>0</v>
      </c>
      <c r="V474" s="2">
        <v>5.8</v>
      </c>
      <c r="W474" s="2">
        <f t="shared" si="79"/>
        <v>0</v>
      </c>
    </row>
    <row r="475" spans="1:23" x14ac:dyDescent="0.2">
      <c r="A475" s="2" t="s">
        <v>867</v>
      </c>
      <c r="B475" s="2" t="s">
        <v>11</v>
      </c>
      <c r="C475" s="2" t="s">
        <v>31</v>
      </c>
      <c r="D475" s="2">
        <v>40.559899999999999</v>
      </c>
      <c r="E475" s="2">
        <v>125</v>
      </c>
      <c r="F475" s="2">
        <v>10623</v>
      </c>
      <c r="G475" s="2">
        <v>60</v>
      </c>
      <c r="H475" s="2">
        <f t="shared" si="70"/>
        <v>0</v>
      </c>
      <c r="I475" s="2">
        <f t="shared" si="71"/>
        <v>1</v>
      </c>
      <c r="J475" s="2">
        <f t="shared" si="72"/>
        <v>0</v>
      </c>
      <c r="K475" s="2">
        <f t="shared" si="73"/>
        <v>0</v>
      </c>
      <c r="L475" s="2">
        <f t="shared" si="74"/>
        <v>0</v>
      </c>
      <c r="M475" s="2">
        <v>209</v>
      </c>
      <c r="Q475" s="2">
        <f t="shared" si="75"/>
        <v>1</v>
      </c>
      <c r="R475" s="2">
        <f t="shared" si="76"/>
        <v>0</v>
      </c>
      <c r="S475" s="2">
        <f t="shared" si="77"/>
        <v>0</v>
      </c>
      <c r="T475" s="2">
        <v>2009</v>
      </c>
      <c r="U475" s="2">
        <f t="shared" si="78"/>
        <v>0</v>
      </c>
      <c r="V475" s="2">
        <v>6.2</v>
      </c>
      <c r="W475" s="2">
        <f t="shared" si="79"/>
        <v>0</v>
      </c>
    </row>
    <row r="476" spans="1:23" x14ac:dyDescent="0.2">
      <c r="A476" s="2" t="s">
        <v>869</v>
      </c>
      <c r="B476" s="2" t="s">
        <v>11</v>
      </c>
      <c r="C476" s="2" t="s">
        <v>24</v>
      </c>
      <c r="D476" s="2">
        <v>1.1833499999999999</v>
      </c>
      <c r="E476" s="2">
        <v>107</v>
      </c>
      <c r="F476" s="2">
        <v>1577</v>
      </c>
      <c r="G476" s="2">
        <v>20</v>
      </c>
      <c r="H476" s="2">
        <f t="shared" si="70"/>
        <v>0</v>
      </c>
      <c r="I476" s="2">
        <f t="shared" si="71"/>
        <v>0</v>
      </c>
      <c r="J476" s="2">
        <f t="shared" si="72"/>
        <v>0</v>
      </c>
      <c r="K476" s="2">
        <f t="shared" si="73"/>
        <v>0</v>
      </c>
      <c r="L476" s="2">
        <f t="shared" si="74"/>
        <v>0</v>
      </c>
      <c r="M476" s="2">
        <v>14</v>
      </c>
      <c r="Q476" s="2">
        <f t="shared" si="75"/>
        <v>1</v>
      </c>
      <c r="R476" s="2">
        <f t="shared" si="76"/>
        <v>0</v>
      </c>
      <c r="S476" s="2">
        <f t="shared" si="77"/>
        <v>0</v>
      </c>
      <c r="T476" s="2">
        <v>2010</v>
      </c>
      <c r="U476" s="2">
        <f t="shared" si="78"/>
        <v>0</v>
      </c>
      <c r="V476" s="2">
        <v>5.0999999999999996</v>
      </c>
      <c r="W476" s="2">
        <f t="shared" si="79"/>
        <v>0</v>
      </c>
    </row>
    <row r="477" spans="1:23" x14ac:dyDescent="0.2">
      <c r="A477" s="2" t="s">
        <v>813</v>
      </c>
      <c r="B477" s="2" t="s">
        <v>15</v>
      </c>
      <c r="C477" s="2" t="s">
        <v>31</v>
      </c>
      <c r="D477" s="2">
        <v>2.2239900000000001</v>
      </c>
      <c r="E477" s="2">
        <v>89</v>
      </c>
      <c r="F477" s="2">
        <v>539</v>
      </c>
      <c r="G477" s="2">
        <v>3</v>
      </c>
      <c r="H477" s="2">
        <f t="shared" si="70"/>
        <v>1</v>
      </c>
      <c r="I477" s="2">
        <f t="shared" si="71"/>
        <v>1</v>
      </c>
      <c r="J477" s="2">
        <f t="shared" si="72"/>
        <v>0</v>
      </c>
      <c r="K477" s="2">
        <f t="shared" si="73"/>
        <v>0</v>
      </c>
      <c r="L477" s="2">
        <f t="shared" si="74"/>
        <v>0</v>
      </c>
      <c r="M477" s="2">
        <v>269</v>
      </c>
      <c r="Q477" s="2">
        <f t="shared" si="75"/>
        <v>0</v>
      </c>
      <c r="R477" s="2">
        <f t="shared" si="76"/>
        <v>0</v>
      </c>
      <c r="S477" s="2">
        <f t="shared" si="77"/>
        <v>0</v>
      </c>
      <c r="T477" s="2">
        <v>2003</v>
      </c>
      <c r="U477" s="2">
        <f t="shared" si="78"/>
        <v>0</v>
      </c>
      <c r="V477" s="2">
        <v>6.6</v>
      </c>
      <c r="W477" s="2">
        <f t="shared" si="79"/>
        <v>0</v>
      </c>
    </row>
    <row r="478" spans="1:23" x14ac:dyDescent="0.2">
      <c r="A478" s="2" t="s">
        <v>784</v>
      </c>
      <c r="B478" s="2" t="s">
        <v>11</v>
      </c>
      <c r="C478" s="2" t="s">
        <v>24</v>
      </c>
      <c r="D478" s="2">
        <v>101.11199999999999</v>
      </c>
      <c r="E478" s="2">
        <v>118</v>
      </c>
      <c r="F478" s="2">
        <v>5637</v>
      </c>
      <c r="G478" s="2">
        <v>80</v>
      </c>
      <c r="H478" s="2">
        <f t="shared" si="70"/>
        <v>0</v>
      </c>
      <c r="I478" s="2">
        <f t="shared" si="71"/>
        <v>0</v>
      </c>
      <c r="J478" s="2">
        <f t="shared" si="72"/>
        <v>0</v>
      </c>
      <c r="K478" s="2">
        <f t="shared" si="73"/>
        <v>0</v>
      </c>
      <c r="L478" s="2">
        <f t="shared" si="74"/>
        <v>0</v>
      </c>
      <c r="M478" s="2">
        <v>154</v>
      </c>
      <c r="Q478" s="2">
        <f t="shared" si="75"/>
        <v>1</v>
      </c>
      <c r="R478" s="2">
        <f t="shared" si="76"/>
        <v>0</v>
      </c>
      <c r="S478" s="2">
        <f t="shared" si="77"/>
        <v>0</v>
      </c>
      <c r="T478" s="2">
        <v>2008</v>
      </c>
      <c r="U478" s="2">
        <f t="shared" si="78"/>
        <v>0</v>
      </c>
      <c r="V478" s="2">
        <v>6.6</v>
      </c>
      <c r="W478" s="2">
        <f t="shared" si="79"/>
        <v>0</v>
      </c>
    </row>
    <row r="479" spans="1:23" x14ac:dyDescent="0.2">
      <c r="A479" s="2" t="s">
        <v>873</v>
      </c>
      <c r="B479" s="2" t="s">
        <v>51</v>
      </c>
      <c r="C479" s="2" t="s">
        <v>19</v>
      </c>
      <c r="D479" s="2">
        <v>38.916899999999998</v>
      </c>
      <c r="E479" s="2">
        <v>91</v>
      </c>
      <c r="F479" s="2">
        <v>1921</v>
      </c>
      <c r="G479" s="2">
        <v>13</v>
      </c>
      <c r="H479" s="2">
        <f t="shared" si="70"/>
        <v>0</v>
      </c>
      <c r="I479" s="2">
        <f t="shared" si="71"/>
        <v>0</v>
      </c>
      <c r="J479" s="2">
        <f t="shared" si="72"/>
        <v>0</v>
      </c>
      <c r="K479" s="2">
        <f t="shared" si="73"/>
        <v>0</v>
      </c>
      <c r="L479" s="2">
        <f t="shared" si="74"/>
        <v>1</v>
      </c>
      <c r="M479" s="2">
        <v>13</v>
      </c>
      <c r="Q479" s="2">
        <f t="shared" si="75"/>
        <v>0</v>
      </c>
      <c r="R479" s="2">
        <f t="shared" si="76"/>
        <v>1</v>
      </c>
      <c r="S479" s="2">
        <f t="shared" si="77"/>
        <v>0</v>
      </c>
      <c r="T479" s="2">
        <v>2014</v>
      </c>
      <c r="U479" s="2">
        <f t="shared" si="78"/>
        <v>0</v>
      </c>
      <c r="V479" s="2">
        <v>5.8</v>
      </c>
      <c r="W479" s="2">
        <f t="shared" si="79"/>
        <v>0</v>
      </c>
    </row>
    <row r="480" spans="1:23" x14ac:dyDescent="0.2">
      <c r="A480" s="2" t="s">
        <v>117</v>
      </c>
      <c r="B480" s="2" t="s">
        <v>15</v>
      </c>
      <c r="C480" s="2" t="s">
        <v>35</v>
      </c>
      <c r="D480" s="2">
        <v>17.114899999999999</v>
      </c>
      <c r="E480" s="2">
        <v>96</v>
      </c>
      <c r="F480" s="2">
        <v>17211</v>
      </c>
      <c r="G480" s="2">
        <v>25</v>
      </c>
      <c r="H480" s="2">
        <f t="shared" si="70"/>
        <v>1</v>
      </c>
      <c r="I480" s="2">
        <f t="shared" si="71"/>
        <v>0</v>
      </c>
      <c r="J480" s="2">
        <f t="shared" si="72"/>
        <v>1</v>
      </c>
      <c r="K480" s="2">
        <f t="shared" si="73"/>
        <v>0</v>
      </c>
      <c r="L480" s="2">
        <f t="shared" si="74"/>
        <v>0</v>
      </c>
      <c r="M480" s="2">
        <v>0</v>
      </c>
      <c r="Q480" s="2">
        <f t="shared" si="75"/>
        <v>0</v>
      </c>
      <c r="R480" s="2">
        <f t="shared" si="76"/>
        <v>0</v>
      </c>
      <c r="S480" s="2">
        <f t="shared" si="77"/>
        <v>0</v>
      </c>
      <c r="T480" s="2">
        <v>2007</v>
      </c>
      <c r="U480" s="2">
        <f t="shared" si="78"/>
        <v>0</v>
      </c>
      <c r="V480" s="2">
        <v>7.7</v>
      </c>
      <c r="W480" s="2">
        <f t="shared" si="79"/>
        <v>0</v>
      </c>
    </row>
    <row r="481" spans="1:23" x14ac:dyDescent="0.2">
      <c r="A481" s="2" t="s">
        <v>265</v>
      </c>
      <c r="B481" s="2" t="s">
        <v>11</v>
      </c>
      <c r="C481" s="2" t="s">
        <v>31</v>
      </c>
      <c r="D481" s="2">
        <v>58.401499999999999</v>
      </c>
      <c r="E481" s="2">
        <v>92</v>
      </c>
      <c r="F481" s="2">
        <v>16982</v>
      </c>
      <c r="G481" s="2">
        <v>8</v>
      </c>
      <c r="H481" s="2">
        <f t="shared" si="70"/>
        <v>0</v>
      </c>
      <c r="I481" s="2">
        <f t="shared" si="71"/>
        <v>1</v>
      </c>
      <c r="J481" s="2">
        <f t="shared" si="72"/>
        <v>0</v>
      </c>
      <c r="K481" s="2">
        <f t="shared" si="73"/>
        <v>0</v>
      </c>
      <c r="L481" s="2">
        <f t="shared" si="74"/>
        <v>0</v>
      </c>
      <c r="M481" s="2">
        <v>87</v>
      </c>
      <c r="Q481" s="2">
        <f t="shared" si="75"/>
        <v>1</v>
      </c>
      <c r="R481" s="2">
        <f t="shared" si="76"/>
        <v>0</v>
      </c>
      <c r="S481" s="2">
        <f t="shared" si="77"/>
        <v>0</v>
      </c>
      <c r="T481" s="2">
        <v>2010</v>
      </c>
      <c r="U481" s="2">
        <f t="shared" si="78"/>
        <v>0</v>
      </c>
      <c r="V481" s="2">
        <v>7.1</v>
      </c>
      <c r="W481" s="2">
        <f t="shared" si="79"/>
        <v>0</v>
      </c>
    </row>
    <row r="482" spans="1:23" x14ac:dyDescent="0.2">
      <c r="A482" s="2" t="s">
        <v>877</v>
      </c>
      <c r="B482" s="2" t="s">
        <v>11</v>
      </c>
      <c r="C482" s="2" t="s">
        <v>12</v>
      </c>
      <c r="D482" s="2">
        <v>80.573999999999998</v>
      </c>
      <c r="E482" s="2">
        <v>140</v>
      </c>
      <c r="F482" s="2">
        <v>20440</v>
      </c>
      <c r="G482" s="2">
        <v>60</v>
      </c>
      <c r="H482" s="2">
        <f t="shared" si="70"/>
        <v>0</v>
      </c>
      <c r="I482" s="2">
        <f t="shared" si="71"/>
        <v>0</v>
      </c>
      <c r="J482" s="2">
        <f t="shared" si="72"/>
        <v>0</v>
      </c>
      <c r="K482" s="2">
        <f t="shared" si="73"/>
        <v>0</v>
      </c>
      <c r="L482" s="2">
        <f t="shared" si="74"/>
        <v>0</v>
      </c>
      <c r="M482" s="2">
        <v>708</v>
      </c>
      <c r="Q482" s="2">
        <f t="shared" si="75"/>
        <v>1</v>
      </c>
      <c r="R482" s="2">
        <f t="shared" si="76"/>
        <v>0</v>
      </c>
      <c r="S482" s="2">
        <f t="shared" si="77"/>
        <v>0</v>
      </c>
      <c r="T482" s="2">
        <v>2010</v>
      </c>
      <c r="U482" s="2">
        <f t="shared" si="78"/>
        <v>0</v>
      </c>
      <c r="V482" s="2">
        <v>5.7</v>
      </c>
      <c r="W482" s="2">
        <f t="shared" si="79"/>
        <v>1</v>
      </c>
    </row>
    <row r="483" spans="1:23" x14ac:dyDescent="0.2">
      <c r="A483" s="2" t="s">
        <v>879</v>
      </c>
      <c r="B483" s="2" t="s">
        <v>11</v>
      </c>
      <c r="C483" s="2" t="s">
        <v>19</v>
      </c>
      <c r="D483" s="2">
        <v>100.19</v>
      </c>
      <c r="E483" s="2">
        <v>113</v>
      </c>
      <c r="F483" s="2">
        <v>12652</v>
      </c>
      <c r="G483" s="2">
        <v>178</v>
      </c>
      <c r="H483" s="2">
        <f t="shared" si="70"/>
        <v>0</v>
      </c>
      <c r="I483" s="2">
        <f t="shared" si="71"/>
        <v>0</v>
      </c>
      <c r="J483" s="2">
        <f t="shared" si="72"/>
        <v>0</v>
      </c>
      <c r="K483" s="2">
        <f t="shared" si="73"/>
        <v>0</v>
      </c>
      <c r="L483" s="2">
        <f t="shared" si="74"/>
        <v>1</v>
      </c>
      <c r="M483" s="2">
        <v>218</v>
      </c>
      <c r="Q483" s="2">
        <f t="shared" si="75"/>
        <v>1</v>
      </c>
      <c r="R483" s="2">
        <f t="shared" si="76"/>
        <v>0</v>
      </c>
      <c r="S483" s="2">
        <f t="shared" si="77"/>
        <v>0</v>
      </c>
      <c r="T483" s="2">
        <v>2014</v>
      </c>
      <c r="U483" s="2">
        <f t="shared" si="78"/>
        <v>0</v>
      </c>
      <c r="V483" s="2">
        <v>7.9</v>
      </c>
      <c r="W483" s="2">
        <f t="shared" si="79"/>
        <v>0</v>
      </c>
    </row>
    <row r="484" spans="1:23" x14ac:dyDescent="0.2">
      <c r="A484" s="2" t="s">
        <v>881</v>
      </c>
      <c r="B484" s="2" t="s">
        <v>15</v>
      </c>
      <c r="C484" s="2" t="s">
        <v>12</v>
      </c>
      <c r="D484" s="2">
        <v>0.13161700000000001</v>
      </c>
      <c r="E484" s="2">
        <v>82</v>
      </c>
      <c r="F484" s="2">
        <v>5761</v>
      </c>
      <c r="G484" s="2">
        <v>10</v>
      </c>
      <c r="H484" s="2">
        <f t="shared" si="70"/>
        <v>1</v>
      </c>
      <c r="I484" s="2">
        <f t="shared" si="71"/>
        <v>0</v>
      </c>
      <c r="J484" s="2">
        <f t="shared" si="72"/>
        <v>0</v>
      </c>
      <c r="K484" s="2">
        <f t="shared" si="73"/>
        <v>0</v>
      </c>
      <c r="L484" s="2">
        <f t="shared" si="74"/>
        <v>0</v>
      </c>
      <c r="M484" s="2">
        <v>216</v>
      </c>
      <c r="Q484" s="2">
        <f t="shared" si="75"/>
        <v>0</v>
      </c>
      <c r="R484" s="2">
        <f t="shared" si="76"/>
        <v>0</v>
      </c>
      <c r="S484" s="2">
        <f t="shared" si="77"/>
        <v>0</v>
      </c>
      <c r="T484" s="2">
        <v>2005</v>
      </c>
      <c r="U484" s="2">
        <f t="shared" si="78"/>
        <v>0</v>
      </c>
      <c r="V484" s="2">
        <v>6.3</v>
      </c>
      <c r="W484" s="2">
        <f t="shared" si="79"/>
        <v>1</v>
      </c>
    </row>
    <row r="485" spans="1:23" x14ac:dyDescent="0.2">
      <c r="A485" s="2" t="s">
        <v>883</v>
      </c>
      <c r="B485" s="2" t="s">
        <v>51</v>
      </c>
      <c r="C485" s="2" t="s">
        <v>19</v>
      </c>
      <c r="D485" s="2">
        <v>81.593500000000006</v>
      </c>
      <c r="E485" s="2">
        <v>120</v>
      </c>
      <c r="F485" s="2">
        <v>24300</v>
      </c>
      <c r="G485" s="2">
        <v>40</v>
      </c>
      <c r="H485" s="2">
        <f t="shared" si="70"/>
        <v>0</v>
      </c>
      <c r="I485" s="2">
        <f t="shared" si="71"/>
        <v>0</v>
      </c>
      <c r="J485" s="2">
        <f t="shared" si="72"/>
        <v>0</v>
      </c>
      <c r="K485" s="2">
        <f t="shared" si="73"/>
        <v>0</v>
      </c>
      <c r="L485" s="2">
        <f t="shared" si="74"/>
        <v>1</v>
      </c>
      <c r="M485" s="2">
        <v>155</v>
      </c>
      <c r="Q485" s="2">
        <f t="shared" si="75"/>
        <v>0</v>
      </c>
      <c r="R485" s="2">
        <f t="shared" si="76"/>
        <v>1</v>
      </c>
      <c r="S485" s="2">
        <f t="shared" si="77"/>
        <v>0</v>
      </c>
      <c r="T485" s="2">
        <v>2006</v>
      </c>
      <c r="U485" s="2">
        <f t="shared" si="78"/>
        <v>0</v>
      </c>
      <c r="V485" s="2">
        <v>7.3</v>
      </c>
      <c r="W485" s="2">
        <f t="shared" si="79"/>
        <v>0</v>
      </c>
    </row>
    <row r="486" spans="1:23" x14ac:dyDescent="0.2">
      <c r="A486" s="2" t="s">
        <v>885</v>
      </c>
      <c r="B486" s="2" t="s">
        <v>11</v>
      </c>
      <c r="C486" s="2" t="s">
        <v>24</v>
      </c>
      <c r="D486" s="2">
        <v>17.266500000000001</v>
      </c>
      <c r="E486" s="2">
        <v>99</v>
      </c>
      <c r="F486" s="2">
        <v>22554</v>
      </c>
      <c r="G486" s="2">
        <v>30</v>
      </c>
      <c r="H486" s="2">
        <f t="shared" si="70"/>
        <v>0</v>
      </c>
      <c r="I486" s="2">
        <f t="shared" si="71"/>
        <v>0</v>
      </c>
      <c r="J486" s="2">
        <f t="shared" si="72"/>
        <v>0</v>
      </c>
      <c r="K486" s="2">
        <f t="shared" si="73"/>
        <v>0</v>
      </c>
      <c r="L486" s="2">
        <f t="shared" si="74"/>
        <v>0</v>
      </c>
      <c r="M486" s="2">
        <v>11</v>
      </c>
      <c r="Q486" s="2">
        <f t="shared" si="75"/>
        <v>1</v>
      </c>
      <c r="R486" s="2">
        <f t="shared" si="76"/>
        <v>0</v>
      </c>
      <c r="S486" s="2">
        <f t="shared" si="77"/>
        <v>0</v>
      </c>
      <c r="T486" s="2">
        <v>2002</v>
      </c>
      <c r="U486" s="2">
        <f t="shared" si="78"/>
        <v>0</v>
      </c>
      <c r="V486" s="2">
        <v>5.4</v>
      </c>
      <c r="W486" s="2">
        <f t="shared" si="79"/>
        <v>0</v>
      </c>
    </row>
    <row r="487" spans="1:23" x14ac:dyDescent="0.2">
      <c r="A487" s="2" t="s">
        <v>887</v>
      </c>
      <c r="B487" s="2" t="s">
        <v>51</v>
      </c>
      <c r="C487" s="2" t="s">
        <v>31</v>
      </c>
      <c r="D487" s="2">
        <v>173.381</v>
      </c>
      <c r="E487" s="2">
        <v>97</v>
      </c>
      <c r="F487" s="2">
        <v>43354</v>
      </c>
      <c r="G487" s="2">
        <v>33</v>
      </c>
      <c r="H487" s="2">
        <f t="shared" si="70"/>
        <v>0</v>
      </c>
      <c r="I487" s="2">
        <f t="shared" si="71"/>
        <v>1</v>
      </c>
      <c r="J487" s="2">
        <f t="shared" si="72"/>
        <v>0</v>
      </c>
      <c r="K487" s="2">
        <f t="shared" si="73"/>
        <v>0</v>
      </c>
      <c r="L487" s="2">
        <f t="shared" si="74"/>
        <v>0</v>
      </c>
      <c r="M487" s="2">
        <v>4000</v>
      </c>
      <c r="Q487" s="2">
        <f t="shared" si="75"/>
        <v>0</v>
      </c>
      <c r="R487" s="2">
        <f t="shared" si="76"/>
        <v>1</v>
      </c>
      <c r="S487" s="2">
        <f t="shared" si="77"/>
        <v>0</v>
      </c>
      <c r="T487" s="2">
        <v>2003</v>
      </c>
      <c r="U487" s="2">
        <f t="shared" si="78"/>
        <v>0</v>
      </c>
      <c r="V487" s="2">
        <v>6.9</v>
      </c>
      <c r="W487" s="2">
        <f t="shared" si="79"/>
        <v>0</v>
      </c>
    </row>
    <row r="488" spans="1:23" x14ac:dyDescent="0.2">
      <c r="A488" s="2" t="s">
        <v>210</v>
      </c>
      <c r="B488" s="2" t="s">
        <v>11</v>
      </c>
      <c r="C488" s="2" t="s">
        <v>40</v>
      </c>
      <c r="D488" s="2">
        <v>26.8384</v>
      </c>
      <c r="E488" s="2">
        <v>123</v>
      </c>
      <c r="F488" s="2">
        <v>12700</v>
      </c>
      <c r="G488" s="2">
        <v>57</v>
      </c>
      <c r="H488" s="2">
        <f t="shared" si="70"/>
        <v>0</v>
      </c>
      <c r="I488" s="2">
        <f t="shared" si="71"/>
        <v>0</v>
      </c>
      <c r="J488" s="2">
        <f t="shared" si="72"/>
        <v>0</v>
      </c>
      <c r="K488" s="2">
        <f t="shared" si="73"/>
        <v>0</v>
      </c>
      <c r="L488" s="2">
        <f t="shared" si="74"/>
        <v>0</v>
      </c>
      <c r="M488" s="2">
        <v>488</v>
      </c>
      <c r="Q488" s="2">
        <f t="shared" si="75"/>
        <v>1</v>
      </c>
      <c r="R488" s="2">
        <f t="shared" si="76"/>
        <v>0</v>
      </c>
      <c r="S488" s="2">
        <f t="shared" si="77"/>
        <v>1</v>
      </c>
      <c r="T488" s="2">
        <v>2005</v>
      </c>
      <c r="U488" s="2">
        <f t="shared" si="78"/>
        <v>0</v>
      </c>
      <c r="V488" s="2">
        <v>6.4</v>
      </c>
      <c r="W488" s="2">
        <f t="shared" si="79"/>
        <v>0</v>
      </c>
    </row>
    <row r="489" spans="1:23" x14ac:dyDescent="0.2">
      <c r="A489" s="2" t="s">
        <v>890</v>
      </c>
      <c r="B489" s="2" t="s">
        <v>51</v>
      </c>
      <c r="C489" s="2" t="s">
        <v>31</v>
      </c>
      <c r="D489" s="2">
        <v>22.913699999999999</v>
      </c>
      <c r="E489" s="2">
        <v>96</v>
      </c>
      <c r="F489" s="2">
        <v>17292</v>
      </c>
      <c r="G489" s="2">
        <v>35</v>
      </c>
      <c r="H489" s="2">
        <f t="shared" si="70"/>
        <v>0</v>
      </c>
      <c r="I489" s="2">
        <f t="shared" si="71"/>
        <v>1</v>
      </c>
      <c r="J489" s="2">
        <f t="shared" si="72"/>
        <v>0</v>
      </c>
      <c r="K489" s="2">
        <f t="shared" si="73"/>
        <v>0</v>
      </c>
      <c r="L489" s="2">
        <f t="shared" si="74"/>
        <v>0</v>
      </c>
      <c r="M489" s="2">
        <v>13</v>
      </c>
      <c r="Q489" s="2">
        <f t="shared" si="75"/>
        <v>0</v>
      </c>
      <c r="R489" s="2">
        <f t="shared" si="76"/>
        <v>1</v>
      </c>
      <c r="S489" s="2">
        <f t="shared" si="77"/>
        <v>0</v>
      </c>
      <c r="T489" s="2">
        <v>2004</v>
      </c>
      <c r="U489" s="2">
        <f t="shared" si="78"/>
        <v>0</v>
      </c>
      <c r="V489" s="2">
        <v>6.3</v>
      </c>
      <c r="W489" s="2">
        <f t="shared" si="79"/>
        <v>0</v>
      </c>
    </row>
    <row r="490" spans="1:23" x14ac:dyDescent="0.2">
      <c r="A490" s="2" t="s">
        <v>581</v>
      </c>
      <c r="B490" s="2" t="s">
        <v>15</v>
      </c>
      <c r="C490" s="2" t="s">
        <v>24</v>
      </c>
      <c r="D490" s="2">
        <v>93.0501</v>
      </c>
      <c r="E490" s="2">
        <v>109</v>
      </c>
      <c r="F490" s="2">
        <v>17689</v>
      </c>
      <c r="G490" s="2">
        <v>115</v>
      </c>
      <c r="H490" s="2">
        <f t="shared" si="70"/>
        <v>1</v>
      </c>
      <c r="I490" s="2">
        <f t="shared" si="71"/>
        <v>0</v>
      </c>
      <c r="J490" s="2">
        <f t="shared" si="72"/>
        <v>0</v>
      </c>
      <c r="K490" s="2">
        <f t="shared" si="73"/>
        <v>0</v>
      </c>
      <c r="L490" s="2">
        <f t="shared" si="74"/>
        <v>0</v>
      </c>
      <c r="M490" s="2">
        <v>662</v>
      </c>
      <c r="Q490" s="2">
        <f t="shared" si="75"/>
        <v>0</v>
      </c>
      <c r="R490" s="2">
        <f t="shared" si="76"/>
        <v>0</v>
      </c>
      <c r="S490" s="2">
        <f t="shared" si="77"/>
        <v>0</v>
      </c>
      <c r="T490" s="2">
        <v>2013</v>
      </c>
      <c r="U490" s="2">
        <f t="shared" si="78"/>
        <v>0</v>
      </c>
      <c r="V490" s="2">
        <v>6.6</v>
      </c>
      <c r="W490" s="2">
        <f t="shared" si="79"/>
        <v>0</v>
      </c>
    </row>
    <row r="491" spans="1:23" x14ac:dyDescent="0.2">
      <c r="A491" s="2" t="s">
        <v>893</v>
      </c>
      <c r="B491" s="2" t="s">
        <v>11</v>
      </c>
      <c r="C491" s="2" t="s">
        <v>31</v>
      </c>
      <c r="D491" s="2">
        <v>28.435400000000001</v>
      </c>
      <c r="E491" s="2">
        <v>103</v>
      </c>
      <c r="F491" s="2">
        <v>4441</v>
      </c>
      <c r="G491" s="2">
        <v>12</v>
      </c>
      <c r="H491" s="2">
        <f t="shared" si="70"/>
        <v>0</v>
      </c>
      <c r="I491" s="2">
        <f t="shared" si="71"/>
        <v>1</v>
      </c>
      <c r="J491" s="2">
        <f t="shared" si="72"/>
        <v>0</v>
      </c>
      <c r="K491" s="2">
        <f t="shared" si="73"/>
        <v>0</v>
      </c>
      <c r="L491" s="2">
        <f t="shared" si="74"/>
        <v>0</v>
      </c>
      <c r="M491" s="2">
        <v>27</v>
      </c>
      <c r="Q491" s="2">
        <f t="shared" si="75"/>
        <v>1</v>
      </c>
      <c r="R491" s="2">
        <f t="shared" si="76"/>
        <v>0</v>
      </c>
      <c r="S491" s="2">
        <f t="shared" si="77"/>
        <v>0</v>
      </c>
      <c r="T491" s="2">
        <v>2006</v>
      </c>
      <c r="U491" s="2">
        <f t="shared" si="78"/>
        <v>0</v>
      </c>
      <c r="V491" s="2">
        <v>5.5</v>
      </c>
      <c r="W491" s="2">
        <f t="shared" si="79"/>
        <v>0</v>
      </c>
    </row>
    <row r="492" spans="1:23" x14ac:dyDescent="0.2">
      <c r="A492" s="2" t="s">
        <v>16</v>
      </c>
      <c r="B492" s="2" t="s">
        <v>51</v>
      </c>
      <c r="C492" s="2" t="s">
        <v>97</v>
      </c>
      <c r="D492" s="2">
        <v>127.70699999999999</v>
      </c>
      <c r="E492" s="2">
        <v>107</v>
      </c>
      <c r="F492" s="2">
        <v>662</v>
      </c>
      <c r="G492" s="2">
        <v>85</v>
      </c>
      <c r="H492" s="2">
        <f t="shared" si="70"/>
        <v>0</v>
      </c>
      <c r="I492" s="2">
        <f t="shared" si="71"/>
        <v>0</v>
      </c>
      <c r="J492" s="2">
        <f t="shared" si="72"/>
        <v>0</v>
      </c>
      <c r="K492" s="2">
        <f t="shared" si="73"/>
        <v>1</v>
      </c>
      <c r="L492" s="2">
        <f t="shared" si="74"/>
        <v>0</v>
      </c>
      <c r="M492" s="2">
        <v>36</v>
      </c>
      <c r="Q492" s="2">
        <f t="shared" si="75"/>
        <v>0</v>
      </c>
      <c r="R492" s="2">
        <f t="shared" si="76"/>
        <v>1</v>
      </c>
      <c r="S492" s="2">
        <f t="shared" si="77"/>
        <v>0</v>
      </c>
      <c r="T492" s="2">
        <v>2007</v>
      </c>
      <c r="U492" s="2">
        <f t="shared" si="78"/>
        <v>0</v>
      </c>
      <c r="V492" s="2">
        <v>7.1</v>
      </c>
      <c r="W492" s="2">
        <f t="shared" si="79"/>
        <v>0</v>
      </c>
    </row>
    <row r="493" spans="1:23" x14ac:dyDescent="0.2">
      <c r="A493" s="2" t="s">
        <v>896</v>
      </c>
      <c r="B493" s="2" t="s">
        <v>11</v>
      </c>
      <c r="C493" s="2" t="s">
        <v>19</v>
      </c>
      <c r="D493" s="2">
        <v>11.7033</v>
      </c>
      <c r="E493" s="2">
        <v>108</v>
      </c>
      <c r="F493" s="2">
        <v>1058</v>
      </c>
      <c r="G493" s="2">
        <v>10</v>
      </c>
      <c r="H493" s="2">
        <f t="shared" si="70"/>
        <v>0</v>
      </c>
      <c r="I493" s="2">
        <f t="shared" si="71"/>
        <v>0</v>
      </c>
      <c r="J493" s="2">
        <f t="shared" si="72"/>
        <v>0</v>
      </c>
      <c r="K493" s="2">
        <f t="shared" si="73"/>
        <v>0</v>
      </c>
      <c r="L493" s="2">
        <f t="shared" si="74"/>
        <v>1</v>
      </c>
      <c r="M493" s="2">
        <v>2</v>
      </c>
      <c r="Q493" s="2">
        <f t="shared" si="75"/>
        <v>1</v>
      </c>
      <c r="R493" s="2">
        <f t="shared" si="76"/>
        <v>0</v>
      </c>
      <c r="S493" s="2">
        <f t="shared" si="77"/>
        <v>0</v>
      </c>
      <c r="T493" s="2">
        <v>2005</v>
      </c>
      <c r="U493" s="2">
        <f t="shared" si="78"/>
        <v>0</v>
      </c>
      <c r="V493" s="2">
        <v>7</v>
      </c>
      <c r="W493" s="2">
        <f t="shared" si="79"/>
        <v>0</v>
      </c>
    </row>
    <row r="494" spans="1:23" x14ac:dyDescent="0.2">
      <c r="A494" s="2" t="s">
        <v>898</v>
      </c>
      <c r="B494" s="2" t="s">
        <v>15</v>
      </c>
      <c r="C494" s="2" t="s">
        <v>12</v>
      </c>
      <c r="D494" s="2">
        <v>40.982999999999997</v>
      </c>
      <c r="E494" s="2">
        <v>109</v>
      </c>
      <c r="F494" s="2">
        <v>27788</v>
      </c>
      <c r="G494" s="2">
        <v>7</v>
      </c>
      <c r="H494" s="2">
        <f t="shared" si="70"/>
        <v>1</v>
      </c>
      <c r="I494" s="2">
        <f t="shared" si="71"/>
        <v>0</v>
      </c>
      <c r="J494" s="2">
        <f t="shared" si="72"/>
        <v>0</v>
      </c>
      <c r="K494" s="2">
        <f t="shared" si="73"/>
        <v>0</v>
      </c>
      <c r="L494" s="2">
        <f t="shared" si="74"/>
        <v>0</v>
      </c>
      <c r="M494" s="2">
        <v>453</v>
      </c>
      <c r="Q494" s="2">
        <f t="shared" si="75"/>
        <v>0</v>
      </c>
      <c r="R494" s="2">
        <f t="shared" si="76"/>
        <v>0</v>
      </c>
      <c r="S494" s="2">
        <f t="shared" si="77"/>
        <v>0</v>
      </c>
      <c r="T494" s="2">
        <v>2012</v>
      </c>
      <c r="U494" s="2">
        <f t="shared" si="78"/>
        <v>0</v>
      </c>
      <c r="V494" s="2">
        <v>7.7</v>
      </c>
      <c r="W494" s="2">
        <f t="shared" si="79"/>
        <v>1</v>
      </c>
    </row>
    <row r="495" spans="1:23" x14ac:dyDescent="0.2">
      <c r="A495" s="2" t="s">
        <v>900</v>
      </c>
      <c r="B495" s="2" t="s">
        <v>11</v>
      </c>
      <c r="C495" s="2" t="s">
        <v>24</v>
      </c>
      <c r="D495" s="2">
        <v>61.656799999999997</v>
      </c>
      <c r="E495" s="2">
        <v>114</v>
      </c>
      <c r="F495" s="2">
        <v>12908</v>
      </c>
      <c r="G495" s="2">
        <v>110</v>
      </c>
      <c r="H495" s="2">
        <f t="shared" si="70"/>
        <v>0</v>
      </c>
      <c r="I495" s="2">
        <f t="shared" si="71"/>
        <v>0</v>
      </c>
      <c r="J495" s="2">
        <f t="shared" si="72"/>
        <v>0</v>
      </c>
      <c r="K495" s="2">
        <f t="shared" si="73"/>
        <v>0</v>
      </c>
      <c r="L495" s="2">
        <f t="shared" si="74"/>
        <v>0</v>
      </c>
      <c r="M495" s="2">
        <v>151</v>
      </c>
      <c r="Q495" s="2">
        <f t="shared" si="75"/>
        <v>1</v>
      </c>
      <c r="R495" s="2">
        <f t="shared" si="76"/>
        <v>0</v>
      </c>
      <c r="S495" s="2">
        <f t="shared" si="77"/>
        <v>0</v>
      </c>
      <c r="T495" s="2">
        <v>2013</v>
      </c>
      <c r="U495" s="2">
        <f t="shared" si="78"/>
        <v>0</v>
      </c>
      <c r="V495" s="2">
        <v>6.7</v>
      </c>
      <c r="W495" s="2">
        <f t="shared" si="79"/>
        <v>0</v>
      </c>
    </row>
    <row r="496" spans="1:23" x14ac:dyDescent="0.2">
      <c r="A496" s="2" t="s">
        <v>902</v>
      </c>
      <c r="B496" s="2" t="s">
        <v>11</v>
      </c>
      <c r="C496" s="2" t="s">
        <v>12</v>
      </c>
      <c r="D496" s="2">
        <v>23.393799999999999</v>
      </c>
      <c r="E496" s="2">
        <v>104</v>
      </c>
      <c r="F496" s="2">
        <v>18760</v>
      </c>
      <c r="G496" s="2">
        <v>20</v>
      </c>
      <c r="H496" s="2">
        <f t="shared" si="70"/>
        <v>0</v>
      </c>
      <c r="I496" s="2">
        <f t="shared" si="71"/>
        <v>0</v>
      </c>
      <c r="J496" s="2">
        <f t="shared" si="72"/>
        <v>0</v>
      </c>
      <c r="K496" s="2">
        <f t="shared" si="73"/>
        <v>0</v>
      </c>
      <c r="L496" s="2">
        <f t="shared" si="74"/>
        <v>0</v>
      </c>
      <c r="M496" s="2">
        <v>19</v>
      </c>
      <c r="Q496" s="2">
        <f t="shared" si="75"/>
        <v>1</v>
      </c>
      <c r="R496" s="2">
        <f t="shared" si="76"/>
        <v>0</v>
      </c>
      <c r="S496" s="2">
        <f t="shared" si="77"/>
        <v>0</v>
      </c>
      <c r="T496" s="2">
        <v>2014</v>
      </c>
      <c r="U496" s="2">
        <f t="shared" si="78"/>
        <v>0</v>
      </c>
      <c r="V496" s="2">
        <v>6.3</v>
      </c>
      <c r="W496" s="2">
        <f t="shared" si="79"/>
        <v>1</v>
      </c>
    </row>
    <row r="497" spans="1:23" x14ac:dyDescent="0.2">
      <c r="A497" s="2" t="s">
        <v>904</v>
      </c>
      <c r="B497" s="2" t="s">
        <v>15</v>
      </c>
      <c r="C497" s="2" t="s">
        <v>12</v>
      </c>
      <c r="D497" s="2">
        <v>51.396799999999999</v>
      </c>
      <c r="E497" s="2">
        <v>131</v>
      </c>
      <c r="F497" s="2">
        <v>5103</v>
      </c>
      <c r="G497" s="2">
        <v>68</v>
      </c>
      <c r="H497" s="2">
        <f t="shared" si="70"/>
        <v>1</v>
      </c>
      <c r="I497" s="2">
        <f t="shared" si="71"/>
        <v>0</v>
      </c>
      <c r="J497" s="2">
        <f t="shared" si="72"/>
        <v>0</v>
      </c>
      <c r="K497" s="2">
        <f t="shared" si="73"/>
        <v>0</v>
      </c>
      <c r="L497" s="2">
        <f t="shared" si="74"/>
        <v>0</v>
      </c>
      <c r="M497" s="2">
        <v>218</v>
      </c>
      <c r="Q497" s="2">
        <f t="shared" si="75"/>
        <v>0</v>
      </c>
      <c r="R497" s="2">
        <f t="shared" si="76"/>
        <v>0</v>
      </c>
      <c r="S497" s="2">
        <f t="shared" si="77"/>
        <v>0</v>
      </c>
      <c r="T497" s="2">
        <v>2001</v>
      </c>
      <c r="U497" s="2">
        <f t="shared" si="78"/>
        <v>0</v>
      </c>
      <c r="V497" s="2">
        <v>7.6</v>
      </c>
      <c r="W497" s="2">
        <f t="shared" si="79"/>
        <v>1</v>
      </c>
    </row>
    <row r="498" spans="1:23" x14ac:dyDescent="0.2">
      <c r="A498" s="2" t="s">
        <v>593</v>
      </c>
      <c r="B498" s="2" t="s">
        <v>11</v>
      </c>
      <c r="C498" s="2" t="s">
        <v>12</v>
      </c>
      <c r="D498" s="2">
        <v>39.177199999999999</v>
      </c>
      <c r="E498" s="2">
        <v>115</v>
      </c>
      <c r="F498" s="2">
        <v>3770</v>
      </c>
      <c r="G498" s="2">
        <v>38</v>
      </c>
      <c r="H498" s="2">
        <f t="shared" si="70"/>
        <v>0</v>
      </c>
      <c r="I498" s="2">
        <f t="shared" si="71"/>
        <v>0</v>
      </c>
      <c r="J498" s="2">
        <f t="shared" si="72"/>
        <v>0</v>
      </c>
      <c r="K498" s="2">
        <f t="shared" si="73"/>
        <v>0</v>
      </c>
      <c r="L498" s="2">
        <f t="shared" si="74"/>
        <v>0</v>
      </c>
      <c r="M498" s="2">
        <v>150</v>
      </c>
      <c r="Q498" s="2">
        <f t="shared" si="75"/>
        <v>1</v>
      </c>
      <c r="R498" s="2">
        <f t="shared" si="76"/>
        <v>0</v>
      </c>
      <c r="S498" s="2">
        <f t="shared" si="77"/>
        <v>0</v>
      </c>
      <c r="T498" s="2">
        <v>2002</v>
      </c>
      <c r="U498" s="2">
        <f t="shared" si="78"/>
        <v>0</v>
      </c>
      <c r="V498" s="2">
        <v>5.6</v>
      </c>
      <c r="W498" s="2">
        <f t="shared" si="79"/>
        <v>1</v>
      </c>
    </row>
    <row r="499" spans="1:23" x14ac:dyDescent="0.2">
      <c r="A499" s="2" t="s">
        <v>907</v>
      </c>
      <c r="B499" s="2" t="s">
        <v>11</v>
      </c>
      <c r="C499" s="2" t="s">
        <v>40</v>
      </c>
      <c r="D499" s="2">
        <v>17.536799999999999</v>
      </c>
      <c r="E499" s="2">
        <v>93</v>
      </c>
      <c r="F499" s="2">
        <v>1183</v>
      </c>
      <c r="G499" s="2">
        <v>8</v>
      </c>
      <c r="H499" s="2">
        <f t="shared" si="70"/>
        <v>0</v>
      </c>
      <c r="I499" s="2">
        <f t="shared" si="71"/>
        <v>0</v>
      </c>
      <c r="J499" s="2">
        <f t="shared" si="72"/>
        <v>0</v>
      </c>
      <c r="K499" s="2">
        <f t="shared" si="73"/>
        <v>0</v>
      </c>
      <c r="L499" s="2">
        <f t="shared" si="74"/>
        <v>0</v>
      </c>
      <c r="M499" s="2">
        <v>132</v>
      </c>
      <c r="Q499" s="2">
        <f t="shared" si="75"/>
        <v>1</v>
      </c>
      <c r="R499" s="2">
        <f t="shared" si="76"/>
        <v>0</v>
      </c>
      <c r="S499" s="2">
        <f t="shared" si="77"/>
        <v>1</v>
      </c>
      <c r="T499" s="2">
        <v>2013</v>
      </c>
      <c r="U499" s="2">
        <f t="shared" si="78"/>
        <v>0</v>
      </c>
      <c r="V499" s="2">
        <v>7.1</v>
      </c>
      <c r="W499" s="2">
        <f t="shared" si="79"/>
        <v>0</v>
      </c>
    </row>
    <row r="500" spans="1:23" x14ac:dyDescent="0.2">
      <c r="A500" s="2" t="s">
        <v>248</v>
      </c>
      <c r="B500" s="2" t="s">
        <v>11</v>
      </c>
      <c r="C500" s="2" t="s">
        <v>31</v>
      </c>
      <c r="D500" s="2">
        <v>12.1815</v>
      </c>
      <c r="E500" s="2">
        <v>99</v>
      </c>
      <c r="F500" s="2">
        <v>1189</v>
      </c>
      <c r="G500" s="2">
        <v>40</v>
      </c>
      <c r="H500" s="2">
        <f t="shared" si="70"/>
        <v>0</v>
      </c>
      <c r="I500" s="2">
        <f t="shared" si="71"/>
        <v>1</v>
      </c>
      <c r="J500" s="2">
        <f t="shared" si="72"/>
        <v>0</v>
      </c>
      <c r="K500" s="2">
        <f t="shared" si="73"/>
        <v>0</v>
      </c>
      <c r="L500" s="2">
        <f t="shared" si="74"/>
        <v>0</v>
      </c>
      <c r="M500" s="2">
        <v>272</v>
      </c>
      <c r="Q500" s="2">
        <f t="shared" si="75"/>
        <v>1</v>
      </c>
      <c r="R500" s="2">
        <f t="shared" si="76"/>
        <v>0</v>
      </c>
      <c r="S500" s="2">
        <f t="shared" si="77"/>
        <v>0</v>
      </c>
      <c r="T500" s="2">
        <v>2004</v>
      </c>
      <c r="U500" s="2">
        <f t="shared" si="78"/>
        <v>0</v>
      </c>
      <c r="V500" s="2">
        <v>4.8</v>
      </c>
      <c r="W500" s="2">
        <f t="shared" si="79"/>
        <v>0</v>
      </c>
    </row>
    <row r="501" spans="1:23" x14ac:dyDescent="0.2">
      <c r="A501" s="2" t="s">
        <v>910</v>
      </c>
      <c r="B501" s="2" t="s">
        <v>51</v>
      </c>
      <c r="C501" s="2" t="s">
        <v>97</v>
      </c>
      <c r="D501" s="2">
        <v>107.515</v>
      </c>
      <c r="E501" s="2">
        <v>102</v>
      </c>
      <c r="F501" s="2">
        <v>14552</v>
      </c>
      <c r="G501" s="2">
        <v>100</v>
      </c>
      <c r="H501" s="2">
        <f t="shared" si="70"/>
        <v>0</v>
      </c>
      <c r="I501" s="2">
        <f t="shared" si="71"/>
        <v>0</v>
      </c>
      <c r="J501" s="2">
        <f t="shared" si="72"/>
        <v>0</v>
      </c>
      <c r="K501" s="2">
        <f t="shared" si="73"/>
        <v>1</v>
      </c>
      <c r="L501" s="2">
        <f t="shared" si="74"/>
        <v>0</v>
      </c>
      <c r="M501" s="2">
        <v>77</v>
      </c>
      <c r="Q501" s="2">
        <f t="shared" si="75"/>
        <v>0</v>
      </c>
      <c r="R501" s="2">
        <f t="shared" si="76"/>
        <v>1</v>
      </c>
      <c r="S501" s="2">
        <f t="shared" si="77"/>
        <v>0</v>
      </c>
      <c r="T501" s="2">
        <v>2013</v>
      </c>
      <c r="U501" s="2">
        <f t="shared" si="78"/>
        <v>0</v>
      </c>
      <c r="V501" s="2">
        <v>6.7</v>
      </c>
      <c r="W501" s="2">
        <f t="shared" si="79"/>
        <v>0</v>
      </c>
    </row>
    <row r="502" spans="1:23" x14ac:dyDescent="0.2">
      <c r="A502" s="2" t="s">
        <v>782</v>
      </c>
      <c r="B502" s="2" t="s">
        <v>11</v>
      </c>
      <c r="C502" s="2" t="s">
        <v>19</v>
      </c>
      <c r="D502" s="2">
        <v>39.7376</v>
      </c>
      <c r="E502" s="2">
        <v>93</v>
      </c>
      <c r="F502" s="2">
        <v>4293</v>
      </c>
      <c r="G502" s="2">
        <v>20</v>
      </c>
      <c r="H502" s="2">
        <f t="shared" si="70"/>
        <v>0</v>
      </c>
      <c r="I502" s="2">
        <f t="shared" si="71"/>
        <v>0</v>
      </c>
      <c r="J502" s="2">
        <f t="shared" si="72"/>
        <v>0</v>
      </c>
      <c r="K502" s="2">
        <f t="shared" si="73"/>
        <v>0</v>
      </c>
      <c r="L502" s="2">
        <f t="shared" si="74"/>
        <v>1</v>
      </c>
      <c r="M502" s="2">
        <v>82</v>
      </c>
      <c r="Q502" s="2">
        <f t="shared" si="75"/>
        <v>1</v>
      </c>
      <c r="R502" s="2">
        <f t="shared" si="76"/>
        <v>0</v>
      </c>
      <c r="S502" s="2">
        <f t="shared" si="77"/>
        <v>0</v>
      </c>
      <c r="T502" s="2">
        <v>2007</v>
      </c>
      <c r="U502" s="2">
        <f t="shared" si="78"/>
        <v>0</v>
      </c>
      <c r="V502" s="2">
        <v>2.2999999999999998</v>
      </c>
      <c r="W502" s="2">
        <f t="shared" si="79"/>
        <v>0</v>
      </c>
    </row>
    <row r="503" spans="1:23" x14ac:dyDescent="0.2">
      <c r="A503" s="2" t="s">
        <v>913</v>
      </c>
      <c r="B503" s="2" t="s">
        <v>15</v>
      </c>
      <c r="C503" s="2" t="s">
        <v>24</v>
      </c>
      <c r="D503" s="2">
        <v>1.1900200000000001</v>
      </c>
      <c r="E503" s="2">
        <v>107</v>
      </c>
      <c r="F503" s="2">
        <v>25088</v>
      </c>
      <c r="G503" s="2">
        <v>20</v>
      </c>
      <c r="H503" s="2">
        <f t="shared" si="70"/>
        <v>1</v>
      </c>
      <c r="I503" s="2">
        <f t="shared" si="71"/>
        <v>0</v>
      </c>
      <c r="J503" s="2">
        <f t="shared" si="72"/>
        <v>0</v>
      </c>
      <c r="K503" s="2">
        <f t="shared" si="73"/>
        <v>0</v>
      </c>
      <c r="L503" s="2">
        <f t="shared" si="74"/>
        <v>0</v>
      </c>
      <c r="M503" s="2">
        <v>110</v>
      </c>
      <c r="Q503" s="2">
        <f t="shared" si="75"/>
        <v>0</v>
      </c>
      <c r="R503" s="2">
        <f t="shared" si="76"/>
        <v>0</v>
      </c>
      <c r="S503" s="2">
        <f t="shared" si="77"/>
        <v>0</v>
      </c>
      <c r="T503" s="2">
        <v>2002</v>
      </c>
      <c r="U503" s="2">
        <f t="shared" si="78"/>
        <v>0</v>
      </c>
      <c r="V503" s="2">
        <v>7.5</v>
      </c>
      <c r="W503" s="2">
        <f t="shared" si="79"/>
        <v>0</v>
      </c>
    </row>
    <row r="504" spans="1:23" x14ac:dyDescent="0.2">
      <c r="A504" s="2" t="s">
        <v>915</v>
      </c>
      <c r="B504" s="2" t="s">
        <v>51</v>
      </c>
      <c r="C504" s="2" t="s">
        <v>19</v>
      </c>
      <c r="D504" s="2">
        <v>75.030199999999994</v>
      </c>
      <c r="E504" s="2">
        <v>104</v>
      </c>
      <c r="F504" s="2">
        <v>4487</v>
      </c>
      <c r="G504" s="2">
        <v>100</v>
      </c>
      <c r="H504" s="2">
        <f t="shared" si="70"/>
        <v>0</v>
      </c>
      <c r="I504" s="2">
        <f t="shared" si="71"/>
        <v>0</v>
      </c>
      <c r="J504" s="2">
        <f t="shared" si="72"/>
        <v>0</v>
      </c>
      <c r="K504" s="2">
        <f t="shared" si="73"/>
        <v>0</v>
      </c>
      <c r="L504" s="2">
        <f t="shared" si="74"/>
        <v>1</v>
      </c>
      <c r="M504" s="2">
        <v>14</v>
      </c>
      <c r="Q504" s="2">
        <f t="shared" si="75"/>
        <v>0</v>
      </c>
      <c r="R504" s="2">
        <f t="shared" si="76"/>
        <v>1</v>
      </c>
      <c r="S504" s="2">
        <f t="shared" si="77"/>
        <v>0</v>
      </c>
      <c r="T504" s="2">
        <v>2006</v>
      </c>
      <c r="U504" s="2">
        <f t="shared" si="78"/>
        <v>0</v>
      </c>
      <c r="V504" s="2">
        <v>5.0999999999999996</v>
      </c>
      <c r="W504" s="2">
        <f t="shared" si="79"/>
        <v>0</v>
      </c>
    </row>
    <row r="505" spans="1:23" x14ac:dyDescent="0.2">
      <c r="A505" s="2" t="s">
        <v>659</v>
      </c>
      <c r="B505" s="2" t="s">
        <v>15</v>
      </c>
      <c r="C505" s="2" t="s">
        <v>12</v>
      </c>
      <c r="D505" s="2">
        <v>125.54900000000001</v>
      </c>
      <c r="E505" s="2">
        <v>131</v>
      </c>
      <c r="F505" s="2">
        <v>10003</v>
      </c>
      <c r="G505" s="2">
        <v>52</v>
      </c>
      <c r="H505" s="2">
        <f t="shared" si="70"/>
        <v>1</v>
      </c>
      <c r="I505" s="2">
        <f t="shared" si="71"/>
        <v>0</v>
      </c>
      <c r="J505" s="2">
        <f t="shared" si="72"/>
        <v>0</v>
      </c>
      <c r="K505" s="2">
        <f t="shared" si="73"/>
        <v>0</v>
      </c>
      <c r="L505" s="2">
        <f t="shared" si="74"/>
        <v>0</v>
      </c>
      <c r="M505" s="2">
        <v>0</v>
      </c>
      <c r="Q505" s="2">
        <f t="shared" si="75"/>
        <v>0</v>
      </c>
      <c r="R505" s="2">
        <f t="shared" si="76"/>
        <v>0</v>
      </c>
      <c r="S505" s="2">
        <f t="shared" si="77"/>
        <v>0</v>
      </c>
      <c r="T505" s="2">
        <v>2000</v>
      </c>
      <c r="U505" s="2">
        <f t="shared" si="78"/>
        <v>0</v>
      </c>
      <c r="V505" s="2">
        <v>7.3</v>
      </c>
      <c r="W505" s="2">
        <f t="shared" si="79"/>
        <v>1</v>
      </c>
    </row>
    <row r="506" spans="1:23" x14ac:dyDescent="0.2">
      <c r="A506" s="2" t="s">
        <v>918</v>
      </c>
      <c r="B506" s="2" t="s">
        <v>51</v>
      </c>
      <c r="C506" s="2" t="s">
        <v>97</v>
      </c>
      <c r="D506" s="2">
        <v>57.011800000000001</v>
      </c>
      <c r="E506" s="2">
        <v>89</v>
      </c>
      <c r="F506" s="2">
        <v>3361</v>
      </c>
      <c r="G506" s="2">
        <v>40</v>
      </c>
      <c r="H506" s="2">
        <f t="shared" si="70"/>
        <v>0</v>
      </c>
      <c r="I506" s="2">
        <f t="shared" si="71"/>
        <v>0</v>
      </c>
      <c r="J506" s="2">
        <f t="shared" si="72"/>
        <v>0</v>
      </c>
      <c r="K506" s="2">
        <f t="shared" si="73"/>
        <v>1</v>
      </c>
      <c r="L506" s="2">
        <f t="shared" si="74"/>
        <v>0</v>
      </c>
      <c r="M506" s="2">
        <v>7</v>
      </c>
      <c r="Q506" s="2">
        <f t="shared" si="75"/>
        <v>0</v>
      </c>
      <c r="R506" s="2">
        <f t="shared" si="76"/>
        <v>1</v>
      </c>
      <c r="S506" s="2">
        <f t="shared" si="77"/>
        <v>0</v>
      </c>
      <c r="T506" s="2">
        <v>2013</v>
      </c>
      <c r="U506" s="2">
        <f t="shared" si="78"/>
        <v>0</v>
      </c>
      <c r="V506" s="2">
        <v>5.9</v>
      </c>
      <c r="W506" s="2">
        <f t="shared" si="79"/>
        <v>0</v>
      </c>
    </row>
    <row r="507" spans="1:23" x14ac:dyDescent="0.2">
      <c r="A507" s="2" t="s">
        <v>34</v>
      </c>
      <c r="B507" s="2" t="s">
        <v>15</v>
      </c>
      <c r="C507" s="2" t="s">
        <v>24</v>
      </c>
      <c r="D507" s="2">
        <v>25.121300000000002</v>
      </c>
      <c r="E507" s="2">
        <v>115</v>
      </c>
      <c r="F507" s="2">
        <v>15708</v>
      </c>
      <c r="G507" s="2">
        <v>50</v>
      </c>
      <c r="H507" s="2">
        <f t="shared" si="70"/>
        <v>1</v>
      </c>
      <c r="I507" s="2">
        <f t="shared" si="71"/>
        <v>0</v>
      </c>
      <c r="J507" s="2">
        <f t="shared" si="72"/>
        <v>0</v>
      </c>
      <c r="K507" s="2">
        <f t="shared" si="73"/>
        <v>0</v>
      </c>
      <c r="L507" s="2">
        <f t="shared" si="74"/>
        <v>0</v>
      </c>
      <c r="M507" s="2">
        <v>101</v>
      </c>
      <c r="Q507" s="2">
        <f t="shared" si="75"/>
        <v>0</v>
      </c>
      <c r="R507" s="2">
        <f t="shared" si="76"/>
        <v>0</v>
      </c>
      <c r="S507" s="2">
        <f t="shared" si="77"/>
        <v>0</v>
      </c>
      <c r="T507" s="2">
        <v>2013</v>
      </c>
      <c r="U507" s="2">
        <f t="shared" si="78"/>
        <v>0</v>
      </c>
      <c r="V507" s="2">
        <v>6.7</v>
      </c>
      <c r="W507" s="2">
        <f t="shared" si="79"/>
        <v>0</v>
      </c>
    </row>
    <row r="508" spans="1:23" x14ac:dyDescent="0.2">
      <c r="A508" s="2" t="s">
        <v>728</v>
      </c>
      <c r="B508" s="2" t="s">
        <v>15</v>
      </c>
      <c r="C508" s="2" t="s">
        <v>12</v>
      </c>
      <c r="D508" s="2">
        <v>34.126100000000001</v>
      </c>
      <c r="E508" s="2">
        <v>108</v>
      </c>
      <c r="F508" s="2">
        <v>19364</v>
      </c>
      <c r="G508" s="2">
        <v>20</v>
      </c>
      <c r="H508" s="2">
        <f t="shared" si="70"/>
        <v>1</v>
      </c>
      <c r="I508" s="2">
        <f t="shared" si="71"/>
        <v>0</v>
      </c>
      <c r="J508" s="2">
        <f t="shared" si="72"/>
        <v>0</v>
      </c>
      <c r="K508" s="2">
        <f t="shared" si="73"/>
        <v>0</v>
      </c>
      <c r="L508" s="2">
        <f t="shared" si="74"/>
        <v>0</v>
      </c>
      <c r="M508" s="2">
        <v>1000</v>
      </c>
      <c r="Q508" s="2">
        <f t="shared" si="75"/>
        <v>0</v>
      </c>
      <c r="R508" s="2">
        <f t="shared" si="76"/>
        <v>0</v>
      </c>
      <c r="S508" s="2">
        <f t="shared" si="77"/>
        <v>0</v>
      </c>
      <c r="T508" s="2">
        <v>2004</v>
      </c>
      <c r="U508" s="2">
        <f t="shared" si="78"/>
        <v>0</v>
      </c>
      <c r="V508" s="2">
        <v>8.3000000000000007</v>
      </c>
      <c r="W508" s="2">
        <f t="shared" si="79"/>
        <v>1</v>
      </c>
    </row>
    <row r="509" spans="1:23" x14ac:dyDescent="0.2">
      <c r="A509" s="2" t="s">
        <v>922</v>
      </c>
      <c r="B509" s="2" t="s">
        <v>15</v>
      </c>
      <c r="C509" s="2" t="s">
        <v>40</v>
      </c>
      <c r="D509" s="2">
        <v>7.0527000000000006E-2</v>
      </c>
      <c r="E509" s="2">
        <v>85</v>
      </c>
      <c r="F509" s="2">
        <v>14656</v>
      </c>
      <c r="G509" s="2">
        <v>6.5</v>
      </c>
      <c r="H509" s="2">
        <f t="shared" si="70"/>
        <v>1</v>
      </c>
      <c r="I509" s="2">
        <f t="shared" si="71"/>
        <v>0</v>
      </c>
      <c r="J509" s="2">
        <f t="shared" si="72"/>
        <v>0</v>
      </c>
      <c r="K509" s="2">
        <f t="shared" si="73"/>
        <v>0</v>
      </c>
      <c r="L509" s="2">
        <f t="shared" si="74"/>
        <v>0</v>
      </c>
      <c r="M509" s="2">
        <v>0</v>
      </c>
      <c r="Q509" s="2">
        <f t="shared" si="75"/>
        <v>0</v>
      </c>
      <c r="R509" s="2">
        <f t="shared" si="76"/>
        <v>0</v>
      </c>
      <c r="S509" s="2">
        <f t="shared" si="77"/>
        <v>1</v>
      </c>
      <c r="T509" s="2">
        <v>2004</v>
      </c>
      <c r="U509" s="2">
        <f t="shared" si="78"/>
        <v>0</v>
      </c>
      <c r="V509" s="2">
        <v>6.7</v>
      </c>
      <c r="W509" s="2">
        <f t="shared" si="79"/>
        <v>0</v>
      </c>
    </row>
    <row r="510" spans="1:23" x14ac:dyDescent="0.2">
      <c r="A510" s="2" t="s">
        <v>924</v>
      </c>
      <c r="B510" s="2" t="s">
        <v>15</v>
      </c>
      <c r="C510" s="2" t="s">
        <v>31</v>
      </c>
      <c r="D510" s="2">
        <v>17.7182</v>
      </c>
      <c r="E510" s="2">
        <v>93</v>
      </c>
      <c r="F510" s="2">
        <v>14180</v>
      </c>
      <c r="G510" s="2">
        <v>25</v>
      </c>
      <c r="H510" s="2">
        <f t="shared" si="70"/>
        <v>1</v>
      </c>
      <c r="I510" s="2">
        <f t="shared" si="71"/>
        <v>1</v>
      </c>
      <c r="J510" s="2">
        <f t="shared" si="72"/>
        <v>0</v>
      </c>
      <c r="K510" s="2">
        <f t="shared" si="73"/>
        <v>0</v>
      </c>
      <c r="L510" s="2">
        <f t="shared" si="74"/>
        <v>0</v>
      </c>
      <c r="M510" s="2">
        <v>17</v>
      </c>
      <c r="Q510" s="2">
        <f t="shared" si="75"/>
        <v>0</v>
      </c>
      <c r="R510" s="2">
        <f t="shared" si="76"/>
        <v>0</v>
      </c>
      <c r="S510" s="2">
        <f t="shared" si="77"/>
        <v>0</v>
      </c>
      <c r="T510" s="2">
        <v>2004</v>
      </c>
      <c r="U510" s="2">
        <f t="shared" si="78"/>
        <v>0</v>
      </c>
      <c r="V510" s="2">
        <v>6.6</v>
      </c>
      <c r="W510" s="2">
        <f t="shared" si="79"/>
        <v>0</v>
      </c>
    </row>
    <row r="511" spans="1:23" x14ac:dyDescent="0.2">
      <c r="A511" s="2" t="s">
        <v>521</v>
      </c>
      <c r="B511" s="2" t="s">
        <v>51</v>
      </c>
      <c r="C511" s="2" t="s">
        <v>31</v>
      </c>
      <c r="D511" s="2">
        <v>100.29</v>
      </c>
      <c r="E511" s="2">
        <v>96</v>
      </c>
      <c r="F511" s="2">
        <v>108016</v>
      </c>
      <c r="G511" s="2">
        <v>175</v>
      </c>
      <c r="H511" s="2">
        <f t="shared" si="70"/>
        <v>0</v>
      </c>
      <c r="I511" s="2">
        <f t="shared" si="71"/>
        <v>1</v>
      </c>
      <c r="J511" s="2">
        <f t="shared" si="72"/>
        <v>0</v>
      </c>
      <c r="K511" s="2">
        <f t="shared" si="73"/>
        <v>0</v>
      </c>
      <c r="L511" s="2">
        <f t="shared" si="74"/>
        <v>0</v>
      </c>
      <c r="M511" s="2">
        <v>293</v>
      </c>
      <c r="Q511" s="2">
        <f t="shared" si="75"/>
        <v>0</v>
      </c>
      <c r="R511" s="2">
        <f t="shared" si="76"/>
        <v>1</v>
      </c>
      <c r="S511" s="2">
        <f t="shared" si="77"/>
        <v>0</v>
      </c>
      <c r="T511" s="2">
        <v>2007</v>
      </c>
      <c r="U511" s="2">
        <f t="shared" si="78"/>
        <v>0</v>
      </c>
      <c r="V511" s="2">
        <v>5.4</v>
      </c>
      <c r="W511" s="2">
        <f t="shared" si="79"/>
        <v>0</v>
      </c>
    </row>
    <row r="512" spans="1:23" x14ac:dyDescent="0.2">
      <c r="A512" s="2" t="s">
        <v>927</v>
      </c>
      <c r="B512" s="2" t="s">
        <v>11</v>
      </c>
      <c r="C512" s="2" t="s">
        <v>19</v>
      </c>
      <c r="D512" s="2">
        <v>8.8556500000000007</v>
      </c>
      <c r="E512" s="2">
        <v>99</v>
      </c>
      <c r="F512" s="2">
        <v>23409</v>
      </c>
      <c r="G512" s="2">
        <v>21</v>
      </c>
      <c r="H512" s="2">
        <f t="shared" si="70"/>
        <v>0</v>
      </c>
      <c r="I512" s="2">
        <f t="shared" si="71"/>
        <v>0</v>
      </c>
      <c r="J512" s="2">
        <f t="shared" si="72"/>
        <v>0</v>
      </c>
      <c r="K512" s="2">
        <f t="shared" si="73"/>
        <v>0</v>
      </c>
      <c r="L512" s="2">
        <f t="shared" si="74"/>
        <v>1</v>
      </c>
      <c r="M512" s="2">
        <v>52</v>
      </c>
      <c r="Q512" s="2">
        <f t="shared" si="75"/>
        <v>1</v>
      </c>
      <c r="R512" s="2">
        <f t="shared" si="76"/>
        <v>0</v>
      </c>
      <c r="S512" s="2">
        <f t="shared" si="77"/>
        <v>0</v>
      </c>
      <c r="T512" s="2">
        <v>2009</v>
      </c>
      <c r="U512" s="2">
        <f t="shared" si="78"/>
        <v>0</v>
      </c>
      <c r="V512" s="2">
        <v>7.2</v>
      </c>
      <c r="W512" s="2">
        <f t="shared" si="79"/>
        <v>0</v>
      </c>
    </row>
    <row r="513" spans="1:23" x14ac:dyDescent="0.2">
      <c r="A513" s="2" t="s">
        <v>929</v>
      </c>
      <c r="B513" s="2" t="s">
        <v>15</v>
      </c>
      <c r="C513" s="2" t="s">
        <v>40</v>
      </c>
      <c r="D513" s="2">
        <v>2.7112099999999999</v>
      </c>
      <c r="E513" s="2">
        <v>97</v>
      </c>
      <c r="F513" s="2">
        <v>10517</v>
      </c>
      <c r="G513" s="2">
        <v>5</v>
      </c>
      <c r="H513" s="2">
        <f t="shared" si="70"/>
        <v>1</v>
      </c>
      <c r="I513" s="2">
        <f t="shared" si="71"/>
        <v>0</v>
      </c>
      <c r="J513" s="2">
        <f t="shared" si="72"/>
        <v>0</v>
      </c>
      <c r="K513" s="2">
        <f t="shared" si="73"/>
        <v>0</v>
      </c>
      <c r="L513" s="2">
        <f t="shared" si="74"/>
        <v>0</v>
      </c>
      <c r="M513" s="2">
        <v>7</v>
      </c>
      <c r="Q513" s="2">
        <f t="shared" si="75"/>
        <v>0</v>
      </c>
      <c r="R513" s="2">
        <f t="shared" si="76"/>
        <v>0</v>
      </c>
      <c r="S513" s="2">
        <f t="shared" si="77"/>
        <v>1</v>
      </c>
      <c r="T513" s="2">
        <v>2010</v>
      </c>
      <c r="U513" s="2">
        <f t="shared" si="78"/>
        <v>0</v>
      </c>
      <c r="V513" s="2">
        <v>6.4</v>
      </c>
      <c r="W513" s="2">
        <f t="shared" si="79"/>
        <v>0</v>
      </c>
    </row>
    <row r="514" spans="1:23" x14ac:dyDescent="0.2">
      <c r="A514" s="2" t="s">
        <v>931</v>
      </c>
      <c r="B514" s="2" t="s">
        <v>15</v>
      </c>
      <c r="C514" s="2" t="s">
        <v>35</v>
      </c>
      <c r="D514" s="2">
        <v>54.239899999999999</v>
      </c>
      <c r="E514" s="2">
        <v>96</v>
      </c>
      <c r="F514" s="2">
        <v>673</v>
      </c>
      <c r="G514" s="2">
        <v>17</v>
      </c>
      <c r="H514" s="2">
        <f t="shared" si="70"/>
        <v>1</v>
      </c>
      <c r="I514" s="2">
        <f t="shared" si="71"/>
        <v>0</v>
      </c>
      <c r="J514" s="2">
        <f t="shared" si="72"/>
        <v>1</v>
      </c>
      <c r="K514" s="2">
        <f t="shared" si="73"/>
        <v>0</v>
      </c>
      <c r="L514" s="2">
        <f t="shared" si="74"/>
        <v>0</v>
      </c>
      <c r="M514" s="2">
        <v>201</v>
      </c>
      <c r="Q514" s="2">
        <f t="shared" si="75"/>
        <v>0</v>
      </c>
      <c r="R514" s="2">
        <f t="shared" si="76"/>
        <v>0</v>
      </c>
      <c r="S514" s="2">
        <f t="shared" si="77"/>
        <v>0</v>
      </c>
      <c r="T514" s="2">
        <v>2013</v>
      </c>
      <c r="U514" s="2">
        <f t="shared" si="78"/>
        <v>0</v>
      </c>
      <c r="V514" s="2">
        <v>6.5</v>
      </c>
      <c r="W514" s="2">
        <f t="shared" si="79"/>
        <v>0</v>
      </c>
    </row>
    <row r="515" spans="1:23" x14ac:dyDescent="0.2">
      <c r="A515" s="2" t="s">
        <v>678</v>
      </c>
      <c r="B515" s="2" t="s">
        <v>15</v>
      </c>
      <c r="C515" s="2" t="s">
        <v>24</v>
      </c>
      <c r="D515" s="2">
        <v>51.758600000000001</v>
      </c>
      <c r="E515" s="2">
        <v>101</v>
      </c>
      <c r="F515" s="2">
        <v>5942</v>
      </c>
      <c r="G515" s="2">
        <v>33</v>
      </c>
      <c r="H515" s="2">
        <f t="shared" ref="H515:H578" si="80">IF(B515="R",1,0)</f>
        <v>1</v>
      </c>
      <c r="I515" s="2">
        <f t="shared" ref="I515:I578" si="81">IF(C515="Comedy",1,0)</f>
        <v>0</v>
      </c>
      <c r="J515" s="2">
        <f t="shared" ref="J515:J578" si="82">IF(C515="Thriller_Horror",1,0)</f>
        <v>0</v>
      </c>
      <c r="K515" s="2">
        <f t="shared" ref="K515:K578" si="83">IF(C515="Animation",1,0)</f>
        <v>0</v>
      </c>
      <c r="L515" s="2">
        <f t="shared" ref="L515:L578" si="84">IF(C515="Adventure_Sci_fi",1,0)</f>
        <v>0</v>
      </c>
      <c r="M515" s="2">
        <v>43</v>
      </c>
      <c r="Q515" s="2">
        <f t="shared" ref="Q515:Q578" si="85">IF(B515="PG-13",1,0)</f>
        <v>0</v>
      </c>
      <c r="R515" s="2">
        <f t="shared" ref="R515:R578" si="86">IF(B515="PG",1,0)</f>
        <v>0</v>
      </c>
      <c r="S515" s="2">
        <f t="shared" ref="S515:S578" si="87">IF(C515="Drama_Comedy",1,0)</f>
        <v>0</v>
      </c>
      <c r="T515" s="2">
        <v>2001</v>
      </c>
      <c r="U515" s="2">
        <f t="shared" ref="U515:U578" si="88">IF(C515="Other",1,0)</f>
        <v>0</v>
      </c>
      <c r="V515" s="2">
        <v>5.5</v>
      </c>
      <c r="W515" s="2">
        <f t="shared" ref="W515:W578" si="89">IF(C515="Drama",1,0)</f>
        <v>0</v>
      </c>
    </row>
    <row r="516" spans="1:23" x14ac:dyDescent="0.2">
      <c r="A516" s="2" t="s">
        <v>22</v>
      </c>
      <c r="B516" s="2" t="s">
        <v>15</v>
      </c>
      <c r="C516" s="2" t="s">
        <v>35</v>
      </c>
      <c r="D516" s="2">
        <v>41.814900000000002</v>
      </c>
      <c r="E516" s="2">
        <v>125</v>
      </c>
      <c r="F516" s="2">
        <v>1970</v>
      </c>
      <c r="G516" s="2">
        <v>50</v>
      </c>
      <c r="H516" s="2">
        <f t="shared" si="80"/>
        <v>1</v>
      </c>
      <c r="I516" s="2">
        <f t="shared" si="81"/>
        <v>0</v>
      </c>
      <c r="J516" s="2">
        <f t="shared" si="82"/>
        <v>1</v>
      </c>
      <c r="K516" s="2">
        <f t="shared" si="83"/>
        <v>0</v>
      </c>
      <c r="L516" s="2">
        <f t="shared" si="84"/>
        <v>0</v>
      </c>
      <c r="M516" s="2">
        <v>212</v>
      </c>
      <c r="Q516" s="2">
        <f t="shared" si="85"/>
        <v>0</v>
      </c>
      <c r="R516" s="2">
        <f t="shared" si="86"/>
        <v>0</v>
      </c>
      <c r="S516" s="2">
        <f t="shared" si="87"/>
        <v>0</v>
      </c>
      <c r="T516" s="2">
        <v>2004</v>
      </c>
      <c r="U516" s="2">
        <f t="shared" si="88"/>
        <v>0</v>
      </c>
      <c r="V516" s="2">
        <v>5.0999999999999996</v>
      </c>
      <c r="W516" s="2">
        <f t="shared" si="89"/>
        <v>0</v>
      </c>
    </row>
    <row r="517" spans="1:23" x14ac:dyDescent="0.2">
      <c r="A517" s="2" t="s">
        <v>935</v>
      </c>
      <c r="B517" s="2" t="s">
        <v>15</v>
      </c>
      <c r="C517" s="2" t="s">
        <v>31</v>
      </c>
      <c r="D517" s="2">
        <v>10.8142</v>
      </c>
      <c r="E517" s="2">
        <v>92</v>
      </c>
      <c r="F517" s="2">
        <v>41867</v>
      </c>
      <c r="G517" s="2">
        <v>8</v>
      </c>
      <c r="H517" s="2">
        <f t="shared" si="80"/>
        <v>1</v>
      </c>
      <c r="I517" s="2">
        <f t="shared" si="81"/>
        <v>1</v>
      </c>
      <c r="J517" s="2">
        <f t="shared" si="82"/>
        <v>0</v>
      </c>
      <c r="K517" s="2">
        <f t="shared" si="83"/>
        <v>0</v>
      </c>
      <c r="L517" s="2">
        <f t="shared" si="84"/>
        <v>0</v>
      </c>
      <c r="M517" s="2">
        <v>406</v>
      </c>
      <c r="Q517" s="2">
        <f t="shared" si="85"/>
        <v>0</v>
      </c>
      <c r="R517" s="2">
        <f t="shared" si="86"/>
        <v>0</v>
      </c>
      <c r="S517" s="2">
        <f t="shared" si="87"/>
        <v>0</v>
      </c>
      <c r="T517" s="2">
        <v>2009</v>
      </c>
      <c r="U517" s="2">
        <f t="shared" si="88"/>
        <v>0</v>
      </c>
      <c r="V517" s="2">
        <v>6.2</v>
      </c>
      <c r="W517" s="2">
        <f t="shared" si="89"/>
        <v>0</v>
      </c>
    </row>
    <row r="518" spans="1:23" x14ac:dyDescent="0.2">
      <c r="A518" s="2" t="s">
        <v>937</v>
      </c>
      <c r="B518" s="2" t="s">
        <v>51</v>
      </c>
      <c r="C518" s="2" t="s">
        <v>12</v>
      </c>
      <c r="D518" s="2">
        <v>11.854699999999999</v>
      </c>
      <c r="E518" s="2">
        <v>106</v>
      </c>
      <c r="F518" s="2">
        <v>17560</v>
      </c>
      <c r="G518" s="2">
        <v>31</v>
      </c>
      <c r="H518" s="2">
        <f t="shared" si="80"/>
        <v>0</v>
      </c>
      <c r="I518" s="2">
        <f t="shared" si="81"/>
        <v>0</v>
      </c>
      <c r="J518" s="2">
        <f t="shared" si="82"/>
        <v>0</v>
      </c>
      <c r="K518" s="2">
        <f t="shared" si="83"/>
        <v>0</v>
      </c>
      <c r="L518" s="2">
        <f t="shared" si="84"/>
        <v>0</v>
      </c>
      <c r="M518" s="2">
        <v>12</v>
      </c>
      <c r="Q518" s="2">
        <f t="shared" si="85"/>
        <v>0</v>
      </c>
      <c r="R518" s="2">
        <f t="shared" si="86"/>
        <v>1</v>
      </c>
      <c r="S518" s="2">
        <f t="shared" si="87"/>
        <v>0</v>
      </c>
      <c r="T518" s="2">
        <v>2010</v>
      </c>
      <c r="U518" s="2">
        <f t="shared" si="88"/>
        <v>0</v>
      </c>
      <c r="V518" s="2">
        <v>6.5</v>
      </c>
      <c r="W518" s="2">
        <f t="shared" si="89"/>
        <v>1</v>
      </c>
    </row>
    <row r="519" spans="1:23" x14ac:dyDescent="0.2">
      <c r="A519" s="2" t="s">
        <v>939</v>
      </c>
      <c r="B519" s="2" t="s">
        <v>11</v>
      </c>
      <c r="C519" s="2" t="s">
        <v>19</v>
      </c>
      <c r="D519" s="2">
        <v>31.8367</v>
      </c>
      <c r="E519" s="2">
        <v>129</v>
      </c>
      <c r="F519" s="2">
        <v>15595</v>
      </c>
      <c r="G519" s="2">
        <v>40</v>
      </c>
      <c r="H519" s="2">
        <f t="shared" si="80"/>
        <v>0</v>
      </c>
      <c r="I519" s="2">
        <f t="shared" si="81"/>
        <v>0</v>
      </c>
      <c r="J519" s="2">
        <f t="shared" si="82"/>
        <v>0</v>
      </c>
      <c r="K519" s="2">
        <f t="shared" si="83"/>
        <v>0</v>
      </c>
      <c r="L519" s="2">
        <f t="shared" si="84"/>
        <v>1</v>
      </c>
      <c r="M519" s="2">
        <v>335</v>
      </c>
      <c r="Q519" s="2">
        <f t="shared" si="85"/>
        <v>1</v>
      </c>
      <c r="R519" s="2">
        <f t="shared" si="86"/>
        <v>0</v>
      </c>
      <c r="S519" s="2">
        <f t="shared" si="87"/>
        <v>0</v>
      </c>
      <c r="T519" s="2">
        <v>2011</v>
      </c>
      <c r="U519" s="2">
        <f t="shared" si="88"/>
        <v>0</v>
      </c>
      <c r="V519" s="2">
        <v>6.9</v>
      </c>
      <c r="W519" s="2">
        <f t="shared" si="89"/>
        <v>0</v>
      </c>
    </row>
    <row r="520" spans="1:23" x14ac:dyDescent="0.2">
      <c r="A520" s="2" t="s">
        <v>941</v>
      </c>
      <c r="B520" s="2" t="s">
        <v>11</v>
      </c>
      <c r="C520" s="2" t="s">
        <v>40</v>
      </c>
      <c r="D520" s="2">
        <v>7.1903999999999996E-2</v>
      </c>
      <c r="E520" s="2">
        <v>100</v>
      </c>
      <c r="F520" s="2">
        <v>1491</v>
      </c>
      <c r="G520" s="2">
        <v>2.5</v>
      </c>
      <c r="H520" s="2">
        <f t="shared" si="80"/>
        <v>0</v>
      </c>
      <c r="I520" s="2">
        <f t="shared" si="81"/>
        <v>0</v>
      </c>
      <c r="J520" s="2">
        <f t="shared" si="82"/>
        <v>0</v>
      </c>
      <c r="K520" s="2">
        <f t="shared" si="83"/>
        <v>0</v>
      </c>
      <c r="L520" s="2">
        <f t="shared" si="84"/>
        <v>0</v>
      </c>
      <c r="M520" s="2">
        <v>0</v>
      </c>
      <c r="Q520" s="2">
        <f t="shared" si="85"/>
        <v>1</v>
      </c>
      <c r="R520" s="2">
        <f t="shared" si="86"/>
        <v>0</v>
      </c>
      <c r="S520" s="2">
        <f t="shared" si="87"/>
        <v>1</v>
      </c>
      <c r="T520" s="2">
        <v>2006</v>
      </c>
      <c r="U520" s="2">
        <f t="shared" si="88"/>
        <v>0</v>
      </c>
      <c r="V520" s="2">
        <v>5.7</v>
      </c>
      <c r="W520" s="2">
        <f t="shared" si="89"/>
        <v>0</v>
      </c>
    </row>
    <row r="521" spans="1:23" x14ac:dyDescent="0.2">
      <c r="A521" s="2" t="s">
        <v>674</v>
      </c>
      <c r="B521" s="2" t="s">
        <v>51</v>
      </c>
      <c r="C521" s="2" t="s">
        <v>12</v>
      </c>
      <c r="D521" s="2">
        <v>10.1747</v>
      </c>
      <c r="E521" s="2">
        <v>111</v>
      </c>
      <c r="F521" s="2">
        <v>916</v>
      </c>
      <c r="G521" s="2">
        <v>0.1</v>
      </c>
      <c r="H521" s="2">
        <f t="shared" si="80"/>
        <v>0</v>
      </c>
      <c r="I521" s="2">
        <f t="shared" si="81"/>
        <v>0</v>
      </c>
      <c r="J521" s="2">
        <f t="shared" si="82"/>
        <v>0</v>
      </c>
      <c r="K521" s="2">
        <f t="shared" si="83"/>
        <v>0</v>
      </c>
      <c r="L521" s="2">
        <f t="shared" si="84"/>
        <v>0</v>
      </c>
      <c r="M521" s="2">
        <v>589</v>
      </c>
      <c r="Q521" s="2">
        <f t="shared" si="85"/>
        <v>0</v>
      </c>
      <c r="R521" s="2">
        <f t="shared" si="86"/>
        <v>1</v>
      </c>
      <c r="S521" s="2">
        <f t="shared" si="87"/>
        <v>0</v>
      </c>
      <c r="T521" s="2">
        <v>2006</v>
      </c>
      <c r="U521" s="2">
        <f t="shared" si="88"/>
        <v>0</v>
      </c>
      <c r="V521" s="2">
        <v>6.7</v>
      </c>
      <c r="W521" s="2">
        <f t="shared" si="89"/>
        <v>1</v>
      </c>
    </row>
    <row r="522" spans="1:23" x14ac:dyDescent="0.2">
      <c r="A522" s="2" t="s">
        <v>944</v>
      </c>
      <c r="B522" s="2" t="s">
        <v>15</v>
      </c>
      <c r="C522" s="2" t="s">
        <v>12</v>
      </c>
      <c r="D522" s="2">
        <v>1.6543699999999999</v>
      </c>
      <c r="E522" s="2">
        <v>99</v>
      </c>
      <c r="F522" s="2">
        <v>6526</v>
      </c>
      <c r="G522" s="2">
        <v>7</v>
      </c>
      <c r="H522" s="2">
        <f t="shared" si="80"/>
        <v>1</v>
      </c>
      <c r="I522" s="2">
        <f t="shared" si="81"/>
        <v>0</v>
      </c>
      <c r="J522" s="2">
        <f t="shared" si="82"/>
        <v>0</v>
      </c>
      <c r="K522" s="2">
        <f t="shared" si="83"/>
        <v>0</v>
      </c>
      <c r="L522" s="2">
        <f t="shared" si="84"/>
        <v>0</v>
      </c>
      <c r="M522" s="2">
        <v>60</v>
      </c>
      <c r="Q522" s="2">
        <f t="shared" si="85"/>
        <v>0</v>
      </c>
      <c r="R522" s="2">
        <f t="shared" si="86"/>
        <v>0</v>
      </c>
      <c r="S522" s="2">
        <f t="shared" si="87"/>
        <v>0</v>
      </c>
      <c r="T522" s="2">
        <v>2006</v>
      </c>
      <c r="U522" s="2">
        <f t="shared" si="88"/>
        <v>0</v>
      </c>
      <c r="V522" s="2">
        <v>6.4</v>
      </c>
      <c r="W522" s="2">
        <f t="shared" si="89"/>
        <v>1</v>
      </c>
    </row>
    <row r="523" spans="1:23" x14ac:dyDescent="0.2">
      <c r="A523" s="2" t="s">
        <v>946</v>
      </c>
      <c r="B523" s="2" t="s">
        <v>15</v>
      </c>
      <c r="C523" s="2" t="s">
        <v>12</v>
      </c>
      <c r="D523" s="2">
        <v>119.078</v>
      </c>
      <c r="E523" s="2">
        <v>122</v>
      </c>
      <c r="F523" s="2">
        <v>1448</v>
      </c>
      <c r="G523" s="2">
        <v>6</v>
      </c>
      <c r="H523" s="2">
        <f t="shared" si="80"/>
        <v>1</v>
      </c>
      <c r="I523" s="2">
        <f t="shared" si="81"/>
        <v>0</v>
      </c>
      <c r="J523" s="2">
        <f t="shared" si="82"/>
        <v>0</v>
      </c>
      <c r="K523" s="2">
        <f t="shared" si="83"/>
        <v>0</v>
      </c>
      <c r="L523" s="2">
        <f t="shared" si="84"/>
        <v>0</v>
      </c>
      <c r="M523" s="2">
        <v>909</v>
      </c>
      <c r="Q523" s="2">
        <f t="shared" si="85"/>
        <v>0</v>
      </c>
      <c r="R523" s="2">
        <f t="shared" si="86"/>
        <v>0</v>
      </c>
      <c r="S523" s="2">
        <f t="shared" si="87"/>
        <v>0</v>
      </c>
      <c r="T523" s="2">
        <v>2004</v>
      </c>
      <c r="U523" s="2">
        <f t="shared" si="88"/>
        <v>0</v>
      </c>
      <c r="V523" s="2">
        <v>7.5</v>
      </c>
      <c r="W523" s="2">
        <f t="shared" si="89"/>
        <v>1</v>
      </c>
    </row>
    <row r="524" spans="1:23" x14ac:dyDescent="0.2">
      <c r="A524" s="2" t="s">
        <v>948</v>
      </c>
      <c r="B524" s="2" t="s">
        <v>11</v>
      </c>
      <c r="C524" s="2" t="s">
        <v>31</v>
      </c>
      <c r="D524" s="2">
        <v>88.658199999999994</v>
      </c>
      <c r="E524" s="2">
        <v>95</v>
      </c>
      <c r="F524" s="2">
        <v>37967</v>
      </c>
      <c r="G524" s="2">
        <v>50</v>
      </c>
      <c r="H524" s="2">
        <f t="shared" si="80"/>
        <v>0</v>
      </c>
      <c r="I524" s="2">
        <f t="shared" si="81"/>
        <v>1</v>
      </c>
      <c r="J524" s="2">
        <f t="shared" si="82"/>
        <v>0</v>
      </c>
      <c r="K524" s="2">
        <f t="shared" si="83"/>
        <v>0</v>
      </c>
      <c r="L524" s="2">
        <f t="shared" si="84"/>
        <v>0</v>
      </c>
      <c r="M524" s="2">
        <v>9</v>
      </c>
      <c r="Q524" s="2">
        <f t="shared" si="85"/>
        <v>1</v>
      </c>
      <c r="R524" s="2">
        <f t="shared" si="86"/>
        <v>0</v>
      </c>
      <c r="S524" s="2">
        <f t="shared" si="87"/>
        <v>0</v>
      </c>
      <c r="T524" s="2">
        <v>2006</v>
      </c>
      <c r="U524" s="2">
        <f t="shared" si="88"/>
        <v>0</v>
      </c>
      <c r="V524" s="2">
        <v>5.6</v>
      </c>
      <c r="W524" s="2">
        <f t="shared" si="89"/>
        <v>0</v>
      </c>
    </row>
    <row r="525" spans="1:23" x14ac:dyDescent="0.2">
      <c r="A525" s="2" t="s">
        <v>879</v>
      </c>
      <c r="B525" s="2" t="s">
        <v>11</v>
      </c>
      <c r="C525" s="2" t="s">
        <v>12</v>
      </c>
      <c r="D525" s="2">
        <v>9.5280900000000006</v>
      </c>
      <c r="E525" s="2">
        <v>108</v>
      </c>
      <c r="F525" s="2">
        <v>10191</v>
      </c>
      <c r="G525" s="2">
        <v>22</v>
      </c>
      <c r="H525" s="2">
        <f t="shared" si="80"/>
        <v>0</v>
      </c>
      <c r="I525" s="2">
        <f t="shared" si="81"/>
        <v>0</v>
      </c>
      <c r="J525" s="2">
        <f t="shared" si="82"/>
        <v>0</v>
      </c>
      <c r="K525" s="2">
        <f t="shared" si="83"/>
        <v>0</v>
      </c>
      <c r="L525" s="2">
        <f t="shared" si="84"/>
        <v>0</v>
      </c>
      <c r="M525" s="2">
        <v>218</v>
      </c>
      <c r="Q525" s="2">
        <f t="shared" si="85"/>
        <v>1</v>
      </c>
      <c r="R525" s="2">
        <f t="shared" si="86"/>
        <v>0</v>
      </c>
      <c r="S525" s="2">
        <f t="shared" si="87"/>
        <v>0</v>
      </c>
      <c r="T525" s="2">
        <v>2010</v>
      </c>
      <c r="U525" s="2">
        <f t="shared" si="88"/>
        <v>0</v>
      </c>
      <c r="V525" s="2">
        <v>6.8</v>
      </c>
      <c r="W525" s="2">
        <f t="shared" si="89"/>
        <v>1</v>
      </c>
    </row>
    <row r="526" spans="1:23" x14ac:dyDescent="0.2">
      <c r="A526" s="2" t="s">
        <v>951</v>
      </c>
      <c r="B526" s="2" t="s">
        <v>15</v>
      </c>
      <c r="C526" s="2" t="s">
        <v>19</v>
      </c>
      <c r="D526" s="2">
        <v>8.6910000000000008E-3</v>
      </c>
      <c r="E526" s="2">
        <v>103</v>
      </c>
      <c r="F526" s="2">
        <v>3089</v>
      </c>
      <c r="G526" s="2">
        <v>4.5</v>
      </c>
      <c r="H526" s="2">
        <f t="shared" si="80"/>
        <v>1</v>
      </c>
      <c r="I526" s="2">
        <f t="shared" si="81"/>
        <v>0</v>
      </c>
      <c r="J526" s="2">
        <f t="shared" si="82"/>
        <v>0</v>
      </c>
      <c r="K526" s="2">
        <f t="shared" si="83"/>
        <v>0</v>
      </c>
      <c r="L526" s="2">
        <f t="shared" si="84"/>
        <v>1</v>
      </c>
      <c r="M526" s="2">
        <v>249</v>
      </c>
      <c r="Q526" s="2">
        <f t="shared" si="85"/>
        <v>0</v>
      </c>
      <c r="R526" s="2">
        <f t="shared" si="86"/>
        <v>0</v>
      </c>
      <c r="S526" s="2">
        <f t="shared" si="87"/>
        <v>0</v>
      </c>
      <c r="T526" s="2">
        <v>2014</v>
      </c>
      <c r="U526" s="2">
        <f t="shared" si="88"/>
        <v>0</v>
      </c>
      <c r="V526" s="2">
        <v>5.8</v>
      </c>
      <c r="W526" s="2">
        <f t="shared" si="89"/>
        <v>0</v>
      </c>
    </row>
    <row r="527" spans="1:23" x14ac:dyDescent="0.2">
      <c r="A527" s="2" t="s">
        <v>953</v>
      </c>
      <c r="B527" s="2" t="s">
        <v>51</v>
      </c>
      <c r="C527" s="2" t="s">
        <v>40</v>
      </c>
      <c r="D527" s="2">
        <v>22.452200000000001</v>
      </c>
      <c r="E527" s="2">
        <v>123</v>
      </c>
      <c r="F527" s="2">
        <v>5734</v>
      </c>
      <c r="G527" s="2">
        <v>18</v>
      </c>
      <c r="H527" s="2">
        <f t="shared" si="80"/>
        <v>0</v>
      </c>
      <c r="I527" s="2">
        <f t="shared" si="81"/>
        <v>0</v>
      </c>
      <c r="J527" s="2">
        <f t="shared" si="82"/>
        <v>0</v>
      </c>
      <c r="K527" s="2">
        <f t="shared" si="83"/>
        <v>0</v>
      </c>
      <c r="L527" s="2">
        <f t="shared" si="84"/>
        <v>0</v>
      </c>
      <c r="M527" s="2">
        <v>64</v>
      </c>
      <c r="Q527" s="2">
        <f t="shared" si="85"/>
        <v>0</v>
      </c>
      <c r="R527" s="2">
        <f t="shared" si="86"/>
        <v>1</v>
      </c>
      <c r="S527" s="2">
        <f t="shared" si="87"/>
        <v>1</v>
      </c>
      <c r="T527" s="2">
        <v>2009</v>
      </c>
      <c r="U527" s="2">
        <f t="shared" si="88"/>
        <v>0</v>
      </c>
      <c r="V527" s="2">
        <v>5</v>
      </c>
      <c r="W527" s="2">
        <f t="shared" si="89"/>
        <v>0</v>
      </c>
    </row>
    <row r="528" spans="1:23" x14ac:dyDescent="0.2">
      <c r="A528" s="2" t="s">
        <v>356</v>
      </c>
      <c r="B528" s="2" t="s">
        <v>51</v>
      </c>
      <c r="C528" s="2" t="s">
        <v>19</v>
      </c>
      <c r="D528" s="2">
        <v>131.91999999999999</v>
      </c>
      <c r="E528" s="2">
        <v>92</v>
      </c>
      <c r="F528" s="2">
        <v>15302</v>
      </c>
      <c r="G528" s="2">
        <v>130</v>
      </c>
      <c r="H528" s="2">
        <f t="shared" si="80"/>
        <v>0</v>
      </c>
      <c r="I528" s="2">
        <f t="shared" si="81"/>
        <v>0</v>
      </c>
      <c r="J528" s="2">
        <f t="shared" si="82"/>
        <v>0</v>
      </c>
      <c r="K528" s="2">
        <f t="shared" si="83"/>
        <v>0</v>
      </c>
      <c r="L528" s="2">
        <f t="shared" si="84"/>
        <v>1</v>
      </c>
      <c r="M528" s="2">
        <v>167</v>
      </c>
      <c r="Q528" s="2">
        <f t="shared" si="85"/>
        <v>0</v>
      </c>
      <c r="R528" s="2">
        <f t="shared" si="86"/>
        <v>1</v>
      </c>
      <c r="S528" s="2">
        <f t="shared" si="87"/>
        <v>0</v>
      </c>
      <c r="T528" s="2">
        <v>2007</v>
      </c>
      <c r="U528" s="2">
        <f t="shared" si="88"/>
        <v>0</v>
      </c>
      <c r="V528" s="2">
        <v>5.6</v>
      </c>
      <c r="W528" s="2">
        <f t="shared" si="89"/>
        <v>0</v>
      </c>
    </row>
    <row r="529" spans="1:23" x14ac:dyDescent="0.2">
      <c r="A529" s="2" t="s">
        <v>610</v>
      </c>
      <c r="B529" s="2" t="s">
        <v>11</v>
      </c>
      <c r="C529" s="2" t="s">
        <v>19</v>
      </c>
      <c r="D529" s="2">
        <v>56.114199999999997</v>
      </c>
      <c r="E529" s="2">
        <v>100</v>
      </c>
      <c r="F529" s="2">
        <v>1261</v>
      </c>
      <c r="G529" s="2">
        <v>120</v>
      </c>
      <c r="H529" s="2">
        <f t="shared" si="80"/>
        <v>0</v>
      </c>
      <c r="I529" s="2">
        <f t="shared" si="81"/>
        <v>0</v>
      </c>
      <c r="J529" s="2">
        <f t="shared" si="82"/>
        <v>0</v>
      </c>
      <c r="K529" s="2">
        <f t="shared" si="83"/>
        <v>0</v>
      </c>
      <c r="L529" s="2">
        <f t="shared" si="84"/>
        <v>1</v>
      </c>
      <c r="M529" s="2">
        <v>128</v>
      </c>
      <c r="Q529" s="2">
        <f t="shared" si="85"/>
        <v>1</v>
      </c>
      <c r="R529" s="2">
        <f t="shared" si="86"/>
        <v>0</v>
      </c>
      <c r="S529" s="2">
        <f t="shared" si="87"/>
        <v>0</v>
      </c>
      <c r="T529" s="2">
        <v>2015</v>
      </c>
      <c r="U529" s="2">
        <f t="shared" si="88"/>
        <v>0</v>
      </c>
      <c r="V529" s="2">
        <v>4.3</v>
      </c>
      <c r="W529" s="2">
        <f t="shared" si="89"/>
        <v>0</v>
      </c>
    </row>
    <row r="530" spans="1:23" x14ac:dyDescent="0.2">
      <c r="A530" s="2" t="s">
        <v>957</v>
      </c>
      <c r="B530" s="2" t="s">
        <v>51</v>
      </c>
      <c r="C530" s="2" t="s">
        <v>97</v>
      </c>
      <c r="D530" s="2">
        <v>20.999099999999999</v>
      </c>
      <c r="E530" s="2">
        <v>87</v>
      </c>
      <c r="F530" s="2">
        <v>24770</v>
      </c>
      <c r="G530" s="2">
        <v>40</v>
      </c>
      <c r="H530" s="2">
        <f t="shared" si="80"/>
        <v>0</v>
      </c>
      <c r="I530" s="2">
        <f t="shared" si="81"/>
        <v>0</v>
      </c>
      <c r="J530" s="2">
        <f t="shared" si="82"/>
        <v>0</v>
      </c>
      <c r="K530" s="2">
        <f t="shared" si="83"/>
        <v>1</v>
      </c>
      <c r="L530" s="2">
        <f t="shared" si="84"/>
        <v>0</v>
      </c>
      <c r="M530" s="2">
        <v>0</v>
      </c>
      <c r="Q530" s="2">
        <f t="shared" si="85"/>
        <v>0</v>
      </c>
      <c r="R530" s="2">
        <f t="shared" si="86"/>
        <v>1</v>
      </c>
      <c r="S530" s="2">
        <f t="shared" si="87"/>
        <v>0</v>
      </c>
      <c r="T530" s="2">
        <v>2009</v>
      </c>
      <c r="U530" s="2">
        <f t="shared" si="88"/>
        <v>0</v>
      </c>
      <c r="V530" s="2">
        <v>7.8</v>
      </c>
      <c r="W530" s="2">
        <f t="shared" si="89"/>
        <v>0</v>
      </c>
    </row>
    <row r="531" spans="1:23" x14ac:dyDescent="0.2">
      <c r="A531" s="2" t="s">
        <v>959</v>
      </c>
      <c r="B531" s="2" t="s">
        <v>11</v>
      </c>
      <c r="C531" s="2" t="s">
        <v>12</v>
      </c>
      <c r="D531" s="2">
        <v>15.855</v>
      </c>
      <c r="E531" s="2">
        <v>107</v>
      </c>
      <c r="F531" s="2">
        <v>2447</v>
      </c>
      <c r="G531" s="2">
        <v>13.5</v>
      </c>
      <c r="H531" s="2">
        <f t="shared" si="80"/>
        <v>0</v>
      </c>
      <c r="I531" s="2">
        <f t="shared" si="81"/>
        <v>0</v>
      </c>
      <c r="J531" s="2">
        <f t="shared" si="82"/>
        <v>0</v>
      </c>
      <c r="K531" s="2">
        <f t="shared" si="83"/>
        <v>0</v>
      </c>
      <c r="L531" s="2">
        <f t="shared" si="84"/>
        <v>0</v>
      </c>
      <c r="M531" s="2">
        <v>162</v>
      </c>
      <c r="Q531" s="2">
        <f t="shared" si="85"/>
        <v>1</v>
      </c>
      <c r="R531" s="2">
        <f t="shared" si="86"/>
        <v>0</v>
      </c>
      <c r="S531" s="2">
        <f t="shared" si="87"/>
        <v>0</v>
      </c>
      <c r="T531" s="2">
        <v>2002</v>
      </c>
      <c r="U531" s="2">
        <f t="shared" si="88"/>
        <v>0</v>
      </c>
      <c r="V531" s="2">
        <v>7.4</v>
      </c>
      <c r="W531" s="2">
        <f t="shared" si="89"/>
        <v>1</v>
      </c>
    </row>
    <row r="532" spans="1:23" x14ac:dyDescent="0.2">
      <c r="A532" s="2" t="s">
        <v>401</v>
      </c>
      <c r="B532" s="2" t="s">
        <v>11</v>
      </c>
      <c r="C532" s="2" t="s">
        <v>24</v>
      </c>
      <c r="D532" s="2">
        <v>209.80500000000001</v>
      </c>
      <c r="E532" s="2">
        <v>132</v>
      </c>
      <c r="F532" s="2">
        <v>55345</v>
      </c>
      <c r="G532" s="2">
        <v>125</v>
      </c>
      <c r="H532" s="2">
        <f t="shared" si="80"/>
        <v>0</v>
      </c>
      <c r="I532" s="2">
        <f t="shared" si="81"/>
        <v>0</v>
      </c>
      <c r="J532" s="2">
        <f t="shared" si="82"/>
        <v>0</v>
      </c>
      <c r="K532" s="2">
        <f t="shared" si="83"/>
        <v>0</v>
      </c>
      <c r="L532" s="2">
        <f t="shared" si="84"/>
        <v>0</v>
      </c>
      <c r="M532" s="2">
        <v>681</v>
      </c>
      <c r="Q532" s="2">
        <f t="shared" si="85"/>
        <v>1</v>
      </c>
      <c r="R532" s="2">
        <f t="shared" si="86"/>
        <v>0</v>
      </c>
      <c r="S532" s="2">
        <f t="shared" si="87"/>
        <v>0</v>
      </c>
      <c r="T532" s="2">
        <v>2011</v>
      </c>
      <c r="U532" s="2">
        <f t="shared" si="88"/>
        <v>0</v>
      </c>
      <c r="V532" s="2">
        <v>7.3</v>
      </c>
      <c r="W532" s="2">
        <f t="shared" si="89"/>
        <v>0</v>
      </c>
    </row>
    <row r="533" spans="1:23" x14ac:dyDescent="0.2">
      <c r="A533" s="2" t="s">
        <v>962</v>
      </c>
      <c r="B533" s="2" t="s">
        <v>15</v>
      </c>
      <c r="C533" s="2" t="s">
        <v>24</v>
      </c>
      <c r="D533" s="2">
        <v>23.225899999999999</v>
      </c>
      <c r="E533" s="2">
        <v>98</v>
      </c>
      <c r="F533" s="2">
        <v>14699</v>
      </c>
      <c r="G533" s="2">
        <v>24</v>
      </c>
      <c r="H533" s="2">
        <f t="shared" si="80"/>
        <v>1</v>
      </c>
      <c r="I533" s="2">
        <f t="shared" si="81"/>
        <v>0</v>
      </c>
      <c r="J533" s="2">
        <f t="shared" si="82"/>
        <v>0</v>
      </c>
      <c r="K533" s="2">
        <f t="shared" si="83"/>
        <v>0</v>
      </c>
      <c r="L533" s="2">
        <f t="shared" si="84"/>
        <v>0</v>
      </c>
      <c r="M533" s="2">
        <v>88</v>
      </c>
      <c r="Q533" s="2">
        <f t="shared" si="85"/>
        <v>0</v>
      </c>
      <c r="R533" s="2">
        <f t="shared" si="86"/>
        <v>0</v>
      </c>
      <c r="S533" s="2">
        <f t="shared" si="87"/>
        <v>0</v>
      </c>
      <c r="T533" s="2">
        <v>2010</v>
      </c>
      <c r="U533" s="2">
        <f t="shared" si="88"/>
        <v>0</v>
      </c>
      <c r="V533" s="2">
        <v>6.5</v>
      </c>
      <c r="W533" s="2">
        <f t="shared" si="89"/>
        <v>0</v>
      </c>
    </row>
    <row r="534" spans="1:23" x14ac:dyDescent="0.2">
      <c r="A534" s="2" t="s">
        <v>964</v>
      </c>
      <c r="B534" s="2" t="s">
        <v>51</v>
      </c>
      <c r="C534" s="2" t="s">
        <v>31</v>
      </c>
      <c r="D534" s="2">
        <v>48.114600000000003</v>
      </c>
      <c r="E534" s="2">
        <v>93</v>
      </c>
      <c r="F534" s="2">
        <v>4604</v>
      </c>
      <c r="G534" s="2">
        <v>26</v>
      </c>
      <c r="H534" s="2">
        <f t="shared" si="80"/>
        <v>0</v>
      </c>
      <c r="I534" s="2">
        <f t="shared" si="81"/>
        <v>1</v>
      </c>
      <c r="J534" s="2">
        <f t="shared" si="82"/>
        <v>0</v>
      </c>
      <c r="K534" s="2">
        <f t="shared" si="83"/>
        <v>0</v>
      </c>
      <c r="L534" s="2">
        <f t="shared" si="84"/>
        <v>0</v>
      </c>
      <c r="M534" s="2">
        <v>38</v>
      </c>
      <c r="Q534" s="2">
        <f t="shared" si="85"/>
        <v>0</v>
      </c>
      <c r="R534" s="2">
        <f t="shared" si="86"/>
        <v>1</v>
      </c>
      <c r="S534" s="2">
        <f t="shared" si="87"/>
        <v>0</v>
      </c>
      <c r="T534" s="2">
        <v>2004</v>
      </c>
      <c r="U534" s="2">
        <f t="shared" si="88"/>
        <v>0</v>
      </c>
      <c r="V534" s="2">
        <v>4.3</v>
      </c>
      <c r="W534" s="2">
        <f t="shared" si="89"/>
        <v>0</v>
      </c>
    </row>
    <row r="535" spans="1:23" x14ac:dyDescent="0.2">
      <c r="A535" s="2" t="s">
        <v>861</v>
      </c>
      <c r="B535" s="2" t="s">
        <v>11</v>
      </c>
      <c r="C535" s="2" t="s">
        <v>40</v>
      </c>
      <c r="D535" s="2">
        <v>42.071100000000001</v>
      </c>
      <c r="E535" s="2">
        <v>104</v>
      </c>
      <c r="F535" s="2">
        <v>1827</v>
      </c>
      <c r="G535" s="2">
        <v>30</v>
      </c>
      <c r="H535" s="2">
        <f t="shared" si="80"/>
        <v>0</v>
      </c>
      <c r="I535" s="2">
        <f t="shared" si="81"/>
        <v>0</v>
      </c>
      <c r="J535" s="2">
        <f t="shared" si="82"/>
        <v>0</v>
      </c>
      <c r="K535" s="2">
        <f t="shared" si="83"/>
        <v>0</v>
      </c>
      <c r="L535" s="2">
        <f t="shared" si="84"/>
        <v>0</v>
      </c>
      <c r="M535" s="2">
        <v>101</v>
      </c>
      <c r="Q535" s="2">
        <f t="shared" si="85"/>
        <v>1</v>
      </c>
      <c r="R535" s="2">
        <f t="shared" si="86"/>
        <v>0</v>
      </c>
      <c r="S535" s="2">
        <f t="shared" si="87"/>
        <v>1</v>
      </c>
      <c r="T535" s="2">
        <v>2005</v>
      </c>
      <c r="U535" s="2">
        <f t="shared" si="88"/>
        <v>0</v>
      </c>
      <c r="V535" s="2">
        <v>6.2</v>
      </c>
      <c r="W535" s="2">
        <f t="shared" si="89"/>
        <v>0</v>
      </c>
    </row>
    <row r="536" spans="1:23" x14ac:dyDescent="0.2">
      <c r="A536" s="2" t="s">
        <v>114</v>
      </c>
      <c r="B536" s="2" t="s">
        <v>15</v>
      </c>
      <c r="C536" s="2" t="s">
        <v>31</v>
      </c>
      <c r="D536" s="2">
        <v>11.6752</v>
      </c>
      <c r="E536" s="2">
        <v>92</v>
      </c>
      <c r="F536" s="2">
        <v>2848</v>
      </c>
      <c r="G536" s="2">
        <v>5</v>
      </c>
      <c r="H536" s="2">
        <f t="shared" si="80"/>
        <v>1</v>
      </c>
      <c r="I536" s="2">
        <f t="shared" si="81"/>
        <v>1</v>
      </c>
      <c r="J536" s="2">
        <f t="shared" si="82"/>
        <v>0</v>
      </c>
      <c r="K536" s="2">
        <f t="shared" si="83"/>
        <v>0</v>
      </c>
      <c r="L536" s="2">
        <f t="shared" si="84"/>
        <v>0</v>
      </c>
      <c r="M536" s="2">
        <v>89</v>
      </c>
      <c r="Q536" s="2">
        <f t="shared" si="85"/>
        <v>0</v>
      </c>
      <c r="R536" s="2">
        <f t="shared" si="86"/>
        <v>0</v>
      </c>
      <c r="S536" s="2">
        <f t="shared" si="87"/>
        <v>0</v>
      </c>
      <c r="T536" s="2">
        <v>2016</v>
      </c>
      <c r="U536" s="2">
        <f t="shared" si="88"/>
        <v>0</v>
      </c>
      <c r="V536" s="2">
        <v>3.5</v>
      </c>
      <c r="W536" s="2">
        <f t="shared" si="89"/>
        <v>0</v>
      </c>
    </row>
    <row r="537" spans="1:23" x14ac:dyDescent="0.2">
      <c r="A537" s="2" t="s">
        <v>968</v>
      </c>
      <c r="B537" s="2" t="s">
        <v>15</v>
      </c>
      <c r="C537" s="2" t="s">
        <v>12</v>
      </c>
      <c r="D537" s="2">
        <v>166.148</v>
      </c>
      <c r="E537" s="2">
        <v>129</v>
      </c>
      <c r="F537" s="2">
        <v>4585</v>
      </c>
      <c r="G537" s="2">
        <v>40</v>
      </c>
      <c r="H537" s="2">
        <f t="shared" si="80"/>
        <v>1</v>
      </c>
      <c r="I537" s="2">
        <f t="shared" si="81"/>
        <v>0</v>
      </c>
      <c r="J537" s="2">
        <f t="shared" si="82"/>
        <v>0</v>
      </c>
      <c r="K537" s="2">
        <f t="shared" si="83"/>
        <v>0</v>
      </c>
      <c r="L537" s="2">
        <f t="shared" si="84"/>
        <v>0</v>
      </c>
      <c r="M537" s="2">
        <v>456</v>
      </c>
      <c r="Q537" s="2">
        <f t="shared" si="85"/>
        <v>0</v>
      </c>
      <c r="R537" s="2">
        <f t="shared" si="86"/>
        <v>0</v>
      </c>
      <c r="S537" s="2">
        <f t="shared" si="87"/>
        <v>0</v>
      </c>
      <c r="T537" s="2">
        <v>2015</v>
      </c>
      <c r="U537" s="2">
        <f t="shared" si="88"/>
        <v>0</v>
      </c>
      <c r="V537" s="2">
        <v>4.0999999999999996</v>
      </c>
      <c r="W537" s="2">
        <f t="shared" si="89"/>
        <v>1</v>
      </c>
    </row>
    <row r="538" spans="1:23" x14ac:dyDescent="0.2">
      <c r="A538" s="2" t="s">
        <v>970</v>
      </c>
      <c r="B538" s="2" t="s">
        <v>15</v>
      </c>
      <c r="C538" s="2" t="s">
        <v>12</v>
      </c>
      <c r="D538" s="2">
        <v>5.1989999999999996E-3</v>
      </c>
      <c r="E538" s="2">
        <v>109</v>
      </c>
      <c r="F538" s="2">
        <v>185</v>
      </c>
      <c r="G538" s="2">
        <v>0.2</v>
      </c>
      <c r="H538" s="2">
        <f t="shared" si="80"/>
        <v>1</v>
      </c>
      <c r="I538" s="2">
        <f t="shared" si="81"/>
        <v>0</v>
      </c>
      <c r="J538" s="2">
        <f t="shared" si="82"/>
        <v>0</v>
      </c>
      <c r="K538" s="2">
        <f t="shared" si="83"/>
        <v>0</v>
      </c>
      <c r="L538" s="2">
        <f t="shared" si="84"/>
        <v>0</v>
      </c>
      <c r="M538" s="2">
        <v>3</v>
      </c>
      <c r="Q538" s="2">
        <f t="shared" si="85"/>
        <v>0</v>
      </c>
      <c r="R538" s="2">
        <f t="shared" si="86"/>
        <v>0</v>
      </c>
      <c r="S538" s="2">
        <f t="shared" si="87"/>
        <v>0</v>
      </c>
      <c r="T538" s="2">
        <v>2004</v>
      </c>
      <c r="U538" s="2">
        <f t="shared" si="88"/>
        <v>0</v>
      </c>
      <c r="V538" s="2">
        <v>6.6</v>
      </c>
      <c r="W538" s="2">
        <f t="shared" si="89"/>
        <v>1</v>
      </c>
    </row>
    <row r="539" spans="1:23" x14ac:dyDescent="0.2">
      <c r="A539" s="2" t="s">
        <v>972</v>
      </c>
      <c r="B539" s="2" t="s">
        <v>15</v>
      </c>
      <c r="C539" s="2" t="s">
        <v>12</v>
      </c>
      <c r="D539" s="2">
        <v>2.83338</v>
      </c>
      <c r="E539" s="2">
        <v>80</v>
      </c>
      <c r="F539" s="2">
        <v>2459</v>
      </c>
      <c r="G539" s="2">
        <v>0.42699999999999999</v>
      </c>
      <c r="H539" s="2">
        <f t="shared" si="80"/>
        <v>1</v>
      </c>
      <c r="I539" s="2">
        <f t="shared" si="81"/>
        <v>0</v>
      </c>
      <c r="J539" s="2">
        <f t="shared" si="82"/>
        <v>0</v>
      </c>
      <c r="K539" s="2">
        <f t="shared" si="83"/>
        <v>0</v>
      </c>
      <c r="L539" s="2">
        <f t="shared" si="84"/>
        <v>0</v>
      </c>
      <c r="M539" s="2">
        <v>8</v>
      </c>
      <c r="Q539" s="2">
        <f t="shared" si="85"/>
        <v>0</v>
      </c>
      <c r="R539" s="2">
        <f t="shared" si="86"/>
        <v>0</v>
      </c>
      <c r="S539" s="2">
        <f t="shared" si="87"/>
        <v>0</v>
      </c>
      <c r="T539" s="2">
        <v>2012</v>
      </c>
      <c r="U539" s="2">
        <f t="shared" si="88"/>
        <v>0</v>
      </c>
      <c r="V539" s="2">
        <v>5.7</v>
      </c>
      <c r="W539" s="2">
        <f t="shared" si="89"/>
        <v>1</v>
      </c>
    </row>
    <row r="540" spans="1:23" x14ac:dyDescent="0.2">
      <c r="A540" s="2" t="s">
        <v>833</v>
      </c>
      <c r="B540" s="2" t="s">
        <v>15</v>
      </c>
      <c r="C540" s="2" t="s">
        <v>35</v>
      </c>
      <c r="D540" s="2">
        <v>53.302300000000002</v>
      </c>
      <c r="E540" s="2">
        <v>98</v>
      </c>
      <c r="F540" s="2">
        <v>3345</v>
      </c>
      <c r="G540" s="2">
        <v>23</v>
      </c>
      <c r="H540" s="2">
        <f t="shared" si="80"/>
        <v>1</v>
      </c>
      <c r="I540" s="2">
        <f t="shared" si="81"/>
        <v>0</v>
      </c>
      <c r="J540" s="2">
        <f t="shared" si="82"/>
        <v>1</v>
      </c>
      <c r="K540" s="2">
        <f t="shared" si="83"/>
        <v>0</v>
      </c>
      <c r="L540" s="2">
        <f t="shared" si="84"/>
        <v>0</v>
      </c>
      <c r="M540" s="2">
        <v>70</v>
      </c>
      <c r="Q540" s="2">
        <f t="shared" si="85"/>
        <v>0</v>
      </c>
      <c r="R540" s="2">
        <f t="shared" si="86"/>
        <v>0</v>
      </c>
      <c r="S540" s="2">
        <f t="shared" si="87"/>
        <v>0</v>
      </c>
      <c r="T540" s="2">
        <v>2000</v>
      </c>
      <c r="U540" s="2">
        <f t="shared" si="88"/>
        <v>0</v>
      </c>
      <c r="V540" s="2">
        <v>6.7</v>
      </c>
      <c r="W540" s="2">
        <f t="shared" si="89"/>
        <v>0</v>
      </c>
    </row>
    <row r="541" spans="1:23" x14ac:dyDescent="0.2">
      <c r="A541" s="2" t="s">
        <v>570</v>
      </c>
      <c r="B541" s="2" t="s">
        <v>15</v>
      </c>
      <c r="C541" s="2" t="s">
        <v>35</v>
      </c>
      <c r="D541" s="2">
        <v>46.455800000000004</v>
      </c>
      <c r="E541" s="2">
        <v>90</v>
      </c>
      <c r="F541" s="2">
        <v>3172</v>
      </c>
      <c r="G541" s="2">
        <v>26</v>
      </c>
      <c r="H541" s="2">
        <f t="shared" si="80"/>
        <v>1</v>
      </c>
      <c r="I541" s="2">
        <f t="shared" si="81"/>
        <v>0</v>
      </c>
      <c r="J541" s="2">
        <f t="shared" si="82"/>
        <v>1</v>
      </c>
      <c r="K541" s="2">
        <f t="shared" si="83"/>
        <v>0</v>
      </c>
      <c r="L541" s="2">
        <f t="shared" si="84"/>
        <v>0</v>
      </c>
      <c r="M541" s="2">
        <v>160</v>
      </c>
      <c r="Q541" s="2">
        <f t="shared" si="85"/>
        <v>0</v>
      </c>
      <c r="R541" s="2">
        <f t="shared" si="86"/>
        <v>0</v>
      </c>
      <c r="S541" s="2">
        <f t="shared" si="87"/>
        <v>0</v>
      </c>
      <c r="T541" s="2">
        <v>2003</v>
      </c>
      <c r="U541" s="2">
        <f t="shared" si="88"/>
        <v>0</v>
      </c>
      <c r="V541" s="2">
        <v>6.2</v>
      </c>
      <c r="W541" s="2">
        <f t="shared" si="89"/>
        <v>0</v>
      </c>
    </row>
    <row r="542" spans="1:23" x14ac:dyDescent="0.2">
      <c r="A542" s="2" t="s">
        <v>976</v>
      </c>
      <c r="B542" s="2" t="s">
        <v>15</v>
      </c>
      <c r="C542" s="2" t="s">
        <v>35</v>
      </c>
      <c r="D542" s="2">
        <v>42.575699999999998</v>
      </c>
      <c r="E542" s="2">
        <v>92</v>
      </c>
      <c r="F542" s="2">
        <v>3074</v>
      </c>
      <c r="G542" s="2">
        <v>40</v>
      </c>
      <c r="H542" s="2">
        <f t="shared" si="80"/>
        <v>1</v>
      </c>
      <c r="I542" s="2">
        <f t="shared" si="81"/>
        <v>0</v>
      </c>
      <c r="J542" s="2">
        <f t="shared" si="82"/>
        <v>1</v>
      </c>
      <c r="K542" s="2">
        <f t="shared" si="83"/>
        <v>0</v>
      </c>
      <c r="L542" s="2">
        <f t="shared" si="84"/>
        <v>0</v>
      </c>
      <c r="M542" s="2">
        <v>77</v>
      </c>
      <c r="Q542" s="2">
        <f t="shared" si="85"/>
        <v>0</v>
      </c>
      <c r="R542" s="2">
        <f t="shared" si="86"/>
        <v>0</v>
      </c>
      <c r="S542" s="2">
        <f t="shared" si="87"/>
        <v>0</v>
      </c>
      <c r="T542" s="2">
        <v>2011</v>
      </c>
      <c r="U542" s="2">
        <f t="shared" si="88"/>
        <v>0</v>
      </c>
      <c r="V542" s="2">
        <v>5.9</v>
      </c>
      <c r="W542" s="2">
        <f t="shared" si="89"/>
        <v>0</v>
      </c>
    </row>
    <row r="543" spans="1:23" x14ac:dyDescent="0.2">
      <c r="A543" s="2" t="s">
        <v>978</v>
      </c>
      <c r="B543" s="2" t="s">
        <v>11</v>
      </c>
      <c r="C543" s="2" t="s">
        <v>97</v>
      </c>
      <c r="D543" s="2">
        <v>32.131799999999998</v>
      </c>
      <c r="E543" s="2">
        <v>106</v>
      </c>
      <c r="F543" s="2">
        <v>15015</v>
      </c>
      <c r="G543" s="2">
        <v>137</v>
      </c>
      <c r="H543" s="2">
        <f t="shared" si="80"/>
        <v>0</v>
      </c>
      <c r="I543" s="2">
        <f t="shared" si="81"/>
        <v>0</v>
      </c>
      <c r="J543" s="2">
        <f t="shared" si="82"/>
        <v>0</v>
      </c>
      <c r="K543" s="2">
        <f t="shared" si="83"/>
        <v>1</v>
      </c>
      <c r="L543" s="2">
        <f t="shared" si="84"/>
        <v>0</v>
      </c>
      <c r="M543" s="2">
        <v>6</v>
      </c>
      <c r="Q543" s="2">
        <f t="shared" si="85"/>
        <v>1</v>
      </c>
      <c r="R543" s="2">
        <f t="shared" si="86"/>
        <v>0</v>
      </c>
      <c r="S543" s="2">
        <f t="shared" si="87"/>
        <v>0</v>
      </c>
      <c r="T543" s="2">
        <v>2001</v>
      </c>
      <c r="U543" s="2">
        <f t="shared" si="88"/>
        <v>0</v>
      </c>
      <c r="V543" s="2">
        <v>6.4</v>
      </c>
      <c r="W543" s="2">
        <f t="shared" si="89"/>
        <v>0</v>
      </c>
    </row>
    <row r="544" spans="1:23" x14ac:dyDescent="0.2">
      <c r="A544" s="2" t="s">
        <v>980</v>
      </c>
      <c r="B544" s="2" t="s">
        <v>11</v>
      </c>
      <c r="C544" s="2" t="s">
        <v>12</v>
      </c>
      <c r="D544" s="2">
        <v>51.768599999999999</v>
      </c>
      <c r="E544" s="2">
        <v>136</v>
      </c>
      <c r="F544" s="2">
        <v>1801</v>
      </c>
      <c r="G544" s="2">
        <v>43</v>
      </c>
      <c r="H544" s="2">
        <f t="shared" si="80"/>
        <v>0</v>
      </c>
      <c r="I544" s="2">
        <f t="shared" si="81"/>
        <v>0</v>
      </c>
      <c r="J544" s="2">
        <f t="shared" si="82"/>
        <v>0</v>
      </c>
      <c r="K544" s="2">
        <f t="shared" si="83"/>
        <v>0</v>
      </c>
      <c r="L544" s="2">
        <f t="shared" si="84"/>
        <v>0</v>
      </c>
      <c r="M544" s="2">
        <v>835</v>
      </c>
      <c r="Q544" s="2">
        <f t="shared" si="85"/>
        <v>1</v>
      </c>
      <c r="R544" s="2">
        <f t="shared" si="86"/>
        <v>0</v>
      </c>
      <c r="S544" s="2">
        <f t="shared" si="87"/>
        <v>0</v>
      </c>
      <c r="T544" s="2">
        <v>2000</v>
      </c>
      <c r="U544" s="2">
        <f t="shared" si="88"/>
        <v>0</v>
      </c>
      <c r="V544" s="2">
        <v>7.3</v>
      </c>
      <c r="W544" s="2">
        <f t="shared" si="89"/>
        <v>1</v>
      </c>
    </row>
    <row r="545" spans="1:23" x14ac:dyDescent="0.2">
      <c r="A545" s="2" t="s">
        <v>982</v>
      </c>
      <c r="B545" s="2" t="s">
        <v>18</v>
      </c>
      <c r="C545" s="2" t="s">
        <v>97</v>
      </c>
      <c r="D545" s="2">
        <v>380.839</v>
      </c>
      <c r="E545" s="2">
        <v>100</v>
      </c>
      <c r="F545" s="2">
        <v>5641</v>
      </c>
      <c r="G545" s="2">
        <v>94</v>
      </c>
      <c r="H545" s="2">
        <f t="shared" si="80"/>
        <v>0</v>
      </c>
      <c r="I545" s="2">
        <f t="shared" si="81"/>
        <v>0</v>
      </c>
      <c r="J545" s="2">
        <f t="shared" si="82"/>
        <v>0</v>
      </c>
      <c r="K545" s="2">
        <f t="shared" si="83"/>
        <v>1</v>
      </c>
      <c r="L545" s="2">
        <f t="shared" si="84"/>
        <v>0</v>
      </c>
      <c r="M545" s="2">
        <v>475</v>
      </c>
      <c r="Q545" s="2">
        <f t="shared" si="85"/>
        <v>0</v>
      </c>
      <c r="R545" s="2">
        <f t="shared" si="86"/>
        <v>0</v>
      </c>
      <c r="S545" s="2">
        <f t="shared" si="87"/>
        <v>0</v>
      </c>
      <c r="T545" s="2">
        <v>2003</v>
      </c>
      <c r="U545" s="2">
        <f t="shared" si="88"/>
        <v>0</v>
      </c>
      <c r="V545" s="2">
        <v>8.1999999999999993</v>
      </c>
      <c r="W545" s="2">
        <f t="shared" si="89"/>
        <v>0</v>
      </c>
    </row>
    <row r="546" spans="1:23" x14ac:dyDescent="0.2">
      <c r="A546" s="2" t="s">
        <v>984</v>
      </c>
      <c r="B546" s="2" t="s">
        <v>51</v>
      </c>
      <c r="C546" s="2" t="s">
        <v>12</v>
      </c>
      <c r="D546" s="2">
        <v>51.676600000000001</v>
      </c>
      <c r="E546" s="2">
        <v>101</v>
      </c>
      <c r="F546" s="2">
        <v>58823</v>
      </c>
      <c r="G546" s="2">
        <v>25</v>
      </c>
      <c r="H546" s="2">
        <f t="shared" si="80"/>
        <v>0</v>
      </c>
      <c r="I546" s="2">
        <f t="shared" si="81"/>
        <v>0</v>
      </c>
      <c r="J546" s="2">
        <f t="shared" si="82"/>
        <v>0</v>
      </c>
      <c r="K546" s="2">
        <f t="shared" si="83"/>
        <v>0</v>
      </c>
      <c r="L546" s="2">
        <f t="shared" si="84"/>
        <v>0</v>
      </c>
      <c r="M546" s="2">
        <v>395</v>
      </c>
      <c r="Q546" s="2">
        <f t="shared" si="85"/>
        <v>0</v>
      </c>
      <c r="R546" s="2">
        <f t="shared" si="86"/>
        <v>1</v>
      </c>
      <c r="S546" s="2">
        <f t="shared" si="87"/>
        <v>0</v>
      </c>
      <c r="T546" s="2">
        <v>2004</v>
      </c>
      <c r="U546" s="2">
        <f t="shared" si="88"/>
        <v>0</v>
      </c>
      <c r="V546" s="2">
        <v>7.8</v>
      </c>
      <c r="W546" s="2">
        <f t="shared" si="89"/>
        <v>1</v>
      </c>
    </row>
    <row r="547" spans="1:23" x14ac:dyDescent="0.2">
      <c r="A547" s="2" t="s">
        <v>674</v>
      </c>
      <c r="B547" s="2" t="s">
        <v>51</v>
      </c>
      <c r="C547" s="2" t="s">
        <v>12</v>
      </c>
      <c r="D547" s="2">
        <v>33.451500000000003</v>
      </c>
      <c r="E547" s="2">
        <v>122</v>
      </c>
      <c r="F547" s="2">
        <v>1164</v>
      </c>
      <c r="G547" s="2">
        <v>0.5</v>
      </c>
      <c r="H547" s="2">
        <f t="shared" si="80"/>
        <v>0</v>
      </c>
      <c r="I547" s="2">
        <f t="shared" si="81"/>
        <v>0</v>
      </c>
      <c r="J547" s="2">
        <f t="shared" si="82"/>
        <v>0</v>
      </c>
      <c r="K547" s="2">
        <f t="shared" si="83"/>
        <v>0</v>
      </c>
      <c r="L547" s="2">
        <f t="shared" si="84"/>
        <v>0</v>
      </c>
      <c r="M547" s="2">
        <v>589</v>
      </c>
      <c r="Q547" s="2">
        <f t="shared" si="85"/>
        <v>0</v>
      </c>
      <c r="R547" s="2">
        <f t="shared" si="86"/>
        <v>1</v>
      </c>
      <c r="S547" s="2">
        <f t="shared" si="87"/>
        <v>0</v>
      </c>
      <c r="T547" s="2">
        <v>2008</v>
      </c>
      <c r="U547" s="2">
        <f t="shared" si="88"/>
        <v>0</v>
      </c>
      <c r="V547" s="2">
        <v>6.5</v>
      </c>
      <c r="W547" s="2">
        <f t="shared" si="89"/>
        <v>1</v>
      </c>
    </row>
    <row r="548" spans="1:23" x14ac:dyDescent="0.2">
      <c r="A548" s="2" t="s">
        <v>987</v>
      </c>
      <c r="B548" s="2" t="s">
        <v>11</v>
      </c>
      <c r="C548" s="2" t="s">
        <v>35</v>
      </c>
      <c r="D548" s="2">
        <v>48.745199999999997</v>
      </c>
      <c r="E548" s="2">
        <v>105</v>
      </c>
      <c r="F548" s="2">
        <v>101383</v>
      </c>
      <c r="G548" s="2">
        <v>50</v>
      </c>
      <c r="H548" s="2">
        <f t="shared" si="80"/>
        <v>0</v>
      </c>
      <c r="I548" s="2">
        <f t="shared" si="81"/>
        <v>0</v>
      </c>
      <c r="J548" s="2">
        <f t="shared" si="82"/>
        <v>1</v>
      </c>
      <c r="K548" s="2">
        <f t="shared" si="83"/>
        <v>0</v>
      </c>
      <c r="L548" s="2">
        <f t="shared" si="84"/>
        <v>0</v>
      </c>
      <c r="M548" s="2">
        <v>12</v>
      </c>
      <c r="Q548" s="2">
        <f t="shared" si="85"/>
        <v>1</v>
      </c>
      <c r="R548" s="2">
        <f t="shared" si="86"/>
        <v>0</v>
      </c>
      <c r="S548" s="2">
        <f t="shared" si="87"/>
        <v>0</v>
      </c>
      <c r="T548" s="2">
        <v>2006</v>
      </c>
      <c r="U548" s="2">
        <f t="shared" si="88"/>
        <v>0</v>
      </c>
      <c r="V548" s="2">
        <v>5.8</v>
      </c>
      <c r="W548" s="2">
        <f t="shared" si="89"/>
        <v>0</v>
      </c>
    </row>
    <row r="549" spans="1:23" x14ac:dyDescent="0.2">
      <c r="A549" s="2" t="s">
        <v>240</v>
      </c>
      <c r="B549" s="2" t="s">
        <v>15</v>
      </c>
      <c r="C549" s="2" t="s">
        <v>12</v>
      </c>
      <c r="D549" s="2">
        <v>33.574300000000001</v>
      </c>
      <c r="E549" s="2">
        <v>135</v>
      </c>
      <c r="F549" s="2">
        <v>24468</v>
      </c>
      <c r="G549" s="2">
        <v>90</v>
      </c>
      <c r="H549" s="2">
        <f t="shared" si="80"/>
        <v>1</v>
      </c>
      <c r="I549" s="2">
        <f t="shared" si="81"/>
        <v>0</v>
      </c>
      <c r="J549" s="2">
        <f t="shared" si="82"/>
        <v>0</v>
      </c>
      <c r="K549" s="2">
        <f t="shared" si="83"/>
        <v>0</v>
      </c>
      <c r="L549" s="2">
        <f t="shared" si="84"/>
        <v>0</v>
      </c>
      <c r="M549" s="2">
        <v>16000</v>
      </c>
      <c r="Q549" s="2">
        <f t="shared" si="85"/>
        <v>0</v>
      </c>
      <c r="R549" s="2">
        <f t="shared" si="86"/>
        <v>0</v>
      </c>
      <c r="S549" s="2">
        <f t="shared" si="87"/>
        <v>0</v>
      </c>
      <c r="T549" s="2">
        <v>2006</v>
      </c>
      <c r="U549" s="2">
        <f t="shared" si="88"/>
        <v>0</v>
      </c>
      <c r="V549" s="2">
        <v>7.1</v>
      </c>
      <c r="W549" s="2">
        <f t="shared" si="89"/>
        <v>1</v>
      </c>
    </row>
    <row r="550" spans="1:23" x14ac:dyDescent="0.2">
      <c r="A550" s="2" t="s">
        <v>990</v>
      </c>
      <c r="B550" s="2" t="s">
        <v>11</v>
      </c>
      <c r="C550" s="2" t="s">
        <v>12</v>
      </c>
      <c r="D550" s="2">
        <v>4.2340400000000002</v>
      </c>
      <c r="E550" s="2">
        <v>119</v>
      </c>
      <c r="F550" s="2">
        <v>64</v>
      </c>
      <c r="G550" s="2">
        <v>20</v>
      </c>
      <c r="H550" s="2">
        <f t="shared" si="80"/>
        <v>0</v>
      </c>
      <c r="I550" s="2">
        <f t="shared" si="81"/>
        <v>0</v>
      </c>
      <c r="J550" s="2">
        <f t="shared" si="82"/>
        <v>0</v>
      </c>
      <c r="K550" s="2">
        <f t="shared" si="83"/>
        <v>0</v>
      </c>
      <c r="L550" s="2">
        <f t="shared" si="84"/>
        <v>0</v>
      </c>
      <c r="M550" s="2">
        <v>18</v>
      </c>
      <c r="Q550" s="2">
        <f t="shared" si="85"/>
        <v>1</v>
      </c>
      <c r="R550" s="2">
        <f t="shared" si="86"/>
        <v>0</v>
      </c>
      <c r="S550" s="2">
        <f t="shared" si="87"/>
        <v>0</v>
      </c>
      <c r="T550" s="2">
        <v>2008</v>
      </c>
      <c r="U550" s="2">
        <f t="shared" si="88"/>
        <v>0</v>
      </c>
      <c r="V550" s="2">
        <v>7</v>
      </c>
      <c r="W550" s="2">
        <f t="shared" si="89"/>
        <v>1</v>
      </c>
    </row>
    <row r="551" spans="1:23" x14ac:dyDescent="0.2">
      <c r="A551" s="2" t="s">
        <v>119</v>
      </c>
      <c r="B551" s="2" t="s">
        <v>51</v>
      </c>
      <c r="C551" s="2" t="s">
        <v>19</v>
      </c>
      <c r="D551" s="2">
        <v>20.998699999999999</v>
      </c>
      <c r="E551" s="2">
        <v>95</v>
      </c>
      <c r="F551" s="2">
        <v>3845</v>
      </c>
      <c r="G551" s="2">
        <v>15</v>
      </c>
      <c r="H551" s="2">
        <f t="shared" si="80"/>
        <v>0</v>
      </c>
      <c r="I551" s="2">
        <f t="shared" si="81"/>
        <v>0</v>
      </c>
      <c r="J551" s="2">
        <f t="shared" si="82"/>
        <v>0</v>
      </c>
      <c r="K551" s="2">
        <f t="shared" si="83"/>
        <v>0</v>
      </c>
      <c r="L551" s="2">
        <f t="shared" si="84"/>
        <v>1</v>
      </c>
      <c r="M551" s="2">
        <v>15</v>
      </c>
      <c r="Q551" s="2">
        <f t="shared" si="85"/>
        <v>0</v>
      </c>
      <c r="R551" s="2">
        <f t="shared" si="86"/>
        <v>1</v>
      </c>
      <c r="S551" s="2">
        <f t="shared" si="87"/>
        <v>0</v>
      </c>
      <c r="T551" s="2">
        <v>2006</v>
      </c>
      <c r="U551" s="2">
        <f t="shared" si="88"/>
        <v>0</v>
      </c>
      <c r="V551" s="2">
        <v>6.2</v>
      </c>
      <c r="W551" s="2">
        <f t="shared" si="89"/>
        <v>0</v>
      </c>
    </row>
    <row r="552" spans="1:23" x14ac:dyDescent="0.2">
      <c r="A552" s="2" t="s">
        <v>104</v>
      </c>
      <c r="B552" s="2" t="s">
        <v>15</v>
      </c>
      <c r="C552" s="2" t="s">
        <v>12</v>
      </c>
      <c r="D552" s="2">
        <v>93.749200000000002</v>
      </c>
      <c r="E552" s="2">
        <v>138</v>
      </c>
      <c r="F552" s="2">
        <v>20952</v>
      </c>
      <c r="G552" s="2">
        <v>31</v>
      </c>
      <c r="H552" s="2">
        <f t="shared" si="80"/>
        <v>1</v>
      </c>
      <c r="I552" s="2">
        <f t="shared" si="81"/>
        <v>0</v>
      </c>
      <c r="J552" s="2">
        <f t="shared" si="82"/>
        <v>0</v>
      </c>
      <c r="K552" s="2">
        <f t="shared" si="83"/>
        <v>0</v>
      </c>
      <c r="L552" s="2">
        <f t="shared" si="84"/>
        <v>0</v>
      </c>
      <c r="M552" s="2">
        <v>0</v>
      </c>
      <c r="Q552" s="2">
        <f t="shared" si="85"/>
        <v>0</v>
      </c>
      <c r="R552" s="2">
        <f t="shared" si="86"/>
        <v>0</v>
      </c>
      <c r="S552" s="2">
        <f t="shared" si="87"/>
        <v>0</v>
      </c>
      <c r="T552" s="2">
        <v>2012</v>
      </c>
      <c r="U552" s="2">
        <f t="shared" si="88"/>
        <v>0</v>
      </c>
      <c r="V552" s="2">
        <v>7.3</v>
      </c>
      <c r="W552" s="2">
        <f t="shared" si="89"/>
        <v>1</v>
      </c>
    </row>
    <row r="553" spans="1:23" x14ac:dyDescent="0.2">
      <c r="A553" s="2" t="s">
        <v>108</v>
      </c>
      <c r="B553" s="2" t="s">
        <v>11</v>
      </c>
      <c r="C553" s="2" t="s">
        <v>19</v>
      </c>
      <c r="D553" s="2">
        <v>21.0092</v>
      </c>
      <c r="E553" s="2">
        <v>113</v>
      </c>
      <c r="F553" s="2">
        <v>4397</v>
      </c>
      <c r="G553" s="2">
        <v>45</v>
      </c>
      <c r="H553" s="2">
        <f t="shared" si="80"/>
        <v>0</v>
      </c>
      <c r="I553" s="2">
        <f t="shared" si="81"/>
        <v>0</v>
      </c>
      <c r="J553" s="2">
        <f t="shared" si="82"/>
        <v>0</v>
      </c>
      <c r="K553" s="2">
        <f t="shared" si="83"/>
        <v>0</v>
      </c>
      <c r="L553" s="2">
        <f t="shared" si="84"/>
        <v>1</v>
      </c>
      <c r="M553" s="2">
        <v>212</v>
      </c>
      <c r="Q553" s="2">
        <f t="shared" si="85"/>
        <v>1</v>
      </c>
      <c r="R553" s="2">
        <f t="shared" si="86"/>
        <v>0</v>
      </c>
      <c r="S553" s="2">
        <f t="shared" si="87"/>
        <v>0</v>
      </c>
      <c r="T553" s="2">
        <v>2004</v>
      </c>
      <c r="U553" s="2">
        <f t="shared" si="88"/>
        <v>0</v>
      </c>
      <c r="V553" s="2">
        <v>6.1</v>
      </c>
      <c r="W553" s="2">
        <f t="shared" si="89"/>
        <v>0</v>
      </c>
    </row>
    <row r="554" spans="1:23" x14ac:dyDescent="0.2">
      <c r="A554" s="2" t="s">
        <v>208</v>
      </c>
      <c r="B554" s="2" t="s">
        <v>11</v>
      </c>
      <c r="C554" s="2" t="s">
        <v>12</v>
      </c>
      <c r="D554" s="2">
        <v>89.706999999999994</v>
      </c>
      <c r="E554" s="2">
        <v>98</v>
      </c>
      <c r="F554" s="2">
        <v>2287</v>
      </c>
      <c r="G554" s="2">
        <v>55</v>
      </c>
      <c r="H554" s="2">
        <f t="shared" si="80"/>
        <v>0</v>
      </c>
      <c r="I554" s="2">
        <f t="shared" si="81"/>
        <v>0</v>
      </c>
      <c r="J554" s="2">
        <f t="shared" si="82"/>
        <v>0</v>
      </c>
      <c r="K554" s="2">
        <f t="shared" si="83"/>
        <v>0</v>
      </c>
      <c r="L554" s="2">
        <f t="shared" si="84"/>
        <v>0</v>
      </c>
      <c r="M554" s="2">
        <v>124</v>
      </c>
      <c r="Q554" s="2">
        <f t="shared" si="85"/>
        <v>1</v>
      </c>
      <c r="R554" s="2">
        <f t="shared" si="86"/>
        <v>0</v>
      </c>
      <c r="S554" s="2">
        <f t="shared" si="87"/>
        <v>0</v>
      </c>
      <c r="T554" s="2">
        <v>2005</v>
      </c>
      <c r="U554" s="2">
        <f t="shared" si="88"/>
        <v>0</v>
      </c>
      <c r="V554" s="2">
        <v>6.2</v>
      </c>
      <c r="W554" s="2">
        <f t="shared" si="89"/>
        <v>1</v>
      </c>
    </row>
    <row r="555" spans="1:23" x14ac:dyDescent="0.2">
      <c r="A555" s="2" t="s">
        <v>183</v>
      </c>
      <c r="B555" s="2" t="s">
        <v>51</v>
      </c>
      <c r="C555" s="2" t="s">
        <v>40</v>
      </c>
      <c r="D555" s="2">
        <v>1.75221</v>
      </c>
      <c r="E555" s="2">
        <v>90</v>
      </c>
      <c r="F555" s="2">
        <v>4377</v>
      </c>
      <c r="G555" s="2">
        <v>14</v>
      </c>
      <c r="H555" s="2">
        <f t="shared" si="80"/>
        <v>0</v>
      </c>
      <c r="I555" s="2">
        <f t="shared" si="81"/>
        <v>0</v>
      </c>
      <c r="J555" s="2">
        <f t="shared" si="82"/>
        <v>0</v>
      </c>
      <c r="K555" s="2">
        <f t="shared" si="83"/>
        <v>0</v>
      </c>
      <c r="L555" s="2">
        <f t="shared" si="84"/>
        <v>0</v>
      </c>
      <c r="M555" s="2">
        <v>0</v>
      </c>
      <c r="Q555" s="2">
        <f t="shared" si="85"/>
        <v>0</v>
      </c>
      <c r="R555" s="2">
        <f t="shared" si="86"/>
        <v>1</v>
      </c>
      <c r="S555" s="2">
        <f t="shared" si="87"/>
        <v>1</v>
      </c>
      <c r="T555" s="2">
        <v>2010</v>
      </c>
      <c r="U555" s="2">
        <f t="shared" si="88"/>
        <v>0</v>
      </c>
      <c r="V555" s="2">
        <v>7.7</v>
      </c>
      <c r="W555" s="2">
        <f t="shared" si="89"/>
        <v>0</v>
      </c>
    </row>
    <row r="556" spans="1:23" x14ac:dyDescent="0.2">
      <c r="A556" s="2" t="s">
        <v>684</v>
      </c>
      <c r="B556" s="2" t="s">
        <v>15</v>
      </c>
      <c r="C556" s="2" t="s">
        <v>40</v>
      </c>
      <c r="D556" s="2">
        <v>53.846899999999998</v>
      </c>
      <c r="E556" s="2">
        <v>105</v>
      </c>
      <c r="F556" s="2">
        <v>11943</v>
      </c>
      <c r="G556" s="2">
        <v>50.1</v>
      </c>
      <c r="H556" s="2">
        <f t="shared" si="80"/>
        <v>1</v>
      </c>
      <c r="I556" s="2">
        <f t="shared" si="81"/>
        <v>0</v>
      </c>
      <c r="J556" s="2">
        <f t="shared" si="82"/>
        <v>0</v>
      </c>
      <c r="K556" s="2">
        <f t="shared" si="83"/>
        <v>0</v>
      </c>
      <c r="L556" s="2">
        <f t="shared" si="84"/>
        <v>0</v>
      </c>
      <c r="M556" s="2">
        <v>43</v>
      </c>
      <c r="Q556" s="2">
        <f t="shared" si="85"/>
        <v>0</v>
      </c>
      <c r="R556" s="2">
        <f t="shared" si="86"/>
        <v>0</v>
      </c>
      <c r="S556" s="2">
        <f t="shared" si="87"/>
        <v>1</v>
      </c>
      <c r="T556" s="2">
        <v>2015</v>
      </c>
      <c r="U556" s="2">
        <f t="shared" si="88"/>
        <v>0</v>
      </c>
      <c r="V556" s="2">
        <v>6.6</v>
      </c>
      <c r="W556" s="2">
        <f t="shared" si="89"/>
        <v>0</v>
      </c>
    </row>
    <row r="557" spans="1:23" x14ac:dyDescent="0.2">
      <c r="A557" s="2" t="s">
        <v>998</v>
      </c>
      <c r="B557" s="2" t="s">
        <v>11</v>
      </c>
      <c r="C557" s="2" t="s">
        <v>19</v>
      </c>
      <c r="D557" s="2">
        <v>70.224199999999996</v>
      </c>
      <c r="E557" s="2">
        <v>112</v>
      </c>
      <c r="F557" s="2">
        <v>13827</v>
      </c>
      <c r="G557" s="2">
        <v>70</v>
      </c>
      <c r="H557" s="2">
        <f t="shared" si="80"/>
        <v>0</v>
      </c>
      <c r="I557" s="2">
        <f t="shared" si="81"/>
        <v>0</v>
      </c>
      <c r="J557" s="2">
        <f t="shared" si="82"/>
        <v>0</v>
      </c>
      <c r="K557" s="2">
        <f t="shared" si="83"/>
        <v>0</v>
      </c>
      <c r="L557" s="2">
        <f t="shared" si="84"/>
        <v>1</v>
      </c>
      <c r="M557" s="2">
        <v>72</v>
      </c>
      <c r="Q557" s="2">
        <f t="shared" si="85"/>
        <v>1</v>
      </c>
      <c r="R557" s="2">
        <f t="shared" si="86"/>
        <v>0</v>
      </c>
      <c r="S557" s="2">
        <f t="shared" si="87"/>
        <v>0</v>
      </c>
      <c r="T557" s="2">
        <v>2008</v>
      </c>
      <c r="U557" s="2">
        <f t="shared" si="88"/>
        <v>0</v>
      </c>
      <c r="V557" s="2">
        <v>5.6</v>
      </c>
      <c r="W557" s="2">
        <f t="shared" si="89"/>
        <v>0</v>
      </c>
    </row>
    <row r="558" spans="1:23" x14ac:dyDescent="0.2">
      <c r="A558" s="2" t="s">
        <v>1000</v>
      </c>
      <c r="B558" s="2" t="s">
        <v>15</v>
      </c>
      <c r="C558" s="2" t="s">
        <v>31</v>
      </c>
      <c r="D558" s="2">
        <v>1.24396</v>
      </c>
      <c r="E558" s="2">
        <v>88</v>
      </c>
      <c r="F558" s="2">
        <v>3770</v>
      </c>
      <c r="G558" s="2">
        <v>0.85</v>
      </c>
      <c r="H558" s="2">
        <f t="shared" si="80"/>
        <v>1</v>
      </c>
      <c r="I558" s="2">
        <f t="shared" si="81"/>
        <v>1</v>
      </c>
      <c r="J558" s="2">
        <f t="shared" si="82"/>
        <v>0</v>
      </c>
      <c r="K558" s="2">
        <f t="shared" si="83"/>
        <v>0</v>
      </c>
      <c r="L558" s="2">
        <f t="shared" si="84"/>
        <v>0</v>
      </c>
      <c r="M558" s="2">
        <v>15</v>
      </c>
      <c r="Q558" s="2">
        <f t="shared" si="85"/>
        <v>0</v>
      </c>
      <c r="R558" s="2">
        <f t="shared" si="86"/>
        <v>0</v>
      </c>
      <c r="S558" s="2">
        <f t="shared" si="87"/>
        <v>0</v>
      </c>
      <c r="T558" s="2">
        <v>2012</v>
      </c>
      <c r="U558" s="2">
        <f t="shared" si="88"/>
        <v>0</v>
      </c>
      <c r="V558" s="2">
        <v>6</v>
      </c>
      <c r="W558" s="2">
        <f t="shared" si="89"/>
        <v>0</v>
      </c>
    </row>
    <row r="559" spans="1:23" x14ac:dyDescent="0.2">
      <c r="A559" s="2" t="s">
        <v>399</v>
      </c>
      <c r="B559" s="2" t="s">
        <v>11</v>
      </c>
      <c r="C559" s="2" t="s">
        <v>31</v>
      </c>
      <c r="D559" s="2">
        <v>5.5420199999999999</v>
      </c>
      <c r="E559" s="2">
        <v>86</v>
      </c>
      <c r="F559" s="2">
        <v>3535</v>
      </c>
      <c r="G559" s="2">
        <v>12</v>
      </c>
      <c r="H559" s="2">
        <f t="shared" si="80"/>
        <v>0</v>
      </c>
      <c r="I559" s="2">
        <f t="shared" si="81"/>
        <v>1</v>
      </c>
      <c r="J559" s="2">
        <f t="shared" si="82"/>
        <v>0</v>
      </c>
      <c r="K559" s="2">
        <f t="shared" si="83"/>
        <v>0</v>
      </c>
      <c r="L559" s="2">
        <f t="shared" si="84"/>
        <v>0</v>
      </c>
      <c r="M559" s="2">
        <v>378</v>
      </c>
      <c r="Q559" s="2">
        <f t="shared" si="85"/>
        <v>1</v>
      </c>
      <c r="R559" s="2">
        <f t="shared" si="86"/>
        <v>0</v>
      </c>
      <c r="S559" s="2">
        <f t="shared" si="87"/>
        <v>0</v>
      </c>
      <c r="T559" s="2">
        <v>2006</v>
      </c>
      <c r="U559" s="2">
        <f t="shared" si="88"/>
        <v>0</v>
      </c>
      <c r="V559" s="2">
        <v>6.3</v>
      </c>
      <c r="W559" s="2">
        <f t="shared" si="89"/>
        <v>0</v>
      </c>
    </row>
    <row r="560" spans="1:23" x14ac:dyDescent="0.2">
      <c r="A560" s="2" t="s">
        <v>1003</v>
      </c>
      <c r="B560" s="2" t="s">
        <v>15</v>
      </c>
      <c r="C560" s="2" t="s">
        <v>40</v>
      </c>
      <c r="D560" s="2">
        <v>62.877200000000002</v>
      </c>
      <c r="E560" s="2">
        <v>118</v>
      </c>
      <c r="F560" s="2">
        <v>16758</v>
      </c>
      <c r="G560" s="2">
        <v>30</v>
      </c>
      <c r="H560" s="2">
        <f t="shared" si="80"/>
        <v>1</v>
      </c>
      <c r="I560" s="2">
        <f t="shared" si="81"/>
        <v>0</v>
      </c>
      <c r="J560" s="2">
        <f t="shared" si="82"/>
        <v>0</v>
      </c>
      <c r="K560" s="2">
        <f t="shared" si="83"/>
        <v>0</v>
      </c>
      <c r="L560" s="2">
        <f t="shared" si="84"/>
        <v>0</v>
      </c>
      <c r="M560" s="2">
        <v>89</v>
      </c>
      <c r="Q560" s="2">
        <f t="shared" si="85"/>
        <v>0</v>
      </c>
      <c r="R560" s="2">
        <f t="shared" si="86"/>
        <v>0</v>
      </c>
      <c r="S560" s="2">
        <f t="shared" si="87"/>
        <v>1</v>
      </c>
      <c r="T560" s="2">
        <v>2008</v>
      </c>
      <c r="U560" s="2">
        <f t="shared" si="88"/>
        <v>0</v>
      </c>
      <c r="V560" s="2">
        <v>7.2</v>
      </c>
      <c r="W560" s="2">
        <f t="shared" si="89"/>
        <v>0</v>
      </c>
    </row>
    <row r="561" spans="1:23" x14ac:dyDescent="0.2">
      <c r="A561" s="2" t="s">
        <v>1005</v>
      </c>
      <c r="B561" s="2" t="s">
        <v>15</v>
      </c>
      <c r="C561" s="2" t="s">
        <v>12</v>
      </c>
      <c r="D561" s="2">
        <v>7.3677999999999993E-2</v>
      </c>
      <c r="E561" s="2">
        <v>100</v>
      </c>
      <c r="F561" s="2">
        <v>4374</v>
      </c>
      <c r="G561" s="2">
        <v>3</v>
      </c>
      <c r="H561" s="2">
        <f t="shared" si="80"/>
        <v>1</v>
      </c>
      <c r="I561" s="2">
        <f t="shared" si="81"/>
        <v>0</v>
      </c>
      <c r="J561" s="2">
        <f t="shared" si="82"/>
        <v>0</v>
      </c>
      <c r="K561" s="2">
        <f t="shared" si="83"/>
        <v>0</v>
      </c>
      <c r="L561" s="2">
        <f t="shared" si="84"/>
        <v>0</v>
      </c>
      <c r="M561" s="2">
        <v>27</v>
      </c>
      <c r="Q561" s="2">
        <f t="shared" si="85"/>
        <v>0</v>
      </c>
      <c r="R561" s="2">
        <f t="shared" si="86"/>
        <v>0</v>
      </c>
      <c r="S561" s="2">
        <f t="shared" si="87"/>
        <v>0</v>
      </c>
      <c r="T561" s="2">
        <v>2011</v>
      </c>
      <c r="U561" s="2">
        <f t="shared" si="88"/>
        <v>0</v>
      </c>
      <c r="V561" s="2">
        <v>5.9</v>
      </c>
      <c r="W561" s="2">
        <f t="shared" si="89"/>
        <v>1</v>
      </c>
    </row>
    <row r="562" spans="1:23" x14ac:dyDescent="0.2">
      <c r="A562" s="2" t="s">
        <v>41</v>
      </c>
      <c r="B562" s="2" t="s">
        <v>15</v>
      </c>
      <c r="C562" s="2" t="s">
        <v>24</v>
      </c>
      <c r="D562" s="2">
        <v>74.484200000000001</v>
      </c>
      <c r="E562" s="2">
        <v>109</v>
      </c>
      <c r="F562" s="2">
        <v>2740</v>
      </c>
      <c r="G562" s="2">
        <v>45</v>
      </c>
      <c r="H562" s="2">
        <f t="shared" si="80"/>
        <v>1</v>
      </c>
      <c r="I562" s="2">
        <f t="shared" si="81"/>
        <v>0</v>
      </c>
      <c r="J562" s="2">
        <f t="shared" si="82"/>
        <v>0</v>
      </c>
      <c r="K562" s="2">
        <f t="shared" si="83"/>
        <v>0</v>
      </c>
      <c r="L562" s="2">
        <f t="shared" si="84"/>
        <v>0</v>
      </c>
      <c r="M562" s="2">
        <v>309</v>
      </c>
      <c r="Q562" s="2">
        <f t="shared" si="85"/>
        <v>0</v>
      </c>
      <c r="R562" s="2">
        <f t="shared" si="86"/>
        <v>0</v>
      </c>
      <c r="S562" s="2">
        <f t="shared" si="87"/>
        <v>0</v>
      </c>
      <c r="T562" s="2">
        <v>2005</v>
      </c>
      <c r="U562" s="2">
        <f t="shared" si="88"/>
        <v>0</v>
      </c>
      <c r="V562" s="2">
        <v>6.9</v>
      </c>
      <c r="W562" s="2">
        <f t="shared" si="89"/>
        <v>0</v>
      </c>
    </row>
    <row r="563" spans="1:23" x14ac:dyDescent="0.2">
      <c r="A563" s="2" t="s">
        <v>1008</v>
      </c>
      <c r="B563" s="2" t="s">
        <v>15</v>
      </c>
      <c r="C563" s="2" t="s">
        <v>12</v>
      </c>
      <c r="D563" s="2">
        <v>13.1038</v>
      </c>
      <c r="E563" s="2">
        <v>100</v>
      </c>
      <c r="F563" s="2">
        <v>12237</v>
      </c>
      <c r="G563" s="2">
        <v>11</v>
      </c>
      <c r="H563" s="2">
        <f t="shared" si="80"/>
        <v>1</v>
      </c>
      <c r="I563" s="2">
        <f t="shared" si="81"/>
        <v>0</v>
      </c>
      <c r="J563" s="2">
        <f t="shared" si="82"/>
        <v>0</v>
      </c>
      <c r="K563" s="2">
        <f t="shared" si="83"/>
        <v>0</v>
      </c>
      <c r="L563" s="2">
        <f t="shared" si="84"/>
        <v>0</v>
      </c>
      <c r="M563" s="2">
        <v>0</v>
      </c>
      <c r="Q563" s="2">
        <f t="shared" si="85"/>
        <v>0</v>
      </c>
      <c r="R563" s="2">
        <f t="shared" si="86"/>
        <v>0</v>
      </c>
      <c r="S563" s="2">
        <f t="shared" si="87"/>
        <v>0</v>
      </c>
      <c r="T563" s="2">
        <v>2001</v>
      </c>
      <c r="U563" s="2">
        <f t="shared" si="88"/>
        <v>0</v>
      </c>
      <c r="V563" s="2">
        <v>7.3</v>
      </c>
      <c r="W563" s="2">
        <f t="shared" si="89"/>
        <v>1</v>
      </c>
    </row>
    <row r="564" spans="1:23" x14ac:dyDescent="0.2">
      <c r="A564" s="2" t="s">
        <v>191</v>
      </c>
      <c r="B564" s="2" t="s">
        <v>51</v>
      </c>
      <c r="C564" s="2" t="s">
        <v>97</v>
      </c>
      <c r="D564" s="2">
        <v>35.287799999999997</v>
      </c>
      <c r="E564" s="2">
        <v>87</v>
      </c>
      <c r="F564" s="2">
        <v>4774</v>
      </c>
      <c r="G564" s="2">
        <v>39</v>
      </c>
      <c r="H564" s="2">
        <f t="shared" si="80"/>
        <v>0</v>
      </c>
      <c r="I564" s="2">
        <f t="shared" si="81"/>
        <v>0</v>
      </c>
      <c r="J564" s="2">
        <f t="shared" si="82"/>
        <v>0</v>
      </c>
      <c r="K564" s="2">
        <f t="shared" si="83"/>
        <v>1</v>
      </c>
      <c r="L564" s="2">
        <f t="shared" si="84"/>
        <v>0</v>
      </c>
      <c r="M564" s="2">
        <v>13000</v>
      </c>
      <c r="Q564" s="2">
        <f t="shared" si="85"/>
        <v>0</v>
      </c>
      <c r="R564" s="2">
        <f t="shared" si="86"/>
        <v>1</v>
      </c>
      <c r="S564" s="2">
        <f t="shared" si="87"/>
        <v>0</v>
      </c>
      <c r="T564" s="2">
        <v>2012</v>
      </c>
      <c r="U564" s="2">
        <f t="shared" si="88"/>
        <v>0</v>
      </c>
      <c r="V564" s="2">
        <v>7</v>
      </c>
      <c r="W564" s="2">
        <f t="shared" si="89"/>
        <v>0</v>
      </c>
    </row>
    <row r="565" spans="1:23" x14ac:dyDescent="0.2">
      <c r="A565" s="2" t="s">
        <v>1011</v>
      </c>
      <c r="B565" s="2" t="s">
        <v>11</v>
      </c>
      <c r="C565" s="2" t="s">
        <v>47</v>
      </c>
      <c r="D565" s="2">
        <v>0.100675</v>
      </c>
      <c r="E565" s="2">
        <v>93</v>
      </c>
      <c r="F565" s="2">
        <v>2305</v>
      </c>
      <c r="G565" s="2">
        <v>3</v>
      </c>
      <c r="H565" s="2">
        <f t="shared" si="80"/>
        <v>0</v>
      </c>
      <c r="I565" s="2">
        <f t="shared" si="81"/>
        <v>0</v>
      </c>
      <c r="J565" s="2">
        <f t="shared" si="82"/>
        <v>0</v>
      </c>
      <c r="K565" s="2">
        <f t="shared" si="83"/>
        <v>0</v>
      </c>
      <c r="L565" s="2">
        <f t="shared" si="84"/>
        <v>0</v>
      </c>
      <c r="M565" s="2">
        <v>4</v>
      </c>
      <c r="Q565" s="2">
        <f t="shared" si="85"/>
        <v>1</v>
      </c>
      <c r="R565" s="2">
        <f t="shared" si="86"/>
        <v>0</v>
      </c>
      <c r="S565" s="2">
        <f t="shared" si="87"/>
        <v>0</v>
      </c>
      <c r="T565" s="2">
        <v>2010</v>
      </c>
      <c r="U565" s="2">
        <f t="shared" si="88"/>
        <v>1</v>
      </c>
      <c r="V565" s="2">
        <v>6.4</v>
      </c>
      <c r="W565" s="2">
        <f t="shared" si="89"/>
        <v>0</v>
      </c>
    </row>
    <row r="566" spans="1:23" x14ac:dyDescent="0.2">
      <c r="A566" s="2" t="s">
        <v>1013</v>
      </c>
      <c r="B566" s="2" t="s">
        <v>51</v>
      </c>
      <c r="C566" s="2" t="s">
        <v>31</v>
      </c>
      <c r="D566" s="2">
        <v>110.22199999999999</v>
      </c>
      <c r="E566" s="2">
        <v>97</v>
      </c>
      <c r="F566" s="2">
        <v>3984</v>
      </c>
      <c r="G566" s="2">
        <v>26</v>
      </c>
      <c r="H566" s="2">
        <f t="shared" si="80"/>
        <v>0</v>
      </c>
      <c r="I566" s="2">
        <f t="shared" si="81"/>
        <v>1</v>
      </c>
      <c r="J566" s="2">
        <f t="shared" si="82"/>
        <v>0</v>
      </c>
      <c r="K566" s="2">
        <f t="shared" si="83"/>
        <v>0</v>
      </c>
      <c r="L566" s="2">
        <f t="shared" si="84"/>
        <v>0</v>
      </c>
      <c r="M566" s="2">
        <v>70</v>
      </c>
      <c r="Q566" s="2">
        <f t="shared" si="85"/>
        <v>0</v>
      </c>
      <c r="R566" s="2">
        <f t="shared" si="86"/>
        <v>1</v>
      </c>
      <c r="S566" s="2">
        <f t="shared" si="87"/>
        <v>0</v>
      </c>
      <c r="T566" s="2">
        <v>2003</v>
      </c>
      <c r="U566" s="2">
        <f t="shared" si="88"/>
        <v>0</v>
      </c>
      <c r="V566" s="2">
        <v>6.1</v>
      </c>
      <c r="W566" s="2">
        <f t="shared" si="89"/>
        <v>0</v>
      </c>
    </row>
    <row r="567" spans="1:23" x14ac:dyDescent="0.2">
      <c r="A567" s="2" t="s">
        <v>1015</v>
      </c>
      <c r="B567" s="2" t="s">
        <v>15</v>
      </c>
      <c r="C567" s="2" t="s">
        <v>31</v>
      </c>
      <c r="D567" s="2">
        <v>14.249000000000001</v>
      </c>
      <c r="E567" s="2">
        <v>87</v>
      </c>
      <c r="F567" s="2">
        <v>2689</v>
      </c>
      <c r="G567" s="2">
        <v>15</v>
      </c>
      <c r="H567" s="2">
        <f t="shared" si="80"/>
        <v>1</v>
      </c>
      <c r="I567" s="2">
        <f t="shared" si="81"/>
        <v>1</v>
      </c>
      <c r="J567" s="2">
        <f t="shared" si="82"/>
        <v>0</v>
      </c>
      <c r="K567" s="2">
        <f t="shared" si="83"/>
        <v>0</v>
      </c>
      <c r="L567" s="2">
        <f t="shared" si="84"/>
        <v>0</v>
      </c>
      <c r="M567" s="2">
        <v>374</v>
      </c>
      <c r="Q567" s="2">
        <f t="shared" si="85"/>
        <v>0</v>
      </c>
      <c r="R567" s="2">
        <f t="shared" si="86"/>
        <v>0</v>
      </c>
      <c r="S567" s="2">
        <f t="shared" si="87"/>
        <v>0</v>
      </c>
      <c r="T567" s="2">
        <v>2001</v>
      </c>
      <c r="U567" s="2">
        <f t="shared" si="88"/>
        <v>0</v>
      </c>
      <c r="V567" s="2">
        <v>4.5</v>
      </c>
      <c r="W567" s="2">
        <f t="shared" si="89"/>
        <v>0</v>
      </c>
    </row>
    <row r="568" spans="1:23" x14ac:dyDescent="0.2">
      <c r="A568" s="2" t="s">
        <v>1017</v>
      </c>
      <c r="B568" s="2" t="s">
        <v>15</v>
      </c>
      <c r="C568" s="2" t="s">
        <v>24</v>
      </c>
      <c r="D568" s="2">
        <v>82.163300000000007</v>
      </c>
      <c r="E568" s="2">
        <v>97</v>
      </c>
      <c r="F568" s="2">
        <v>4692</v>
      </c>
      <c r="G568" s="2">
        <v>30</v>
      </c>
      <c r="H568" s="2">
        <f t="shared" si="80"/>
        <v>1</v>
      </c>
      <c r="I568" s="2">
        <f t="shared" si="81"/>
        <v>0</v>
      </c>
      <c r="J568" s="2">
        <f t="shared" si="82"/>
        <v>0</v>
      </c>
      <c r="K568" s="2">
        <f t="shared" si="83"/>
        <v>0</v>
      </c>
      <c r="L568" s="2">
        <f t="shared" si="84"/>
        <v>0</v>
      </c>
      <c r="M568" s="2">
        <v>31</v>
      </c>
      <c r="Q568" s="2">
        <f t="shared" si="85"/>
        <v>0</v>
      </c>
      <c r="R568" s="2">
        <f t="shared" si="86"/>
        <v>0</v>
      </c>
      <c r="S568" s="2">
        <f t="shared" si="87"/>
        <v>0</v>
      </c>
      <c r="T568" s="2">
        <v>2003</v>
      </c>
      <c r="U568" s="2">
        <f t="shared" si="88"/>
        <v>0</v>
      </c>
      <c r="V568" s="2">
        <v>5.8</v>
      </c>
      <c r="W568" s="2">
        <f t="shared" si="89"/>
        <v>0</v>
      </c>
    </row>
    <row r="569" spans="1:23" x14ac:dyDescent="0.2">
      <c r="A569" s="2" t="s">
        <v>1019</v>
      </c>
      <c r="B569" s="2" t="s">
        <v>51</v>
      </c>
      <c r="C569" s="2" t="s">
        <v>97</v>
      </c>
      <c r="D569" s="2">
        <v>55.747700000000002</v>
      </c>
      <c r="E569" s="2">
        <v>91</v>
      </c>
      <c r="F569" s="2">
        <v>3104</v>
      </c>
      <c r="G569" s="2">
        <v>55</v>
      </c>
      <c r="H569" s="2">
        <f t="shared" si="80"/>
        <v>0</v>
      </c>
      <c r="I569" s="2">
        <f t="shared" si="81"/>
        <v>0</v>
      </c>
      <c r="J569" s="2">
        <f t="shared" si="82"/>
        <v>0</v>
      </c>
      <c r="K569" s="2">
        <f t="shared" si="83"/>
        <v>1</v>
      </c>
      <c r="L569" s="2">
        <f t="shared" si="84"/>
        <v>0</v>
      </c>
      <c r="M569" s="2">
        <v>39</v>
      </c>
      <c r="Q569" s="2">
        <f t="shared" si="85"/>
        <v>0</v>
      </c>
      <c r="R569" s="2">
        <f t="shared" si="86"/>
        <v>1</v>
      </c>
      <c r="S569" s="2">
        <f t="shared" si="87"/>
        <v>0</v>
      </c>
      <c r="T569" s="2">
        <v>2013</v>
      </c>
      <c r="U569" s="2">
        <f t="shared" si="88"/>
        <v>0</v>
      </c>
      <c r="V569" s="2">
        <v>5.9</v>
      </c>
      <c r="W569" s="2">
        <f t="shared" si="89"/>
        <v>0</v>
      </c>
    </row>
    <row r="570" spans="1:23" x14ac:dyDescent="0.2">
      <c r="A570" s="2" t="s">
        <v>1021</v>
      </c>
      <c r="B570" s="2" t="s">
        <v>15</v>
      </c>
      <c r="C570" s="2" t="s">
        <v>24</v>
      </c>
      <c r="D570" s="2">
        <v>20.39</v>
      </c>
      <c r="E570" s="2">
        <v>139</v>
      </c>
      <c r="F570" s="2">
        <v>12786</v>
      </c>
      <c r="G570" s="2">
        <v>50</v>
      </c>
      <c r="H570" s="2">
        <f t="shared" si="80"/>
        <v>1</v>
      </c>
      <c r="I570" s="2">
        <f t="shared" si="81"/>
        <v>0</v>
      </c>
      <c r="J570" s="2">
        <f t="shared" si="82"/>
        <v>0</v>
      </c>
      <c r="K570" s="2">
        <f t="shared" si="83"/>
        <v>0</v>
      </c>
      <c r="L570" s="2">
        <f t="shared" si="84"/>
        <v>0</v>
      </c>
      <c r="M570" s="2">
        <v>378</v>
      </c>
      <c r="Q570" s="2">
        <f t="shared" si="85"/>
        <v>0</v>
      </c>
      <c r="R570" s="2">
        <f t="shared" si="86"/>
        <v>0</v>
      </c>
      <c r="S570" s="2">
        <f t="shared" si="87"/>
        <v>0</v>
      </c>
      <c r="T570" s="2">
        <v>2016</v>
      </c>
      <c r="U570" s="2">
        <f t="shared" si="88"/>
        <v>0</v>
      </c>
      <c r="V570" s="2">
        <v>6.7</v>
      </c>
      <c r="W570" s="2">
        <f t="shared" si="89"/>
        <v>0</v>
      </c>
    </row>
    <row r="571" spans="1:23" x14ac:dyDescent="0.2">
      <c r="A571" s="2" t="s">
        <v>1023</v>
      </c>
      <c r="B571" s="2" t="s">
        <v>11</v>
      </c>
      <c r="C571" s="2" t="s">
        <v>12</v>
      </c>
      <c r="D571" s="2">
        <v>0.53298800000000002</v>
      </c>
      <c r="E571" s="2">
        <v>103</v>
      </c>
      <c r="F571" s="2">
        <v>9660</v>
      </c>
      <c r="G571" s="2">
        <v>7</v>
      </c>
      <c r="H571" s="2">
        <f t="shared" si="80"/>
        <v>0</v>
      </c>
      <c r="I571" s="2">
        <f t="shared" si="81"/>
        <v>0</v>
      </c>
      <c r="J571" s="2">
        <f t="shared" si="82"/>
        <v>0</v>
      </c>
      <c r="K571" s="2">
        <f t="shared" si="83"/>
        <v>0</v>
      </c>
      <c r="L571" s="2">
        <f t="shared" si="84"/>
        <v>0</v>
      </c>
      <c r="M571" s="2">
        <v>6</v>
      </c>
      <c r="Q571" s="2">
        <f t="shared" si="85"/>
        <v>1</v>
      </c>
      <c r="R571" s="2">
        <f t="shared" si="86"/>
        <v>0</v>
      </c>
      <c r="S571" s="2">
        <f t="shared" si="87"/>
        <v>0</v>
      </c>
      <c r="T571" s="2">
        <v>2015</v>
      </c>
      <c r="U571" s="2">
        <f t="shared" si="88"/>
        <v>0</v>
      </c>
      <c r="V571" s="2">
        <v>6.5</v>
      </c>
      <c r="W571" s="2">
        <f t="shared" si="89"/>
        <v>1</v>
      </c>
    </row>
    <row r="572" spans="1:23" x14ac:dyDescent="0.2">
      <c r="A572" s="2" t="s">
        <v>1025</v>
      </c>
      <c r="B572" s="2" t="s">
        <v>11</v>
      </c>
      <c r="C572" s="2" t="s">
        <v>12</v>
      </c>
      <c r="D572" s="2">
        <v>44.983699999999999</v>
      </c>
      <c r="E572" s="2">
        <v>118</v>
      </c>
      <c r="F572" s="2">
        <v>4045</v>
      </c>
      <c r="G572" s="2">
        <v>31</v>
      </c>
      <c r="H572" s="2">
        <f t="shared" si="80"/>
        <v>0</v>
      </c>
      <c r="I572" s="2">
        <f t="shared" si="81"/>
        <v>0</v>
      </c>
      <c r="J572" s="2">
        <f t="shared" si="82"/>
        <v>0</v>
      </c>
      <c r="K572" s="2">
        <f t="shared" si="83"/>
        <v>0</v>
      </c>
      <c r="L572" s="2">
        <f t="shared" si="84"/>
        <v>0</v>
      </c>
      <c r="M572" s="2">
        <v>40</v>
      </c>
      <c r="Q572" s="2">
        <f t="shared" si="85"/>
        <v>1</v>
      </c>
      <c r="R572" s="2">
        <f t="shared" si="86"/>
        <v>0</v>
      </c>
      <c r="S572" s="2">
        <f t="shared" si="87"/>
        <v>0</v>
      </c>
      <c r="T572" s="2">
        <v>2000</v>
      </c>
      <c r="U572" s="2">
        <f t="shared" si="88"/>
        <v>0</v>
      </c>
      <c r="V572" s="2">
        <v>7.3</v>
      </c>
      <c r="W572" s="2">
        <f t="shared" si="89"/>
        <v>1</v>
      </c>
    </row>
    <row r="573" spans="1:23" x14ac:dyDescent="0.2">
      <c r="A573" s="2" t="s">
        <v>163</v>
      </c>
      <c r="B573" s="2" t="s">
        <v>15</v>
      </c>
      <c r="C573" s="2" t="s">
        <v>12</v>
      </c>
      <c r="D573" s="2">
        <v>25.7761</v>
      </c>
      <c r="E573" s="2">
        <v>123</v>
      </c>
      <c r="F573" s="2">
        <v>7072</v>
      </c>
      <c r="G573" s="2">
        <v>12</v>
      </c>
      <c r="H573" s="2">
        <f t="shared" si="80"/>
        <v>1</v>
      </c>
      <c r="I573" s="2">
        <f t="shared" si="81"/>
        <v>0</v>
      </c>
      <c r="J573" s="2">
        <f t="shared" si="82"/>
        <v>0</v>
      </c>
      <c r="K573" s="2">
        <f t="shared" si="83"/>
        <v>0</v>
      </c>
      <c r="L573" s="2">
        <f t="shared" si="84"/>
        <v>0</v>
      </c>
      <c r="M573" s="2">
        <v>278</v>
      </c>
      <c r="Q573" s="2">
        <f t="shared" si="85"/>
        <v>0</v>
      </c>
      <c r="R573" s="2">
        <f t="shared" si="86"/>
        <v>0</v>
      </c>
      <c r="S573" s="2">
        <f t="shared" si="87"/>
        <v>0</v>
      </c>
      <c r="T573" s="2">
        <v>2002</v>
      </c>
      <c r="U573" s="2">
        <f t="shared" si="88"/>
        <v>0</v>
      </c>
      <c r="V573" s="2">
        <v>7.4</v>
      </c>
      <c r="W573" s="2">
        <f t="shared" si="89"/>
        <v>1</v>
      </c>
    </row>
    <row r="574" spans="1:23" x14ac:dyDescent="0.2">
      <c r="A574" s="2" t="s">
        <v>1028</v>
      </c>
      <c r="B574" s="2" t="s">
        <v>15</v>
      </c>
      <c r="C574" s="2" t="s">
        <v>40</v>
      </c>
      <c r="D574" s="2">
        <v>32.983699999999999</v>
      </c>
      <c r="E574" s="2">
        <v>85</v>
      </c>
      <c r="F574" s="2">
        <v>3712</v>
      </c>
      <c r="G574" s="2">
        <v>20</v>
      </c>
      <c r="H574" s="2">
        <f t="shared" si="80"/>
        <v>1</v>
      </c>
      <c r="I574" s="2">
        <f t="shared" si="81"/>
        <v>0</v>
      </c>
      <c r="J574" s="2">
        <f t="shared" si="82"/>
        <v>0</v>
      </c>
      <c r="K574" s="2">
        <f t="shared" si="83"/>
        <v>0</v>
      </c>
      <c r="L574" s="2">
        <f t="shared" si="84"/>
        <v>0</v>
      </c>
      <c r="M574" s="2">
        <v>7</v>
      </c>
      <c r="Q574" s="2">
        <f t="shared" si="85"/>
        <v>0</v>
      </c>
      <c r="R574" s="2">
        <f t="shared" si="86"/>
        <v>0</v>
      </c>
      <c r="S574" s="2">
        <f t="shared" si="87"/>
        <v>1</v>
      </c>
      <c r="T574" s="2">
        <v>2002</v>
      </c>
      <c r="U574" s="2">
        <f t="shared" si="88"/>
        <v>0</v>
      </c>
      <c r="V574" s="2">
        <v>5.8</v>
      </c>
      <c r="W574" s="2">
        <f t="shared" si="89"/>
        <v>0</v>
      </c>
    </row>
    <row r="575" spans="1:23" x14ac:dyDescent="0.2">
      <c r="A575" s="2" t="s">
        <v>265</v>
      </c>
      <c r="B575" s="2" t="s">
        <v>15</v>
      </c>
      <c r="C575" s="2" t="s">
        <v>31</v>
      </c>
      <c r="D575" s="2">
        <v>55.802799999999998</v>
      </c>
      <c r="E575" s="2">
        <v>109</v>
      </c>
      <c r="F575" s="2">
        <v>20956</v>
      </c>
      <c r="G575" s="2">
        <v>35</v>
      </c>
      <c r="H575" s="2">
        <f t="shared" si="80"/>
        <v>1</v>
      </c>
      <c r="I575" s="2">
        <f t="shared" si="81"/>
        <v>1</v>
      </c>
      <c r="J575" s="2">
        <f t="shared" si="82"/>
        <v>0</v>
      </c>
      <c r="K575" s="2">
        <f t="shared" si="83"/>
        <v>0</v>
      </c>
      <c r="L575" s="2">
        <f t="shared" si="84"/>
        <v>0</v>
      </c>
      <c r="M575" s="2">
        <v>87</v>
      </c>
      <c r="Q575" s="2">
        <f t="shared" si="85"/>
        <v>0</v>
      </c>
      <c r="R575" s="2">
        <f t="shared" si="86"/>
        <v>0</v>
      </c>
      <c r="S575" s="2">
        <f t="shared" si="87"/>
        <v>0</v>
      </c>
      <c r="T575" s="2">
        <v>2011</v>
      </c>
      <c r="U575" s="2">
        <f t="shared" si="88"/>
        <v>0</v>
      </c>
      <c r="V575" s="2">
        <v>6.6</v>
      </c>
      <c r="W575" s="2">
        <f t="shared" si="89"/>
        <v>0</v>
      </c>
    </row>
    <row r="576" spans="1:23" x14ac:dyDescent="0.2">
      <c r="A576" s="2" t="s">
        <v>907</v>
      </c>
      <c r="B576" s="2" t="s">
        <v>15</v>
      </c>
      <c r="C576" s="2" t="s">
        <v>40</v>
      </c>
      <c r="D576" s="2">
        <v>13.367100000000001</v>
      </c>
      <c r="E576" s="2">
        <v>88</v>
      </c>
      <c r="F576" s="2">
        <v>1140</v>
      </c>
      <c r="G576" s="2">
        <v>6.5</v>
      </c>
      <c r="H576" s="2">
        <f t="shared" si="80"/>
        <v>1</v>
      </c>
      <c r="I576" s="2">
        <f t="shared" si="81"/>
        <v>0</v>
      </c>
      <c r="J576" s="2">
        <f t="shared" si="82"/>
        <v>0</v>
      </c>
      <c r="K576" s="2">
        <f t="shared" si="83"/>
        <v>0</v>
      </c>
      <c r="L576" s="2">
        <f t="shared" si="84"/>
        <v>0</v>
      </c>
      <c r="M576" s="2">
        <v>132</v>
      </c>
      <c r="Q576" s="2">
        <f t="shared" si="85"/>
        <v>0</v>
      </c>
      <c r="R576" s="2">
        <f t="shared" si="86"/>
        <v>0</v>
      </c>
      <c r="S576" s="2">
        <f t="shared" si="87"/>
        <v>1</v>
      </c>
      <c r="T576" s="2">
        <v>2006</v>
      </c>
      <c r="U576" s="2">
        <f t="shared" si="88"/>
        <v>0</v>
      </c>
      <c r="V576" s="2">
        <v>5.9</v>
      </c>
      <c r="W576" s="2">
        <f t="shared" si="89"/>
        <v>0</v>
      </c>
    </row>
    <row r="577" spans="1:23" x14ac:dyDescent="0.2">
      <c r="A577" s="2" t="s">
        <v>1032</v>
      </c>
      <c r="B577" s="2" t="s">
        <v>15</v>
      </c>
      <c r="C577" s="2" t="s">
        <v>31</v>
      </c>
      <c r="D577" s="2">
        <v>18.2986</v>
      </c>
      <c r="E577" s="2">
        <v>106</v>
      </c>
      <c r="F577" s="2">
        <v>1393</v>
      </c>
      <c r="G577" s="2">
        <v>30</v>
      </c>
      <c r="H577" s="2">
        <f t="shared" si="80"/>
        <v>1</v>
      </c>
      <c r="I577" s="2">
        <f t="shared" si="81"/>
        <v>1</v>
      </c>
      <c r="J577" s="2">
        <f t="shared" si="82"/>
        <v>0</v>
      </c>
      <c r="K577" s="2">
        <f t="shared" si="83"/>
        <v>0</v>
      </c>
      <c r="L577" s="2">
        <f t="shared" si="84"/>
        <v>0</v>
      </c>
      <c r="M577" s="2">
        <v>44</v>
      </c>
      <c r="Q577" s="2">
        <f t="shared" si="85"/>
        <v>0</v>
      </c>
      <c r="R577" s="2">
        <f t="shared" si="86"/>
        <v>0</v>
      </c>
      <c r="S577" s="2">
        <f t="shared" si="87"/>
        <v>0</v>
      </c>
      <c r="T577" s="2">
        <v>2011</v>
      </c>
      <c r="U577" s="2">
        <f t="shared" si="88"/>
        <v>0</v>
      </c>
      <c r="V577" s="2">
        <v>6.4</v>
      </c>
      <c r="W577" s="2">
        <f t="shared" si="89"/>
        <v>0</v>
      </c>
    </row>
    <row r="578" spans="1:23" x14ac:dyDescent="0.2">
      <c r="A578" s="2" t="s">
        <v>1034</v>
      </c>
      <c r="B578" s="2" t="s">
        <v>15</v>
      </c>
      <c r="C578" s="2" t="s">
        <v>35</v>
      </c>
      <c r="D578" s="2">
        <v>31.598299999999998</v>
      </c>
      <c r="E578" s="2">
        <v>122</v>
      </c>
      <c r="F578" s="2">
        <v>41636</v>
      </c>
      <c r="G578" s="2">
        <v>35</v>
      </c>
      <c r="H578" s="2">
        <f t="shared" si="80"/>
        <v>1</v>
      </c>
      <c r="I578" s="2">
        <f t="shared" si="81"/>
        <v>0</v>
      </c>
      <c r="J578" s="2">
        <f t="shared" si="82"/>
        <v>1</v>
      </c>
      <c r="K578" s="2">
        <f t="shared" si="83"/>
        <v>0</v>
      </c>
      <c r="L578" s="2">
        <f t="shared" si="84"/>
        <v>0</v>
      </c>
      <c r="M578" s="2">
        <v>117</v>
      </c>
      <c r="Q578" s="2">
        <f t="shared" si="85"/>
        <v>0</v>
      </c>
      <c r="R578" s="2">
        <f t="shared" si="86"/>
        <v>0</v>
      </c>
      <c r="S578" s="2">
        <f t="shared" si="87"/>
        <v>0</v>
      </c>
      <c r="T578" s="2">
        <v>2001</v>
      </c>
      <c r="U578" s="2">
        <f t="shared" si="88"/>
        <v>0</v>
      </c>
      <c r="V578" s="2">
        <v>6.8</v>
      </c>
      <c r="W578" s="2">
        <f t="shared" si="89"/>
        <v>0</v>
      </c>
    </row>
    <row r="579" spans="1:23" x14ac:dyDescent="0.2">
      <c r="A579" s="2" t="s">
        <v>491</v>
      </c>
      <c r="B579" s="2" t="s">
        <v>51</v>
      </c>
      <c r="C579" s="2" t="s">
        <v>31</v>
      </c>
      <c r="D579" s="2">
        <v>4.9221700000000004</v>
      </c>
      <c r="E579" s="2">
        <v>90</v>
      </c>
      <c r="F579" s="2">
        <v>1445</v>
      </c>
      <c r="G579" s="2">
        <v>12</v>
      </c>
      <c r="H579" s="2">
        <f t="shared" ref="H579:H642" si="90">IF(B579="R",1,0)</f>
        <v>0</v>
      </c>
      <c r="I579" s="2">
        <f t="shared" ref="I579:I642" si="91">IF(C579="Comedy",1,0)</f>
        <v>1</v>
      </c>
      <c r="J579" s="2">
        <f t="shared" ref="J579:J642" si="92">IF(C579="Thriller_Horror",1,0)</f>
        <v>0</v>
      </c>
      <c r="K579" s="2">
        <f t="shared" ref="K579:K642" si="93">IF(C579="Animation",1,0)</f>
        <v>0</v>
      </c>
      <c r="L579" s="2">
        <f t="shared" ref="L579:L642" si="94">IF(C579="Adventure_Sci_fi",1,0)</f>
        <v>0</v>
      </c>
      <c r="M579" s="2">
        <v>7</v>
      </c>
      <c r="Q579" s="2">
        <f t="shared" ref="Q579:Q642" si="95">IF(B579="PG-13",1,0)</f>
        <v>0</v>
      </c>
      <c r="R579" s="2">
        <f t="shared" ref="R579:R642" si="96">IF(B579="PG",1,0)</f>
        <v>1</v>
      </c>
      <c r="S579" s="2">
        <f t="shared" ref="S579:S642" si="97">IF(C579="Drama_Comedy",1,0)</f>
        <v>0</v>
      </c>
      <c r="T579" s="2">
        <v>2003</v>
      </c>
      <c r="U579" s="2">
        <f t="shared" ref="U579:U642" si="98">IF(C579="Other",1,0)</f>
        <v>0</v>
      </c>
      <c r="V579" s="2">
        <v>2.1</v>
      </c>
      <c r="W579" s="2">
        <f t="shared" ref="W579:W642" si="99">IF(C579="Drama",1,0)</f>
        <v>0</v>
      </c>
    </row>
    <row r="580" spans="1:23" x14ac:dyDescent="0.2">
      <c r="A580" s="2" t="s">
        <v>100</v>
      </c>
      <c r="B580" s="2" t="s">
        <v>15</v>
      </c>
      <c r="C580" s="2" t="s">
        <v>12</v>
      </c>
      <c r="D580" s="2">
        <v>18.5932</v>
      </c>
      <c r="E580" s="2">
        <v>122</v>
      </c>
      <c r="F580" s="2">
        <v>6161</v>
      </c>
      <c r="G580" s="2">
        <v>35</v>
      </c>
      <c r="H580" s="2">
        <f t="shared" si="90"/>
        <v>1</v>
      </c>
      <c r="I580" s="2">
        <f t="shared" si="91"/>
        <v>0</v>
      </c>
      <c r="J580" s="2">
        <f t="shared" si="92"/>
        <v>0</v>
      </c>
      <c r="K580" s="2">
        <f t="shared" si="93"/>
        <v>0</v>
      </c>
      <c r="L580" s="2">
        <f t="shared" si="94"/>
        <v>0</v>
      </c>
      <c r="M580" s="2">
        <v>2000</v>
      </c>
      <c r="Q580" s="2">
        <f t="shared" si="95"/>
        <v>0</v>
      </c>
      <c r="R580" s="2">
        <f t="shared" si="96"/>
        <v>0</v>
      </c>
      <c r="S580" s="2">
        <f t="shared" si="97"/>
        <v>0</v>
      </c>
      <c r="T580" s="2">
        <v>2008</v>
      </c>
      <c r="U580" s="2">
        <f t="shared" si="98"/>
        <v>0</v>
      </c>
      <c r="V580" s="2">
        <v>7.7</v>
      </c>
      <c r="W580" s="2">
        <f t="shared" si="99"/>
        <v>1</v>
      </c>
    </row>
    <row r="581" spans="1:23" x14ac:dyDescent="0.2">
      <c r="A581" s="2" t="s">
        <v>1038</v>
      </c>
      <c r="B581" s="2" t="s">
        <v>51</v>
      </c>
      <c r="C581" s="2" t="s">
        <v>97</v>
      </c>
      <c r="D581" s="2">
        <v>400.73700000000002</v>
      </c>
      <c r="E581" s="2">
        <v>102</v>
      </c>
      <c r="F581" s="2">
        <v>2582</v>
      </c>
      <c r="G581" s="2">
        <v>150</v>
      </c>
      <c r="H581" s="2">
        <f t="shared" si="90"/>
        <v>0</v>
      </c>
      <c r="I581" s="2">
        <f t="shared" si="91"/>
        <v>0</v>
      </c>
      <c r="J581" s="2">
        <f t="shared" si="92"/>
        <v>0</v>
      </c>
      <c r="K581" s="2">
        <f t="shared" si="93"/>
        <v>1</v>
      </c>
      <c r="L581" s="2">
        <f t="shared" si="94"/>
        <v>0</v>
      </c>
      <c r="M581" s="2">
        <v>69</v>
      </c>
      <c r="Q581" s="2">
        <f t="shared" si="95"/>
        <v>0</v>
      </c>
      <c r="R581" s="2">
        <f t="shared" si="96"/>
        <v>1</v>
      </c>
      <c r="S581" s="2">
        <f t="shared" si="97"/>
        <v>0</v>
      </c>
      <c r="T581" s="2">
        <v>2013</v>
      </c>
      <c r="U581" s="2">
        <f t="shared" si="98"/>
        <v>0</v>
      </c>
      <c r="V581" s="2">
        <v>7.6</v>
      </c>
      <c r="W581" s="2">
        <f t="shared" si="99"/>
        <v>0</v>
      </c>
    </row>
    <row r="582" spans="1:23" x14ac:dyDescent="0.2">
      <c r="A582" s="2" t="s">
        <v>1040</v>
      </c>
      <c r="B582" s="2" t="s">
        <v>15</v>
      </c>
      <c r="C582" s="2" t="s">
        <v>12</v>
      </c>
      <c r="D582" s="2">
        <v>2.5088400000000002</v>
      </c>
      <c r="E582" s="2">
        <v>97</v>
      </c>
      <c r="F582" s="2">
        <v>994</v>
      </c>
      <c r="G582" s="2">
        <v>1</v>
      </c>
      <c r="H582" s="2">
        <f t="shared" si="90"/>
        <v>1</v>
      </c>
      <c r="I582" s="2">
        <f t="shared" si="91"/>
        <v>0</v>
      </c>
      <c r="J582" s="2">
        <f t="shared" si="92"/>
        <v>0</v>
      </c>
      <c r="K582" s="2">
        <f t="shared" si="93"/>
        <v>0</v>
      </c>
      <c r="L582" s="2">
        <f t="shared" si="94"/>
        <v>0</v>
      </c>
      <c r="M582" s="2">
        <v>33</v>
      </c>
      <c r="Q582" s="2">
        <f t="shared" si="95"/>
        <v>0</v>
      </c>
      <c r="R582" s="2">
        <f t="shared" si="96"/>
        <v>0</v>
      </c>
      <c r="S582" s="2">
        <f t="shared" si="97"/>
        <v>0</v>
      </c>
      <c r="T582" s="2">
        <v>2008</v>
      </c>
      <c r="U582" s="2">
        <f t="shared" si="98"/>
        <v>0</v>
      </c>
      <c r="V582" s="2">
        <v>7.2</v>
      </c>
      <c r="W582" s="2">
        <f t="shared" si="99"/>
        <v>1</v>
      </c>
    </row>
    <row r="583" spans="1:23" x14ac:dyDescent="0.2">
      <c r="A583" s="2" t="s">
        <v>689</v>
      </c>
      <c r="B583" s="2" t="s">
        <v>15</v>
      </c>
      <c r="C583" s="2" t="s">
        <v>12</v>
      </c>
      <c r="D583" s="2">
        <v>16.097799999999999</v>
      </c>
      <c r="E583" s="2">
        <v>85</v>
      </c>
      <c r="F583" s="2">
        <v>687</v>
      </c>
      <c r="G583" s="2">
        <v>0.9</v>
      </c>
      <c r="H583" s="2">
        <f t="shared" si="90"/>
        <v>1</v>
      </c>
      <c r="I583" s="2">
        <f t="shared" si="91"/>
        <v>0</v>
      </c>
      <c r="J583" s="2">
        <f t="shared" si="92"/>
        <v>0</v>
      </c>
      <c r="K583" s="2">
        <f t="shared" si="93"/>
        <v>0</v>
      </c>
      <c r="L583" s="2">
        <f t="shared" si="94"/>
        <v>0</v>
      </c>
      <c r="M583" s="2">
        <v>0</v>
      </c>
      <c r="Q583" s="2">
        <f t="shared" si="95"/>
        <v>0</v>
      </c>
      <c r="R583" s="2">
        <f t="shared" si="96"/>
        <v>0</v>
      </c>
      <c r="S583" s="2">
        <f t="shared" si="97"/>
        <v>0</v>
      </c>
      <c r="T583" s="2">
        <v>2013</v>
      </c>
      <c r="U583" s="2">
        <f t="shared" si="98"/>
        <v>0</v>
      </c>
      <c r="V583" s="2">
        <v>7.5</v>
      </c>
      <c r="W583" s="2">
        <f t="shared" si="99"/>
        <v>1</v>
      </c>
    </row>
    <row r="584" spans="1:23" x14ac:dyDescent="0.2">
      <c r="A584" s="2" t="s">
        <v>659</v>
      </c>
      <c r="B584" s="2" t="s">
        <v>15</v>
      </c>
      <c r="C584" s="2" t="s">
        <v>31</v>
      </c>
      <c r="D584" s="2">
        <v>2.5064500000000001</v>
      </c>
      <c r="E584" s="2">
        <v>101</v>
      </c>
      <c r="F584" s="2">
        <v>11327</v>
      </c>
      <c r="G584" s="2">
        <v>2</v>
      </c>
      <c r="H584" s="2">
        <f t="shared" si="90"/>
        <v>1</v>
      </c>
      <c r="I584" s="2">
        <f t="shared" si="91"/>
        <v>1</v>
      </c>
      <c r="J584" s="2">
        <f t="shared" si="92"/>
        <v>0</v>
      </c>
      <c r="K584" s="2">
        <f t="shared" si="93"/>
        <v>0</v>
      </c>
      <c r="L584" s="2">
        <f t="shared" si="94"/>
        <v>0</v>
      </c>
      <c r="M584" s="2">
        <v>0</v>
      </c>
      <c r="Q584" s="2">
        <f t="shared" si="95"/>
        <v>0</v>
      </c>
      <c r="R584" s="2">
        <f t="shared" si="96"/>
        <v>0</v>
      </c>
      <c r="S584" s="2">
        <f t="shared" si="97"/>
        <v>0</v>
      </c>
      <c r="T584" s="2">
        <v>2002</v>
      </c>
      <c r="U584" s="2">
        <f t="shared" si="98"/>
        <v>0</v>
      </c>
      <c r="V584" s="2">
        <v>4.7</v>
      </c>
      <c r="W584" s="2">
        <f t="shared" si="99"/>
        <v>0</v>
      </c>
    </row>
    <row r="585" spans="1:23" x14ac:dyDescent="0.2">
      <c r="A585" s="2" t="s">
        <v>1044</v>
      </c>
      <c r="B585" s="2" t="s">
        <v>11</v>
      </c>
      <c r="C585" s="2" t="s">
        <v>19</v>
      </c>
      <c r="D585" s="2">
        <v>9.4024099999999997</v>
      </c>
      <c r="E585" s="2">
        <v>86</v>
      </c>
      <c r="F585" s="2">
        <v>3715</v>
      </c>
      <c r="G585" s="2">
        <v>14</v>
      </c>
      <c r="H585" s="2">
        <f t="shared" si="90"/>
        <v>0</v>
      </c>
      <c r="I585" s="2">
        <f t="shared" si="91"/>
        <v>0</v>
      </c>
      <c r="J585" s="2">
        <f t="shared" si="92"/>
        <v>0</v>
      </c>
      <c r="K585" s="2">
        <f t="shared" si="93"/>
        <v>0</v>
      </c>
      <c r="L585" s="2">
        <f t="shared" si="94"/>
        <v>1</v>
      </c>
      <c r="M585" s="2">
        <v>90</v>
      </c>
      <c r="Q585" s="2">
        <f t="shared" si="95"/>
        <v>1</v>
      </c>
      <c r="R585" s="2">
        <f t="shared" si="96"/>
        <v>0</v>
      </c>
      <c r="S585" s="2">
        <f t="shared" si="97"/>
        <v>0</v>
      </c>
      <c r="T585" s="2">
        <v>2012</v>
      </c>
      <c r="U585" s="2">
        <f t="shared" si="98"/>
        <v>0</v>
      </c>
      <c r="V585" s="2">
        <v>5.4</v>
      </c>
      <c r="W585" s="2">
        <f t="shared" si="99"/>
        <v>0</v>
      </c>
    </row>
    <row r="586" spans="1:23" x14ac:dyDescent="0.2">
      <c r="A586" s="2" t="s">
        <v>1046</v>
      </c>
      <c r="B586" s="2" t="s">
        <v>11</v>
      </c>
      <c r="C586" s="2" t="s">
        <v>31</v>
      </c>
      <c r="D586" s="2">
        <v>110.333</v>
      </c>
      <c r="E586" s="2">
        <v>90</v>
      </c>
      <c r="F586" s="2">
        <v>1997</v>
      </c>
      <c r="G586" s="2">
        <v>100</v>
      </c>
      <c r="H586" s="2">
        <f t="shared" si="90"/>
        <v>0</v>
      </c>
      <c r="I586" s="2">
        <f t="shared" si="91"/>
        <v>1</v>
      </c>
      <c r="J586" s="2">
        <f t="shared" si="92"/>
        <v>0</v>
      </c>
      <c r="K586" s="2">
        <f t="shared" si="93"/>
        <v>0</v>
      </c>
      <c r="L586" s="2">
        <f t="shared" si="94"/>
        <v>0</v>
      </c>
      <c r="M586" s="2">
        <v>23</v>
      </c>
      <c r="Q586" s="2">
        <f t="shared" si="95"/>
        <v>1</v>
      </c>
      <c r="R586" s="2">
        <f t="shared" si="96"/>
        <v>0</v>
      </c>
      <c r="S586" s="2">
        <f t="shared" si="97"/>
        <v>0</v>
      </c>
      <c r="T586" s="2">
        <v>2005</v>
      </c>
      <c r="U586" s="2">
        <f t="shared" si="98"/>
        <v>0</v>
      </c>
      <c r="V586" s="2">
        <v>6.1</v>
      </c>
      <c r="W586" s="2">
        <f t="shared" si="99"/>
        <v>0</v>
      </c>
    </row>
    <row r="587" spans="1:23" x14ac:dyDescent="0.2">
      <c r="A587" s="2" t="s">
        <v>1048</v>
      </c>
      <c r="B587" s="2" t="s">
        <v>15</v>
      </c>
      <c r="C587" s="2" t="s">
        <v>12</v>
      </c>
      <c r="D587" s="2">
        <v>1.29464</v>
      </c>
      <c r="E587" s="2">
        <v>111</v>
      </c>
      <c r="F587" s="2">
        <v>6748</v>
      </c>
      <c r="G587" s="2">
        <v>15</v>
      </c>
      <c r="H587" s="2">
        <f t="shared" si="90"/>
        <v>1</v>
      </c>
      <c r="I587" s="2">
        <f t="shared" si="91"/>
        <v>0</v>
      </c>
      <c r="J587" s="2">
        <f t="shared" si="92"/>
        <v>0</v>
      </c>
      <c r="K587" s="2">
        <f t="shared" si="93"/>
        <v>0</v>
      </c>
      <c r="L587" s="2">
        <f t="shared" si="94"/>
        <v>0</v>
      </c>
      <c r="M587" s="2">
        <v>0</v>
      </c>
      <c r="Q587" s="2">
        <f t="shared" si="95"/>
        <v>0</v>
      </c>
      <c r="R587" s="2">
        <f t="shared" si="96"/>
        <v>0</v>
      </c>
      <c r="S587" s="2">
        <f t="shared" si="97"/>
        <v>0</v>
      </c>
      <c r="T587" s="2">
        <v>2007</v>
      </c>
      <c r="U587" s="2">
        <f t="shared" si="98"/>
        <v>0</v>
      </c>
      <c r="V587" s="2">
        <v>6.5</v>
      </c>
      <c r="W587" s="2">
        <f t="shared" si="99"/>
        <v>1</v>
      </c>
    </row>
    <row r="588" spans="1:23" x14ac:dyDescent="0.2">
      <c r="A588" s="2" t="s">
        <v>1050</v>
      </c>
      <c r="B588" s="2" t="s">
        <v>15</v>
      </c>
      <c r="C588" s="2" t="s">
        <v>40</v>
      </c>
      <c r="D588" s="2">
        <v>51.8142</v>
      </c>
      <c r="E588" s="2">
        <v>153</v>
      </c>
      <c r="F588" s="2">
        <v>11852</v>
      </c>
      <c r="G588" s="2">
        <v>75</v>
      </c>
      <c r="H588" s="2">
        <f t="shared" si="90"/>
        <v>1</v>
      </c>
      <c r="I588" s="2">
        <f t="shared" si="91"/>
        <v>0</v>
      </c>
      <c r="J588" s="2">
        <f t="shared" si="92"/>
        <v>0</v>
      </c>
      <c r="K588" s="2">
        <f t="shared" si="93"/>
        <v>0</v>
      </c>
      <c r="L588" s="2">
        <f t="shared" si="94"/>
        <v>0</v>
      </c>
      <c r="M588" s="2">
        <v>0</v>
      </c>
      <c r="Q588" s="2">
        <f t="shared" si="95"/>
        <v>0</v>
      </c>
      <c r="R588" s="2">
        <f t="shared" si="96"/>
        <v>0</v>
      </c>
      <c r="S588" s="2">
        <f t="shared" si="97"/>
        <v>1</v>
      </c>
      <c r="T588" s="2">
        <v>2009</v>
      </c>
      <c r="U588" s="2">
        <f t="shared" si="98"/>
        <v>0</v>
      </c>
      <c r="V588" s="2">
        <v>6.4</v>
      </c>
      <c r="W588" s="2">
        <f t="shared" si="99"/>
        <v>0</v>
      </c>
    </row>
    <row r="589" spans="1:23" x14ac:dyDescent="0.2">
      <c r="A589" s="2" t="s">
        <v>1052</v>
      </c>
      <c r="B589" s="2" t="s">
        <v>15</v>
      </c>
      <c r="C589" s="2" t="s">
        <v>12</v>
      </c>
      <c r="D589" s="2">
        <v>0.220914</v>
      </c>
      <c r="E589" s="2">
        <v>122</v>
      </c>
      <c r="F589" s="2">
        <v>25173</v>
      </c>
      <c r="G589" s="2">
        <v>16.8</v>
      </c>
      <c r="H589" s="2">
        <f t="shared" si="90"/>
        <v>1</v>
      </c>
      <c r="I589" s="2">
        <f t="shared" si="91"/>
        <v>0</v>
      </c>
      <c r="J589" s="2">
        <f t="shared" si="92"/>
        <v>0</v>
      </c>
      <c r="K589" s="2">
        <f t="shared" si="93"/>
        <v>0</v>
      </c>
      <c r="L589" s="2">
        <f t="shared" si="94"/>
        <v>0</v>
      </c>
      <c r="M589" s="2">
        <v>30</v>
      </c>
      <c r="Q589" s="2">
        <f t="shared" si="95"/>
        <v>0</v>
      </c>
      <c r="R589" s="2">
        <f t="shared" si="96"/>
        <v>0</v>
      </c>
      <c r="S589" s="2">
        <f t="shared" si="97"/>
        <v>0</v>
      </c>
      <c r="T589" s="2">
        <v>2006</v>
      </c>
      <c r="U589" s="2">
        <f t="shared" si="98"/>
        <v>0</v>
      </c>
      <c r="V589" s="2">
        <v>6.5</v>
      </c>
      <c r="W589" s="2">
        <f t="shared" si="99"/>
        <v>1</v>
      </c>
    </row>
    <row r="590" spans="1:23" x14ac:dyDescent="0.2">
      <c r="A590" s="2" t="s">
        <v>744</v>
      </c>
      <c r="B590" s="2" t="s">
        <v>11</v>
      </c>
      <c r="C590" s="2" t="s">
        <v>24</v>
      </c>
      <c r="D590" s="2">
        <v>350.03399999999999</v>
      </c>
      <c r="E590" s="2">
        <v>140</v>
      </c>
      <c r="F590" s="2">
        <v>79150</v>
      </c>
      <c r="G590" s="2">
        <v>190</v>
      </c>
      <c r="H590" s="2">
        <f t="shared" si="90"/>
        <v>0</v>
      </c>
      <c r="I590" s="2">
        <f t="shared" si="91"/>
        <v>0</v>
      </c>
      <c r="J590" s="2">
        <f t="shared" si="92"/>
        <v>0</v>
      </c>
      <c r="K590" s="2">
        <f t="shared" si="93"/>
        <v>0</v>
      </c>
      <c r="L590" s="2">
        <f t="shared" si="94"/>
        <v>0</v>
      </c>
      <c r="M590" s="2">
        <v>0</v>
      </c>
      <c r="Q590" s="2">
        <f t="shared" si="95"/>
        <v>1</v>
      </c>
      <c r="R590" s="2">
        <f t="shared" si="96"/>
        <v>0</v>
      </c>
      <c r="S590" s="2">
        <f t="shared" si="97"/>
        <v>0</v>
      </c>
      <c r="T590" s="2">
        <v>2015</v>
      </c>
      <c r="U590" s="2">
        <f t="shared" si="98"/>
        <v>0</v>
      </c>
      <c r="V590" s="2">
        <v>7.2</v>
      </c>
      <c r="W590" s="2">
        <f t="shared" si="99"/>
        <v>0</v>
      </c>
    </row>
    <row r="591" spans="1:23" x14ac:dyDescent="0.2">
      <c r="A591" s="2" t="s">
        <v>1055</v>
      </c>
      <c r="B591" s="2" t="s">
        <v>51</v>
      </c>
      <c r="C591" s="2" t="s">
        <v>31</v>
      </c>
      <c r="D591" s="2">
        <v>17.596299999999999</v>
      </c>
      <c r="E591" s="2">
        <v>92</v>
      </c>
      <c r="F591" s="2">
        <v>6327</v>
      </c>
      <c r="G591" s="2">
        <v>35</v>
      </c>
      <c r="H591" s="2">
        <f t="shared" si="90"/>
        <v>0</v>
      </c>
      <c r="I591" s="2">
        <f t="shared" si="91"/>
        <v>1</v>
      </c>
      <c r="J591" s="2">
        <f t="shared" si="92"/>
        <v>0</v>
      </c>
      <c r="K591" s="2">
        <f t="shared" si="93"/>
        <v>0</v>
      </c>
      <c r="L591" s="2">
        <f t="shared" si="94"/>
        <v>0</v>
      </c>
      <c r="M591" s="2">
        <v>16</v>
      </c>
      <c r="Q591" s="2">
        <f t="shared" si="95"/>
        <v>0</v>
      </c>
      <c r="R591" s="2">
        <f t="shared" si="96"/>
        <v>1</v>
      </c>
      <c r="S591" s="2">
        <f t="shared" si="97"/>
        <v>0</v>
      </c>
      <c r="T591" s="2">
        <v>2010</v>
      </c>
      <c r="U591" s="2">
        <f t="shared" si="98"/>
        <v>0</v>
      </c>
      <c r="V591" s="2">
        <v>3.8</v>
      </c>
      <c r="W591" s="2">
        <f t="shared" si="99"/>
        <v>0</v>
      </c>
    </row>
    <row r="592" spans="1:23" x14ac:dyDescent="0.2">
      <c r="A592" s="2" t="s">
        <v>898</v>
      </c>
      <c r="B592" s="2" t="s">
        <v>15</v>
      </c>
      <c r="C592" s="2" t="s">
        <v>24</v>
      </c>
      <c r="D592" s="2">
        <v>85.707099999999997</v>
      </c>
      <c r="E592" s="2">
        <v>134</v>
      </c>
      <c r="F592" s="2">
        <v>20411</v>
      </c>
      <c r="G592" s="2">
        <v>68</v>
      </c>
      <c r="H592" s="2">
        <f t="shared" si="90"/>
        <v>1</v>
      </c>
      <c r="I592" s="2">
        <f t="shared" si="91"/>
        <v>0</v>
      </c>
      <c r="J592" s="2">
        <f t="shared" si="92"/>
        <v>0</v>
      </c>
      <c r="K592" s="2">
        <f t="shared" si="93"/>
        <v>0</v>
      </c>
      <c r="L592" s="2">
        <f t="shared" si="94"/>
        <v>0</v>
      </c>
      <c r="M592" s="2">
        <v>452</v>
      </c>
      <c r="Q592" s="2">
        <f t="shared" si="95"/>
        <v>0</v>
      </c>
      <c r="R592" s="2">
        <f t="shared" si="96"/>
        <v>0</v>
      </c>
      <c r="S592" s="2">
        <f t="shared" si="97"/>
        <v>0</v>
      </c>
      <c r="T592" s="2">
        <v>2014</v>
      </c>
      <c r="U592" s="2">
        <f t="shared" si="98"/>
        <v>0</v>
      </c>
      <c r="V592" s="2">
        <v>7.6</v>
      </c>
      <c r="W592" s="2">
        <f t="shared" si="99"/>
        <v>0</v>
      </c>
    </row>
    <row r="593" spans="1:23" x14ac:dyDescent="0.2">
      <c r="A593" s="2" t="s">
        <v>1058</v>
      </c>
      <c r="B593" s="2" t="s">
        <v>51</v>
      </c>
      <c r="C593" s="2" t="s">
        <v>97</v>
      </c>
      <c r="D593" s="2">
        <v>119.42</v>
      </c>
      <c r="E593" s="2">
        <v>88</v>
      </c>
      <c r="F593" s="2">
        <v>2217</v>
      </c>
      <c r="G593" s="2">
        <v>150</v>
      </c>
      <c r="H593" s="2">
        <f t="shared" si="90"/>
        <v>0</v>
      </c>
      <c r="I593" s="2">
        <f t="shared" si="91"/>
        <v>0</v>
      </c>
      <c r="J593" s="2">
        <f t="shared" si="92"/>
        <v>0</v>
      </c>
      <c r="K593" s="2">
        <f t="shared" si="93"/>
        <v>1</v>
      </c>
      <c r="L593" s="2">
        <f t="shared" si="94"/>
        <v>0</v>
      </c>
      <c r="M593" s="2">
        <v>12</v>
      </c>
      <c r="Q593" s="2">
        <f t="shared" si="95"/>
        <v>0</v>
      </c>
      <c r="R593" s="2">
        <f t="shared" si="96"/>
        <v>1</v>
      </c>
      <c r="S593" s="2">
        <f t="shared" si="97"/>
        <v>0</v>
      </c>
      <c r="T593" s="2">
        <v>2009</v>
      </c>
      <c r="U593" s="2">
        <f t="shared" si="98"/>
        <v>0</v>
      </c>
      <c r="V593" s="2">
        <v>5.0999999999999996</v>
      </c>
      <c r="W593" s="2">
        <f t="shared" si="99"/>
        <v>0</v>
      </c>
    </row>
    <row r="594" spans="1:23" x14ac:dyDescent="0.2">
      <c r="A594" s="2" t="s">
        <v>1060</v>
      </c>
      <c r="B594" s="2" t="s">
        <v>11</v>
      </c>
      <c r="C594" s="2" t="s">
        <v>19</v>
      </c>
      <c r="D594" s="2">
        <v>122.512</v>
      </c>
      <c r="E594" s="2">
        <v>122</v>
      </c>
      <c r="F594" s="2">
        <v>31958</v>
      </c>
      <c r="G594" s="2">
        <v>130</v>
      </c>
      <c r="H594" s="2">
        <f t="shared" si="90"/>
        <v>0</v>
      </c>
      <c r="I594" s="2">
        <f t="shared" si="91"/>
        <v>0</v>
      </c>
      <c r="J594" s="2">
        <f t="shared" si="92"/>
        <v>0</v>
      </c>
      <c r="K594" s="2">
        <f t="shared" si="93"/>
        <v>0</v>
      </c>
      <c r="L594" s="2">
        <f t="shared" si="94"/>
        <v>1</v>
      </c>
      <c r="M594" s="2">
        <v>209</v>
      </c>
      <c r="Q594" s="2">
        <f t="shared" si="95"/>
        <v>1</v>
      </c>
      <c r="R594" s="2">
        <f t="shared" si="96"/>
        <v>0</v>
      </c>
      <c r="S594" s="2">
        <f t="shared" si="97"/>
        <v>0</v>
      </c>
      <c r="T594" s="2">
        <v>2013</v>
      </c>
      <c r="U594" s="2">
        <f t="shared" si="98"/>
        <v>0</v>
      </c>
      <c r="V594" s="2">
        <v>5.8</v>
      </c>
      <c r="W594" s="2">
        <f t="shared" si="99"/>
        <v>0</v>
      </c>
    </row>
    <row r="595" spans="1:23" x14ac:dyDescent="0.2">
      <c r="A595" s="2" t="s">
        <v>1062</v>
      </c>
      <c r="B595" s="2" t="s">
        <v>11</v>
      </c>
      <c r="C595" s="2" t="s">
        <v>19</v>
      </c>
      <c r="D595" s="2">
        <v>150.16800000000001</v>
      </c>
      <c r="E595" s="2">
        <v>118</v>
      </c>
      <c r="F595" s="2">
        <v>26683</v>
      </c>
      <c r="G595" s="2">
        <v>175</v>
      </c>
      <c r="H595" s="2">
        <f t="shared" si="90"/>
        <v>0</v>
      </c>
      <c r="I595" s="2">
        <f t="shared" si="91"/>
        <v>0</v>
      </c>
      <c r="J595" s="2">
        <f t="shared" si="92"/>
        <v>0</v>
      </c>
      <c r="K595" s="2">
        <f t="shared" si="93"/>
        <v>0</v>
      </c>
      <c r="L595" s="2">
        <f t="shared" si="94"/>
        <v>1</v>
      </c>
      <c r="M595" s="2">
        <v>208</v>
      </c>
      <c r="Q595" s="2">
        <f t="shared" si="95"/>
        <v>1</v>
      </c>
      <c r="R595" s="2">
        <f t="shared" si="96"/>
        <v>0</v>
      </c>
      <c r="S595" s="2">
        <f t="shared" si="97"/>
        <v>0</v>
      </c>
      <c r="T595" s="2">
        <v>2009</v>
      </c>
      <c r="U595" s="2">
        <f t="shared" si="98"/>
        <v>0</v>
      </c>
      <c r="V595" s="2">
        <v>5.8</v>
      </c>
      <c r="W595" s="2">
        <f t="shared" si="99"/>
        <v>0</v>
      </c>
    </row>
    <row r="596" spans="1:23" x14ac:dyDescent="0.2">
      <c r="A596" s="2" t="s">
        <v>680</v>
      </c>
      <c r="B596" s="2" t="s">
        <v>15</v>
      </c>
      <c r="C596" s="2" t="s">
        <v>24</v>
      </c>
      <c r="D596" s="2">
        <v>20.488600000000002</v>
      </c>
      <c r="E596" s="2">
        <v>95</v>
      </c>
      <c r="F596" s="2">
        <v>29926</v>
      </c>
      <c r="G596" s="2">
        <v>50</v>
      </c>
      <c r="H596" s="2">
        <f t="shared" si="90"/>
        <v>1</v>
      </c>
      <c r="I596" s="2">
        <f t="shared" si="91"/>
        <v>0</v>
      </c>
      <c r="J596" s="2">
        <f t="shared" si="92"/>
        <v>0</v>
      </c>
      <c r="K596" s="2">
        <f t="shared" si="93"/>
        <v>0</v>
      </c>
      <c r="L596" s="2">
        <f t="shared" si="94"/>
        <v>0</v>
      </c>
      <c r="M596" s="2">
        <v>83</v>
      </c>
      <c r="Q596" s="2">
        <f t="shared" si="95"/>
        <v>0</v>
      </c>
      <c r="R596" s="2">
        <f t="shared" si="96"/>
        <v>0</v>
      </c>
      <c r="S596" s="2">
        <f t="shared" si="97"/>
        <v>0</v>
      </c>
      <c r="T596" s="2">
        <v>2009</v>
      </c>
      <c r="U596" s="2">
        <f t="shared" si="98"/>
        <v>0</v>
      </c>
      <c r="V596" s="2">
        <v>5.8</v>
      </c>
      <c r="W596" s="2">
        <f t="shared" si="99"/>
        <v>0</v>
      </c>
    </row>
    <row r="597" spans="1:23" x14ac:dyDescent="0.2">
      <c r="A597" s="2" t="s">
        <v>1065</v>
      </c>
      <c r="B597" s="2" t="s">
        <v>15</v>
      </c>
      <c r="C597" s="2" t="s">
        <v>12</v>
      </c>
      <c r="D597" s="2">
        <v>77.679599999999994</v>
      </c>
      <c r="E597" s="2">
        <v>216</v>
      </c>
      <c r="F597" s="2">
        <v>47657</v>
      </c>
      <c r="G597" s="2">
        <v>100</v>
      </c>
      <c r="H597" s="2">
        <f t="shared" si="90"/>
        <v>1</v>
      </c>
      <c r="I597" s="2">
        <f t="shared" si="91"/>
        <v>0</v>
      </c>
      <c r="J597" s="2">
        <f t="shared" si="92"/>
        <v>0</v>
      </c>
      <c r="K597" s="2">
        <f t="shared" si="93"/>
        <v>0</v>
      </c>
      <c r="L597" s="2">
        <f t="shared" si="94"/>
        <v>0</v>
      </c>
      <c r="M597" s="2">
        <v>17000</v>
      </c>
      <c r="Q597" s="2">
        <f t="shared" si="95"/>
        <v>0</v>
      </c>
      <c r="R597" s="2">
        <f t="shared" si="96"/>
        <v>0</v>
      </c>
      <c r="S597" s="2">
        <f t="shared" si="97"/>
        <v>0</v>
      </c>
      <c r="T597" s="2">
        <v>2002</v>
      </c>
      <c r="U597" s="2">
        <f t="shared" si="98"/>
        <v>0</v>
      </c>
      <c r="V597" s="2">
        <v>7.5</v>
      </c>
      <c r="W597" s="2">
        <f t="shared" si="99"/>
        <v>1</v>
      </c>
    </row>
    <row r="598" spans="1:23" x14ac:dyDescent="0.2">
      <c r="A598" s="2" t="s">
        <v>1067</v>
      </c>
      <c r="B598" s="2" t="s">
        <v>15</v>
      </c>
      <c r="C598" s="2" t="s">
        <v>24</v>
      </c>
      <c r="D598" s="2">
        <v>45.996699999999997</v>
      </c>
      <c r="E598" s="2">
        <v>113</v>
      </c>
      <c r="F598" s="2">
        <v>34738</v>
      </c>
      <c r="G598" s="2">
        <v>60</v>
      </c>
      <c r="H598" s="2">
        <f t="shared" si="90"/>
        <v>1</v>
      </c>
      <c r="I598" s="2">
        <f t="shared" si="91"/>
        <v>0</v>
      </c>
      <c r="J598" s="2">
        <f t="shared" si="92"/>
        <v>0</v>
      </c>
      <c r="K598" s="2">
        <f t="shared" si="93"/>
        <v>0</v>
      </c>
      <c r="L598" s="2">
        <f t="shared" si="94"/>
        <v>0</v>
      </c>
      <c r="M598" s="2">
        <v>181</v>
      </c>
      <c r="Q598" s="2">
        <f t="shared" si="95"/>
        <v>0</v>
      </c>
      <c r="R598" s="2">
        <f t="shared" si="96"/>
        <v>0</v>
      </c>
      <c r="S598" s="2">
        <f t="shared" si="97"/>
        <v>0</v>
      </c>
      <c r="T598" s="2">
        <v>2013</v>
      </c>
      <c r="U598" s="2">
        <f t="shared" si="98"/>
        <v>0</v>
      </c>
      <c r="V598" s="2">
        <v>6.7</v>
      </c>
      <c r="W598" s="2">
        <f t="shared" si="99"/>
        <v>0</v>
      </c>
    </row>
    <row r="599" spans="1:23" x14ac:dyDescent="0.2">
      <c r="A599" s="2" t="s">
        <v>1069</v>
      </c>
      <c r="B599" s="2" t="s">
        <v>15</v>
      </c>
      <c r="C599" s="2" t="s">
        <v>40</v>
      </c>
      <c r="D599" s="2">
        <v>26.781700000000001</v>
      </c>
      <c r="E599" s="2">
        <v>102</v>
      </c>
      <c r="F599" s="2">
        <v>1655</v>
      </c>
      <c r="G599" s="2">
        <v>2.5</v>
      </c>
      <c r="H599" s="2">
        <f t="shared" si="90"/>
        <v>1</v>
      </c>
      <c r="I599" s="2">
        <f t="shared" si="91"/>
        <v>0</v>
      </c>
      <c r="J599" s="2">
        <f t="shared" si="92"/>
        <v>0</v>
      </c>
      <c r="K599" s="2">
        <f t="shared" si="93"/>
        <v>0</v>
      </c>
      <c r="L599" s="2">
        <f t="shared" si="94"/>
        <v>0</v>
      </c>
      <c r="M599" s="2">
        <v>0</v>
      </c>
      <c r="Q599" s="2">
        <f t="shared" si="95"/>
        <v>0</v>
      </c>
      <c r="R599" s="2">
        <f t="shared" si="96"/>
        <v>0</v>
      </c>
      <c r="S599" s="2">
        <f t="shared" si="97"/>
        <v>1</v>
      </c>
      <c r="T599" s="2">
        <v>2004</v>
      </c>
      <c r="U599" s="2">
        <f t="shared" si="98"/>
        <v>0</v>
      </c>
      <c r="V599" s="2">
        <v>7.6</v>
      </c>
      <c r="W599" s="2">
        <f t="shared" si="99"/>
        <v>0</v>
      </c>
    </row>
    <row r="600" spans="1:23" x14ac:dyDescent="0.2">
      <c r="A600" s="2" t="s">
        <v>1071</v>
      </c>
      <c r="B600" s="2" t="s">
        <v>51</v>
      </c>
      <c r="C600" s="2" t="s">
        <v>97</v>
      </c>
      <c r="D600" s="2">
        <v>75.367699999999999</v>
      </c>
      <c r="E600" s="2">
        <v>80</v>
      </c>
      <c r="F600" s="2">
        <v>13430</v>
      </c>
      <c r="G600" s="2">
        <v>35</v>
      </c>
      <c r="H600" s="2">
        <f t="shared" si="90"/>
        <v>0</v>
      </c>
      <c r="I600" s="2">
        <f t="shared" si="91"/>
        <v>0</v>
      </c>
      <c r="J600" s="2">
        <f t="shared" si="92"/>
        <v>0</v>
      </c>
      <c r="K600" s="2">
        <f t="shared" si="93"/>
        <v>1</v>
      </c>
      <c r="L600" s="2">
        <f t="shared" si="94"/>
        <v>0</v>
      </c>
      <c r="M600" s="2">
        <v>12</v>
      </c>
      <c r="Q600" s="2">
        <f t="shared" si="95"/>
        <v>0</v>
      </c>
      <c r="R600" s="2">
        <f t="shared" si="96"/>
        <v>1</v>
      </c>
      <c r="S600" s="2">
        <f t="shared" si="97"/>
        <v>0</v>
      </c>
      <c r="T600" s="2">
        <v>2004</v>
      </c>
      <c r="U600" s="2">
        <f t="shared" si="98"/>
        <v>0</v>
      </c>
      <c r="V600" s="2">
        <v>5</v>
      </c>
      <c r="W600" s="2">
        <f t="shared" si="99"/>
        <v>0</v>
      </c>
    </row>
    <row r="601" spans="1:23" x14ac:dyDescent="0.2">
      <c r="A601" s="2" t="s">
        <v>1073</v>
      </c>
      <c r="B601" s="2" t="s">
        <v>15</v>
      </c>
      <c r="C601" s="2" t="s">
        <v>40</v>
      </c>
      <c r="D601" s="2">
        <v>18.882899999999999</v>
      </c>
      <c r="E601" s="2">
        <v>113</v>
      </c>
      <c r="F601" s="2">
        <v>4039</v>
      </c>
      <c r="G601" s="2">
        <v>20</v>
      </c>
      <c r="H601" s="2">
        <f t="shared" si="90"/>
        <v>1</v>
      </c>
      <c r="I601" s="2">
        <f t="shared" si="91"/>
        <v>0</v>
      </c>
      <c r="J601" s="2">
        <f t="shared" si="92"/>
        <v>0</v>
      </c>
      <c r="K601" s="2">
        <f t="shared" si="93"/>
        <v>0</v>
      </c>
      <c r="L601" s="2">
        <f t="shared" si="94"/>
        <v>0</v>
      </c>
      <c r="M601" s="2">
        <v>0</v>
      </c>
      <c r="Q601" s="2">
        <f t="shared" si="95"/>
        <v>0</v>
      </c>
      <c r="R601" s="2">
        <f t="shared" si="96"/>
        <v>0</v>
      </c>
      <c r="S601" s="2">
        <f t="shared" si="97"/>
        <v>1</v>
      </c>
      <c r="T601" s="2">
        <v>2007</v>
      </c>
      <c r="U601" s="2">
        <f t="shared" si="98"/>
        <v>0</v>
      </c>
      <c r="V601" s="2">
        <v>5.9</v>
      </c>
      <c r="W601" s="2">
        <f t="shared" si="99"/>
        <v>0</v>
      </c>
    </row>
    <row r="602" spans="1:23" x14ac:dyDescent="0.2">
      <c r="A602" s="2" t="s">
        <v>980</v>
      </c>
      <c r="B602" s="2" t="s">
        <v>15</v>
      </c>
      <c r="C602" s="2" t="s">
        <v>19</v>
      </c>
      <c r="D602" s="2">
        <v>0.236266</v>
      </c>
      <c r="E602" s="2">
        <v>103</v>
      </c>
      <c r="F602" s="2">
        <v>13000</v>
      </c>
      <c r="G602" s="2">
        <v>3.5</v>
      </c>
      <c r="H602" s="2">
        <f t="shared" si="90"/>
        <v>1</v>
      </c>
      <c r="I602" s="2">
        <f t="shared" si="91"/>
        <v>0</v>
      </c>
      <c r="J602" s="2">
        <f t="shared" si="92"/>
        <v>0</v>
      </c>
      <c r="K602" s="2">
        <f t="shared" si="93"/>
        <v>0</v>
      </c>
      <c r="L602" s="2">
        <f t="shared" si="94"/>
        <v>1</v>
      </c>
      <c r="M602" s="2">
        <v>835</v>
      </c>
      <c r="Q602" s="2">
        <f t="shared" si="95"/>
        <v>0</v>
      </c>
      <c r="R602" s="2">
        <f t="shared" si="96"/>
        <v>0</v>
      </c>
      <c r="S602" s="2">
        <f t="shared" si="97"/>
        <v>0</v>
      </c>
      <c r="T602" s="2">
        <v>2002</v>
      </c>
      <c r="U602" s="2">
        <f t="shared" si="98"/>
        <v>0</v>
      </c>
      <c r="V602" s="2">
        <v>6.2</v>
      </c>
      <c r="W602" s="2">
        <f t="shared" si="99"/>
        <v>0</v>
      </c>
    </row>
    <row r="603" spans="1:23" x14ac:dyDescent="0.2">
      <c r="A603" s="2" t="s">
        <v>480</v>
      </c>
      <c r="B603" s="2" t="s">
        <v>15</v>
      </c>
      <c r="C603" s="2" t="s">
        <v>24</v>
      </c>
      <c r="D603" s="2">
        <v>14.9672</v>
      </c>
      <c r="E603" s="2">
        <v>102</v>
      </c>
      <c r="F603" s="2">
        <v>14463</v>
      </c>
      <c r="G603" s="2">
        <v>40</v>
      </c>
      <c r="H603" s="2">
        <f t="shared" si="90"/>
        <v>1</v>
      </c>
      <c r="I603" s="2">
        <f t="shared" si="91"/>
        <v>0</v>
      </c>
      <c r="J603" s="2">
        <f t="shared" si="92"/>
        <v>0</v>
      </c>
      <c r="K603" s="2">
        <f t="shared" si="93"/>
        <v>0</v>
      </c>
      <c r="L603" s="2">
        <f t="shared" si="94"/>
        <v>0</v>
      </c>
      <c r="M603" s="2">
        <v>19</v>
      </c>
      <c r="Q603" s="2">
        <f t="shared" si="95"/>
        <v>0</v>
      </c>
      <c r="R603" s="2">
        <f t="shared" si="96"/>
        <v>0</v>
      </c>
      <c r="S603" s="2">
        <f t="shared" si="97"/>
        <v>0</v>
      </c>
      <c r="T603" s="2">
        <v>2000</v>
      </c>
      <c r="U603" s="2">
        <f t="shared" si="98"/>
        <v>0</v>
      </c>
      <c r="V603" s="2">
        <v>5.0999999999999996</v>
      </c>
      <c r="W603" s="2">
        <f t="shared" si="99"/>
        <v>0</v>
      </c>
    </row>
    <row r="604" spans="1:23" x14ac:dyDescent="0.2">
      <c r="A604" s="2" t="s">
        <v>1077</v>
      </c>
      <c r="B604" s="2" t="s">
        <v>15</v>
      </c>
      <c r="C604" s="2" t="s">
        <v>31</v>
      </c>
      <c r="D604" s="2">
        <v>90.353800000000007</v>
      </c>
      <c r="E604" s="2">
        <v>107</v>
      </c>
      <c r="F604" s="2">
        <v>12556</v>
      </c>
      <c r="G604" s="2">
        <v>40</v>
      </c>
      <c r="H604" s="2">
        <f t="shared" si="90"/>
        <v>1</v>
      </c>
      <c r="I604" s="2">
        <f t="shared" si="91"/>
        <v>1</v>
      </c>
      <c r="J604" s="2">
        <f t="shared" si="92"/>
        <v>0</v>
      </c>
      <c r="K604" s="2">
        <f t="shared" si="93"/>
        <v>0</v>
      </c>
      <c r="L604" s="2">
        <f t="shared" si="94"/>
        <v>0</v>
      </c>
      <c r="M604" s="2">
        <v>164</v>
      </c>
      <c r="Q604" s="2">
        <f t="shared" si="95"/>
        <v>0</v>
      </c>
      <c r="R604" s="2">
        <f t="shared" si="96"/>
        <v>0</v>
      </c>
      <c r="S604" s="2">
        <f t="shared" si="97"/>
        <v>0</v>
      </c>
      <c r="T604" s="2">
        <v>2015</v>
      </c>
      <c r="U604" s="2">
        <f t="shared" si="98"/>
        <v>0</v>
      </c>
      <c r="V604" s="2">
        <v>6</v>
      </c>
      <c r="W604" s="2">
        <f t="shared" si="99"/>
        <v>0</v>
      </c>
    </row>
    <row r="605" spans="1:23" x14ac:dyDescent="0.2">
      <c r="A605" s="2" t="s">
        <v>1079</v>
      </c>
      <c r="B605" s="2" t="s">
        <v>11</v>
      </c>
      <c r="C605" s="2" t="s">
        <v>12</v>
      </c>
      <c r="D605" s="2">
        <v>9.1765500000000007</v>
      </c>
      <c r="E605" s="2">
        <v>100</v>
      </c>
      <c r="F605" s="2">
        <v>19330</v>
      </c>
      <c r="G605" s="2">
        <v>7.5</v>
      </c>
      <c r="H605" s="2">
        <f t="shared" si="90"/>
        <v>0</v>
      </c>
      <c r="I605" s="2">
        <f t="shared" si="91"/>
        <v>0</v>
      </c>
      <c r="J605" s="2">
        <f t="shared" si="92"/>
        <v>0</v>
      </c>
      <c r="K605" s="2">
        <f t="shared" si="93"/>
        <v>0</v>
      </c>
      <c r="L605" s="2">
        <f t="shared" si="94"/>
        <v>0</v>
      </c>
      <c r="M605" s="2">
        <v>11</v>
      </c>
      <c r="Q605" s="2">
        <f t="shared" si="95"/>
        <v>1</v>
      </c>
      <c r="R605" s="2">
        <f t="shared" si="96"/>
        <v>0</v>
      </c>
      <c r="S605" s="2">
        <f t="shared" si="97"/>
        <v>0</v>
      </c>
      <c r="T605" s="2">
        <v>2009</v>
      </c>
      <c r="U605" s="2">
        <f t="shared" si="98"/>
        <v>0</v>
      </c>
      <c r="V605" s="2">
        <v>7.1</v>
      </c>
      <c r="W605" s="2">
        <f t="shared" si="99"/>
        <v>1</v>
      </c>
    </row>
    <row r="606" spans="1:23" x14ac:dyDescent="0.2">
      <c r="A606" s="2" t="s">
        <v>1081</v>
      </c>
      <c r="B606" s="2" t="s">
        <v>11</v>
      </c>
      <c r="C606" s="2" t="s">
        <v>12</v>
      </c>
      <c r="D606" s="2">
        <v>30.5139</v>
      </c>
      <c r="E606" s="2">
        <v>139</v>
      </c>
      <c r="F606" s="2">
        <v>2060</v>
      </c>
      <c r="G606" s="2">
        <v>30</v>
      </c>
      <c r="H606" s="2">
        <f t="shared" si="90"/>
        <v>0</v>
      </c>
      <c r="I606" s="2">
        <f t="shared" si="91"/>
        <v>0</v>
      </c>
      <c r="J606" s="2">
        <f t="shared" si="92"/>
        <v>0</v>
      </c>
      <c r="K606" s="2">
        <f t="shared" si="93"/>
        <v>0</v>
      </c>
      <c r="L606" s="2">
        <f t="shared" si="94"/>
        <v>0</v>
      </c>
      <c r="M606" s="2">
        <v>150</v>
      </c>
      <c r="Q606" s="2">
        <f t="shared" si="95"/>
        <v>1</v>
      </c>
      <c r="R606" s="2">
        <f t="shared" si="96"/>
        <v>0</v>
      </c>
      <c r="S606" s="2">
        <f t="shared" si="97"/>
        <v>0</v>
      </c>
      <c r="T606" s="2">
        <v>2014</v>
      </c>
      <c r="U606" s="2">
        <f t="shared" si="98"/>
        <v>0</v>
      </c>
      <c r="V606" s="2">
        <v>6.9</v>
      </c>
      <c r="W606" s="2">
        <f t="shared" si="99"/>
        <v>1</v>
      </c>
    </row>
    <row r="607" spans="1:23" x14ac:dyDescent="0.2">
      <c r="A607" s="2" t="s">
        <v>890</v>
      </c>
      <c r="B607" s="2" t="s">
        <v>11</v>
      </c>
      <c r="C607" s="2" t="s">
        <v>31</v>
      </c>
      <c r="D607" s="2">
        <v>11.5603</v>
      </c>
      <c r="E607" s="2">
        <v>87</v>
      </c>
      <c r="F607" s="2">
        <v>22485</v>
      </c>
      <c r="G607" s="2">
        <v>22</v>
      </c>
      <c r="H607" s="2">
        <f t="shared" si="90"/>
        <v>0</v>
      </c>
      <c r="I607" s="2">
        <f t="shared" si="91"/>
        <v>1</v>
      </c>
      <c r="J607" s="2">
        <f t="shared" si="92"/>
        <v>0</v>
      </c>
      <c r="K607" s="2">
        <f t="shared" si="93"/>
        <v>0</v>
      </c>
      <c r="L607" s="2">
        <f t="shared" si="94"/>
        <v>0</v>
      </c>
      <c r="M607" s="2">
        <v>13</v>
      </c>
      <c r="Q607" s="2">
        <f t="shared" si="95"/>
        <v>1</v>
      </c>
      <c r="R607" s="2">
        <f t="shared" si="96"/>
        <v>0</v>
      </c>
      <c r="S607" s="2">
        <f t="shared" si="97"/>
        <v>0</v>
      </c>
      <c r="T607" s="2">
        <v>2001</v>
      </c>
      <c r="U607" s="2">
        <f t="shared" si="98"/>
        <v>0</v>
      </c>
      <c r="V607" s="2">
        <v>5.8</v>
      </c>
      <c r="W607" s="2">
        <f t="shared" si="99"/>
        <v>0</v>
      </c>
    </row>
    <row r="608" spans="1:23" x14ac:dyDescent="0.2">
      <c r="A608" s="2" t="s">
        <v>517</v>
      </c>
      <c r="B608" s="2" t="s">
        <v>15</v>
      </c>
      <c r="C608" s="2" t="s">
        <v>12</v>
      </c>
      <c r="D608" s="2">
        <v>30.9819</v>
      </c>
      <c r="E608" s="2">
        <v>117</v>
      </c>
      <c r="F608" s="2">
        <v>3969</v>
      </c>
      <c r="G608" s="2">
        <v>40</v>
      </c>
      <c r="H608" s="2">
        <f t="shared" si="90"/>
        <v>1</v>
      </c>
      <c r="I608" s="2">
        <f t="shared" si="91"/>
        <v>0</v>
      </c>
      <c r="J608" s="2">
        <f t="shared" si="92"/>
        <v>0</v>
      </c>
      <c r="K608" s="2">
        <f t="shared" si="93"/>
        <v>0</v>
      </c>
      <c r="L608" s="2">
        <f t="shared" si="94"/>
        <v>0</v>
      </c>
      <c r="M608" s="2">
        <v>260</v>
      </c>
      <c r="Q608" s="2">
        <f t="shared" si="95"/>
        <v>0</v>
      </c>
      <c r="R608" s="2">
        <f t="shared" si="96"/>
        <v>0</v>
      </c>
      <c r="S608" s="2">
        <f t="shared" si="97"/>
        <v>0</v>
      </c>
      <c r="T608" s="2">
        <v>2005</v>
      </c>
      <c r="U608" s="2">
        <f t="shared" si="98"/>
        <v>0</v>
      </c>
      <c r="V608" s="2">
        <v>5</v>
      </c>
      <c r="W608" s="2">
        <f t="shared" si="99"/>
        <v>1</v>
      </c>
    </row>
    <row r="609" spans="1:23" x14ac:dyDescent="0.2">
      <c r="A609" s="2" t="s">
        <v>84</v>
      </c>
      <c r="B609" s="2" t="s">
        <v>11</v>
      </c>
      <c r="C609" s="2" t="s">
        <v>19</v>
      </c>
      <c r="D609" s="2">
        <v>130.31299999999999</v>
      </c>
      <c r="E609" s="2">
        <v>110</v>
      </c>
      <c r="F609" s="2">
        <v>44798</v>
      </c>
      <c r="G609" s="2">
        <v>80</v>
      </c>
      <c r="H609" s="2">
        <f t="shared" si="90"/>
        <v>0</v>
      </c>
      <c r="I609" s="2">
        <f t="shared" si="91"/>
        <v>0</v>
      </c>
      <c r="J609" s="2">
        <f t="shared" si="92"/>
        <v>0</v>
      </c>
      <c r="K609" s="2">
        <f t="shared" si="93"/>
        <v>0</v>
      </c>
      <c r="L609" s="2">
        <f t="shared" si="94"/>
        <v>1</v>
      </c>
      <c r="M609" s="2">
        <v>88</v>
      </c>
      <c r="Q609" s="2">
        <f t="shared" si="95"/>
        <v>1</v>
      </c>
      <c r="R609" s="2">
        <f t="shared" si="96"/>
        <v>0</v>
      </c>
      <c r="S609" s="2">
        <f t="shared" si="97"/>
        <v>0</v>
      </c>
      <c r="T609" s="2">
        <v>2008</v>
      </c>
      <c r="U609" s="2">
        <f t="shared" si="98"/>
        <v>0</v>
      </c>
      <c r="V609" s="2">
        <v>6.5</v>
      </c>
      <c r="W609" s="2">
        <f t="shared" si="99"/>
        <v>0</v>
      </c>
    </row>
    <row r="610" spans="1:23" x14ac:dyDescent="0.2">
      <c r="A610" s="2" t="s">
        <v>1086</v>
      </c>
      <c r="B610" s="2" t="s">
        <v>11</v>
      </c>
      <c r="C610" s="2" t="s">
        <v>24</v>
      </c>
      <c r="D610" s="2">
        <v>10.4945</v>
      </c>
      <c r="E610" s="2">
        <v>90</v>
      </c>
      <c r="F610" s="2">
        <v>676</v>
      </c>
      <c r="G610" s="2">
        <v>18</v>
      </c>
      <c r="H610" s="2">
        <f t="shared" si="90"/>
        <v>0</v>
      </c>
      <c r="I610" s="2">
        <f t="shared" si="91"/>
        <v>0</v>
      </c>
      <c r="J610" s="2">
        <f t="shared" si="92"/>
        <v>0</v>
      </c>
      <c r="K610" s="2">
        <f t="shared" si="93"/>
        <v>0</v>
      </c>
      <c r="L610" s="2">
        <f t="shared" si="94"/>
        <v>0</v>
      </c>
      <c r="M610" s="2">
        <v>31</v>
      </c>
      <c r="Q610" s="2">
        <f t="shared" si="95"/>
        <v>1</v>
      </c>
      <c r="R610" s="2">
        <f t="shared" si="96"/>
        <v>0</v>
      </c>
      <c r="S610" s="2">
        <f t="shared" si="97"/>
        <v>0</v>
      </c>
      <c r="T610" s="2">
        <v>2013</v>
      </c>
      <c r="U610" s="2">
        <f t="shared" si="98"/>
        <v>0</v>
      </c>
      <c r="V610" s="2">
        <v>4.4000000000000004</v>
      </c>
      <c r="W610" s="2">
        <f t="shared" si="99"/>
        <v>0</v>
      </c>
    </row>
    <row r="611" spans="1:23" x14ac:dyDescent="0.2">
      <c r="A611" s="2" t="s">
        <v>1088</v>
      </c>
      <c r="B611" s="2" t="s">
        <v>11</v>
      </c>
      <c r="C611" s="2" t="s">
        <v>24</v>
      </c>
      <c r="D611" s="2">
        <v>115.803</v>
      </c>
      <c r="E611" s="2">
        <v>123</v>
      </c>
      <c r="F611" s="2">
        <v>14017</v>
      </c>
      <c r="G611" s="2">
        <v>110</v>
      </c>
      <c r="H611" s="2">
        <f t="shared" si="90"/>
        <v>0</v>
      </c>
      <c r="I611" s="2">
        <f t="shared" si="91"/>
        <v>0</v>
      </c>
      <c r="J611" s="2">
        <f t="shared" si="92"/>
        <v>0</v>
      </c>
      <c r="K611" s="2">
        <f t="shared" si="93"/>
        <v>0</v>
      </c>
      <c r="L611" s="2">
        <f t="shared" si="94"/>
        <v>0</v>
      </c>
      <c r="M611" s="2">
        <v>160</v>
      </c>
      <c r="Q611" s="2">
        <f t="shared" si="95"/>
        <v>1</v>
      </c>
      <c r="R611" s="2">
        <f t="shared" si="96"/>
        <v>0</v>
      </c>
      <c r="S611" s="2">
        <f t="shared" si="97"/>
        <v>0</v>
      </c>
      <c r="T611" s="2">
        <v>2007</v>
      </c>
      <c r="U611" s="2">
        <f t="shared" si="98"/>
        <v>0</v>
      </c>
      <c r="V611" s="2">
        <v>5.2</v>
      </c>
      <c r="W611" s="2">
        <f t="shared" si="99"/>
        <v>0</v>
      </c>
    </row>
    <row r="612" spans="1:23" x14ac:dyDescent="0.2">
      <c r="A612" s="2" t="s">
        <v>680</v>
      </c>
      <c r="B612" s="2" t="s">
        <v>11</v>
      </c>
      <c r="C612" s="2" t="s">
        <v>24</v>
      </c>
      <c r="D612" s="2">
        <v>51.774000000000001</v>
      </c>
      <c r="E612" s="2">
        <v>96</v>
      </c>
      <c r="F612" s="2">
        <v>16121</v>
      </c>
      <c r="G612" s="2">
        <v>57</v>
      </c>
      <c r="H612" s="2">
        <f t="shared" si="90"/>
        <v>0</v>
      </c>
      <c r="I612" s="2">
        <f t="shared" si="91"/>
        <v>0</v>
      </c>
      <c r="J612" s="2">
        <f t="shared" si="92"/>
        <v>0</v>
      </c>
      <c r="K612" s="2">
        <f t="shared" si="93"/>
        <v>0</v>
      </c>
      <c r="L612" s="2">
        <f t="shared" si="94"/>
        <v>0</v>
      </c>
      <c r="M612" s="2">
        <v>83</v>
      </c>
      <c r="Q612" s="2">
        <f t="shared" si="95"/>
        <v>1</v>
      </c>
      <c r="R612" s="2">
        <f t="shared" si="96"/>
        <v>0</v>
      </c>
      <c r="S612" s="2">
        <f t="shared" si="97"/>
        <v>0</v>
      </c>
      <c r="T612" s="2">
        <v>2011</v>
      </c>
      <c r="U612" s="2">
        <f t="shared" si="98"/>
        <v>0</v>
      </c>
      <c r="V612" s="2">
        <v>4.3</v>
      </c>
      <c r="W612" s="2">
        <f t="shared" si="99"/>
        <v>0</v>
      </c>
    </row>
    <row r="613" spans="1:23" x14ac:dyDescent="0.2">
      <c r="A613" s="2" t="s">
        <v>1091</v>
      </c>
      <c r="B613" s="2" t="s">
        <v>15</v>
      </c>
      <c r="C613" s="2" t="s">
        <v>35</v>
      </c>
      <c r="D613" s="2">
        <v>30.0793</v>
      </c>
      <c r="E613" s="2">
        <v>91</v>
      </c>
      <c r="F613" s="2">
        <v>1083</v>
      </c>
      <c r="G613" s="2">
        <v>35</v>
      </c>
      <c r="H613" s="2">
        <f t="shared" si="90"/>
        <v>1</v>
      </c>
      <c r="I613" s="2">
        <f t="shared" si="91"/>
        <v>0</v>
      </c>
      <c r="J613" s="2">
        <f t="shared" si="92"/>
        <v>1</v>
      </c>
      <c r="K613" s="2">
        <f t="shared" si="93"/>
        <v>0</v>
      </c>
      <c r="L613" s="2">
        <f t="shared" si="94"/>
        <v>0</v>
      </c>
      <c r="M613" s="2">
        <v>17</v>
      </c>
      <c r="Q613" s="2">
        <f t="shared" si="95"/>
        <v>0</v>
      </c>
      <c r="R613" s="2">
        <f t="shared" si="96"/>
        <v>0</v>
      </c>
      <c r="S613" s="2">
        <f t="shared" si="97"/>
        <v>0</v>
      </c>
      <c r="T613" s="2">
        <v>2002</v>
      </c>
      <c r="U613" s="2">
        <f t="shared" si="98"/>
        <v>0</v>
      </c>
      <c r="V613" s="2">
        <v>5.5</v>
      </c>
      <c r="W613" s="2">
        <f t="shared" si="99"/>
        <v>0</v>
      </c>
    </row>
    <row r="614" spans="1:23" x14ac:dyDescent="0.2">
      <c r="A614" s="2" t="s">
        <v>1093</v>
      </c>
      <c r="B614" s="2" t="s">
        <v>11</v>
      </c>
      <c r="C614" s="2" t="s">
        <v>40</v>
      </c>
      <c r="D614" s="2">
        <v>13.214</v>
      </c>
      <c r="E614" s="2">
        <v>102</v>
      </c>
      <c r="F614" s="2">
        <v>500</v>
      </c>
      <c r="G614" s="2">
        <v>20</v>
      </c>
      <c r="H614" s="2">
        <f t="shared" si="90"/>
        <v>0</v>
      </c>
      <c r="I614" s="2">
        <f t="shared" si="91"/>
        <v>0</v>
      </c>
      <c r="J614" s="2">
        <f t="shared" si="92"/>
        <v>0</v>
      </c>
      <c r="K614" s="2">
        <f t="shared" si="93"/>
        <v>0</v>
      </c>
      <c r="L614" s="2">
        <f t="shared" si="94"/>
        <v>0</v>
      </c>
      <c r="M614" s="2">
        <v>192</v>
      </c>
      <c r="Q614" s="2">
        <f t="shared" si="95"/>
        <v>1</v>
      </c>
      <c r="R614" s="2">
        <f t="shared" si="96"/>
        <v>0</v>
      </c>
      <c r="S614" s="2">
        <f t="shared" si="97"/>
        <v>1</v>
      </c>
      <c r="T614" s="2">
        <v>2008</v>
      </c>
      <c r="U614" s="2">
        <f t="shared" si="98"/>
        <v>0</v>
      </c>
      <c r="V614" s="2">
        <v>6.7</v>
      </c>
      <c r="W614" s="2">
        <f t="shared" si="99"/>
        <v>0</v>
      </c>
    </row>
    <row r="615" spans="1:23" x14ac:dyDescent="0.2">
      <c r="A615" s="2" t="s">
        <v>340</v>
      </c>
      <c r="B615" s="2" t="s">
        <v>15</v>
      </c>
      <c r="C615" s="2" t="s">
        <v>40</v>
      </c>
      <c r="D615" s="2">
        <v>6.2007599999999998</v>
      </c>
      <c r="E615" s="2">
        <v>111</v>
      </c>
      <c r="F615" s="2">
        <v>34106</v>
      </c>
      <c r="G615" s="2">
        <v>7</v>
      </c>
      <c r="H615" s="2">
        <f t="shared" si="90"/>
        <v>1</v>
      </c>
      <c r="I615" s="2">
        <f t="shared" si="91"/>
        <v>0</v>
      </c>
      <c r="J615" s="2">
        <f t="shared" si="92"/>
        <v>0</v>
      </c>
      <c r="K615" s="2">
        <f t="shared" si="93"/>
        <v>0</v>
      </c>
      <c r="L615" s="2">
        <f t="shared" si="94"/>
        <v>0</v>
      </c>
      <c r="M615" s="2">
        <v>72</v>
      </c>
      <c r="Q615" s="2">
        <f t="shared" si="95"/>
        <v>0</v>
      </c>
      <c r="R615" s="2">
        <f t="shared" si="96"/>
        <v>0</v>
      </c>
      <c r="S615" s="2">
        <f t="shared" si="97"/>
        <v>1</v>
      </c>
      <c r="T615" s="2">
        <v>2001</v>
      </c>
      <c r="U615" s="2">
        <f t="shared" si="98"/>
        <v>0</v>
      </c>
      <c r="V615" s="2">
        <v>7.4</v>
      </c>
      <c r="W615" s="2">
        <f t="shared" si="99"/>
        <v>0</v>
      </c>
    </row>
    <row r="616" spans="1:23" x14ac:dyDescent="0.2">
      <c r="A616" s="2" t="s">
        <v>496</v>
      </c>
      <c r="B616" s="2" t="s">
        <v>11</v>
      </c>
      <c r="C616" s="2" t="s">
        <v>24</v>
      </c>
      <c r="D616" s="2">
        <v>118.1</v>
      </c>
      <c r="E616" s="2">
        <v>116</v>
      </c>
      <c r="F616" s="2">
        <v>2097</v>
      </c>
      <c r="G616" s="2">
        <v>144</v>
      </c>
      <c r="H616" s="2">
        <f t="shared" si="90"/>
        <v>0</v>
      </c>
      <c r="I616" s="2">
        <f t="shared" si="91"/>
        <v>0</v>
      </c>
      <c r="J616" s="2">
        <f t="shared" si="92"/>
        <v>0</v>
      </c>
      <c r="K616" s="2">
        <f t="shared" si="93"/>
        <v>0</v>
      </c>
      <c r="L616" s="2">
        <f t="shared" si="94"/>
        <v>0</v>
      </c>
      <c r="M616" s="2">
        <v>176</v>
      </c>
      <c r="Q616" s="2">
        <f t="shared" si="95"/>
        <v>1</v>
      </c>
      <c r="R616" s="2">
        <f t="shared" si="96"/>
        <v>0</v>
      </c>
      <c r="S616" s="2">
        <f t="shared" si="97"/>
        <v>0</v>
      </c>
      <c r="T616" s="2">
        <v>2016</v>
      </c>
      <c r="U616" s="2">
        <f t="shared" si="98"/>
        <v>0</v>
      </c>
      <c r="V616" s="2">
        <v>5.5</v>
      </c>
      <c r="W616" s="2">
        <f t="shared" si="99"/>
        <v>0</v>
      </c>
    </row>
    <row r="617" spans="1:23" x14ac:dyDescent="0.2">
      <c r="A617" s="2" t="s">
        <v>1097</v>
      </c>
      <c r="B617" s="2" t="s">
        <v>15</v>
      </c>
      <c r="C617" s="2" t="s">
        <v>24</v>
      </c>
      <c r="D617" s="2">
        <v>8.4345999999999997</v>
      </c>
      <c r="E617" s="2">
        <v>98</v>
      </c>
      <c r="F617" s="2">
        <v>28867</v>
      </c>
      <c r="G617" s="2">
        <v>28</v>
      </c>
      <c r="H617" s="2">
        <f t="shared" si="90"/>
        <v>1</v>
      </c>
      <c r="I617" s="2">
        <f t="shared" si="91"/>
        <v>0</v>
      </c>
      <c r="J617" s="2">
        <f t="shared" si="92"/>
        <v>0</v>
      </c>
      <c r="K617" s="2">
        <f t="shared" si="93"/>
        <v>0</v>
      </c>
      <c r="L617" s="2">
        <f t="shared" si="94"/>
        <v>0</v>
      </c>
      <c r="M617" s="2">
        <v>0</v>
      </c>
      <c r="Q617" s="2">
        <f t="shared" si="95"/>
        <v>0</v>
      </c>
      <c r="R617" s="2">
        <f t="shared" si="96"/>
        <v>0</v>
      </c>
      <c r="S617" s="2">
        <f t="shared" si="97"/>
        <v>0</v>
      </c>
      <c r="T617" s="2">
        <v>2001</v>
      </c>
      <c r="U617" s="2">
        <f t="shared" si="98"/>
        <v>0</v>
      </c>
      <c r="V617" s="2">
        <v>4.9000000000000004</v>
      </c>
      <c r="W617" s="2">
        <f t="shared" si="99"/>
        <v>0</v>
      </c>
    </row>
    <row r="618" spans="1:23" x14ac:dyDescent="0.2">
      <c r="A618" s="2" t="s">
        <v>1099</v>
      </c>
      <c r="B618" s="2" t="s">
        <v>15</v>
      </c>
      <c r="C618" s="2" t="s">
        <v>31</v>
      </c>
      <c r="D618" s="2">
        <v>5.6600799999999998</v>
      </c>
      <c r="E618" s="2">
        <v>121</v>
      </c>
      <c r="F618" s="2">
        <v>286</v>
      </c>
      <c r="G618" s="2">
        <v>54</v>
      </c>
      <c r="H618" s="2">
        <f t="shared" si="90"/>
        <v>1</v>
      </c>
      <c r="I618" s="2">
        <f t="shared" si="91"/>
        <v>1</v>
      </c>
      <c r="J618" s="2">
        <f t="shared" si="92"/>
        <v>0</v>
      </c>
      <c r="K618" s="2">
        <f t="shared" si="93"/>
        <v>0</v>
      </c>
      <c r="L618" s="2">
        <f t="shared" si="94"/>
        <v>0</v>
      </c>
      <c r="M618" s="2">
        <v>102</v>
      </c>
      <c r="Q618" s="2">
        <f t="shared" si="95"/>
        <v>0</v>
      </c>
      <c r="R618" s="2">
        <f t="shared" si="96"/>
        <v>0</v>
      </c>
      <c r="S618" s="2">
        <f t="shared" si="97"/>
        <v>0</v>
      </c>
      <c r="T618" s="2">
        <v>2003</v>
      </c>
      <c r="U618" s="2">
        <f t="shared" si="98"/>
        <v>0</v>
      </c>
      <c r="V618" s="2">
        <v>2.4</v>
      </c>
      <c r="W618" s="2">
        <f t="shared" si="99"/>
        <v>0</v>
      </c>
    </row>
    <row r="619" spans="1:23" x14ac:dyDescent="0.2">
      <c r="A619" s="2" t="s">
        <v>110</v>
      </c>
      <c r="B619" s="2" t="s">
        <v>15</v>
      </c>
      <c r="C619" s="2" t="s">
        <v>24</v>
      </c>
      <c r="D619" s="2">
        <v>187.67099999999999</v>
      </c>
      <c r="E619" s="2">
        <v>171</v>
      </c>
      <c r="F619" s="2">
        <v>6521</v>
      </c>
      <c r="G619" s="2">
        <v>103</v>
      </c>
      <c r="H619" s="2">
        <f t="shared" si="90"/>
        <v>1</v>
      </c>
      <c r="I619" s="2">
        <f t="shared" si="91"/>
        <v>0</v>
      </c>
      <c r="J619" s="2">
        <f t="shared" si="92"/>
        <v>0</v>
      </c>
      <c r="K619" s="2">
        <f t="shared" si="93"/>
        <v>0</v>
      </c>
      <c r="L619" s="2">
        <f t="shared" si="94"/>
        <v>0</v>
      </c>
      <c r="M619" s="2">
        <v>0</v>
      </c>
      <c r="Q619" s="2">
        <f t="shared" si="95"/>
        <v>0</v>
      </c>
      <c r="R619" s="2">
        <f t="shared" si="96"/>
        <v>0</v>
      </c>
      <c r="S619" s="2">
        <f t="shared" si="97"/>
        <v>0</v>
      </c>
      <c r="T619" s="2">
        <v>2000</v>
      </c>
      <c r="U619" s="2">
        <f t="shared" si="98"/>
        <v>0</v>
      </c>
      <c r="V619" s="2">
        <v>8.5</v>
      </c>
      <c r="W619" s="2">
        <f t="shared" si="99"/>
        <v>0</v>
      </c>
    </row>
    <row r="620" spans="1:23" x14ac:dyDescent="0.2">
      <c r="A620" s="2" t="s">
        <v>953</v>
      </c>
      <c r="B620" s="2" t="s">
        <v>51</v>
      </c>
      <c r="C620" s="2" t="s">
        <v>47</v>
      </c>
      <c r="D620" s="2">
        <v>11.860799999999999</v>
      </c>
      <c r="E620" s="2">
        <v>84</v>
      </c>
      <c r="F620" s="2">
        <v>4617</v>
      </c>
      <c r="G620" s="2">
        <v>9</v>
      </c>
      <c r="H620" s="2">
        <f t="shared" si="90"/>
        <v>0</v>
      </c>
      <c r="I620" s="2">
        <f t="shared" si="91"/>
        <v>0</v>
      </c>
      <c r="J620" s="2">
        <f t="shared" si="92"/>
        <v>0</v>
      </c>
      <c r="K620" s="2">
        <f t="shared" si="93"/>
        <v>0</v>
      </c>
      <c r="L620" s="2">
        <f t="shared" si="94"/>
        <v>0</v>
      </c>
      <c r="M620" s="2">
        <v>64</v>
      </c>
      <c r="Q620" s="2">
        <f t="shared" si="95"/>
        <v>0</v>
      </c>
      <c r="R620" s="2">
        <f t="shared" si="96"/>
        <v>1</v>
      </c>
      <c r="S620" s="2">
        <f t="shared" si="97"/>
        <v>0</v>
      </c>
      <c r="T620" s="2">
        <v>2011</v>
      </c>
      <c r="U620" s="2">
        <f t="shared" si="98"/>
        <v>1</v>
      </c>
      <c r="V620" s="2">
        <v>5.4</v>
      </c>
      <c r="W620" s="2">
        <f t="shared" si="99"/>
        <v>0</v>
      </c>
    </row>
    <row r="621" spans="1:23" x14ac:dyDescent="0.2">
      <c r="A621" s="2" t="s">
        <v>1103</v>
      </c>
      <c r="B621" s="2" t="s">
        <v>11</v>
      </c>
      <c r="C621" s="2" t="s">
        <v>12</v>
      </c>
      <c r="D621" s="2">
        <v>4.2733699999999999</v>
      </c>
      <c r="E621" s="2">
        <v>104</v>
      </c>
      <c r="F621" s="2">
        <v>1854</v>
      </c>
      <c r="G621" s="2">
        <v>22</v>
      </c>
      <c r="H621" s="2">
        <f t="shared" si="90"/>
        <v>0</v>
      </c>
      <c r="I621" s="2">
        <f t="shared" si="91"/>
        <v>0</v>
      </c>
      <c r="J621" s="2">
        <f t="shared" si="92"/>
        <v>0</v>
      </c>
      <c r="K621" s="2">
        <f t="shared" si="93"/>
        <v>0</v>
      </c>
      <c r="L621" s="2">
        <f t="shared" si="94"/>
        <v>0</v>
      </c>
      <c r="M621" s="2">
        <v>170</v>
      </c>
      <c r="Q621" s="2">
        <f t="shared" si="95"/>
        <v>1</v>
      </c>
      <c r="R621" s="2">
        <f t="shared" si="96"/>
        <v>0</v>
      </c>
      <c r="S621" s="2">
        <f t="shared" si="97"/>
        <v>0</v>
      </c>
      <c r="T621" s="2">
        <v>2001</v>
      </c>
      <c r="U621" s="2">
        <f t="shared" si="98"/>
        <v>0</v>
      </c>
      <c r="V621" s="2">
        <v>2.1</v>
      </c>
      <c r="W621" s="2">
        <f t="shared" si="99"/>
        <v>1</v>
      </c>
    </row>
    <row r="622" spans="1:23" x14ac:dyDescent="0.2">
      <c r="A622" s="2" t="s">
        <v>1105</v>
      </c>
      <c r="B622" s="2" t="s">
        <v>11</v>
      </c>
      <c r="C622" s="2" t="s">
        <v>12</v>
      </c>
      <c r="D622" s="2">
        <v>0.17873900000000001</v>
      </c>
      <c r="E622" s="2">
        <v>105</v>
      </c>
      <c r="F622" s="2">
        <v>1668</v>
      </c>
      <c r="G622" s="2">
        <v>2.4500000000000002</v>
      </c>
      <c r="H622" s="2">
        <f t="shared" si="90"/>
        <v>0</v>
      </c>
      <c r="I622" s="2">
        <f t="shared" si="91"/>
        <v>0</v>
      </c>
      <c r="J622" s="2">
        <f t="shared" si="92"/>
        <v>0</v>
      </c>
      <c r="K622" s="2">
        <f t="shared" si="93"/>
        <v>0</v>
      </c>
      <c r="L622" s="2">
        <f t="shared" si="94"/>
        <v>0</v>
      </c>
      <c r="M622" s="2">
        <v>29</v>
      </c>
      <c r="Q622" s="2">
        <f t="shared" si="95"/>
        <v>1</v>
      </c>
      <c r="R622" s="2">
        <f t="shared" si="96"/>
        <v>0</v>
      </c>
      <c r="S622" s="2">
        <f t="shared" si="97"/>
        <v>0</v>
      </c>
      <c r="T622" s="2">
        <v>2011</v>
      </c>
      <c r="U622" s="2">
        <f t="shared" si="98"/>
        <v>0</v>
      </c>
      <c r="V622" s="2">
        <v>3.9</v>
      </c>
      <c r="W622" s="2">
        <f t="shared" si="99"/>
        <v>1</v>
      </c>
    </row>
    <row r="623" spans="1:23" x14ac:dyDescent="0.2">
      <c r="A623" s="2" t="s">
        <v>1107</v>
      </c>
      <c r="B623" s="2" t="s">
        <v>11</v>
      </c>
      <c r="C623" s="2" t="s">
        <v>12</v>
      </c>
      <c r="D623" s="2">
        <v>4.2805799999999996</v>
      </c>
      <c r="E623" s="2">
        <v>118</v>
      </c>
      <c r="F623" s="2">
        <v>2859</v>
      </c>
      <c r="G623" s="2">
        <v>10</v>
      </c>
      <c r="H623" s="2">
        <f t="shared" si="90"/>
        <v>0</v>
      </c>
      <c r="I623" s="2">
        <f t="shared" si="91"/>
        <v>0</v>
      </c>
      <c r="J623" s="2">
        <f t="shared" si="92"/>
        <v>0</v>
      </c>
      <c r="K623" s="2">
        <f t="shared" si="93"/>
        <v>0</v>
      </c>
      <c r="L623" s="2">
        <f t="shared" si="94"/>
        <v>0</v>
      </c>
      <c r="M623" s="2">
        <v>41</v>
      </c>
      <c r="Q623" s="2">
        <f t="shared" si="95"/>
        <v>1</v>
      </c>
      <c r="R623" s="2">
        <f t="shared" si="96"/>
        <v>0</v>
      </c>
      <c r="S623" s="2">
        <f t="shared" si="97"/>
        <v>0</v>
      </c>
      <c r="T623" s="2">
        <v>2005</v>
      </c>
      <c r="U623" s="2">
        <f t="shared" si="98"/>
        <v>0</v>
      </c>
      <c r="V623" s="2">
        <v>6.8</v>
      </c>
      <c r="W623" s="2">
        <f t="shared" si="99"/>
        <v>1</v>
      </c>
    </row>
    <row r="624" spans="1:23" x14ac:dyDescent="0.2">
      <c r="A624" s="2" t="s">
        <v>1109</v>
      </c>
      <c r="B624" s="2" t="s">
        <v>51</v>
      </c>
      <c r="C624" s="2" t="s">
        <v>12</v>
      </c>
      <c r="D624" s="2">
        <v>20.773099999999999</v>
      </c>
      <c r="E624" s="2">
        <v>120</v>
      </c>
      <c r="F624" s="2">
        <v>1810</v>
      </c>
      <c r="G624" s="2">
        <v>5</v>
      </c>
      <c r="H624" s="2">
        <f t="shared" si="90"/>
        <v>0</v>
      </c>
      <c r="I624" s="2">
        <f t="shared" si="91"/>
        <v>0</v>
      </c>
      <c r="J624" s="2">
        <f t="shared" si="92"/>
        <v>0</v>
      </c>
      <c r="K624" s="2">
        <f t="shared" si="93"/>
        <v>0</v>
      </c>
      <c r="L624" s="2">
        <f t="shared" si="94"/>
        <v>0</v>
      </c>
      <c r="M624" s="2">
        <v>18</v>
      </c>
      <c r="Q624" s="2">
        <f t="shared" si="95"/>
        <v>0</v>
      </c>
      <c r="R624" s="2">
        <f t="shared" si="96"/>
        <v>1</v>
      </c>
      <c r="S624" s="2">
        <f t="shared" si="97"/>
        <v>0</v>
      </c>
      <c r="T624" s="2">
        <v>2016</v>
      </c>
      <c r="U624" s="2">
        <f t="shared" si="98"/>
        <v>0</v>
      </c>
      <c r="V624" s="2">
        <v>3.4</v>
      </c>
      <c r="W624" s="2">
        <f t="shared" si="99"/>
        <v>1</v>
      </c>
    </row>
    <row r="625" spans="1:23" x14ac:dyDescent="0.2">
      <c r="A625" s="2" t="s">
        <v>1111</v>
      </c>
      <c r="B625" s="2" t="s">
        <v>11</v>
      </c>
      <c r="C625" s="2" t="s">
        <v>12</v>
      </c>
      <c r="D625" s="2">
        <v>12.8706</v>
      </c>
      <c r="E625" s="2">
        <v>280</v>
      </c>
      <c r="F625" s="2">
        <v>1671</v>
      </c>
      <c r="G625" s="2">
        <v>56</v>
      </c>
      <c r="H625" s="2">
        <f t="shared" si="90"/>
        <v>0</v>
      </c>
      <c r="I625" s="2">
        <f t="shared" si="91"/>
        <v>0</v>
      </c>
      <c r="J625" s="2">
        <f t="shared" si="92"/>
        <v>0</v>
      </c>
      <c r="K625" s="2">
        <f t="shared" si="93"/>
        <v>0</v>
      </c>
      <c r="L625" s="2">
        <f t="shared" si="94"/>
        <v>0</v>
      </c>
      <c r="M625" s="2">
        <v>33</v>
      </c>
      <c r="Q625" s="2">
        <f t="shared" si="95"/>
        <v>1</v>
      </c>
      <c r="R625" s="2">
        <f t="shared" si="96"/>
        <v>0</v>
      </c>
      <c r="S625" s="2">
        <f t="shared" si="97"/>
        <v>0</v>
      </c>
      <c r="T625" s="2">
        <v>2003</v>
      </c>
      <c r="U625" s="2">
        <f t="shared" si="98"/>
        <v>0</v>
      </c>
      <c r="V625" s="2">
        <v>6.3</v>
      </c>
      <c r="W625" s="2">
        <f t="shared" si="99"/>
        <v>1</v>
      </c>
    </row>
    <row r="626" spans="1:23" x14ac:dyDescent="0.2">
      <c r="A626" s="2" t="s">
        <v>1113</v>
      </c>
      <c r="B626" s="2" t="s">
        <v>11</v>
      </c>
      <c r="C626" s="2" t="s">
        <v>19</v>
      </c>
      <c r="D626" s="2">
        <v>31.141100000000002</v>
      </c>
      <c r="E626" s="2">
        <v>126</v>
      </c>
      <c r="F626" s="2">
        <v>19769</v>
      </c>
      <c r="G626" s="2">
        <v>140</v>
      </c>
      <c r="H626" s="2">
        <f t="shared" si="90"/>
        <v>0</v>
      </c>
      <c r="I626" s="2">
        <f t="shared" si="91"/>
        <v>0</v>
      </c>
      <c r="J626" s="2">
        <f t="shared" si="92"/>
        <v>0</v>
      </c>
      <c r="K626" s="2">
        <f t="shared" si="93"/>
        <v>0</v>
      </c>
      <c r="L626" s="2">
        <f t="shared" si="94"/>
        <v>1</v>
      </c>
      <c r="M626" s="2">
        <v>295</v>
      </c>
      <c r="Q626" s="2">
        <f t="shared" si="95"/>
        <v>1</v>
      </c>
      <c r="R626" s="2">
        <f t="shared" si="96"/>
        <v>0</v>
      </c>
      <c r="S626" s="2">
        <f t="shared" si="97"/>
        <v>0</v>
      </c>
      <c r="T626" s="2">
        <v>2016</v>
      </c>
      <c r="U626" s="2">
        <f t="shared" si="98"/>
        <v>0</v>
      </c>
      <c r="V626" s="2">
        <v>5.5</v>
      </c>
      <c r="W626" s="2">
        <f t="shared" si="99"/>
        <v>0</v>
      </c>
    </row>
    <row r="627" spans="1:23" x14ac:dyDescent="0.2">
      <c r="A627" s="2" t="s">
        <v>1115</v>
      </c>
      <c r="B627" s="2" t="s">
        <v>11</v>
      </c>
      <c r="C627" s="2" t="s">
        <v>12</v>
      </c>
      <c r="D627" s="2">
        <v>14.3346</v>
      </c>
      <c r="E627" s="2">
        <v>102</v>
      </c>
      <c r="F627" s="2">
        <v>23352</v>
      </c>
      <c r="G627" s="2">
        <v>25</v>
      </c>
      <c r="H627" s="2">
        <f t="shared" si="90"/>
        <v>0</v>
      </c>
      <c r="I627" s="2">
        <f t="shared" si="91"/>
        <v>0</v>
      </c>
      <c r="J627" s="2">
        <f t="shared" si="92"/>
        <v>0</v>
      </c>
      <c r="K627" s="2">
        <f t="shared" si="93"/>
        <v>0</v>
      </c>
      <c r="L627" s="2">
        <f t="shared" si="94"/>
        <v>0</v>
      </c>
      <c r="M627" s="2">
        <v>6</v>
      </c>
      <c r="Q627" s="2">
        <f t="shared" si="95"/>
        <v>1</v>
      </c>
      <c r="R627" s="2">
        <f t="shared" si="96"/>
        <v>0</v>
      </c>
      <c r="S627" s="2">
        <f t="shared" si="97"/>
        <v>0</v>
      </c>
      <c r="T627" s="2">
        <v>2004</v>
      </c>
      <c r="U627" s="2">
        <f t="shared" si="98"/>
        <v>0</v>
      </c>
      <c r="V627" s="2">
        <v>4.8</v>
      </c>
      <c r="W627" s="2">
        <f t="shared" si="99"/>
        <v>1</v>
      </c>
    </row>
    <row r="628" spans="1:23" x14ac:dyDescent="0.2">
      <c r="A628" s="2" t="s">
        <v>1117</v>
      </c>
      <c r="B628" s="2" t="s">
        <v>15</v>
      </c>
      <c r="C628" s="2" t="s">
        <v>31</v>
      </c>
      <c r="D628" s="2">
        <v>17.7973</v>
      </c>
      <c r="E628" s="2">
        <v>102</v>
      </c>
      <c r="F628" s="2">
        <v>2961</v>
      </c>
      <c r="G628" s="2">
        <v>32</v>
      </c>
      <c r="H628" s="2">
        <f t="shared" si="90"/>
        <v>1</v>
      </c>
      <c r="I628" s="2">
        <f t="shared" si="91"/>
        <v>1</v>
      </c>
      <c r="J628" s="2">
        <f t="shared" si="92"/>
        <v>0</v>
      </c>
      <c r="K628" s="2">
        <f t="shared" si="93"/>
        <v>0</v>
      </c>
      <c r="L628" s="2">
        <f t="shared" si="94"/>
        <v>0</v>
      </c>
      <c r="M628" s="2">
        <v>8</v>
      </c>
      <c r="Q628" s="2">
        <f t="shared" si="95"/>
        <v>0</v>
      </c>
      <c r="R628" s="2">
        <f t="shared" si="96"/>
        <v>0</v>
      </c>
      <c r="S628" s="2">
        <f t="shared" si="97"/>
        <v>0</v>
      </c>
      <c r="T628" s="2">
        <v>2010</v>
      </c>
      <c r="U628" s="2">
        <f t="shared" si="98"/>
        <v>0</v>
      </c>
      <c r="V628" s="2">
        <v>6.3</v>
      </c>
      <c r="W628" s="2">
        <f t="shared" si="99"/>
        <v>0</v>
      </c>
    </row>
    <row r="629" spans="1:23" x14ac:dyDescent="0.2">
      <c r="A629" s="2" t="s">
        <v>1119</v>
      </c>
      <c r="B629" s="2" t="s">
        <v>15</v>
      </c>
      <c r="C629" s="2" t="s">
        <v>12</v>
      </c>
      <c r="D629" s="2">
        <v>167.73500000000001</v>
      </c>
      <c r="E629" s="2">
        <v>149</v>
      </c>
      <c r="F629" s="2">
        <v>4348</v>
      </c>
      <c r="G629" s="2">
        <v>61</v>
      </c>
      <c r="H629" s="2">
        <f t="shared" si="90"/>
        <v>1</v>
      </c>
      <c r="I629" s="2">
        <f t="shared" si="91"/>
        <v>0</v>
      </c>
      <c r="J629" s="2">
        <f t="shared" si="92"/>
        <v>0</v>
      </c>
      <c r="K629" s="2">
        <f t="shared" si="93"/>
        <v>0</v>
      </c>
      <c r="L629" s="2">
        <f t="shared" si="94"/>
        <v>0</v>
      </c>
      <c r="M629" s="2">
        <v>21000</v>
      </c>
      <c r="Q629" s="2">
        <f t="shared" si="95"/>
        <v>0</v>
      </c>
      <c r="R629" s="2">
        <f t="shared" si="96"/>
        <v>0</v>
      </c>
      <c r="S629" s="2">
        <f t="shared" si="97"/>
        <v>0</v>
      </c>
      <c r="T629" s="2">
        <v>2014</v>
      </c>
      <c r="U629" s="2">
        <f t="shared" si="98"/>
        <v>0</v>
      </c>
      <c r="V629" s="2">
        <v>8.1</v>
      </c>
      <c r="W629" s="2">
        <f t="shared" si="99"/>
        <v>1</v>
      </c>
    </row>
    <row r="630" spans="1:23" x14ac:dyDescent="0.2">
      <c r="A630" s="2" t="s">
        <v>1121</v>
      </c>
      <c r="B630" s="2" t="s">
        <v>11</v>
      </c>
      <c r="C630" s="2" t="s">
        <v>24</v>
      </c>
      <c r="D630" s="2">
        <v>101.643</v>
      </c>
      <c r="E630" s="2">
        <v>127</v>
      </c>
      <c r="F630" s="2">
        <v>29069</v>
      </c>
      <c r="G630" s="2">
        <v>90</v>
      </c>
      <c r="H630" s="2">
        <f t="shared" si="90"/>
        <v>0</v>
      </c>
      <c r="I630" s="2">
        <f t="shared" si="91"/>
        <v>0</v>
      </c>
      <c r="J630" s="2">
        <f t="shared" si="92"/>
        <v>0</v>
      </c>
      <c r="K630" s="2">
        <f t="shared" si="93"/>
        <v>0</v>
      </c>
      <c r="L630" s="2">
        <f t="shared" si="94"/>
        <v>0</v>
      </c>
      <c r="M630" s="2">
        <v>57</v>
      </c>
      <c r="Q630" s="2">
        <f t="shared" si="95"/>
        <v>1</v>
      </c>
      <c r="R630" s="2">
        <f t="shared" si="96"/>
        <v>0</v>
      </c>
      <c r="S630" s="2">
        <f t="shared" si="97"/>
        <v>0</v>
      </c>
      <c r="T630" s="2">
        <v>2000</v>
      </c>
      <c r="U630" s="2">
        <f t="shared" si="98"/>
        <v>0</v>
      </c>
      <c r="V630" s="2">
        <v>6.5</v>
      </c>
      <c r="W630" s="2">
        <f t="shared" si="99"/>
        <v>0</v>
      </c>
    </row>
    <row r="631" spans="1:23" x14ac:dyDescent="0.2">
      <c r="A631" s="2" t="s">
        <v>1123</v>
      </c>
      <c r="B631" s="2" t="s">
        <v>51</v>
      </c>
      <c r="C631" s="2" t="s">
        <v>40</v>
      </c>
      <c r="D631" s="2">
        <v>37.566200000000002</v>
      </c>
      <c r="E631" s="2">
        <v>87</v>
      </c>
      <c r="F631" s="2">
        <v>2164</v>
      </c>
      <c r="G631" s="2">
        <v>17</v>
      </c>
      <c r="H631" s="2">
        <f t="shared" si="90"/>
        <v>0</v>
      </c>
      <c r="I631" s="2">
        <f t="shared" si="91"/>
        <v>0</v>
      </c>
      <c r="J631" s="2">
        <f t="shared" si="92"/>
        <v>0</v>
      </c>
      <c r="K631" s="2">
        <f t="shared" si="93"/>
        <v>0</v>
      </c>
      <c r="L631" s="2">
        <f t="shared" si="94"/>
        <v>0</v>
      </c>
      <c r="M631" s="2">
        <v>9</v>
      </c>
      <c r="Q631" s="2">
        <f t="shared" si="95"/>
        <v>0</v>
      </c>
      <c r="R631" s="2">
        <f t="shared" si="96"/>
        <v>1</v>
      </c>
      <c r="S631" s="2">
        <f t="shared" si="97"/>
        <v>1</v>
      </c>
      <c r="T631" s="2">
        <v>2003</v>
      </c>
      <c r="U631" s="2">
        <f t="shared" si="98"/>
        <v>0</v>
      </c>
      <c r="V631" s="2">
        <v>5.0999999999999996</v>
      </c>
      <c r="W631" s="2">
        <f t="shared" si="99"/>
        <v>0</v>
      </c>
    </row>
    <row r="632" spans="1:23" x14ac:dyDescent="0.2">
      <c r="A632" s="2" t="s">
        <v>1125</v>
      </c>
      <c r="B632" s="2" t="s">
        <v>15</v>
      </c>
      <c r="C632" s="2" t="s">
        <v>31</v>
      </c>
      <c r="D632" s="2">
        <v>35.000599999999999</v>
      </c>
      <c r="E632" s="2">
        <v>101</v>
      </c>
      <c r="F632" s="2">
        <v>2822</v>
      </c>
      <c r="G632" s="2">
        <v>25</v>
      </c>
      <c r="H632" s="2">
        <f t="shared" si="90"/>
        <v>1</v>
      </c>
      <c r="I632" s="2">
        <f t="shared" si="91"/>
        <v>1</v>
      </c>
      <c r="J632" s="2">
        <f t="shared" si="92"/>
        <v>0</v>
      </c>
      <c r="K632" s="2">
        <f t="shared" si="93"/>
        <v>0</v>
      </c>
      <c r="L632" s="2">
        <f t="shared" si="94"/>
        <v>0</v>
      </c>
      <c r="M632" s="2">
        <v>7</v>
      </c>
      <c r="Q632" s="2">
        <f t="shared" si="95"/>
        <v>0</v>
      </c>
      <c r="R632" s="2">
        <f t="shared" si="96"/>
        <v>0</v>
      </c>
      <c r="S632" s="2">
        <f t="shared" si="97"/>
        <v>0</v>
      </c>
      <c r="T632" s="2">
        <v>2007</v>
      </c>
      <c r="U632" s="2">
        <f t="shared" si="98"/>
        <v>0</v>
      </c>
      <c r="V632" s="2">
        <v>5.6</v>
      </c>
      <c r="W632" s="2">
        <f t="shared" si="99"/>
        <v>0</v>
      </c>
    </row>
    <row r="633" spans="1:23" x14ac:dyDescent="0.2">
      <c r="A633" s="2" t="s">
        <v>1127</v>
      </c>
      <c r="B633" s="2" t="s">
        <v>51</v>
      </c>
      <c r="C633" s="2" t="s">
        <v>12</v>
      </c>
      <c r="D633" s="2">
        <v>31.501200000000001</v>
      </c>
      <c r="E633" s="2">
        <v>93</v>
      </c>
      <c r="F633" s="2">
        <v>22745</v>
      </c>
      <c r="G633" s="2">
        <v>7.5</v>
      </c>
      <c r="H633" s="2">
        <f t="shared" si="90"/>
        <v>0</v>
      </c>
      <c r="I633" s="2">
        <f t="shared" si="91"/>
        <v>0</v>
      </c>
      <c r="J633" s="2">
        <f t="shared" si="92"/>
        <v>0</v>
      </c>
      <c r="K633" s="2">
        <f t="shared" si="93"/>
        <v>0</v>
      </c>
      <c r="L633" s="2">
        <f t="shared" si="94"/>
        <v>0</v>
      </c>
      <c r="M633" s="2">
        <v>0</v>
      </c>
      <c r="Q633" s="2">
        <f t="shared" si="95"/>
        <v>0</v>
      </c>
      <c r="R633" s="2">
        <f t="shared" si="96"/>
        <v>1</v>
      </c>
      <c r="S633" s="2">
        <f t="shared" si="97"/>
        <v>0</v>
      </c>
      <c r="T633" s="2">
        <v>2005</v>
      </c>
      <c r="U633" s="2">
        <f t="shared" si="98"/>
        <v>0</v>
      </c>
      <c r="V633" s="2">
        <v>7.5</v>
      </c>
      <c r="W633" s="2">
        <f t="shared" si="99"/>
        <v>1</v>
      </c>
    </row>
    <row r="634" spans="1:23" x14ac:dyDescent="0.2">
      <c r="A634" s="2" t="s">
        <v>1129</v>
      </c>
      <c r="B634" s="2" t="s">
        <v>51</v>
      </c>
      <c r="C634" s="2" t="s">
        <v>19</v>
      </c>
      <c r="D634" s="2">
        <v>80.021699999999996</v>
      </c>
      <c r="E634" s="2">
        <v>103</v>
      </c>
      <c r="F634" s="2">
        <v>5497</v>
      </c>
      <c r="G634" s="2">
        <v>58</v>
      </c>
      <c r="H634" s="2">
        <f t="shared" si="90"/>
        <v>0</v>
      </c>
      <c r="I634" s="2">
        <f t="shared" si="91"/>
        <v>0</v>
      </c>
      <c r="J634" s="2">
        <f t="shared" si="92"/>
        <v>0</v>
      </c>
      <c r="K634" s="2">
        <f t="shared" si="93"/>
        <v>0</v>
      </c>
      <c r="L634" s="2">
        <f t="shared" si="94"/>
        <v>1</v>
      </c>
      <c r="M634" s="2">
        <v>11</v>
      </c>
      <c r="Q634" s="2">
        <f t="shared" si="95"/>
        <v>0</v>
      </c>
      <c r="R634" s="2">
        <f t="shared" si="96"/>
        <v>1</v>
      </c>
      <c r="S634" s="2">
        <f t="shared" si="97"/>
        <v>0</v>
      </c>
      <c r="T634" s="2">
        <v>2015</v>
      </c>
      <c r="U634" s="2">
        <f t="shared" si="98"/>
        <v>0</v>
      </c>
      <c r="V634" s="2">
        <v>6.4</v>
      </c>
      <c r="W634" s="2">
        <f t="shared" si="99"/>
        <v>0</v>
      </c>
    </row>
    <row r="635" spans="1:23" x14ac:dyDescent="0.2">
      <c r="A635" s="2" t="s">
        <v>1131</v>
      </c>
      <c r="B635" s="2" t="s">
        <v>15</v>
      </c>
      <c r="C635" s="2" t="s">
        <v>12</v>
      </c>
      <c r="D635" s="2">
        <v>5.1088199999999997</v>
      </c>
      <c r="E635" s="2">
        <v>90</v>
      </c>
      <c r="F635" s="2">
        <v>12776</v>
      </c>
      <c r="G635" s="2">
        <v>24</v>
      </c>
      <c r="H635" s="2">
        <f t="shared" si="90"/>
        <v>1</v>
      </c>
      <c r="I635" s="2">
        <f t="shared" si="91"/>
        <v>0</v>
      </c>
      <c r="J635" s="2">
        <f t="shared" si="92"/>
        <v>0</v>
      </c>
      <c r="K635" s="2">
        <f t="shared" si="93"/>
        <v>0</v>
      </c>
      <c r="L635" s="2">
        <f t="shared" si="94"/>
        <v>0</v>
      </c>
      <c r="M635" s="2">
        <v>49</v>
      </c>
      <c r="Q635" s="2">
        <f t="shared" si="95"/>
        <v>0</v>
      </c>
      <c r="R635" s="2">
        <f t="shared" si="96"/>
        <v>0</v>
      </c>
      <c r="S635" s="2">
        <f t="shared" si="97"/>
        <v>0</v>
      </c>
      <c r="T635" s="2">
        <v>2000</v>
      </c>
      <c r="U635" s="2">
        <f t="shared" si="98"/>
        <v>0</v>
      </c>
      <c r="V635" s="2">
        <v>5.9</v>
      </c>
      <c r="W635" s="2">
        <f t="shared" si="99"/>
        <v>1</v>
      </c>
    </row>
    <row r="636" spans="1:23" x14ac:dyDescent="0.2">
      <c r="A636" s="2" t="s">
        <v>1133</v>
      </c>
      <c r="B636" s="2" t="s">
        <v>15</v>
      </c>
      <c r="C636" s="2" t="s">
        <v>35</v>
      </c>
      <c r="D636" s="2">
        <v>59.588099999999997</v>
      </c>
      <c r="E636" s="2">
        <v>98</v>
      </c>
      <c r="F636" s="2">
        <v>22318</v>
      </c>
      <c r="G636" s="2">
        <v>40</v>
      </c>
      <c r="H636" s="2">
        <f t="shared" si="90"/>
        <v>1</v>
      </c>
      <c r="I636" s="2">
        <f t="shared" si="91"/>
        <v>0</v>
      </c>
      <c r="J636" s="2">
        <f t="shared" si="92"/>
        <v>1</v>
      </c>
      <c r="K636" s="2">
        <f t="shared" si="93"/>
        <v>0</v>
      </c>
      <c r="L636" s="2">
        <f t="shared" si="94"/>
        <v>0</v>
      </c>
      <c r="M636" s="2">
        <v>326</v>
      </c>
      <c r="Q636" s="2">
        <f t="shared" si="95"/>
        <v>0</v>
      </c>
      <c r="R636" s="2">
        <f t="shared" si="96"/>
        <v>0</v>
      </c>
      <c r="S636" s="2">
        <f t="shared" si="97"/>
        <v>0</v>
      </c>
      <c r="T636" s="2">
        <v>2003</v>
      </c>
      <c r="U636" s="2">
        <f t="shared" si="98"/>
        <v>0</v>
      </c>
      <c r="V636" s="2">
        <v>5.8</v>
      </c>
      <c r="W636" s="2">
        <f t="shared" si="99"/>
        <v>0</v>
      </c>
    </row>
    <row r="637" spans="1:23" x14ac:dyDescent="0.2">
      <c r="A637" s="2" t="s">
        <v>1131</v>
      </c>
      <c r="B637" s="2" t="s">
        <v>11</v>
      </c>
      <c r="C637" s="2" t="s">
        <v>12</v>
      </c>
      <c r="D637" s="2">
        <v>2.9550399999999999</v>
      </c>
      <c r="E637" s="2">
        <v>95</v>
      </c>
      <c r="F637" s="2">
        <v>2007</v>
      </c>
      <c r="G637" s="2">
        <v>9</v>
      </c>
      <c r="H637" s="2">
        <f t="shared" si="90"/>
        <v>0</v>
      </c>
      <c r="I637" s="2">
        <f t="shared" si="91"/>
        <v>0</v>
      </c>
      <c r="J637" s="2">
        <f t="shared" si="92"/>
        <v>0</v>
      </c>
      <c r="K637" s="2">
        <f t="shared" si="93"/>
        <v>0</v>
      </c>
      <c r="L637" s="2">
        <f t="shared" si="94"/>
        <v>0</v>
      </c>
      <c r="M637" s="2">
        <v>49</v>
      </c>
      <c r="Q637" s="2">
        <f t="shared" si="95"/>
        <v>1</v>
      </c>
      <c r="R637" s="2">
        <f t="shared" si="96"/>
        <v>0</v>
      </c>
      <c r="S637" s="2">
        <f t="shared" si="97"/>
        <v>0</v>
      </c>
      <c r="T637" s="2">
        <v>2007</v>
      </c>
      <c r="U637" s="2">
        <f t="shared" si="98"/>
        <v>0</v>
      </c>
      <c r="V637" s="2">
        <v>6.2</v>
      </c>
      <c r="W637" s="2">
        <f t="shared" si="99"/>
        <v>1</v>
      </c>
    </row>
    <row r="638" spans="1:23" x14ac:dyDescent="0.2">
      <c r="A638" s="2" t="s">
        <v>240</v>
      </c>
      <c r="B638" s="2" t="s">
        <v>15</v>
      </c>
      <c r="C638" s="2" t="s">
        <v>12</v>
      </c>
      <c r="D638" s="2">
        <v>148.08600000000001</v>
      </c>
      <c r="E638" s="2">
        <v>116</v>
      </c>
      <c r="F638" s="2">
        <v>17347</v>
      </c>
      <c r="G638" s="2">
        <v>33</v>
      </c>
      <c r="H638" s="2">
        <f t="shared" si="90"/>
        <v>1</v>
      </c>
      <c r="I638" s="2">
        <f t="shared" si="91"/>
        <v>0</v>
      </c>
      <c r="J638" s="2">
        <f t="shared" si="92"/>
        <v>0</v>
      </c>
      <c r="K638" s="2">
        <f t="shared" si="93"/>
        <v>0</v>
      </c>
      <c r="L638" s="2">
        <f t="shared" si="94"/>
        <v>0</v>
      </c>
      <c r="M638" s="2">
        <v>16000</v>
      </c>
      <c r="Q638" s="2">
        <f t="shared" si="95"/>
        <v>0</v>
      </c>
      <c r="R638" s="2">
        <f t="shared" si="96"/>
        <v>0</v>
      </c>
      <c r="S638" s="2">
        <f t="shared" si="97"/>
        <v>0</v>
      </c>
      <c r="T638" s="2">
        <v>2008</v>
      </c>
      <c r="U638" s="2">
        <f t="shared" si="98"/>
        <v>0</v>
      </c>
      <c r="V638" s="2">
        <v>8.1999999999999993</v>
      </c>
      <c r="W638" s="2">
        <f t="shared" si="99"/>
        <v>1</v>
      </c>
    </row>
    <row r="639" spans="1:23" x14ac:dyDescent="0.2">
      <c r="A639" s="2" t="s">
        <v>405</v>
      </c>
      <c r="B639" s="2" t="s">
        <v>11</v>
      </c>
      <c r="C639" s="2" t="s">
        <v>19</v>
      </c>
      <c r="D639" s="2">
        <v>116.593</v>
      </c>
      <c r="E639" s="2">
        <v>123</v>
      </c>
      <c r="F639" s="2">
        <v>17657</v>
      </c>
      <c r="G639" s="2">
        <v>200</v>
      </c>
      <c r="H639" s="2">
        <f t="shared" si="90"/>
        <v>0</v>
      </c>
      <c r="I639" s="2">
        <f t="shared" si="91"/>
        <v>0</v>
      </c>
      <c r="J639" s="2">
        <f t="shared" si="92"/>
        <v>0</v>
      </c>
      <c r="K639" s="2">
        <f t="shared" si="93"/>
        <v>0</v>
      </c>
      <c r="L639" s="2">
        <f t="shared" si="94"/>
        <v>1</v>
      </c>
      <c r="M639" s="2">
        <v>258</v>
      </c>
      <c r="Q639" s="2">
        <f t="shared" si="95"/>
        <v>1</v>
      </c>
      <c r="R639" s="2">
        <f t="shared" si="96"/>
        <v>0</v>
      </c>
      <c r="S639" s="2">
        <f t="shared" si="97"/>
        <v>0</v>
      </c>
      <c r="T639" s="2">
        <v>2011</v>
      </c>
      <c r="U639" s="2">
        <f t="shared" si="98"/>
        <v>0</v>
      </c>
      <c r="V639" s="2">
        <v>5.6</v>
      </c>
      <c r="W639" s="2">
        <f t="shared" si="99"/>
        <v>0</v>
      </c>
    </row>
    <row r="640" spans="1:23" x14ac:dyDescent="0.2">
      <c r="A640" s="2" t="s">
        <v>467</v>
      </c>
      <c r="B640" s="2" t="s">
        <v>15</v>
      </c>
      <c r="C640" s="2" t="s">
        <v>35</v>
      </c>
      <c r="D640" s="2">
        <v>3.2190300000000001</v>
      </c>
      <c r="E640" s="2">
        <v>95</v>
      </c>
      <c r="F640" s="2">
        <v>1836</v>
      </c>
      <c r="G640" s="2">
        <v>5</v>
      </c>
      <c r="H640" s="2">
        <f t="shared" si="90"/>
        <v>1</v>
      </c>
      <c r="I640" s="2">
        <f t="shared" si="91"/>
        <v>0</v>
      </c>
      <c r="J640" s="2">
        <f t="shared" si="92"/>
        <v>1</v>
      </c>
      <c r="K640" s="2">
        <f t="shared" si="93"/>
        <v>0</v>
      </c>
      <c r="L640" s="2">
        <f t="shared" si="94"/>
        <v>0</v>
      </c>
      <c r="M640" s="2">
        <v>57</v>
      </c>
      <c r="Q640" s="2">
        <f t="shared" si="95"/>
        <v>0</v>
      </c>
      <c r="R640" s="2">
        <f t="shared" si="96"/>
        <v>0</v>
      </c>
      <c r="S640" s="2">
        <f t="shared" si="97"/>
        <v>0</v>
      </c>
      <c r="T640" s="2">
        <v>2015</v>
      </c>
      <c r="U640" s="2">
        <f t="shared" si="98"/>
        <v>0</v>
      </c>
      <c r="V640" s="2">
        <v>7.1</v>
      </c>
      <c r="W640" s="2">
        <f t="shared" si="99"/>
        <v>0</v>
      </c>
    </row>
    <row r="641" spans="1:23" x14ac:dyDescent="0.2">
      <c r="A641" s="2" t="s">
        <v>1139</v>
      </c>
      <c r="B641" s="2" t="s">
        <v>11</v>
      </c>
      <c r="C641" s="2" t="s">
        <v>12</v>
      </c>
      <c r="D641" s="2">
        <v>38.4328</v>
      </c>
      <c r="E641" s="2">
        <v>125</v>
      </c>
      <c r="F641" s="2">
        <v>15811</v>
      </c>
      <c r="G641" s="2">
        <v>30</v>
      </c>
      <c r="H641" s="2">
        <f t="shared" si="90"/>
        <v>0</v>
      </c>
      <c r="I641" s="2">
        <f t="shared" si="91"/>
        <v>0</v>
      </c>
      <c r="J641" s="2">
        <f t="shared" si="92"/>
        <v>0</v>
      </c>
      <c r="K641" s="2">
        <f t="shared" si="93"/>
        <v>0</v>
      </c>
      <c r="L641" s="2">
        <f t="shared" si="94"/>
        <v>0</v>
      </c>
      <c r="M641" s="2">
        <v>21</v>
      </c>
      <c r="Q641" s="2">
        <f t="shared" si="95"/>
        <v>1</v>
      </c>
      <c r="R641" s="2">
        <f t="shared" si="96"/>
        <v>0</v>
      </c>
      <c r="S641" s="2">
        <f t="shared" si="97"/>
        <v>0</v>
      </c>
      <c r="T641" s="2">
        <v>2006</v>
      </c>
      <c r="U641" s="2">
        <f t="shared" si="98"/>
        <v>0</v>
      </c>
      <c r="V641" s="2">
        <v>6.9</v>
      </c>
      <c r="W641" s="2">
        <f t="shared" si="99"/>
        <v>1</v>
      </c>
    </row>
    <row r="642" spans="1:23" x14ac:dyDescent="0.2">
      <c r="A642" s="2" t="s">
        <v>1141</v>
      </c>
      <c r="B642" s="2" t="s">
        <v>15</v>
      </c>
      <c r="C642" s="2" t="s">
        <v>24</v>
      </c>
      <c r="D642" s="2">
        <v>25.030999999999999</v>
      </c>
      <c r="E642" s="2">
        <v>189</v>
      </c>
      <c r="F642" s="2">
        <v>22186</v>
      </c>
      <c r="G642" s="2">
        <v>53</v>
      </c>
      <c r="H642" s="2">
        <f t="shared" si="90"/>
        <v>1</v>
      </c>
      <c r="I642" s="2">
        <f t="shared" si="91"/>
        <v>0</v>
      </c>
      <c r="J642" s="2">
        <f t="shared" si="92"/>
        <v>0</v>
      </c>
      <c r="K642" s="2">
        <f t="shared" si="93"/>
        <v>0</v>
      </c>
      <c r="L642" s="2">
        <f t="shared" si="94"/>
        <v>0</v>
      </c>
      <c r="M642" s="2">
        <v>0</v>
      </c>
      <c r="Q642" s="2">
        <f t="shared" si="95"/>
        <v>0</v>
      </c>
      <c r="R642" s="2">
        <f t="shared" si="96"/>
        <v>0</v>
      </c>
      <c r="S642" s="2">
        <f t="shared" si="97"/>
        <v>0</v>
      </c>
      <c r="T642" s="2">
        <v>2007</v>
      </c>
      <c r="U642" s="2">
        <f t="shared" si="98"/>
        <v>0</v>
      </c>
      <c r="V642" s="2">
        <v>7.6</v>
      </c>
      <c r="W642" s="2">
        <f t="shared" si="99"/>
        <v>0</v>
      </c>
    </row>
    <row r="643" spans="1:23" x14ac:dyDescent="0.2">
      <c r="A643" s="2" t="s">
        <v>1143</v>
      </c>
      <c r="B643" s="2" t="s">
        <v>15</v>
      </c>
      <c r="C643" s="2" t="s">
        <v>12</v>
      </c>
      <c r="D643" s="2">
        <v>1.11494</v>
      </c>
      <c r="E643" s="2">
        <v>86</v>
      </c>
      <c r="F643" s="2">
        <v>407</v>
      </c>
      <c r="G643" s="2">
        <v>0.5</v>
      </c>
      <c r="H643" s="2">
        <f t="shared" ref="H643:H706" si="100">IF(B643="R",1,0)</f>
        <v>1</v>
      </c>
      <c r="I643" s="2">
        <f t="shared" ref="I643:I706" si="101">IF(C643="Comedy",1,0)</f>
        <v>0</v>
      </c>
      <c r="J643" s="2">
        <f t="shared" ref="J643:J706" si="102">IF(C643="Thriller_Horror",1,0)</f>
        <v>0</v>
      </c>
      <c r="K643" s="2">
        <f t="shared" ref="K643:K706" si="103">IF(C643="Animation",1,0)</f>
        <v>0</v>
      </c>
      <c r="L643" s="2">
        <f t="shared" ref="L643:L706" si="104">IF(C643="Adventure_Sci_fi",1,0)</f>
        <v>0</v>
      </c>
      <c r="M643" s="2">
        <v>7</v>
      </c>
      <c r="Q643" s="2">
        <f t="shared" ref="Q643:Q706" si="105">IF(B643="PG-13",1,0)</f>
        <v>0</v>
      </c>
      <c r="R643" s="2">
        <f t="shared" ref="R643:R706" si="106">IF(B643="PG",1,0)</f>
        <v>0</v>
      </c>
      <c r="S643" s="2">
        <f t="shared" ref="S643:S706" si="107">IF(C643="Drama_Comedy",1,0)</f>
        <v>0</v>
      </c>
      <c r="T643" s="2">
        <v>2000</v>
      </c>
      <c r="U643" s="2">
        <f t="shared" ref="U643:U706" si="108">IF(C643="Other",1,0)</f>
        <v>0</v>
      </c>
      <c r="V643" s="2">
        <v>6.5</v>
      </c>
      <c r="W643" s="2">
        <f t="shared" ref="W643:W706" si="109">IF(C643="Drama",1,0)</f>
        <v>1</v>
      </c>
    </row>
    <row r="644" spans="1:23" x14ac:dyDescent="0.2">
      <c r="A644" s="2" t="s">
        <v>1145</v>
      </c>
      <c r="B644" s="2" t="s">
        <v>11</v>
      </c>
      <c r="C644" s="2" t="s">
        <v>31</v>
      </c>
      <c r="D644" s="2">
        <v>162.001</v>
      </c>
      <c r="E644" s="2">
        <v>102</v>
      </c>
      <c r="F644" s="2">
        <v>28497</v>
      </c>
      <c r="G644" s="2">
        <v>80</v>
      </c>
      <c r="H644" s="2">
        <f t="shared" si="100"/>
        <v>0</v>
      </c>
      <c r="I644" s="2">
        <f t="shared" si="101"/>
        <v>1</v>
      </c>
      <c r="J644" s="2">
        <f t="shared" si="102"/>
        <v>0</v>
      </c>
      <c r="K644" s="2">
        <f t="shared" si="103"/>
        <v>0</v>
      </c>
      <c r="L644" s="2">
        <f t="shared" si="104"/>
        <v>0</v>
      </c>
      <c r="M644" s="2">
        <v>221</v>
      </c>
      <c r="Q644" s="2">
        <f t="shared" si="105"/>
        <v>1</v>
      </c>
      <c r="R644" s="2">
        <f t="shared" si="106"/>
        <v>0</v>
      </c>
      <c r="S644" s="2">
        <f t="shared" si="107"/>
        <v>0</v>
      </c>
      <c r="T644" s="2">
        <v>2010</v>
      </c>
      <c r="U644" s="2">
        <f t="shared" si="108"/>
        <v>0</v>
      </c>
      <c r="V644" s="2">
        <v>6</v>
      </c>
      <c r="W644" s="2">
        <f t="shared" si="109"/>
        <v>0</v>
      </c>
    </row>
    <row r="645" spans="1:23" x14ac:dyDescent="0.2">
      <c r="A645" s="2" t="s">
        <v>1145</v>
      </c>
      <c r="B645" s="2" t="s">
        <v>11</v>
      </c>
      <c r="C645" s="2" t="s">
        <v>31</v>
      </c>
      <c r="D645" s="2">
        <v>133.66900000000001</v>
      </c>
      <c r="E645" s="2">
        <v>101</v>
      </c>
      <c r="F645" s="2">
        <v>39269</v>
      </c>
      <c r="G645" s="2">
        <v>80</v>
      </c>
      <c r="H645" s="2">
        <f t="shared" si="100"/>
        <v>0</v>
      </c>
      <c r="I645" s="2">
        <f t="shared" si="101"/>
        <v>1</v>
      </c>
      <c r="J645" s="2">
        <f t="shared" si="102"/>
        <v>0</v>
      </c>
      <c r="K645" s="2">
        <f t="shared" si="103"/>
        <v>0</v>
      </c>
      <c r="L645" s="2">
        <f t="shared" si="104"/>
        <v>0</v>
      </c>
      <c r="M645" s="2">
        <v>221</v>
      </c>
      <c r="Q645" s="2">
        <f t="shared" si="105"/>
        <v>1</v>
      </c>
      <c r="R645" s="2">
        <f t="shared" si="106"/>
        <v>0</v>
      </c>
      <c r="S645" s="2">
        <f t="shared" si="107"/>
        <v>0</v>
      </c>
      <c r="T645" s="2">
        <v>2013</v>
      </c>
      <c r="U645" s="2">
        <f t="shared" si="108"/>
        <v>0</v>
      </c>
      <c r="V645" s="2">
        <v>5.4</v>
      </c>
      <c r="W645" s="2">
        <f t="shared" si="109"/>
        <v>0</v>
      </c>
    </row>
    <row r="646" spans="1:23" x14ac:dyDescent="0.2">
      <c r="A646" s="2" t="s">
        <v>84</v>
      </c>
      <c r="B646" s="2" t="s">
        <v>11</v>
      </c>
      <c r="C646" s="2" t="s">
        <v>31</v>
      </c>
      <c r="D646" s="2">
        <v>29.802800000000001</v>
      </c>
      <c r="E646" s="2">
        <v>113</v>
      </c>
      <c r="F646" s="2">
        <v>36009</v>
      </c>
      <c r="G646" s="2">
        <v>40</v>
      </c>
      <c r="H646" s="2">
        <f t="shared" si="100"/>
        <v>0</v>
      </c>
      <c r="I646" s="2">
        <f t="shared" si="101"/>
        <v>1</v>
      </c>
      <c r="J646" s="2">
        <f t="shared" si="102"/>
        <v>0</v>
      </c>
      <c r="K646" s="2">
        <f t="shared" si="103"/>
        <v>0</v>
      </c>
      <c r="L646" s="2">
        <f t="shared" si="104"/>
        <v>0</v>
      </c>
      <c r="M646" s="2">
        <v>88</v>
      </c>
      <c r="Q646" s="2">
        <f t="shared" si="105"/>
        <v>1</v>
      </c>
      <c r="R646" s="2">
        <f t="shared" si="106"/>
        <v>0</v>
      </c>
      <c r="S646" s="2">
        <f t="shared" si="107"/>
        <v>0</v>
      </c>
      <c r="T646" s="2">
        <v>2013</v>
      </c>
      <c r="U646" s="2">
        <f t="shared" si="108"/>
        <v>0</v>
      </c>
      <c r="V646" s="2">
        <v>6.4</v>
      </c>
      <c r="W646" s="2">
        <f t="shared" si="109"/>
        <v>0</v>
      </c>
    </row>
    <row r="647" spans="1:23" x14ac:dyDescent="0.2">
      <c r="A647" s="2" t="s">
        <v>1149</v>
      </c>
      <c r="B647" s="2" t="s">
        <v>11</v>
      </c>
      <c r="C647" s="2" t="s">
        <v>19</v>
      </c>
      <c r="D647" s="2">
        <v>333.13099999999997</v>
      </c>
      <c r="E647" s="2">
        <v>121</v>
      </c>
      <c r="F647" s="2">
        <v>32438</v>
      </c>
      <c r="G647" s="2">
        <v>170</v>
      </c>
      <c r="H647" s="2">
        <f t="shared" si="100"/>
        <v>0</v>
      </c>
      <c r="I647" s="2">
        <f t="shared" si="101"/>
        <v>0</v>
      </c>
      <c r="J647" s="2">
        <f t="shared" si="102"/>
        <v>0</v>
      </c>
      <c r="K647" s="2">
        <f t="shared" si="103"/>
        <v>0</v>
      </c>
      <c r="L647" s="2">
        <f t="shared" si="104"/>
        <v>1</v>
      </c>
      <c r="M647" s="2">
        <v>571</v>
      </c>
      <c r="Q647" s="2">
        <f t="shared" si="105"/>
        <v>1</v>
      </c>
      <c r="R647" s="2">
        <f t="shared" si="106"/>
        <v>0</v>
      </c>
      <c r="S647" s="2">
        <f t="shared" si="107"/>
        <v>0</v>
      </c>
      <c r="T647" s="2">
        <v>2014</v>
      </c>
      <c r="U647" s="2">
        <f t="shared" si="108"/>
        <v>0</v>
      </c>
      <c r="V647" s="2">
        <v>8.1</v>
      </c>
      <c r="W647" s="2">
        <f t="shared" si="109"/>
        <v>0</v>
      </c>
    </row>
    <row r="648" spans="1:23" x14ac:dyDescent="0.2">
      <c r="A648" s="2" t="s">
        <v>358</v>
      </c>
      <c r="B648" s="2" t="s">
        <v>11</v>
      </c>
      <c r="C648" s="2" t="s">
        <v>31</v>
      </c>
      <c r="D648" s="2">
        <v>67.962299999999999</v>
      </c>
      <c r="E648" s="2">
        <v>105</v>
      </c>
      <c r="F648" s="2">
        <v>2689</v>
      </c>
      <c r="G648" s="2">
        <v>35</v>
      </c>
      <c r="H648" s="2">
        <f t="shared" si="100"/>
        <v>0</v>
      </c>
      <c r="I648" s="2">
        <f t="shared" si="101"/>
        <v>1</v>
      </c>
      <c r="J648" s="2">
        <f t="shared" si="102"/>
        <v>0</v>
      </c>
      <c r="K648" s="2">
        <f t="shared" si="103"/>
        <v>0</v>
      </c>
      <c r="L648" s="2">
        <f t="shared" si="104"/>
        <v>0</v>
      </c>
      <c r="M648" s="2">
        <v>8</v>
      </c>
      <c r="Q648" s="2">
        <f t="shared" si="105"/>
        <v>1</v>
      </c>
      <c r="R648" s="2">
        <f t="shared" si="106"/>
        <v>0</v>
      </c>
      <c r="S648" s="2">
        <f t="shared" si="107"/>
        <v>0</v>
      </c>
      <c r="T648" s="2">
        <v>2005</v>
      </c>
      <c r="U648" s="2">
        <f t="shared" si="108"/>
        <v>0</v>
      </c>
      <c r="V648" s="2">
        <v>5.9</v>
      </c>
      <c r="W648" s="2">
        <f t="shared" si="109"/>
        <v>0</v>
      </c>
    </row>
    <row r="649" spans="1:23" x14ac:dyDescent="0.2">
      <c r="A649" s="2" t="s">
        <v>1129</v>
      </c>
      <c r="B649" s="2" t="s">
        <v>51</v>
      </c>
      <c r="C649" s="2" t="s">
        <v>19</v>
      </c>
      <c r="D649" s="2">
        <v>42.776299999999999</v>
      </c>
      <c r="E649" s="2">
        <v>85</v>
      </c>
      <c r="F649" s="2">
        <v>1173</v>
      </c>
      <c r="G649" s="2">
        <v>112</v>
      </c>
      <c r="H649" s="2">
        <f t="shared" si="100"/>
        <v>0</v>
      </c>
      <c r="I649" s="2">
        <f t="shared" si="101"/>
        <v>0</v>
      </c>
      <c r="J649" s="2">
        <f t="shared" si="102"/>
        <v>0</v>
      </c>
      <c r="K649" s="2">
        <f t="shared" si="103"/>
        <v>0</v>
      </c>
      <c r="L649" s="2">
        <f t="shared" si="104"/>
        <v>1</v>
      </c>
      <c r="M649" s="2">
        <v>11</v>
      </c>
      <c r="Q649" s="2">
        <f t="shared" si="105"/>
        <v>0</v>
      </c>
      <c r="R649" s="2">
        <f t="shared" si="106"/>
        <v>1</v>
      </c>
      <c r="S649" s="2">
        <f t="shared" si="107"/>
        <v>0</v>
      </c>
      <c r="T649" s="2">
        <v>2010</v>
      </c>
      <c r="U649" s="2">
        <f t="shared" si="108"/>
        <v>0</v>
      </c>
      <c r="V649" s="2">
        <v>4.9000000000000004</v>
      </c>
      <c r="W649" s="2">
        <f t="shared" si="109"/>
        <v>0</v>
      </c>
    </row>
    <row r="650" spans="1:23" x14ac:dyDescent="0.2">
      <c r="A650" s="2" t="s">
        <v>1153</v>
      </c>
      <c r="B650" s="2" t="s">
        <v>15</v>
      </c>
      <c r="C650" s="2" t="s">
        <v>31</v>
      </c>
      <c r="D650" s="2">
        <v>1.63184</v>
      </c>
      <c r="E650" s="2">
        <v>101</v>
      </c>
      <c r="F650" s="2">
        <v>17665</v>
      </c>
      <c r="G650" s="2">
        <v>10</v>
      </c>
      <c r="H650" s="2">
        <f t="shared" si="100"/>
        <v>1</v>
      </c>
      <c r="I650" s="2">
        <f t="shared" si="101"/>
        <v>1</v>
      </c>
      <c r="J650" s="2">
        <f t="shared" si="102"/>
        <v>0</v>
      </c>
      <c r="K650" s="2">
        <f t="shared" si="103"/>
        <v>0</v>
      </c>
      <c r="L650" s="2">
        <f t="shared" si="104"/>
        <v>0</v>
      </c>
      <c r="M650" s="2">
        <v>3</v>
      </c>
      <c r="Q650" s="2">
        <f t="shared" si="105"/>
        <v>0</v>
      </c>
      <c r="R650" s="2">
        <f t="shared" si="106"/>
        <v>0</v>
      </c>
      <c r="S650" s="2">
        <f t="shared" si="107"/>
        <v>0</v>
      </c>
      <c r="T650" s="2">
        <v>2000</v>
      </c>
      <c r="U650" s="2">
        <f t="shared" si="108"/>
        <v>0</v>
      </c>
      <c r="V650" s="2">
        <v>5.7</v>
      </c>
      <c r="W650" s="2">
        <f t="shared" si="109"/>
        <v>0</v>
      </c>
    </row>
    <row r="651" spans="1:23" x14ac:dyDescent="0.2">
      <c r="A651" s="2" t="s">
        <v>150</v>
      </c>
      <c r="B651" s="2" t="s">
        <v>51</v>
      </c>
      <c r="C651" s="2" t="s">
        <v>40</v>
      </c>
      <c r="D651" s="2">
        <v>118.82299999999999</v>
      </c>
      <c r="E651" s="2">
        <v>117</v>
      </c>
      <c r="F651" s="2">
        <v>1673</v>
      </c>
      <c r="G651" s="2">
        <v>75</v>
      </c>
      <c r="H651" s="2">
        <f t="shared" si="100"/>
        <v>0</v>
      </c>
      <c r="I651" s="2">
        <f t="shared" si="101"/>
        <v>0</v>
      </c>
      <c r="J651" s="2">
        <f t="shared" si="102"/>
        <v>0</v>
      </c>
      <c r="K651" s="2">
        <f t="shared" si="103"/>
        <v>0</v>
      </c>
      <c r="L651" s="2">
        <f t="shared" si="104"/>
        <v>0</v>
      </c>
      <c r="M651" s="2">
        <v>163</v>
      </c>
      <c r="Q651" s="2">
        <f t="shared" si="105"/>
        <v>0</v>
      </c>
      <c r="R651" s="2">
        <f t="shared" si="106"/>
        <v>1</v>
      </c>
      <c r="S651" s="2">
        <f t="shared" si="107"/>
        <v>1</v>
      </c>
      <c r="T651" s="2">
        <v>2007</v>
      </c>
      <c r="U651" s="2">
        <f t="shared" si="108"/>
        <v>0</v>
      </c>
      <c r="V651" s="2">
        <v>6.7</v>
      </c>
      <c r="W651" s="2">
        <f t="shared" si="109"/>
        <v>0</v>
      </c>
    </row>
    <row r="652" spans="1:23" x14ac:dyDescent="0.2">
      <c r="A652" s="2" t="s">
        <v>1156</v>
      </c>
      <c r="B652" s="2" t="s">
        <v>15</v>
      </c>
      <c r="C652" s="2" t="s">
        <v>12</v>
      </c>
      <c r="D652" s="2">
        <v>2.6949700000000001</v>
      </c>
      <c r="E652" s="2">
        <v>106</v>
      </c>
      <c r="F652" s="2">
        <v>33734</v>
      </c>
      <c r="G652" s="2">
        <v>0.7</v>
      </c>
      <c r="H652" s="2">
        <f t="shared" si="100"/>
        <v>1</v>
      </c>
      <c r="I652" s="2">
        <f t="shared" si="101"/>
        <v>0</v>
      </c>
      <c r="J652" s="2">
        <f t="shared" si="102"/>
        <v>0</v>
      </c>
      <c r="K652" s="2">
        <f t="shared" si="103"/>
        <v>0</v>
      </c>
      <c r="L652" s="2">
        <f t="shared" si="104"/>
        <v>0</v>
      </c>
      <c r="M652" s="2">
        <v>31</v>
      </c>
      <c r="Q652" s="2">
        <f t="shared" si="105"/>
        <v>0</v>
      </c>
      <c r="R652" s="2">
        <f t="shared" si="106"/>
        <v>0</v>
      </c>
      <c r="S652" s="2">
        <f t="shared" si="107"/>
        <v>0</v>
      </c>
      <c r="T652" s="2">
        <v>2006</v>
      </c>
      <c r="U652" s="2">
        <f t="shared" si="108"/>
        <v>0</v>
      </c>
      <c r="V652" s="2">
        <v>7.2</v>
      </c>
      <c r="W652" s="2">
        <f t="shared" si="109"/>
        <v>1</v>
      </c>
    </row>
    <row r="653" spans="1:23" x14ac:dyDescent="0.2">
      <c r="A653" s="2" t="s">
        <v>861</v>
      </c>
      <c r="B653" s="2" t="s">
        <v>15</v>
      </c>
      <c r="C653" s="2" t="s">
        <v>31</v>
      </c>
      <c r="D653" s="2">
        <v>45.045000000000002</v>
      </c>
      <c r="E653" s="2">
        <v>111</v>
      </c>
      <c r="F653" s="2">
        <v>3393</v>
      </c>
      <c r="G653" s="2">
        <v>36</v>
      </c>
      <c r="H653" s="2">
        <f t="shared" si="100"/>
        <v>1</v>
      </c>
      <c r="I653" s="2">
        <f t="shared" si="101"/>
        <v>1</v>
      </c>
      <c r="J653" s="2">
        <f t="shared" si="102"/>
        <v>0</v>
      </c>
      <c r="K653" s="2">
        <f t="shared" si="103"/>
        <v>0</v>
      </c>
      <c r="L653" s="2">
        <f t="shared" si="104"/>
        <v>0</v>
      </c>
      <c r="M653" s="2">
        <v>101</v>
      </c>
      <c r="Q653" s="2">
        <f t="shared" si="105"/>
        <v>0</v>
      </c>
      <c r="R653" s="2">
        <f t="shared" si="106"/>
        <v>0</v>
      </c>
      <c r="S653" s="2">
        <f t="shared" si="107"/>
        <v>0</v>
      </c>
      <c r="T653" s="2">
        <v>2011</v>
      </c>
      <c r="U653" s="2">
        <f t="shared" si="108"/>
        <v>0</v>
      </c>
      <c r="V653" s="2">
        <v>5.9</v>
      </c>
      <c r="W653" s="2">
        <f t="shared" si="109"/>
        <v>0</v>
      </c>
    </row>
    <row r="654" spans="1:23" x14ac:dyDescent="0.2">
      <c r="A654" s="2" t="s">
        <v>1159</v>
      </c>
      <c r="B654" s="2" t="s">
        <v>15</v>
      </c>
      <c r="C654" s="2" t="s">
        <v>35</v>
      </c>
      <c r="D654" s="2">
        <v>33.386099999999999</v>
      </c>
      <c r="E654" s="2">
        <v>119</v>
      </c>
      <c r="F654" s="2">
        <v>3226</v>
      </c>
      <c r="G654" s="2">
        <v>15</v>
      </c>
      <c r="H654" s="2">
        <f t="shared" si="100"/>
        <v>1</v>
      </c>
      <c r="I654" s="2">
        <f t="shared" si="101"/>
        <v>0</v>
      </c>
      <c r="J654" s="2">
        <f t="shared" si="102"/>
        <v>1</v>
      </c>
      <c r="K654" s="2">
        <f t="shared" si="103"/>
        <v>0</v>
      </c>
      <c r="L654" s="2">
        <f t="shared" si="104"/>
        <v>0</v>
      </c>
      <c r="M654" s="2">
        <v>0</v>
      </c>
      <c r="Q654" s="2">
        <f t="shared" si="105"/>
        <v>0</v>
      </c>
      <c r="R654" s="2">
        <f t="shared" si="106"/>
        <v>0</v>
      </c>
      <c r="S654" s="2">
        <f t="shared" si="107"/>
        <v>0</v>
      </c>
      <c r="T654" s="2">
        <v>2009</v>
      </c>
      <c r="U654" s="2">
        <f t="shared" si="108"/>
        <v>0</v>
      </c>
      <c r="V654" s="2">
        <v>4.9000000000000004</v>
      </c>
      <c r="W654" s="2">
        <f t="shared" si="109"/>
        <v>0</v>
      </c>
    </row>
    <row r="655" spans="1:23" x14ac:dyDescent="0.2">
      <c r="A655" s="2" t="s">
        <v>1161</v>
      </c>
      <c r="B655" s="2" t="s">
        <v>15</v>
      </c>
      <c r="C655" s="2" t="s">
        <v>31</v>
      </c>
      <c r="D655" s="2">
        <v>30.259699999999999</v>
      </c>
      <c r="E655" s="2">
        <v>94</v>
      </c>
      <c r="F655" s="2">
        <v>5440</v>
      </c>
      <c r="G655" s="2">
        <v>15</v>
      </c>
      <c r="H655" s="2">
        <f t="shared" si="100"/>
        <v>1</v>
      </c>
      <c r="I655" s="2">
        <f t="shared" si="101"/>
        <v>1</v>
      </c>
      <c r="J655" s="2">
        <f t="shared" si="102"/>
        <v>0</v>
      </c>
      <c r="K655" s="2">
        <f t="shared" si="103"/>
        <v>0</v>
      </c>
      <c r="L655" s="2">
        <f t="shared" si="104"/>
        <v>0</v>
      </c>
      <c r="M655" s="2">
        <v>28</v>
      </c>
      <c r="Q655" s="2">
        <f t="shared" si="105"/>
        <v>0</v>
      </c>
      <c r="R655" s="2">
        <f t="shared" si="106"/>
        <v>0</v>
      </c>
      <c r="S655" s="2">
        <f t="shared" si="107"/>
        <v>0</v>
      </c>
      <c r="T655" s="2">
        <v>2002</v>
      </c>
      <c r="U655" s="2">
        <f t="shared" si="108"/>
        <v>0</v>
      </c>
      <c r="V655" s="2">
        <v>4.0999999999999996</v>
      </c>
      <c r="W655" s="2">
        <f t="shared" si="109"/>
        <v>0</v>
      </c>
    </row>
    <row r="656" spans="1:23" x14ac:dyDescent="0.2">
      <c r="A656" s="2" t="s">
        <v>1163</v>
      </c>
      <c r="B656" s="2" t="s">
        <v>15</v>
      </c>
      <c r="C656" s="2" t="s">
        <v>31</v>
      </c>
      <c r="D656" s="2">
        <v>4.8818700000000002</v>
      </c>
      <c r="E656" s="2">
        <v>92</v>
      </c>
      <c r="F656" s="2">
        <v>3767</v>
      </c>
      <c r="G656" s="2">
        <v>9</v>
      </c>
      <c r="H656" s="2">
        <f t="shared" si="100"/>
        <v>1</v>
      </c>
      <c r="I656" s="2">
        <f t="shared" si="101"/>
        <v>1</v>
      </c>
      <c r="J656" s="2">
        <f t="shared" si="102"/>
        <v>0</v>
      </c>
      <c r="K656" s="2">
        <f t="shared" si="103"/>
        <v>0</v>
      </c>
      <c r="L656" s="2">
        <f t="shared" si="104"/>
        <v>0</v>
      </c>
      <c r="M656" s="2">
        <v>26</v>
      </c>
      <c r="Q656" s="2">
        <f t="shared" si="105"/>
        <v>0</v>
      </c>
      <c r="R656" s="2">
        <f t="shared" si="106"/>
        <v>0</v>
      </c>
      <c r="S656" s="2">
        <f t="shared" si="107"/>
        <v>0</v>
      </c>
      <c r="T656" s="2">
        <v>2008</v>
      </c>
      <c r="U656" s="2">
        <f t="shared" si="108"/>
        <v>0</v>
      </c>
      <c r="V656" s="2">
        <v>6.4</v>
      </c>
      <c r="W656" s="2">
        <f t="shared" si="109"/>
        <v>0</v>
      </c>
    </row>
    <row r="657" spans="1:23" x14ac:dyDescent="0.2">
      <c r="A657" s="2" t="s">
        <v>369</v>
      </c>
      <c r="B657" s="2" t="s">
        <v>11</v>
      </c>
      <c r="C657" s="2" t="s">
        <v>24</v>
      </c>
      <c r="D657" s="2">
        <v>227.946</v>
      </c>
      <c r="E657" s="2">
        <v>102</v>
      </c>
      <c r="F657" s="2">
        <v>21584</v>
      </c>
      <c r="G657" s="2">
        <v>150</v>
      </c>
      <c r="H657" s="2">
        <f t="shared" si="100"/>
        <v>0</v>
      </c>
      <c r="I657" s="2">
        <f t="shared" si="101"/>
        <v>0</v>
      </c>
      <c r="J657" s="2">
        <f t="shared" si="102"/>
        <v>0</v>
      </c>
      <c r="K657" s="2">
        <f t="shared" si="103"/>
        <v>0</v>
      </c>
      <c r="L657" s="2">
        <f t="shared" si="104"/>
        <v>0</v>
      </c>
      <c r="M657" s="2">
        <v>532</v>
      </c>
      <c r="Q657" s="2">
        <f t="shared" si="105"/>
        <v>1</v>
      </c>
      <c r="R657" s="2">
        <f t="shared" si="106"/>
        <v>0</v>
      </c>
      <c r="S657" s="2">
        <f t="shared" si="107"/>
        <v>0</v>
      </c>
      <c r="T657" s="2">
        <v>2008</v>
      </c>
      <c r="U657" s="2">
        <f t="shared" si="108"/>
        <v>0</v>
      </c>
      <c r="V657" s="2">
        <v>6.4</v>
      </c>
      <c r="W657" s="2">
        <f t="shared" si="109"/>
        <v>0</v>
      </c>
    </row>
    <row r="658" spans="1:23" x14ac:dyDescent="0.2">
      <c r="A658" s="2" t="s">
        <v>1166</v>
      </c>
      <c r="B658" s="2" t="s">
        <v>11</v>
      </c>
      <c r="C658" s="2" t="s">
        <v>24</v>
      </c>
      <c r="D658" s="2">
        <v>40.247500000000002</v>
      </c>
      <c r="E658" s="2">
        <v>111</v>
      </c>
      <c r="F658" s="2">
        <v>257</v>
      </c>
      <c r="G658" s="2">
        <v>30</v>
      </c>
      <c r="H658" s="2">
        <f t="shared" si="100"/>
        <v>0</v>
      </c>
      <c r="I658" s="2">
        <f t="shared" si="101"/>
        <v>0</v>
      </c>
      <c r="J658" s="2">
        <f t="shared" si="102"/>
        <v>0</v>
      </c>
      <c r="K658" s="2">
        <f t="shared" si="103"/>
        <v>0</v>
      </c>
      <c r="L658" s="2">
        <f t="shared" si="104"/>
        <v>0</v>
      </c>
      <c r="M658" s="2">
        <v>456</v>
      </c>
      <c r="Q658" s="2">
        <f t="shared" si="105"/>
        <v>1</v>
      </c>
      <c r="R658" s="2">
        <f t="shared" si="106"/>
        <v>0</v>
      </c>
      <c r="S658" s="2">
        <f t="shared" si="107"/>
        <v>0</v>
      </c>
      <c r="T658" s="2">
        <v>2011</v>
      </c>
      <c r="U658" s="2">
        <f t="shared" si="108"/>
        <v>0</v>
      </c>
      <c r="V658" s="2">
        <v>6.8</v>
      </c>
      <c r="W658" s="2">
        <f t="shared" si="109"/>
        <v>0</v>
      </c>
    </row>
    <row r="659" spans="1:23" x14ac:dyDescent="0.2">
      <c r="A659" s="2" t="s">
        <v>1168</v>
      </c>
      <c r="B659" s="2" t="s">
        <v>18</v>
      </c>
      <c r="C659" s="2" t="s">
        <v>40</v>
      </c>
      <c r="D659" s="2">
        <v>79.566900000000004</v>
      </c>
      <c r="E659" s="2">
        <v>102</v>
      </c>
      <c r="F659" s="2">
        <v>4516</v>
      </c>
      <c r="G659" s="2">
        <v>30</v>
      </c>
      <c r="H659" s="2">
        <f t="shared" si="100"/>
        <v>0</v>
      </c>
      <c r="I659" s="2">
        <f t="shared" si="101"/>
        <v>0</v>
      </c>
      <c r="J659" s="2">
        <f t="shared" si="102"/>
        <v>0</v>
      </c>
      <c r="K659" s="2">
        <f t="shared" si="103"/>
        <v>0</v>
      </c>
      <c r="L659" s="2">
        <f t="shared" si="104"/>
        <v>0</v>
      </c>
      <c r="M659" s="2">
        <v>23</v>
      </c>
      <c r="Q659" s="2">
        <f t="shared" si="105"/>
        <v>0</v>
      </c>
      <c r="R659" s="2">
        <f t="shared" si="106"/>
        <v>0</v>
      </c>
      <c r="S659" s="2">
        <f t="shared" si="107"/>
        <v>1</v>
      </c>
      <c r="T659" s="2">
        <v>2009</v>
      </c>
      <c r="U659" s="2">
        <f t="shared" si="108"/>
        <v>0</v>
      </c>
      <c r="V659" s="2">
        <v>4.2</v>
      </c>
      <c r="W659" s="2">
        <f t="shared" si="109"/>
        <v>0</v>
      </c>
    </row>
    <row r="660" spans="1:23" x14ac:dyDescent="0.2">
      <c r="A660" s="2" t="s">
        <v>1170</v>
      </c>
      <c r="B660" s="2" t="s">
        <v>51</v>
      </c>
      <c r="C660" s="2" t="s">
        <v>97</v>
      </c>
      <c r="D660" s="2">
        <v>15.5198</v>
      </c>
      <c r="E660" s="2">
        <v>75</v>
      </c>
      <c r="F660" s="2">
        <v>6863</v>
      </c>
      <c r="G660" s="2">
        <v>47</v>
      </c>
      <c r="H660" s="2">
        <f t="shared" si="100"/>
        <v>0</v>
      </c>
      <c r="I660" s="2">
        <f t="shared" si="101"/>
        <v>0</v>
      </c>
      <c r="J660" s="2">
        <f t="shared" si="102"/>
        <v>0</v>
      </c>
      <c r="K660" s="2">
        <f t="shared" si="103"/>
        <v>1</v>
      </c>
      <c r="L660" s="2">
        <f t="shared" si="104"/>
        <v>0</v>
      </c>
      <c r="M660" s="2">
        <v>0</v>
      </c>
      <c r="Q660" s="2">
        <f t="shared" si="105"/>
        <v>0</v>
      </c>
      <c r="R660" s="2">
        <f t="shared" si="106"/>
        <v>1</v>
      </c>
      <c r="S660" s="2">
        <f t="shared" si="107"/>
        <v>0</v>
      </c>
      <c r="T660" s="2">
        <v>2006</v>
      </c>
      <c r="U660" s="2">
        <f t="shared" si="108"/>
        <v>0</v>
      </c>
      <c r="V660" s="2">
        <v>4.5</v>
      </c>
      <c r="W660" s="2">
        <f t="shared" si="109"/>
        <v>0</v>
      </c>
    </row>
    <row r="661" spans="1:23" x14ac:dyDescent="0.2">
      <c r="A661" s="2" t="s">
        <v>1172</v>
      </c>
      <c r="B661" s="2" t="s">
        <v>15</v>
      </c>
      <c r="C661" s="2" t="s">
        <v>40</v>
      </c>
      <c r="D661" s="2">
        <v>3.0084E-2</v>
      </c>
      <c r="E661" s="2">
        <v>82</v>
      </c>
      <c r="F661" s="2">
        <v>11642</v>
      </c>
      <c r="G661" s="2">
        <v>7.0000000000000007E-2</v>
      </c>
      <c r="H661" s="2">
        <f t="shared" si="100"/>
        <v>1</v>
      </c>
      <c r="I661" s="2">
        <f t="shared" si="101"/>
        <v>0</v>
      </c>
      <c r="J661" s="2">
        <f t="shared" si="102"/>
        <v>0</v>
      </c>
      <c r="K661" s="2">
        <f t="shared" si="103"/>
        <v>0</v>
      </c>
      <c r="L661" s="2">
        <f t="shared" si="104"/>
        <v>0</v>
      </c>
      <c r="M661" s="2">
        <v>217</v>
      </c>
      <c r="Q661" s="2">
        <f t="shared" si="105"/>
        <v>0</v>
      </c>
      <c r="R661" s="2">
        <f t="shared" si="106"/>
        <v>0</v>
      </c>
      <c r="S661" s="2">
        <f t="shared" si="107"/>
        <v>1</v>
      </c>
      <c r="T661" s="2">
        <v>2014</v>
      </c>
      <c r="U661" s="2">
        <f t="shared" si="108"/>
        <v>0</v>
      </c>
      <c r="V661" s="2">
        <v>5.6</v>
      </c>
      <c r="W661" s="2">
        <f t="shared" si="109"/>
        <v>0</v>
      </c>
    </row>
    <row r="662" spans="1:23" x14ac:dyDescent="0.2">
      <c r="A662" s="2" t="s">
        <v>1174</v>
      </c>
      <c r="B662" s="2" t="s">
        <v>51</v>
      </c>
      <c r="C662" s="2" t="s">
        <v>97</v>
      </c>
      <c r="D662" s="2">
        <v>197.99299999999999</v>
      </c>
      <c r="E662" s="2">
        <v>108</v>
      </c>
      <c r="F662" s="2">
        <v>70996</v>
      </c>
      <c r="G662" s="2">
        <v>100</v>
      </c>
      <c r="H662" s="2">
        <f t="shared" si="100"/>
        <v>0</v>
      </c>
      <c r="I662" s="2">
        <f t="shared" si="101"/>
        <v>0</v>
      </c>
      <c r="J662" s="2">
        <f t="shared" si="102"/>
        <v>0</v>
      </c>
      <c r="K662" s="2">
        <f t="shared" si="103"/>
        <v>1</v>
      </c>
      <c r="L662" s="2">
        <f t="shared" si="104"/>
        <v>0</v>
      </c>
      <c r="M662" s="2">
        <v>750</v>
      </c>
      <c r="Q662" s="2">
        <f t="shared" si="105"/>
        <v>0</v>
      </c>
      <c r="R662" s="2">
        <f t="shared" si="106"/>
        <v>1</v>
      </c>
      <c r="S662" s="2">
        <f t="shared" si="107"/>
        <v>0</v>
      </c>
      <c r="T662" s="2">
        <v>2006</v>
      </c>
      <c r="U662" s="2">
        <f t="shared" si="108"/>
        <v>0</v>
      </c>
      <c r="V662" s="2">
        <v>6.5</v>
      </c>
      <c r="W662" s="2">
        <f t="shared" si="109"/>
        <v>0</v>
      </c>
    </row>
    <row r="663" spans="1:23" x14ac:dyDescent="0.2">
      <c r="A663" s="2" t="s">
        <v>70</v>
      </c>
      <c r="B663" s="2" t="s">
        <v>15</v>
      </c>
      <c r="C663" s="2" t="s">
        <v>12</v>
      </c>
      <c r="D663" s="2">
        <v>1.00796</v>
      </c>
      <c r="E663" s="2">
        <v>104</v>
      </c>
      <c r="F663" s="2">
        <v>117</v>
      </c>
      <c r="G663" s="2">
        <v>0.95</v>
      </c>
      <c r="H663" s="2">
        <f t="shared" si="100"/>
        <v>1</v>
      </c>
      <c r="I663" s="2">
        <f t="shared" si="101"/>
        <v>0</v>
      </c>
      <c r="J663" s="2">
        <f t="shared" si="102"/>
        <v>0</v>
      </c>
      <c r="K663" s="2">
        <f t="shared" si="103"/>
        <v>0</v>
      </c>
      <c r="L663" s="2">
        <f t="shared" si="104"/>
        <v>0</v>
      </c>
      <c r="M663" s="2">
        <v>171</v>
      </c>
      <c r="Q663" s="2">
        <f t="shared" si="105"/>
        <v>0</v>
      </c>
      <c r="R663" s="2">
        <f t="shared" si="106"/>
        <v>0</v>
      </c>
      <c r="S663" s="2">
        <f t="shared" si="107"/>
        <v>0</v>
      </c>
      <c r="T663" s="2">
        <v>2005</v>
      </c>
      <c r="U663" s="2">
        <f t="shared" si="108"/>
        <v>0</v>
      </c>
      <c r="V663" s="2">
        <v>7.1</v>
      </c>
      <c r="W663" s="2">
        <f t="shared" si="109"/>
        <v>1</v>
      </c>
    </row>
    <row r="664" spans="1:23" x14ac:dyDescent="0.2">
      <c r="A664" s="2" t="s">
        <v>144</v>
      </c>
      <c r="B664" s="2" t="s">
        <v>11</v>
      </c>
      <c r="C664" s="2" t="s">
        <v>12</v>
      </c>
      <c r="D664" s="2">
        <v>40.219700000000003</v>
      </c>
      <c r="E664" s="2">
        <v>106</v>
      </c>
      <c r="F664" s="2">
        <v>18630</v>
      </c>
      <c r="G664" s="2">
        <v>21</v>
      </c>
      <c r="H664" s="2">
        <f t="shared" si="100"/>
        <v>0</v>
      </c>
      <c r="I664" s="2">
        <f t="shared" si="101"/>
        <v>0</v>
      </c>
      <c r="J664" s="2">
        <f t="shared" si="102"/>
        <v>0</v>
      </c>
      <c r="K664" s="2">
        <f t="shared" si="103"/>
        <v>0</v>
      </c>
      <c r="L664" s="2">
        <f t="shared" si="104"/>
        <v>0</v>
      </c>
      <c r="M664" s="2">
        <v>48</v>
      </c>
      <c r="Q664" s="2">
        <f t="shared" si="105"/>
        <v>1</v>
      </c>
      <c r="R664" s="2">
        <f t="shared" si="106"/>
        <v>0</v>
      </c>
      <c r="S664" s="2">
        <f t="shared" si="107"/>
        <v>0</v>
      </c>
      <c r="T664" s="2">
        <v>2001</v>
      </c>
      <c r="U664" s="2">
        <f t="shared" si="108"/>
        <v>0</v>
      </c>
      <c r="V664" s="2">
        <v>6.3</v>
      </c>
      <c r="W664" s="2">
        <f t="shared" si="109"/>
        <v>1</v>
      </c>
    </row>
    <row r="665" spans="1:23" x14ac:dyDescent="0.2">
      <c r="A665" s="2" t="s">
        <v>1178</v>
      </c>
      <c r="B665" s="2" t="s">
        <v>11</v>
      </c>
      <c r="C665" s="2" t="s">
        <v>24</v>
      </c>
      <c r="D665" s="2">
        <v>9.6734000000000001E-2</v>
      </c>
      <c r="E665" s="2">
        <v>112</v>
      </c>
      <c r="F665" s="2">
        <v>263584</v>
      </c>
      <c r="G665" s="2">
        <v>1</v>
      </c>
      <c r="H665" s="2">
        <f t="shared" si="100"/>
        <v>0</v>
      </c>
      <c r="I665" s="2">
        <f t="shared" si="101"/>
        <v>0</v>
      </c>
      <c r="J665" s="2">
        <f t="shared" si="102"/>
        <v>0</v>
      </c>
      <c r="K665" s="2">
        <f t="shared" si="103"/>
        <v>0</v>
      </c>
      <c r="L665" s="2">
        <f t="shared" si="104"/>
        <v>0</v>
      </c>
      <c r="M665" s="2">
        <v>74</v>
      </c>
      <c r="Q665" s="2">
        <f t="shared" si="105"/>
        <v>1</v>
      </c>
      <c r="R665" s="2">
        <f t="shared" si="106"/>
        <v>0</v>
      </c>
      <c r="S665" s="2">
        <f t="shared" si="107"/>
        <v>0</v>
      </c>
      <c r="T665" s="2">
        <v>2012</v>
      </c>
      <c r="U665" s="2">
        <f t="shared" si="108"/>
        <v>0</v>
      </c>
      <c r="V665" s="2">
        <v>5.6</v>
      </c>
      <c r="W665" s="2">
        <f t="shared" si="109"/>
        <v>0</v>
      </c>
    </row>
    <row r="666" spans="1:23" x14ac:dyDescent="0.2">
      <c r="A666" s="2" t="s">
        <v>238</v>
      </c>
      <c r="B666" s="2" t="s">
        <v>15</v>
      </c>
      <c r="C666" s="2" t="s">
        <v>19</v>
      </c>
      <c r="D666" s="2">
        <v>38.087400000000002</v>
      </c>
      <c r="E666" s="2">
        <v>102</v>
      </c>
      <c r="F666" s="2">
        <v>4065</v>
      </c>
      <c r="G666" s="2">
        <v>12</v>
      </c>
      <c r="H666" s="2">
        <f t="shared" si="100"/>
        <v>1</v>
      </c>
      <c r="I666" s="2">
        <f t="shared" si="101"/>
        <v>0</v>
      </c>
      <c r="J666" s="2">
        <f t="shared" si="102"/>
        <v>0</v>
      </c>
      <c r="K666" s="2">
        <f t="shared" si="103"/>
        <v>0</v>
      </c>
      <c r="L666" s="2">
        <f t="shared" si="104"/>
        <v>1</v>
      </c>
      <c r="M666" s="2">
        <v>22</v>
      </c>
      <c r="Q666" s="2">
        <f t="shared" si="105"/>
        <v>0</v>
      </c>
      <c r="R666" s="2">
        <f t="shared" si="106"/>
        <v>0</v>
      </c>
      <c r="S666" s="2">
        <f t="shared" si="107"/>
        <v>0</v>
      </c>
      <c r="T666" s="2">
        <v>2008</v>
      </c>
      <c r="U666" s="2">
        <f t="shared" si="108"/>
        <v>0</v>
      </c>
      <c r="V666" s="2">
        <v>6.6</v>
      </c>
      <c r="W666" s="2">
        <f t="shared" si="109"/>
        <v>0</v>
      </c>
    </row>
    <row r="667" spans="1:23" x14ac:dyDescent="0.2">
      <c r="A667" s="2" t="s">
        <v>853</v>
      </c>
      <c r="B667" s="2" t="s">
        <v>15</v>
      </c>
      <c r="C667" s="2" t="s">
        <v>19</v>
      </c>
      <c r="D667" s="2">
        <v>18.225200000000001</v>
      </c>
      <c r="E667" s="2">
        <v>88</v>
      </c>
      <c r="F667" s="2">
        <v>3114</v>
      </c>
      <c r="G667" s="2">
        <v>9</v>
      </c>
      <c r="H667" s="2">
        <f t="shared" si="100"/>
        <v>1</v>
      </c>
      <c r="I667" s="2">
        <f t="shared" si="101"/>
        <v>0</v>
      </c>
      <c r="J667" s="2">
        <f t="shared" si="102"/>
        <v>0</v>
      </c>
      <c r="K667" s="2">
        <f t="shared" si="103"/>
        <v>0</v>
      </c>
      <c r="L667" s="2">
        <f t="shared" si="104"/>
        <v>1</v>
      </c>
      <c r="M667" s="2">
        <v>8</v>
      </c>
      <c r="Q667" s="2">
        <f t="shared" si="105"/>
        <v>0</v>
      </c>
      <c r="R667" s="2">
        <f t="shared" si="106"/>
        <v>0</v>
      </c>
      <c r="S667" s="2">
        <f t="shared" si="107"/>
        <v>0</v>
      </c>
      <c r="T667" s="2">
        <v>2004</v>
      </c>
      <c r="U667" s="2">
        <f t="shared" si="108"/>
        <v>0</v>
      </c>
      <c r="V667" s="2">
        <v>7.1</v>
      </c>
      <c r="W667" s="2">
        <f t="shared" si="109"/>
        <v>0</v>
      </c>
    </row>
    <row r="668" spans="1:23" x14ac:dyDescent="0.2">
      <c r="A668" s="2" t="s">
        <v>898</v>
      </c>
      <c r="B668" s="2" t="s">
        <v>15</v>
      </c>
      <c r="C668" s="2" t="s">
        <v>24</v>
      </c>
      <c r="D668" s="2">
        <v>3.3358400000000001</v>
      </c>
      <c r="E668" s="2">
        <v>116</v>
      </c>
      <c r="F668" s="2">
        <v>50313</v>
      </c>
      <c r="G668" s="2">
        <v>2</v>
      </c>
      <c r="H668" s="2">
        <f t="shared" si="100"/>
        <v>1</v>
      </c>
      <c r="I668" s="2">
        <f t="shared" si="101"/>
        <v>0</v>
      </c>
      <c r="J668" s="2">
        <f t="shared" si="102"/>
        <v>0</v>
      </c>
      <c r="K668" s="2">
        <f t="shared" si="103"/>
        <v>0</v>
      </c>
      <c r="L668" s="2">
        <f t="shared" si="104"/>
        <v>0</v>
      </c>
      <c r="M668" s="2">
        <v>453</v>
      </c>
      <c r="Q668" s="2">
        <f t="shared" si="105"/>
        <v>0</v>
      </c>
      <c r="R668" s="2">
        <f t="shared" si="106"/>
        <v>0</v>
      </c>
      <c r="S668" s="2">
        <f t="shared" si="107"/>
        <v>0</v>
      </c>
      <c r="T668" s="2">
        <v>2005</v>
      </c>
      <c r="U668" s="2">
        <f t="shared" si="108"/>
        <v>0</v>
      </c>
      <c r="V668" s="2">
        <v>7</v>
      </c>
      <c r="W668" s="2">
        <f t="shared" si="109"/>
        <v>0</v>
      </c>
    </row>
    <row r="669" spans="1:23" x14ac:dyDescent="0.2">
      <c r="A669" s="2" t="s">
        <v>1025</v>
      </c>
      <c r="B669" s="2" t="s">
        <v>15</v>
      </c>
      <c r="C669" s="2" t="s">
        <v>12</v>
      </c>
      <c r="D669" s="2">
        <v>19.076799999999999</v>
      </c>
      <c r="E669" s="2">
        <v>125</v>
      </c>
      <c r="F669" s="2">
        <v>15916</v>
      </c>
      <c r="G669" s="2">
        <v>60</v>
      </c>
      <c r="H669" s="2">
        <f t="shared" si="100"/>
        <v>1</v>
      </c>
      <c r="I669" s="2">
        <f t="shared" si="101"/>
        <v>0</v>
      </c>
      <c r="J669" s="2">
        <f t="shared" si="102"/>
        <v>0</v>
      </c>
      <c r="K669" s="2">
        <f t="shared" si="103"/>
        <v>0</v>
      </c>
      <c r="L669" s="2">
        <f t="shared" si="104"/>
        <v>0</v>
      </c>
      <c r="M669" s="2">
        <v>40</v>
      </c>
      <c r="Q669" s="2">
        <f t="shared" si="105"/>
        <v>0</v>
      </c>
      <c r="R669" s="2">
        <f t="shared" si="106"/>
        <v>0</v>
      </c>
      <c r="S669" s="2">
        <f t="shared" si="107"/>
        <v>0</v>
      </c>
      <c r="T669" s="2">
        <v>2002</v>
      </c>
      <c r="U669" s="2">
        <f t="shared" si="108"/>
        <v>0</v>
      </c>
      <c r="V669" s="2">
        <v>6.3</v>
      </c>
      <c r="W669" s="2">
        <f t="shared" si="109"/>
        <v>1</v>
      </c>
    </row>
    <row r="670" spans="1:23" x14ac:dyDescent="0.2">
      <c r="A670" s="2" t="s">
        <v>1184</v>
      </c>
      <c r="B670" s="2" t="s">
        <v>15</v>
      </c>
      <c r="C670" s="2" t="s">
        <v>40</v>
      </c>
      <c r="D670" s="2">
        <v>5.6007000000000001E-2</v>
      </c>
      <c r="E670" s="2">
        <v>99</v>
      </c>
      <c r="F670" s="2">
        <v>6776</v>
      </c>
      <c r="G670" s="2">
        <v>5.5</v>
      </c>
      <c r="H670" s="2">
        <f t="shared" si="100"/>
        <v>1</v>
      </c>
      <c r="I670" s="2">
        <f t="shared" si="101"/>
        <v>0</v>
      </c>
      <c r="J670" s="2">
        <f t="shared" si="102"/>
        <v>0</v>
      </c>
      <c r="K670" s="2">
        <f t="shared" si="103"/>
        <v>0</v>
      </c>
      <c r="L670" s="2">
        <f t="shared" si="104"/>
        <v>0</v>
      </c>
      <c r="M670" s="2">
        <v>56</v>
      </c>
      <c r="Q670" s="2">
        <f t="shared" si="105"/>
        <v>0</v>
      </c>
      <c r="R670" s="2">
        <f t="shared" si="106"/>
        <v>0</v>
      </c>
      <c r="S670" s="2">
        <f t="shared" si="107"/>
        <v>1</v>
      </c>
      <c r="T670" s="2">
        <v>2001</v>
      </c>
      <c r="U670" s="2">
        <f t="shared" si="108"/>
        <v>0</v>
      </c>
      <c r="V670" s="2">
        <v>4.9000000000000004</v>
      </c>
      <c r="W670" s="2">
        <f t="shared" si="109"/>
        <v>0</v>
      </c>
    </row>
    <row r="671" spans="1:23" x14ac:dyDescent="0.2">
      <c r="A671" s="2" t="s">
        <v>417</v>
      </c>
      <c r="B671" s="2" t="s">
        <v>11</v>
      </c>
      <c r="C671" s="2" t="s">
        <v>40</v>
      </c>
      <c r="D671" s="2">
        <v>93.952299999999994</v>
      </c>
      <c r="E671" s="2">
        <v>129</v>
      </c>
      <c r="F671" s="2">
        <v>318</v>
      </c>
      <c r="G671" s="2">
        <v>40</v>
      </c>
      <c r="H671" s="2">
        <f t="shared" si="100"/>
        <v>0</v>
      </c>
      <c r="I671" s="2">
        <f t="shared" si="101"/>
        <v>0</v>
      </c>
      <c r="J671" s="2">
        <f t="shared" si="102"/>
        <v>0</v>
      </c>
      <c r="K671" s="2">
        <f t="shared" si="103"/>
        <v>0</v>
      </c>
      <c r="L671" s="2">
        <f t="shared" si="104"/>
        <v>0</v>
      </c>
      <c r="M671" s="2">
        <v>42</v>
      </c>
      <c r="Q671" s="2">
        <f t="shared" si="105"/>
        <v>1</v>
      </c>
      <c r="R671" s="2">
        <f t="shared" si="106"/>
        <v>0</v>
      </c>
      <c r="S671" s="2">
        <f t="shared" si="107"/>
        <v>1</v>
      </c>
      <c r="T671" s="2">
        <v>2009</v>
      </c>
      <c r="U671" s="2">
        <f t="shared" si="108"/>
        <v>0</v>
      </c>
      <c r="V671" s="2">
        <v>6.4</v>
      </c>
      <c r="W671" s="2">
        <f t="shared" si="109"/>
        <v>0</v>
      </c>
    </row>
    <row r="672" spans="1:23" x14ac:dyDescent="0.2">
      <c r="A672" s="2" t="s">
        <v>1187</v>
      </c>
      <c r="B672" s="2" t="s">
        <v>11</v>
      </c>
      <c r="C672" s="2" t="s">
        <v>31</v>
      </c>
      <c r="D672" s="2">
        <v>37.788200000000003</v>
      </c>
      <c r="E672" s="2">
        <v>95</v>
      </c>
      <c r="F672" s="2">
        <v>4537</v>
      </c>
      <c r="G672" s="2">
        <v>35.200000000000003</v>
      </c>
      <c r="H672" s="2">
        <f t="shared" si="100"/>
        <v>0</v>
      </c>
      <c r="I672" s="2">
        <f t="shared" si="101"/>
        <v>1</v>
      </c>
      <c r="J672" s="2">
        <f t="shared" si="102"/>
        <v>0</v>
      </c>
      <c r="K672" s="2">
        <f t="shared" si="103"/>
        <v>0</v>
      </c>
      <c r="L672" s="2">
        <f t="shared" si="104"/>
        <v>0</v>
      </c>
      <c r="M672" s="2">
        <v>0</v>
      </c>
      <c r="Q672" s="2">
        <f t="shared" si="105"/>
        <v>1</v>
      </c>
      <c r="R672" s="2">
        <f t="shared" si="106"/>
        <v>0</v>
      </c>
      <c r="S672" s="2">
        <f t="shared" si="107"/>
        <v>0</v>
      </c>
      <c r="T672" s="2">
        <v>2003</v>
      </c>
      <c r="U672" s="2">
        <f t="shared" si="108"/>
        <v>0</v>
      </c>
      <c r="V672" s="2">
        <v>5.4</v>
      </c>
      <c r="W672" s="2">
        <f t="shared" si="109"/>
        <v>0</v>
      </c>
    </row>
    <row r="673" spans="1:23" x14ac:dyDescent="0.2">
      <c r="A673" s="2" t="s">
        <v>1013</v>
      </c>
      <c r="B673" s="2" t="s">
        <v>11</v>
      </c>
      <c r="C673" s="2" t="s">
        <v>31</v>
      </c>
      <c r="D673" s="2">
        <v>10.397399999999999</v>
      </c>
      <c r="E673" s="2">
        <v>86</v>
      </c>
      <c r="F673" s="2">
        <v>2165</v>
      </c>
      <c r="G673" s="2">
        <v>14</v>
      </c>
      <c r="H673" s="2">
        <f t="shared" si="100"/>
        <v>0</v>
      </c>
      <c r="I673" s="2">
        <f t="shared" si="101"/>
        <v>1</v>
      </c>
      <c r="J673" s="2">
        <f t="shared" si="102"/>
        <v>0</v>
      </c>
      <c r="K673" s="2">
        <f t="shared" si="103"/>
        <v>0</v>
      </c>
      <c r="L673" s="2">
        <f t="shared" si="104"/>
        <v>0</v>
      </c>
      <c r="M673" s="2">
        <v>70</v>
      </c>
      <c r="Q673" s="2">
        <f t="shared" si="105"/>
        <v>1</v>
      </c>
      <c r="R673" s="2">
        <f t="shared" si="106"/>
        <v>0</v>
      </c>
      <c r="S673" s="2">
        <f t="shared" si="107"/>
        <v>0</v>
      </c>
      <c r="T673" s="2">
        <v>2001</v>
      </c>
      <c r="U673" s="2">
        <f t="shared" si="108"/>
        <v>0</v>
      </c>
      <c r="V673" s="2">
        <v>5.4</v>
      </c>
      <c r="W673" s="2">
        <f t="shared" si="109"/>
        <v>0</v>
      </c>
    </row>
    <row r="674" spans="1:23" x14ac:dyDescent="0.2">
      <c r="A674" s="2" t="s">
        <v>1190</v>
      </c>
      <c r="B674" s="2" t="s">
        <v>11</v>
      </c>
      <c r="C674" s="2" t="s">
        <v>31</v>
      </c>
      <c r="D674" s="2">
        <v>40.334000000000003</v>
      </c>
      <c r="E674" s="2">
        <v>123</v>
      </c>
      <c r="F674" s="2">
        <v>2912</v>
      </c>
      <c r="G674" s="2">
        <v>35</v>
      </c>
      <c r="H674" s="2">
        <f t="shared" si="100"/>
        <v>0</v>
      </c>
      <c r="I674" s="2">
        <f t="shared" si="101"/>
        <v>1</v>
      </c>
      <c r="J674" s="2">
        <f t="shared" si="102"/>
        <v>0</v>
      </c>
      <c r="K674" s="2">
        <f t="shared" si="103"/>
        <v>0</v>
      </c>
      <c r="L674" s="2">
        <f t="shared" si="104"/>
        <v>0</v>
      </c>
      <c r="M674" s="2">
        <v>7</v>
      </c>
      <c r="Q674" s="2">
        <f t="shared" si="105"/>
        <v>1</v>
      </c>
      <c r="R674" s="2">
        <f t="shared" si="106"/>
        <v>0</v>
      </c>
      <c r="S674" s="2">
        <f t="shared" si="107"/>
        <v>0</v>
      </c>
      <c r="T674" s="2">
        <v>2001</v>
      </c>
      <c r="U674" s="2">
        <f t="shared" si="108"/>
        <v>0</v>
      </c>
      <c r="V674" s="2">
        <v>6.2</v>
      </c>
      <c r="W674" s="2">
        <f t="shared" si="109"/>
        <v>0</v>
      </c>
    </row>
    <row r="675" spans="1:23" x14ac:dyDescent="0.2">
      <c r="A675" s="2" t="s">
        <v>1192</v>
      </c>
      <c r="B675" s="2" t="s">
        <v>11</v>
      </c>
      <c r="C675" s="2" t="s">
        <v>12</v>
      </c>
      <c r="D675" s="2">
        <v>24.1858</v>
      </c>
      <c r="E675" s="2">
        <v>101</v>
      </c>
      <c r="F675" s="2">
        <v>13811</v>
      </c>
      <c r="G675" s="2">
        <v>31</v>
      </c>
      <c r="H675" s="2">
        <f t="shared" si="100"/>
        <v>0</v>
      </c>
      <c r="I675" s="2">
        <f t="shared" si="101"/>
        <v>0</v>
      </c>
      <c r="J675" s="2">
        <f t="shared" si="102"/>
        <v>0</v>
      </c>
      <c r="K675" s="2">
        <f t="shared" si="103"/>
        <v>0</v>
      </c>
      <c r="L675" s="2">
        <f t="shared" si="104"/>
        <v>0</v>
      </c>
      <c r="M675" s="2">
        <v>96</v>
      </c>
      <c r="Q675" s="2">
        <f t="shared" si="105"/>
        <v>1</v>
      </c>
      <c r="R675" s="2">
        <f t="shared" si="106"/>
        <v>0</v>
      </c>
      <c r="S675" s="2">
        <f t="shared" si="107"/>
        <v>0</v>
      </c>
      <c r="T675" s="2">
        <v>2001</v>
      </c>
      <c r="U675" s="2">
        <f t="shared" si="108"/>
        <v>0</v>
      </c>
      <c r="V675" s="2">
        <v>6.9</v>
      </c>
      <c r="W675" s="2">
        <f t="shared" si="109"/>
        <v>1</v>
      </c>
    </row>
    <row r="676" spans="1:23" x14ac:dyDescent="0.2">
      <c r="A676" s="2" t="s">
        <v>1194</v>
      </c>
      <c r="B676" s="2" t="s">
        <v>51</v>
      </c>
      <c r="C676" s="2" t="s">
        <v>12</v>
      </c>
      <c r="D676" s="2">
        <v>91.443299999999994</v>
      </c>
      <c r="E676" s="2">
        <v>99</v>
      </c>
      <c r="F676" s="2">
        <v>663</v>
      </c>
      <c r="G676" s="2">
        <v>12</v>
      </c>
      <c r="H676" s="2">
        <f t="shared" si="100"/>
        <v>0</v>
      </c>
      <c r="I676" s="2">
        <f t="shared" si="101"/>
        <v>0</v>
      </c>
      <c r="J676" s="2">
        <f t="shared" si="102"/>
        <v>0</v>
      </c>
      <c r="K676" s="2">
        <f t="shared" si="103"/>
        <v>0</v>
      </c>
      <c r="L676" s="2">
        <f t="shared" si="104"/>
        <v>0</v>
      </c>
      <c r="M676" s="2">
        <v>130</v>
      </c>
      <c r="Q676" s="2">
        <f t="shared" si="105"/>
        <v>0</v>
      </c>
      <c r="R676" s="2">
        <f t="shared" si="106"/>
        <v>1</v>
      </c>
      <c r="S676" s="2">
        <f t="shared" si="107"/>
        <v>0</v>
      </c>
      <c r="T676" s="2">
        <v>2014</v>
      </c>
      <c r="U676" s="2">
        <f t="shared" si="108"/>
        <v>0</v>
      </c>
      <c r="V676" s="2">
        <v>5.8</v>
      </c>
      <c r="W676" s="2">
        <f t="shared" si="109"/>
        <v>1</v>
      </c>
    </row>
    <row r="677" spans="1:23" x14ac:dyDescent="0.2">
      <c r="A677" s="2" t="s">
        <v>1196</v>
      </c>
      <c r="B677" s="2" t="s">
        <v>15</v>
      </c>
      <c r="C677" s="2" t="s">
        <v>40</v>
      </c>
      <c r="D677" s="2">
        <v>3.02908</v>
      </c>
      <c r="E677" s="2">
        <v>95</v>
      </c>
      <c r="F677" s="2">
        <v>993</v>
      </c>
      <c r="G677" s="2">
        <v>6</v>
      </c>
      <c r="H677" s="2">
        <f t="shared" si="100"/>
        <v>1</v>
      </c>
      <c r="I677" s="2">
        <f t="shared" si="101"/>
        <v>0</v>
      </c>
      <c r="J677" s="2">
        <f t="shared" si="102"/>
        <v>0</v>
      </c>
      <c r="K677" s="2">
        <f t="shared" si="103"/>
        <v>0</v>
      </c>
      <c r="L677" s="2">
        <f t="shared" si="104"/>
        <v>0</v>
      </c>
      <c r="M677" s="2">
        <v>263</v>
      </c>
      <c r="Q677" s="2">
        <f t="shared" si="105"/>
        <v>0</v>
      </c>
      <c r="R677" s="2">
        <f t="shared" si="106"/>
        <v>0</v>
      </c>
      <c r="S677" s="2">
        <f t="shared" si="107"/>
        <v>1</v>
      </c>
      <c r="T677" s="2">
        <v>2001</v>
      </c>
      <c r="U677" s="2">
        <f t="shared" si="108"/>
        <v>0</v>
      </c>
      <c r="V677" s="2">
        <v>7.8</v>
      </c>
      <c r="W677" s="2">
        <f t="shared" si="109"/>
        <v>0</v>
      </c>
    </row>
    <row r="678" spans="1:23" x14ac:dyDescent="0.2">
      <c r="A678" s="2" t="s">
        <v>444</v>
      </c>
      <c r="B678" s="2" t="s">
        <v>11</v>
      </c>
      <c r="C678" s="2" t="s">
        <v>24</v>
      </c>
      <c r="D678" s="2">
        <v>59.0351</v>
      </c>
      <c r="E678" s="2">
        <v>132</v>
      </c>
      <c r="F678" s="2">
        <v>1112</v>
      </c>
      <c r="G678" s="2">
        <v>66</v>
      </c>
      <c r="H678" s="2">
        <f t="shared" si="100"/>
        <v>0</v>
      </c>
      <c r="I678" s="2">
        <f t="shared" si="101"/>
        <v>0</v>
      </c>
      <c r="J678" s="2">
        <f t="shared" si="102"/>
        <v>0</v>
      </c>
      <c r="K678" s="2">
        <f t="shared" si="103"/>
        <v>0</v>
      </c>
      <c r="L678" s="2">
        <f t="shared" si="104"/>
        <v>0</v>
      </c>
      <c r="M678" s="2">
        <v>0</v>
      </c>
      <c r="Q678" s="2">
        <f t="shared" si="105"/>
        <v>1</v>
      </c>
      <c r="R678" s="2">
        <f t="shared" si="106"/>
        <v>0</v>
      </c>
      <c r="S678" s="2">
        <f t="shared" si="107"/>
        <v>0</v>
      </c>
      <c r="T678" s="2">
        <v>2004</v>
      </c>
      <c r="U678" s="2">
        <f t="shared" si="108"/>
        <v>0</v>
      </c>
      <c r="V678" s="2">
        <v>6.8</v>
      </c>
      <c r="W678" s="2">
        <f t="shared" si="109"/>
        <v>0</v>
      </c>
    </row>
    <row r="679" spans="1:23" x14ac:dyDescent="0.2">
      <c r="A679" s="2" t="s">
        <v>444</v>
      </c>
      <c r="B679" s="2" t="s">
        <v>11</v>
      </c>
      <c r="C679" s="2" t="s">
        <v>19</v>
      </c>
      <c r="D679" s="2">
        <v>75.7547</v>
      </c>
      <c r="E679" s="2">
        <v>120</v>
      </c>
      <c r="F679" s="2">
        <v>3632</v>
      </c>
      <c r="G679" s="2">
        <v>85</v>
      </c>
      <c r="H679" s="2">
        <f t="shared" si="100"/>
        <v>0</v>
      </c>
      <c r="I679" s="2">
        <f t="shared" si="101"/>
        <v>0</v>
      </c>
      <c r="J679" s="2">
        <f t="shared" si="102"/>
        <v>0</v>
      </c>
      <c r="K679" s="2">
        <f t="shared" si="103"/>
        <v>0</v>
      </c>
      <c r="L679" s="2">
        <f t="shared" si="104"/>
        <v>1</v>
      </c>
      <c r="M679" s="2">
        <v>0</v>
      </c>
      <c r="Q679" s="2">
        <f t="shared" si="105"/>
        <v>1</v>
      </c>
      <c r="R679" s="2">
        <f t="shared" si="106"/>
        <v>0</v>
      </c>
      <c r="S679" s="2">
        <f t="shared" si="107"/>
        <v>0</v>
      </c>
      <c r="T679" s="2">
        <v>2008</v>
      </c>
      <c r="U679" s="2">
        <f t="shared" si="108"/>
        <v>0</v>
      </c>
      <c r="V679" s="2">
        <v>7</v>
      </c>
      <c r="W679" s="2">
        <f t="shared" si="109"/>
        <v>0</v>
      </c>
    </row>
    <row r="680" spans="1:23" x14ac:dyDescent="0.2">
      <c r="A680" s="2" t="s">
        <v>167</v>
      </c>
      <c r="B680" s="2" t="s">
        <v>15</v>
      </c>
      <c r="C680" s="2" t="s">
        <v>12</v>
      </c>
      <c r="D680" s="2">
        <v>25.556100000000001</v>
      </c>
      <c r="E680" s="2">
        <v>126</v>
      </c>
      <c r="F680" s="2">
        <v>19359</v>
      </c>
      <c r="G680" s="2">
        <v>23</v>
      </c>
      <c r="H680" s="2">
        <f t="shared" si="100"/>
        <v>1</v>
      </c>
      <c r="I680" s="2">
        <f t="shared" si="101"/>
        <v>0</v>
      </c>
      <c r="J680" s="2">
        <f t="shared" si="102"/>
        <v>0</v>
      </c>
      <c r="K680" s="2">
        <f t="shared" si="103"/>
        <v>0</v>
      </c>
      <c r="L680" s="2">
        <f t="shared" si="104"/>
        <v>0</v>
      </c>
      <c r="M680" s="2">
        <v>0</v>
      </c>
      <c r="Q680" s="2">
        <f t="shared" si="105"/>
        <v>0</v>
      </c>
      <c r="R680" s="2">
        <f t="shared" si="106"/>
        <v>0</v>
      </c>
      <c r="S680" s="2">
        <f t="shared" si="107"/>
        <v>0</v>
      </c>
      <c r="T680" s="2">
        <v>2013</v>
      </c>
      <c r="U680" s="2">
        <f t="shared" si="108"/>
        <v>0</v>
      </c>
      <c r="V680" s="2">
        <v>8</v>
      </c>
      <c r="W680" s="2">
        <f t="shared" si="109"/>
        <v>1</v>
      </c>
    </row>
    <row r="681" spans="1:23" x14ac:dyDescent="0.2">
      <c r="A681" s="2" t="s">
        <v>703</v>
      </c>
      <c r="B681" s="2" t="s">
        <v>18</v>
      </c>
      <c r="C681" s="2" t="s">
        <v>19</v>
      </c>
      <c r="D681" s="2">
        <v>66.001999999999995</v>
      </c>
      <c r="E681" s="2">
        <v>101</v>
      </c>
      <c r="F681" s="2">
        <v>2177</v>
      </c>
      <c r="G681" s="2">
        <v>50</v>
      </c>
      <c r="H681" s="2">
        <f t="shared" si="100"/>
        <v>0</v>
      </c>
      <c r="I681" s="2">
        <f t="shared" si="101"/>
        <v>0</v>
      </c>
      <c r="J681" s="2">
        <f t="shared" si="102"/>
        <v>0</v>
      </c>
      <c r="K681" s="2">
        <f t="shared" si="103"/>
        <v>0</v>
      </c>
      <c r="L681" s="2">
        <f t="shared" si="104"/>
        <v>1</v>
      </c>
      <c r="M681" s="2">
        <v>23</v>
      </c>
      <c r="Q681" s="2">
        <f t="shared" si="105"/>
        <v>0</v>
      </c>
      <c r="R681" s="2">
        <f t="shared" si="106"/>
        <v>0</v>
      </c>
      <c r="S681" s="2">
        <f t="shared" si="107"/>
        <v>0</v>
      </c>
      <c r="T681" s="2">
        <v>2005</v>
      </c>
      <c r="U681" s="2">
        <f t="shared" si="108"/>
        <v>0</v>
      </c>
      <c r="V681" s="2">
        <v>4.7</v>
      </c>
      <c r="W681" s="2">
        <f t="shared" si="109"/>
        <v>0</v>
      </c>
    </row>
    <row r="682" spans="1:23" x14ac:dyDescent="0.2">
      <c r="A682" s="2" t="s">
        <v>173</v>
      </c>
      <c r="B682" s="2" t="s">
        <v>11</v>
      </c>
      <c r="C682" s="2" t="s">
        <v>19</v>
      </c>
      <c r="D682" s="2">
        <v>72.66</v>
      </c>
      <c r="E682" s="2">
        <v>101</v>
      </c>
      <c r="F682" s="2">
        <v>16235</v>
      </c>
      <c r="G682" s="2">
        <v>100</v>
      </c>
      <c r="H682" s="2">
        <f t="shared" si="100"/>
        <v>0</v>
      </c>
      <c r="I682" s="2">
        <f t="shared" si="101"/>
        <v>0</v>
      </c>
      <c r="J682" s="2">
        <f t="shared" si="102"/>
        <v>0</v>
      </c>
      <c r="K682" s="2">
        <f t="shared" si="103"/>
        <v>0</v>
      </c>
      <c r="L682" s="2">
        <f t="shared" si="104"/>
        <v>1</v>
      </c>
      <c r="M682" s="2">
        <v>420</v>
      </c>
      <c r="Q682" s="2">
        <f t="shared" si="105"/>
        <v>1</v>
      </c>
      <c r="R682" s="2">
        <f t="shared" si="106"/>
        <v>0</v>
      </c>
      <c r="S682" s="2">
        <f t="shared" si="107"/>
        <v>0</v>
      </c>
      <c r="T682" s="2">
        <v>2014</v>
      </c>
      <c r="U682" s="2">
        <f t="shared" si="108"/>
        <v>0</v>
      </c>
      <c r="V682" s="2">
        <v>6</v>
      </c>
      <c r="W682" s="2">
        <f t="shared" si="109"/>
        <v>0</v>
      </c>
    </row>
    <row r="683" spans="1:23" x14ac:dyDescent="0.2">
      <c r="A683" s="2" t="s">
        <v>295</v>
      </c>
      <c r="B683" s="2" t="s">
        <v>51</v>
      </c>
      <c r="C683" s="2" t="s">
        <v>24</v>
      </c>
      <c r="D683" s="2">
        <v>45.290300000000002</v>
      </c>
      <c r="E683" s="2">
        <v>105</v>
      </c>
      <c r="F683" s="2">
        <v>6727</v>
      </c>
      <c r="G683" s="2">
        <v>42</v>
      </c>
      <c r="H683" s="2">
        <f t="shared" si="100"/>
        <v>0</v>
      </c>
      <c r="I683" s="2">
        <f t="shared" si="101"/>
        <v>0</v>
      </c>
      <c r="J683" s="2">
        <f t="shared" si="102"/>
        <v>0</v>
      </c>
      <c r="K683" s="2">
        <f t="shared" si="103"/>
        <v>0</v>
      </c>
      <c r="L683" s="2">
        <f t="shared" si="104"/>
        <v>0</v>
      </c>
      <c r="M683" s="2">
        <v>153</v>
      </c>
      <c r="Q683" s="2">
        <f t="shared" si="105"/>
        <v>0</v>
      </c>
      <c r="R683" s="2">
        <f t="shared" si="106"/>
        <v>1</v>
      </c>
      <c r="S683" s="2">
        <f t="shared" si="107"/>
        <v>0</v>
      </c>
      <c r="T683" s="2">
        <v>2012</v>
      </c>
      <c r="U683" s="2">
        <f t="shared" si="108"/>
        <v>0</v>
      </c>
      <c r="V683" s="2">
        <v>6.5</v>
      </c>
      <c r="W683" s="2">
        <f t="shared" si="109"/>
        <v>0</v>
      </c>
    </row>
    <row r="684" spans="1:23" x14ac:dyDescent="0.2">
      <c r="A684" s="2" t="s">
        <v>1204</v>
      </c>
      <c r="B684" s="2" t="s">
        <v>11</v>
      </c>
      <c r="C684" s="2" t="s">
        <v>12</v>
      </c>
      <c r="D684" s="2">
        <v>10.4941</v>
      </c>
      <c r="E684" s="2">
        <v>96</v>
      </c>
      <c r="F684" s="2">
        <v>3142</v>
      </c>
      <c r="G684" s="2">
        <v>15</v>
      </c>
      <c r="H684" s="2">
        <f t="shared" si="100"/>
        <v>0</v>
      </c>
      <c r="I684" s="2">
        <f t="shared" si="101"/>
        <v>0</v>
      </c>
      <c r="J684" s="2">
        <f t="shared" si="102"/>
        <v>0</v>
      </c>
      <c r="K684" s="2">
        <f t="shared" si="103"/>
        <v>0</v>
      </c>
      <c r="L684" s="2">
        <f t="shared" si="104"/>
        <v>0</v>
      </c>
      <c r="M684" s="2">
        <v>4</v>
      </c>
      <c r="Q684" s="2">
        <f t="shared" si="105"/>
        <v>1</v>
      </c>
      <c r="R684" s="2">
        <f t="shared" si="106"/>
        <v>0</v>
      </c>
      <c r="S684" s="2">
        <f t="shared" si="107"/>
        <v>0</v>
      </c>
      <c r="T684" s="2">
        <v>2000</v>
      </c>
      <c r="U684" s="2">
        <f t="shared" si="108"/>
        <v>0</v>
      </c>
      <c r="V684" s="2">
        <v>5.0999999999999996</v>
      </c>
      <c r="W684" s="2">
        <f t="shared" si="109"/>
        <v>1</v>
      </c>
    </row>
    <row r="685" spans="1:23" x14ac:dyDescent="0.2">
      <c r="A685" s="2" t="s">
        <v>240</v>
      </c>
      <c r="B685" s="2" t="s">
        <v>11</v>
      </c>
      <c r="C685" s="2" t="s">
        <v>12</v>
      </c>
      <c r="D685" s="2">
        <v>32.741599999999998</v>
      </c>
      <c r="E685" s="2">
        <v>129</v>
      </c>
      <c r="F685" s="2">
        <v>14344</v>
      </c>
      <c r="G685" s="2">
        <v>50</v>
      </c>
      <c r="H685" s="2">
        <f t="shared" si="100"/>
        <v>0</v>
      </c>
      <c r="I685" s="2">
        <f t="shared" si="101"/>
        <v>0</v>
      </c>
      <c r="J685" s="2">
        <f t="shared" si="102"/>
        <v>0</v>
      </c>
      <c r="K685" s="2">
        <f t="shared" si="103"/>
        <v>0</v>
      </c>
      <c r="L685" s="2">
        <f t="shared" si="104"/>
        <v>0</v>
      </c>
      <c r="M685" s="2">
        <v>16000</v>
      </c>
      <c r="Q685" s="2">
        <f t="shared" si="105"/>
        <v>1</v>
      </c>
      <c r="R685" s="2">
        <f t="shared" si="106"/>
        <v>0</v>
      </c>
      <c r="S685" s="2">
        <f t="shared" si="107"/>
        <v>0</v>
      </c>
      <c r="T685" s="2">
        <v>2010</v>
      </c>
      <c r="U685" s="2">
        <f t="shared" si="108"/>
        <v>0</v>
      </c>
      <c r="V685" s="2">
        <v>6.5</v>
      </c>
      <c r="W685" s="2">
        <f t="shared" si="109"/>
        <v>1</v>
      </c>
    </row>
    <row r="686" spans="1:23" x14ac:dyDescent="0.2">
      <c r="A686" s="2" t="s">
        <v>1207</v>
      </c>
      <c r="B686" s="2" t="s">
        <v>15</v>
      </c>
      <c r="C686" s="2" t="s">
        <v>12</v>
      </c>
      <c r="D686" s="2">
        <v>0.38294600000000001</v>
      </c>
      <c r="E686" s="2">
        <v>106</v>
      </c>
      <c r="F686" s="2">
        <v>44969</v>
      </c>
      <c r="G686" s="2">
        <v>7</v>
      </c>
      <c r="H686" s="2">
        <f t="shared" si="100"/>
        <v>1</v>
      </c>
      <c r="I686" s="2">
        <f t="shared" si="101"/>
        <v>0</v>
      </c>
      <c r="J686" s="2">
        <f t="shared" si="102"/>
        <v>0</v>
      </c>
      <c r="K686" s="2">
        <f t="shared" si="103"/>
        <v>0</v>
      </c>
      <c r="L686" s="2">
        <f t="shared" si="104"/>
        <v>0</v>
      </c>
      <c r="M686" s="2">
        <v>58</v>
      </c>
      <c r="Q686" s="2">
        <f t="shared" si="105"/>
        <v>0</v>
      </c>
      <c r="R686" s="2">
        <f t="shared" si="106"/>
        <v>0</v>
      </c>
      <c r="S686" s="2">
        <f t="shared" si="107"/>
        <v>0</v>
      </c>
      <c r="T686" s="2">
        <v>2010</v>
      </c>
      <c r="U686" s="2">
        <f t="shared" si="108"/>
        <v>0</v>
      </c>
      <c r="V686" s="2">
        <v>7.1</v>
      </c>
      <c r="W686" s="2">
        <f t="shared" si="109"/>
        <v>1</v>
      </c>
    </row>
    <row r="687" spans="1:23" x14ac:dyDescent="0.2">
      <c r="A687" s="2" t="s">
        <v>1209</v>
      </c>
      <c r="B687" s="2" t="s">
        <v>51</v>
      </c>
      <c r="C687" s="2" t="s">
        <v>97</v>
      </c>
      <c r="D687" s="2">
        <v>13.684900000000001</v>
      </c>
      <c r="E687" s="2">
        <v>76</v>
      </c>
      <c r="F687" s="2">
        <v>3752</v>
      </c>
      <c r="G687" s="2">
        <v>3</v>
      </c>
      <c r="H687" s="2">
        <f t="shared" si="100"/>
        <v>0</v>
      </c>
      <c r="I687" s="2">
        <f t="shared" si="101"/>
        <v>0</v>
      </c>
      <c r="J687" s="2">
        <f t="shared" si="102"/>
        <v>0</v>
      </c>
      <c r="K687" s="2">
        <f t="shared" si="103"/>
        <v>1</v>
      </c>
      <c r="L687" s="2">
        <f t="shared" si="104"/>
        <v>0</v>
      </c>
      <c r="M687" s="2">
        <v>14</v>
      </c>
      <c r="Q687" s="2">
        <f t="shared" si="105"/>
        <v>0</v>
      </c>
      <c r="R687" s="2">
        <f t="shared" si="106"/>
        <v>1</v>
      </c>
      <c r="S687" s="2">
        <f t="shared" si="107"/>
        <v>0</v>
      </c>
      <c r="T687" s="2">
        <v>2002</v>
      </c>
      <c r="U687" s="2">
        <f t="shared" si="108"/>
        <v>0</v>
      </c>
      <c r="V687" s="2">
        <v>5.9</v>
      </c>
      <c r="W687" s="2">
        <f t="shared" si="109"/>
        <v>0</v>
      </c>
    </row>
    <row r="688" spans="1:23" x14ac:dyDescent="0.2">
      <c r="A688" s="2" t="s">
        <v>546</v>
      </c>
      <c r="B688" s="2" t="s">
        <v>11</v>
      </c>
      <c r="C688" s="2" t="s">
        <v>19</v>
      </c>
      <c r="D688" s="2">
        <v>67.286699999999996</v>
      </c>
      <c r="E688" s="2">
        <v>136</v>
      </c>
      <c r="F688" s="2">
        <v>36925</v>
      </c>
      <c r="G688" s="2">
        <v>100</v>
      </c>
      <c r="H688" s="2">
        <f t="shared" si="100"/>
        <v>0</v>
      </c>
      <c r="I688" s="2">
        <f t="shared" si="101"/>
        <v>0</v>
      </c>
      <c r="J688" s="2">
        <f t="shared" si="102"/>
        <v>0</v>
      </c>
      <c r="K688" s="2">
        <f t="shared" si="103"/>
        <v>0</v>
      </c>
      <c r="L688" s="2">
        <f t="shared" si="104"/>
        <v>1</v>
      </c>
      <c r="M688" s="2">
        <v>394</v>
      </c>
      <c r="Q688" s="2">
        <f t="shared" si="105"/>
        <v>1</v>
      </c>
      <c r="R688" s="2">
        <f t="shared" si="106"/>
        <v>0</v>
      </c>
      <c r="S688" s="2">
        <f t="shared" si="107"/>
        <v>0</v>
      </c>
      <c r="T688" s="2">
        <v>2004</v>
      </c>
      <c r="U688" s="2">
        <f t="shared" si="108"/>
        <v>0</v>
      </c>
      <c r="V688" s="2">
        <v>6.7</v>
      </c>
      <c r="W688" s="2">
        <f t="shared" si="109"/>
        <v>0</v>
      </c>
    </row>
    <row r="689" spans="1:23" x14ac:dyDescent="0.2">
      <c r="A689" s="2" t="s">
        <v>1212</v>
      </c>
      <c r="B689" s="2" t="s">
        <v>15</v>
      </c>
      <c r="C689" s="2" t="s">
        <v>12</v>
      </c>
      <c r="D689" s="2">
        <v>51.097700000000003</v>
      </c>
      <c r="E689" s="2">
        <v>101</v>
      </c>
      <c r="F689" s="2">
        <v>23328</v>
      </c>
      <c r="G689" s="2">
        <v>30</v>
      </c>
      <c r="H689" s="2">
        <f t="shared" si="100"/>
        <v>1</v>
      </c>
      <c r="I689" s="2">
        <f t="shared" si="101"/>
        <v>0</v>
      </c>
      <c r="J689" s="2">
        <f t="shared" si="102"/>
        <v>0</v>
      </c>
      <c r="K689" s="2">
        <f t="shared" si="103"/>
        <v>0</v>
      </c>
      <c r="L689" s="2">
        <f t="shared" si="104"/>
        <v>0</v>
      </c>
      <c r="M689" s="2">
        <v>21</v>
      </c>
      <c r="Q689" s="2">
        <f t="shared" si="105"/>
        <v>0</v>
      </c>
      <c r="R689" s="2">
        <f t="shared" si="106"/>
        <v>0</v>
      </c>
      <c r="S689" s="2">
        <f t="shared" si="107"/>
        <v>0</v>
      </c>
      <c r="T689" s="2">
        <v>2005</v>
      </c>
      <c r="U689" s="2">
        <f t="shared" si="108"/>
        <v>0</v>
      </c>
      <c r="V689" s="2">
        <v>5.9</v>
      </c>
      <c r="W689" s="2">
        <f t="shared" si="109"/>
        <v>1</v>
      </c>
    </row>
    <row r="690" spans="1:23" x14ac:dyDescent="0.2">
      <c r="A690" s="2" t="s">
        <v>1214</v>
      </c>
      <c r="B690" s="2" t="s">
        <v>11</v>
      </c>
      <c r="C690" s="2" t="s">
        <v>12</v>
      </c>
      <c r="D690" s="2">
        <v>41.543199999999999</v>
      </c>
      <c r="E690" s="2">
        <v>115</v>
      </c>
      <c r="F690" s="2">
        <v>15571</v>
      </c>
      <c r="G690" s="2">
        <v>42</v>
      </c>
      <c r="H690" s="2">
        <f t="shared" si="100"/>
        <v>0</v>
      </c>
      <c r="I690" s="2">
        <f t="shared" si="101"/>
        <v>0</v>
      </c>
      <c r="J690" s="2">
        <f t="shared" si="102"/>
        <v>0</v>
      </c>
      <c r="K690" s="2">
        <f t="shared" si="103"/>
        <v>0</v>
      </c>
      <c r="L690" s="2">
        <f t="shared" si="104"/>
        <v>0</v>
      </c>
      <c r="M690" s="2">
        <v>73</v>
      </c>
      <c r="Q690" s="2">
        <f t="shared" si="105"/>
        <v>1</v>
      </c>
      <c r="R690" s="2">
        <f t="shared" si="106"/>
        <v>0</v>
      </c>
      <c r="S690" s="2">
        <f t="shared" si="107"/>
        <v>0</v>
      </c>
      <c r="T690" s="2">
        <v>2002</v>
      </c>
      <c r="U690" s="2">
        <f t="shared" si="108"/>
        <v>0</v>
      </c>
      <c r="V690" s="2">
        <v>6.3</v>
      </c>
      <c r="W690" s="2">
        <f t="shared" si="109"/>
        <v>1</v>
      </c>
    </row>
    <row r="691" spans="1:23" x14ac:dyDescent="0.2">
      <c r="A691" s="2" t="s">
        <v>1216</v>
      </c>
      <c r="B691" s="2" t="s">
        <v>18</v>
      </c>
      <c r="C691" s="2" t="s">
        <v>40</v>
      </c>
      <c r="D691" s="2">
        <v>90.556399999999996</v>
      </c>
      <c r="E691" s="2">
        <v>112</v>
      </c>
      <c r="F691" s="2">
        <v>3507</v>
      </c>
      <c r="G691" s="2">
        <v>11</v>
      </c>
      <c r="H691" s="2">
        <f t="shared" si="100"/>
        <v>0</v>
      </c>
      <c r="I691" s="2">
        <f t="shared" si="101"/>
        <v>0</v>
      </c>
      <c r="J691" s="2">
        <f t="shared" si="102"/>
        <v>0</v>
      </c>
      <c r="K691" s="2">
        <f t="shared" si="103"/>
        <v>0</v>
      </c>
      <c r="L691" s="2">
        <f t="shared" si="104"/>
        <v>0</v>
      </c>
      <c r="M691" s="2">
        <v>197</v>
      </c>
      <c r="Q691" s="2">
        <f t="shared" si="105"/>
        <v>0</v>
      </c>
      <c r="R691" s="2">
        <f t="shared" si="106"/>
        <v>0</v>
      </c>
      <c r="S691" s="2">
        <f t="shared" si="107"/>
        <v>1</v>
      </c>
      <c r="T691" s="2">
        <v>2008</v>
      </c>
      <c r="U691" s="2">
        <f t="shared" si="108"/>
        <v>0</v>
      </c>
      <c r="V691" s="2">
        <v>4.5</v>
      </c>
      <c r="W691" s="2">
        <f t="shared" si="109"/>
        <v>0</v>
      </c>
    </row>
    <row r="692" spans="1:23" x14ac:dyDescent="0.2">
      <c r="A692" s="2" t="s">
        <v>1218</v>
      </c>
      <c r="B692" s="2" t="s">
        <v>15</v>
      </c>
      <c r="C692" s="2" t="s">
        <v>19</v>
      </c>
      <c r="D692" s="2">
        <v>12.8012</v>
      </c>
      <c r="E692" s="2">
        <v>101</v>
      </c>
      <c r="F692" s="2">
        <v>2764</v>
      </c>
      <c r="G692" s="2">
        <v>15</v>
      </c>
      <c r="H692" s="2">
        <f t="shared" si="100"/>
        <v>1</v>
      </c>
      <c r="I692" s="2">
        <f t="shared" si="101"/>
        <v>0</v>
      </c>
      <c r="J692" s="2">
        <f t="shared" si="102"/>
        <v>0</v>
      </c>
      <c r="K692" s="2">
        <f t="shared" si="103"/>
        <v>0</v>
      </c>
      <c r="L692" s="2">
        <f t="shared" si="104"/>
        <v>1</v>
      </c>
      <c r="M692" s="2">
        <v>36</v>
      </c>
      <c r="Q692" s="2">
        <f t="shared" si="105"/>
        <v>0</v>
      </c>
      <c r="R692" s="2">
        <f t="shared" si="106"/>
        <v>0</v>
      </c>
      <c r="S692" s="2">
        <f t="shared" si="107"/>
        <v>0</v>
      </c>
      <c r="T692" s="2">
        <v>2000</v>
      </c>
      <c r="U692" s="2">
        <f t="shared" si="108"/>
        <v>0</v>
      </c>
      <c r="V692" s="2">
        <v>4.5999999999999996</v>
      </c>
      <c r="W692" s="2">
        <f t="shared" si="109"/>
        <v>0</v>
      </c>
    </row>
    <row r="693" spans="1:23" x14ac:dyDescent="0.2">
      <c r="A693" s="2" t="s">
        <v>1220</v>
      </c>
      <c r="B693" s="2" t="s">
        <v>15</v>
      </c>
      <c r="C693" s="2" t="s">
        <v>24</v>
      </c>
      <c r="D693" s="2">
        <v>13.746499999999999</v>
      </c>
      <c r="E693" s="2">
        <v>100</v>
      </c>
      <c r="F693" s="2">
        <v>15922</v>
      </c>
      <c r="G693" s="2">
        <v>2</v>
      </c>
      <c r="H693" s="2">
        <f t="shared" si="100"/>
        <v>1</v>
      </c>
      <c r="I693" s="2">
        <f t="shared" si="101"/>
        <v>0</v>
      </c>
      <c r="J693" s="2">
        <f t="shared" si="102"/>
        <v>0</v>
      </c>
      <c r="K693" s="2">
        <f t="shared" si="103"/>
        <v>0</v>
      </c>
      <c r="L693" s="2">
        <f t="shared" si="104"/>
        <v>0</v>
      </c>
      <c r="M693" s="2">
        <v>21</v>
      </c>
      <c r="Q693" s="2">
        <f t="shared" si="105"/>
        <v>0</v>
      </c>
      <c r="R693" s="2">
        <f t="shared" si="106"/>
        <v>0</v>
      </c>
      <c r="S693" s="2">
        <f t="shared" si="107"/>
        <v>0</v>
      </c>
      <c r="T693" s="2">
        <v>2012</v>
      </c>
      <c r="U693" s="2">
        <f t="shared" si="108"/>
        <v>0</v>
      </c>
      <c r="V693" s="2">
        <v>6.1</v>
      </c>
      <c r="W693" s="2">
        <f t="shared" si="109"/>
        <v>0</v>
      </c>
    </row>
    <row r="694" spans="1:23" x14ac:dyDescent="0.2">
      <c r="A694" s="2" t="s">
        <v>998</v>
      </c>
      <c r="B694" s="2" t="s">
        <v>11</v>
      </c>
      <c r="C694" s="2" t="s">
        <v>31</v>
      </c>
      <c r="D694" s="2">
        <v>177.57499999999999</v>
      </c>
      <c r="E694" s="2">
        <v>118</v>
      </c>
      <c r="F694" s="2">
        <v>13426</v>
      </c>
      <c r="G694" s="2">
        <v>70</v>
      </c>
      <c r="H694" s="2">
        <f t="shared" si="100"/>
        <v>0</v>
      </c>
      <c r="I694" s="2">
        <f t="shared" si="101"/>
        <v>1</v>
      </c>
      <c r="J694" s="2">
        <f t="shared" si="102"/>
        <v>0</v>
      </c>
      <c r="K694" s="2">
        <f t="shared" si="103"/>
        <v>0</v>
      </c>
      <c r="L694" s="2">
        <f t="shared" si="104"/>
        <v>0</v>
      </c>
      <c r="M694" s="2">
        <v>72</v>
      </c>
      <c r="Q694" s="2">
        <f t="shared" si="105"/>
        <v>1</v>
      </c>
      <c r="R694" s="2">
        <f t="shared" si="106"/>
        <v>0</v>
      </c>
      <c r="S694" s="2">
        <f t="shared" si="107"/>
        <v>0</v>
      </c>
      <c r="T694" s="2">
        <v>2005</v>
      </c>
      <c r="U694" s="2">
        <f t="shared" si="108"/>
        <v>0</v>
      </c>
      <c r="V694" s="2">
        <v>6.6</v>
      </c>
      <c r="W694" s="2">
        <f t="shared" si="109"/>
        <v>0</v>
      </c>
    </row>
    <row r="695" spans="1:23" x14ac:dyDescent="0.2">
      <c r="A695" s="2" t="s">
        <v>647</v>
      </c>
      <c r="B695" s="2" t="s">
        <v>51</v>
      </c>
      <c r="C695" s="2" t="s">
        <v>19</v>
      </c>
      <c r="D695" s="2">
        <v>67.325599999999994</v>
      </c>
      <c r="E695" s="2">
        <v>117</v>
      </c>
      <c r="F695" s="2">
        <v>1293</v>
      </c>
      <c r="G695" s="2">
        <v>20</v>
      </c>
      <c r="H695" s="2">
        <f t="shared" si="100"/>
        <v>0</v>
      </c>
      <c r="I695" s="2">
        <f t="shared" si="101"/>
        <v>0</v>
      </c>
      <c r="J695" s="2">
        <f t="shared" si="102"/>
        <v>0</v>
      </c>
      <c r="K695" s="2">
        <f t="shared" si="103"/>
        <v>0</v>
      </c>
      <c r="L695" s="2">
        <f t="shared" si="104"/>
        <v>1</v>
      </c>
      <c r="M695" s="2">
        <v>99</v>
      </c>
      <c r="Q695" s="2">
        <f t="shared" si="105"/>
        <v>0</v>
      </c>
      <c r="R695" s="2">
        <f t="shared" si="106"/>
        <v>1</v>
      </c>
      <c r="S695" s="2">
        <f t="shared" si="107"/>
        <v>0</v>
      </c>
      <c r="T695" s="2">
        <v>2003</v>
      </c>
      <c r="U695" s="2">
        <f t="shared" si="108"/>
        <v>0</v>
      </c>
      <c r="V695" s="2">
        <v>7.1</v>
      </c>
      <c r="W695" s="2">
        <f t="shared" si="109"/>
        <v>0</v>
      </c>
    </row>
    <row r="696" spans="1:23" x14ac:dyDescent="0.2">
      <c r="A696" s="2" t="s">
        <v>1224</v>
      </c>
      <c r="B696" s="2" t="s">
        <v>15</v>
      </c>
      <c r="C696" s="2" t="s">
        <v>24</v>
      </c>
      <c r="D696" s="2">
        <v>73.209299999999999</v>
      </c>
      <c r="E696" s="2">
        <v>119</v>
      </c>
      <c r="F696" s="2">
        <v>2356</v>
      </c>
      <c r="G696" s="2">
        <v>95</v>
      </c>
      <c r="H696" s="2">
        <f t="shared" si="100"/>
        <v>1</v>
      </c>
      <c r="I696" s="2">
        <f t="shared" si="101"/>
        <v>0</v>
      </c>
      <c r="J696" s="2">
        <f t="shared" si="102"/>
        <v>0</v>
      </c>
      <c r="K696" s="2">
        <f t="shared" si="103"/>
        <v>0</v>
      </c>
      <c r="L696" s="2">
        <f t="shared" si="104"/>
        <v>0</v>
      </c>
      <c r="M696" s="2">
        <v>719</v>
      </c>
      <c r="Q696" s="2">
        <f t="shared" si="105"/>
        <v>0</v>
      </c>
      <c r="R696" s="2">
        <f t="shared" si="106"/>
        <v>0</v>
      </c>
      <c r="S696" s="2">
        <f t="shared" si="107"/>
        <v>0</v>
      </c>
      <c r="T696" s="2">
        <v>2000</v>
      </c>
      <c r="U696" s="2">
        <f t="shared" si="108"/>
        <v>0</v>
      </c>
      <c r="V696" s="2">
        <v>5.7</v>
      </c>
      <c r="W696" s="2">
        <f t="shared" si="109"/>
        <v>0</v>
      </c>
    </row>
    <row r="697" spans="1:23" x14ac:dyDescent="0.2">
      <c r="A697" s="2" t="s">
        <v>277</v>
      </c>
      <c r="B697" s="2" t="s">
        <v>11</v>
      </c>
      <c r="C697" s="2" t="s">
        <v>31</v>
      </c>
      <c r="D697" s="2">
        <v>4.8393800000000002</v>
      </c>
      <c r="E697" s="2">
        <v>112</v>
      </c>
      <c r="F697" s="2">
        <v>12766</v>
      </c>
      <c r="G697" s="2">
        <v>16</v>
      </c>
      <c r="H697" s="2">
        <f t="shared" si="100"/>
        <v>0</v>
      </c>
      <c r="I697" s="2">
        <f t="shared" si="101"/>
        <v>1</v>
      </c>
      <c r="J697" s="2">
        <f t="shared" si="102"/>
        <v>0</v>
      </c>
      <c r="K697" s="2">
        <f t="shared" si="103"/>
        <v>0</v>
      </c>
      <c r="L697" s="2">
        <f t="shared" si="104"/>
        <v>0</v>
      </c>
      <c r="M697" s="2">
        <v>11000</v>
      </c>
      <c r="Q697" s="2">
        <f t="shared" si="105"/>
        <v>1</v>
      </c>
      <c r="R697" s="2">
        <f t="shared" si="106"/>
        <v>0</v>
      </c>
      <c r="S697" s="2">
        <f t="shared" si="107"/>
        <v>0</v>
      </c>
      <c r="T697" s="2">
        <v>2002</v>
      </c>
      <c r="U697" s="2">
        <f t="shared" si="108"/>
        <v>0</v>
      </c>
      <c r="V697" s="2">
        <v>6.6</v>
      </c>
      <c r="W697" s="2">
        <f t="shared" si="109"/>
        <v>0</v>
      </c>
    </row>
    <row r="698" spans="1:23" x14ac:dyDescent="0.2">
      <c r="A698" s="2" t="s">
        <v>717</v>
      </c>
      <c r="B698" s="2" t="s">
        <v>11</v>
      </c>
      <c r="C698" s="2" t="s">
        <v>24</v>
      </c>
      <c r="D698" s="2">
        <v>30.013300000000001</v>
      </c>
      <c r="E698" s="2">
        <v>116</v>
      </c>
      <c r="F698" s="2">
        <v>14028</v>
      </c>
      <c r="G698" s="2">
        <v>75</v>
      </c>
      <c r="H698" s="2">
        <f t="shared" si="100"/>
        <v>0</v>
      </c>
      <c r="I698" s="2">
        <f t="shared" si="101"/>
        <v>0</v>
      </c>
      <c r="J698" s="2">
        <f t="shared" si="102"/>
        <v>0</v>
      </c>
      <c r="K698" s="2">
        <f t="shared" si="103"/>
        <v>0</v>
      </c>
      <c r="L698" s="2">
        <f t="shared" si="104"/>
        <v>0</v>
      </c>
      <c r="M698" s="2">
        <v>41</v>
      </c>
      <c r="Q698" s="2">
        <f t="shared" si="105"/>
        <v>1</v>
      </c>
      <c r="R698" s="2">
        <f t="shared" si="106"/>
        <v>0</v>
      </c>
      <c r="S698" s="2">
        <f t="shared" si="107"/>
        <v>0</v>
      </c>
      <c r="T698" s="2">
        <v>2003</v>
      </c>
      <c r="U698" s="2">
        <f t="shared" si="108"/>
        <v>0</v>
      </c>
      <c r="V698" s="2">
        <v>5.3</v>
      </c>
      <c r="W698" s="2">
        <f t="shared" si="109"/>
        <v>0</v>
      </c>
    </row>
    <row r="699" spans="1:23" x14ac:dyDescent="0.2">
      <c r="A699" s="2" t="s">
        <v>1228</v>
      </c>
      <c r="B699" s="2" t="s">
        <v>51</v>
      </c>
      <c r="C699" s="2" t="s">
        <v>97</v>
      </c>
      <c r="D699" s="2">
        <v>177.34399999999999</v>
      </c>
      <c r="E699" s="2">
        <v>94</v>
      </c>
      <c r="F699" s="2">
        <v>17883</v>
      </c>
      <c r="G699" s="2">
        <v>135</v>
      </c>
      <c r="H699" s="2">
        <f t="shared" si="100"/>
        <v>0</v>
      </c>
      <c r="I699" s="2">
        <f t="shared" si="101"/>
        <v>0</v>
      </c>
      <c r="J699" s="2">
        <f t="shared" si="102"/>
        <v>0</v>
      </c>
      <c r="K699" s="2">
        <f t="shared" si="103"/>
        <v>1</v>
      </c>
      <c r="L699" s="2">
        <f t="shared" si="104"/>
        <v>0</v>
      </c>
      <c r="M699" s="2">
        <v>12</v>
      </c>
      <c r="Q699" s="2">
        <f t="shared" si="105"/>
        <v>0</v>
      </c>
      <c r="R699" s="2">
        <f t="shared" si="106"/>
        <v>1</v>
      </c>
      <c r="S699" s="2">
        <f t="shared" si="107"/>
        <v>0</v>
      </c>
      <c r="T699" s="2">
        <v>2015</v>
      </c>
      <c r="U699" s="2">
        <f t="shared" si="108"/>
        <v>0</v>
      </c>
      <c r="V699" s="2">
        <v>6.7</v>
      </c>
      <c r="W699" s="2">
        <f t="shared" si="109"/>
        <v>0</v>
      </c>
    </row>
    <row r="700" spans="1:23" x14ac:dyDescent="0.2">
      <c r="A700" s="2" t="s">
        <v>1230</v>
      </c>
      <c r="B700" s="2" t="s">
        <v>51</v>
      </c>
      <c r="C700" s="2" t="s">
        <v>97</v>
      </c>
      <c r="D700" s="2">
        <v>50.026400000000002</v>
      </c>
      <c r="E700" s="2">
        <v>76</v>
      </c>
      <c r="F700" s="2">
        <v>13607</v>
      </c>
      <c r="G700" s="2">
        <v>110</v>
      </c>
      <c r="H700" s="2">
        <f t="shared" si="100"/>
        <v>0</v>
      </c>
      <c r="I700" s="2">
        <f t="shared" si="101"/>
        <v>0</v>
      </c>
      <c r="J700" s="2">
        <f t="shared" si="102"/>
        <v>0</v>
      </c>
      <c r="K700" s="2">
        <f t="shared" si="103"/>
        <v>1</v>
      </c>
      <c r="L700" s="2">
        <f t="shared" si="104"/>
        <v>0</v>
      </c>
      <c r="M700" s="2">
        <v>6</v>
      </c>
      <c r="Q700" s="2">
        <f t="shared" si="105"/>
        <v>0</v>
      </c>
      <c r="R700" s="2">
        <f t="shared" si="106"/>
        <v>1</v>
      </c>
      <c r="S700" s="2">
        <f t="shared" si="107"/>
        <v>0</v>
      </c>
      <c r="T700" s="2">
        <v>2004</v>
      </c>
      <c r="U700" s="2">
        <f t="shared" si="108"/>
        <v>0</v>
      </c>
      <c r="V700" s="2">
        <v>5.4</v>
      </c>
      <c r="W700" s="2">
        <f t="shared" si="109"/>
        <v>0</v>
      </c>
    </row>
    <row r="701" spans="1:23" x14ac:dyDescent="0.2">
      <c r="A701" s="2" t="s">
        <v>1232</v>
      </c>
      <c r="B701" s="2" t="s">
        <v>11</v>
      </c>
      <c r="C701" s="2" t="s">
        <v>12</v>
      </c>
      <c r="D701" s="2">
        <v>2.85995</v>
      </c>
      <c r="E701" s="2">
        <v>113</v>
      </c>
      <c r="F701" s="2">
        <v>2681</v>
      </c>
      <c r="G701" s="2">
        <v>1.2</v>
      </c>
      <c r="H701" s="2">
        <f t="shared" si="100"/>
        <v>0</v>
      </c>
      <c r="I701" s="2">
        <f t="shared" si="101"/>
        <v>0</v>
      </c>
      <c r="J701" s="2">
        <f t="shared" si="102"/>
        <v>0</v>
      </c>
      <c r="K701" s="2">
        <f t="shared" si="103"/>
        <v>0</v>
      </c>
      <c r="L701" s="2">
        <f t="shared" si="104"/>
        <v>0</v>
      </c>
      <c r="M701" s="2">
        <v>29</v>
      </c>
      <c r="Q701" s="2">
        <f t="shared" si="105"/>
        <v>1</v>
      </c>
      <c r="R701" s="2">
        <f t="shared" si="106"/>
        <v>0</v>
      </c>
      <c r="S701" s="2">
        <f t="shared" si="107"/>
        <v>0</v>
      </c>
      <c r="T701" s="2">
        <v>2013</v>
      </c>
      <c r="U701" s="2">
        <f t="shared" si="108"/>
        <v>0</v>
      </c>
      <c r="V701" s="2">
        <v>6</v>
      </c>
      <c r="W701" s="2">
        <f t="shared" si="109"/>
        <v>1</v>
      </c>
    </row>
    <row r="702" spans="1:23" x14ac:dyDescent="0.2">
      <c r="A702" s="2" t="s">
        <v>806</v>
      </c>
      <c r="B702" s="2" t="s">
        <v>15</v>
      </c>
      <c r="C702" s="2" t="s">
        <v>24</v>
      </c>
      <c r="D702" s="2">
        <v>19.783799999999999</v>
      </c>
      <c r="E702" s="2">
        <v>100</v>
      </c>
      <c r="F702" s="2">
        <v>39989</v>
      </c>
      <c r="G702" s="2">
        <v>22</v>
      </c>
      <c r="H702" s="2">
        <f t="shared" si="100"/>
        <v>1</v>
      </c>
      <c r="I702" s="2">
        <f t="shared" si="101"/>
        <v>0</v>
      </c>
      <c r="J702" s="2">
        <f t="shared" si="102"/>
        <v>0</v>
      </c>
      <c r="K702" s="2">
        <f t="shared" si="103"/>
        <v>0</v>
      </c>
      <c r="L702" s="2">
        <f t="shared" si="104"/>
        <v>0</v>
      </c>
      <c r="M702" s="2">
        <v>39</v>
      </c>
      <c r="Q702" s="2">
        <f t="shared" si="105"/>
        <v>0</v>
      </c>
      <c r="R702" s="2">
        <f t="shared" si="106"/>
        <v>0</v>
      </c>
      <c r="S702" s="2">
        <f t="shared" si="107"/>
        <v>0</v>
      </c>
      <c r="T702" s="2">
        <v>2013</v>
      </c>
      <c r="U702" s="2">
        <f t="shared" si="108"/>
        <v>0</v>
      </c>
      <c r="V702" s="2">
        <v>6.5</v>
      </c>
      <c r="W702" s="2">
        <f t="shared" si="109"/>
        <v>0</v>
      </c>
    </row>
    <row r="703" spans="1:23" x14ac:dyDescent="0.2">
      <c r="A703" s="2" t="s">
        <v>1235</v>
      </c>
      <c r="B703" s="2" t="s">
        <v>11</v>
      </c>
      <c r="C703" s="2" t="s">
        <v>12</v>
      </c>
      <c r="D703" s="2">
        <v>30.2226</v>
      </c>
      <c r="E703" s="2">
        <v>94</v>
      </c>
      <c r="F703" s="2">
        <v>4868</v>
      </c>
      <c r="G703" s="2">
        <v>25</v>
      </c>
      <c r="H703" s="2">
        <f t="shared" si="100"/>
        <v>0</v>
      </c>
      <c r="I703" s="2">
        <f t="shared" si="101"/>
        <v>0</v>
      </c>
      <c r="J703" s="2">
        <f t="shared" si="102"/>
        <v>0</v>
      </c>
      <c r="K703" s="2">
        <f t="shared" si="103"/>
        <v>0</v>
      </c>
      <c r="L703" s="2">
        <f t="shared" si="104"/>
        <v>0</v>
      </c>
      <c r="M703" s="2">
        <v>23</v>
      </c>
      <c r="Q703" s="2">
        <f t="shared" si="105"/>
        <v>1</v>
      </c>
      <c r="R703" s="2">
        <f t="shared" si="106"/>
        <v>0</v>
      </c>
      <c r="S703" s="2">
        <f t="shared" si="107"/>
        <v>0</v>
      </c>
      <c r="T703" s="2">
        <v>2003</v>
      </c>
      <c r="U703" s="2">
        <f t="shared" si="108"/>
        <v>0</v>
      </c>
      <c r="V703" s="2">
        <v>5.3</v>
      </c>
      <c r="W703" s="2">
        <f t="shared" si="109"/>
        <v>1</v>
      </c>
    </row>
    <row r="704" spans="1:23" x14ac:dyDescent="0.2">
      <c r="A704" s="2" t="s">
        <v>1237</v>
      </c>
      <c r="B704" s="2" t="s">
        <v>51</v>
      </c>
      <c r="C704" s="2" t="s">
        <v>97</v>
      </c>
      <c r="D704" s="2">
        <v>10.1348</v>
      </c>
      <c r="E704" s="2">
        <v>86</v>
      </c>
      <c r="F704" s="2">
        <v>5393</v>
      </c>
      <c r="G704" s="2">
        <v>30</v>
      </c>
      <c r="H704" s="2">
        <f t="shared" si="100"/>
        <v>0</v>
      </c>
      <c r="I704" s="2">
        <f t="shared" si="101"/>
        <v>0</v>
      </c>
      <c r="J704" s="2">
        <f t="shared" si="102"/>
        <v>0</v>
      </c>
      <c r="K704" s="2">
        <f t="shared" si="103"/>
        <v>1</v>
      </c>
      <c r="L704" s="2">
        <f t="shared" si="104"/>
        <v>0</v>
      </c>
      <c r="M704" s="2">
        <v>6</v>
      </c>
      <c r="Q704" s="2">
        <f t="shared" si="105"/>
        <v>0</v>
      </c>
      <c r="R704" s="2">
        <f t="shared" si="106"/>
        <v>1</v>
      </c>
      <c r="S704" s="2">
        <f t="shared" si="107"/>
        <v>0</v>
      </c>
      <c r="T704" s="2">
        <v>2011</v>
      </c>
      <c r="U704" s="2">
        <f t="shared" si="108"/>
        <v>0</v>
      </c>
      <c r="V704" s="2">
        <v>4.8</v>
      </c>
      <c r="W704" s="2">
        <f t="shared" si="109"/>
        <v>0</v>
      </c>
    </row>
    <row r="705" spans="1:23" x14ac:dyDescent="0.2">
      <c r="A705" s="2" t="s">
        <v>1239</v>
      </c>
      <c r="B705" s="2" t="s">
        <v>51</v>
      </c>
      <c r="C705" s="2" t="s">
        <v>97</v>
      </c>
      <c r="D705" s="2">
        <v>51.053800000000003</v>
      </c>
      <c r="E705" s="2">
        <v>80</v>
      </c>
      <c r="F705" s="2">
        <v>14385</v>
      </c>
      <c r="G705" s="2">
        <v>17.5</v>
      </c>
      <c r="H705" s="2">
        <f t="shared" si="100"/>
        <v>0</v>
      </c>
      <c r="I705" s="2">
        <f t="shared" si="101"/>
        <v>0</v>
      </c>
      <c r="J705" s="2">
        <f t="shared" si="102"/>
        <v>0</v>
      </c>
      <c r="K705" s="2">
        <f t="shared" si="103"/>
        <v>1</v>
      </c>
      <c r="L705" s="2">
        <f t="shared" si="104"/>
        <v>0</v>
      </c>
      <c r="M705" s="2">
        <v>19</v>
      </c>
      <c r="Q705" s="2">
        <f t="shared" si="105"/>
        <v>0</v>
      </c>
      <c r="R705" s="2">
        <f t="shared" si="106"/>
        <v>1</v>
      </c>
      <c r="S705" s="2">
        <f t="shared" si="107"/>
        <v>0</v>
      </c>
      <c r="T705" s="2">
        <v>2005</v>
      </c>
      <c r="U705" s="2">
        <f t="shared" si="108"/>
        <v>0</v>
      </c>
      <c r="V705" s="2">
        <v>6.5</v>
      </c>
      <c r="W705" s="2">
        <f t="shared" si="109"/>
        <v>0</v>
      </c>
    </row>
    <row r="706" spans="1:23" x14ac:dyDescent="0.2">
      <c r="A706" s="2" t="s">
        <v>1241</v>
      </c>
      <c r="B706" s="2" t="s">
        <v>51</v>
      </c>
      <c r="C706" s="2" t="s">
        <v>19</v>
      </c>
      <c r="D706" s="2">
        <v>8.0801200000000009</v>
      </c>
      <c r="E706" s="2">
        <v>91</v>
      </c>
      <c r="F706" s="2">
        <v>10732</v>
      </c>
      <c r="G706" s="2">
        <v>15</v>
      </c>
      <c r="H706" s="2">
        <f t="shared" si="100"/>
        <v>0</v>
      </c>
      <c r="I706" s="2">
        <f t="shared" si="101"/>
        <v>0</v>
      </c>
      <c r="J706" s="2">
        <f t="shared" si="102"/>
        <v>0</v>
      </c>
      <c r="K706" s="2">
        <f t="shared" si="103"/>
        <v>0</v>
      </c>
      <c r="L706" s="2">
        <f t="shared" si="104"/>
        <v>1</v>
      </c>
      <c r="M706" s="2">
        <v>6</v>
      </c>
      <c r="Q706" s="2">
        <f t="shared" si="105"/>
        <v>0</v>
      </c>
      <c r="R706" s="2">
        <f t="shared" si="106"/>
        <v>1</v>
      </c>
      <c r="S706" s="2">
        <f t="shared" si="107"/>
        <v>0</v>
      </c>
      <c r="T706" s="2">
        <v>2006</v>
      </c>
      <c r="U706" s="2">
        <f t="shared" si="108"/>
        <v>0</v>
      </c>
      <c r="V706" s="2">
        <v>5.6</v>
      </c>
      <c r="W706" s="2">
        <f t="shared" si="109"/>
        <v>0</v>
      </c>
    </row>
    <row r="707" spans="1:23" x14ac:dyDescent="0.2">
      <c r="A707" s="2" t="s">
        <v>219</v>
      </c>
      <c r="B707" s="2" t="s">
        <v>51</v>
      </c>
      <c r="C707" s="2" t="s">
        <v>97</v>
      </c>
      <c r="D707" s="2">
        <v>108.012</v>
      </c>
      <c r="E707" s="2">
        <v>95</v>
      </c>
      <c r="F707" s="2">
        <v>2558</v>
      </c>
      <c r="G707" s="2">
        <v>63</v>
      </c>
      <c r="H707" s="2">
        <f t="shared" ref="H707:H770" si="110">IF(B707="R",1,0)</f>
        <v>0</v>
      </c>
      <c r="I707" s="2">
        <f t="shared" ref="I707:I770" si="111">IF(C707="Comedy",1,0)</f>
        <v>0</v>
      </c>
      <c r="J707" s="2">
        <f t="shared" ref="J707:J770" si="112">IF(C707="Thriller_Horror",1,0)</f>
        <v>0</v>
      </c>
      <c r="K707" s="2">
        <f t="shared" ref="K707:K770" si="113">IF(C707="Animation",1,0)</f>
        <v>1</v>
      </c>
      <c r="L707" s="2">
        <f t="shared" ref="L707:L770" si="114">IF(C707="Adventure_Sci_fi",1,0)</f>
        <v>0</v>
      </c>
      <c r="M707" s="2">
        <v>25</v>
      </c>
      <c r="Q707" s="2">
        <f t="shared" ref="Q707:Q770" si="115">IF(B707="PG-13",1,0)</f>
        <v>0</v>
      </c>
      <c r="R707" s="2">
        <f t="shared" ref="R707:R770" si="116">IF(B707="PG",1,0)</f>
        <v>1</v>
      </c>
      <c r="S707" s="2">
        <f t="shared" ref="S707:S770" si="117">IF(C707="Drama_Comedy",1,0)</f>
        <v>0</v>
      </c>
      <c r="T707" s="2">
        <v>2011</v>
      </c>
      <c r="U707" s="2">
        <f t="shared" ref="U707:U770" si="118">IF(C707="Other",1,0)</f>
        <v>0</v>
      </c>
      <c r="V707" s="2">
        <v>5.5</v>
      </c>
      <c r="W707" s="2">
        <f t="shared" ref="W707:W770" si="119">IF(C707="Drama",1,0)</f>
        <v>0</v>
      </c>
    </row>
    <row r="708" spans="1:23" x14ac:dyDescent="0.2">
      <c r="A708" s="2" t="s">
        <v>1244</v>
      </c>
      <c r="B708" s="2" t="s">
        <v>11</v>
      </c>
      <c r="C708" s="2" t="s">
        <v>40</v>
      </c>
      <c r="D708" s="2">
        <v>63.536000000000001</v>
      </c>
      <c r="E708" s="2">
        <v>100</v>
      </c>
      <c r="F708" s="2">
        <v>19420</v>
      </c>
      <c r="G708" s="2">
        <v>30</v>
      </c>
      <c r="H708" s="2">
        <f t="shared" si="110"/>
        <v>0</v>
      </c>
      <c r="I708" s="2">
        <f t="shared" si="111"/>
        <v>0</v>
      </c>
      <c r="J708" s="2">
        <f t="shared" si="112"/>
        <v>0</v>
      </c>
      <c r="K708" s="2">
        <f t="shared" si="113"/>
        <v>0</v>
      </c>
      <c r="L708" s="2">
        <f t="shared" si="114"/>
        <v>0</v>
      </c>
      <c r="M708" s="2">
        <v>64</v>
      </c>
      <c r="Q708" s="2">
        <f t="shared" si="115"/>
        <v>1</v>
      </c>
      <c r="R708" s="2">
        <f t="shared" si="116"/>
        <v>0</v>
      </c>
      <c r="S708" s="2">
        <f t="shared" si="117"/>
        <v>1</v>
      </c>
      <c r="T708" s="2">
        <v>2012</v>
      </c>
      <c r="U708" s="2">
        <f t="shared" si="118"/>
        <v>0</v>
      </c>
      <c r="V708" s="2">
        <v>6.3</v>
      </c>
      <c r="W708" s="2">
        <f t="shared" si="119"/>
        <v>0</v>
      </c>
    </row>
    <row r="709" spans="1:23" x14ac:dyDescent="0.2">
      <c r="A709" s="2" t="s">
        <v>1246</v>
      </c>
      <c r="B709" s="2" t="s">
        <v>15</v>
      </c>
      <c r="C709" s="2" t="s">
        <v>31</v>
      </c>
      <c r="D709" s="2">
        <v>117.529</v>
      </c>
      <c r="E709" s="2">
        <v>106</v>
      </c>
      <c r="F709" s="2">
        <v>18669</v>
      </c>
      <c r="G709" s="2">
        <v>35</v>
      </c>
      <c r="H709" s="2">
        <f t="shared" si="110"/>
        <v>1</v>
      </c>
      <c r="I709" s="2">
        <f t="shared" si="111"/>
        <v>1</v>
      </c>
      <c r="J709" s="2">
        <f t="shared" si="112"/>
        <v>0</v>
      </c>
      <c r="K709" s="2">
        <f t="shared" si="113"/>
        <v>0</v>
      </c>
      <c r="L709" s="2">
        <f t="shared" si="114"/>
        <v>0</v>
      </c>
      <c r="M709" s="2">
        <v>91</v>
      </c>
      <c r="Q709" s="2">
        <f t="shared" si="115"/>
        <v>0</v>
      </c>
      <c r="R709" s="2">
        <f t="shared" si="116"/>
        <v>0</v>
      </c>
      <c r="S709" s="2">
        <f t="shared" si="117"/>
        <v>0</v>
      </c>
      <c r="T709" s="2">
        <v>2011</v>
      </c>
      <c r="U709" s="2">
        <f t="shared" si="118"/>
        <v>0</v>
      </c>
      <c r="V709" s="2">
        <v>6.9</v>
      </c>
      <c r="W709" s="2">
        <f t="shared" si="119"/>
        <v>0</v>
      </c>
    </row>
    <row r="710" spans="1:23" x14ac:dyDescent="0.2">
      <c r="A710" s="2" t="s">
        <v>709</v>
      </c>
      <c r="B710" s="2" t="s">
        <v>15</v>
      </c>
      <c r="C710" s="2" t="s">
        <v>31</v>
      </c>
      <c r="D710" s="2">
        <v>54.414700000000003</v>
      </c>
      <c r="E710" s="2">
        <v>116</v>
      </c>
      <c r="F710" s="2">
        <v>30571</v>
      </c>
      <c r="G710" s="2">
        <v>42</v>
      </c>
      <c r="H710" s="2">
        <f t="shared" si="110"/>
        <v>1</v>
      </c>
      <c r="I710" s="2">
        <f t="shared" si="111"/>
        <v>1</v>
      </c>
      <c r="J710" s="2">
        <f t="shared" si="112"/>
        <v>0</v>
      </c>
      <c r="K710" s="2">
        <f t="shared" si="113"/>
        <v>0</v>
      </c>
      <c r="L710" s="2">
        <f t="shared" si="114"/>
        <v>0</v>
      </c>
      <c r="M710" s="2">
        <v>51</v>
      </c>
      <c r="Q710" s="2">
        <f t="shared" si="115"/>
        <v>0</v>
      </c>
      <c r="R710" s="2">
        <f t="shared" si="116"/>
        <v>0</v>
      </c>
      <c r="S710" s="2">
        <f t="shared" si="117"/>
        <v>0</v>
      </c>
      <c r="T710" s="2">
        <v>2014</v>
      </c>
      <c r="U710" s="2">
        <f t="shared" si="118"/>
        <v>0</v>
      </c>
      <c r="V710" s="2">
        <v>6.3</v>
      </c>
      <c r="W710" s="2">
        <f t="shared" si="119"/>
        <v>0</v>
      </c>
    </row>
    <row r="711" spans="1:23" x14ac:dyDescent="0.2">
      <c r="A711" s="2" t="s">
        <v>1249</v>
      </c>
      <c r="B711" s="2" t="s">
        <v>15</v>
      </c>
      <c r="C711" s="2" t="s">
        <v>24</v>
      </c>
      <c r="D711" s="2">
        <v>34.636400000000002</v>
      </c>
      <c r="E711" s="2">
        <v>113</v>
      </c>
      <c r="F711" s="2">
        <v>103354</v>
      </c>
      <c r="G711" s="2">
        <v>52</v>
      </c>
      <c r="H711" s="2">
        <f t="shared" si="110"/>
        <v>1</v>
      </c>
      <c r="I711" s="2">
        <f t="shared" si="111"/>
        <v>0</v>
      </c>
      <c r="J711" s="2">
        <f t="shared" si="112"/>
        <v>0</v>
      </c>
      <c r="K711" s="2">
        <f t="shared" si="113"/>
        <v>0</v>
      </c>
      <c r="L711" s="2">
        <f t="shared" si="114"/>
        <v>0</v>
      </c>
      <c r="M711" s="2">
        <v>17</v>
      </c>
      <c r="Q711" s="2">
        <f t="shared" si="115"/>
        <v>0</v>
      </c>
      <c r="R711" s="2">
        <f t="shared" si="116"/>
        <v>0</v>
      </c>
      <c r="S711" s="2">
        <f t="shared" si="117"/>
        <v>0</v>
      </c>
      <c r="T711" s="2">
        <v>2005</v>
      </c>
      <c r="U711" s="2">
        <f t="shared" si="118"/>
        <v>0</v>
      </c>
      <c r="V711" s="2">
        <v>6.6</v>
      </c>
      <c r="W711" s="2">
        <f t="shared" si="119"/>
        <v>0</v>
      </c>
    </row>
    <row r="712" spans="1:23" x14ac:dyDescent="0.2">
      <c r="A712" s="2" t="s">
        <v>1251</v>
      </c>
      <c r="B712" s="2" t="s">
        <v>15</v>
      </c>
      <c r="C712" s="2" t="s">
        <v>35</v>
      </c>
      <c r="D712" s="2">
        <v>47.277299999999997</v>
      </c>
      <c r="E712" s="2">
        <v>93</v>
      </c>
      <c r="F712" s="2">
        <v>2990</v>
      </c>
      <c r="G712" s="2">
        <v>4.8</v>
      </c>
      <c r="H712" s="2">
        <f t="shared" si="110"/>
        <v>1</v>
      </c>
      <c r="I712" s="2">
        <f t="shared" si="111"/>
        <v>0</v>
      </c>
      <c r="J712" s="2">
        <f t="shared" si="112"/>
        <v>1</v>
      </c>
      <c r="K712" s="2">
        <f t="shared" si="113"/>
        <v>0</v>
      </c>
      <c r="L712" s="2">
        <f t="shared" si="114"/>
        <v>0</v>
      </c>
      <c r="M712" s="2">
        <v>0</v>
      </c>
      <c r="Q712" s="2">
        <f t="shared" si="115"/>
        <v>0</v>
      </c>
      <c r="R712" s="2">
        <f t="shared" si="116"/>
        <v>0</v>
      </c>
      <c r="S712" s="2">
        <f t="shared" si="117"/>
        <v>0</v>
      </c>
      <c r="T712" s="2">
        <v>2005</v>
      </c>
      <c r="U712" s="2">
        <f t="shared" si="118"/>
        <v>0</v>
      </c>
      <c r="V712" s="2">
        <v>5.9</v>
      </c>
      <c r="W712" s="2">
        <f t="shared" si="119"/>
        <v>0</v>
      </c>
    </row>
    <row r="713" spans="1:23" x14ac:dyDescent="0.2">
      <c r="A713" s="2" t="s">
        <v>1251</v>
      </c>
      <c r="B713" s="2" t="s">
        <v>15</v>
      </c>
      <c r="C713" s="2" t="s">
        <v>35</v>
      </c>
      <c r="D713" s="2">
        <v>17.544799999999999</v>
      </c>
      <c r="E713" s="2">
        <v>94</v>
      </c>
      <c r="F713" s="2">
        <v>4707</v>
      </c>
      <c r="G713" s="2">
        <v>10</v>
      </c>
      <c r="H713" s="2">
        <f t="shared" si="110"/>
        <v>1</v>
      </c>
      <c r="I713" s="2">
        <f t="shared" si="111"/>
        <v>0</v>
      </c>
      <c r="J713" s="2">
        <f t="shared" si="112"/>
        <v>1</v>
      </c>
      <c r="K713" s="2">
        <f t="shared" si="113"/>
        <v>0</v>
      </c>
      <c r="L713" s="2">
        <f t="shared" si="114"/>
        <v>0</v>
      </c>
      <c r="M713" s="2">
        <v>0</v>
      </c>
      <c r="Q713" s="2">
        <f t="shared" si="115"/>
        <v>0</v>
      </c>
      <c r="R713" s="2">
        <f t="shared" si="116"/>
        <v>0</v>
      </c>
      <c r="S713" s="2">
        <f t="shared" si="117"/>
        <v>0</v>
      </c>
      <c r="T713" s="2">
        <v>2007</v>
      </c>
      <c r="U713" s="2">
        <f t="shared" si="118"/>
        <v>0</v>
      </c>
      <c r="V713" s="2">
        <v>5.4</v>
      </c>
      <c r="W713" s="2">
        <f t="shared" si="119"/>
        <v>0</v>
      </c>
    </row>
    <row r="714" spans="1:23" x14ac:dyDescent="0.2">
      <c r="A714" s="2" t="s">
        <v>62</v>
      </c>
      <c r="B714" s="2" t="s">
        <v>11</v>
      </c>
      <c r="C714" s="2" t="s">
        <v>24</v>
      </c>
      <c r="D714" s="2">
        <v>34.507100000000001</v>
      </c>
      <c r="E714" s="2">
        <v>87</v>
      </c>
      <c r="F714" s="2">
        <v>1679</v>
      </c>
      <c r="G714" s="2">
        <v>35</v>
      </c>
      <c r="H714" s="2">
        <f t="shared" si="110"/>
        <v>0</v>
      </c>
      <c r="I714" s="2">
        <f t="shared" si="111"/>
        <v>0</v>
      </c>
      <c r="J714" s="2">
        <f t="shared" si="112"/>
        <v>0</v>
      </c>
      <c r="K714" s="2">
        <f t="shared" si="113"/>
        <v>0</v>
      </c>
      <c r="L714" s="2">
        <f t="shared" si="114"/>
        <v>0</v>
      </c>
      <c r="M714" s="2">
        <v>98</v>
      </c>
      <c r="Q714" s="2">
        <f t="shared" si="115"/>
        <v>1</v>
      </c>
      <c r="R714" s="2">
        <f t="shared" si="116"/>
        <v>0</v>
      </c>
      <c r="S714" s="2">
        <f t="shared" si="117"/>
        <v>0</v>
      </c>
      <c r="T714" s="2">
        <v>2015</v>
      </c>
      <c r="U714" s="2">
        <f t="shared" si="118"/>
        <v>0</v>
      </c>
      <c r="V714" s="2">
        <v>5.0999999999999996</v>
      </c>
      <c r="W714" s="2">
        <f t="shared" si="119"/>
        <v>0</v>
      </c>
    </row>
    <row r="715" spans="1:23" x14ac:dyDescent="0.2">
      <c r="A715" s="2" t="s">
        <v>157</v>
      </c>
      <c r="B715" s="2" t="s">
        <v>15</v>
      </c>
      <c r="C715" s="2" t="s">
        <v>31</v>
      </c>
      <c r="D715" s="2">
        <v>50.2136</v>
      </c>
      <c r="E715" s="2">
        <v>101</v>
      </c>
      <c r="F715" s="2">
        <v>1272</v>
      </c>
      <c r="G715" s="2">
        <v>36</v>
      </c>
      <c r="H715" s="2">
        <f t="shared" si="110"/>
        <v>1</v>
      </c>
      <c r="I715" s="2">
        <f t="shared" si="111"/>
        <v>1</v>
      </c>
      <c r="J715" s="2">
        <f t="shared" si="112"/>
        <v>0</v>
      </c>
      <c r="K715" s="2">
        <f t="shared" si="113"/>
        <v>0</v>
      </c>
      <c r="L715" s="2">
        <f t="shared" si="114"/>
        <v>0</v>
      </c>
      <c r="M715" s="2">
        <v>38</v>
      </c>
      <c r="Q715" s="2">
        <f t="shared" si="115"/>
        <v>0</v>
      </c>
      <c r="R715" s="2">
        <f t="shared" si="116"/>
        <v>0</v>
      </c>
      <c r="S715" s="2">
        <f t="shared" si="117"/>
        <v>0</v>
      </c>
      <c r="T715" s="2">
        <v>2010</v>
      </c>
      <c r="U715" s="2">
        <f t="shared" si="118"/>
        <v>0</v>
      </c>
      <c r="V715" s="2">
        <v>6.4</v>
      </c>
      <c r="W715" s="2">
        <f t="shared" si="119"/>
        <v>0</v>
      </c>
    </row>
    <row r="716" spans="1:23" x14ac:dyDescent="0.2">
      <c r="A716" s="2" t="s">
        <v>157</v>
      </c>
      <c r="B716" s="2" t="s">
        <v>15</v>
      </c>
      <c r="C716" s="2" t="s">
        <v>31</v>
      </c>
      <c r="D716" s="2">
        <v>12.2827</v>
      </c>
      <c r="E716" s="2">
        <v>99</v>
      </c>
      <c r="F716" s="2">
        <v>4702</v>
      </c>
      <c r="G716" s="2">
        <v>14</v>
      </c>
      <c r="H716" s="2">
        <f t="shared" si="110"/>
        <v>1</v>
      </c>
      <c r="I716" s="2">
        <f t="shared" si="111"/>
        <v>1</v>
      </c>
      <c r="J716" s="2">
        <f t="shared" si="112"/>
        <v>0</v>
      </c>
      <c r="K716" s="2">
        <f t="shared" si="113"/>
        <v>0</v>
      </c>
      <c r="L716" s="2">
        <f t="shared" si="114"/>
        <v>0</v>
      </c>
      <c r="M716" s="2">
        <v>38</v>
      </c>
      <c r="Q716" s="2">
        <f t="shared" si="115"/>
        <v>0</v>
      </c>
      <c r="R716" s="2">
        <f t="shared" si="116"/>
        <v>0</v>
      </c>
      <c r="S716" s="2">
        <f t="shared" si="117"/>
        <v>0</v>
      </c>
      <c r="T716" s="2">
        <v>2015</v>
      </c>
      <c r="U716" s="2">
        <f t="shared" si="118"/>
        <v>0</v>
      </c>
      <c r="V716" s="2">
        <v>5.0999999999999996</v>
      </c>
      <c r="W716" s="2">
        <f t="shared" si="119"/>
        <v>0</v>
      </c>
    </row>
    <row r="717" spans="1:23" x14ac:dyDescent="0.2">
      <c r="A717" s="2" t="s">
        <v>765</v>
      </c>
      <c r="B717" s="2" t="s">
        <v>51</v>
      </c>
      <c r="C717" s="2" t="s">
        <v>31</v>
      </c>
      <c r="D717" s="2">
        <v>73.023300000000006</v>
      </c>
      <c r="E717" s="2">
        <v>100</v>
      </c>
      <c r="F717" s="2">
        <v>5174</v>
      </c>
      <c r="G717" s="2">
        <v>35</v>
      </c>
      <c r="H717" s="2">
        <f t="shared" si="110"/>
        <v>0</v>
      </c>
      <c r="I717" s="2">
        <f t="shared" si="111"/>
        <v>1</v>
      </c>
      <c r="J717" s="2">
        <f t="shared" si="112"/>
        <v>0</v>
      </c>
      <c r="K717" s="2">
        <f t="shared" si="113"/>
        <v>0</v>
      </c>
      <c r="L717" s="2">
        <f t="shared" si="114"/>
        <v>0</v>
      </c>
      <c r="M717" s="2">
        <v>87</v>
      </c>
      <c r="Q717" s="2">
        <f t="shared" si="115"/>
        <v>0</v>
      </c>
      <c r="R717" s="2">
        <f t="shared" si="116"/>
        <v>1</v>
      </c>
      <c r="S717" s="2">
        <f t="shared" si="117"/>
        <v>0</v>
      </c>
      <c r="T717" s="2">
        <v>2009</v>
      </c>
      <c r="U717" s="2">
        <f t="shared" si="118"/>
        <v>0</v>
      </c>
      <c r="V717" s="2">
        <v>5.4</v>
      </c>
      <c r="W717" s="2">
        <f t="shared" si="119"/>
        <v>0</v>
      </c>
    </row>
    <row r="718" spans="1:23" x14ac:dyDescent="0.2">
      <c r="A718" s="2" t="s">
        <v>1258</v>
      </c>
      <c r="B718" s="2" t="s">
        <v>51</v>
      </c>
      <c r="C718" s="2" t="s">
        <v>97</v>
      </c>
      <c r="D718" s="2">
        <v>148.31299999999999</v>
      </c>
      <c r="E718" s="2">
        <v>91</v>
      </c>
      <c r="F718" s="2">
        <v>37142</v>
      </c>
      <c r="G718" s="2">
        <v>85</v>
      </c>
      <c r="H718" s="2">
        <f t="shared" si="110"/>
        <v>0</v>
      </c>
      <c r="I718" s="2">
        <f t="shared" si="111"/>
        <v>0</v>
      </c>
      <c r="J718" s="2">
        <f t="shared" si="112"/>
        <v>0</v>
      </c>
      <c r="K718" s="2">
        <f t="shared" si="113"/>
        <v>1</v>
      </c>
      <c r="L718" s="2">
        <f t="shared" si="114"/>
        <v>0</v>
      </c>
      <c r="M718" s="2">
        <v>266</v>
      </c>
      <c r="Q718" s="2">
        <f t="shared" si="115"/>
        <v>0</v>
      </c>
      <c r="R718" s="2">
        <f t="shared" si="116"/>
        <v>1</v>
      </c>
      <c r="S718" s="2">
        <f t="shared" si="117"/>
        <v>0</v>
      </c>
      <c r="T718" s="2">
        <v>2012</v>
      </c>
      <c r="U718" s="2">
        <f t="shared" si="118"/>
        <v>0</v>
      </c>
      <c r="V718" s="2">
        <v>7.1</v>
      </c>
      <c r="W718" s="2">
        <f t="shared" si="119"/>
        <v>0</v>
      </c>
    </row>
    <row r="719" spans="1:23" x14ac:dyDescent="0.2">
      <c r="A719" s="2" t="s">
        <v>1258</v>
      </c>
      <c r="B719" s="2" t="s">
        <v>51</v>
      </c>
      <c r="C719" s="2" t="s">
        <v>97</v>
      </c>
      <c r="D719" s="2">
        <v>169.69300000000001</v>
      </c>
      <c r="E719" s="2">
        <v>89</v>
      </c>
      <c r="F719" s="2">
        <v>26839</v>
      </c>
      <c r="G719" s="2">
        <v>80</v>
      </c>
      <c r="H719" s="2">
        <f t="shared" si="110"/>
        <v>0</v>
      </c>
      <c r="I719" s="2">
        <f t="shared" si="111"/>
        <v>0</v>
      </c>
      <c r="J719" s="2">
        <f t="shared" si="112"/>
        <v>0</v>
      </c>
      <c r="K719" s="2">
        <f t="shared" si="113"/>
        <v>1</v>
      </c>
      <c r="L719" s="2">
        <f t="shared" si="114"/>
        <v>0</v>
      </c>
      <c r="M719" s="2">
        <v>266</v>
      </c>
      <c r="Q719" s="2">
        <f t="shared" si="115"/>
        <v>0</v>
      </c>
      <c r="R719" s="2">
        <f t="shared" si="116"/>
        <v>1</v>
      </c>
      <c r="S719" s="2">
        <f t="shared" si="117"/>
        <v>0</v>
      </c>
      <c r="T719" s="2">
        <v>2015</v>
      </c>
      <c r="U719" s="2">
        <f t="shared" si="118"/>
        <v>0</v>
      </c>
      <c r="V719" s="2">
        <v>6.7</v>
      </c>
      <c r="W719" s="2">
        <f t="shared" si="119"/>
        <v>0</v>
      </c>
    </row>
    <row r="720" spans="1:23" x14ac:dyDescent="0.2">
      <c r="A720" s="2" t="s">
        <v>1159</v>
      </c>
      <c r="B720" s="2" t="s">
        <v>15</v>
      </c>
      <c r="C720" s="2" t="s">
        <v>35</v>
      </c>
      <c r="D720" s="2">
        <v>12.583500000000001</v>
      </c>
      <c r="E720" s="2">
        <v>105</v>
      </c>
      <c r="F720" s="2">
        <v>2444</v>
      </c>
      <c r="G720" s="2">
        <v>7</v>
      </c>
      <c r="H720" s="2">
        <f t="shared" si="110"/>
        <v>1</v>
      </c>
      <c r="I720" s="2">
        <f t="shared" si="111"/>
        <v>0</v>
      </c>
      <c r="J720" s="2">
        <f t="shared" si="112"/>
        <v>1</v>
      </c>
      <c r="K720" s="2">
        <f t="shared" si="113"/>
        <v>0</v>
      </c>
      <c r="L720" s="2">
        <f t="shared" si="114"/>
        <v>0</v>
      </c>
      <c r="M720" s="2">
        <v>0</v>
      </c>
      <c r="Q720" s="2">
        <f t="shared" si="115"/>
        <v>0</v>
      </c>
      <c r="R720" s="2">
        <f t="shared" si="116"/>
        <v>0</v>
      </c>
      <c r="S720" s="2">
        <f t="shared" si="117"/>
        <v>0</v>
      </c>
      <c r="T720" s="2">
        <v>2003</v>
      </c>
      <c r="U720" s="2">
        <f t="shared" si="118"/>
        <v>0</v>
      </c>
      <c r="V720" s="2">
        <v>6</v>
      </c>
      <c r="W720" s="2">
        <f t="shared" si="119"/>
        <v>0</v>
      </c>
    </row>
    <row r="721" spans="1:23" x14ac:dyDescent="0.2">
      <c r="A721" s="2" t="s">
        <v>1262</v>
      </c>
      <c r="B721" s="2" t="s">
        <v>11</v>
      </c>
      <c r="C721" s="2" t="s">
        <v>40</v>
      </c>
      <c r="D721" s="2">
        <v>0.37108099999999999</v>
      </c>
      <c r="E721" s="2">
        <v>96</v>
      </c>
      <c r="F721" s="2">
        <v>51441</v>
      </c>
      <c r="G721" s="2">
        <v>6</v>
      </c>
      <c r="H721" s="2">
        <f t="shared" si="110"/>
        <v>0</v>
      </c>
      <c r="I721" s="2">
        <f t="shared" si="111"/>
        <v>0</v>
      </c>
      <c r="J721" s="2">
        <f t="shared" si="112"/>
        <v>0</v>
      </c>
      <c r="K721" s="2">
        <f t="shared" si="113"/>
        <v>0</v>
      </c>
      <c r="L721" s="2">
        <f t="shared" si="114"/>
        <v>0</v>
      </c>
      <c r="M721" s="2">
        <v>0</v>
      </c>
      <c r="Q721" s="2">
        <f t="shared" si="115"/>
        <v>1</v>
      </c>
      <c r="R721" s="2">
        <f t="shared" si="116"/>
        <v>0</v>
      </c>
      <c r="S721" s="2">
        <f t="shared" si="117"/>
        <v>1</v>
      </c>
      <c r="T721" s="2">
        <v>2004</v>
      </c>
      <c r="U721" s="2">
        <f t="shared" si="118"/>
        <v>0</v>
      </c>
      <c r="V721" s="2">
        <v>7</v>
      </c>
      <c r="W721" s="2">
        <f t="shared" si="119"/>
        <v>0</v>
      </c>
    </row>
    <row r="722" spans="1:23" x14ac:dyDescent="0.2">
      <c r="A722" s="2" t="s">
        <v>1264</v>
      </c>
      <c r="B722" s="2" t="s">
        <v>15</v>
      </c>
      <c r="C722" s="2" t="s">
        <v>12</v>
      </c>
      <c r="D722" s="2">
        <v>13.0055</v>
      </c>
      <c r="E722" s="2">
        <v>126</v>
      </c>
      <c r="F722" s="2">
        <v>2282</v>
      </c>
      <c r="G722" s="2">
        <v>15</v>
      </c>
      <c r="H722" s="2">
        <f t="shared" si="110"/>
        <v>1</v>
      </c>
      <c r="I722" s="2">
        <f t="shared" si="111"/>
        <v>0</v>
      </c>
      <c r="J722" s="2">
        <f t="shared" si="112"/>
        <v>0</v>
      </c>
      <c r="K722" s="2">
        <f t="shared" si="113"/>
        <v>0</v>
      </c>
      <c r="L722" s="2">
        <f t="shared" si="114"/>
        <v>0</v>
      </c>
      <c r="M722" s="2">
        <v>26</v>
      </c>
      <c r="Q722" s="2">
        <f t="shared" si="115"/>
        <v>0</v>
      </c>
      <c r="R722" s="2">
        <f t="shared" si="116"/>
        <v>0</v>
      </c>
      <c r="S722" s="2">
        <f t="shared" si="117"/>
        <v>0</v>
      </c>
      <c r="T722" s="2">
        <v>2003</v>
      </c>
      <c r="U722" s="2">
        <f t="shared" si="118"/>
        <v>0</v>
      </c>
      <c r="V722" s="2">
        <v>7.6</v>
      </c>
      <c r="W722" s="2">
        <f t="shared" si="119"/>
        <v>1</v>
      </c>
    </row>
    <row r="723" spans="1:23" x14ac:dyDescent="0.2">
      <c r="A723" s="2" t="s">
        <v>1266</v>
      </c>
      <c r="B723" s="2" t="s">
        <v>11</v>
      </c>
      <c r="C723" s="2" t="s">
        <v>40</v>
      </c>
      <c r="D723" s="2">
        <v>30.212599999999998</v>
      </c>
      <c r="E723" s="2">
        <v>121</v>
      </c>
      <c r="F723" s="2">
        <v>993</v>
      </c>
      <c r="G723" s="2">
        <v>120</v>
      </c>
      <c r="H723" s="2">
        <f t="shared" si="110"/>
        <v>0</v>
      </c>
      <c r="I723" s="2">
        <f t="shared" si="111"/>
        <v>0</v>
      </c>
      <c r="J723" s="2">
        <f t="shared" si="112"/>
        <v>0</v>
      </c>
      <c r="K723" s="2">
        <f t="shared" si="113"/>
        <v>0</v>
      </c>
      <c r="L723" s="2">
        <f t="shared" si="114"/>
        <v>0</v>
      </c>
      <c r="M723" s="2">
        <v>274</v>
      </c>
      <c r="Q723" s="2">
        <f t="shared" si="115"/>
        <v>1</v>
      </c>
      <c r="R723" s="2">
        <f t="shared" si="116"/>
        <v>0</v>
      </c>
      <c r="S723" s="2">
        <f t="shared" si="117"/>
        <v>1</v>
      </c>
      <c r="T723" s="2">
        <v>2010</v>
      </c>
      <c r="U723" s="2">
        <f t="shared" si="118"/>
        <v>0</v>
      </c>
      <c r="V723" s="2">
        <v>5.3</v>
      </c>
      <c r="W723" s="2">
        <f t="shared" si="119"/>
        <v>0</v>
      </c>
    </row>
    <row r="724" spans="1:23" x14ac:dyDescent="0.2">
      <c r="A724" s="2" t="s">
        <v>242</v>
      </c>
      <c r="B724" s="2" t="s">
        <v>15</v>
      </c>
      <c r="C724" s="2" t="s">
        <v>31</v>
      </c>
      <c r="D724" s="2">
        <v>31.1554</v>
      </c>
      <c r="E724" s="2">
        <v>93</v>
      </c>
      <c r="F724" s="2">
        <v>6105</v>
      </c>
      <c r="G724" s="2">
        <v>12</v>
      </c>
      <c r="H724" s="2">
        <f t="shared" si="110"/>
        <v>1</v>
      </c>
      <c r="I724" s="2">
        <f t="shared" si="111"/>
        <v>1</v>
      </c>
      <c r="J724" s="2">
        <f t="shared" si="112"/>
        <v>0</v>
      </c>
      <c r="K724" s="2">
        <f t="shared" si="113"/>
        <v>0</v>
      </c>
      <c r="L724" s="2">
        <f t="shared" si="114"/>
        <v>0</v>
      </c>
      <c r="M724" s="2">
        <v>58</v>
      </c>
      <c r="Q724" s="2">
        <f t="shared" si="115"/>
        <v>0</v>
      </c>
      <c r="R724" s="2">
        <f t="shared" si="116"/>
        <v>0</v>
      </c>
      <c r="S724" s="2">
        <f t="shared" si="117"/>
        <v>0</v>
      </c>
      <c r="T724" s="2">
        <v>2001</v>
      </c>
      <c r="U724" s="2">
        <f t="shared" si="118"/>
        <v>0</v>
      </c>
      <c r="V724" s="2">
        <v>6.2</v>
      </c>
      <c r="W724" s="2">
        <f t="shared" si="119"/>
        <v>0</v>
      </c>
    </row>
    <row r="725" spans="1:23" x14ac:dyDescent="0.2">
      <c r="A725" s="2" t="s">
        <v>100</v>
      </c>
      <c r="B725" s="2" t="s">
        <v>51</v>
      </c>
      <c r="C725" s="2" t="s">
        <v>31</v>
      </c>
      <c r="D725" s="2">
        <v>260.03100000000001</v>
      </c>
      <c r="E725" s="2">
        <v>110</v>
      </c>
      <c r="F725" s="2">
        <v>4146</v>
      </c>
      <c r="G725" s="2">
        <v>123</v>
      </c>
      <c r="H725" s="2">
        <f t="shared" si="110"/>
        <v>0</v>
      </c>
      <c r="I725" s="2">
        <f t="shared" si="111"/>
        <v>1</v>
      </c>
      <c r="J725" s="2">
        <f t="shared" si="112"/>
        <v>0</v>
      </c>
      <c r="K725" s="2">
        <f t="shared" si="113"/>
        <v>0</v>
      </c>
      <c r="L725" s="2">
        <f t="shared" si="114"/>
        <v>0</v>
      </c>
      <c r="M725" s="2">
        <v>2000</v>
      </c>
      <c r="Q725" s="2">
        <f t="shared" si="115"/>
        <v>0</v>
      </c>
      <c r="R725" s="2">
        <f t="shared" si="116"/>
        <v>1</v>
      </c>
      <c r="S725" s="2">
        <f t="shared" si="117"/>
        <v>0</v>
      </c>
      <c r="T725" s="2">
        <v>2000</v>
      </c>
      <c r="U725" s="2">
        <f t="shared" si="118"/>
        <v>0</v>
      </c>
      <c r="V725" s="2">
        <v>6</v>
      </c>
      <c r="W725" s="2">
        <f t="shared" si="119"/>
        <v>0</v>
      </c>
    </row>
    <row r="726" spans="1:23" x14ac:dyDescent="0.2">
      <c r="A726" s="2" t="s">
        <v>1270</v>
      </c>
      <c r="B726" s="2" t="s">
        <v>15</v>
      </c>
      <c r="C726" s="2" t="s">
        <v>31</v>
      </c>
      <c r="D726" s="2">
        <v>46.813400000000001</v>
      </c>
      <c r="E726" s="2">
        <v>110</v>
      </c>
      <c r="F726" s="2">
        <v>4882</v>
      </c>
      <c r="G726" s="2">
        <v>38</v>
      </c>
      <c r="H726" s="2">
        <f t="shared" si="110"/>
        <v>1</v>
      </c>
      <c r="I726" s="2">
        <f t="shared" si="111"/>
        <v>1</v>
      </c>
      <c r="J726" s="2">
        <f t="shared" si="112"/>
        <v>0</v>
      </c>
      <c r="K726" s="2">
        <f t="shared" si="113"/>
        <v>0</v>
      </c>
      <c r="L726" s="2">
        <f t="shared" si="114"/>
        <v>0</v>
      </c>
      <c r="M726" s="2">
        <v>11</v>
      </c>
      <c r="Q726" s="2">
        <f t="shared" si="115"/>
        <v>0</v>
      </c>
      <c r="R726" s="2">
        <f t="shared" si="116"/>
        <v>0</v>
      </c>
      <c r="S726" s="2">
        <f t="shared" si="117"/>
        <v>0</v>
      </c>
      <c r="T726" s="2">
        <v>2016</v>
      </c>
      <c r="U726" s="2">
        <f t="shared" si="118"/>
        <v>0</v>
      </c>
      <c r="V726" s="2">
        <v>6.1</v>
      </c>
      <c r="W726" s="2">
        <f t="shared" si="119"/>
        <v>0</v>
      </c>
    </row>
    <row r="727" spans="1:23" x14ac:dyDescent="0.2">
      <c r="A727" s="2" t="s">
        <v>1272</v>
      </c>
      <c r="B727" s="2" t="s">
        <v>11</v>
      </c>
      <c r="C727" s="2" t="s">
        <v>40</v>
      </c>
      <c r="D727" s="2">
        <v>14.108499999999999</v>
      </c>
      <c r="E727" s="2">
        <v>101</v>
      </c>
      <c r="F727" s="2">
        <v>1882</v>
      </c>
      <c r="G727" s="2">
        <v>16</v>
      </c>
      <c r="H727" s="2">
        <f t="shared" si="110"/>
        <v>0</v>
      </c>
      <c r="I727" s="2">
        <f t="shared" si="111"/>
        <v>0</v>
      </c>
      <c r="J727" s="2">
        <f t="shared" si="112"/>
        <v>0</v>
      </c>
      <c r="K727" s="2">
        <f t="shared" si="113"/>
        <v>0</v>
      </c>
      <c r="L727" s="2">
        <f t="shared" si="114"/>
        <v>0</v>
      </c>
      <c r="M727" s="2">
        <v>6</v>
      </c>
      <c r="Q727" s="2">
        <f t="shared" si="115"/>
        <v>1</v>
      </c>
      <c r="R727" s="2">
        <f t="shared" si="116"/>
        <v>0</v>
      </c>
      <c r="S727" s="2">
        <f t="shared" si="117"/>
        <v>1</v>
      </c>
      <c r="T727" s="2">
        <v>2003</v>
      </c>
      <c r="U727" s="2">
        <f t="shared" si="118"/>
        <v>0</v>
      </c>
      <c r="V727" s="2">
        <v>5.7</v>
      </c>
      <c r="W727" s="2">
        <f t="shared" si="119"/>
        <v>0</v>
      </c>
    </row>
    <row r="728" spans="1:23" x14ac:dyDescent="0.2">
      <c r="A728" s="2" t="s">
        <v>1274</v>
      </c>
      <c r="B728" s="2" t="s">
        <v>11</v>
      </c>
      <c r="C728" s="2" t="s">
        <v>31</v>
      </c>
      <c r="D728" s="2">
        <v>105.80800000000001</v>
      </c>
      <c r="E728" s="2">
        <v>116</v>
      </c>
      <c r="F728" s="2">
        <v>14087</v>
      </c>
      <c r="G728" s="2">
        <v>50</v>
      </c>
      <c r="H728" s="2">
        <f t="shared" si="110"/>
        <v>0</v>
      </c>
      <c r="I728" s="2">
        <f t="shared" si="111"/>
        <v>1</v>
      </c>
      <c r="J728" s="2">
        <f t="shared" si="112"/>
        <v>0</v>
      </c>
      <c r="K728" s="2">
        <f t="shared" si="113"/>
        <v>0</v>
      </c>
      <c r="L728" s="2">
        <f t="shared" si="114"/>
        <v>0</v>
      </c>
      <c r="M728" s="2">
        <v>80</v>
      </c>
      <c r="Q728" s="2">
        <f t="shared" si="115"/>
        <v>1</v>
      </c>
      <c r="R728" s="2">
        <f t="shared" si="116"/>
        <v>0</v>
      </c>
      <c r="S728" s="2">
        <f t="shared" si="117"/>
        <v>0</v>
      </c>
      <c r="T728" s="2">
        <v>2003</v>
      </c>
      <c r="U728" s="2">
        <f t="shared" si="118"/>
        <v>0</v>
      </c>
      <c r="V728" s="2">
        <v>6.4</v>
      </c>
      <c r="W728" s="2">
        <f t="shared" si="119"/>
        <v>0</v>
      </c>
    </row>
    <row r="729" spans="1:23" x14ac:dyDescent="0.2">
      <c r="A729" s="2" t="s">
        <v>1276</v>
      </c>
      <c r="B729" s="2" t="s">
        <v>51</v>
      </c>
      <c r="C729" s="2" t="s">
        <v>97</v>
      </c>
      <c r="D729" s="2">
        <v>217.38800000000001</v>
      </c>
      <c r="E729" s="2">
        <v>98</v>
      </c>
      <c r="F729" s="2">
        <v>20453</v>
      </c>
      <c r="G729" s="2">
        <v>165</v>
      </c>
      <c r="H729" s="2">
        <f t="shared" si="110"/>
        <v>0</v>
      </c>
      <c r="I729" s="2">
        <f t="shared" si="111"/>
        <v>0</v>
      </c>
      <c r="J729" s="2">
        <f t="shared" si="112"/>
        <v>0</v>
      </c>
      <c r="K729" s="2">
        <f t="shared" si="113"/>
        <v>1</v>
      </c>
      <c r="L729" s="2">
        <f t="shared" si="114"/>
        <v>0</v>
      </c>
      <c r="M729" s="2">
        <v>255</v>
      </c>
      <c r="Q729" s="2">
        <f t="shared" si="115"/>
        <v>0</v>
      </c>
      <c r="R729" s="2">
        <f t="shared" si="116"/>
        <v>1</v>
      </c>
      <c r="S729" s="2">
        <f t="shared" si="117"/>
        <v>0</v>
      </c>
      <c r="T729" s="2">
        <v>2010</v>
      </c>
      <c r="U729" s="2">
        <f t="shared" si="118"/>
        <v>0</v>
      </c>
      <c r="V729" s="2">
        <v>8.1999999999999993</v>
      </c>
      <c r="W729" s="2">
        <f t="shared" si="119"/>
        <v>0</v>
      </c>
    </row>
    <row r="730" spans="1:23" x14ac:dyDescent="0.2">
      <c r="A730" s="2" t="s">
        <v>1276</v>
      </c>
      <c r="B730" s="2" t="s">
        <v>51</v>
      </c>
      <c r="C730" s="2" t="s">
        <v>97</v>
      </c>
      <c r="D730" s="2">
        <v>176.99700000000001</v>
      </c>
      <c r="E730" s="2">
        <v>102</v>
      </c>
      <c r="F730" s="2">
        <v>23378</v>
      </c>
      <c r="G730" s="2">
        <v>145</v>
      </c>
      <c r="H730" s="2">
        <f t="shared" si="110"/>
        <v>0</v>
      </c>
      <c r="I730" s="2">
        <f t="shared" si="111"/>
        <v>0</v>
      </c>
      <c r="J730" s="2">
        <f t="shared" si="112"/>
        <v>0</v>
      </c>
      <c r="K730" s="2">
        <f t="shared" si="113"/>
        <v>1</v>
      </c>
      <c r="L730" s="2">
        <f t="shared" si="114"/>
        <v>0</v>
      </c>
      <c r="M730" s="2">
        <v>255</v>
      </c>
      <c r="Q730" s="2">
        <f t="shared" si="115"/>
        <v>0</v>
      </c>
      <c r="R730" s="2">
        <f t="shared" si="116"/>
        <v>1</v>
      </c>
      <c r="S730" s="2">
        <f t="shared" si="117"/>
        <v>0</v>
      </c>
      <c r="T730" s="2">
        <v>2014</v>
      </c>
      <c r="U730" s="2">
        <f t="shared" si="118"/>
        <v>0</v>
      </c>
      <c r="V730" s="2">
        <v>7.9</v>
      </c>
      <c r="W730" s="2">
        <f t="shared" si="119"/>
        <v>0</v>
      </c>
    </row>
    <row r="731" spans="1:23" x14ac:dyDescent="0.2">
      <c r="A731" s="2" t="s">
        <v>1065</v>
      </c>
      <c r="B731" s="2" t="s">
        <v>51</v>
      </c>
      <c r="C731" s="2" t="s">
        <v>19</v>
      </c>
      <c r="D731" s="2">
        <v>73.820099999999996</v>
      </c>
      <c r="E731" s="2">
        <v>126</v>
      </c>
      <c r="F731" s="2">
        <v>36017</v>
      </c>
      <c r="G731" s="2">
        <v>170</v>
      </c>
      <c r="H731" s="2">
        <f t="shared" si="110"/>
        <v>0</v>
      </c>
      <c r="I731" s="2">
        <f t="shared" si="111"/>
        <v>0</v>
      </c>
      <c r="J731" s="2">
        <f t="shared" si="112"/>
        <v>0</v>
      </c>
      <c r="K731" s="2">
        <f t="shared" si="113"/>
        <v>0</v>
      </c>
      <c r="L731" s="2">
        <f t="shared" si="114"/>
        <v>1</v>
      </c>
      <c r="M731" s="2">
        <v>17000</v>
      </c>
      <c r="Q731" s="2">
        <f t="shared" si="115"/>
        <v>0</v>
      </c>
      <c r="R731" s="2">
        <f t="shared" si="116"/>
        <v>1</v>
      </c>
      <c r="S731" s="2">
        <f t="shared" si="117"/>
        <v>0</v>
      </c>
      <c r="T731" s="2">
        <v>2011</v>
      </c>
      <c r="U731" s="2">
        <f t="shared" si="118"/>
        <v>0</v>
      </c>
      <c r="V731" s="2">
        <v>7.5</v>
      </c>
      <c r="W731" s="2">
        <f t="shared" si="119"/>
        <v>0</v>
      </c>
    </row>
    <row r="732" spans="1:23" x14ac:dyDescent="0.2">
      <c r="A732" s="2" t="s">
        <v>505</v>
      </c>
      <c r="B732" s="2" t="s">
        <v>11</v>
      </c>
      <c r="C732" s="2" t="s">
        <v>24</v>
      </c>
      <c r="D732" s="2">
        <v>132.12299999999999</v>
      </c>
      <c r="E732" s="2">
        <v>138</v>
      </c>
      <c r="F732" s="2">
        <v>1814</v>
      </c>
      <c r="G732" s="2">
        <v>137</v>
      </c>
      <c r="H732" s="2">
        <f t="shared" si="110"/>
        <v>0</v>
      </c>
      <c r="I732" s="2">
        <f t="shared" si="111"/>
        <v>0</v>
      </c>
      <c r="J732" s="2">
        <f t="shared" si="112"/>
        <v>0</v>
      </c>
      <c r="K732" s="2">
        <f t="shared" si="113"/>
        <v>0</v>
      </c>
      <c r="L732" s="2">
        <f t="shared" si="114"/>
        <v>0</v>
      </c>
      <c r="M732" s="2">
        <v>0</v>
      </c>
      <c r="Q732" s="2">
        <f t="shared" si="115"/>
        <v>1</v>
      </c>
      <c r="R732" s="2">
        <f t="shared" si="116"/>
        <v>0</v>
      </c>
      <c r="S732" s="2">
        <f t="shared" si="117"/>
        <v>0</v>
      </c>
      <c r="T732" s="2">
        <v>2003</v>
      </c>
      <c r="U732" s="2">
        <f t="shared" si="118"/>
        <v>0</v>
      </c>
      <c r="V732" s="2">
        <v>5.7</v>
      </c>
      <c r="W732" s="2">
        <f t="shared" si="119"/>
        <v>0</v>
      </c>
    </row>
    <row r="733" spans="1:23" x14ac:dyDescent="0.2">
      <c r="A733" s="2" t="s">
        <v>439</v>
      </c>
      <c r="B733" s="2" t="s">
        <v>15</v>
      </c>
      <c r="C733" s="2" t="s">
        <v>12</v>
      </c>
      <c r="D733" s="2">
        <v>22.201599999999999</v>
      </c>
      <c r="E733" s="2">
        <v>116</v>
      </c>
      <c r="F733" s="2">
        <v>727</v>
      </c>
      <c r="G733" s="2">
        <v>8</v>
      </c>
      <c r="H733" s="2">
        <f t="shared" si="110"/>
        <v>1</v>
      </c>
      <c r="I733" s="2">
        <f t="shared" si="111"/>
        <v>0</v>
      </c>
      <c r="J733" s="2">
        <f t="shared" si="112"/>
        <v>0</v>
      </c>
      <c r="K733" s="2">
        <f t="shared" si="113"/>
        <v>0</v>
      </c>
      <c r="L733" s="2">
        <f t="shared" si="114"/>
        <v>0</v>
      </c>
      <c r="M733" s="2">
        <v>153</v>
      </c>
      <c r="Q733" s="2">
        <f t="shared" si="115"/>
        <v>0</v>
      </c>
      <c r="R733" s="2">
        <f t="shared" si="116"/>
        <v>0</v>
      </c>
      <c r="S733" s="2">
        <f t="shared" si="117"/>
        <v>0</v>
      </c>
      <c r="T733" s="2">
        <v>2005</v>
      </c>
      <c r="U733" s="2">
        <f t="shared" si="118"/>
        <v>0</v>
      </c>
      <c r="V733" s="2">
        <v>7.4</v>
      </c>
      <c r="W733" s="2">
        <f t="shared" si="119"/>
        <v>1</v>
      </c>
    </row>
    <row r="734" spans="1:23" x14ac:dyDescent="0.2">
      <c r="A734" s="2" t="s">
        <v>1282</v>
      </c>
      <c r="B734" s="2" t="s">
        <v>11</v>
      </c>
      <c r="C734" s="2" t="s">
        <v>12</v>
      </c>
      <c r="D734" s="2">
        <v>256.38600000000002</v>
      </c>
      <c r="E734" s="2">
        <v>104</v>
      </c>
      <c r="F734" s="2">
        <v>13076</v>
      </c>
      <c r="G734" s="2">
        <v>150</v>
      </c>
      <c r="H734" s="2">
        <f t="shared" si="110"/>
        <v>0</v>
      </c>
      <c r="I734" s="2">
        <f t="shared" si="111"/>
        <v>0</v>
      </c>
      <c r="J734" s="2">
        <f t="shared" si="112"/>
        <v>0</v>
      </c>
      <c r="K734" s="2">
        <f t="shared" si="113"/>
        <v>0</v>
      </c>
      <c r="L734" s="2">
        <f t="shared" si="114"/>
        <v>0</v>
      </c>
      <c r="M734" s="2">
        <v>508</v>
      </c>
      <c r="Q734" s="2">
        <f t="shared" si="115"/>
        <v>1</v>
      </c>
      <c r="R734" s="2">
        <f t="shared" si="116"/>
        <v>0</v>
      </c>
      <c r="S734" s="2">
        <f t="shared" si="117"/>
        <v>0</v>
      </c>
      <c r="T734" s="2">
        <v>2007</v>
      </c>
      <c r="U734" s="2">
        <f t="shared" si="118"/>
        <v>0</v>
      </c>
      <c r="V734" s="2">
        <v>7.2</v>
      </c>
      <c r="W734" s="2">
        <f t="shared" si="119"/>
        <v>1</v>
      </c>
    </row>
    <row r="735" spans="1:23" x14ac:dyDescent="0.2">
      <c r="A735" s="2" t="s">
        <v>784</v>
      </c>
      <c r="B735" s="2" t="s">
        <v>11</v>
      </c>
      <c r="C735" s="2" t="s">
        <v>19</v>
      </c>
      <c r="D735" s="2">
        <v>55.092799999999997</v>
      </c>
      <c r="E735" s="2">
        <v>109</v>
      </c>
      <c r="F735" s="2">
        <v>15608</v>
      </c>
      <c r="G735" s="2">
        <v>60</v>
      </c>
      <c r="H735" s="2">
        <f t="shared" si="110"/>
        <v>0</v>
      </c>
      <c r="I735" s="2">
        <f t="shared" si="111"/>
        <v>0</v>
      </c>
      <c r="J735" s="2">
        <f t="shared" si="112"/>
        <v>0</v>
      </c>
      <c r="K735" s="2">
        <f t="shared" si="113"/>
        <v>0</v>
      </c>
      <c r="L735" s="2">
        <f t="shared" si="114"/>
        <v>1</v>
      </c>
      <c r="M735" s="2">
        <v>154</v>
      </c>
      <c r="Q735" s="2">
        <f t="shared" si="115"/>
        <v>1</v>
      </c>
      <c r="R735" s="2">
        <f t="shared" si="116"/>
        <v>0</v>
      </c>
      <c r="S735" s="2">
        <f t="shared" si="117"/>
        <v>0</v>
      </c>
      <c r="T735" s="2">
        <v>2011</v>
      </c>
      <c r="U735" s="2">
        <f t="shared" si="118"/>
        <v>0</v>
      </c>
      <c r="V735" s="2">
        <v>6.1</v>
      </c>
      <c r="W735" s="2">
        <f t="shared" si="119"/>
        <v>0</v>
      </c>
    </row>
    <row r="736" spans="1:23" x14ac:dyDescent="0.2">
      <c r="A736" s="2" t="s">
        <v>1285</v>
      </c>
      <c r="B736" s="2" t="s">
        <v>11</v>
      </c>
      <c r="C736" s="2" t="s">
        <v>12</v>
      </c>
      <c r="D736" s="2">
        <v>40.270899999999997</v>
      </c>
      <c r="E736" s="2">
        <v>132</v>
      </c>
      <c r="F736" s="2">
        <v>3152</v>
      </c>
      <c r="G736" s="2">
        <v>22</v>
      </c>
      <c r="H736" s="2">
        <f t="shared" si="110"/>
        <v>0</v>
      </c>
      <c r="I736" s="2">
        <f t="shared" si="111"/>
        <v>0</v>
      </c>
      <c r="J736" s="2">
        <f t="shared" si="112"/>
        <v>0</v>
      </c>
      <c r="K736" s="2">
        <f t="shared" si="113"/>
        <v>0</v>
      </c>
      <c r="L736" s="2">
        <f t="shared" si="114"/>
        <v>0</v>
      </c>
      <c r="M736" s="2">
        <v>24</v>
      </c>
      <c r="Q736" s="2">
        <f t="shared" si="115"/>
        <v>1</v>
      </c>
      <c r="R736" s="2">
        <f t="shared" si="116"/>
        <v>0</v>
      </c>
      <c r="S736" s="2">
        <f t="shared" si="117"/>
        <v>0</v>
      </c>
      <c r="T736" s="2">
        <v>2001</v>
      </c>
      <c r="U736" s="2">
        <f t="shared" si="118"/>
        <v>0</v>
      </c>
      <c r="V736" s="2">
        <v>7.6</v>
      </c>
      <c r="W736" s="2">
        <f t="shared" si="119"/>
        <v>1</v>
      </c>
    </row>
    <row r="737" spans="1:23" x14ac:dyDescent="0.2">
      <c r="A737" s="2" t="s">
        <v>124</v>
      </c>
      <c r="B737" s="2" t="s">
        <v>11</v>
      </c>
      <c r="C737" s="2" t="s">
        <v>40</v>
      </c>
      <c r="D737" s="2">
        <v>51.697400000000002</v>
      </c>
      <c r="E737" s="2">
        <v>113</v>
      </c>
      <c r="F737" s="2">
        <v>1465</v>
      </c>
      <c r="G737" s="2">
        <v>13</v>
      </c>
      <c r="H737" s="2">
        <f t="shared" si="110"/>
        <v>0</v>
      </c>
      <c r="I737" s="2">
        <f t="shared" si="111"/>
        <v>0</v>
      </c>
      <c r="J737" s="2">
        <f t="shared" si="112"/>
        <v>0</v>
      </c>
      <c r="K737" s="2">
        <f t="shared" si="113"/>
        <v>0</v>
      </c>
      <c r="L737" s="2">
        <f t="shared" si="114"/>
        <v>0</v>
      </c>
      <c r="M737" s="2">
        <v>0</v>
      </c>
      <c r="Q737" s="2">
        <f t="shared" si="115"/>
        <v>1</v>
      </c>
      <c r="R737" s="2">
        <f t="shared" si="116"/>
        <v>0</v>
      </c>
      <c r="S737" s="2">
        <f t="shared" si="117"/>
        <v>1</v>
      </c>
      <c r="T737" s="2">
        <v>2009</v>
      </c>
      <c r="U737" s="2">
        <f t="shared" si="118"/>
        <v>0</v>
      </c>
      <c r="V737" s="2">
        <v>4.0999999999999996</v>
      </c>
      <c r="W737" s="2">
        <f t="shared" si="119"/>
        <v>0</v>
      </c>
    </row>
    <row r="738" spans="1:23" x14ac:dyDescent="0.2">
      <c r="A738" s="2" t="s">
        <v>1288</v>
      </c>
      <c r="B738" s="2" t="s">
        <v>11</v>
      </c>
      <c r="C738" s="2" t="s">
        <v>31</v>
      </c>
      <c r="D738" s="2">
        <v>9.6392399999999991</v>
      </c>
      <c r="E738" s="2">
        <v>89</v>
      </c>
      <c r="F738" s="2">
        <v>5470</v>
      </c>
      <c r="G738" s="2">
        <v>24</v>
      </c>
      <c r="H738" s="2">
        <f t="shared" si="110"/>
        <v>0</v>
      </c>
      <c r="I738" s="2">
        <f t="shared" si="111"/>
        <v>1</v>
      </c>
      <c r="J738" s="2">
        <f t="shared" si="112"/>
        <v>0</v>
      </c>
      <c r="K738" s="2">
        <f t="shared" si="113"/>
        <v>0</v>
      </c>
      <c r="L738" s="2">
        <f t="shared" si="114"/>
        <v>0</v>
      </c>
      <c r="M738" s="2">
        <v>41</v>
      </c>
      <c r="Q738" s="2">
        <f t="shared" si="115"/>
        <v>1</v>
      </c>
      <c r="R738" s="2">
        <f t="shared" si="116"/>
        <v>0</v>
      </c>
      <c r="S738" s="2">
        <f t="shared" si="117"/>
        <v>0</v>
      </c>
      <c r="T738" s="2">
        <v>2011</v>
      </c>
      <c r="U738" s="2">
        <f t="shared" si="118"/>
        <v>0</v>
      </c>
      <c r="V738" s="2">
        <v>4.9000000000000004</v>
      </c>
      <c r="W738" s="2">
        <f t="shared" si="119"/>
        <v>0</v>
      </c>
    </row>
    <row r="739" spans="1:23" x14ac:dyDescent="0.2">
      <c r="A739" s="2" t="s">
        <v>1290</v>
      </c>
      <c r="B739" s="2" t="s">
        <v>11</v>
      </c>
      <c r="C739" s="2" t="s">
        <v>19</v>
      </c>
      <c r="D739" s="2">
        <v>6.5431900000000001</v>
      </c>
      <c r="E739" s="2">
        <v>114</v>
      </c>
      <c r="F739" s="2">
        <v>1778</v>
      </c>
      <c r="G739" s="2">
        <v>34</v>
      </c>
      <c r="H739" s="2">
        <f t="shared" si="110"/>
        <v>0</v>
      </c>
      <c r="I739" s="2">
        <f t="shared" si="111"/>
        <v>0</v>
      </c>
      <c r="J739" s="2">
        <f t="shared" si="112"/>
        <v>0</v>
      </c>
      <c r="K739" s="2">
        <f t="shared" si="113"/>
        <v>0</v>
      </c>
      <c r="L739" s="2">
        <f t="shared" si="114"/>
        <v>1</v>
      </c>
      <c r="M739" s="2">
        <v>46</v>
      </c>
      <c r="Q739" s="2">
        <f t="shared" si="115"/>
        <v>1</v>
      </c>
      <c r="R739" s="2">
        <f t="shared" si="116"/>
        <v>0</v>
      </c>
      <c r="S739" s="2">
        <f t="shared" si="117"/>
        <v>0</v>
      </c>
      <c r="T739" s="2">
        <v>2000</v>
      </c>
      <c r="U739" s="2">
        <f t="shared" si="118"/>
        <v>0</v>
      </c>
      <c r="V739" s="2">
        <v>5.6</v>
      </c>
      <c r="W739" s="2">
        <f t="shared" si="119"/>
        <v>0</v>
      </c>
    </row>
    <row r="740" spans="1:23" x14ac:dyDescent="0.2">
      <c r="A740" s="2" t="s">
        <v>230</v>
      </c>
      <c r="B740" s="2" t="s">
        <v>15</v>
      </c>
      <c r="C740" s="2" t="s">
        <v>31</v>
      </c>
      <c r="D740" s="2">
        <v>12.784700000000001</v>
      </c>
      <c r="E740" s="2">
        <v>107</v>
      </c>
      <c r="F740" s="2">
        <v>8094</v>
      </c>
      <c r="G740" s="2">
        <v>22</v>
      </c>
      <c r="H740" s="2">
        <f t="shared" si="110"/>
        <v>1</v>
      </c>
      <c r="I740" s="2">
        <f t="shared" si="111"/>
        <v>1</v>
      </c>
      <c r="J740" s="2">
        <f t="shared" si="112"/>
        <v>0</v>
      </c>
      <c r="K740" s="2">
        <f t="shared" si="113"/>
        <v>0</v>
      </c>
      <c r="L740" s="2">
        <f t="shared" si="114"/>
        <v>0</v>
      </c>
      <c r="M740" s="2">
        <v>737</v>
      </c>
      <c r="Q740" s="2">
        <f t="shared" si="115"/>
        <v>0</v>
      </c>
      <c r="R740" s="2">
        <f t="shared" si="116"/>
        <v>0</v>
      </c>
      <c r="S740" s="2">
        <f t="shared" si="117"/>
        <v>0</v>
      </c>
      <c r="T740" s="2">
        <v>2004</v>
      </c>
      <c r="U740" s="2">
        <f t="shared" si="118"/>
        <v>0</v>
      </c>
      <c r="V740" s="2">
        <v>6.7</v>
      </c>
      <c r="W740" s="2">
        <f t="shared" si="119"/>
        <v>0</v>
      </c>
    </row>
    <row r="741" spans="1:23" x14ac:dyDescent="0.2">
      <c r="A741" s="2" t="s">
        <v>215</v>
      </c>
      <c r="B741" s="2" t="s">
        <v>15</v>
      </c>
      <c r="C741" s="2" t="s">
        <v>31</v>
      </c>
      <c r="D741" s="2">
        <v>71.346999999999994</v>
      </c>
      <c r="E741" s="2">
        <v>105</v>
      </c>
      <c r="F741" s="2">
        <v>28928</v>
      </c>
      <c r="G741" s="2">
        <v>40</v>
      </c>
      <c r="H741" s="2">
        <f t="shared" si="110"/>
        <v>1</v>
      </c>
      <c r="I741" s="2">
        <f t="shared" si="111"/>
        <v>1</v>
      </c>
      <c r="J741" s="2">
        <f t="shared" si="112"/>
        <v>0</v>
      </c>
      <c r="K741" s="2">
        <f t="shared" si="113"/>
        <v>0</v>
      </c>
      <c r="L741" s="2">
        <f t="shared" si="114"/>
        <v>0</v>
      </c>
      <c r="M741" s="2">
        <v>29</v>
      </c>
      <c r="Q741" s="2">
        <f t="shared" si="115"/>
        <v>0</v>
      </c>
      <c r="R741" s="2">
        <f t="shared" si="116"/>
        <v>0</v>
      </c>
      <c r="S741" s="2">
        <f t="shared" si="117"/>
        <v>0</v>
      </c>
      <c r="T741" s="2">
        <v>2009</v>
      </c>
      <c r="U741" s="2">
        <f t="shared" si="118"/>
        <v>0</v>
      </c>
      <c r="V741" s="2">
        <v>7.1</v>
      </c>
      <c r="W741" s="2">
        <f t="shared" si="119"/>
        <v>0</v>
      </c>
    </row>
    <row r="742" spans="1:23" x14ac:dyDescent="0.2">
      <c r="A742" s="2" t="s">
        <v>1294</v>
      </c>
      <c r="B742" s="2" t="s">
        <v>15</v>
      </c>
      <c r="C742" s="2" t="s">
        <v>12</v>
      </c>
      <c r="D742" s="2">
        <v>2.5799999999999998E-3</v>
      </c>
      <c r="E742" s="2">
        <v>111</v>
      </c>
      <c r="F742" s="2">
        <v>2564</v>
      </c>
      <c r="G742" s="2">
        <v>1.65</v>
      </c>
      <c r="H742" s="2">
        <f t="shared" si="110"/>
        <v>1</v>
      </c>
      <c r="I742" s="2">
        <f t="shared" si="111"/>
        <v>0</v>
      </c>
      <c r="J742" s="2">
        <f t="shared" si="112"/>
        <v>0</v>
      </c>
      <c r="K742" s="2">
        <f t="shared" si="113"/>
        <v>0</v>
      </c>
      <c r="L742" s="2">
        <f t="shared" si="114"/>
        <v>0</v>
      </c>
      <c r="M742" s="2">
        <v>1000</v>
      </c>
      <c r="Q742" s="2">
        <f t="shared" si="115"/>
        <v>0</v>
      </c>
      <c r="R742" s="2">
        <f t="shared" si="116"/>
        <v>0</v>
      </c>
      <c r="S742" s="2">
        <f t="shared" si="117"/>
        <v>0</v>
      </c>
      <c r="T742" s="2">
        <v>2003</v>
      </c>
      <c r="U742" s="2">
        <f t="shared" si="118"/>
        <v>0</v>
      </c>
      <c r="V742" s="2">
        <v>5.4</v>
      </c>
      <c r="W742" s="2">
        <f t="shared" si="119"/>
        <v>1</v>
      </c>
    </row>
    <row r="743" spans="1:23" x14ac:dyDescent="0.2">
      <c r="A743" s="2" t="s">
        <v>1296</v>
      </c>
      <c r="B743" s="2" t="s">
        <v>15</v>
      </c>
      <c r="C743" s="2" t="s">
        <v>35</v>
      </c>
      <c r="D743" s="2">
        <v>9.2400999999999997E-2</v>
      </c>
      <c r="E743" s="2">
        <v>105</v>
      </c>
      <c r="F743" s="2">
        <v>2423</v>
      </c>
      <c r="G743" s="2">
        <v>2</v>
      </c>
      <c r="H743" s="2">
        <f t="shared" si="110"/>
        <v>1</v>
      </c>
      <c r="I743" s="2">
        <f t="shared" si="111"/>
        <v>0</v>
      </c>
      <c r="J743" s="2">
        <f t="shared" si="112"/>
        <v>1</v>
      </c>
      <c r="K743" s="2">
        <f t="shared" si="113"/>
        <v>0</v>
      </c>
      <c r="L743" s="2">
        <f t="shared" si="114"/>
        <v>0</v>
      </c>
      <c r="M743" s="2">
        <v>68</v>
      </c>
      <c r="Q743" s="2">
        <f t="shared" si="115"/>
        <v>0</v>
      </c>
      <c r="R743" s="2">
        <f t="shared" si="116"/>
        <v>0</v>
      </c>
      <c r="S743" s="2">
        <f t="shared" si="117"/>
        <v>0</v>
      </c>
      <c r="T743" s="2">
        <v>2010</v>
      </c>
      <c r="U743" s="2">
        <f t="shared" si="118"/>
        <v>0</v>
      </c>
      <c r="V743" s="2">
        <v>6.3</v>
      </c>
      <c r="W743" s="2">
        <f t="shared" si="119"/>
        <v>0</v>
      </c>
    </row>
    <row r="744" spans="1:23" x14ac:dyDescent="0.2">
      <c r="A744" s="2" t="s">
        <v>64</v>
      </c>
      <c r="B744" s="2" t="s">
        <v>11</v>
      </c>
      <c r="C744" s="2" t="s">
        <v>19</v>
      </c>
      <c r="D744" s="2">
        <v>33.105600000000003</v>
      </c>
      <c r="E744" s="2">
        <v>97</v>
      </c>
      <c r="F744" s="2">
        <v>1576</v>
      </c>
      <c r="G744" s="2">
        <v>70</v>
      </c>
      <c r="H744" s="2">
        <f t="shared" si="110"/>
        <v>0</v>
      </c>
      <c r="I744" s="2">
        <f t="shared" si="111"/>
        <v>0</v>
      </c>
      <c r="J744" s="2">
        <f t="shared" si="112"/>
        <v>0</v>
      </c>
      <c r="K744" s="2">
        <f t="shared" si="113"/>
        <v>0</v>
      </c>
      <c r="L744" s="2">
        <f t="shared" si="114"/>
        <v>1</v>
      </c>
      <c r="M744" s="2">
        <v>84</v>
      </c>
      <c r="Q744" s="2">
        <f t="shared" si="115"/>
        <v>1</v>
      </c>
      <c r="R744" s="2">
        <f t="shared" si="116"/>
        <v>0</v>
      </c>
      <c r="S744" s="2">
        <f t="shared" si="117"/>
        <v>0</v>
      </c>
      <c r="T744" s="2">
        <v>2002</v>
      </c>
      <c r="U744" s="2">
        <f t="shared" si="118"/>
        <v>0</v>
      </c>
      <c r="V744" s="2">
        <v>5.4</v>
      </c>
      <c r="W744" s="2">
        <f t="shared" si="119"/>
        <v>0</v>
      </c>
    </row>
    <row r="745" spans="1:23" x14ac:dyDescent="0.2">
      <c r="A745" s="2" t="s">
        <v>1299</v>
      </c>
      <c r="B745" s="2" t="s">
        <v>15</v>
      </c>
      <c r="C745" s="2" t="s">
        <v>31</v>
      </c>
      <c r="D745" s="2">
        <v>0.19456799999999999</v>
      </c>
      <c r="E745" s="2">
        <v>80</v>
      </c>
      <c r="F745" s="2">
        <v>2179</v>
      </c>
      <c r="G745" s="2">
        <v>1.5</v>
      </c>
      <c r="H745" s="2">
        <f t="shared" si="110"/>
        <v>1</v>
      </c>
      <c r="I745" s="2">
        <f t="shared" si="111"/>
        <v>1</v>
      </c>
      <c r="J745" s="2">
        <f t="shared" si="112"/>
        <v>0</v>
      </c>
      <c r="K745" s="2">
        <f t="shared" si="113"/>
        <v>0</v>
      </c>
      <c r="L745" s="2">
        <f t="shared" si="114"/>
        <v>0</v>
      </c>
      <c r="M745" s="2">
        <v>522</v>
      </c>
      <c r="Q745" s="2">
        <f t="shared" si="115"/>
        <v>0</v>
      </c>
      <c r="R745" s="2">
        <f t="shared" si="116"/>
        <v>0</v>
      </c>
      <c r="S745" s="2">
        <f t="shared" si="117"/>
        <v>0</v>
      </c>
      <c r="T745" s="2">
        <v>2006</v>
      </c>
      <c r="U745" s="2">
        <f t="shared" si="118"/>
        <v>0</v>
      </c>
      <c r="V745" s="2">
        <v>6.2</v>
      </c>
      <c r="W745" s="2">
        <f t="shared" si="119"/>
        <v>0</v>
      </c>
    </row>
    <row r="746" spans="1:23" x14ac:dyDescent="0.2">
      <c r="A746" s="2" t="s">
        <v>1301</v>
      </c>
      <c r="B746" s="2" t="s">
        <v>51</v>
      </c>
      <c r="C746" s="2" t="s">
        <v>47</v>
      </c>
      <c r="D746" s="2">
        <v>0.42589900000000003</v>
      </c>
      <c r="E746" s="2">
        <v>92</v>
      </c>
      <c r="F746" s="2">
        <v>168</v>
      </c>
      <c r="G746" s="2">
        <v>0.4</v>
      </c>
      <c r="H746" s="2">
        <f t="shared" si="110"/>
        <v>0</v>
      </c>
      <c r="I746" s="2">
        <f t="shared" si="111"/>
        <v>0</v>
      </c>
      <c r="J746" s="2">
        <f t="shared" si="112"/>
        <v>0</v>
      </c>
      <c r="K746" s="2">
        <f t="shared" si="113"/>
        <v>0</v>
      </c>
      <c r="L746" s="2">
        <f t="shared" si="114"/>
        <v>0</v>
      </c>
      <c r="M746" s="2">
        <v>4</v>
      </c>
      <c r="Q746" s="2">
        <f t="shared" si="115"/>
        <v>0</v>
      </c>
      <c r="R746" s="2">
        <f t="shared" si="116"/>
        <v>1</v>
      </c>
      <c r="S746" s="2">
        <f t="shared" si="117"/>
        <v>0</v>
      </c>
      <c r="T746" s="2">
        <v>2010</v>
      </c>
      <c r="U746" s="2">
        <f t="shared" si="118"/>
        <v>1</v>
      </c>
      <c r="V746" s="2">
        <v>5.0999999999999996</v>
      </c>
      <c r="W746" s="2">
        <f t="shared" si="119"/>
        <v>0</v>
      </c>
    </row>
    <row r="747" spans="1:23" x14ac:dyDescent="0.2">
      <c r="A747" s="2" t="s">
        <v>959</v>
      </c>
      <c r="B747" s="2" t="s">
        <v>15</v>
      </c>
      <c r="C747" s="2" t="s">
        <v>12</v>
      </c>
      <c r="D747" s="2">
        <v>4.0011200000000002</v>
      </c>
      <c r="E747" s="2">
        <v>135</v>
      </c>
      <c r="F747" s="2">
        <v>36398</v>
      </c>
      <c r="G747" s="2">
        <v>20</v>
      </c>
      <c r="H747" s="2">
        <f t="shared" si="110"/>
        <v>1</v>
      </c>
      <c r="I747" s="2">
        <f t="shared" si="111"/>
        <v>0</v>
      </c>
      <c r="J747" s="2">
        <f t="shared" si="112"/>
        <v>0</v>
      </c>
      <c r="K747" s="2">
        <f t="shared" si="113"/>
        <v>0</v>
      </c>
      <c r="L747" s="2">
        <f t="shared" si="114"/>
        <v>0</v>
      </c>
      <c r="M747" s="2">
        <v>162</v>
      </c>
      <c r="Q747" s="2">
        <f t="shared" si="115"/>
        <v>0</v>
      </c>
      <c r="R747" s="2">
        <f t="shared" si="116"/>
        <v>0</v>
      </c>
      <c r="S747" s="2">
        <f t="shared" si="117"/>
        <v>0</v>
      </c>
      <c r="T747" s="2">
        <v>2007</v>
      </c>
      <c r="U747" s="2">
        <f t="shared" si="118"/>
        <v>0</v>
      </c>
      <c r="V747" s="2">
        <v>7</v>
      </c>
      <c r="W747" s="2">
        <f t="shared" si="119"/>
        <v>1</v>
      </c>
    </row>
    <row r="748" spans="1:23" x14ac:dyDescent="0.2">
      <c r="A748" s="2" t="s">
        <v>1113</v>
      </c>
      <c r="B748" s="2" t="s">
        <v>11</v>
      </c>
      <c r="C748" s="2" t="s">
        <v>24</v>
      </c>
      <c r="D748" s="2">
        <v>144.79499999999999</v>
      </c>
      <c r="E748" s="2">
        <v>115</v>
      </c>
      <c r="F748" s="2">
        <v>12068</v>
      </c>
      <c r="G748" s="2">
        <v>120</v>
      </c>
      <c r="H748" s="2">
        <f t="shared" si="110"/>
        <v>0</v>
      </c>
      <c r="I748" s="2">
        <f t="shared" si="111"/>
        <v>0</v>
      </c>
      <c r="J748" s="2">
        <f t="shared" si="112"/>
        <v>0</v>
      </c>
      <c r="K748" s="2">
        <f t="shared" si="113"/>
        <v>0</v>
      </c>
      <c r="L748" s="2">
        <f t="shared" si="114"/>
        <v>0</v>
      </c>
      <c r="M748" s="2">
        <v>295</v>
      </c>
      <c r="Q748" s="2">
        <f t="shared" si="115"/>
        <v>1</v>
      </c>
      <c r="R748" s="2">
        <f t="shared" si="116"/>
        <v>0</v>
      </c>
      <c r="S748" s="2">
        <f t="shared" si="117"/>
        <v>0</v>
      </c>
      <c r="T748" s="2">
        <v>2004</v>
      </c>
      <c r="U748" s="2">
        <f t="shared" si="118"/>
        <v>0</v>
      </c>
      <c r="V748" s="2">
        <v>7.1</v>
      </c>
      <c r="W748" s="2">
        <f t="shared" si="119"/>
        <v>0</v>
      </c>
    </row>
    <row r="749" spans="1:23" x14ac:dyDescent="0.2">
      <c r="A749" s="2" t="s">
        <v>910</v>
      </c>
      <c r="B749" s="2" t="s">
        <v>51</v>
      </c>
      <c r="C749" s="2" t="s">
        <v>97</v>
      </c>
      <c r="D749" s="2">
        <v>176.387</v>
      </c>
      <c r="E749" s="2">
        <v>103</v>
      </c>
      <c r="F749" s="2">
        <v>5437</v>
      </c>
      <c r="G749" s="2">
        <v>59</v>
      </c>
      <c r="H749" s="2">
        <f t="shared" si="110"/>
        <v>0</v>
      </c>
      <c r="I749" s="2">
        <f t="shared" si="111"/>
        <v>0</v>
      </c>
      <c r="J749" s="2">
        <f t="shared" si="112"/>
        <v>0</v>
      </c>
      <c r="K749" s="2">
        <f t="shared" si="113"/>
        <v>1</v>
      </c>
      <c r="L749" s="2">
        <f t="shared" si="114"/>
        <v>0</v>
      </c>
      <c r="M749" s="2">
        <v>77</v>
      </c>
      <c r="Q749" s="2">
        <f t="shared" si="115"/>
        <v>0</v>
      </c>
      <c r="R749" s="2">
        <f t="shared" si="116"/>
        <v>1</v>
      </c>
      <c r="S749" s="2">
        <f t="shared" si="117"/>
        <v>0</v>
      </c>
      <c r="T749" s="2">
        <v>2002</v>
      </c>
      <c r="U749" s="2">
        <f t="shared" si="118"/>
        <v>0</v>
      </c>
      <c r="V749" s="2">
        <v>7.6</v>
      </c>
      <c r="W749" s="2">
        <f t="shared" si="119"/>
        <v>0</v>
      </c>
    </row>
    <row r="750" spans="1:23" x14ac:dyDescent="0.2">
      <c r="A750" s="2" t="s">
        <v>1306</v>
      </c>
      <c r="B750" s="2" t="s">
        <v>51</v>
      </c>
      <c r="C750" s="2" t="s">
        <v>97</v>
      </c>
      <c r="D750" s="2">
        <v>161.31700000000001</v>
      </c>
      <c r="E750" s="2">
        <v>88</v>
      </c>
      <c r="F750" s="2">
        <v>25354</v>
      </c>
      <c r="G750" s="2">
        <v>95</v>
      </c>
      <c r="H750" s="2">
        <f t="shared" si="110"/>
        <v>0</v>
      </c>
      <c r="I750" s="2">
        <f t="shared" si="111"/>
        <v>0</v>
      </c>
      <c r="J750" s="2">
        <f t="shared" si="112"/>
        <v>0</v>
      </c>
      <c r="K750" s="2">
        <f t="shared" si="113"/>
        <v>1</v>
      </c>
      <c r="L750" s="2">
        <f t="shared" si="114"/>
        <v>0</v>
      </c>
      <c r="M750" s="2">
        <v>20</v>
      </c>
      <c r="Q750" s="2">
        <f t="shared" si="115"/>
        <v>0</v>
      </c>
      <c r="R750" s="2">
        <f t="shared" si="116"/>
        <v>1</v>
      </c>
      <c r="S750" s="2">
        <f t="shared" si="117"/>
        <v>0</v>
      </c>
      <c r="T750" s="2">
        <v>2012</v>
      </c>
      <c r="U750" s="2">
        <f t="shared" si="118"/>
        <v>0</v>
      </c>
      <c r="V750" s="2">
        <v>6.6</v>
      </c>
      <c r="W750" s="2">
        <f t="shared" si="119"/>
        <v>0</v>
      </c>
    </row>
    <row r="751" spans="1:23" x14ac:dyDescent="0.2">
      <c r="A751" s="2" t="s">
        <v>1308</v>
      </c>
      <c r="B751" s="2" t="s">
        <v>51</v>
      </c>
      <c r="C751" s="2" t="s">
        <v>97</v>
      </c>
      <c r="D751" s="2">
        <v>196.57400000000001</v>
      </c>
      <c r="E751" s="2">
        <v>94</v>
      </c>
      <c r="F751" s="2">
        <v>1258</v>
      </c>
      <c r="G751" s="2">
        <v>90</v>
      </c>
      <c r="H751" s="2">
        <f t="shared" si="110"/>
        <v>0</v>
      </c>
      <c r="I751" s="2">
        <f t="shared" si="111"/>
        <v>0</v>
      </c>
      <c r="J751" s="2">
        <f t="shared" si="112"/>
        <v>0</v>
      </c>
      <c r="K751" s="2">
        <f t="shared" si="113"/>
        <v>1</v>
      </c>
      <c r="L751" s="2">
        <f t="shared" si="114"/>
        <v>0</v>
      </c>
      <c r="M751" s="2">
        <v>107</v>
      </c>
      <c r="Q751" s="2">
        <f t="shared" si="115"/>
        <v>0</v>
      </c>
      <c r="R751" s="2">
        <f t="shared" si="116"/>
        <v>1</v>
      </c>
      <c r="S751" s="2">
        <f t="shared" si="117"/>
        <v>0</v>
      </c>
      <c r="T751" s="2">
        <v>2009</v>
      </c>
      <c r="U751" s="2">
        <f t="shared" si="118"/>
        <v>0</v>
      </c>
      <c r="V751" s="2">
        <v>7</v>
      </c>
      <c r="W751" s="2">
        <f t="shared" si="119"/>
        <v>0</v>
      </c>
    </row>
    <row r="752" spans="1:23" x14ac:dyDescent="0.2">
      <c r="A752" s="2" t="s">
        <v>1308</v>
      </c>
      <c r="B752" s="2" t="s">
        <v>51</v>
      </c>
      <c r="C752" s="2" t="s">
        <v>97</v>
      </c>
      <c r="D752" s="2">
        <v>195.33</v>
      </c>
      <c r="E752" s="2">
        <v>115</v>
      </c>
      <c r="F752" s="2">
        <v>1815</v>
      </c>
      <c r="G752" s="2">
        <v>80</v>
      </c>
      <c r="H752" s="2">
        <f t="shared" si="110"/>
        <v>0</v>
      </c>
      <c r="I752" s="2">
        <f t="shared" si="111"/>
        <v>0</v>
      </c>
      <c r="J752" s="2">
        <f t="shared" si="112"/>
        <v>0</v>
      </c>
      <c r="K752" s="2">
        <f t="shared" si="113"/>
        <v>1</v>
      </c>
      <c r="L752" s="2">
        <f t="shared" si="114"/>
        <v>0</v>
      </c>
      <c r="M752" s="2">
        <v>107</v>
      </c>
      <c r="Q752" s="2">
        <f t="shared" si="115"/>
        <v>0</v>
      </c>
      <c r="R752" s="2">
        <f t="shared" si="116"/>
        <v>1</v>
      </c>
      <c r="S752" s="2">
        <f t="shared" si="117"/>
        <v>0</v>
      </c>
      <c r="T752" s="2">
        <v>2006</v>
      </c>
      <c r="U752" s="2">
        <f t="shared" si="118"/>
        <v>0</v>
      </c>
      <c r="V752" s="2">
        <v>6.9</v>
      </c>
      <c r="W752" s="2">
        <f t="shared" si="119"/>
        <v>0</v>
      </c>
    </row>
    <row r="753" spans="1:23" x14ac:dyDescent="0.2">
      <c r="A753" s="2" t="s">
        <v>77</v>
      </c>
      <c r="B753" s="2" t="s">
        <v>15</v>
      </c>
      <c r="C753" s="2" t="s">
        <v>35</v>
      </c>
      <c r="D753" s="2">
        <v>51.475999999999999</v>
      </c>
      <c r="E753" s="2">
        <v>91</v>
      </c>
      <c r="F753" s="2">
        <v>3969</v>
      </c>
      <c r="G753" s="2">
        <v>30</v>
      </c>
      <c r="H753" s="2">
        <f t="shared" si="110"/>
        <v>1</v>
      </c>
      <c r="I753" s="2">
        <f t="shared" si="111"/>
        <v>0</v>
      </c>
      <c r="J753" s="2">
        <f t="shared" si="112"/>
        <v>1</v>
      </c>
      <c r="K753" s="2">
        <f t="shared" si="113"/>
        <v>0</v>
      </c>
      <c r="L753" s="2">
        <f t="shared" si="114"/>
        <v>0</v>
      </c>
      <c r="M753" s="2">
        <v>446</v>
      </c>
      <c r="Q753" s="2">
        <f t="shared" si="115"/>
        <v>0</v>
      </c>
      <c r="R753" s="2">
        <f t="shared" si="116"/>
        <v>0</v>
      </c>
      <c r="S753" s="2">
        <f t="shared" si="117"/>
        <v>0</v>
      </c>
      <c r="T753" s="2">
        <v>2003</v>
      </c>
      <c r="U753" s="2">
        <f t="shared" si="118"/>
        <v>0</v>
      </c>
      <c r="V753" s="2">
        <v>7.3</v>
      </c>
      <c r="W753" s="2">
        <f t="shared" si="119"/>
        <v>0</v>
      </c>
    </row>
    <row r="754" spans="1:23" x14ac:dyDescent="0.2">
      <c r="A754" s="2" t="s">
        <v>1246</v>
      </c>
      <c r="B754" s="2" t="s">
        <v>15</v>
      </c>
      <c r="C754" s="2" t="s">
        <v>31</v>
      </c>
      <c r="D754" s="2">
        <v>134.45500000000001</v>
      </c>
      <c r="E754" s="2">
        <v>120</v>
      </c>
      <c r="F754" s="2">
        <v>5826</v>
      </c>
      <c r="G754" s="2">
        <v>35</v>
      </c>
      <c r="H754" s="2">
        <f t="shared" si="110"/>
        <v>1</v>
      </c>
      <c r="I754" s="2">
        <f t="shared" si="111"/>
        <v>1</v>
      </c>
      <c r="J754" s="2">
        <f t="shared" si="112"/>
        <v>0</v>
      </c>
      <c r="K754" s="2">
        <f t="shared" si="113"/>
        <v>0</v>
      </c>
      <c r="L754" s="2">
        <f t="shared" si="114"/>
        <v>0</v>
      </c>
      <c r="M754" s="2">
        <v>91</v>
      </c>
      <c r="Q754" s="2">
        <f t="shared" si="115"/>
        <v>0</v>
      </c>
      <c r="R754" s="2">
        <f t="shared" si="116"/>
        <v>0</v>
      </c>
      <c r="S754" s="2">
        <f t="shared" si="117"/>
        <v>0</v>
      </c>
      <c r="T754" s="2">
        <v>2013</v>
      </c>
      <c r="U754" s="2">
        <f t="shared" si="118"/>
        <v>0</v>
      </c>
      <c r="V754" s="2">
        <v>5.7</v>
      </c>
      <c r="W754" s="2">
        <f t="shared" si="119"/>
        <v>0</v>
      </c>
    </row>
    <row r="755" spans="1:23" x14ac:dyDescent="0.2">
      <c r="A755" s="2" t="s">
        <v>1313</v>
      </c>
      <c r="B755" s="2" t="s">
        <v>15</v>
      </c>
      <c r="C755" s="2" t="s">
        <v>12</v>
      </c>
      <c r="D755" s="2">
        <v>12.5495</v>
      </c>
      <c r="E755" s="2">
        <v>121</v>
      </c>
      <c r="F755" s="2">
        <v>3633</v>
      </c>
      <c r="G755" s="2">
        <v>15</v>
      </c>
      <c r="H755" s="2">
        <f t="shared" si="110"/>
        <v>1</v>
      </c>
      <c r="I755" s="2">
        <f t="shared" si="111"/>
        <v>0</v>
      </c>
      <c r="J755" s="2">
        <f t="shared" si="112"/>
        <v>0</v>
      </c>
      <c r="K755" s="2">
        <f t="shared" si="113"/>
        <v>0</v>
      </c>
      <c r="L755" s="2">
        <f t="shared" si="114"/>
        <v>0</v>
      </c>
      <c r="M755" s="2">
        <v>16</v>
      </c>
      <c r="Q755" s="2">
        <f t="shared" si="115"/>
        <v>0</v>
      </c>
      <c r="R755" s="2">
        <f t="shared" si="116"/>
        <v>0</v>
      </c>
      <c r="S755" s="2">
        <f t="shared" si="117"/>
        <v>0</v>
      </c>
      <c r="T755" s="2">
        <v>2006</v>
      </c>
      <c r="U755" s="2">
        <f t="shared" si="118"/>
        <v>0</v>
      </c>
      <c r="V755" s="2">
        <v>6.2</v>
      </c>
      <c r="W755" s="2">
        <f t="shared" si="119"/>
        <v>1</v>
      </c>
    </row>
    <row r="756" spans="1:23" x14ac:dyDescent="0.2">
      <c r="A756" s="2" t="s">
        <v>1315</v>
      </c>
      <c r="B756" s="2" t="s">
        <v>11</v>
      </c>
      <c r="C756" s="2" t="s">
        <v>12</v>
      </c>
      <c r="D756" s="2">
        <v>50.461300000000001</v>
      </c>
      <c r="E756" s="2">
        <v>107</v>
      </c>
      <c r="F756" s="2">
        <v>20466</v>
      </c>
      <c r="G756" s="2">
        <v>11</v>
      </c>
      <c r="H756" s="2">
        <f t="shared" si="110"/>
        <v>0</v>
      </c>
      <c r="I756" s="2">
        <f t="shared" si="111"/>
        <v>0</v>
      </c>
      <c r="J756" s="2">
        <f t="shared" si="112"/>
        <v>0</v>
      </c>
      <c r="K756" s="2">
        <f t="shared" si="113"/>
        <v>0</v>
      </c>
      <c r="L756" s="2">
        <f t="shared" si="114"/>
        <v>0</v>
      </c>
      <c r="M756" s="2">
        <v>15</v>
      </c>
      <c r="Q756" s="2">
        <f t="shared" si="115"/>
        <v>1</v>
      </c>
      <c r="R756" s="2">
        <f t="shared" si="116"/>
        <v>0</v>
      </c>
      <c r="S756" s="2">
        <f t="shared" si="117"/>
        <v>0</v>
      </c>
      <c r="T756" s="2">
        <v>2014</v>
      </c>
      <c r="U756" s="2">
        <f t="shared" si="118"/>
        <v>0</v>
      </c>
      <c r="V756" s="2">
        <v>6.8</v>
      </c>
      <c r="W756" s="2">
        <f t="shared" si="119"/>
        <v>1</v>
      </c>
    </row>
    <row r="757" spans="1:23" x14ac:dyDescent="0.2">
      <c r="A757" s="2" t="s">
        <v>38</v>
      </c>
      <c r="B757" s="2" t="s">
        <v>15</v>
      </c>
      <c r="C757" s="2" t="s">
        <v>40</v>
      </c>
      <c r="D757" s="2">
        <v>4.6814999999999998</v>
      </c>
      <c r="E757" s="2">
        <v>99</v>
      </c>
      <c r="F757" s="2">
        <v>2478</v>
      </c>
      <c r="G757" s="2">
        <v>9</v>
      </c>
      <c r="H757" s="2">
        <f t="shared" si="110"/>
        <v>1</v>
      </c>
      <c r="I757" s="2">
        <f t="shared" si="111"/>
        <v>0</v>
      </c>
      <c r="J757" s="2">
        <f t="shared" si="112"/>
        <v>0</v>
      </c>
      <c r="K757" s="2">
        <f t="shared" si="113"/>
        <v>0</v>
      </c>
      <c r="L757" s="2">
        <f t="shared" si="114"/>
        <v>0</v>
      </c>
      <c r="M757" s="2">
        <v>23</v>
      </c>
      <c r="Q757" s="2">
        <f t="shared" si="115"/>
        <v>0</v>
      </c>
      <c r="R757" s="2">
        <f t="shared" si="116"/>
        <v>0</v>
      </c>
      <c r="S757" s="2">
        <f t="shared" si="117"/>
        <v>1</v>
      </c>
      <c r="T757" s="2">
        <v>2002</v>
      </c>
      <c r="U757" s="2">
        <f t="shared" si="118"/>
        <v>0</v>
      </c>
      <c r="V757" s="2">
        <v>7</v>
      </c>
      <c r="W757" s="2">
        <f t="shared" si="119"/>
        <v>0</v>
      </c>
    </row>
    <row r="758" spans="1:23" x14ac:dyDescent="0.2">
      <c r="A758" s="2" t="s">
        <v>1318</v>
      </c>
      <c r="B758" s="2" t="s">
        <v>15</v>
      </c>
      <c r="C758" s="2" t="s">
        <v>40</v>
      </c>
      <c r="D758" s="2">
        <v>0.228524</v>
      </c>
      <c r="E758" s="2">
        <v>111</v>
      </c>
      <c r="F758" s="2">
        <v>768</v>
      </c>
      <c r="G758" s="2">
        <v>4</v>
      </c>
      <c r="H758" s="2">
        <f t="shared" si="110"/>
        <v>1</v>
      </c>
      <c r="I758" s="2">
        <f t="shared" si="111"/>
        <v>0</v>
      </c>
      <c r="J758" s="2">
        <f t="shared" si="112"/>
        <v>0</v>
      </c>
      <c r="K758" s="2">
        <f t="shared" si="113"/>
        <v>0</v>
      </c>
      <c r="L758" s="2">
        <f t="shared" si="114"/>
        <v>0</v>
      </c>
      <c r="M758" s="2">
        <v>24</v>
      </c>
      <c r="Q758" s="2">
        <f t="shared" si="115"/>
        <v>0</v>
      </c>
      <c r="R758" s="2">
        <f t="shared" si="116"/>
        <v>0</v>
      </c>
      <c r="S758" s="2">
        <f t="shared" si="117"/>
        <v>1</v>
      </c>
      <c r="T758" s="2">
        <v>2004</v>
      </c>
      <c r="U758" s="2">
        <f t="shared" si="118"/>
        <v>0</v>
      </c>
      <c r="V758" s="2">
        <v>7.3</v>
      </c>
      <c r="W758" s="2">
        <f t="shared" si="119"/>
        <v>0</v>
      </c>
    </row>
    <row r="759" spans="1:23" x14ac:dyDescent="0.2">
      <c r="A759" s="2" t="s">
        <v>1320</v>
      </c>
      <c r="B759" s="2" t="s">
        <v>51</v>
      </c>
      <c r="C759" s="2" t="s">
        <v>40</v>
      </c>
      <c r="D759" s="2">
        <v>16.0886</v>
      </c>
      <c r="E759" s="2">
        <v>107</v>
      </c>
      <c r="F759" s="2">
        <v>3742</v>
      </c>
      <c r="G759" s="2">
        <v>55</v>
      </c>
      <c r="H759" s="2">
        <f t="shared" si="110"/>
        <v>0</v>
      </c>
      <c r="I759" s="2">
        <f t="shared" si="111"/>
        <v>0</v>
      </c>
      <c r="J759" s="2">
        <f t="shared" si="112"/>
        <v>0</v>
      </c>
      <c r="K759" s="2">
        <f t="shared" si="113"/>
        <v>0</v>
      </c>
      <c r="L759" s="2">
        <f t="shared" si="114"/>
        <v>0</v>
      </c>
      <c r="M759" s="2">
        <v>11</v>
      </c>
      <c r="Q759" s="2">
        <f t="shared" si="115"/>
        <v>0</v>
      </c>
      <c r="R759" s="2">
        <f t="shared" si="116"/>
        <v>1</v>
      </c>
      <c r="S759" s="2">
        <f t="shared" si="117"/>
        <v>1</v>
      </c>
      <c r="T759" s="2">
        <v>2009</v>
      </c>
      <c r="U759" s="2">
        <f t="shared" si="118"/>
        <v>0</v>
      </c>
      <c r="V759" s="2">
        <v>5.6</v>
      </c>
      <c r="W759" s="2">
        <f t="shared" si="119"/>
        <v>0</v>
      </c>
    </row>
    <row r="760" spans="1:23" x14ac:dyDescent="0.2">
      <c r="A760" s="2" t="s">
        <v>1322</v>
      </c>
      <c r="B760" s="2" t="s">
        <v>15</v>
      </c>
      <c r="C760" s="2" t="s">
        <v>24</v>
      </c>
      <c r="D760" s="2">
        <v>83.503200000000007</v>
      </c>
      <c r="E760" s="2">
        <v>110</v>
      </c>
      <c r="F760" s="2">
        <v>16691</v>
      </c>
      <c r="G760" s="2">
        <v>75</v>
      </c>
      <c r="H760" s="2">
        <f t="shared" si="110"/>
        <v>1</v>
      </c>
      <c r="I760" s="2">
        <f t="shared" si="111"/>
        <v>0</v>
      </c>
      <c r="J760" s="2">
        <f t="shared" si="112"/>
        <v>0</v>
      </c>
      <c r="K760" s="2">
        <f t="shared" si="113"/>
        <v>0</v>
      </c>
      <c r="L760" s="2">
        <f t="shared" si="114"/>
        <v>0</v>
      </c>
      <c r="M760" s="2">
        <v>763</v>
      </c>
      <c r="Q760" s="2">
        <f t="shared" si="115"/>
        <v>0</v>
      </c>
      <c r="R760" s="2">
        <f t="shared" si="116"/>
        <v>0</v>
      </c>
      <c r="S760" s="2">
        <f t="shared" si="117"/>
        <v>0</v>
      </c>
      <c r="T760" s="2">
        <v>2011</v>
      </c>
      <c r="U760" s="2">
        <f t="shared" si="118"/>
        <v>0</v>
      </c>
      <c r="V760" s="2">
        <v>6.1</v>
      </c>
      <c r="W760" s="2">
        <f t="shared" si="119"/>
        <v>0</v>
      </c>
    </row>
    <row r="761" spans="1:23" x14ac:dyDescent="0.2">
      <c r="A761" s="2" t="s">
        <v>806</v>
      </c>
      <c r="B761" s="2" t="s">
        <v>15</v>
      </c>
      <c r="C761" s="2" t="s">
        <v>12</v>
      </c>
      <c r="D761" s="2">
        <v>6.1142399999999997</v>
      </c>
      <c r="E761" s="2">
        <v>102</v>
      </c>
      <c r="F761" s="2">
        <v>2664</v>
      </c>
      <c r="G761" s="2">
        <v>40</v>
      </c>
      <c r="H761" s="2">
        <f t="shared" si="110"/>
        <v>1</v>
      </c>
      <c r="I761" s="2">
        <f t="shared" si="111"/>
        <v>0</v>
      </c>
      <c r="J761" s="2">
        <f t="shared" si="112"/>
        <v>0</v>
      </c>
      <c r="K761" s="2">
        <f t="shared" si="113"/>
        <v>0</v>
      </c>
      <c r="L761" s="2">
        <f t="shared" si="114"/>
        <v>0</v>
      </c>
      <c r="M761" s="2">
        <v>39</v>
      </c>
      <c r="Q761" s="2">
        <f t="shared" si="115"/>
        <v>0</v>
      </c>
      <c r="R761" s="2">
        <f t="shared" si="116"/>
        <v>0</v>
      </c>
      <c r="S761" s="2">
        <f t="shared" si="117"/>
        <v>0</v>
      </c>
      <c r="T761" s="2">
        <v>2001</v>
      </c>
      <c r="U761" s="2">
        <f t="shared" si="118"/>
        <v>0</v>
      </c>
      <c r="V761" s="2">
        <v>6.2</v>
      </c>
      <c r="W761" s="2">
        <f t="shared" si="119"/>
        <v>1</v>
      </c>
    </row>
    <row r="762" spans="1:23" x14ac:dyDescent="0.2">
      <c r="A762" s="2" t="s">
        <v>169</v>
      </c>
      <c r="B762" s="2" t="s">
        <v>11</v>
      </c>
      <c r="C762" s="2" t="s">
        <v>40</v>
      </c>
      <c r="D762" s="2">
        <v>45.489800000000002</v>
      </c>
      <c r="E762" s="2">
        <v>109</v>
      </c>
      <c r="F762" s="2">
        <v>28493</v>
      </c>
      <c r="G762" s="2">
        <v>26</v>
      </c>
      <c r="H762" s="2">
        <f t="shared" si="110"/>
        <v>0</v>
      </c>
      <c r="I762" s="2">
        <f t="shared" si="111"/>
        <v>0</v>
      </c>
      <c r="J762" s="2">
        <f t="shared" si="112"/>
        <v>0</v>
      </c>
      <c r="K762" s="2">
        <f t="shared" si="113"/>
        <v>0</v>
      </c>
      <c r="L762" s="2">
        <f t="shared" si="114"/>
        <v>0</v>
      </c>
      <c r="M762" s="2">
        <v>80</v>
      </c>
      <c r="Q762" s="2">
        <f t="shared" si="115"/>
        <v>1</v>
      </c>
      <c r="R762" s="2">
        <f t="shared" si="116"/>
        <v>0</v>
      </c>
      <c r="S762" s="2">
        <f t="shared" si="117"/>
        <v>1</v>
      </c>
      <c r="T762" s="2">
        <v>2004</v>
      </c>
      <c r="U762" s="2">
        <f t="shared" si="118"/>
        <v>0</v>
      </c>
      <c r="V762" s="2">
        <v>6.5</v>
      </c>
      <c r="W762" s="2">
        <f t="shared" si="119"/>
        <v>0</v>
      </c>
    </row>
    <row r="763" spans="1:23" x14ac:dyDescent="0.2">
      <c r="A763" s="2" t="s">
        <v>1326</v>
      </c>
      <c r="B763" s="2" t="s">
        <v>15</v>
      </c>
      <c r="C763" s="2" t="s">
        <v>12</v>
      </c>
      <c r="D763" s="2">
        <v>35.918399999999998</v>
      </c>
      <c r="E763" s="2">
        <v>138</v>
      </c>
      <c r="F763" s="2">
        <v>3970</v>
      </c>
      <c r="G763" s="2">
        <v>1.7</v>
      </c>
      <c r="H763" s="2">
        <f t="shared" si="110"/>
        <v>1</v>
      </c>
      <c r="I763" s="2">
        <f t="shared" si="111"/>
        <v>0</v>
      </c>
      <c r="J763" s="2">
        <f t="shared" si="112"/>
        <v>0</v>
      </c>
      <c r="K763" s="2">
        <f t="shared" si="113"/>
        <v>0</v>
      </c>
      <c r="L763" s="2">
        <f t="shared" si="114"/>
        <v>0</v>
      </c>
      <c r="M763" s="2">
        <v>143</v>
      </c>
      <c r="Q763" s="2">
        <f t="shared" si="115"/>
        <v>0</v>
      </c>
      <c r="R763" s="2">
        <f t="shared" si="116"/>
        <v>0</v>
      </c>
      <c r="S763" s="2">
        <f t="shared" si="117"/>
        <v>0</v>
      </c>
      <c r="T763" s="2">
        <v>2001</v>
      </c>
      <c r="U763" s="2">
        <f t="shared" si="118"/>
        <v>0</v>
      </c>
      <c r="V763" s="2">
        <v>7.5</v>
      </c>
      <c r="W763" s="2">
        <f t="shared" si="119"/>
        <v>1</v>
      </c>
    </row>
    <row r="764" spans="1:23" x14ac:dyDescent="0.2">
      <c r="A764" s="2" t="s">
        <v>100</v>
      </c>
      <c r="B764" s="2" t="s">
        <v>11</v>
      </c>
      <c r="C764" s="2" t="s">
        <v>19</v>
      </c>
      <c r="D764" s="2">
        <v>24.985600000000002</v>
      </c>
      <c r="E764" s="2">
        <v>122</v>
      </c>
      <c r="F764" s="2">
        <v>28328</v>
      </c>
      <c r="G764" s="2">
        <v>100</v>
      </c>
      <c r="H764" s="2">
        <f t="shared" si="110"/>
        <v>0</v>
      </c>
      <c r="I764" s="2">
        <f t="shared" si="111"/>
        <v>0</v>
      </c>
      <c r="J764" s="2">
        <f t="shared" si="112"/>
        <v>0</v>
      </c>
      <c r="K764" s="2">
        <f t="shared" si="113"/>
        <v>0</v>
      </c>
      <c r="L764" s="2">
        <f t="shared" si="114"/>
        <v>1</v>
      </c>
      <c r="M764" s="2">
        <v>2000</v>
      </c>
      <c r="Q764" s="2">
        <f t="shared" si="115"/>
        <v>1</v>
      </c>
      <c r="R764" s="2">
        <f t="shared" si="116"/>
        <v>0</v>
      </c>
      <c r="S764" s="2">
        <f t="shared" si="117"/>
        <v>0</v>
      </c>
      <c r="T764" s="2">
        <v>2015</v>
      </c>
      <c r="U764" s="2">
        <f t="shared" si="118"/>
        <v>0</v>
      </c>
      <c r="V764" s="2">
        <v>7</v>
      </c>
      <c r="W764" s="2">
        <f t="shared" si="119"/>
        <v>0</v>
      </c>
    </row>
    <row r="765" spans="1:23" x14ac:dyDescent="0.2">
      <c r="A765" s="2" t="s">
        <v>1329</v>
      </c>
      <c r="B765" s="2" t="s">
        <v>11</v>
      </c>
      <c r="C765" s="2" t="s">
        <v>40</v>
      </c>
      <c r="D765" s="2">
        <v>11.0434</v>
      </c>
      <c r="E765" s="2">
        <v>97</v>
      </c>
      <c r="F765" s="2">
        <v>20312</v>
      </c>
      <c r="G765" s="2">
        <v>10</v>
      </c>
      <c r="H765" s="2">
        <f t="shared" si="110"/>
        <v>0</v>
      </c>
      <c r="I765" s="2">
        <f t="shared" si="111"/>
        <v>0</v>
      </c>
      <c r="J765" s="2">
        <f t="shared" si="112"/>
        <v>0</v>
      </c>
      <c r="K765" s="2">
        <f t="shared" si="113"/>
        <v>0</v>
      </c>
      <c r="L765" s="2">
        <f t="shared" si="114"/>
        <v>0</v>
      </c>
      <c r="M765" s="2">
        <v>21</v>
      </c>
      <c r="Q765" s="2">
        <f t="shared" si="115"/>
        <v>1</v>
      </c>
      <c r="R765" s="2">
        <f t="shared" si="116"/>
        <v>0</v>
      </c>
      <c r="S765" s="2">
        <f t="shared" si="117"/>
        <v>1</v>
      </c>
      <c r="T765" s="2">
        <v>2007</v>
      </c>
      <c r="U765" s="2">
        <f t="shared" si="118"/>
        <v>0</v>
      </c>
      <c r="V765" s="2">
        <v>6.5</v>
      </c>
      <c r="W765" s="2">
        <f t="shared" si="119"/>
        <v>0</v>
      </c>
    </row>
    <row r="766" spans="1:23" x14ac:dyDescent="0.2">
      <c r="A766" s="2" t="s">
        <v>1331</v>
      </c>
      <c r="B766" s="2" t="s">
        <v>11</v>
      </c>
      <c r="C766" s="2" t="s">
        <v>24</v>
      </c>
      <c r="D766" s="2">
        <v>37.553899999999999</v>
      </c>
      <c r="E766" s="2">
        <v>109</v>
      </c>
      <c r="F766" s="2">
        <v>34011</v>
      </c>
      <c r="G766" s="2">
        <v>40</v>
      </c>
      <c r="H766" s="2">
        <f t="shared" si="110"/>
        <v>0</v>
      </c>
      <c r="I766" s="2">
        <f t="shared" si="111"/>
        <v>0</v>
      </c>
      <c r="J766" s="2">
        <f t="shared" si="112"/>
        <v>0</v>
      </c>
      <c r="K766" s="2">
        <f t="shared" si="113"/>
        <v>0</v>
      </c>
      <c r="L766" s="2">
        <f t="shared" si="114"/>
        <v>0</v>
      </c>
      <c r="M766" s="2">
        <v>487</v>
      </c>
      <c r="Q766" s="2">
        <f t="shared" si="115"/>
        <v>1</v>
      </c>
      <c r="R766" s="2">
        <f t="shared" si="116"/>
        <v>0</v>
      </c>
      <c r="S766" s="2">
        <f t="shared" si="117"/>
        <v>0</v>
      </c>
      <c r="T766" s="2">
        <v>2011</v>
      </c>
      <c r="U766" s="2">
        <f t="shared" si="118"/>
        <v>0</v>
      </c>
      <c r="V766" s="2">
        <v>6.7</v>
      </c>
      <c r="W766" s="2">
        <f t="shared" si="119"/>
        <v>0</v>
      </c>
    </row>
    <row r="767" spans="1:23" x14ac:dyDescent="0.2">
      <c r="A767" s="2" t="s">
        <v>360</v>
      </c>
      <c r="B767" s="2" t="s">
        <v>11</v>
      </c>
      <c r="C767" s="2" t="s">
        <v>19</v>
      </c>
      <c r="D767" s="2">
        <v>292.56900000000002</v>
      </c>
      <c r="E767" s="2">
        <v>148</v>
      </c>
      <c r="F767" s="2">
        <v>81115</v>
      </c>
      <c r="G767" s="2">
        <v>160</v>
      </c>
      <c r="H767" s="2">
        <f t="shared" si="110"/>
        <v>0</v>
      </c>
      <c r="I767" s="2">
        <f t="shared" si="111"/>
        <v>0</v>
      </c>
      <c r="J767" s="2">
        <f t="shared" si="112"/>
        <v>0</v>
      </c>
      <c r="K767" s="2">
        <f t="shared" si="113"/>
        <v>0</v>
      </c>
      <c r="L767" s="2">
        <f t="shared" si="114"/>
        <v>1</v>
      </c>
      <c r="M767" s="2">
        <v>22000</v>
      </c>
      <c r="Q767" s="2">
        <f t="shared" si="115"/>
        <v>1</v>
      </c>
      <c r="R767" s="2">
        <f t="shared" si="116"/>
        <v>0</v>
      </c>
      <c r="S767" s="2">
        <f t="shared" si="117"/>
        <v>0</v>
      </c>
      <c r="T767" s="2">
        <v>2010</v>
      </c>
      <c r="U767" s="2">
        <f t="shared" si="118"/>
        <v>0</v>
      </c>
      <c r="V767" s="2">
        <v>8.8000000000000007</v>
      </c>
      <c r="W767" s="2">
        <f t="shared" si="119"/>
        <v>0</v>
      </c>
    </row>
    <row r="768" spans="1:23" x14ac:dyDescent="0.2">
      <c r="A768" s="2" t="s">
        <v>48</v>
      </c>
      <c r="B768" s="2" t="s">
        <v>11</v>
      </c>
      <c r="C768" s="2" t="s">
        <v>19</v>
      </c>
      <c r="D768" s="2">
        <v>102.316</v>
      </c>
      <c r="E768" s="2">
        <v>120</v>
      </c>
      <c r="F768" s="2">
        <v>3233</v>
      </c>
      <c r="G768" s="2">
        <v>165</v>
      </c>
      <c r="H768" s="2">
        <f t="shared" si="110"/>
        <v>0</v>
      </c>
      <c r="I768" s="2">
        <f t="shared" si="111"/>
        <v>0</v>
      </c>
      <c r="J768" s="2">
        <f t="shared" si="112"/>
        <v>0</v>
      </c>
      <c r="K768" s="2">
        <f t="shared" si="113"/>
        <v>0</v>
      </c>
      <c r="L768" s="2">
        <f t="shared" si="114"/>
        <v>1</v>
      </c>
      <c r="M768" s="2">
        <v>776</v>
      </c>
      <c r="Q768" s="2">
        <f t="shared" si="115"/>
        <v>1</v>
      </c>
      <c r="R768" s="2">
        <f t="shared" si="116"/>
        <v>0</v>
      </c>
      <c r="S768" s="2">
        <f t="shared" si="117"/>
        <v>0</v>
      </c>
      <c r="T768" s="2">
        <v>2016</v>
      </c>
      <c r="U768" s="2">
        <f t="shared" si="118"/>
        <v>0</v>
      </c>
      <c r="V768" s="2">
        <v>5.5</v>
      </c>
      <c r="W768" s="2">
        <f t="shared" si="119"/>
        <v>0</v>
      </c>
    </row>
    <row r="769" spans="1:23" x14ac:dyDescent="0.2">
      <c r="A769" s="2" t="s">
        <v>152</v>
      </c>
      <c r="B769" s="2" t="s">
        <v>11</v>
      </c>
      <c r="C769" s="2" t="s">
        <v>19</v>
      </c>
      <c r="D769" s="2">
        <v>317.01100000000002</v>
      </c>
      <c r="E769" s="2">
        <v>122</v>
      </c>
      <c r="F769" s="2">
        <v>14959</v>
      </c>
      <c r="G769" s="2">
        <v>185</v>
      </c>
      <c r="H769" s="2">
        <f t="shared" si="110"/>
        <v>0</v>
      </c>
      <c r="I769" s="2">
        <f t="shared" si="111"/>
        <v>0</v>
      </c>
      <c r="J769" s="2">
        <f t="shared" si="112"/>
        <v>0</v>
      </c>
      <c r="K769" s="2">
        <f t="shared" si="113"/>
        <v>0</v>
      </c>
      <c r="L769" s="2">
        <f t="shared" si="114"/>
        <v>1</v>
      </c>
      <c r="M769" s="2">
        <v>14000</v>
      </c>
      <c r="Q769" s="2">
        <f t="shared" si="115"/>
        <v>1</v>
      </c>
      <c r="R769" s="2">
        <f t="shared" si="116"/>
        <v>0</v>
      </c>
      <c r="S769" s="2">
        <f t="shared" si="117"/>
        <v>0</v>
      </c>
      <c r="T769" s="2">
        <v>2008</v>
      </c>
      <c r="U769" s="2">
        <f t="shared" si="118"/>
        <v>0</v>
      </c>
      <c r="V769" s="2">
        <v>6.2</v>
      </c>
      <c r="W769" s="2">
        <f t="shared" si="119"/>
        <v>0</v>
      </c>
    </row>
    <row r="770" spans="1:23" x14ac:dyDescent="0.2">
      <c r="A770" s="2" t="s">
        <v>1288</v>
      </c>
      <c r="B770" s="2" t="s">
        <v>15</v>
      </c>
      <c r="C770" s="2" t="s">
        <v>12</v>
      </c>
      <c r="D770" s="2">
        <v>1.1504000000000001</v>
      </c>
      <c r="E770" s="2">
        <v>118</v>
      </c>
      <c r="F770" s="2">
        <v>3474</v>
      </c>
      <c r="G770" s="2">
        <v>13</v>
      </c>
      <c r="H770" s="2">
        <f t="shared" si="110"/>
        <v>1</v>
      </c>
      <c r="I770" s="2">
        <f t="shared" si="111"/>
        <v>0</v>
      </c>
      <c r="J770" s="2">
        <f t="shared" si="112"/>
        <v>0</v>
      </c>
      <c r="K770" s="2">
        <f t="shared" si="113"/>
        <v>0</v>
      </c>
      <c r="L770" s="2">
        <f t="shared" si="114"/>
        <v>0</v>
      </c>
      <c r="M770" s="2">
        <v>41</v>
      </c>
      <c r="Q770" s="2">
        <f t="shared" si="115"/>
        <v>0</v>
      </c>
      <c r="R770" s="2">
        <f t="shared" si="116"/>
        <v>0</v>
      </c>
      <c r="S770" s="2">
        <f t="shared" si="117"/>
        <v>0</v>
      </c>
      <c r="T770" s="2">
        <v>2006</v>
      </c>
      <c r="U770" s="2">
        <f t="shared" si="118"/>
        <v>0</v>
      </c>
      <c r="V770" s="2">
        <v>7.1</v>
      </c>
      <c r="W770" s="2">
        <f t="shared" si="119"/>
        <v>1</v>
      </c>
    </row>
    <row r="771" spans="1:23" x14ac:dyDescent="0.2">
      <c r="A771" s="2" t="s">
        <v>790</v>
      </c>
      <c r="B771" s="2" t="s">
        <v>15</v>
      </c>
      <c r="C771" s="2" t="s">
        <v>19</v>
      </c>
      <c r="D771" s="2">
        <v>120.523</v>
      </c>
      <c r="E771" s="2">
        <v>153</v>
      </c>
      <c r="F771" s="2">
        <v>36741</v>
      </c>
      <c r="G771" s="2">
        <v>75</v>
      </c>
      <c r="H771" s="2">
        <f t="shared" ref="H771:H834" si="120">IF(B771="R",1,0)</f>
        <v>1</v>
      </c>
      <c r="I771" s="2">
        <f t="shared" ref="I771:I834" si="121">IF(C771="Comedy",1,0)</f>
        <v>0</v>
      </c>
      <c r="J771" s="2">
        <f t="shared" ref="J771:J834" si="122">IF(C771="Thriller_Horror",1,0)</f>
        <v>0</v>
      </c>
      <c r="K771" s="2">
        <f t="shared" ref="K771:K834" si="123">IF(C771="Animation",1,0)</f>
        <v>0</v>
      </c>
      <c r="L771" s="2">
        <f t="shared" ref="L771:L834" si="124">IF(C771="Adventure_Sci_fi",1,0)</f>
        <v>1</v>
      </c>
      <c r="M771" s="2">
        <v>16000</v>
      </c>
      <c r="Q771" s="2">
        <f t="shared" ref="Q771:Q834" si="125">IF(B771="PG-13",1,0)</f>
        <v>0</v>
      </c>
      <c r="R771" s="2">
        <f t="shared" ref="R771:R834" si="126">IF(B771="PG",1,0)</f>
        <v>0</v>
      </c>
      <c r="S771" s="2">
        <f t="shared" ref="S771:S834" si="127">IF(C771="Drama_Comedy",1,0)</f>
        <v>0</v>
      </c>
      <c r="T771" s="2">
        <v>2009</v>
      </c>
      <c r="U771" s="2">
        <f t="shared" ref="U771:U834" si="128">IF(C771="Other",1,0)</f>
        <v>0</v>
      </c>
      <c r="V771" s="2">
        <v>8.3000000000000007</v>
      </c>
      <c r="W771" s="2">
        <f t="shared" ref="W771:W834" si="129">IF(C771="Drama",1,0)</f>
        <v>0</v>
      </c>
    </row>
    <row r="772" spans="1:23" x14ac:dyDescent="0.2">
      <c r="A772" s="2" t="s">
        <v>1338</v>
      </c>
      <c r="B772" s="2" t="s">
        <v>15</v>
      </c>
      <c r="C772" s="2" t="s">
        <v>40</v>
      </c>
      <c r="D772" s="2">
        <v>8.0933200000000003</v>
      </c>
      <c r="E772" s="2">
        <v>148</v>
      </c>
      <c r="F772" s="2">
        <v>707</v>
      </c>
      <c r="G772" s="2">
        <v>20</v>
      </c>
      <c r="H772" s="2">
        <f t="shared" si="120"/>
        <v>1</v>
      </c>
      <c r="I772" s="2">
        <f t="shared" si="121"/>
        <v>0</v>
      </c>
      <c r="J772" s="2">
        <f t="shared" si="122"/>
        <v>0</v>
      </c>
      <c r="K772" s="2">
        <f t="shared" si="123"/>
        <v>0</v>
      </c>
      <c r="L772" s="2">
        <f t="shared" si="124"/>
        <v>0</v>
      </c>
      <c r="M772" s="2">
        <v>0</v>
      </c>
      <c r="Q772" s="2">
        <f t="shared" si="125"/>
        <v>0</v>
      </c>
      <c r="R772" s="2">
        <f t="shared" si="126"/>
        <v>0</v>
      </c>
      <c r="S772" s="2">
        <f t="shared" si="127"/>
        <v>1</v>
      </c>
      <c r="T772" s="2">
        <v>2014</v>
      </c>
      <c r="U772" s="2">
        <f t="shared" si="128"/>
        <v>0</v>
      </c>
      <c r="V772" s="2">
        <v>6.7</v>
      </c>
      <c r="W772" s="2">
        <f t="shared" si="129"/>
        <v>0</v>
      </c>
    </row>
    <row r="773" spans="1:23" x14ac:dyDescent="0.2">
      <c r="A773" s="2" t="s">
        <v>140</v>
      </c>
      <c r="B773" s="2" t="s">
        <v>15</v>
      </c>
      <c r="C773" s="2" t="s">
        <v>12</v>
      </c>
      <c r="D773" s="2">
        <v>13.2143</v>
      </c>
      <c r="E773" s="2">
        <v>104</v>
      </c>
      <c r="F773" s="2">
        <v>4082</v>
      </c>
      <c r="G773" s="2">
        <v>11</v>
      </c>
      <c r="H773" s="2">
        <f t="shared" si="120"/>
        <v>1</v>
      </c>
      <c r="I773" s="2">
        <f t="shared" si="121"/>
        <v>0</v>
      </c>
      <c r="J773" s="2">
        <f t="shared" si="122"/>
        <v>0</v>
      </c>
      <c r="K773" s="2">
        <f t="shared" si="123"/>
        <v>0</v>
      </c>
      <c r="L773" s="2">
        <f t="shared" si="124"/>
        <v>0</v>
      </c>
      <c r="M773" s="2">
        <v>1000</v>
      </c>
      <c r="Q773" s="2">
        <f t="shared" si="125"/>
        <v>0</v>
      </c>
      <c r="R773" s="2">
        <f t="shared" si="126"/>
        <v>0</v>
      </c>
      <c r="S773" s="2">
        <f t="shared" si="127"/>
        <v>0</v>
      </c>
      <c r="T773" s="2">
        <v>2013</v>
      </c>
      <c r="U773" s="2">
        <f t="shared" si="128"/>
        <v>0</v>
      </c>
      <c r="V773" s="2">
        <v>7.4</v>
      </c>
      <c r="W773" s="2">
        <f t="shared" si="129"/>
        <v>1</v>
      </c>
    </row>
    <row r="774" spans="1:23" x14ac:dyDescent="0.2">
      <c r="A774" s="2" t="s">
        <v>60</v>
      </c>
      <c r="B774" s="2" t="s">
        <v>15</v>
      </c>
      <c r="C774" s="2" t="s">
        <v>12</v>
      </c>
      <c r="D774" s="2">
        <v>88.504599999999996</v>
      </c>
      <c r="E774" s="2">
        <v>129</v>
      </c>
      <c r="F774" s="2">
        <v>19148</v>
      </c>
      <c r="G774" s="2">
        <v>45</v>
      </c>
      <c r="H774" s="2">
        <f t="shared" si="120"/>
        <v>1</v>
      </c>
      <c r="I774" s="2">
        <f t="shared" si="121"/>
        <v>0</v>
      </c>
      <c r="J774" s="2">
        <f t="shared" si="122"/>
        <v>0</v>
      </c>
      <c r="K774" s="2">
        <f t="shared" si="123"/>
        <v>0</v>
      </c>
      <c r="L774" s="2">
        <f t="shared" si="124"/>
        <v>0</v>
      </c>
      <c r="M774" s="2">
        <v>0</v>
      </c>
      <c r="Q774" s="2">
        <f t="shared" si="125"/>
        <v>0</v>
      </c>
      <c r="R774" s="2">
        <f t="shared" si="126"/>
        <v>0</v>
      </c>
      <c r="S774" s="2">
        <f t="shared" si="127"/>
        <v>0</v>
      </c>
      <c r="T774" s="2">
        <v>2006</v>
      </c>
      <c r="U774" s="2">
        <f t="shared" si="128"/>
        <v>0</v>
      </c>
      <c r="V774" s="2">
        <v>7.6</v>
      </c>
      <c r="W774" s="2">
        <f t="shared" si="129"/>
        <v>1</v>
      </c>
    </row>
    <row r="775" spans="1:23" x14ac:dyDescent="0.2">
      <c r="A775" s="2" t="s">
        <v>1342</v>
      </c>
      <c r="B775" s="2" t="s">
        <v>51</v>
      </c>
      <c r="C775" s="2" t="s">
        <v>97</v>
      </c>
      <c r="D775" s="2">
        <v>356.45400000000001</v>
      </c>
      <c r="E775" s="2">
        <v>95</v>
      </c>
      <c r="F775" s="2">
        <v>2944</v>
      </c>
      <c r="G775" s="2">
        <v>175</v>
      </c>
      <c r="H775" s="2">
        <f t="shared" si="120"/>
        <v>0</v>
      </c>
      <c r="I775" s="2">
        <f t="shared" si="121"/>
        <v>0</v>
      </c>
      <c r="J775" s="2">
        <f t="shared" si="122"/>
        <v>0</v>
      </c>
      <c r="K775" s="2">
        <f t="shared" si="123"/>
        <v>1</v>
      </c>
      <c r="L775" s="2">
        <f t="shared" si="124"/>
        <v>0</v>
      </c>
      <c r="M775" s="2">
        <v>0</v>
      </c>
      <c r="Q775" s="2">
        <f t="shared" si="125"/>
        <v>0</v>
      </c>
      <c r="R775" s="2">
        <f t="shared" si="126"/>
        <v>1</v>
      </c>
      <c r="S775" s="2">
        <f t="shared" si="127"/>
        <v>0</v>
      </c>
      <c r="T775" s="2">
        <v>2015</v>
      </c>
      <c r="U775" s="2">
        <f t="shared" si="128"/>
        <v>0</v>
      </c>
      <c r="V775" s="2">
        <v>8.3000000000000007</v>
      </c>
      <c r="W775" s="2">
        <f t="shared" si="129"/>
        <v>0</v>
      </c>
    </row>
    <row r="776" spans="1:23" x14ac:dyDescent="0.2">
      <c r="A776" s="2" t="s">
        <v>744</v>
      </c>
      <c r="B776" s="2" t="s">
        <v>11</v>
      </c>
      <c r="C776" s="2" t="s">
        <v>35</v>
      </c>
      <c r="D776" s="2">
        <v>53.991100000000003</v>
      </c>
      <c r="E776" s="2">
        <v>103</v>
      </c>
      <c r="F776" s="2">
        <v>3030</v>
      </c>
      <c r="G776" s="2">
        <v>1.5</v>
      </c>
      <c r="H776" s="2">
        <f t="shared" si="120"/>
        <v>0</v>
      </c>
      <c r="I776" s="2">
        <f t="shared" si="121"/>
        <v>0</v>
      </c>
      <c r="J776" s="2">
        <f t="shared" si="122"/>
        <v>1</v>
      </c>
      <c r="K776" s="2">
        <f t="shared" si="123"/>
        <v>0</v>
      </c>
      <c r="L776" s="2">
        <f t="shared" si="124"/>
        <v>0</v>
      </c>
      <c r="M776" s="2">
        <v>0</v>
      </c>
      <c r="Q776" s="2">
        <f t="shared" si="125"/>
        <v>1</v>
      </c>
      <c r="R776" s="2">
        <f t="shared" si="126"/>
        <v>0</v>
      </c>
      <c r="S776" s="2">
        <f t="shared" si="127"/>
        <v>0</v>
      </c>
      <c r="T776" s="2">
        <v>2010</v>
      </c>
      <c r="U776" s="2">
        <f t="shared" si="128"/>
        <v>0</v>
      </c>
      <c r="V776" s="2">
        <v>6.8</v>
      </c>
      <c r="W776" s="2">
        <f t="shared" si="129"/>
        <v>0</v>
      </c>
    </row>
    <row r="777" spans="1:23" x14ac:dyDescent="0.2">
      <c r="A777" s="2" t="s">
        <v>744</v>
      </c>
      <c r="B777" s="2" t="s">
        <v>11</v>
      </c>
      <c r="C777" s="2" t="s">
        <v>35</v>
      </c>
      <c r="D777" s="2">
        <v>83.574799999999996</v>
      </c>
      <c r="E777" s="2">
        <v>106</v>
      </c>
      <c r="F777" s="2">
        <v>2975</v>
      </c>
      <c r="G777" s="2">
        <v>5</v>
      </c>
      <c r="H777" s="2">
        <f t="shared" si="120"/>
        <v>0</v>
      </c>
      <c r="I777" s="2">
        <f t="shared" si="121"/>
        <v>0</v>
      </c>
      <c r="J777" s="2">
        <f t="shared" si="122"/>
        <v>1</v>
      </c>
      <c r="K777" s="2">
        <f t="shared" si="123"/>
        <v>0</v>
      </c>
      <c r="L777" s="2">
        <f t="shared" si="124"/>
        <v>0</v>
      </c>
      <c r="M777" s="2">
        <v>0</v>
      </c>
      <c r="Q777" s="2">
        <f t="shared" si="125"/>
        <v>1</v>
      </c>
      <c r="R777" s="2">
        <f t="shared" si="126"/>
        <v>0</v>
      </c>
      <c r="S777" s="2">
        <f t="shared" si="127"/>
        <v>0</v>
      </c>
      <c r="T777" s="2">
        <v>2013</v>
      </c>
      <c r="U777" s="2">
        <f t="shared" si="128"/>
        <v>0</v>
      </c>
      <c r="V777" s="2">
        <v>6.6</v>
      </c>
      <c r="W777" s="2">
        <f t="shared" si="129"/>
        <v>0</v>
      </c>
    </row>
    <row r="778" spans="1:23" x14ac:dyDescent="0.2">
      <c r="A778" s="2" t="s">
        <v>360</v>
      </c>
      <c r="B778" s="2" t="s">
        <v>15</v>
      </c>
      <c r="C778" s="2" t="s">
        <v>12</v>
      </c>
      <c r="D778" s="2">
        <v>67.263199999999998</v>
      </c>
      <c r="E778" s="2">
        <v>118</v>
      </c>
      <c r="F778" s="2">
        <v>15658</v>
      </c>
      <c r="G778" s="2">
        <v>46</v>
      </c>
      <c r="H778" s="2">
        <f t="shared" si="120"/>
        <v>1</v>
      </c>
      <c r="I778" s="2">
        <f t="shared" si="121"/>
        <v>0</v>
      </c>
      <c r="J778" s="2">
        <f t="shared" si="122"/>
        <v>0</v>
      </c>
      <c r="K778" s="2">
        <f t="shared" si="123"/>
        <v>0</v>
      </c>
      <c r="L778" s="2">
        <f t="shared" si="124"/>
        <v>0</v>
      </c>
      <c r="M778" s="2">
        <v>22000</v>
      </c>
      <c r="Q778" s="2">
        <f t="shared" si="125"/>
        <v>0</v>
      </c>
      <c r="R778" s="2">
        <f t="shared" si="126"/>
        <v>0</v>
      </c>
      <c r="S778" s="2">
        <f t="shared" si="127"/>
        <v>0</v>
      </c>
      <c r="T778" s="2">
        <v>2002</v>
      </c>
      <c r="U778" s="2">
        <f t="shared" si="128"/>
        <v>0</v>
      </c>
      <c r="V778" s="2">
        <v>7.2</v>
      </c>
      <c r="W778" s="2">
        <f t="shared" si="129"/>
        <v>1</v>
      </c>
    </row>
    <row r="779" spans="1:23" x14ac:dyDescent="0.2">
      <c r="A779" s="2" t="s">
        <v>208</v>
      </c>
      <c r="B779" s="2" t="s">
        <v>11</v>
      </c>
      <c r="C779" s="2" t="s">
        <v>19</v>
      </c>
      <c r="D779" s="2">
        <v>129.99600000000001</v>
      </c>
      <c r="E779" s="2">
        <v>119</v>
      </c>
      <c r="F779" s="2">
        <v>22622</v>
      </c>
      <c r="G779" s="2">
        <v>110</v>
      </c>
      <c r="H779" s="2">
        <f t="shared" si="120"/>
        <v>0</v>
      </c>
      <c r="I779" s="2">
        <f t="shared" si="121"/>
        <v>0</v>
      </c>
      <c r="J779" s="2">
        <f t="shared" si="122"/>
        <v>0</v>
      </c>
      <c r="K779" s="2">
        <f t="shared" si="123"/>
        <v>0</v>
      </c>
      <c r="L779" s="2">
        <f t="shared" si="124"/>
        <v>1</v>
      </c>
      <c r="M779" s="2">
        <v>124</v>
      </c>
      <c r="Q779" s="2">
        <f t="shared" si="125"/>
        <v>1</v>
      </c>
      <c r="R779" s="2">
        <f t="shared" si="126"/>
        <v>0</v>
      </c>
      <c r="S779" s="2">
        <f t="shared" si="127"/>
        <v>0</v>
      </c>
      <c r="T779" s="2">
        <v>2015</v>
      </c>
      <c r="U779" s="2">
        <f t="shared" si="128"/>
        <v>0</v>
      </c>
      <c r="V779" s="2">
        <v>6.3</v>
      </c>
      <c r="W779" s="2">
        <f t="shared" si="129"/>
        <v>0</v>
      </c>
    </row>
    <row r="780" spans="1:23" x14ac:dyDescent="0.2">
      <c r="A780" s="2" t="s">
        <v>360</v>
      </c>
      <c r="B780" s="2" t="s">
        <v>11</v>
      </c>
      <c r="C780" s="2" t="s">
        <v>19</v>
      </c>
      <c r="D780" s="2">
        <v>187.99100000000001</v>
      </c>
      <c r="E780" s="2">
        <v>169</v>
      </c>
      <c r="F780" s="2">
        <v>31488</v>
      </c>
      <c r="G780" s="2">
        <v>165</v>
      </c>
      <c r="H780" s="2">
        <f t="shared" si="120"/>
        <v>0</v>
      </c>
      <c r="I780" s="2">
        <f t="shared" si="121"/>
        <v>0</v>
      </c>
      <c r="J780" s="2">
        <f t="shared" si="122"/>
        <v>0</v>
      </c>
      <c r="K780" s="2">
        <f t="shared" si="123"/>
        <v>0</v>
      </c>
      <c r="L780" s="2">
        <f t="shared" si="124"/>
        <v>1</v>
      </c>
      <c r="M780" s="2">
        <v>22000</v>
      </c>
      <c r="Q780" s="2">
        <f t="shared" si="125"/>
        <v>1</v>
      </c>
      <c r="R780" s="2">
        <f t="shared" si="126"/>
        <v>0</v>
      </c>
      <c r="S780" s="2">
        <f t="shared" si="127"/>
        <v>0</v>
      </c>
      <c r="T780" s="2">
        <v>2014</v>
      </c>
      <c r="U780" s="2">
        <f t="shared" si="128"/>
        <v>0</v>
      </c>
      <c r="V780" s="2">
        <v>8.6</v>
      </c>
      <c r="W780" s="2">
        <f t="shared" si="129"/>
        <v>0</v>
      </c>
    </row>
    <row r="781" spans="1:23" x14ac:dyDescent="0.2">
      <c r="A781" s="2" t="s">
        <v>786</v>
      </c>
      <c r="B781" s="2" t="s">
        <v>15</v>
      </c>
      <c r="C781" s="2" t="s">
        <v>12</v>
      </c>
      <c r="D781" s="2">
        <v>4.7329000000000003E-2</v>
      </c>
      <c r="E781" s="2">
        <v>88</v>
      </c>
      <c r="F781" s="2">
        <v>243</v>
      </c>
      <c r="G781" s="2">
        <v>0.75</v>
      </c>
      <c r="H781" s="2">
        <f t="shared" si="120"/>
        <v>1</v>
      </c>
      <c r="I781" s="2">
        <f t="shared" si="121"/>
        <v>0</v>
      </c>
      <c r="J781" s="2">
        <f t="shared" si="122"/>
        <v>0</v>
      </c>
      <c r="K781" s="2">
        <f t="shared" si="123"/>
        <v>0</v>
      </c>
      <c r="L781" s="2">
        <f t="shared" si="124"/>
        <v>0</v>
      </c>
      <c r="M781" s="2">
        <v>168</v>
      </c>
      <c r="Q781" s="2">
        <f t="shared" si="125"/>
        <v>0</v>
      </c>
      <c r="R781" s="2">
        <f t="shared" si="126"/>
        <v>0</v>
      </c>
      <c r="S781" s="2">
        <f t="shared" si="127"/>
        <v>0</v>
      </c>
      <c r="T781" s="2">
        <v>2002</v>
      </c>
      <c r="U781" s="2">
        <f t="shared" si="128"/>
        <v>0</v>
      </c>
      <c r="V781" s="2">
        <v>6.6</v>
      </c>
      <c r="W781" s="2">
        <f t="shared" si="129"/>
        <v>1</v>
      </c>
    </row>
    <row r="782" spans="1:23" x14ac:dyDescent="0.2">
      <c r="A782" s="2" t="s">
        <v>462</v>
      </c>
      <c r="B782" s="2" t="s">
        <v>11</v>
      </c>
      <c r="C782" s="2" t="s">
        <v>19</v>
      </c>
      <c r="D782" s="2">
        <v>18.4724</v>
      </c>
      <c r="E782" s="2">
        <v>110</v>
      </c>
      <c r="F782" s="2">
        <v>25049</v>
      </c>
      <c r="G782" s="2">
        <v>50</v>
      </c>
      <c r="H782" s="2">
        <f t="shared" si="120"/>
        <v>0</v>
      </c>
      <c r="I782" s="2">
        <f t="shared" si="121"/>
        <v>0</v>
      </c>
      <c r="J782" s="2">
        <f t="shared" si="122"/>
        <v>0</v>
      </c>
      <c r="K782" s="2">
        <f t="shared" si="123"/>
        <v>0</v>
      </c>
      <c r="L782" s="2">
        <f t="shared" si="124"/>
        <v>1</v>
      </c>
      <c r="M782" s="2">
        <v>134</v>
      </c>
      <c r="Q782" s="2">
        <f t="shared" si="125"/>
        <v>1</v>
      </c>
      <c r="R782" s="2">
        <f t="shared" si="126"/>
        <v>0</v>
      </c>
      <c r="S782" s="2">
        <f t="shared" si="127"/>
        <v>0</v>
      </c>
      <c r="T782" s="2">
        <v>2005</v>
      </c>
      <c r="U782" s="2">
        <f t="shared" si="128"/>
        <v>0</v>
      </c>
      <c r="V782" s="2">
        <v>5.8</v>
      </c>
      <c r="W782" s="2">
        <f t="shared" si="129"/>
        <v>0</v>
      </c>
    </row>
    <row r="783" spans="1:23" x14ac:dyDescent="0.2">
      <c r="A783" s="2" t="s">
        <v>976</v>
      </c>
      <c r="B783" s="2" t="s">
        <v>11</v>
      </c>
      <c r="C783" s="2" t="s">
        <v>24</v>
      </c>
      <c r="D783" s="2">
        <v>47.5535</v>
      </c>
      <c r="E783" s="2">
        <v>89</v>
      </c>
      <c r="F783" s="2">
        <v>1367</v>
      </c>
      <c r="G783" s="2">
        <v>50</v>
      </c>
      <c r="H783" s="2">
        <f t="shared" si="120"/>
        <v>0</v>
      </c>
      <c r="I783" s="2">
        <f t="shared" si="121"/>
        <v>0</v>
      </c>
      <c r="J783" s="2">
        <f t="shared" si="122"/>
        <v>0</v>
      </c>
      <c r="K783" s="2">
        <f t="shared" si="123"/>
        <v>0</v>
      </c>
      <c r="L783" s="2">
        <f t="shared" si="124"/>
        <v>0</v>
      </c>
      <c r="M783" s="2">
        <v>77</v>
      </c>
      <c r="Q783" s="2">
        <f t="shared" si="125"/>
        <v>1</v>
      </c>
      <c r="R783" s="2">
        <f t="shared" si="126"/>
        <v>0</v>
      </c>
      <c r="S783" s="2">
        <f t="shared" si="127"/>
        <v>0</v>
      </c>
      <c r="T783" s="2">
        <v>2014</v>
      </c>
      <c r="U783" s="2">
        <f t="shared" si="128"/>
        <v>0</v>
      </c>
      <c r="V783" s="2">
        <v>5.8</v>
      </c>
      <c r="W783" s="2">
        <f t="shared" si="129"/>
        <v>0</v>
      </c>
    </row>
    <row r="784" spans="1:23" x14ac:dyDescent="0.2">
      <c r="A784" s="2" t="s">
        <v>1352</v>
      </c>
      <c r="B784" s="2" t="s">
        <v>15</v>
      </c>
      <c r="C784" s="2" t="s">
        <v>19</v>
      </c>
      <c r="D784" s="2">
        <v>18.352499999999999</v>
      </c>
      <c r="E784" s="2">
        <v>148</v>
      </c>
      <c r="F784" s="2">
        <v>18752</v>
      </c>
      <c r="G784" s="2">
        <v>15</v>
      </c>
      <c r="H784" s="2">
        <f t="shared" si="120"/>
        <v>1</v>
      </c>
      <c r="I784" s="2">
        <f t="shared" si="121"/>
        <v>0</v>
      </c>
      <c r="J784" s="2">
        <f t="shared" si="122"/>
        <v>0</v>
      </c>
      <c r="K784" s="2">
        <f t="shared" si="123"/>
        <v>0</v>
      </c>
      <c r="L784" s="2">
        <f t="shared" si="124"/>
        <v>1</v>
      </c>
      <c r="M784" s="2">
        <v>0</v>
      </c>
      <c r="Q784" s="2">
        <f t="shared" si="125"/>
        <v>0</v>
      </c>
      <c r="R784" s="2">
        <f t="shared" si="126"/>
        <v>0</v>
      </c>
      <c r="S784" s="2">
        <f t="shared" si="127"/>
        <v>0</v>
      </c>
      <c r="T784" s="2">
        <v>2007</v>
      </c>
      <c r="U784" s="2">
        <f t="shared" si="128"/>
        <v>0</v>
      </c>
      <c r="V784" s="2">
        <v>8.1999999999999993</v>
      </c>
      <c r="W784" s="2">
        <f t="shared" si="129"/>
        <v>0</v>
      </c>
    </row>
    <row r="785" spans="1:23" x14ac:dyDescent="0.2">
      <c r="A785" s="2" t="s">
        <v>599</v>
      </c>
      <c r="B785" s="2" t="s">
        <v>51</v>
      </c>
      <c r="C785" s="2" t="s">
        <v>19</v>
      </c>
      <c r="D785" s="2">
        <v>127.997</v>
      </c>
      <c r="E785" s="2">
        <v>125</v>
      </c>
      <c r="F785" s="2">
        <v>62837</v>
      </c>
      <c r="G785" s="2">
        <v>50</v>
      </c>
      <c r="H785" s="2">
        <f t="shared" si="120"/>
        <v>0</v>
      </c>
      <c r="I785" s="2">
        <f t="shared" si="121"/>
        <v>0</v>
      </c>
      <c r="J785" s="2">
        <f t="shared" si="122"/>
        <v>0</v>
      </c>
      <c r="K785" s="2">
        <f t="shared" si="123"/>
        <v>0</v>
      </c>
      <c r="L785" s="2">
        <f t="shared" si="124"/>
        <v>1</v>
      </c>
      <c r="M785" s="2">
        <v>252</v>
      </c>
      <c r="Q785" s="2">
        <f t="shared" si="125"/>
        <v>0</v>
      </c>
      <c r="R785" s="2">
        <f t="shared" si="126"/>
        <v>1</v>
      </c>
      <c r="S785" s="2">
        <f t="shared" si="127"/>
        <v>0</v>
      </c>
      <c r="T785" s="2">
        <v>2014</v>
      </c>
      <c r="U785" s="2">
        <f t="shared" si="128"/>
        <v>0</v>
      </c>
      <c r="V785" s="2">
        <v>6</v>
      </c>
      <c r="W785" s="2">
        <f t="shared" si="129"/>
        <v>0</v>
      </c>
    </row>
    <row r="786" spans="1:23" x14ac:dyDescent="0.2">
      <c r="A786" s="2" t="s">
        <v>1355</v>
      </c>
      <c r="B786" s="2" t="s">
        <v>11</v>
      </c>
      <c r="C786" s="2" t="s">
        <v>31</v>
      </c>
      <c r="D786" s="2">
        <v>35.096200000000003</v>
      </c>
      <c r="E786" s="2">
        <v>100</v>
      </c>
      <c r="F786" s="2">
        <v>1395</v>
      </c>
      <c r="G786" s="2">
        <v>60</v>
      </c>
      <c r="H786" s="2">
        <f t="shared" si="120"/>
        <v>0</v>
      </c>
      <c r="I786" s="2">
        <f t="shared" si="121"/>
        <v>1</v>
      </c>
      <c r="J786" s="2">
        <f t="shared" si="122"/>
        <v>0</v>
      </c>
      <c r="K786" s="2">
        <f t="shared" si="123"/>
        <v>0</v>
      </c>
      <c r="L786" s="2">
        <f t="shared" si="124"/>
        <v>0</v>
      </c>
      <c r="M786" s="2">
        <v>0</v>
      </c>
      <c r="Q786" s="2">
        <f t="shared" si="125"/>
        <v>1</v>
      </c>
      <c r="R786" s="2">
        <f t="shared" si="126"/>
        <v>0</v>
      </c>
      <c r="S786" s="2">
        <f t="shared" si="127"/>
        <v>0</v>
      </c>
      <c r="T786" s="2">
        <v>2003</v>
      </c>
      <c r="U786" s="2">
        <f t="shared" si="128"/>
        <v>0</v>
      </c>
      <c r="V786" s="2">
        <v>6.3</v>
      </c>
      <c r="W786" s="2">
        <f t="shared" si="129"/>
        <v>0</v>
      </c>
    </row>
    <row r="787" spans="1:23" x14ac:dyDescent="0.2">
      <c r="A787" s="2" t="s">
        <v>240</v>
      </c>
      <c r="B787" s="2" t="s">
        <v>11</v>
      </c>
      <c r="C787" s="2" t="s">
        <v>12</v>
      </c>
      <c r="D787" s="2">
        <v>37.479799999999997</v>
      </c>
      <c r="E787" s="2">
        <v>134</v>
      </c>
      <c r="F787" s="2">
        <v>24458</v>
      </c>
      <c r="G787" s="2">
        <v>60</v>
      </c>
      <c r="H787" s="2">
        <f t="shared" si="120"/>
        <v>0</v>
      </c>
      <c r="I787" s="2">
        <f t="shared" si="121"/>
        <v>0</v>
      </c>
      <c r="J787" s="2">
        <f t="shared" si="122"/>
        <v>0</v>
      </c>
      <c r="K787" s="2">
        <f t="shared" si="123"/>
        <v>0</v>
      </c>
      <c r="L787" s="2">
        <f t="shared" si="124"/>
        <v>0</v>
      </c>
      <c r="M787" s="2">
        <v>16000</v>
      </c>
      <c r="Q787" s="2">
        <f t="shared" si="125"/>
        <v>1</v>
      </c>
      <c r="R787" s="2">
        <f t="shared" si="126"/>
        <v>0</v>
      </c>
      <c r="S787" s="2">
        <f t="shared" si="127"/>
        <v>0</v>
      </c>
      <c r="T787" s="2">
        <v>2009</v>
      </c>
      <c r="U787" s="2">
        <f t="shared" si="128"/>
        <v>0</v>
      </c>
      <c r="V787" s="2">
        <v>7.4</v>
      </c>
      <c r="W787" s="2">
        <f t="shared" si="129"/>
        <v>1</v>
      </c>
    </row>
    <row r="788" spans="1:23" x14ac:dyDescent="0.2">
      <c r="A788" s="2" t="s">
        <v>1358</v>
      </c>
      <c r="B788" s="2" t="s">
        <v>15</v>
      </c>
      <c r="C788" s="2" t="s">
        <v>31</v>
      </c>
      <c r="D788" s="2">
        <v>0.22023400000000001</v>
      </c>
      <c r="E788" s="2">
        <v>101</v>
      </c>
      <c r="F788" s="2">
        <v>3574</v>
      </c>
      <c r="G788" s="2">
        <v>3.5</v>
      </c>
      <c r="H788" s="2">
        <f t="shared" si="120"/>
        <v>1</v>
      </c>
      <c r="I788" s="2">
        <f t="shared" si="121"/>
        <v>1</v>
      </c>
      <c r="J788" s="2">
        <f t="shared" si="122"/>
        <v>0</v>
      </c>
      <c r="K788" s="2">
        <f t="shared" si="123"/>
        <v>0</v>
      </c>
      <c r="L788" s="2">
        <f t="shared" si="124"/>
        <v>0</v>
      </c>
      <c r="M788" s="2">
        <v>0</v>
      </c>
      <c r="Q788" s="2">
        <f t="shared" si="125"/>
        <v>0</v>
      </c>
      <c r="R788" s="2">
        <f t="shared" si="126"/>
        <v>0</v>
      </c>
      <c r="S788" s="2">
        <f t="shared" si="127"/>
        <v>0</v>
      </c>
      <c r="T788" s="2">
        <v>2006</v>
      </c>
      <c r="U788" s="2">
        <f t="shared" si="128"/>
        <v>0</v>
      </c>
      <c r="V788" s="2">
        <v>6.5</v>
      </c>
      <c r="W788" s="2">
        <f t="shared" si="129"/>
        <v>0</v>
      </c>
    </row>
    <row r="789" spans="1:23" x14ac:dyDescent="0.2">
      <c r="A789" s="2" t="s">
        <v>887</v>
      </c>
      <c r="B789" s="2" t="s">
        <v>11</v>
      </c>
      <c r="C789" s="2" t="s">
        <v>19</v>
      </c>
      <c r="D789" s="2">
        <v>318.298</v>
      </c>
      <c r="E789" s="2">
        <v>126</v>
      </c>
      <c r="F789" s="2">
        <v>39252</v>
      </c>
      <c r="G789" s="2">
        <v>140</v>
      </c>
      <c r="H789" s="2">
        <f t="shared" si="120"/>
        <v>0</v>
      </c>
      <c r="I789" s="2">
        <f t="shared" si="121"/>
        <v>0</v>
      </c>
      <c r="J789" s="2">
        <f t="shared" si="122"/>
        <v>0</v>
      </c>
      <c r="K789" s="2">
        <f t="shared" si="123"/>
        <v>0</v>
      </c>
      <c r="L789" s="2">
        <f t="shared" si="124"/>
        <v>1</v>
      </c>
      <c r="M789" s="2">
        <v>4000</v>
      </c>
      <c r="Q789" s="2">
        <f t="shared" si="125"/>
        <v>1</v>
      </c>
      <c r="R789" s="2">
        <f t="shared" si="126"/>
        <v>0</v>
      </c>
      <c r="S789" s="2">
        <f t="shared" si="127"/>
        <v>0</v>
      </c>
      <c r="T789" s="2">
        <v>2008</v>
      </c>
      <c r="U789" s="2">
        <f t="shared" si="128"/>
        <v>0</v>
      </c>
      <c r="V789" s="2">
        <v>7.9</v>
      </c>
      <c r="W789" s="2">
        <f t="shared" si="129"/>
        <v>0</v>
      </c>
    </row>
    <row r="790" spans="1:23" x14ac:dyDescent="0.2">
      <c r="A790" s="2" t="s">
        <v>887</v>
      </c>
      <c r="B790" s="2" t="s">
        <v>11</v>
      </c>
      <c r="C790" s="2" t="s">
        <v>19</v>
      </c>
      <c r="D790" s="2">
        <v>312.05700000000002</v>
      </c>
      <c r="E790" s="2">
        <v>124</v>
      </c>
      <c r="F790" s="2">
        <v>48638</v>
      </c>
      <c r="G790" s="2">
        <v>200</v>
      </c>
      <c r="H790" s="2">
        <f t="shared" si="120"/>
        <v>0</v>
      </c>
      <c r="I790" s="2">
        <f t="shared" si="121"/>
        <v>0</v>
      </c>
      <c r="J790" s="2">
        <f t="shared" si="122"/>
        <v>0</v>
      </c>
      <c r="K790" s="2">
        <f t="shared" si="123"/>
        <v>0</v>
      </c>
      <c r="L790" s="2">
        <f t="shared" si="124"/>
        <v>1</v>
      </c>
      <c r="M790" s="2">
        <v>4000</v>
      </c>
      <c r="Q790" s="2">
        <f t="shared" si="125"/>
        <v>1</v>
      </c>
      <c r="R790" s="2">
        <f t="shared" si="126"/>
        <v>0</v>
      </c>
      <c r="S790" s="2">
        <f t="shared" si="127"/>
        <v>0</v>
      </c>
      <c r="T790" s="2">
        <v>2010</v>
      </c>
      <c r="U790" s="2">
        <f t="shared" si="128"/>
        <v>0</v>
      </c>
      <c r="V790" s="2">
        <v>7</v>
      </c>
      <c r="W790" s="2">
        <f t="shared" si="129"/>
        <v>0</v>
      </c>
    </row>
    <row r="791" spans="1:23" x14ac:dyDescent="0.2">
      <c r="A791" s="2" t="s">
        <v>1362</v>
      </c>
      <c r="B791" s="2" t="s">
        <v>11</v>
      </c>
      <c r="C791" s="2" t="s">
        <v>19</v>
      </c>
      <c r="D791" s="2">
        <v>408.99200000000002</v>
      </c>
      <c r="E791" s="2">
        <v>195</v>
      </c>
      <c r="F791" s="2">
        <v>30426</v>
      </c>
      <c r="G791" s="2">
        <v>200</v>
      </c>
      <c r="H791" s="2">
        <f t="shared" si="120"/>
        <v>0</v>
      </c>
      <c r="I791" s="2">
        <f t="shared" si="121"/>
        <v>0</v>
      </c>
      <c r="J791" s="2">
        <f t="shared" si="122"/>
        <v>0</v>
      </c>
      <c r="K791" s="2">
        <f t="shared" si="123"/>
        <v>0</v>
      </c>
      <c r="L791" s="2">
        <f t="shared" si="124"/>
        <v>1</v>
      </c>
      <c r="M791" s="2">
        <v>1000</v>
      </c>
      <c r="Q791" s="2">
        <f t="shared" si="125"/>
        <v>1</v>
      </c>
      <c r="R791" s="2">
        <f t="shared" si="126"/>
        <v>0</v>
      </c>
      <c r="S791" s="2">
        <f t="shared" si="127"/>
        <v>0</v>
      </c>
      <c r="T791" s="2">
        <v>2013</v>
      </c>
      <c r="U791" s="2">
        <f t="shared" si="128"/>
        <v>0</v>
      </c>
      <c r="V791" s="2">
        <v>7.2</v>
      </c>
      <c r="W791" s="2">
        <f t="shared" si="129"/>
        <v>0</v>
      </c>
    </row>
    <row r="792" spans="1:23" x14ac:dyDescent="0.2">
      <c r="A792" s="2" t="s">
        <v>1364</v>
      </c>
      <c r="B792" s="2" t="s">
        <v>15</v>
      </c>
      <c r="C792" s="2" t="s">
        <v>31</v>
      </c>
      <c r="D792" s="2">
        <v>2.9544000000000001</v>
      </c>
      <c r="E792" s="2">
        <v>95</v>
      </c>
      <c r="F792" s="2">
        <v>2928</v>
      </c>
      <c r="G792" s="2">
        <v>36</v>
      </c>
      <c r="H792" s="2">
        <f t="shared" si="120"/>
        <v>1</v>
      </c>
      <c r="I792" s="2">
        <f t="shared" si="121"/>
        <v>1</v>
      </c>
      <c r="J792" s="2">
        <f t="shared" si="122"/>
        <v>0</v>
      </c>
      <c r="K792" s="2">
        <f t="shared" si="123"/>
        <v>0</v>
      </c>
      <c r="L792" s="2">
        <f t="shared" si="124"/>
        <v>0</v>
      </c>
      <c r="M792" s="2">
        <v>31</v>
      </c>
      <c r="Q792" s="2">
        <f t="shared" si="125"/>
        <v>0</v>
      </c>
      <c r="R792" s="2">
        <f t="shared" si="126"/>
        <v>0</v>
      </c>
      <c r="S792" s="2">
        <f t="shared" si="127"/>
        <v>0</v>
      </c>
      <c r="T792" s="2">
        <v>2000</v>
      </c>
      <c r="U792" s="2">
        <f t="shared" si="128"/>
        <v>0</v>
      </c>
      <c r="V792" s="2">
        <v>5.3</v>
      </c>
      <c r="W792" s="2">
        <f t="shared" si="129"/>
        <v>0</v>
      </c>
    </row>
    <row r="793" spans="1:23" x14ac:dyDescent="0.2">
      <c r="A793" s="2" t="s">
        <v>1366</v>
      </c>
      <c r="B793" s="2" t="s">
        <v>15</v>
      </c>
      <c r="C793" s="2" t="s">
        <v>35</v>
      </c>
      <c r="D793" s="2">
        <v>14.673299999999999</v>
      </c>
      <c r="E793" s="2">
        <v>100</v>
      </c>
      <c r="F793" s="2">
        <v>1062</v>
      </c>
      <c r="G793" s="2">
        <v>2</v>
      </c>
      <c r="H793" s="2">
        <f t="shared" si="120"/>
        <v>1</v>
      </c>
      <c r="I793" s="2">
        <f t="shared" si="121"/>
        <v>0</v>
      </c>
      <c r="J793" s="2">
        <f t="shared" si="122"/>
        <v>1</v>
      </c>
      <c r="K793" s="2">
        <f t="shared" si="123"/>
        <v>0</v>
      </c>
      <c r="L793" s="2">
        <f t="shared" si="124"/>
        <v>0</v>
      </c>
      <c r="M793" s="2">
        <v>421</v>
      </c>
      <c r="Q793" s="2">
        <f t="shared" si="125"/>
        <v>0</v>
      </c>
      <c r="R793" s="2">
        <f t="shared" si="126"/>
        <v>0</v>
      </c>
      <c r="S793" s="2">
        <f t="shared" si="127"/>
        <v>0</v>
      </c>
      <c r="T793" s="2">
        <v>2014</v>
      </c>
      <c r="U793" s="2">
        <f t="shared" si="128"/>
        <v>0</v>
      </c>
      <c r="V793" s="2">
        <v>6.9</v>
      </c>
      <c r="W793" s="2">
        <f t="shared" si="129"/>
        <v>0</v>
      </c>
    </row>
    <row r="794" spans="1:23" x14ac:dyDescent="0.2">
      <c r="A794" s="2" t="s">
        <v>1368</v>
      </c>
      <c r="B794" s="2" t="s">
        <v>15</v>
      </c>
      <c r="C794" s="2" t="s">
        <v>40</v>
      </c>
      <c r="D794" s="2">
        <v>112.703</v>
      </c>
      <c r="E794" s="2">
        <v>120</v>
      </c>
      <c r="F794" s="2">
        <v>15226</v>
      </c>
      <c r="G794" s="2">
        <v>85</v>
      </c>
      <c r="H794" s="2">
        <f t="shared" si="120"/>
        <v>1</v>
      </c>
      <c r="I794" s="2">
        <f t="shared" si="121"/>
        <v>0</v>
      </c>
      <c r="J794" s="2">
        <f t="shared" si="122"/>
        <v>0</v>
      </c>
      <c r="K794" s="2">
        <f t="shared" si="123"/>
        <v>0</v>
      </c>
      <c r="L794" s="2">
        <f t="shared" si="124"/>
        <v>0</v>
      </c>
      <c r="M794" s="2">
        <v>278</v>
      </c>
      <c r="Q794" s="2">
        <f t="shared" si="125"/>
        <v>0</v>
      </c>
      <c r="R794" s="2">
        <f t="shared" si="126"/>
        <v>0</v>
      </c>
      <c r="S794" s="2">
        <f t="shared" si="127"/>
        <v>1</v>
      </c>
      <c r="T794" s="2">
        <v>2009</v>
      </c>
      <c r="U794" s="2">
        <f t="shared" si="128"/>
        <v>0</v>
      </c>
      <c r="V794" s="2">
        <v>6.6</v>
      </c>
      <c r="W794" s="2">
        <f t="shared" si="129"/>
        <v>0</v>
      </c>
    </row>
    <row r="795" spans="1:23" x14ac:dyDescent="0.2">
      <c r="A795" s="2" t="s">
        <v>1370</v>
      </c>
      <c r="B795" s="2" t="s">
        <v>11</v>
      </c>
      <c r="C795" s="2" t="s">
        <v>40</v>
      </c>
      <c r="D795" s="2">
        <v>6.35006</v>
      </c>
      <c r="E795" s="2">
        <v>101</v>
      </c>
      <c r="F795" s="2">
        <v>2786</v>
      </c>
      <c r="G795" s="2">
        <v>8</v>
      </c>
      <c r="H795" s="2">
        <f t="shared" si="120"/>
        <v>0</v>
      </c>
      <c r="I795" s="2">
        <f t="shared" si="121"/>
        <v>0</v>
      </c>
      <c r="J795" s="2">
        <f t="shared" si="122"/>
        <v>0</v>
      </c>
      <c r="K795" s="2">
        <f t="shared" si="123"/>
        <v>0</v>
      </c>
      <c r="L795" s="2">
        <f t="shared" si="124"/>
        <v>0</v>
      </c>
      <c r="M795" s="2">
        <v>16</v>
      </c>
      <c r="Q795" s="2">
        <f t="shared" si="125"/>
        <v>1</v>
      </c>
      <c r="R795" s="2">
        <f t="shared" si="126"/>
        <v>0</v>
      </c>
      <c r="S795" s="2">
        <f t="shared" si="127"/>
        <v>1</v>
      </c>
      <c r="T795" s="2">
        <v>2010</v>
      </c>
      <c r="U795" s="2">
        <f t="shared" si="128"/>
        <v>0</v>
      </c>
      <c r="V795" s="2">
        <v>7.2</v>
      </c>
      <c r="W795" s="2">
        <f t="shared" si="129"/>
        <v>0</v>
      </c>
    </row>
    <row r="796" spans="1:23" x14ac:dyDescent="0.2">
      <c r="A796" s="2" t="s">
        <v>240</v>
      </c>
      <c r="B796" s="2" t="s">
        <v>15</v>
      </c>
      <c r="C796" s="2" t="s">
        <v>12</v>
      </c>
      <c r="D796" s="2">
        <v>37.304900000000004</v>
      </c>
      <c r="E796" s="2">
        <v>137</v>
      </c>
      <c r="F796" s="2">
        <v>36258</v>
      </c>
      <c r="G796" s="2">
        <v>35</v>
      </c>
      <c r="H796" s="2">
        <f t="shared" si="120"/>
        <v>1</v>
      </c>
      <c r="I796" s="2">
        <f t="shared" si="121"/>
        <v>0</v>
      </c>
      <c r="J796" s="2">
        <f t="shared" si="122"/>
        <v>0</v>
      </c>
      <c r="K796" s="2">
        <f t="shared" si="123"/>
        <v>0</v>
      </c>
      <c r="L796" s="2">
        <f t="shared" si="124"/>
        <v>0</v>
      </c>
      <c r="M796" s="2">
        <v>16000</v>
      </c>
      <c r="Q796" s="2">
        <f t="shared" si="125"/>
        <v>0</v>
      </c>
      <c r="R796" s="2">
        <f t="shared" si="126"/>
        <v>0</v>
      </c>
      <c r="S796" s="2">
        <f t="shared" si="127"/>
        <v>0</v>
      </c>
      <c r="T796" s="2">
        <v>2011</v>
      </c>
      <c r="U796" s="2">
        <f t="shared" si="128"/>
        <v>0</v>
      </c>
      <c r="V796" s="2">
        <v>6.6</v>
      </c>
      <c r="W796" s="2">
        <f t="shared" si="129"/>
        <v>1</v>
      </c>
    </row>
    <row r="797" spans="1:23" x14ac:dyDescent="0.2">
      <c r="A797" s="2" t="s">
        <v>1145</v>
      </c>
      <c r="B797" s="2" t="s">
        <v>51</v>
      </c>
      <c r="C797" s="2" t="s">
        <v>31</v>
      </c>
      <c r="D797" s="2">
        <v>74.158199999999994</v>
      </c>
      <c r="E797" s="2">
        <v>91</v>
      </c>
      <c r="F797" s="2">
        <v>27405</v>
      </c>
      <c r="G797" s="2">
        <v>79</v>
      </c>
      <c r="H797" s="2">
        <f t="shared" si="120"/>
        <v>0</v>
      </c>
      <c r="I797" s="2">
        <f t="shared" si="121"/>
        <v>1</v>
      </c>
      <c r="J797" s="2">
        <f t="shared" si="122"/>
        <v>0</v>
      </c>
      <c r="K797" s="2">
        <f t="shared" si="123"/>
        <v>0</v>
      </c>
      <c r="L797" s="2">
        <f t="shared" si="124"/>
        <v>0</v>
      </c>
      <c r="M797" s="2">
        <v>221</v>
      </c>
      <c r="Q797" s="2">
        <f t="shared" si="125"/>
        <v>0</v>
      </c>
      <c r="R797" s="2">
        <f t="shared" si="126"/>
        <v>1</v>
      </c>
      <c r="S797" s="2">
        <f t="shared" si="127"/>
        <v>0</v>
      </c>
      <c r="T797" s="2">
        <v>2011</v>
      </c>
      <c r="U797" s="2">
        <f t="shared" si="128"/>
        <v>0</v>
      </c>
      <c r="V797" s="2">
        <v>3.4</v>
      </c>
      <c r="W797" s="2">
        <f t="shared" si="129"/>
        <v>0</v>
      </c>
    </row>
    <row r="798" spans="1:23" x14ac:dyDescent="0.2">
      <c r="A798" s="2" t="s">
        <v>1374</v>
      </c>
      <c r="B798" s="2" t="s">
        <v>11</v>
      </c>
      <c r="C798" s="2" t="s">
        <v>24</v>
      </c>
      <c r="D798" s="2">
        <v>80.033600000000007</v>
      </c>
      <c r="E798" s="2">
        <v>130</v>
      </c>
      <c r="F798" s="2">
        <v>16385</v>
      </c>
      <c r="G798" s="2">
        <v>60</v>
      </c>
      <c r="H798" s="2">
        <f t="shared" si="120"/>
        <v>0</v>
      </c>
      <c r="I798" s="2">
        <f t="shared" si="121"/>
        <v>0</v>
      </c>
      <c r="J798" s="2">
        <f t="shared" si="122"/>
        <v>0</v>
      </c>
      <c r="K798" s="2">
        <f t="shared" si="123"/>
        <v>0</v>
      </c>
      <c r="L798" s="2">
        <f t="shared" si="124"/>
        <v>0</v>
      </c>
      <c r="M798" s="2">
        <v>188</v>
      </c>
      <c r="Q798" s="2">
        <f t="shared" si="125"/>
        <v>1</v>
      </c>
      <c r="R798" s="2">
        <f t="shared" si="126"/>
        <v>0</v>
      </c>
      <c r="S798" s="2">
        <f t="shared" si="127"/>
        <v>0</v>
      </c>
      <c r="T798" s="2">
        <v>2012</v>
      </c>
      <c r="U798" s="2">
        <f t="shared" si="128"/>
        <v>0</v>
      </c>
      <c r="V798" s="2">
        <v>7</v>
      </c>
      <c r="W798" s="2">
        <f t="shared" si="129"/>
        <v>0</v>
      </c>
    </row>
    <row r="799" spans="1:23" x14ac:dyDescent="0.2">
      <c r="A799" s="2" t="s">
        <v>613</v>
      </c>
      <c r="B799" s="2" t="s">
        <v>11</v>
      </c>
      <c r="C799" s="2" t="s">
        <v>24</v>
      </c>
      <c r="D799" s="2">
        <v>50.549100000000003</v>
      </c>
      <c r="E799" s="2">
        <v>105</v>
      </c>
      <c r="F799" s="2">
        <v>1411</v>
      </c>
      <c r="G799" s="2">
        <v>60</v>
      </c>
      <c r="H799" s="2">
        <f t="shared" si="120"/>
        <v>0</v>
      </c>
      <c r="I799" s="2">
        <f t="shared" si="121"/>
        <v>0</v>
      </c>
      <c r="J799" s="2">
        <f t="shared" si="122"/>
        <v>0</v>
      </c>
      <c r="K799" s="2">
        <f t="shared" si="123"/>
        <v>0</v>
      </c>
      <c r="L799" s="2">
        <f t="shared" si="124"/>
        <v>0</v>
      </c>
      <c r="M799" s="2">
        <v>0</v>
      </c>
      <c r="Q799" s="2">
        <f t="shared" si="125"/>
        <v>1</v>
      </c>
      <c r="R799" s="2">
        <f t="shared" si="126"/>
        <v>0</v>
      </c>
      <c r="S799" s="2">
        <f t="shared" si="127"/>
        <v>0</v>
      </c>
      <c r="T799" s="2">
        <v>2014</v>
      </c>
      <c r="U799" s="2">
        <f t="shared" si="128"/>
        <v>0</v>
      </c>
      <c r="V799" s="2">
        <v>6.2</v>
      </c>
      <c r="W799" s="2">
        <f t="shared" si="129"/>
        <v>0</v>
      </c>
    </row>
    <row r="800" spans="1:23" x14ac:dyDescent="0.2">
      <c r="A800" s="2" t="s">
        <v>1377</v>
      </c>
      <c r="B800" s="2" t="s">
        <v>11</v>
      </c>
      <c r="C800" s="2" t="s">
        <v>19</v>
      </c>
      <c r="D800" s="2">
        <v>65.171899999999994</v>
      </c>
      <c r="E800" s="2">
        <v>114</v>
      </c>
      <c r="F800" s="2">
        <v>1766</v>
      </c>
      <c r="G800" s="2">
        <v>195</v>
      </c>
      <c r="H800" s="2">
        <f t="shared" si="120"/>
        <v>0</v>
      </c>
      <c r="I800" s="2">
        <f t="shared" si="121"/>
        <v>0</v>
      </c>
      <c r="J800" s="2">
        <f t="shared" si="122"/>
        <v>0</v>
      </c>
      <c r="K800" s="2">
        <f t="shared" si="123"/>
        <v>0</v>
      </c>
      <c r="L800" s="2">
        <f t="shared" si="124"/>
        <v>1</v>
      </c>
      <c r="M800" s="2">
        <v>0</v>
      </c>
      <c r="Q800" s="2">
        <f t="shared" si="125"/>
        <v>1</v>
      </c>
      <c r="R800" s="2">
        <f t="shared" si="126"/>
        <v>0</v>
      </c>
      <c r="S800" s="2">
        <f t="shared" si="127"/>
        <v>0</v>
      </c>
      <c r="T800" s="2">
        <v>2013</v>
      </c>
      <c r="U800" s="2">
        <f t="shared" si="128"/>
        <v>0</v>
      </c>
      <c r="V800" s="2">
        <v>6.3</v>
      </c>
      <c r="W800" s="2">
        <f t="shared" si="129"/>
        <v>0</v>
      </c>
    </row>
    <row r="801" spans="1:23" x14ac:dyDescent="0.2">
      <c r="A801" s="2" t="s">
        <v>335</v>
      </c>
      <c r="B801" s="2" t="s">
        <v>15</v>
      </c>
      <c r="C801" s="2" t="s">
        <v>24</v>
      </c>
      <c r="D801" s="2">
        <v>117.224</v>
      </c>
      <c r="E801" s="2">
        <v>101</v>
      </c>
      <c r="F801" s="2">
        <v>1787</v>
      </c>
      <c r="G801" s="2">
        <v>20</v>
      </c>
      <c r="H801" s="2">
        <f t="shared" si="120"/>
        <v>1</v>
      </c>
      <c r="I801" s="2">
        <f t="shared" si="121"/>
        <v>0</v>
      </c>
      <c r="J801" s="2">
        <f t="shared" si="122"/>
        <v>0</v>
      </c>
      <c r="K801" s="2">
        <f t="shared" si="123"/>
        <v>0</v>
      </c>
      <c r="L801" s="2">
        <f t="shared" si="124"/>
        <v>0</v>
      </c>
      <c r="M801" s="2">
        <v>79</v>
      </c>
      <c r="Q801" s="2">
        <f t="shared" si="125"/>
        <v>0</v>
      </c>
      <c r="R801" s="2">
        <f t="shared" si="126"/>
        <v>0</v>
      </c>
      <c r="S801" s="2">
        <f t="shared" si="127"/>
        <v>0</v>
      </c>
      <c r="T801" s="2">
        <v>2010</v>
      </c>
      <c r="U801" s="2">
        <f t="shared" si="128"/>
        <v>0</v>
      </c>
      <c r="V801" s="2">
        <v>7.1</v>
      </c>
      <c r="W801" s="2">
        <f t="shared" si="129"/>
        <v>0</v>
      </c>
    </row>
    <row r="802" spans="1:23" x14ac:dyDescent="0.2">
      <c r="A802" s="2" t="s">
        <v>335</v>
      </c>
      <c r="B802" s="2" t="s">
        <v>15</v>
      </c>
      <c r="C802" s="2" t="s">
        <v>31</v>
      </c>
      <c r="D802" s="2">
        <v>64.267899999999997</v>
      </c>
      <c r="E802" s="2">
        <v>87</v>
      </c>
      <c r="F802" s="2">
        <v>1770</v>
      </c>
      <c r="G802" s="2">
        <v>5</v>
      </c>
      <c r="H802" s="2">
        <f t="shared" si="120"/>
        <v>1</v>
      </c>
      <c r="I802" s="2">
        <f t="shared" si="121"/>
        <v>1</v>
      </c>
      <c r="J802" s="2">
        <f t="shared" si="122"/>
        <v>0</v>
      </c>
      <c r="K802" s="2">
        <f t="shared" si="123"/>
        <v>0</v>
      </c>
      <c r="L802" s="2">
        <f t="shared" si="124"/>
        <v>0</v>
      </c>
      <c r="M802" s="2">
        <v>79</v>
      </c>
      <c r="Q802" s="2">
        <f t="shared" si="125"/>
        <v>0</v>
      </c>
      <c r="R802" s="2">
        <f t="shared" si="126"/>
        <v>0</v>
      </c>
      <c r="S802" s="2">
        <f t="shared" si="127"/>
        <v>0</v>
      </c>
      <c r="T802" s="2">
        <v>2002</v>
      </c>
      <c r="U802" s="2">
        <f t="shared" si="128"/>
        <v>0</v>
      </c>
      <c r="V802" s="2">
        <v>6.6</v>
      </c>
      <c r="W802" s="2">
        <f t="shared" si="129"/>
        <v>0</v>
      </c>
    </row>
    <row r="803" spans="1:23" x14ac:dyDescent="0.2">
      <c r="A803" s="2" t="s">
        <v>1381</v>
      </c>
      <c r="B803" s="2" t="s">
        <v>15</v>
      </c>
      <c r="C803" s="2" t="s">
        <v>24</v>
      </c>
      <c r="D803" s="2">
        <v>1.5128200000000001</v>
      </c>
      <c r="E803" s="2">
        <v>98</v>
      </c>
      <c r="F803" s="2">
        <v>21414</v>
      </c>
      <c r="G803" s="2">
        <v>25</v>
      </c>
      <c r="H803" s="2">
        <f t="shared" si="120"/>
        <v>1</v>
      </c>
      <c r="I803" s="2">
        <f t="shared" si="121"/>
        <v>0</v>
      </c>
      <c r="J803" s="2">
        <f t="shared" si="122"/>
        <v>0</v>
      </c>
      <c r="K803" s="2">
        <f t="shared" si="123"/>
        <v>0</v>
      </c>
      <c r="L803" s="2">
        <f t="shared" si="124"/>
        <v>0</v>
      </c>
      <c r="M803" s="2">
        <v>149</v>
      </c>
      <c r="Q803" s="2">
        <f t="shared" si="125"/>
        <v>0</v>
      </c>
      <c r="R803" s="2">
        <f t="shared" si="126"/>
        <v>0</v>
      </c>
      <c r="S803" s="2">
        <f t="shared" si="127"/>
        <v>0</v>
      </c>
      <c r="T803" s="2">
        <v>2016</v>
      </c>
      <c r="U803" s="2">
        <f t="shared" si="128"/>
        <v>0</v>
      </c>
      <c r="V803" s="2">
        <v>5.8</v>
      </c>
      <c r="W803" s="2">
        <f t="shared" si="129"/>
        <v>0</v>
      </c>
    </row>
    <row r="804" spans="1:23" x14ac:dyDescent="0.2">
      <c r="A804" s="2" t="s">
        <v>1383</v>
      </c>
      <c r="B804" s="2" t="s">
        <v>15</v>
      </c>
      <c r="C804" s="2" t="s">
        <v>24</v>
      </c>
      <c r="D804" s="2">
        <v>12.6107</v>
      </c>
      <c r="E804" s="2">
        <v>85</v>
      </c>
      <c r="F804" s="2">
        <v>3050</v>
      </c>
      <c r="G804" s="2">
        <v>11</v>
      </c>
      <c r="H804" s="2">
        <f t="shared" si="120"/>
        <v>1</v>
      </c>
      <c r="I804" s="2">
        <f t="shared" si="121"/>
        <v>0</v>
      </c>
      <c r="J804" s="2">
        <f t="shared" si="122"/>
        <v>0</v>
      </c>
      <c r="K804" s="2">
        <f t="shared" si="123"/>
        <v>0</v>
      </c>
      <c r="L804" s="2">
        <f t="shared" si="124"/>
        <v>0</v>
      </c>
      <c r="M804" s="2">
        <v>52</v>
      </c>
      <c r="Q804" s="2">
        <f t="shared" si="125"/>
        <v>0</v>
      </c>
      <c r="R804" s="2">
        <f t="shared" si="126"/>
        <v>0</v>
      </c>
      <c r="S804" s="2">
        <f t="shared" si="127"/>
        <v>0</v>
      </c>
      <c r="T804" s="2">
        <v>2001</v>
      </c>
      <c r="U804" s="2">
        <f t="shared" si="128"/>
        <v>0</v>
      </c>
      <c r="V804" s="2">
        <v>4.4000000000000004</v>
      </c>
      <c r="W804" s="2">
        <f t="shared" si="129"/>
        <v>0</v>
      </c>
    </row>
    <row r="805" spans="1:23" x14ac:dyDescent="0.2">
      <c r="A805" s="2" t="s">
        <v>629</v>
      </c>
      <c r="B805" s="2" t="s">
        <v>15</v>
      </c>
      <c r="C805" s="2" t="s">
        <v>31</v>
      </c>
      <c r="D805" s="2">
        <v>30.0594</v>
      </c>
      <c r="E805" s="2">
        <v>104</v>
      </c>
      <c r="F805" s="2">
        <v>11632</v>
      </c>
      <c r="G805" s="2">
        <v>22</v>
      </c>
      <c r="H805" s="2">
        <f t="shared" si="120"/>
        <v>1</v>
      </c>
      <c r="I805" s="2">
        <f t="shared" si="121"/>
        <v>1</v>
      </c>
      <c r="J805" s="2">
        <f t="shared" si="122"/>
        <v>0</v>
      </c>
      <c r="K805" s="2">
        <f t="shared" si="123"/>
        <v>0</v>
      </c>
      <c r="L805" s="2">
        <f t="shared" si="124"/>
        <v>0</v>
      </c>
      <c r="M805" s="2">
        <v>0</v>
      </c>
      <c r="Q805" s="2">
        <f t="shared" si="125"/>
        <v>0</v>
      </c>
      <c r="R805" s="2">
        <f t="shared" si="126"/>
        <v>0</v>
      </c>
      <c r="S805" s="2">
        <f t="shared" si="127"/>
        <v>0</v>
      </c>
      <c r="T805" s="2">
        <v>2001</v>
      </c>
      <c r="U805" s="2">
        <f t="shared" si="128"/>
        <v>0</v>
      </c>
      <c r="V805" s="2">
        <v>6.9</v>
      </c>
      <c r="W805" s="2">
        <f t="shared" si="129"/>
        <v>0</v>
      </c>
    </row>
    <row r="806" spans="1:23" x14ac:dyDescent="0.2">
      <c r="A806" s="2" t="s">
        <v>1386</v>
      </c>
      <c r="B806" s="2" t="s">
        <v>15</v>
      </c>
      <c r="C806" s="2" t="s">
        <v>35</v>
      </c>
      <c r="D806" s="2">
        <v>35.143300000000004</v>
      </c>
      <c r="E806" s="2">
        <v>104</v>
      </c>
      <c r="F806" s="2">
        <v>1340</v>
      </c>
      <c r="G806" s="2">
        <v>17</v>
      </c>
      <c r="H806" s="2">
        <f t="shared" si="120"/>
        <v>1</v>
      </c>
      <c r="I806" s="2">
        <f t="shared" si="121"/>
        <v>0</v>
      </c>
      <c r="J806" s="2">
        <f t="shared" si="122"/>
        <v>1</v>
      </c>
      <c r="K806" s="2">
        <f t="shared" si="123"/>
        <v>0</v>
      </c>
      <c r="L806" s="2">
        <f t="shared" si="124"/>
        <v>0</v>
      </c>
      <c r="M806" s="2">
        <v>108</v>
      </c>
      <c r="Q806" s="2">
        <f t="shared" si="125"/>
        <v>0</v>
      </c>
      <c r="R806" s="2">
        <f t="shared" si="126"/>
        <v>0</v>
      </c>
      <c r="S806" s="2">
        <f t="shared" si="127"/>
        <v>0</v>
      </c>
      <c r="T806" s="2">
        <v>2003</v>
      </c>
      <c r="U806" s="2">
        <f t="shared" si="128"/>
        <v>0</v>
      </c>
      <c r="V806" s="2">
        <v>5.6</v>
      </c>
      <c r="W806" s="2">
        <f t="shared" si="129"/>
        <v>0</v>
      </c>
    </row>
    <row r="807" spans="1:23" x14ac:dyDescent="0.2">
      <c r="A807" s="2" t="s">
        <v>701</v>
      </c>
      <c r="B807" s="2" t="s">
        <v>15</v>
      </c>
      <c r="C807" s="2" t="s">
        <v>40</v>
      </c>
      <c r="D807" s="2">
        <v>4.2441599999999999</v>
      </c>
      <c r="E807" s="2">
        <v>83</v>
      </c>
      <c r="F807" s="2">
        <v>3374</v>
      </c>
      <c r="G807" s="2">
        <v>10</v>
      </c>
      <c r="H807" s="2">
        <f t="shared" si="120"/>
        <v>1</v>
      </c>
      <c r="I807" s="2">
        <f t="shared" si="121"/>
        <v>0</v>
      </c>
      <c r="J807" s="2">
        <f t="shared" si="122"/>
        <v>0</v>
      </c>
      <c r="K807" s="2">
        <f t="shared" si="123"/>
        <v>0</v>
      </c>
      <c r="L807" s="2">
        <f t="shared" si="124"/>
        <v>0</v>
      </c>
      <c r="M807" s="2">
        <v>157</v>
      </c>
      <c r="Q807" s="2">
        <f t="shared" si="125"/>
        <v>0</v>
      </c>
      <c r="R807" s="2">
        <f t="shared" si="126"/>
        <v>0</v>
      </c>
      <c r="S807" s="2">
        <f t="shared" si="127"/>
        <v>1</v>
      </c>
      <c r="T807" s="2">
        <v>2011</v>
      </c>
      <c r="U807" s="2">
        <f t="shared" si="128"/>
        <v>0</v>
      </c>
      <c r="V807" s="2">
        <v>6.5</v>
      </c>
      <c r="W807" s="2">
        <f t="shared" si="129"/>
        <v>0</v>
      </c>
    </row>
    <row r="808" spans="1:23" x14ac:dyDescent="0.2">
      <c r="A808" s="2" t="s">
        <v>1389</v>
      </c>
      <c r="B808" s="2" t="s">
        <v>15</v>
      </c>
      <c r="C808" s="2" t="s">
        <v>31</v>
      </c>
      <c r="D808" s="2">
        <v>16.204799999999999</v>
      </c>
      <c r="E808" s="2">
        <v>107</v>
      </c>
      <c r="F808" s="2">
        <v>24805</v>
      </c>
      <c r="G808" s="2">
        <v>16</v>
      </c>
      <c r="H808" s="2">
        <f t="shared" si="120"/>
        <v>1</v>
      </c>
      <c r="I808" s="2">
        <f t="shared" si="121"/>
        <v>1</v>
      </c>
      <c r="J808" s="2">
        <f t="shared" si="122"/>
        <v>0</v>
      </c>
      <c r="K808" s="2">
        <f t="shared" si="123"/>
        <v>0</v>
      </c>
      <c r="L808" s="2">
        <f t="shared" si="124"/>
        <v>0</v>
      </c>
      <c r="M808" s="2">
        <v>45</v>
      </c>
      <c r="Q808" s="2">
        <f t="shared" si="125"/>
        <v>0</v>
      </c>
      <c r="R808" s="2">
        <f t="shared" si="126"/>
        <v>0</v>
      </c>
      <c r="S808" s="2">
        <f t="shared" si="127"/>
        <v>0</v>
      </c>
      <c r="T808" s="2">
        <v>2009</v>
      </c>
      <c r="U808" s="2">
        <f t="shared" si="128"/>
        <v>0</v>
      </c>
      <c r="V808" s="2">
        <v>5.0999999999999996</v>
      </c>
      <c r="W808" s="2">
        <f t="shared" si="129"/>
        <v>0</v>
      </c>
    </row>
    <row r="809" spans="1:23" x14ac:dyDescent="0.2">
      <c r="A809" s="2" t="s">
        <v>240</v>
      </c>
      <c r="B809" s="2" t="s">
        <v>15</v>
      </c>
      <c r="C809" s="2" t="s">
        <v>12</v>
      </c>
      <c r="D809" s="2">
        <v>47.034300000000002</v>
      </c>
      <c r="E809" s="2">
        <v>134</v>
      </c>
      <c r="F809" s="2">
        <v>2281</v>
      </c>
      <c r="G809" s="2">
        <v>40</v>
      </c>
      <c r="H809" s="2">
        <f t="shared" si="120"/>
        <v>1</v>
      </c>
      <c r="I809" s="2">
        <f t="shared" si="121"/>
        <v>0</v>
      </c>
      <c r="J809" s="2">
        <f t="shared" si="122"/>
        <v>0</v>
      </c>
      <c r="K809" s="2">
        <f t="shared" si="123"/>
        <v>0</v>
      </c>
      <c r="L809" s="2">
        <f t="shared" si="124"/>
        <v>0</v>
      </c>
      <c r="M809" s="2">
        <v>16000</v>
      </c>
      <c r="Q809" s="2">
        <f t="shared" si="125"/>
        <v>0</v>
      </c>
      <c r="R809" s="2">
        <f t="shared" si="126"/>
        <v>0</v>
      </c>
      <c r="S809" s="2">
        <f t="shared" si="127"/>
        <v>0</v>
      </c>
      <c r="T809" s="2">
        <v>2014</v>
      </c>
      <c r="U809" s="2">
        <f t="shared" si="128"/>
        <v>0</v>
      </c>
      <c r="V809" s="2">
        <v>6.9</v>
      </c>
      <c r="W809" s="2">
        <f t="shared" si="129"/>
        <v>1</v>
      </c>
    </row>
    <row r="810" spans="1:23" x14ac:dyDescent="0.2">
      <c r="A810" s="2" t="s">
        <v>629</v>
      </c>
      <c r="B810" s="2" t="s">
        <v>11</v>
      </c>
      <c r="C810" s="2" t="s">
        <v>40</v>
      </c>
      <c r="D810" s="2">
        <v>25.266100000000002</v>
      </c>
      <c r="E810" s="2">
        <v>102</v>
      </c>
      <c r="F810" s="2">
        <v>3592</v>
      </c>
      <c r="G810" s="2">
        <v>35</v>
      </c>
      <c r="H810" s="2">
        <f t="shared" si="120"/>
        <v>0</v>
      </c>
      <c r="I810" s="2">
        <f t="shared" si="121"/>
        <v>0</v>
      </c>
      <c r="J810" s="2">
        <f t="shared" si="122"/>
        <v>0</v>
      </c>
      <c r="K810" s="2">
        <f t="shared" si="123"/>
        <v>0</v>
      </c>
      <c r="L810" s="2">
        <f t="shared" si="124"/>
        <v>0</v>
      </c>
      <c r="M810" s="2">
        <v>0</v>
      </c>
      <c r="Q810" s="2">
        <f t="shared" si="125"/>
        <v>1</v>
      </c>
      <c r="R810" s="2">
        <f t="shared" si="126"/>
        <v>0</v>
      </c>
      <c r="S810" s="2">
        <f t="shared" si="127"/>
        <v>1</v>
      </c>
      <c r="T810" s="2">
        <v>2004</v>
      </c>
      <c r="U810" s="2">
        <f t="shared" si="128"/>
        <v>0</v>
      </c>
      <c r="V810" s="2">
        <v>6.2</v>
      </c>
      <c r="W810" s="2">
        <f t="shared" si="129"/>
        <v>0</v>
      </c>
    </row>
    <row r="811" spans="1:23" x14ac:dyDescent="0.2">
      <c r="A811" s="2" t="s">
        <v>1393</v>
      </c>
      <c r="B811" s="2" t="s">
        <v>18</v>
      </c>
      <c r="C811" s="2" t="s">
        <v>97</v>
      </c>
      <c r="D811" s="2">
        <v>80.920900000000003</v>
      </c>
      <c r="E811" s="2">
        <v>82</v>
      </c>
      <c r="F811" s="2">
        <v>2251</v>
      </c>
      <c r="G811" s="2">
        <v>30</v>
      </c>
      <c r="H811" s="2">
        <f t="shared" si="120"/>
        <v>0</v>
      </c>
      <c r="I811" s="2">
        <f t="shared" si="121"/>
        <v>0</v>
      </c>
      <c r="J811" s="2">
        <f t="shared" si="122"/>
        <v>0</v>
      </c>
      <c r="K811" s="2">
        <f t="shared" si="123"/>
        <v>1</v>
      </c>
      <c r="L811" s="2">
        <f t="shared" si="124"/>
        <v>0</v>
      </c>
      <c r="M811" s="2">
        <v>8</v>
      </c>
      <c r="Q811" s="2">
        <f t="shared" si="125"/>
        <v>0</v>
      </c>
      <c r="R811" s="2">
        <f t="shared" si="126"/>
        <v>0</v>
      </c>
      <c r="S811" s="2">
        <f t="shared" si="127"/>
        <v>0</v>
      </c>
      <c r="T811" s="2">
        <v>2001</v>
      </c>
      <c r="U811" s="2">
        <f t="shared" si="128"/>
        <v>0</v>
      </c>
      <c r="V811" s="2">
        <v>6</v>
      </c>
      <c r="W811" s="2">
        <f t="shared" si="129"/>
        <v>0</v>
      </c>
    </row>
    <row r="812" spans="1:23" x14ac:dyDescent="0.2">
      <c r="A812" s="2" t="s">
        <v>206</v>
      </c>
      <c r="B812" s="2" t="s">
        <v>15</v>
      </c>
      <c r="C812" s="2" t="s">
        <v>12</v>
      </c>
      <c r="D812" s="2">
        <v>0.37189699999999998</v>
      </c>
      <c r="E812" s="2">
        <v>117</v>
      </c>
      <c r="F812" s="2">
        <v>13607</v>
      </c>
      <c r="G812" s="2">
        <v>4</v>
      </c>
      <c r="H812" s="2">
        <f t="shared" si="120"/>
        <v>1</v>
      </c>
      <c r="I812" s="2">
        <f t="shared" si="121"/>
        <v>0</v>
      </c>
      <c r="J812" s="2">
        <f t="shared" si="122"/>
        <v>0</v>
      </c>
      <c r="K812" s="2">
        <f t="shared" si="123"/>
        <v>0</v>
      </c>
      <c r="L812" s="2">
        <f t="shared" si="124"/>
        <v>0</v>
      </c>
      <c r="M812" s="2">
        <v>234</v>
      </c>
      <c r="Q812" s="2">
        <f t="shared" si="125"/>
        <v>0</v>
      </c>
      <c r="R812" s="2">
        <f t="shared" si="126"/>
        <v>0</v>
      </c>
      <c r="S812" s="2">
        <f t="shared" si="127"/>
        <v>0</v>
      </c>
      <c r="T812" s="2">
        <v>2013</v>
      </c>
      <c r="U812" s="2">
        <f t="shared" si="128"/>
        <v>0</v>
      </c>
      <c r="V812" s="2">
        <v>6.9</v>
      </c>
      <c r="W812" s="2">
        <f t="shared" si="129"/>
        <v>1</v>
      </c>
    </row>
    <row r="813" spans="1:23" x14ac:dyDescent="0.2">
      <c r="A813" s="2" t="s">
        <v>1396</v>
      </c>
      <c r="B813" s="2" t="s">
        <v>11</v>
      </c>
      <c r="C813" s="2" t="s">
        <v>19</v>
      </c>
      <c r="D813" s="2">
        <v>27.087700000000002</v>
      </c>
      <c r="E813" s="2">
        <v>91</v>
      </c>
      <c r="F813" s="2">
        <v>2543</v>
      </c>
      <c r="G813" s="2">
        <v>17.7</v>
      </c>
      <c r="H813" s="2">
        <f t="shared" si="120"/>
        <v>0</v>
      </c>
      <c r="I813" s="2">
        <f t="shared" si="121"/>
        <v>0</v>
      </c>
      <c r="J813" s="2">
        <f t="shared" si="122"/>
        <v>0</v>
      </c>
      <c r="K813" s="2">
        <f t="shared" si="123"/>
        <v>0</v>
      </c>
      <c r="L813" s="2">
        <f t="shared" si="124"/>
        <v>1</v>
      </c>
      <c r="M813" s="2">
        <v>29</v>
      </c>
      <c r="Q813" s="2">
        <f t="shared" si="125"/>
        <v>1</v>
      </c>
      <c r="R813" s="2">
        <f t="shared" si="126"/>
        <v>0</v>
      </c>
      <c r="S813" s="2">
        <f t="shared" si="127"/>
        <v>0</v>
      </c>
      <c r="T813" s="2">
        <v>2001</v>
      </c>
      <c r="U813" s="2">
        <f t="shared" si="128"/>
        <v>0</v>
      </c>
      <c r="V813" s="2">
        <v>5.9</v>
      </c>
      <c r="W813" s="2">
        <f t="shared" si="129"/>
        <v>0</v>
      </c>
    </row>
    <row r="814" spans="1:23" x14ac:dyDescent="0.2">
      <c r="A814" s="2" t="s">
        <v>1398</v>
      </c>
      <c r="B814" s="2" t="s">
        <v>51</v>
      </c>
      <c r="C814" s="2" t="s">
        <v>40</v>
      </c>
      <c r="D814" s="2">
        <v>22.770900000000001</v>
      </c>
      <c r="E814" s="2">
        <v>98</v>
      </c>
      <c r="F814" s="2">
        <v>2765</v>
      </c>
      <c r="G814" s="2">
        <v>38</v>
      </c>
      <c r="H814" s="2">
        <f t="shared" si="120"/>
        <v>0</v>
      </c>
      <c r="I814" s="2">
        <f t="shared" si="121"/>
        <v>0</v>
      </c>
      <c r="J814" s="2">
        <f t="shared" si="122"/>
        <v>0</v>
      </c>
      <c r="K814" s="2">
        <f t="shared" si="123"/>
        <v>0</v>
      </c>
      <c r="L814" s="2">
        <f t="shared" si="124"/>
        <v>0</v>
      </c>
      <c r="M814" s="2">
        <v>11</v>
      </c>
      <c r="Q814" s="2">
        <f t="shared" si="125"/>
        <v>0</v>
      </c>
      <c r="R814" s="2">
        <f t="shared" si="126"/>
        <v>1</v>
      </c>
      <c r="S814" s="2">
        <f t="shared" si="127"/>
        <v>1</v>
      </c>
      <c r="T814" s="2">
        <v>2001</v>
      </c>
      <c r="U814" s="2">
        <f t="shared" si="128"/>
        <v>0</v>
      </c>
      <c r="V814" s="2">
        <v>5.5</v>
      </c>
      <c r="W814" s="2">
        <f t="shared" si="129"/>
        <v>0</v>
      </c>
    </row>
    <row r="815" spans="1:23" x14ac:dyDescent="0.2">
      <c r="A815" s="2" t="s">
        <v>982</v>
      </c>
      <c r="B815" s="2" t="s">
        <v>11</v>
      </c>
      <c r="C815" s="2" t="s">
        <v>19</v>
      </c>
      <c r="D815" s="2">
        <v>73.058700000000002</v>
      </c>
      <c r="E815" s="2">
        <v>132</v>
      </c>
      <c r="F815" s="2">
        <v>1873</v>
      </c>
      <c r="G815" s="2">
        <v>263.7</v>
      </c>
      <c r="H815" s="2">
        <f t="shared" si="120"/>
        <v>0</v>
      </c>
      <c r="I815" s="2">
        <f t="shared" si="121"/>
        <v>0</v>
      </c>
      <c r="J815" s="2">
        <f t="shared" si="122"/>
        <v>0</v>
      </c>
      <c r="K815" s="2">
        <f t="shared" si="123"/>
        <v>0</v>
      </c>
      <c r="L815" s="2">
        <f t="shared" si="124"/>
        <v>1</v>
      </c>
      <c r="M815" s="2">
        <v>475</v>
      </c>
      <c r="Q815" s="2">
        <f t="shared" si="125"/>
        <v>1</v>
      </c>
      <c r="R815" s="2">
        <f t="shared" si="126"/>
        <v>0</v>
      </c>
      <c r="S815" s="2">
        <f t="shared" si="127"/>
        <v>0</v>
      </c>
      <c r="T815" s="2">
        <v>2012</v>
      </c>
      <c r="U815" s="2">
        <f t="shared" si="128"/>
        <v>0</v>
      </c>
      <c r="V815" s="2">
        <v>6.6</v>
      </c>
      <c r="W815" s="2">
        <f t="shared" si="129"/>
        <v>0</v>
      </c>
    </row>
    <row r="816" spans="1:23" x14ac:dyDescent="0.2">
      <c r="A816" s="2" t="s">
        <v>1401</v>
      </c>
      <c r="B816" s="2" t="s">
        <v>11</v>
      </c>
      <c r="C816" s="2" t="s">
        <v>12</v>
      </c>
      <c r="D816" s="2">
        <v>71.026600000000002</v>
      </c>
      <c r="E816" s="2">
        <v>116</v>
      </c>
      <c r="F816" s="2">
        <v>20970</v>
      </c>
      <c r="G816" s="2">
        <v>36</v>
      </c>
      <c r="H816" s="2">
        <f t="shared" si="120"/>
        <v>0</v>
      </c>
      <c r="I816" s="2">
        <f t="shared" si="121"/>
        <v>0</v>
      </c>
      <c r="J816" s="2">
        <f t="shared" si="122"/>
        <v>0</v>
      </c>
      <c r="K816" s="2">
        <f t="shared" si="123"/>
        <v>0</v>
      </c>
      <c r="L816" s="2">
        <f t="shared" si="124"/>
        <v>0</v>
      </c>
      <c r="M816" s="2">
        <v>415</v>
      </c>
      <c r="Q816" s="2">
        <f t="shared" si="125"/>
        <v>1</v>
      </c>
      <c r="R816" s="2">
        <f t="shared" si="126"/>
        <v>0</v>
      </c>
      <c r="S816" s="2">
        <f t="shared" si="127"/>
        <v>0</v>
      </c>
      <c r="T816" s="2">
        <v>2002</v>
      </c>
      <c r="U816" s="2">
        <f t="shared" si="128"/>
        <v>0</v>
      </c>
      <c r="V816" s="2">
        <v>7</v>
      </c>
      <c r="W816" s="2">
        <f t="shared" si="129"/>
        <v>1</v>
      </c>
    </row>
    <row r="817" spans="1:23" x14ac:dyDescent="0.2">
      <c r="A817" s="2" t="s">
        <v>1403</v>
      </c>
      <c r="B817" s="2" t="s">
        <v>51</v>
      </c>
      <c r="C817" s="2" t="s">
        <v>19</v>
      </c>
      <c r="D817" s="2">
        <v>8.1294599999999999</v>
      </c>
      <c r="E817" s="2">
        <v>101</v>
      </c>
      <c r="F817" s="2">
        <v>661</v>
      </c>
      <c r="G817" s="2">
        <v>45</v>
      </c>
      <c r="H817" s="2">
        <f t="shared" si="120"/>
        <v>0</v>
      </c>
      <c r="I817" s="2">
        <f t="shared" si="121"/>
        <v>0</v>
      </c>
      <c r="J817" s="2">
        <f t="shared" si="122"/>
        <v>0</v>
      </c>
      <c r="K817" s="2">
        <f t="shared" si="123"/>
        <v>0</v>
      </c>
      <c r="L817" s="2">
        <f t="shared" si="124"/>
        <v>1</v>
      </c>
      <c r="M817" s="2">
        <v>32</v>
      </c>
      <c r="Q817" s="2">
        <f t="shared" si="125"/>
        <v>0</v>
      </c>
      <c r="R817" s="2">
        <f t="shared" si="126"/>
        <v>1</v>
      </c>
      <c r="S817" s="2">
        <f t="shared" si="127"/>
        <v>0</v>
      </c>
      <c r="T817" s="2">
        <v>2011</v>
      </c>
      <c r="U817" s="2">
        <f t="shared" si="128"/>
        <v>0</v>
      </c>
      <c r="V817" s="2">
        <v>6.3</v>
      </c>
      <c r="W817" s="2">
        <f t="shared" si="129"/>
        <v>0</v>
      </c>
    </row>
    <row r="818" spans="1:23" x14ac:dyDescent="0.2">
      <c r="A818" s="2" t="s">
        <v>1405</v>
      </c>
      <c r="B818" s="2" t="s">
        <v>11</v>
      </c>
      <c r="C818" s="2" t="s">
        <v>31</v>
      </c>
      <c r="D818" s="2">
        <v>31.179500000000001</v>
      </c>
      <c r="E818" s="2">
        <v>97</v>
      </c>
      <c r="F818" s="2">
        <v>5006</v>
      </c>
      <c r="G818" s="2">
        <v>12</v>
      </c>
      <c r="H818" s="2">
        <f t="shared" si="120"/>
        <v>0</v>
      </c>
      <c r="I818" s="2">
        <f t="shared" si="121"/>
        <v>1</v>
      </c>
      <c r="J818" s="2">
        <f t="shared" si="122"/>
        <v>0</v>
      </c>
      <c r="K818" s="2">
        <f t="shared" si="123"/>
        <v>0</v>
      </c>
      <c r="L818" s="2">
        <f t="shared" si="124"/>
        <v>0</v>
      </c>
      <c r="M818" s="2">
        <v>4</v>
      </c>
      <c r="Q818" s="2">
        <f t="shared" si="125"/>
        <v>1</v>
      </c>
      <c r="R818" s="2">
        <f t="shared" si="126"/>
        <v>0</v>
      </c>
      <c r="S818" s="2">
        <f t="shared" si="127"/>
        <v>0</v>
      </c>
      <c r="T818" s="2">
        <v>2004</v>
      </c>
      <c r="U818" s="2">
        <f t="shared" si="128"/>
        <v>0</v>
      </c>
      <c r="V818" s="2">
        <v>4.3</v>
      </c>
      <c r="W818" s="2">
        <f t="shared" si="129"/>
        <v>0</v>
      </c>
    </row>
    <row r="819" spans="1:23" x14ac:dyDescent="0.2">
      <c r="A819" s="2" t="s">
        <v>1019</v>
      </c>
      <c r="B819" s="2" t="s">
        <v>11</v>
      </c>
      <c r="C819" s="2" t="s">
        <v>24</v>
      </c>
      <c r="D819" s="2">
        <v>10.539400000000001</v>
      </c>
      <c r="E819" s="2">
        <v>81</v>
      </c>
      <c r="F819" s="2">
        <v>14619</v>
      </c>
      <c r="G819" s="2">
        <v>47</v>
      </c>
      <c r="H819" s="2">
        <f t="shared" si="120"/>
        <v>0</v>
      </c>
      <c r="I819" s="2">
        <f t="shared" si="121"/>
        <v>0</v>
      </c>
      <c r="J819" s="2">
        <f t="shared" si="122"/>
        <v>0</v>
      </c>
      <c r="K819" s="2">
        <f t="shared" si="123"/>
        <v>0</v>
      </c>
      <c r="L819" s="2">
        <f t="shared" si="124"/>
        <v>0</v>
      </c>
      <c r="M819" s="2">
        <v>39</v>
      </c>
      <c r="Q819" s="2">
        <f t="shared" si="125"/>
        <v>1</v>
      </c>
      <c r="R819" s="2">
        <f t="shared" si="126"/>
        <v>0</v>
      </c>
      <c r="S819" s="2">
        <f t="shared" si="127"/>
        <v>0</v>
      </c>
      <c r="T819" s="2">
        <v>2010</v>
      </c>
      <c r="U819" s="2">
        <f t="shared" si="128"/>
        <v>0</v>
      </c>
      <c r="V819" s="2">
        <v>4.7</v>
      </c>
      <c r="W819" s="2">
        <f t="shared" si="129"/>
        <v>0</v>
      </c>
    </row>
    <row r="820" spans="1:23" x14ac:dyDescent="0.2">
      <c r="A820" s="2" t="s">
        <v>1408</v>
      </c>
      <c r="B820" s="2" t="s">
        <v>18</v>
      </c>
      <c r="C820" s="2" t="s">
        <v>97</v>
      </c>
      <c r="D820" s="2">
        <v>25.571400000000001</v>
      </c>
      <c r="E820" s="2">
        <v>82</v>
      </c>
      <c r="F820" s="2">
        <v>49</v>
      </c>
      <c r="G820" s="2">
        <v>14</v>
      </c>
      <c r="H820" s="2">
        <f t="shared" si="120"/>
        <v>0</v>
      </c>
      <c r="I820" s="2">
        <f t="shared" si="121"/>
        <v>0</v>
      </c>
      <c r="J820" s="2">
        <f t="shared" si="122"/>
        <v>0</v>
      </c>
      <c r="K820" s="2">
        <f t="shared" si="123"/>
        <v>1</v>
      </c>
      <c r="L820" s="2">
        <f t="shared" si="124"/>
        <v>0</v>
      </c>
      <c r="M820" s="2">
        <v>12</v>
      </c>
      <c r="Q820" s="2">
        <f t="shared" si="125"/>
        <v>0</v>
      </c>
      <c r="R820" s="2">
        <f t="shared" si="126"/>
        <v>0</v>
      </c>
      <c r="S820" s="2">
        <f t="shared" si="127"/>
        <v>0</v>
      </c>
      <c r="T820" s="2">
        <v>2002</v>
      </c>
      <c r="U820" s="2">
        <f t="shared" si="128"/>
        <v>0</v>
      </c>
      <c r="V820" s="2">
        <v>6.6</v>
      </c>
      <c r="W820" s="2">
        <f t="shared" si="129"/>
        <v>0</v>
      </c>
    </row>
    <row r="821" spans="1:23" x14ac:dyDescent="0.2">
      <c r="A821" s="2" t="s">
        <v>566</v>
      </c>
      <c r="B821" s="2" t="s">
        <v>51</v>
      </c>
      <c r="C821" s="2" t="s">
        <v>19</v>
      </c>
      <c r="D821" s="2">
        <v>103.812</v>
      </c>
      <c r="E821" s="2">
        <v>94</v>
      </c>
      <c r="F821" s="2">
        <v>27842</v>
      </c>
      <c r="G821" s="2">
        <v>79</v>
      </c>
      <c r="H821" s="2">
        <f t="shared" si="120"/>
        <v>0</v>
      </c>
      <c r="I821" s="2">
        <f t="shared" si="121"/>
        <v>0</v>
      </c>
      <c r="J821" s="2">
        <f t="shared" si="122"/>
        <v>0</v>
      </c>
      <c r="K821" s="2">
        <f t="shared" si="123"/>
        <v>0</v>
      </c>
      <c r="L821" s="2">
        <f t="shared" si="124"/>
        <v>1</v>
      </c>
      <c r="M821" s="2">
        <v>62</v>
      </c>
      <c r="Q821" s="2">
        <f t="shared" si="125"/>
        <v>0</v>
      </c>
      <c r="R821" s="2">
        <f t="shared" si="126"/>
        <v>1</v>
      </c>
      <c r="S821" s="2">
        <f t="shared" si="127"/>
        <v>0</v>
      </c>
      <c r="T821" s="2">
        <v>2012</v>
      </c>
      <c r="U821" s="2">
        <f t="shared" si="128"/>
        <v>0</v>
      </c>
      <c r="V821" s="2">
        <v>5.8</v>
      </c>
      <c r="W821" s="2">
        <f t="shared" si="129"/>
        <v>0</v>
      </c>
    </row>
    <row r="822" spans="1:23" x14ac:dyDescent="0.2">
      <c r="A822" s="2" t="s">
        <v>1411</v>
      </c>
      <c r="B822" s="2" t="s">
        <v>51</v>
      </c>
      <c r="C822" s="2" t="s">
        <v>19</v>
      </c>
      <c r="D822" s="2">
        <v>101.702</v>
      </c>
      <c r="E822" s="2">
        <v>93</v>
      </c>
      <c r="F822" s="2">
        <v>17925</v>
      </c>
      <c r="G822" s="2">
        <v>45</v>
      </c>
      <c r="H822" s="2">
        <f t="shared" si="120"/>
        <v>0</v>
      </c>
      <c r="I822" s="2">
        <f t="shared" si="121"/>
        <v>0</v>
      </c>
      <c r="J822" s="2">
        <f t="shared" si="122"/>
        <v>0</v>
      </c>
      <c r="K822" s="2">
        <f t="shared" si="123"/>
        <v>0</v>
      </c>
      <c r="L822" s="2">
        <f t="shared" si="124"/>
        <v>1</v>
      </c>
      <c r="M822" s="2">
        <v>40</v>
      </c>
      <c r="Q822" s="2">
        <f t="shared" si="125"/>
        <v>0</v>
      </c>
      <c r="R822" s="2">
        <f t="shared" si="126"/>
        <v>1</v>
      </c>
      <c r="S822" s="2">
        <f t="shared" si="127"/>
        <v>0</v>
      </c>
      <c r="T822" s="2">
        <v>2008</v>
      </c>
      <c r="U822" s="2">
        <f t="shared" si="128"/>
        <v>0</v>
      </c>
      <c r="V822" s="2">
        <v>5.8</v>
      </c>
      <c r="W822" s="2">
        <f t="shared" si="129"/>
        <v>0</v>
      </c>
    </row>
    <row r="823" spans="1:23" x14ac:dyDescent="0.2">
      <c r="A823" s="2" t="s">
        <v>230</v>
      </c>
      <c r="B823" s="2" t="s">
        <v>11</v>
      </c>
      <c r="C823" s="2" t="s">
        <v>40</v>
      </c>
      <c r="D823" s="2">
        <v>56.4435</v>
      </c>
      <c r="E823" s="2">
        <v>124</v>
      </c>
      <c r="F823" s="2">
        <v>75793</v>
      </c>
      <c r="G823" s="2">
        <v>60</v>
      </c>
      <c r="H823" s="2">
        <f t="shared" si="120"/>
        <v>0</v>
      </c>
      <c r="I823" s="2">
        <f t="shared" si="121"/>
        <v>0</v>
      </c>
      <c r="J823" s="2">
        <f t="shared" si="122"/>
        <v>0</v>
      </c>
      <c r="K823" s="2">
        <f t="shared" si="123"/>
        <v>0</v>
      </c>
      <c r="L823" s="2">
        <f t="shared" si="124"/>
        <v>0</v>
      </c>
      <c r="M823" s="2">
        <v>737</v>
      </c>
      <c r="Q823" s="2">
        <f t="shared" si="125"/>
        <v>1</v>
      </c>
      <c r="R823" s="2">
        <f t="shared" si="126"/>
        <v>0</v>
      </c>
      <c r="S823" s="2">
        <f t="shared" si="127"/>
        <v>1</v>
      </c>
      <c r="T823" s="2">
        <v>2015</v>
      </c>
      <c r="U823" s="2">
        <f t="shared" si="128"/>
        <v>0</v>
      </c>
      <c r="V823" s="2">
        <v>6.6</v>
      </c>
      <c r="W823" s="2">
        <f t="shared" si="129"/>
        <v>0</v>
      </c>
    </row>
    <row r="824" spans="1:23" x14ac:dyDescent="0.2">
      <c r="A824" s="2" t="s">
        <v>1414</v>
      </c>
      <c r="B824" s="2" t="s">
        <v>15</v>
      </c>
      <c r="C824" s="2" t="s">
        <v>35</v>
      </c>
      <c r="D824" s="2">
        <v>21.973199999999999</v>
      </c>
      <c r="E824" s="2">
        <v>97</v>
      </c>
      <c r="F824" s="2">
        <v>23242</v>
      </c>
      <c r="G824" s="2">
        <v>23</v>
      </c>
      <c r="H824" s="2">
        <f t="shared" si="120"/>
        <v>1</v>
      </c>
      <c r="I824" s="2">
        <f t="shared" si="121"/>
        <v>0</v>
      </c>
      <c r="J824" s="2">
        <f t="shared" si="122"/>
        <v>1</v>
      </c>
      <c r="K824" s="2">
        <f t="shared" si="123"/>
        <v>0</v>
      </c>
      <c r="L824" s="2">
        <f t="shared" si="124"/>
        <v>0</v>
      </c>
      <c r="M824" s="2">
        <v>131</v>
      </c>
      <c r="Q824" s="2">
        <f t="shared" si="125"/>
        <v>0</v>
      </c>
      <c r="R824" s="2">
        <f t="shared" si="126"/>
        <v>0</v>
      </c>
      <c r="S824" s="2">
        <f t="shared" si="127"/>
        <v>0</v>
      </c>
      <c r="T824" s="2">
        <v>2001</v>
      </c>
      <c r="U824" s="2">
        <f t="shared" si="128"/>
        <v>0</v>
      </c>
      <c r="V824" s="2">
        <v>6.6</v>
      </c>
      <c r="W824" s="2">
        <f t="shared" si="129"/>
        <v>0</v>
      </c>
    </row>
    <row r="825" spans="1:23" x14ac:dyDescent="0.2">
      <c r="A825" s="2" t="s">
        <v>352</v>
      </c>
      <c r="B825" s="2" t="s">
        <v>11</v>
      </c>
      <c r="C825" s="2" t="s">
        <v>31</v>
      </c>
      <c r="D825" s="2">
        <v>30.920200000000001</v>
      </c>
      <c r="E825" s="2">
        <v>118</v>
      </c>
      <c r="F825" s="2">
        <v>3389</v>
      </c>
      <c r="G825" s="2">
        <v>25</v>
      </c>
      <c r="H825" s="2">
        <f t="shared" si="120"/>
        <v>0</v>
      </c>
      <c r="I825" s="2">
        <f t="shared" si="121"/>
        <v>1</v>
      </c>
      <c r="J825" s="2">
        <f t="shared" si="122"/>
        <v>0</v>
      </c>
      <c r="K825" s="2">
        <f t="shared" si="123"/>
        <v>0</v>
      </c>
      <c r="L825" s="2">
        <f t="shared" si="124"/>
        <v>0</v>
      </c>
      <c r="M825" s="2">
        <v>650</v>
      </c>
      <c r="Q825" s="2">
        <f t="shared" si="125"/>
        <v>1</v>
      </c>
      <c r="R825" s="2">
        <f t="shared" si="126"/>
        <v>0</v>
      </c>
      <c r="S825" s="2">
        <f t="shared" si="127"/>
        <v>0</v>
      </c>
      <c r="T825" s="2">
        <v>2012</v>
      </c>
      <c r="U825" s="2">
        <f t="shared" si="128"/>
        <v>0</v>
      </c>
      <c r="V825" s="2">
        <v>5.7</v>
      </c>
      <c r="W825" s="2">
        <f t="shared" si="129"/>
        <v>0</v>
      </c>
    </row>
    <row r="826" spans="1:23" x14ac:dyDescent="0.2">
      <c r="A826" s="2" t="s">
        <v>1417</v>
      </c>
      <c r="B826" s="2" t="s">
        <v>11</v>
      </c>
      <c r="C826" s="2" t="s">
        <v>12</v>
      </c>
      <c r="D826" s="2">
        <v>94.125399999999999</v>
      </c>
      <c r="E826" s="2">
        <v>123</v>
      </c>
      <c r="F826" s="2">
        <v>13321</v>
      </c>
      <c r="G826" s="2">
        <v>40</v>
      </c>
      <c r="H826" s="2">
        <f t="shared" si="120"/>
        <v>0</v>
      </c>
      <c r="I826" s="2">
        <f t="shared" si="121"/>
        <v>0</v>
      </c>
      <c r="J826" s="2">
        <f t="shared" si="122"/>
        <v>0</v>
      </c>
      <c r="K826" s="2">
        <f t="shared" si="123"/>
        <v>0</v>
      </c>
      <c r="L826" s="2">
        <f t="shared" si="124"/>
        <v>0</v>
      </c>
      <c r="M826" s="2">
        <v>0</v>
      </c>
      <c r="Q826" s="2">
        <f t="shared" si="125"/>
        <v>1</v>
      </c>
      <c r="R826" s="2">
        <f t="shared" si="126"/>
        <v>0</v>
      </c>
      <c r="S826" s="2">
        <f t="shared" si="127"/>
        <v>0</v>
      </c>
      <c r="T826" s="2">
        <v>2009</v>
      </c>
      <c r="U826" s="2">
        <f t="shared" si="128"/>
        <v>0</v>
      </c>
      <c r="V826" s="2">
        <v>7</v>
      </c>
      <c r="W826" s="2">
        <f t="shared" si="129"/>
        <v>1</v>
      </c>
    </row>
    <row r="827" spans="1:23" x14ac:dyDescent="0.2">
      <c r="A827" s="2" t="s">
        <v>879</v>
      </c>
      <c r="B827" s="2" t="s">
        <v>11</v>
      </c>
      <c r="C827" s="2" t="s">
        <v>19</v>
      </c>
      <c r="D827" s="2">
        <v>80.170100000000005</v>
      </c>
      <c r="E827" s="2">
        <v>88</v>
      </c>
      <c r="F827" s="2">
        <v>21863</v>
      </c>
      <c r="G827" s="2">
        <v>85</v>
      </c>
      <c r="H827" s="2">
        <f t="shared" si="120"/>
        <v>0</v>
      </c>
      <c r="I827" s="2">
        <f t="shared" si="121"/>
        <v>0</v>
      </c>
      <c r="J827" s="2">
        <f t="shared" si="122"/>
        <v>0</v>
      </c>
      <c r="K827" s="2">
        <f t="shared" si="123"/>
        <v>0</v>
      </c>
      <c r="L827" s="2">
        <f t="shared" si="124"/>
        <v>1</v>
      </c>
      <c r="M827" s="2">
        <v>218</v>
      </c>
      <c r="Q827" s="2">
        <f t="shared" si="125"/>
        <v>1</v>
      </c>
      <c r="R827" s="2">
        <f t="shared" si="126"/>
        <v>0</v>
      </c>
      <c r="S827" s="2">
        <f t="shared" si="127"/>
        <v>0</v>
      </c>
      <c r="T827" s="2">
        <v>2008</v>
      </c>
      <c r="U827" s="2">
        <f t="shared" si="128"/>
        <v>0</v>
      </c>
      <c r="V827" s="2">
        <v>6.1</v>
      </c>
      <c r="W827" s="2">
        <f t="shared" si="129"/>
        <v>0</v>
      </c>
    </row>
    <row r="828" spans="1:23" x14ac:dyDescent="0.2">
      <c r="A828" s="2" t="s">
        <v>1420</v>
      </c>
      <c r="B828" s="2" t="s">
        <v>11</v>
      </c>
      <c r="C828" s="2" t="s">
        <v>40</v>
      </c>
      <c r="D828" s="2">
        <v>37.295400000000001</v>
      </c>
      <c r="E828" s="2">
        <v>112</v>
      </c>
      <c r="F828" s="2">
        <v>5959</v>
      </c>
      <c r="G828" s="2">
        <v>6.6</v>
      </c>
      <c r="H828" s="2">
        <f t="shared" si="120"/>
        <v>0</v>
      </c>
      <c r="I828" s="2">
        <f t="shared" si="121"/>
        <v>0</v>
      </c>
      <c r="J828" s="2">
        <f t="shared" si="122"/>
        <v>0</v>
      </c>
      <c r="K828" s="2">
        <f t="shared" si="123"/>
        <v>0</v>
      </c>
      <c r="L828" s="2">
        <f t="shared" si="124"/>
        <v>0</v>
      </c>
      <c r="M828" s="2">
        <v>70</v>
      </c>
      <c r="Q828" s="2">
        <f t="shared" si="125"/>
        <v>1</v>
      </c>
      <c r="R828" s="2">
        <f t="shared" si="126"/>
        <v>0</v>
      </c>
      <c r="S828" s="2">
        <f t="shared" si="127"/>
        <v>1</v>
      </c>
      <c r="T828" s="2">
        <v>2011</v>
      </c>
      <c r="U828" s="2">
        <f t="shared" si="128"/>
        <v>0</v>
      </c>
      <c r="V828" s="2">
        <v>5.7</v>
      </c>
      <c r="W828" s="2">
        <f t="shared" si="129"/>
        <v>0</v>
      </c>
    </row>
    <row r="829" spans="1:23" x14ac:dyDescent="0.2">
      <c r="A829" s="2" t="s">
        <v>1422</v>
      </c>
      <c r="B829" s="2" t="s">
        <v>11</v>
      </c>
      <c r="C829" s="2" t="s">
        <v>40</v>
      </c>
      <c r="D829" s="2">
        <v>143.49299999999999</v>
      </c>
      <c r="E829" s="2">
        <v>96</v>
      </c>
      <c r="F829" s="2">
        <v>28817</v>
      </c>
      <c r="G829" s="2">
        <v>7.5</v>
      </c>
      <c r="H829" s="2">
        <f t="shared" si="120"/>
        <v>0</v>
      </c>
      <c r="I829" s="2">
        <f t="shared" si="121"/>
        <v>0</v>
      </c>
      <c r="J829" s="2">
        <f t="shared" si="122"/>
        <v>0</v>
      </c>
      <c r="K829" s="2">
        <f t="shared" si="123"/>
        <v>0</v>
      </c>
      <c r="L829" s="2">
        <f t="shared" si="124"/>
        <v>0</v>
      </c>
      <c r="M829" s="2">
        <v>655</v>
      </c>
      <c r="Q829" s="2">
        <f t="shared" si="125"/>
        <v>1</v>
      </c>
      <c r="R829" s="2">
        <f t="shared" si="126"/>
        <v>0</v>
      </c>
      <c r="S829" s="2">
        <f t="shared" si="127"/>
        <v>1</v>
      </c>
      <c r="T829" s="2">
        <v>2007</v>
      </c>
      <c r="U829" s="2">
        <f t="shared" si="128"/>
        <v>0</v>
      </c>
      <c r="V829" s="2">
        <v>7.5</v>
      </c>
      <c r="W829" s="2">
        <f t="shared" si="129"/>
        <v>0</v>
      </c>
    </row>
    <row r="830" spans="1:23" x14ac:dyDescent="0.2">
      <c r="A830" s="2" t="s">
        <v>1424</v>
      </c>
      <c r="B830" s="2" t="s">
        <v>11</v>
      </c>
      <c r="C830" s="2" t="s">
        <v>19</v>
      </c>
      <c r="D830" s="2">
        <v>47.375300000000003</v>
      </c>
      <c r="E830" s="2">
        <v>127</v>
      </c>
      <c r="F830" s="2">
        <v>47334</v>
      </c>
      <c r="G830" s="2">
        <v>176</v>
      </c>
      <c r="H830" s="2">
        <f t="shared" si="120"/>
        <v>0</v>
      </c>
      <c r="I830" s="2">
        <f t="shared" si="121"/>
        <v>0</v>
      </c>
      <c r="J830" s="2">
        <f t="shared" si="122"/>
        <v>0</v>
      </c>
      <c r="K830" s="2">
        <f t="shared" si="123"/>
        <v>0</v>
      </c>
      <c r="L830" s="2">
        <f t="shared" si="124"/>
        <v>1</v>
      </c>
      <c r="M830" s="2">
        <v>0</v>
      </c>
      <c r="Q830" s="2">
        <f t="shared" si="125"/>
        <v>1</v>
      </c>
      <c r="R830" s="2">
        <f t="shared" si="126"/>
        <v>0</v>
      </c>
      <c r="S830" s="2">
        <f t="shared" si="127"/>
        <v>0</v>
      </c>
      <c r="T830" s="2">
        <v>2015</v>
      </c>
      <c r="U830" s="2">
        <f t="shared" si="128"/>
        <v>0</v>
      </c>
      <c r="V830" s="2">
        <v>5.4</v>
      </c>
      <c r="W830" s="2">
        <f t="shared" si="129"/>
        <v>0</v>
      </c>
    </row>
    <row r="831" spans="1:23" x14ac:dyDescent="0.2">
      <c r="A831" s="2" t="s">
        <v>546</v>
      </c>
      <c r="B831" s="2" t="s">
        <v>11</v>
      </c>
      <c r="C831" s="2" t="s">
        <v>19</v>
      </c>
      <c r="D831" s="2">
        <v>181.166</v>
      </c>
      <c r="E831" s="2">
        <v>92</v>
      </c>
      <c r="F831" s="2">
        <v>2574</v>
      </c>
      <c r="G831" s="2">
        <v>93</v>
      </c>
      <c r="H831" s="2">
        <f t="shared" si="120"/>
        <v>0</v>
      </c>
      <c r="I831" s="2">
        <f t="shared" si="121"/>
        <v>0</v>
      </c>
      <c r="J831" s="2">
        <f t="shared" si="122"/>
        <v>0</v>
      </c>
      <c r="K831" s="2">
        <f t="shared" si="123"/>
        <v>0</v>
      </c>
      <c r="L831" s="2">
        <f t="shared" si="124"/>
        <v>1</v>
      </c>
      <c r="M831" s="2">
        <v>394</v>
      </c>
      <c r="Q831" s="2">
        <f t="shared" si="125"/>
        <v>1</v>
      </c>
      <c r="R831" s="2">
        <f t="shared" si="126"/>
        <v>0</v>
      </c>
      <c r="S831" s="2">
        <f t="shared" si="127"/>
        <v>0</v>
      </c>
      <c r="T831" s="2">
        <v>2001</v>
      </c>
      <c r="U831" s="2">
        <f t="shared" si="128"/>
        <v>0</v>
      </c>
      <c r="V831" s="2">
        <v>5.9</v>
      </c>
      <c r="W831" s="2">
        <f t="shared" si="129"/>
        <v>0</v>
      </c>
    </row>
    <row r="832" spans="1:23" x14ac:dyDescent="0.2">
      <c r="A832" s="2" t="s">
        <v>1427</v>
      </c>
      <c r="B832" s="2" t="s">
        <v>11</v>
      </c>
      <c r="C832" s="2" t="s">
        <v>19</v>
      </c>
      <c r="D832" s="2">
        <v>652.17700000000002</v>
      </c>
      <c r="E832" s="2">
        <v>124</v>
      </c>
      <c r="F832" s="2">
        <v>8458</v>
      </c>
      <c r="G832" s="2">
        <v>150</v>
      </c>
      <c r="H832" s="2">
        <f t="shared" si="120"/>
        <v>0</v>
      </c>
      <c r="I832" s="2">
        <f t="shared" si="121"/>
        <v>0</v>
      </c>
      <c r="J832" s="2">
        <f t="shared" si="122"/>
        <v>0</v>
      </c>
      <c r="K832" s="2">
        <f t="shared" si="123"/>
        <v>0</v>
      </c>
      <c r="L832" s="2">
        <f t="shared" si="124"/>
        <v>1</v>
      </c>
      <c r="M832" s="2">
        <v>365</v>
      </c>
      <c r="Q832" s="2">
        <f t="shared" si="125"/>
        <v>1</v>
      </c>
      <c r="R832" s="2">
        <f t="shared" si="126"/>
        <v>0</v>
      </c>
      <c r="S832" s="2">
        <f t="shared" si="127"/>
        <v>0</v>
      </c>
      <c r="T832" s="2">
        <v>2015</v>
      </c>
      <c r="U832" s="2">
        <f t="shared" si="128"/>
        <v>0</v>
      </c>
      <c r="V832" s="2">
        <v>7</v>
      </c>
      <c r="W832" s="2">
        <f t="shared" si="129"/>
        <v>0</v>
      </c>
    </row>
    <row r="833" spans="1:23" x14ac:dyDescent="0.2">
      <c r="A833" s="2" t="s">
        <v>1145</v>
      </c>
      <c r="B833" s="2" t="s">
        <v>11</v>
      </c>
      <c r="C833" s="2" t="s">
        <v>31</v>
      </c>
      <c r="D833" s="2">
        <v>103.02800000000001</v>
      </c>
      <c r="E833" s="2">
        <v>117</v>
      </c>
      <c r="F833" s="2">
        <v>16325</v>
      </c>
      <c r="G833" s="2">
        <v>80</v>
      </c>
      <c r="H833" s="2">
        <f t="shared" si="120"/>
        <v>0</v>
      </c>
      <c r="I833" s="2">
        <f t="shared" si="121"/>
        <v>1</v>
      </c>
      <c r="J833" s="2">
        <f t="shared" si="122"/>
        <v>0</v>
      </c>
      <c r="K833" s="2">
        <f t="shared" si="123"/>
        <v>0</v>
      </c>
      <c r="L833" s="2">
        <f t="shared" si="124"/>
        <v>0</v>
      </c>
      <c r="M833" s="2">
        <v>221</v>
      </c>
      <c r="Q833" s="2">
        <f t="shared" si="125"/>
        <v>1</v>
      </c>
      <c r="R833" s="2">
        <f t="shared" si="126"/>
        <v>0</v>
      </c>
      <c r="S833" s="2">
        <f t="shared" si="127"/>
        <v>0</v>
      </c>
      <c r="T833" s="2">
        <v>2011</v>
      </c>
      <c r="U833" s="2">
        <f t="shared" si="128"/>
        <v>0</v>
      </c>
      <c r="V833" s="2">
        <v>6.4</v>
      </c>
      <c r="W833" s="2">
        <f t="shared" si="129"/>
        <v>0</v>
      </c>
    </row>
    <row r="834" spans="1:23" x14ac:dyDescent="0.2">
      <c r="A834" s="2" t="s">
        <v>1013</v>
      </c>
      <c r="B834" s="2" t="s">
        <v>11</v>
      </c>
      <c r="C834" s="2" t="s">
        <v>31</v>
      </c>
      <c r="D834" s="2">
        <v>48.291600000000003</v>
      </c>
      <c r="E834" s="2">
        <v>95</v>
      </c>
      <c r="F834" s="2">
        <v>2876</v>
      </c>
      <c r="G834" s="2">
        <v>58</v>
      </c>
      <c r="H834" s="2">
        <f t="shared" si="120"/>
        <v>0</v>
      </c>
      <c r="I834" s="2">
        <f t="shared" si="121"/>
        <v>1</v>
      </c>
      <c r="J834" s="2">
        <f t="shared" si="122"/>
        <v>0</v>
      </c>
      <c r="K834" s="2">
        <f t="shared" si="123"/>
        <v>0</v>
      </c>
      <c r="L834" s="2">
        <f t="shared" si="124"/>
        <v>0</v>
      </c>
      <c r="M834" s="2">
        <v>70</v>
      </c>
      <c r="Q834" s="2">
        <f t="shared" si="125"/>
        <v>1</v>
      </c>
      <c r="R834" s="2">
        <f t="shared" si="126"/>
        <v>0</v>
      </c>
      <c r="S834" s="2">
        <f t="shared" si="127"/>
        <v>0</v>
      </c>
      <c r="T834" s="2">
        <v>2005</v>
      </c>
      <c r="U834" s="2">
        <f t="shared" si="128"/>
        <v>0</v>
      </c>
      <c r="V834" s="2">
        <v>6.7</v>
      </c>
      <c r="W834" s="2">
        <f t="shared" si="129"/>
        <v>0</v>
      </c>
    </row>
    <row r="835" spans="1:23" x14ac:dyDescent="0.2">
      <c r="A835" s="2" t="s">
        <v>412</v>
      </c>
      <c r="B835" s="2" t="s">
        <v>11</v>
      </c>
      <c r="C835" s="2" t="s">
        <v>31</v>
      </c>
      <c r="D835" s="2">
        <v>56.127200000000002</v>
      </c>
      <c r="E835" s="2">
        <v>95</v>
      </c>
      <c r="F835" s="2">
        <v>2020</v>
      </c>
      <c r="G835" s="2">
        <v>18</v>
      </c>
      <c r="H835" s="2">
        <f t="shared" ref="H835:H898" si="130">IF(B835="R",1,0)</f>
        <v>0</v>
      </c>
      <c r="I835" s="2">
        <f t="shared" ref="I835:I898" si="131">IF(C835="Comedy",1,0)</f>
        <v>1</v>
      </c>
      <c r="J835" s="2">
        <f t="shared" ref="J835:J898" si="132">IF(C835="Thriller_Horror",1,0)</f>
        <v>0</v>
      </c>
      <c r="K835" s="2">
        <f t="shared" ref="K835:K898" si="133">IF(C835="Animation",1,0)</f>
        <v>0</v>
      </c>
      <c r="L835" s="2">
        <f t="shared" ref="L835:L898" si="134">IF(C835="Adventure_Sci_fi",1,0)</f>
        <v>0</v>
      </c>
      <c r="M835" s="2">
        <v>189</v>
      </c>
      <c r="Q835" s="2">
        <f t="shared" ref="Q835:Q898" si="135">IF(B835="PG-13",1,0)</f>
        <v>1</v>
      </c>
      <c r="R835" s="2">
        <f t="shared" ref="R835:R898" si="136">IF(B835="PG",1,0)</f>
        <v>0</v>
      </c>
      <c r="S835" s="2">
        <f t="shared" ref="S835:S898" si="137">IF(C835="Drama_Comedy",1,0)</f>
        <v>0</v>
      </c>
      <c r="T835" s="2">
        <v>2003</v>
      </c>
      <c r="U835" s="2">
        <f t="shared" ref="U835:U898" si="138">IF(C835="Other",1,0)</f>
        <v>0</v>
      </c>
      <c r="V835" s="2">
        <v>5.4</v>
      </c>
      <c r="W835" s="2">
        <f t="shared" ref="W835:W898" si="139">IF(C835="Drama",1,0)</f>
        <v>0</v>
      </c>
    </row>
    <row r="836" spans="1:23" x14ac:dyDescent="0.2">
      <c r="A836" s="2" t="s">
        <v>1274</v>
      </c>
      <c r="B836" s="2" t="s">
        <v>11</v>
      </c>
      <c r="C836" s="2" t="s">
        <v>31</v>
      </c>
      <c r="D836" s="2">
        <v>17.3247</v>
      </c>
      <c r="E836" s="2">
        <v>103</v>
      </c>
      <c r="F836" s="2">
        <v>3211</v>
      </c>
      <c r="G836" s="2">
        <v>28</v>
      </c>
      <c r="H836" s="2">
        <f t="shared" si="130"/>
        <v>0</v>
      </c>
      <c r="I836" s="2">
        <f t="shared" si="131"/>
        <v>1</v>
      </c>
      <c r="J836" s="2">
        <f t="shared" si="132"/>
        <v>0</v>
      </c>
      <c r="K836" s="2">
        <f t="shared" si="133"/>
        <v>0</v>
      </c>
      <c r="L836" s="2">
        <f t="shared" si="134"/>
        <v>0</v>
      </c>
      <c r="M836" s="2">
        <v>80</v>
      </c>
      <c r="Q836" s="2">
        <f t="shared" si="135"/>
        <v>1</v>
      </c>
      <c r="R836" s="2">
        <f t="shared" si="136"/>
        <v>0</v>
      </c>
      <c r="S836" s="2">
        <f t="shared" si="137"/>
        <v>0</v>
      </c>
      <c r="T836" s="2">
        <v>2006</v>
      </c>
      <c r="U836" s="2">
        <f t="shared" si="138"/>
        <v>0</v>
      </c>
      <c r="V836" s="2">
        <v>5.3</v>
      </c>
      <c r="W836" s="2">
        <f t="shared" si="139"/>
        <v>0</v>
      </c>
    </row>
    <row r="837" spans="1:23" x14ac:dyDescent="0.2">
      <c r="A837" s="2" t="s">
        <v>1060</v>
      </c>
      <c r="B837" s="2" t="s">
        <v>18</v>
      </c>
      <c r="C837" s="2" t="s">
        <v>47</v>
      </c>
      <c r="D837" s="2">
        <v>73.000900000000001</v>
      </c>
      <c r="E837" s="2">
        <v>115</v>
      </c>
      <c r="F837" s="2">
        <v>714</v>
      </c>
      <c r="G837" s="2">
        <v>13</v>
      </c>
      <c r="H837" s="2">
        <f t="shared" si="130"/>
        <v>0</v>
      </c>
      <c r="I837" s="2">
        <f t="shared" si="131"/>
        <v>0</v>
      </c>
      <c r="J837" s="2">
        <f t="shared" si="132"/>
        <v>0</v>
      </c>
      <c r="K837" s="2">
        <f t="shared" si="133"/>
        <v>0</v>
      </c>
      <c r="L837" s="2">
        <f t="shared" si="134"/>
        <v>0</v>
      </c>
      <c r="M837" s="2">
        <v>209</v>
      </c>
      <c r="Q837" s="2">
        <f t="shared" si="135"/>
        <v>0</v>
      </c>
      <c r="R837" s="2">
        <f t="shared" si="136"/>
        <v>0</v>
      </c>
      <c r="S837" s="2">
        <f t="shared" si="137"/>
        <v>0</v>
      </c>
      <c r="T837" s="2">
        <v>2011</v>
      </c>
      <c r="U837" s="2">
        <f t="shared" si="138"/>
        <v>1</v>
      </c>
      <c r="V837" s="2">
        <v>1.6</v>
      </c>
      <c r="W837" s="2">
        <f t="shared" si="139"/>
        <v>0</v>
      </c>
    </row>
    <row r="838" spans="1:23" x14ac:dyDescent="0.2">
      <c r="A838" s="2" t="s">
        <v>1434</v>
      </c>
      <c r="B838" s="2" t="s">
        <v>11</v>
      </c>
      <c r="C838" s="2" t="s">
        <v>40</v>
      </c>
      <c r="D838" s="2">
        <v>13.5718</v>
      </c>
      <c r="E838" s="2">
        <v>91</v>
      </c>
      <c r="F838" s="2">
        <v>3104</v>
      </c>
      <c r="G838" s="2">
        <v>15.6</v>
      </c>
      <c r="H838" s="2">
        <f t="shared" si="130"/>
        <v>0</v>
      </c>
      <c r="I838" s="2">
        <f t="shared" si="131"/>
        <v>0</v>
      </c>
      <c r="J838" s="2">
        <f t="shared" si="132"/>
        <v>0</v>
      </c>
      <c r="K838" s="2">
        <f t="shared" si="133"/>
        <v>0</v>
      </c>
      <c r="L838" s="2">
        <f t="shared" si="134"/>
        <v>0</v>
      </c>
      <c r="M838" s="2">
        <v>10</v>
      </c>
      <c r="Q838" s="2">
        <f t="shared" si="135"/>
        <v>1</v>
      </c>
      <c r="R838" s="2">
        <f t="shared" si="136"/>
        <v>0</v>
      </c>
      <c r="S838" s="2">
        <f t="shared" si="137"/>
        <v>1</v>
      </c>
      <c r="T838" s="2">
        <v>2002</v>
      </c>
      <c r="U838" s="2">
        <f t="shared" si="138"/>
        <v>0</v>
      </c>
      <c r="V838" s="2">
        <v>4.5</v>
      </c>
      <c r="W838" s="2">
        <f t="shared" si="139"/>
        <v>0</v>
      </c>
    </row>
    <row r="839" spans="1:23" x14ac:dyDescent="0.2">
      <c r="A839" s="2" t="s">
        <v>1436</v>
      </c>
      <c r="B839" s="2" t="s">
        <v>11</v>
      </c>
      <c r="C839" s="2" t="s">
        <v>12</v>
      </c>
      <c r="D839" s="2">
        <v>50.173200000000001</v>
      </c>
      <c r="E839" s="2">
        <v>120</v>
      </c>
      <c r="F839" s="2">
        <v>33615</v>
      </c>
      <c r="G839" s="2">
        <v>48</v>
      </c>
      <c r="H839" s="2">
        <f t="shared" si="130"/>
        <v>0</v>
      </c>
      <c r="I839" s="2">
        <f t="shared" si="131"/>
        <v>0</v>
      </c>
      <c r="J839" s="2">
        <f t="shared" si="132"/>
        <v>0</v>
      </c>
      <c r="K839" s="2">
        <f t="shared" si="133"/>
        <v>0</v>
      </c>
      <c r="L839" s="2">
        <f t="shared" si="134"/>
        <v>0</v>
      </c>
      <c r="M839" s="2">
        <v>34</v>
      </c>
      <c r="Q839" s="2">
        <f t="shared" si="135"/>
        <v>1</v>
      </c>
      <c r="R839" s="2">
        <f t="shared" si="136"/>
        <v>0</v>
      </c>
      <c r="S839" s="2">
        <f t="shared" si="137"/>
        <v>0</v>
      </c>
      <c r="T839" s="2">
        <v>2001</v>
      </c>
      <c r="U839" s="2">
        <f t="shared" si="138"/>
        <v>0</v>
      </c>
      <c r="V839" s="2">
        <v>7.4</v>
      </c>
      <c r="W839" s="2">
        <f t="shared" si="139"/>
        <v>1</v>
      </c>
    </row>
    <row r="840" spans="1:23" x14ac:dyDescent="0.2">
      <c r="A840" s="2" t="s">
        <v>676</v>
      </c>
      <c r="B840" s="2" t="s">
        <v>51</v>
      </c>
      <c r="C840" s="2" t="s">
        <v>19</v>
      </c>
      <c r="D840" s="2">
        <v>66.734999999999999</v>
      </c>
      <c r="E840" s="2">
        <v>89</v>
      </c>
      <c r="F840" s="2">
        <v>1233</v>
      </c>
      <c r="G840" s="2">
        <v>60</v>
      </c>
      <c r="H840" s="2">
        <f t="shared" si="130"/>
        <v>0</v>
      </c>
      <c r="I840" s="2">
        <f t="shared" si="131"/>
        <v>0</v>
      </c>
      <c r="J840" s="2">
        <f t="shared" si="132"/>
        <v>0</v>
      </c>
      <c r="K840" s="2">
        <f t="shared" si="133"/>
        <v>0</v>
      </c>
      <c r="L840" s="2">
        <f t="shared" si="134"/>
        <v>1</v>
      </c>
      <c r="M840" s="2">
        <v>18</v>
      </c>
      <c r="Q840" s="2">
        <f t="shared" si="135"/>
        <v>0</v>
      </c>
      <c r="R840" s="2">
        <f t="shared" si="136"/>
        <v>1</v>
      </c>
      <c r="S840" s="2">
        <f t="shared" si="137"/>
        <v>0</v>
      </c>
      <c r="T840" s="2">
        <v>2003</v>
      </c>
      <c r="U840" s="2">
        <f t="shared" si="138"/>
        <v>0</v>
      </c>
      <c r="V840" s="2">
        <v>4.4000000000000004</v>
      </c>
      <c r="W840" s="2">
        <f t="shared" si="139"/>
        <v>0</v>
      </c>
    </row>
    <row r="841" spans="1:23" x14ac:dyDescent="0.2">
      <c r="A841" s="2" t="s">
        <v>77</v>
      </c>
      <c r="B841" s="2" t="s">
        <v>11</v>
      </c>
      <c r="C841" s="2" t="s">
        <v>31</v>
      </c>
      <c r="D841" s="2">
        <v>47.095500000000001</v>
      </c>
      <c r="E841" s="2">
        <v>123</v>
      </c>
      <c r="F841" s="2">
        <v>22209</v>
      </c>
      <c r="G841" s="2">
        <v>48</v>
      </c>
      <c r="H841" s="2">
        <f t="shared" si="130"/>
        <v>0</v>
      </c>
      <c r="I841" s="2">
        <f t="shared" si="131"/>
        <v>1</v>
      </c>
      <c r="J841" s="2">
        <f t="shared" si="132"/>
        <v>0</v>
      </c>
      <c r="K841" s="2">
        <f t="shared" si="133"/>
        <v>0</v>
      </c>
      <c r="L841" s="2">
        <f t="shared" si="134"/>
        <v>0</v>
      </c>
      <c r="M841" s="2">
        <v>446</v>
      </c>
      <c r="Q841" s="2">
        <f t="shared" si="135"/>
        <v>1</v>
      </c>
      <c r="R841" s="2">
        <f t="shared" si="136"/>
        <v>0</v>
      </c>
      <c r="S841" s="2">
        <f t="shared" si="137"/>
        <v>0</v>
      </c>
      <c r="T841" s="2">
        <v>2001</v>
      </c>
      <c r="U841" s="2">
        <f t="shared" si="138"/>
        <v>0</v>
      </c>
      <c r="V841" s="2">
        <v>6.4</v>
      </c>
      <c r="W841" s="2">
        <f t="shared" si="139"/>
        <v>0</v>
      </c>
    </row>
    <row r="842" spans="1:23" x14ac:dyDescent="0.2">
      <c r="A842" s="2" t="s">
        <v>1440</v>
      </c>
      <c r="B842" s="2" t="s">
        <v>51</v>
      </c>
      <c r="C842" s="2" t="s">
        <v>47</v>
      </c>
      <c r="D842" s="2">
        <v>25.241</v>
      </c>
      <c r="E842" s="2">
        <v>93</v>
      </c>
      <c r="F842" s="2">
        <v>52</v>
      </c>
      <c r="G842" s="2">
        <v>12</v>
      </c>
      <c r="H842" s="2">
        <f t="shared" si="130"/>
        <v>0</v>
      </c>
      <c r="I842" s="2">
        <f t="shared" si="131"/>
        <v>0</v>
      </c>
      <c r="J842" s="2">
        <f t="shared" si="132"/>
        <v>0</v>
      </c>
      <c r="K842" s="2">
        <f t="shared" si="133"/>
        <v>0</v>
      </c>
      <c r="L842" s="2">
        <f t="shared" si="134"/>
        <v>0</v>
      </c>
      <c r="M842" s="2">
        <v>4</v>
      </c>
      <c r="Q842" s="2">
        <f t="shared" si="135"/>
        <v>0</v>
      </c>
      <c r="R842" s="2">
        <f t="shared" si="136"/>
        <v>1</v>
      </c>
      <c r="S842" s="2">
        <f t="shared" si="137"/>
        <v>0</v>
      </c>
      <c r="T842" s="2">
        <v>2012</v>
      </c>
      <c r="U842" s="2">
        <f t="shared" si="138"/>
        <v>1</v>
      </c>
      <c r="V842" s="2">
        <v>5.9</v>
      </c>
      <c r="W842" s="2">
        <f t="shared" si="139"/>
        <v>0</v>
      </c>
    </row>
    <row r="843" spans="1:23" x14ac:dyDescent="0.2">
      <c r="A843" s="2" t="s">
        <v>1442</v>
      </c>
      <c r="B843" s="2" t="s">
        <v>15</v>
      </c>
      <c r="C843" s="2" t="s">
        <v>24</v>
      </c>
      <c r="D843" s="2">
        <v>20.566299999999998</v>
      </c>
      <c r="E843" s="2">
        <v>100</v>
      </c>
      <c r="F843" s="2">
        <v>2958</v>
      </c>
      <c r="G843" s="2">
        <v>15</v>
      </c>
      <c r="H843" s="2">
        <f t="shared" si="130"/>
        <v>1</v>
      </c>
      <c r="I843" s="2">
        <f t="shared" si="131"/>
        <v>0</v>
      </c>
      <c r="J843" s="2">
        <f t="shared" si="132"/>
        <v>0</v>
      </c>
      <c r="K843" s="2">
        <f t="shared" si="133"/>
        <v>0</v>
      </c>
      <c r="L843" s="2">
        <f t="shared" si="134"/>
        <v>0</v>
      </c>
      <c r="M843" s="2">
        <v>10</v>
      </c>
      <c r="Q843" s="2">
        <f t="shared" si="135"/>
        <v>0</v>
      </c>
      <c r="R843" s="2">
        <f t="shared" si="136"/>
        <v>0</v>
      </c>
      <c r="S843" s="2">
        <f t="shared" si="137"/>
        <v>0</v>
      </c>
      <c r="T843" s="2">
        <v>2016</v>
      </c>
      <c r="U843" s="2">
        <f t="shared" si="138"/>
        <v>0</v>
      </c>
      <c r="V843" s="2">
        <v>6.4</v>
      </c>
      <c r="W843" s="2">
        <f t="shared" si="139"/>
        <v>0</v>
      </c>
    </row>
    <row r="844" spans="1:23" x14ac:dyDescent="0.2">
      <c r="A844" s="2" t="s">
        <v>1444</v>
      </c>
      <c r="B844" s="2" t="s">
        <v>11</v>
      </c>
      <c r="C844" s="2" t="s">
        <v>40</v>
      </c>
      <c r="D844" s="2">
        <v>37.0364</v>
      </c>
      <c r="E844" s="2">
        <v>128</v>
      </c>
      <c r="F844" s="2">
        <v>5404</v>
      </c>
      <c r="G844" s="2">
        <v>30</v>
      </c>
      <c r="H844" s="2">
        <f t="shared" si="130"/>
        <v>0</v>
      </c>
      <c r="I844" s="2">
        <f t="shared" si="131"/>
        <v>0</v>
      </c>
      <c r="J844" s="2">
        <f t="shared" si="132"/>
        <v>0</v>
      </c>
      <c r="K844" s="2">
        <f t="shared" si="133"/>
        <v>0</v>
      </c>
      <c r="L844" s="2">
        <f t="shared" si="134"/>
        <v>0</v>
      </c>
      <c r="M844" s="2">
        <v>0</v>
      </c>
      <c r="Q844" s="2">
        <f t="shared" si="135"/>
        <v>1</v>
      </c>
      <c r="R844" s="2">
        <f t="shared" si="136"/>
        <v>0</v>
      </c>
      <c r="S844" s="2">
        <f t="shared" si="137"/>
        <v>1</v>
      </c>
      <c r="T844" s="2">
        <v>2000</v>
      </c>
      <c r="U844" s="2">
        <f t="shared" si="138"/>
        <v>0</v>
      </c>
      <c r="V844" s="2">
        <v>6.4</v>
      </c>
      <c r="W844" s="2">
        <f t="shared" si="139"/>
        <v>0</v>
      </c>
    </row>
    <row r="845" spans="1:23" x14ac:dyDescent="0.2">
      <c r="A845" s="2" t="s">
        <v>1446</v>
      </c>
      <c r="B845" s="2" t="s">
        <v>15</v>
      </c>
      <c r="C845" s="2" t="s">
        <v>31</v>
      </c>
      <c r="D845" s="2">
        <v>32.230899999999998</v>
      </c>
      <c r="E845" s="2">
        <v>75</v>
      </c>
      <c r="F845" s="2">
        <v>1385</v>
      </c>
      <c r="G845" s="2">
        <v>2.5</v>
      </c>
      <c r="H845" s="2">
        <f t="shared" si="130"/>
        <v>1</v>
      </c>
      <c r="I845" s="2">
        <f t="shared" si="131"/>
        <v>1</v>
      </c>
      <c r="J845" s="2">
        <f t="shared" si="132"/>
        <v>0</v>
      </c>
      <c r="K845" s="2">
        <f t="shared" si="133"/>
        <v>0</v>
      </c>
      <c r="L845" s="2">
        <f t="shared" si="134"/>
        <v>0</v>
      </c>
      <c r="M845" s="2">
        <v>15</v>
      </c>
      <c r="Q845" s="2">
        <f t="shared" si="135"/>
        <v>0</v>
      </c>
      <c r="R845" s="2">
        <f t="shared" si="136"/>
        <v>0</v>
      </c>
      <c r="S845" s="2">
        <f t="shared" si="137"/>
        <v>0</v>
      </c>
      <c r="T845" s="2">
        <v>2013</v>
      </c>
      <c r="U845" s="2">
        <f t="shared" si="138"/>
        <v>0</v>
      </c>
      <c r="V845" s="2">
        <v>6.7</v>
      </c>
      <c r="W845" s="2">
        <f t="shared" si="139"/>
        <v>0</v>
      </c>
    </row>
    <row r="846" spans="1:23" x14ac:dyDescent="0.2">
      <c r="A846" s="2" t="s">
        <v>695</v>
      </c>
      <c r="B846" s="2" t="s">
        <v>15</v>
      </c>
      <c r="C846" s="2" t="s">
        <v>24</v>
      </c>
      <c r="D846" s="2">
        <v>28.7517</v>
      </c>
      <c r="E846" s="2">
        <v>103</v>
      </c>
      <c r="F846" s="2">
        <v>19168</v>
      </c>
      <c r="G846" s="2">
        <v>28</v>
      </c>
      <c r="H846" s="2">
        <f t="shared" si="130"/>
        <v>1</v>
      </c>
      <c r="I846" s="2">
        <f t="shared" si="131"/>
        <v>0</v>
      </c>
      <c r="J846" s="2">
        <f t="shared" si="132"/>
        <v>0</v>
      </c>
      <c r="K846" s="2">
        <f t="shared" si="133"/>
        <v>0</v>
      </c>
      <c r="L846" s="2">
        <f t="shared" si="134"/>
        <v>0</v>
      </c>
      <c r="M846" s="2">
        <v>65</v>
      </c>
      <c r="Q846" s="2">
        <f t="shared" si="135"/>
        <v>0</v>
      </c>
      <c r="R846" s="2">
        <f t="shared" si="136"/>
        <v>0</v>
      </c>
      <c r="S846" s="2">
        <f t="shared" si="137"/>
        <v>0</v>
      </c>
      <c r="T846" s="2">
        <v>2013</v>
      </c>
      <c r="U846" s="2">
        <f t="shared" si="138"/>
        <v>0</v>
      </c>
      <c r="V846" s="2">
        <v>6.6</v>
      </c>
      <c r="W846" s="2">
        <f t="shared" si="139"/>
        <v>0</v>
      </c>
    </row>
    <row r="847" spans="1:23" x14ac:dyDescent="0.2">
      <c r="A847" s="2" t="s">
        <v>242</v>
      </c>
      <c r="B847" s="2" t="s">
        <v>51</v>
      </c>
      <c r="C847" s="2" t="s">
        <v>31</v>
      </c>
      <c r="D847" s="2">
        <v>52.5809</v>
      </c>
      <c r="E847" s="2">
        <v>95</v>
      </c>
      <c r="F847" s="2">
        <v>27351</v>
      </c>
      <c r="G847" s="2">
        <v>45</v>
      </c>
      <c r="H847" s="2">
        <f t="shared" si="130"/>
        <v>0</v>
      </c>
      <c r="I847" s="2">
        <f t="shared" si="131"/>
        <v>1</v>
      </c>
      <c r="J847" s="2">
        <f t="shared" si="132"/>
        <v>0</v>
      </c>
      <c r="K847" s="2">
        <f t="shared" si="133"/>
        <v>0</v>
      </c>
      <c r="L847" s="2">
        <f t="shared" si="134"/>
        <v>0</v>
      </c>
      <c r="M847" s="2">
        <v>58</v>
      </c>
      <c r="Q847" s="2">
        <f t="shared" si="135"/>
        <v>0</v>
      </c>
      <c r="R847" s="2">
        <f t="shared" si="136"/>
        <v>1</v>
      </c>
      <c r="S847" s="2">
        <f t="shared" si="137"/>
        <v>0</v>
      </c>
      <c r="T847" s="2">
        <v>2005</v>
      </c>
      <c r="U847" s="2">
        <f t="shared" si="138"/>
        <v>0</v>
      </c>
      <c r="V847" s="2">
        <v>5.6</v>
      </c>
      <c r="W847" s="2">
        <f t="shared" si="139"/>
        <v>0</v>
      </c>
    </row>
    <row r="848" spans="1:23" x14ac:dyDescent="0.2">
      <c r="A848" s="2" t="s">
        <v>790</v>
      </c>
      <c r="B848" s="2" t="s">
        <v>15</v>
      </c>
      <c r="C848" s="2" t="s">
        <v>24</v>
      </c>
      <c r="D848" s="2">
        <v>70.098100000000002</v>
      </c>
      <c r="E848" s="2">
        <v>111</v>
      </c>
      <c r="F848" s="2">
        <v>3983</v>
      </c>
      <c r="G848" s="2">
        <v>30</v>
      </c>
      <c r="H848" s="2">
        <f t="shared" si="130"/>
        <v>1</v>
      </c>
      <c r="I848" s="2">
        <f t="shared" si="131"/>
        <v>0</v>
      </c>
      <c r="J848" s="2">
        <f t="shared" si="132"/>
        <v>0</v>
      </c>
      <c r="K848" s="2">
        <f t="shared" si="133"/>
        <v>0</v>
      </c>
      <c r="L848" s="2">
        <f t="shared" si="134"/>
        <v>0</v>
      </c>
      <c r="M848" s="2">
        <v>16000</v>
      </c>
      <c r="Q848" s="2">
        <f t="shared" si="135"/>
        <v>0</v>
      </c>
      <c r="R848" s="2">
        <f t="shared" si="136"/>
        <v>0</v>
      </c>
      <c r="S848" s="2">
        <f t="shared" si="137"/>
        <v>0</v>
      </c>
      <c r="T848" s="2">
        <v>2003</v>
      </c>
      <c r="U848" s="2">
        <f t="shared" si="138"/>
        <v>0</v>
      </c>
      <c r="V848" s="2">
        <v>8.1</v>
      </c>
      <c r="W848" s="2">
        <f t="shared" si="139"/>
        <v>0</v>
      </c>
    </row>
    <row r="849" spans="1:23" x14ac:dyDescent="0.2">
      <c r="A849" s="2" t="s">
        <v>790</v>
      </c>
      <c r="B849" s="2" t="s">
        <v>15</v>
      </c>
      <c r="C849" s="2" t="s">
        <v>24</v>
      </c>
      <c r="D849" s="2">
        <v>66.207899999999995</v>
      </c>
      <c r="E849" s="2">
        <v>137</v>
      </c>
      <c r="F849" s="2">
        <v>1959</v>
      </c>
      <c r="G849" s="2">
        <v>30</v>
      </c>
      <c r="H849" s="2">
        <f t="shared" si="130"/>
        <v>1</v>
      </c>
      <c r="I849" s="2">
        <f t="shared" si="131"/>
        <v>0</v>
      </c>
      <c r="J849" s="2">
        <f t="shared" si="132"/>
        <v>0</v>
      </c>
      <c r="K849" s="2">
        <f t="shared" si="133"/>
        <v>0</v>
      </c>
      <c r="L849" s="2">
        <f t="shared" si="134"/>
        <v>0</v>
      </c>
      <c r="M849" s="2">
        <v>16000</v>
      </c>
      <c r="Q849" s="2">
        <f t="shared" si="135"/>
        <v>0</v>
      </c>
      <c r="R849" s="2">
        <f t="shared" si="136"/>
        <v>0</v>
      </c>
      <c r="S849" s="2">
        <f t="shared" si="137"/>
        <v>0</v>
      </c>
      <c r="T849" s="2">
        <v>2004</v>
      </c>
      <c r="U849" s="2">
        <f t="shared" si="138"/>
        <v>0</v>
      </c>
      <c r="V849" s="2">
        <v>8</v>
      </c>
      <c r="W849" s="2">
        <f t="shared" si="139"/>
        <v>0</v>
      </c>
    </row>
    <row r="850" spans="1:23" x14ac:dyDescent="0.2">
      <c r="A850" s="2" t="s">
        <v>1452</v>
      </c>
      <c r="B850" s="2" t="s">
        <v>15</v>
      </c>
      <c r="C850" s="2" t="s">
        <v>12</v>
      </c>
      <c r="D850" s="2">
        <v>2.4456500000000001</v>
      </c>
      <c r="E850" s="2">
        <v>112</v>
      </c>
      <c r="F850" s="2">
        <v>12897</v>
      </c>
      <c r="G850" s="2">
        <v>5</v>
      </c>
      <c r="H850" s="2">
        <f t="shared" si="130"/>
        <v>1</v>
      </c>
      <c r="I850" s="2">
        <f t="shared" si="131"/>
        <v>0</v>
      </c>
      <c r="J850" s="2">
        <f t="shared" si="132"/>
        <v>0</v>
      </c>
      <c r="K850" s="2">
        <f t="shared" si="133"/>
        <v>0</v>
      </c>
      <c r="L850" s="2">
        <f t="shared" si="134"/>
        <v>0</v>
      </c>
      <c r="M850" s="2">
        <v>52</v>
      </c>
      <c r="Q850" s="2">
        <f t="shared" si="135"/>
        <v>0</v>
      </c>
      <c r="R850" s="2">
        <f t="shared" si="136"/>
        <v>0</v>
      </c>
      <c r="S850" s="2">
        <f t="shared" si="137"/>
        <v>0</v>
      </c>
      <c r="T850" s="2">
        <v>2014</v>
      </c>
      <c r="U850" s="2">
        <f t="shared" si="138"/>
        <v>0</v>
      </c>
      <c r="V850" s="2">
        <v>7</v>
      </c>
      <c r="W850" s="2">
        <f t="shared" si="139"/>
        <v>1</v>
      </c>
    </row>
    <row r="851" spans="1:23" x14ac:dyDescent="0.2">
      <c r="A851" s="2" t="s">
        <v>1454</v>
      </c>
      <c r="B851" s="2" t="s">
        <v>15</v>
      </c>
      <c r="C851" s="2" t="s">
        <v>12</v>
      </c>
      <c r="D851" s="2">
        <v>1.98776</v>
      </c>
      <c r="E851" s="2">
        <v>98</v>
      </c>
      <c r="F851" s="2">
        <v>11853</v>
      </c>
      <c r="G851" s="2">
        <v>11</v>
      </c>
      <c r="H851" s="2">
        <f t="shared" si="130"/>
        <v>1</v>
      </c>
      <c r="I851" s="2">
        <f t="shared" si="131"/>
        <v>0</v>
      </c>
      <c r="J851" s="2">
        <f t="shared" si="132"/>
        <v>0</v>
      </c>
      <c r="K851" s="2">
        <f t="shared" si="133"/>
        <v>0</v>
      </c>
      <c r="L851" s="2">
        <f t="shared" si="134"/>
        <v>0</v>
      </c>
      <c r="M851" s="2">
        <v>607</v>
      </c>
      <c r="Q851" s="2">
        <f t="shared" si="135"/>
        <v>0</v>
      </c>
      <c r="R851" s="2">
        <f t="shared" si="136"/>
        <v>0</v>
      </c>
      <c r="S851" s="2">
        <f t="shared" si="137"/>
        <v>0</v>
      </c>
      <c r="T851" s="2">
        <v>2011</v>
      </c>
      <c r="U851" s="2">
        <f t="shared" si="138"/>
        <v>0</v>
      </c>
      <c r="V851" s="2">
        <v>6.7</v>
      </c>
      <c r="W851" s="2">
        <f t="shared" si="139"/>
        <v>1</v>
      </c>
    </row>
    <row r="852" spans="1:23" x14ac:dyDescent="0.2">
      <c r="A852" s="2" t="s">
        <v>52</v>
      </c>
      <c r="B852" s="2" t="s">
        <v>11</v>
      </c>
      <c r="C852" s="2" t="s">
        <v>24</v>
      </c>
      <c r="D852" s="2">
        <v>47.000500000000002</v>
      </c>
      <c r="E852" s="2">
        <v>100</v>
      </c>
      <c r="F852" s="2">
        <v>25206</v>
      </c>
      <c r="G852" s="2">
        <v>75</v>
      </c>
      <c r="H852" s="2">
        <f t="shared" si="130"/>
        <v>0</v>
      </c>
      <c r="I852" s="2">
        <f t="shared" si="131"/>
        <v>0</v>
      </c>
      <c r="J852" s="2">
        <f t="shared" si="132"/>
        <v>0</v>
      </c>
      <c r="K852" s="2">
        <f t="shared" si="133"/>
        <v>0</v>
      </c>
      <c r="L852" s="2">
        <f t="shared" si="134"/>
        <v>0</v>
      </c>
      <c r="M852" s="2">
        <v>126</v>
      </c>
      <c r="Q852" s="2">
        <f t="shared" si="135"/>
        <v>1</v>
      </c>
      <c r="R852" s="2">
        <f t="shared" si="136"/>
        <v>0</v>
      </c>
      <c r="S852" s="2">
        <f t="shared" si="137"/>
        <v>0</v>
      </c>
      <c r="T852" s="2">
        <v>2010</v>
      </c>
      <c r="U852" s="2">
        <f t="shared" si="138"/>
        <v>0</v>
      </c>
      <c r="V852" s="2">
        <v>5.4</v>
      </c>
      <c r="W852" s="2">
        <f t="shared" si="139"/>
        <v>0</v>
      </c>
    </row>
    <row r="853" spans="1:23" x14ac:dyDescent="0.2">
      <c r="A853" s="2" t="s">
        <v>1457</v>
      </c>
      <c r="B853" s="2" t="s">
        <v>15</v>
      </c>
      <c r="C853" s="2" t="s">
        <v>35</v>
      </c>
      <c r="D853" s="2">
        <v>14.938599999999999</v>
      </c>
      <c r="E853" s="2">
        <v>97</v>
      </c>
      <c r="F853" s="2">
        <v>14025</v>
      </c>
      <c r="G853" s="2">
        <v>15</v>
      </c>
      <c r="H853" s="2">
        <f t="shared" si="130"/>
        <v>1</v>
      </c>
      <c r="I853" s="2">
        <f t="shared" si="131"/>
        <v>0</v>
      </c>
      <c r="J853" s="2">
        <f t="shared" si="132"/>
        <v>1</v>
      </c>
      <c r="K853" s="2">
        <f t="shared" si="133"/>
        <v>0</v>
      </c>
      <c r="L853" s="2">
        <f t="shared" si="134"/>
        <v>0</v>
      </c>
      <c r="M853" s="2">
        <v>181</v>
      </c>
      <c r="Q853" s="2">
        <f t="shared" si="135"/>
        <v>0</v>
      </c>
      <c r="R853" s="2">
        <f t="shared" si="136"/>
        <v>0</v>
      </c>
      <c r="S853" s="2">
        <f t="shared" si="137"/>
        <v>0</v>
      </c>
      <c r="T853" s="2">
        <v>2012</v>
      </c>
      <c r="U853" s="2">
        <f t="shared" si="138"/>
        <v>0</v>
      </c>
      <c r="V853" s="2">
        <v>6.2</v>
      </c>
      <c r="W853" s="2">
        <f t="shared" si="139"/>
        <v>0</v>
      </c>
    </row>
    <row r="854" spans="1:23" x14ac:dyDescent="0.2">
      <c r="A854" s="2" t="s">
        <v>1459</v>
      </c>
      <c r="B854" s="2" t="s">
        <v>11</v>
      </c>
      <c r="C854" s="2" t="s">
        <v>31</v>
      </c>
      <c r="D854" s="2">
        <v>4.0069100000000004</v>
      </c>
      <c r="E854" s="2">
        <v>95</v>
      </c>
      <c r="F854" s="2">
        <v>4990</v>
      </c>
      <c r="G854" s="2">
        <v>15</v>
      </c>
      <c r="H854" s="2">
        <f t="shared" si="130"/>
        <v>0</v>
      </c>
      <c r="I854" s="2">
        <f t="shared" si="131"/>
        <v>1</v>
      </c>
      <c r="J854" s="2">
        <f t="shared" si="132"/>
        <v>0</v>
      </c>
      <c r="K854" s="2">
        <f t="shared" si="133"/>
        <v>0</v>
      </c>
      <c r="L854" s="2">
        <f t="shared" si="134"/>
        <v>0</v>
      </c>
      <c r="M854" s="2">
        <v>2</v>
      </c>
      <c r="Q854" s="2">
        <f t="shared" si="135"/>
        <v>1</v>
      </c>
      <c r="R854" s="2">
        <f t="shared" si="136"/>
        <v>0</v>
      </c>
      <c r="S854" s="2">
        <f t="shared" si="137"/>
        <v>0</v>
      </c>
      <c r="T854" s="2">
        <v>2005</v>
      </c>
      <c r="U854" s="2">
        <f t="shared" si="138"/>
        <v>0</v>
      </c>
      <c r="V854" s="2">
        <v>4.0999999999999996</v>
      </c>
      <c r="W854" s="2">
        <f t="shared" si="139"/>
        <v>0</v>
      </c>
    </row>
    <row r="855" spans="1:23" x14ac:dyDescent="0.2">
      <c r="A855" s="2" t="s">
        <v>110</v>
      </c>
      <c r="B855" s="2" t="s">
        <v>15</v>
      </c>
      <c r="C855" s="2" t="s">
        <v>19</v>
      </c>
      <c r="D855" s="2">
        <v>47.396700000000003</v>
      </c>
      <c r="E855" s="2">
        <v>194</v>
      </c>
      <c r="F855" s="2">
        <v>19600</v>
      </c>
      <c r="G855" s="2">
        <v>130</v>
      </c>
      <c r="H855" s="2">
        <f t="shared" si="130"/>
        <v>1</v>
      </c>
      <c r="I855" s="2">
        <f t="shared" si="131"/>
        <v>0</v>
      </c>
      <c r="J855" s="2">
        <f t="shared" si="132"/>
        <v>0</v>
      </c>
      <c r="K855" s="2">
        <f t="shared" si="133"/>
        <v>0</v>
      </c>
      <c r="L855" s="2">
        <f t="shared" si="134"/>
        <v>1</v>
      </c>
      <c r="M855" s="2">
        <v>0</v>
      </c>
      <c r="Q855" s="2">
        <f t="shared" si="135"/>
        <v>0</v>
      </c>
      <c r="R855" s="2">
        <f t="shared" si="136"/>
        <v>0</v>
      </c>
      <c r="S855" s="2">
        <f t="shared" si="137"/>
        <v>0</v>
      </c>
      <c r="T855" s="2">
        <v>2005</v>
      </c>
      <c r="U855" s="2">
        <f t="shared" si="138"/>
        <v>0</v>
      </c>
      <c r="V855" s="2">
        <v>7.2</v>
      </c>
      <c r="W855" s="2">
        <f t="shared" si="139"/>
        <v>0</v>
      </c>
    </row>
    <row r="856" spans="1:23" x14ac:dyDescent="0.2">
      <c r="A856" s="2" t="s">
        <v>841</v>
      </c>
      <c r="B856" s="2" t="s">
        <v>15</v>
      </c>
      <c r="C856" s="2" t="s">
        <v>12</v>
      </c>
      <c r="D856" s="2">
        <v>10.214600000000001</v>
      </c>
      <c r="E856" s="2">
        <v>118</v>
      </c>
      <c r="F856" s="2">
        <v>17490</v>
      </c>
      <c r="G856" s="2">
        <v>11</v>
      </c>
      <c r="H856" s="2">
        <f t="shared" si="130"/>
        <v>1</v>
      </c>
      <c r="I856" s="2">
        <f t="shared" si="131"/>
        <v>0</v>
      </c>
      <c r="J856" s="2">
        <f t="shared" si="132"/>
        <v>0</v>
      </c>
      <c r="K856" s="2">
        <f t="shared" si="133"/>
        <v>0</v>
      </c>
      <c r="L856" s="2">
        <f t="shared" si="134"/>
        <v>0</v>
      </c>
      <c r="M856" s="2">
        <v>386</v>
      </c>
      <c r="Q856" s="2">
        <f t="shared" si="135"/>
        <v>0</v>
      </c>
      <c r="R856" s="2">
        <f t="shared" si="136"/>
        <v>0</v>
      </c>
      <c r="S856" s="2">
        <f t="shared" si="137"/>
        <v>0</v>
      </c>
      <c r="T856" s="2">
        <v>2004</v>
      </c>
      <c r="U856" s="2">
        <f t="shared" si="138"/>
        <v>0</v>
      </c>
      <c r="V856" s="2">
        <v>7.1</v>
      </c>
      <c r="W856" s="2">
        <f t="shared" si="139"/>
        <v>1</v>
      </c>
    </row>
    <row r="857" spans="1:23" x14ac:dyDescent="0.2">
      <c r="A857" s="2" t="s">
        <v>1362</v>
      </c>
      <c r="B857" s="2" t="s">
        <v>15</v>
      </c>
      <c r="C857" s="2" t="s">
        <v>31</v>
      </c>
      <c r="D857" s="2">
        <v>4.2358399999999996</v>
      </c>
      <c r="E857" s="2">
        <v>103</v>
      </c>
      <c r="F857" s="2">
        <v>23932</v>
      </c>
      <c r="G857" s="2">
        <v>15</v>
      </c>
      <c r="H857" s="2">
        <f t="shared" si="130"/>
        <v>1</v>
      </c>
      <c r="I857" s="2">
        <f t="shared" si="131"/>
        <v>1</v>
      </c>
      <c r="J857" s="2">
        <f t="shared" si="132"/>
        <v>0</v>
      </c>
      <c r="K857" s="2">
        <f t="shared" si="133"/>
        <v>0</v>
      </c>
      <c r="L857" s="2">
        <f t="shared" si="134"/>
        <v>0</v>
      </c>
      <c r="M857" s="2">
        <v>1000</v>
      </c>
      <c r="Q857" s="2">
        <f t="shared" si="135"/>
        <v>0</v>
      </c>
      <c r="R857" s="2">
        <f t="shared" si="136"/>
        <v>0</v>
      </c>
      <c r="S857" s="2">
        <f t="shared" si="137"/>
        <v>0</v>
      </c>
      <c r="T857" s="2">
        <v>2005</v>
      </c>
      <c r="U857" s="2">
        <f t="shared" si="138"/>
        <v>0</v>
      </c>
      <c r="V857" s="2">
        <v>7.6</v>
      </c>
      <c r="W857" s="2">
        <f t="shared" si="139"/>
        <v>0</v>
      </c>
    </row>
    <row r="858" spans="1:23" x14ac:dyDescent="0.2">
      <c r="A858" s="2" t="s">
        <v>1464</v>
      </c>
      <c r="B858" s="2" t="s">
        <v>15</v>
      </c>
      <c r="C858" s="2" t="s">
        <v>31</v>
      </c>
      <c r="D858" s="2">
        <v>3.1937E-2</v>
      </c>
      <c r="E858" s="2">
        <v>100</v>
      </c>
      <c r="F858" s="2">
        <v>2310</v>
      </c>
      <c r="G858" s="2">
        <v>0.5</v>
      </c>
      <c r="H858" s="2">
        <f t="shared" si="130"/>
        <v>1</v>
      </c>
      <c r="I858" s="2">
        <f t="shared" si="131"/>
        <v>1</v>
      </c>
      <c r="J858" s="2">
        <f t="shared" si="132"/>
        <v>0</v>
      </c>
      <c r="K858" s="2">
        <f t="shared" si="133"/>
        <v>0</v>
      </c>
      <c r="L858" s="2">
        <f t="shared" si="134"/>
        <v>0</v>
      </c>
      <c r="M858" s="2">
        <v>6</v>
      </c>
      <c r="Q858" s="2">
        <f t="shared" si="135"/>
        <v>0</v>
      </c>
      <c r="R858" s="2">
        <f t="shared" si="136"/>
        <v>0</v>
      </c>
      <c r="S858" s="2">
        <f t="shared" si="137"/>
        <v>0</v>
      </c>
      <c r="T858" s="2">
        <v>2007</v>
      </c>
      <c r="U858" s="2">
        <f t="shared" si="138"/>
        <v>0</v>
      </c>
      <c r="V858" s="2">
        <v>5.7</v>
      </c>
      <c r="W858" s="2">
        <f t="shared" si="139"/>
        <v>0</v>
      </c>
    </row>
    <row r="859" spans="1:23" x14ac:dyDescent="0.2">
      <c r="A859" s="2" t="s">
        <v>1466</v>
      </c>
      <c r="B859" s="2" t="s">
        <v>15</v>
      </c>
      <c r="C859" s="2" t="s">
        <v>40</v>
      </c>
      <c r="D859" s="2">
        <v>7.0229400000000002</v>
      </c>
      <c r="E859" s="2">
        <v>97</v>
      </c>
      <c r="F859" s="2">
        <v>1173</v>
      </c>
      <c r="G859" s="2">
        <v>1</v>
      </c>
      <c r="H859" s="2">
        <f t="shared" si="130"/>
        <v>1</v>
      </c>
      <c r="I859" s="2">
        <f t="shared" si="131"/>
        <v>0</v>
      </c>
      <c r="J859" s="2">
        <f t="shared" si="132"/>
        <v>0</v>
      </c>
      <c r="K859" s="2">
        <f t="shared" si="133"/>
        <v>0</v>
      </c>
      <c r="L859" s="2">
        <f t="shared" si="134"/>
        <v>0</v>
      </c>
      <c r="M859" s="2">
        <v>0</v>
      </c>
      <c r="Q859" s="2">
        <f t="shared" si="135"/>
        <v>0</v>
      </c>
      <c r="R859" s="2">
        <f t="shared" si="136"/>
        <v>0</v>
      </c>
      <c r="S859" s="2">
        <f t="shared" si="137"/>
        <v>1</v>
      </c>
      <c r="T859" s="2">
        <v>2001</v>
      </c>
      <c r="U859" s="2">
        <f t="shared" si="138"/>
        <v>0</v>
      </c>
      <c r="V859" s="2">
        <v>6.7</v>
      </c>
      <c r="W859" s="2">
        <f t="shared" si="139"/>
        <v>0</v>
      </c>
    </row>
    <row r="860" spans="1:23" x14ac:dyDescent="0.2">
      <c r="A860" s="2" t="s">
        <v>1468</v>
      </c>
      <c r="B860" s="2" t="s">
        <v>18</v>
      </c>
      <c r="C860" s="2" t="s">
        <v>12</v>
      </c>
      <c r="D860" s="2">
        <v>17.655200000000001</v>
      </c>
      <c r="E860" s="2">
        <v>101</v>
      </c>
      <c r="F860" s="2">
        <v>3317</v>
      </c>
      <c r="G860" s="2">
        <v>10</v>
      </c>
      <c r="H860" s="2">
        <f t="shared" si="130"/>
        <v>0</v>
      </c>
      <c r="I860" s="2">
        <f t="shared" si="131"/>
        <v>0</v>
      </c>
      <c r="J860" s="2">
        <f t="shared" si="132"/>
        <v>0</v>
      </c>
      <c r="K860" s="2">
        <f t="shared" si="133"/>
        <v>0</v>
      </c>
      <c r="L860" s="2">
        <f t="shared" si="134"/>
        <v>0</v>
      </c>
      <c r="M860" s="2">
        <v>22</v>
      </c>
      <c r="Q860" s="2">
        <f t="shared" si="135"/>
        <v>0</v>
      </c>
      <c r="R860" s="2">
        <f t="shared" si="136"/>
        <v>0</v>
      </c>
      <c r="S860" s="2">
        <f t="shared" si="137"/>
        <v>0</v>
      </c>
      <c r="T860" s="2">
        <v>2008</v>
      </c>
      <c r="U860" s="2">
        <f t="shared" si="138"/>
        <v>0</v>
      </c>
      <c r="V860" s="2">
        <v>6.7</v>
      </c>
      <c r="W860" s="2">
        <f t="shared" si="139"/>
        <v>1</v>
      </c>
    </row>
    <row r="861" spans="1:23" x14ac:dyDescent="0.2">
      <c r="A861" s="2" t="s">
        <v>77</v>
      </c>
      <c r="B861" s="2" t="s">
        <v>11</v>
      </c>
      <c r="C861" s="2" t="s">
        <v>24</v>
      </c>
      <c r="D861" s="2">
        <v>76.418700000000001</v>
      </c>
      <c r="E861" s="2">
        <v>117</v>
      </c>
      <c r="F861" s="2">
        <v>12731</v>
      </c>
      <c r="G861" s="2">
        <v>117</v>
      </c>
      <c r="H861" s="2">
        <f t="shared" si="130"/>
        <v>0</v>
      </c>
      <c r="I861" s="2">
        <f t="shared" si="131"/>
        <v>0</v>
      </c>
      <c r="J861" s="2">
        <f t="shared" si="132"/>
        <v>0</v>
      </c>
      <c r="K861" s="2">
        <f t="shared" si="133"/>
        <v>0</v>
      </c>
      <c r="L861" s="2">
        <f t="shared" si="134"/>
        <v>0</v>
      </c>
      <c r="M861" s="2">
        <v>446</v>
      </c>
      <c r="Q861" s="2">
        <f t="shared" si="135"/>
        <v>1</v>
      </c>
      <c r="R861" s="2">
        <f t="shared" si="136"/>
        <v>0</v>
      </c>
      <c r="S861" s="2">
        <f t="shared" si="137"/>
        <v>0</v>
      </c>
      <c r="T861" s="2">
        <v>2010</v>
      </c>
      <c r="U861" s="2">
        <f t="shared" si="138"/>
        <v>0</v>
      </c>
      <c r="V861" s="2">
        <v>6.3</v>
      </c>
      <c r="W861" s="2">
        <f t="shared" si="139"/>
        <v>0</v>
      </c>
    </row>
    <row r="862" spans="1:23" x14ac:dyDescent="0.2">
      <c r="A862" s="2" t="s">
        <v>1050</v>
      </c>
      <c r="B862" s="2" t="s">
        <v>15</v>
      </c>
      <c r="C862" s="2" t="s">
        <v>31</v>
      </c>
      <c r="D862" s="2">
        <v>148.73400000000001</v>
      </c>
      <c r="E862" s="2">
        <v>133</v>
      </c>
      <c r="F862" s="2">
        <v>12874</v>
      </c>
      <c r="G862" s="2">
        <v>30</v>
      </c>
      <c r="H862" s="2">
        <f t="shared" si="130"/>
        <v>1</v>
      </c>
      <c r="I862" s="2">
        <f t="shared" si="131"/>
        <v>1</v>
      </c>
      <c r="J862" s="2">
        <f t="shared" si="132"/>
        <v>0</v>
      </c>
      <c r="K862" s="2">
        <f t="shared" si="133"/>
        <v>0</v>
      </c>
      <c r="L862" s="2">
        <f t="shared" si="134"/>
        <v>0</v>
      </c>
      <c r="M862" s="2">
        <v>0</v>
      </c>
      <c r="Q862" s="2">
        <f t="shared" si="135"/>
        <v>0</v>
      </c>
      <c r="R862" s="2">
        <f t="shared" si="136"/>
        <v>0</v>
      </c>
      <c r="S862" s="2">
        <f t="shared" si="137"/>
        <v>0</v>
      </c>
      <c r="T862" s="2">
        <v>2007</v>
      </c>
      <c r="U862" s="2">
        <f t="shared" si="138"/>
        <v>0</v>
      </c>
      <c r="V862" s="2">
        <v>7</v>
      </c>
      <c r="W862" s="2">
        <f t="shared" si="139"/>
        <v>0</v>
      </c>
    </row>
    <row r="863" spans="1:23" x14ac:dyDescent="0.2">
      <c r="A863" s="2" t="s">
        <v>1113</v>
      </c>
      <c r="B863" s="2" t="s">
        <v>11</v>
      </c>
      <c r="C863" s="2" t="s">
        <v>12</v>
      </c>
      <c r="D863" s="2">
        <v>79.948099999999997</v>
      </c>
      <c r="E863" s="2">
        <v>121</v>
      </c>
      <c r="F863" s="2">
        <v>13421</v>
      </c>
      <c r="G863" s="2">
        <v>50</v>
      </c>
      <c r="H863" s="2">
        <f t="shared" si="130"/>
        <v>0</v>
      </c>
      <c r="I863" s="2">
        <f t="shared" si="131"/>
        <v>0</v>
      </c>
      <c r="J863" s="2">
        <f t="shared" si="132"/>
        <v>0</v>
      </c>
      <c r="K863" s="2">
        <f t="shared" si="133"/>
        <v>0</v>
      </c>
      <c r="L863" s="2">
        <f t="shared" si="134"/>
        <v>0</v>
      </c>
      <c r="M863" s="2">
        <v>295</v>
      </c>
      <c r="Q863" s="2">
        <f t="shared" si="135"/>
        <v>1</v>
      </c>
      <c r="R863" s="2">
        <f t="shared" si="136"/>
        <v>0</v>
      </c>
      <c r="S863" s="2">
        <f t="shared" si="137"/>
        <v>0</v>
      </c>
      <c r="T863" s="2">
        <v>2009</v>
      </c>
      <c r="U863" s="2">
        <f t="shared" si="138"/>
        <v>0</v>
      </c>
      <c r="V863" s="2">
        <v>6.2</v>
      </c>
      <c r="W863" s="2">
        <f t="shared" si="139"/>
        <v>1</v>
      </c>
    </row>
    <row r="864" spans="1:23" x14ac:dyDescent="0.2">
      <c r="A864" s="2" t="s">
        <v>1473</v>
      </c>
      <c r="B864" s="2" t="s">
        <v>11</v>
      </c>
      <c r="C864" s="2" t="s">
        <v>31</v>
      </c>
      <c r="D864" s="2">
        <v>42.592500000000001</v>
      </c>
      <c r="E864" s="2">
        <v>98</v>
      </c>
      <c r="F864" s="2">
        <v>4567</v>
      </c>
      <c r="G864" s="2">
        <v>15</v>
      </c>
      <c r="H864" s="2">
        <f t="shared" si="130"/>
        <v>0</v>
      </c>
      <c r="I864" s="2">
        <f t="shared" si="131"/>
        <v>1</v>
      </c>
      <c r="J864" s="2">
        <f t="shared" si="132"/>
        <v>0</v>
      </c>
      <c r="K864" s="2">
        <f t="shared" si="133"/>
        <v>0</v>
      </c>
      <c r="L864" s="2">
        <f t="shared" si="134"/>
        <v>0</v>
      </c>
      <c r="M864" s="2">
        <v>66</v>
      </c>
      <c r="Q864" s="2">
        <f t="shared" si="135"/>
        <v>1</v>
      </c>
      <c r="R864" s="2">
        <f t="shared" si="136"/>
        <v>0</v>
      </c>
      <c r="S864" s="2">
        <f t="shared" si="137"/>
        <v>0</v>
      </c>
      <c r="T864" s="2">
        <v>2015</v>
      </c>
      <c r="U864" s="2">
        <f t="shared" si="138"/>
        <v>0</v>
      </c>
      <c r="V864" s="2">
        <v>6.2</v>
      </c>
      <c r="W864" s="2">
        <f t="shared" si="139"/>
        <v>0</v>
      </c>
    </row>
    <row r="865" spans="1:23" x14ac:dyDescent="0.2">
      <c r="A865" s="2" t="s">
        <v>1475</v>
      </c>
      <c r="B865" s="2" t="s">
        <v>51</v>
      </c>
      <c r="C865" s="2" t="s">
        <v>97</v>
      </c>
      <c r="D865" s="2">
        <v>215.39500000000001</v>
      </c>
      <c r="E865" s="2">
        <v>92</v>
      </c>
      <c r="F865" s="2">
        <v>12754</v>
      </c>
      <c r="G865" s="2">
        <v>130</v>
      </c>
      <c r="H865" s="2">
        <f t="shared" si="130"/>
        <v>0</v>
      </c>
      <c r="I865" s="2">
        <f t="shared" si="131"/>
        <v>0</v>
      </c>
      <c r="J865" s="2">
        <f t="shared" si="132"/>
        <v>0</v>
      </c>
      <c r="K865" s="2">
        <f t="shared" si="133"/>
        <v>1</v>
      </c>
      <c r="L865" s="2">
        <f t="shared" si="134"/>
        <v>0</v>
      </c>
      <c r="M865" s="2">
        <v>54</v>
      </c>
      <c r="Q865" s="2">
        <f t="shared" si="135"/>
        <v>0</v>
      </c>
      <c r="R865" s="2">
        <f t="shared" si="136"/>
        <v>1</v>
      </c>
      <c r="S865" s="2">
        <f t="shared" si="137"/>
        <v>0</v>
      </c>
      <c r="T865" s="2">
        <v>2008</v>
      </c>
      <c r="U865" s="2">
        <f t="shared" si="138"/>
        <v>0</v>
      </c>
      <c r="V865" s="2">
        <v>7.6</v>
      </c>
      <c r="W865" s="2">
        <f t="shared" si="139"/>
        <v>0</v>
      </c>
    </row>
    <row r="866" spans="1:23" x14ac:dyDescent="0.2">
      <c r="A866" s="2" t="s">
        <v>1477</v>
      </c>
      <c r="B866" s="2" t="s">
        <v>51</v>
      </c>
      <c r="C866" s="2" t="s">
        <v>97</v>
      </c>
      <c r="D866" s="2">
        <v>165.23</v>
      </c>
      <c r="E866" s="2">
        <v>90</v>
      </c>
      <c r="F866" s="2">
        <v>21015</v>
      </c>
      <c r="G866" s="2">
        <v>150</v>
      </c>
      <c r="H866" s="2">
        <f t="shared" si="130"/>
        <v>0</v>
      </c>
      <c r="I866" s="2">
        <f t="shared" si="131"/>
        <v>0</v>
      </c>
      <c r="J866" s="2">
        <f t="shared" si="132"/>
        <v>0</v>
      </c>
      <c r="K866" s="2">
        <f t="shared" si="133"/>
        <v>1</v>
      </c>
      <c r="L866" s="2">
        <f t="shared" si="134"/>
        <v>0</v>
      </c>
      <c r="M866" s="2">
        <v>90</v>
      </c>
      <c r="Q866" s="2">
        <f t="shared" si="135"/>
        <v>0</v>
      </c>
      <c r="R866" s="2">
        <f t="shared" si="136"/>
        <v>1</v>
      </c>
      <c r="S866" s="2">
        <f t="shared" si="137"/>
        <v>0</v>
      </c>
      <c r="T866" s="2">
        <v>2011</v>
      </c>
      <c r="U866" s="2">
        <f t="shared" si="138"/>
        <v>0</v>
      </c>
      <c r="V866" s="2">
        <v>7.3</v>
      </c>
      <c r="W866" s="2">
        <f t="shared" si="139"/>
        <v>0</v>
      </c>
    </row>
    <row r="867" spans="1:23" x14ac:dyDescent="0.2">
      <c r="A867" s="2" t="s">
        <v>1479</v>
      </c>
      <c r="B867" s="2" t="s">
        <v>51</v>
      </c>
      <c r="C867" s="2" t="s">
        <v>97</v>
      </c>
      <c r="D867" s="2">
        <v>143.523</v>
      </c>
      <c r="E867" s="2">
        <v>95</v>
      </c>
      <c r="F867" s="2">
        <v>36095</v>
      </c>
      <c r="G867" s="2">
        <v>145</v>
      </c>
      <c r="H867" s="2">
        <f t="shared" si="130"/>
        <v>0</v>
      </c>
      <c r="I867" s="2">
        <f t="shared" si="131"/>
        <v>0</v>
      </c>
      <c r="J867" s="2">
        <f t="shared" si="132"/>
        <v>0</v>
      </c>
      <c r="K867" s="2">
        <f t="shared" si="133"/>
        <v>1</v>
      </c>
      <c r="L867" s="2">
        <f t="shared" si="134"/>
        <v>0</v>
      </c>
      <c r="M867" s="2">
        <v>5</v>
      </c>
      <c r="Q867" s="2">
        <f t="shared" si="135"/>
        <v>0</v>
      </c>
      <c r="R867" s="2">
        <f t="shared" si="136"/>
        <v>1</v>
      </c>
      <c r="S867" s="2">
        <f t="shared" si="137"/>
        <v>0</v>
      </c>
      <c r="T867" s="2">
        <v>2016</v>
      </c>
      <c r="U867" s="2">
        <f t="shared" si="138"/>
        <v>0</v>
      </c>
      <c r="V867" s="2">
        <v>7.2</v>
      </c>
      <c r="W867" s="2">
        <f t="shared" si="139"/>
        <v>0</v>
      </c>
    </row>
    <row r="868" spans="1:23" x14ac:dyDescent="0.2">
      <c r="A868" s="2" t="s">
        <v>1481</v>
      </c>
      <c r="B868" s="2" t="s">
        <v>11</v>
      </c>
      <c r="C868" s="2" t="s">
        <v>24</v>
      </c>
      <c r="D868" s="2">
        <v>16.0336</v>
      </c>
      <c r="E868" s="2">
        <v>81</v>
      </c>
      <c r="F868" s="2">
        <v>361</v>
      </c>
      <c r="G868" s="2">
        <v>10</v>
      </c>
      <c r="H868" s="2">
        <f t="shared" si="130"/>
        <v>0</v>
      </c>
      <c r="I868" s="2">
        <f t="shared" si="131"/>
        <v>0</v>
      </c>
      <c r="J868" s="2">
        <f t="shared" si="132"/>
        <v>0</v>
      </c>
      <c r="K868" s="2">
        <f t="shared" si="133"/>
        <v>0</v>
      </c>
      <c r="L868" s="2">
        <f t="shared" si="134"/>
        <v>0</v>
      </c>
      <c r="M868" s="2">
        <v>176</v>
      </c>
      <c r="Q868" s="2">
        <f t="shared" si="135"/>
        <v>1</v>
      </c>
      <c r="R868" s="2">
        <f t="shared" si="136"/>
        <v>0</v>
      </c>
      <c r="S868" s="2">
        <f t="shared" si="137"/>
        <v>0</v>
      </c>
      <c r="T868" s="2">
        <v>2002</v>
      </c>
      <c r="U868" s="2">
        <f t="shared" si="138"/>
        <v>0</v>
      </c>
      <c r="V868" s="2">
        <v>6.2</v>
      </c>
      <c r="W868" s="2">
        <f t="shared" si="139"/>
        <v>0</v>
      </c>
    </row>
    <row r="869" spans="1:23" x14ac:dyDescent="0.2">
      <c r="A869" s="2" t="s">
        <v>1483</v>
      </c>
      <c r="B869" s="2" t="s">
        <v>15</v>
      </c>
      <c r="C869" s="2" t="s">
        <v>31</v>
      </c>
      <c r="D869" s="2">
        <v>2.0185999999999999E-2</v>
      </c>
      <c r="E869" s="2">
        <v>100</v>
      </c>
      <c r="F869" s="2">
        <v>2924</v>
      </c>
      <c r="G869" s="2">
        <v>0.93</v>
      </c>
      <c r="H869" s="2">
        <f t="shared" si="130"/>
        <v>1</v>
      </c>
      <c r="I869" s="2">
        <f t="shared" si="131"/>
        <v>1</v>
      </c>
      <c r="J869" s="2">
        <f t="shared" si="132"/>
        <v>0</v>
      </c>
      <c r="K869" s="2">
        <f t="shared" si="133"/>
        <v>0</v>
      </c>
      <c r="L869" s="2">
        <f t="shared" si="134"/>
        <v>0</v>
      </c>
      <c r="M869" s="2">
        <v>28</v>
      </c>
      <c r="Q869" s="2">
        <f t="shared" si="135"/>
        <v>0</v>
      </c>
      <c r="R869" s="2">
        <f t="shared" si="136"/>
        <v>0</v>
      </c>
      <c r="S869" s="2">
        <f t="shared" si="137"/>
        <v>0</v>
      </c>
      <c r="T869" s="2">
        <v>2011</v>
      </c>
      <c r="U869" s="2">
        <f t="shared" si="138"/>
        <v>0</v>
      </c>
      <c r="V869" s="2">
        <v>5.7</v>
      </c>
      <c r="W869" s="2">
        <f t="shared" si="139"/>
        <v>0</v>
      </c>
    </row>
    <row r="870" spans="1:23" x14ac:dyDescent="0.2">
      <c r="A870" s="2" t="s">
        <v>1422</v>
      </c>
      <c r="B870" s="2" t="s">
        <v>11</v>
      </c>
      <c r="C870" s="2" t="s">
        <v>12</v>
      </c>
      <c r="D870" s="2">
        <v>13.362299999999999</v>
      </c>
      <c r="E870" s="2">
        <v>111</v>
      </c>
      <c r="F870" s="2">
        <v>39307</v>
      </c>
      <c r="G870" s="2">
        <v>18</v>
      </c>
      <c r="H870" s="2">
        <f t="shared" si="130"/>
        <v>0</v>
      </c>
      <c r="I870" s="2">
        <f t="shared" si="131"/>
        <v>0</v>
      </c>
      <c r="J870" s="2">
        <f t="shared" si="132"/>
        <v>0</v>
      </c>
      <c r="K870" s="2">
        <f t="shared" si="133"/>
        <v>0</v>
      </c>
      <c r="L870" s="2">
        <f t="shared" si="134"/>
        <v>0</v>
      </c>
      <c r="M870" s="2">
        <v>655</v>
      </c>
      <c r="Q870" s="2">
        <f t="shared" si="135"/>
        <v>1</v>
      </c>
      <c r="R870" s="2">
        <f t="shared" si="136"/>
        <v>0</v>
      </c>
      <c r="S870" s="2">
        <f t="shared" si="137"/>
        <v>0</v>
      </c>
      <c r="T870" s="2">
        <v>2013</v>
      </c>
      <c r="U870" s="2">
        <f t="shared" si="138"/>
        <v>0</v>
      </c>
      <c r="V870" s="2">
        <v>6.9</v>
      </c>
      <c r="W870" s="2">
        <f t="shared" si="139"/>
        <v>1</v>
      </c>
    </row>
    <row r="871" spans="1:23" x14ac:dyDescent="0.2">
      <c r="A871" s="2" t="s">
        <v>1486</v>
      </c>
      <c r="B871" s="2" t="s">
        <v>11</v>
      </c>
      <c r="C871" s="2" t="s">
        <v>24</v>
      </c>
      <c r="D871" s="2">
        <v>74.540800000000004</v>
      </c>
      <c r="E871" s="2">
        <v>115</v>
      </c>
      <c r="F871" s="2">
        <v>4496</v>
      </c>
      <c r="G871" s="2">
        <v>55</v>
      </c>
      <c r="H871" s="2">
        <f t="shared" si="130"/>
        <v>0</v>
      </c>
      <c r="I871" s="2">
        <f t="shared" si="131"/>
        <v>0</v>
      </c>
      <c r="J871" s="2">
        <f t="shared" si="132"/>
        <v>0</v>
      </c>
      <c r="K871" s="2">
        <f t="shared" si="133"/>
        <v>0</v>
      </c>
      <c r="L871" s="2">
        <f t="shared" si="134"/>
        <v>0</v>
      </c>
      <c r="M871" s="2">
        <v>13</v>
      </c>
      <c r="Q871" s="2">
        <f t="shared" si="135"/>
        <v>1</v>
      </c>
      <c r="R871" s="2">
        <f t="shared" si="136"/>
        <v>0</v>
      </c>
      <c r="S871" s="2">
        <f t="shared" si="137"/>
        <v>0</v>
      </c>
      <c r="T871" s="2">
        <v>2004</v>
      </c>
      <c r="U871" s="2">
        <f t="shared" si="138"/>
        <v>0</v>
      </c>
      <c r="V871" s="2">
        <v>6.5</v>
      </c>
      <c r="W871" s="2">
        <f t="shared" si="139"/>
        <v>0</v>
      </c>
    </row>
    <row r="872" spans="1:23" x14ac:dyDescent="0.2">
      <c r="A872" s="2" t="s">
        <v>171</v>
      </c>
      <c r="B872" s="2" t="s">
        <v>11</v>
      </c>
      <c r="C872" s="2" t="s">
        <v>12</v>
      </c>
      <c r="D872" s="2">
        <v>42.2727</v>
      </c>
      <c r="E872" s="2">
        <v>110</v>
      </c>
      <c r="F872" s="2">
        <v>5609</v>
      </c>
      <c r="G872" s="2">
        <v>70</v>
      </c>
      <c r="H872" s="2">
        <f t="shared" si="130"/>
        <v>0</v>
      </c>
      <c r="I872" s="2">
        <f t="shared" si="131"/>
        <v>0</v>
      </c>
      <c r="J872" s="2">
        <f t="shared" si="132"/>
        <v>0</v>
      </c>
      <c r="K872" s="2">
        <f t="shared" si="133"/>
        <v>0</v>
      </c>
      <c r="L872" s="2">
        <f t="shared" si="134"/>
        <v>0</v>
      </c>
      <c r="M872" s="2">
        <v>0</v>
      </c>
      <c r="Q872" s="2">
        <f t="shared" si="135"/>
        <v>1</v>
      </c>
      <c r="R872" s="2">
        <f t="shared" si="136"/>
        <v>0</v>
      </c>
      <c r="S872" s="2">
        <f t="shared" si="137"/>
        <v>0</v>
      </c>
      <c r="T872" s="2">
        <v>2006</v>
      </c>
      <c r="U872" s="2">
        <f t="shared" si="138"/>
        <v>0</v>
      </c>
      <c r="V872" s="2">
        <v>5.6</v>
      </c>
      <c r="W872" s="2">
        <f t="shared" si="139"/>
        <v>1</v>
      </c>
    </row>
    <row r="873" spans="1:23" x14ac:dyDescent="0.2">
      <c r="A873" s="2" t="s">
        <v>1489</v>
      </c>
      <c r="B873" s="2" t="s">
        <v>11</v>
      </c>
      <c r="C873" s="2" t="s">
        <v>12</v>
      </c>
      <c r="D873" s="2">
        <v>39.263500000000001</v>
      </c>
      <c r="E873" s="2">
        <v>110</v>
      </c>
      <c r="F873" s="2">
        <v>2382</v>
      </c>
      <c r="G873" s="2">
        <v>22</v>
      </c>
      <c r="H873" s="2">
        <f t="shared" si="130"/>
        <v>0</v>
      </c>
      <c r="I873" s="2">
        <f t="shared" si="131"/>
        <v>0</v>
      </c>
      <c r="J873" s="2">
        <f t="shared" si="132"/>
        <v>0</v>
      </c>
      <c r="K873" s="2">
        <f t="shared" si="133"/>
        <v>0</v>
      </c>
      <c r="L873" s="2">
        <f t="shared" si="134"/>
        <v>0</v>
      </c>
      <c r="M873" s="2">
        <v>119</v>
      </c>
      <c r="Q873" s="2">
        <f t="shared" si="135"/>
        <v>1</v>
      </c>
      <c r="R873" s="2">
        <f t="shared" si="136"/>
        <v>0</v>
      </c>
      <c r="S873" s="2">
        <f t="shared" si="137"/>
        <v>0</v>
      </c>
      <c r="T873" s="2">
        <v>2008</v>
      </c>
      <c r="U873" s="2">
        <f t="shared" si="138"/>
        <v>0</v>
      </c>
      <c r="V873" s="2">
        <v>6.1</v>
      </c>
      <c r="W873" s="2">
        <f t="shared" si="139"/>
        <v>1</v>
      </c>
    </row>
    <row r="874" spans="1:23" x14ac:dyDescent="0.2">
      <c r="A874" s="2" t="s">
        <v>1491</v>
      </c>
      <c r="B874" s="2" t="s">
        <v>11</v>
      </c>
      <c r="C874" s="2" t="s">
        <v>19</v>
      </c>
      <c r="D874" s="2">
        <v>49.392099999999999</v>
      </c>
      <c r="E874" s="2">
        <v>102</v>
      </c>
      <c r="F874" s="2">
        <v>10552</v>
      </c>
      <c r="G874" s="2">
        <v>100</v>
      </c>
      <c r="H874" s="2">
        <f t="shared" si="130"/>
        <v>0</v>
      </c>
      <c r="I874" s="2">
        <f t="shared" si="131"/>
        <v>0</v>
      </c>
      <c r="J874" s="2">
        <f t="shared" si="132"/>
        <v>0</v>
      </c>
      <c r="K874" s="2">
        <f t="shared" si="133"/>
        <v>0</v>
      </c>
      <c r="L874" s="2">
        <f t="shared" si="134"/>
        <v>1</v>
      </c>
      <c r="M874" s="2">
        <v>52</v>
      </c>
      <c r="Q874" s="2">
        <f t="shared" si="135"/>
        <v>1</v>
      </c>
      <c r="R874" s="2">
        <f t="shared" si="136"/>
        <v>0</v>
      </c>
      <c r="S874" s="2">
        <f t="shared" si="137"/>
        <v>0</v>
      </c>
      <c r="T874" s="2">
        <v>2009</v>
      </c>
      <c r="U874" s="2">
        <f t="shared" si="138"/>
        <v>0</v>
      </c>
      <c r="V874" s="2">
        <v>5.4</v>
      </c>
      <c r="W874" s="2">
        <f t="shared" si="139"/>
        <v>0</v>
      </c>
    </row>
    <row r="875" spans="1:23" x14ac:dyDescent="0.2">
      <c r="A875" s="2" t="s">
        <v>1493</v>
      </c>
      <c r="B875" s="2" t="s">
        <v>11</v>
      </c>
      <c r="C875" s="2" t="s">
        <v>19</v>
      </c>
      <c r="D875" s="2">
        <v>65.653800000000004</v>
      </c>
      <c r="E875" s="2">
        <v>117</v>
      </c>
      <c r="F875" s="2">
        <v>33154</v>
      </c>
      <c r="G875" s="2">
        <v>95</v>
      </c>
      <c r="H875" s="2">
        <f t="shared" si="130"/>
        <v>0</v>
      </c>
      <c r="I875" s="2">
        <f t="shared" si="131"/>
        <v>0</v>
      </c>
      <c r="J875" s="2">
        <f t="shared" si="132"/>
        <v>0</v>
      </c>
      <c r="K875" s="2">
        <f t="shared" si="133"/>
        <v>0</v>
      </c>
      <c r="L875" s="2">
        <f t="shared" si="134"/>
        <v>1</v>
      </c>
      <c r="M875" s="2">
        <v>101</v>
      </c>
      <c r="Q875" s="2">
        <f t="shared" si="135"/>
        <v>1</v>
      </c>
      <c r="R875" s="2">
        <f t="shared" si="136"/>
        <v>0</v>
      </c>
      <c r="S875" s="2">
        <f t="shared" si="137"/>
        <v>0</v>
      </c>
      <c r="T875" s="2">
        <v>2003</v>
      </c>
      <c r="U875" s="2">
        <f t="shared" si="138"/>
        <v>0</v>
      </c>
      <c r="V875" s="2">
        <v>5.5</v>
      </c>
      <c r="W875" s="2">
        <f t="shared" si="139"/>
        <v>0</v>
      </c>
    </row>
    <row r="876" spans="1:23" x14ac:dyDescent="0.2">
      <c r="A876" s="2" t="s">
        <v>1495</v>
      </c>
      <c r="B876" s="2" t="s">
        <v>11</v>
      </c>
      <c r="C876" s="2" t="s">
        <v>19</v>
      </c>
      <c r="D876" s="2">
        <v>131.14400000000001</v>
      </c>
      <c r="E876" s="2">
        <v>100</v>
      </c>
      <c r="F876" s="2">
        <v>12150</v>
      </c>
      <c r="G876" s="2">
        <v>115</v>
      </c>
      <c r="H876" s="2">
        <f t="shared" si="130"/>
        <v>0</v>
      </c>
      <c r="I876" s="2">
        <f t="shared" si="131"/>
        <v>0</v>
      </c>
      <c r="J876" s="2">
        <f t="shared" si="132"/>
        <v>0</v>
      </c>
      <c r="K876" s="2">
        <f t="shared" si="133"/>
        <v>0</v>
      </c>
      <c r="L876" s="2">
        <f t="shared" si="134"/>
        <v>1</v>
      </c>
      <c r="M876" s="2">
        <v>165</v>
      </c>
      <c r="Q876" s="2">
        <f t="shared" si="135"/>
        <v>1</v>
      </c>
      <c r="R876" s="2">
        <f t="shared" si="136"/>
        <v>0</v>
      </c>
      <c r="S876" s="2">
        <f t="shared" si="137"/>
        <v>0</v>
      </c>
      <c r="T876" s="2">
        <v>2001</v>
      </c>
      <c r="U876" s="2">
        <f t="shared" si="138"/>
        <v>0</v>
      </c>
      <c r="V876" s="2">
        <v>5.7</v>
      </c>
      <c r="W876" s="2">
        <f t="shared" si="139"/>
        <v>0</v>
      </c>
    </row>
    <row r="877" spans="1:23" x14ac:dyDescent="0.2">
      <c r="A877" s="2" t="s">
        <v>1497</v>
      </c>
      <c r="B877" s="2" t="s">
        <v>11</v>
      </c>
      <c r="C877" s="2" t="s">
        <v>40</v>
      </c>
      <c r="D877" s="2">
        <v>35.566000000000003</v>
      </c>
      <c r="E877" s="2">
        <v>98</v>
      </c>
      <c r="F877" s="2">
        <v>16827</v>
      </c>
      <c r="G877" s="2">
        <v>30</v>
      </c>
      <c r="H877" s="2">
        <f t="shared" si="130"/>
        <v>0</v>
      </c>
      <c r="I877" s="2">
        <f t="shared" si="131"/>
        <v>0</v>
      </c>
      <c r="J877" s="2">
        <f t="shared" si="132"/>
        <v>0</v>
      </c>
      <c r="K877" s="2">
        <f t="shared" si="133"/>
        <v>0</v>
      </c>
      <c r="L877" s="2">
        <f t="shared" si="134"/>
        <v>0</v>
      </c>
      <c r="M877" s="2">
        <v>15000</v>
      </c>
      <c r="Q877" s="2">
        <f t="shared" si="135"/>
        <v>1</v>
      </c>
      <c r="R877" s="2">
        <f t="shared" si="136"/>
        <v>0</v>
      </c>
      <c r="S877" s="2">
        <f t="shared" si="137"/>
        <v>1</v>
      </c>
      <c r="T877" s="2">
        <v>2011</v>
      </c>
      <c r="U877" s="2">
        <f t="shared" si="138"/>
        <v>0</v>
      </c>
      <c r="V877" s="2">
        <v>6.1</v>
      </c>
      <c r="W877" s="2">
        <f t="shared" si="139"/>
        <v>0</v>
      </c>
    </row>
    <row r="878" spans="1:23" x14ac:dyDescent="0.2">
      <c r="A878" s="2" t="s">
        <v>1499</v>
      </c>
      <c r="B878" s="2" t="s">
        <v>11</v>
      </c>
      <c r="C878" s="2" t="s">
        <v>31</v>
      </c>
      <c r="D878" s="2">
        <v>15.6557</v>
      </c>
      <c r="E878" s="2">
        <v>89</v>
      </c>
      <c r="F878" s="2">
        <v>2135</v>
      </c>
      <c r="G878" s="2">
        <v>4</v>
      </c>
      <c r="H878" s="2">
        <f t="shared" si="130"/>
        <v>0</v>
      </c>
      <c r="I878" s="2">
        <f t="shared" si="131"/>
        <v>1</v>
      </c>
      <c r="J878" s="2">
        <f t="shared" si="132"/>
        <v>0</v>
      </c>
      <c r="K878" s="2">
        <f t="shared" si="133"/>
        <v>0</v>
      </c>
      <c r="L878" s="2">
        <f t="shared" si="134"/>
        <v>0</v>
      </c>
      <c r="M878" s="2">
        <v>0</v>
      </c>
      <c r="Q878" s="2">
        <f t="shared" si="135"/>
        <v>1</v>
      </c>
      <c r="R878" s="2">
        <f t="shared" si="136"/>
        <v>0</v>
      </c>
      <c r="S878" s="2">
        <f t="shared" si="137"/>
        <v>0</v>
      </c>
      <c r="T878" s="2">
        <v>2006</v>
      </c>
      <c r="U878" s="2">
        <f t="shared" si="138"/>
        <v>0</v>
      </c>
      <c r="V878" s="2">
        <v>3.1</v>
      </c>
      <c r="W878" s="2">
        <f t="shared" si="139"/>
        <v>0</v>
      </c>
    </row>
    <row r="879" spans="1:23" x14ac:dyDescent="0.2">
      <c r="A879" s="2" t="s">
        <v>1032</v>
      </c>
      <c r="B879" s="2" t="s">
        <v>11</v>
      </c>
      <c r="C879" s="2" t="s">
        <v>40</v>
      </c>
      <c r="D879" s="2">
        <v>5.9496900000000004</v>
      </c>
      <c r="E879" s="2">
        <v>106</v>
      </c>
      <c r="F879" s="2">
        <v>34351</v>
      </c>
      <c r="G879" s="2">
        <v>12</v>
      </c>
      <c r="H879" s="2">
        <f t="shared" si="130"/>
        <v>0</v>
      </c>
      <c r="I879" s="2">
        <f t="shared" si="131"/>
        <v>0</v>
      </c>
      <c r="J879" s="2">
        <f t="shared" si="132"/>
        <v>0</v>
      </c>
      <c r="K879" s="2">
        <f t="shared" si="133"/>
        <v>0</v>
      </c>
      <c r="L879" s="2">
        <f t="shared" si="134"/>
        <v>0</v>
      </c>
      <c r="M879" s="2">
        <v>44</v>
      </c>
      <c r="Q879" s="2">
        <f t="shared" si="135"/>
        <v>1</v>
      </c>
      <c r="R879" s="2">
        <f t="shared" si="136"/>
        <v>0</v>
      </c>
      <c r="S879" s="2">
        <f t="shared" si="137"/>
        <v>1</v>
      </c>
      <c r="T879" s="2">
        <v>2007</v>
      </c>
      <c r="U879" s="2">
        <f t="shared" si="138"/>
        <v>0</v>
      </c>
      <c r="V879" s="2">
        <v>7.4</v>
      </c>
      <c r="W879" s="2">
        <f t="shared" si="139"/>
        <v>0</v>
      </c>
    </row>
    <row r="880" spans="1:23" x14ac:dyDescent="0.2">
      <c r="A880" s="2" t="s">
        <v>378</v>
      </c>
      <c r="B880" s="2" t="s">
        <v>11</v>
      </c>
      <c r="C880" s="2" t="s">
        <v>19</v>
      </c>
      <c r="D880" s="2">
        <v>38.360199999999999</v>
      </c>
      <c r="E880" s="2">
        <v>112</v>
      </c>
      <c r="F880" s="2">
        <v>3757</v>
      </c>
      <c r="G880" s="2">
        <v>45</v>
      </c>
      <c r="H880" s="2">
        <f t="shared" si="130"/>
        <v>0</v>
      </c>
      <c r="I880" s="2">
        <f t="shared" si="131"/>
        <v>0</v>
      </c>
      <c r="J880" s="2">
        <f t="shared" si="132"/>
        <v>0</v>
      </c>
      <c r="K880" s="2">
        <f t="shared" si="133"/>
        <v>0</v>
      </c>
      <c r="L880" s="2">
        <f t="shared" si="134"/>
        <v>1</v>
      </c>
      <c r="M880" s="2">
        <v>61</v>
      </c>
      <c r="Q880" s="2">
        <f t="shared" si="135"/>
        <v>1</v>
      </c>
      <c r="R880" s="2">
        <f t="shared" si="136"/>
        <v>0</v>
      </c>
      <c r="S880" s="2">
        <f t="shared" si="137"/>
        <v>0</v>
      </c>
      <c r="T880" s="2">
        <v>2006</v>
      </c>
      <c r="U880" s="2">
        <f t="shared" si="138"/>
        <v>0</v>
      </c>
      <c r="V880" s="2">
        <v>6.4</v>
      </c>
      <c r="W880" s="2">
        <f t="shared" si="139"/>
        <v>0</v>
      </c>
    </row>
    <row r="881" spans="1:23" x14ac:dyDescent="0.2">
      <c r="A881" s="2" t="s">
        <v>1503</v>
      </c>
      <c r="B881" s="2" t="s">
        <v>11</v>
      </c>
      <c r="C881" s="2" t="s">
        <v>31</v>
      </c>
      <c r="D881" s="2">
        <v>63.910600000000002</v>
      </c>
      <c r="E881" s="2">
        <v>105</v>
      </c>
      <c r="F881" s="2">
        <v>35694</v>
      </c>
      <c r="G881" s="2">
        <v>28</v>
      </c>
      <c r="H881" s="2">
        <f t="shared" si="130"/>
        <v>0</v>
      </c>
      <c r="I881" s="2">
        <f t="shared" si="131"/>
        <v>1</v>
      </c>
      <c r="J881" s="2">
        <f t="shared" si="132"/>
        <v>0</v>
      </c>
      <c r="K881" s="2">
        <f t="shared" si="133"/>
        <v>0</v>
      </c>
      <c r="L881" s="2">
        <f t="shared" si="134"/>
        <v>0</v>
      </c>
      <c r="M881" s="2">
        <v>226</v>
      </c>
      <c r="Q881" s="2">
        <f t="shared" si="135"/>
        <v>1</v>
      </c>
      <c r="R881" s="2">
        <f t="shared" si="136"/>
        <v>0</v>
      </c>
      <c r="S881" s="2">
        <f t="shared" si="137"/>
        <v>0</v>
      </c>
      <c r="T881" s="2">
        <v>2013</v>
      </c>
      <c r="U881" s="2">
        <f t="shared" si="138"/>
        <v>0</v>
      </c>
      <c r="V881" s="2">
        <v>6.6</v>
      </c>
      <c r="W881" s="2">
        <f t="shared" si="139"/>
        <v>0</v>
      </c>
    </row>
    <row r="882" spans="1:23" x14ac:dyDescent="0.2">
      <c r="A882" s="2" t="s">
        <v>1464</v>
      </c>
      <c r="B882" s="2" t="s">
        <v>15</v>
      </c>
      <c r="C882" s="2" t="s">
        <v>40</v>
      </c>
      <c r="D882" s="2">
        <v>0.81993899999999997</v>
      </c>
      <c r="E882" s="2">
        <v>107</v>
      </c>
      <c r="F882" s="2">
        <v>26017</v>
      </c>
      <c r="G882" s="2">
        <v>0.85</v>
      </c>
      <c r="H882" s="2">
        <f t="shared" si="130"/>
        <v>1</v>
      </c>
      <c r="I882" s="2">
        <f t="shared" si="131"/>
        <v>0</v>
      </c>
      <c r="J882" s="2">
        <f t="shared" si="132"/>
        <v>0</v>
      </c>
      <c r="K882" s="2">
        <f t="shared" si="133"/>
        <v>0</v>
      </c>
      <c r="L882" s="2">
        <f t="shared" si="134"/>
        <v>0</v>
      </c>
      <c r="M882" s="2">
        <v>6</v>
      </c>
      <c r="Q882" s="2">
        <f t="shared" si="135"/>
        <v>0</v>
      </c>
      <c r="R882" s="2">
        <f t="shared" si="136"/>
        <v>0</v>
      </c>
      <c r="S882" s="2">
        <f t="shared" si="137"/>
        <v>1</v>
      </c>
      <c r="T882" s="2">
        <v>2003</v>
      </c>
      <c r="U882" s="2">
        <f t="shared" si="138"/>
        <v>0</v>
      </c>
      <c r="V882" s="2">
        <v>7.2</v>
      </c>
      <c r="W882" s="2">
        <f t="shared" si="139"/>
        <v>0</v>
      </c>
    </row>
    <row r="883" spans="1:23" x14ac:dyDescent="0.2">
      <c r="A883" s="2" t="s">
        <v>126</v>
      </c>
      <c r="B883" s="2" t="s">
        <v>15</v>
      </c>
      <c r="C883" s="2" t="s">
        <v>12</v>
      </c>
      <c r="D883" s="2">
        <v>73.343400000000003</v>
      </c>
      <c r="E883" s="2">
        <v>118</v>
      </c>
      <c r="F883" s="2">
        <v>22517</v>
      </c>
      <c r="G883" s="2">
        <v>50</v>
      </c>
      <c r="H883" s="2">
        <f t="shared" si="130"/>
        <v>1</v>
      </c>
      <c r="I883" s="2">
        <f t="shared" si="131"/>
        <v>0</v>
      </c>
      <c r="J883" s="2">
        <f t="shared" si="132"/>
        <v>0</v>
      </c>
      <c r="K883" s="2">
        <f t="shared" si="133"/>
        <v>0</v>
      </c>
      <c r="L883" s="2">
        <f t="shared" si="134"/>
        <v>0</v>
      </c>
      <c r="M883" s="2">
        <v>473</v>
      </c>
      <c r="Q883" s="2">
        <f t="shared" si="135"/>
        <v>0</v>
      </c>
      <c r="R883" s="2">
        <f t="shared" si="136"/>
        <v>0</v>
      </c>
      <c r="S883" s="2">
        <f t="shared" si="137"/>
        <v>0</v>
      </c>
      <c r="T883" s="2">
        <v>2009</v>
      </c>
      <c r="U883" s="2">
        <f t="shared" si="138"/>
        <v>0</v>
      </c>
      <c r="V883" s="2">
        <v>7.4</v>
      </c>
      <c r="W883" s="2">
        <f t="shared" si="139"/>
        <v>1</v>
      </c>
    </row>
    <row r="884" spans="1:23" x14ac:dyDescent="0.2">
      <c r="A884" s="2" t="s">
        <v>1507</v>
      </c>
      <c r="B884" s="2" t="s">
        <v>51</v>
      </c>
      <c r="C884" s="2" t="s">
        <v>31</v>
      </c>
      <c r="D884" s="2">
        <v>1.2560999999999999E-2</v>
      </c>
      <c r="E884" s="2">
        <v>100</v>
      </c>
      <c r="F884" s="2">
        <v>4094</v>
      </c>
      <c r="G884" s="2">
        <v>19</v>
      </c>
      <c r="H884" s="2">
        <f t="shared" si="130"/>
        <v>0</v>
      </c>
      <c r="I884" s="2">
        <f t="shared" si="131"/>
        <v>1</v>
      </c>
      <c r="J884" s="2">
        <f t="shared" si="132"/>
        <v>0</v>
      </c>
      <c r="K884" s="2">
        <f t="shared" si="133"/>
        <v>0</v>
      </c>
      <c r="L884" s="2">
        <f t="shared" si="134"/>
        <v>0</v>
      </c>
      <c r="M884" s="2">
        <v>14</v>
      </c>
      <c r="Q884" s="2">
        <f t="shared" si="135"/>
        <v>0</v>
      </c>
      <c r="R884" s="2">
        <f t="shared" si="136"/>
        <v>1</v>
      </c>
      <c r="S884" s="2">
        <f t="shared" si="137"/>
        <v>0</v>
      </c>
      <c r="T884" s="2">
        <v>2010</v>
      </c>
      <c r="U884" s="2">
        <f t="shared" si="138"/>
        <v>0</v>
      </c>
      <c r="V884" s="2">
        <v>6.4</v>
      </c>
      <c r="W884" s="2">
        <f t="shared" si="139"/>
        <v>0</v>
      </c>
    </row>
    <row r="885" spans="1:23" x14ac:dyDescent="0.2">
      <c r="A885" s="2" t="s">
        <v>1127</v>
      </c>
      <c r="B885" s="2" t="s">
        <v>11</v>
      </c>
      <c r="C885" s="2" t="s">
        <v>40</v>
      </c>
      <c r="D885" s="2">
        <v>31.199200000000001</v>
      </c>
      <c r="E885" s="2">
        <v>114</v>
      </c>
      <c r="F885" s="2">
        <v>589</v>
      </c>
      <c r="G885" s="2">
        <v>58</v>
      </c>
      <c r="H885" s="2">
        <f t="shared" si="130"/>
        <v>0</v>
      </c>
      <c r="I885" s="2">
        <f t="shared" si="131"/>
        <v>0</v>
      </c>
      <c r="J885" s="2">
        <f t="shared" si="132"/>
        <v>0</v>
      </c>
      <c r="K885" s="2">
        <f t="shared" si="133"/>
        <v>0</v>
      </c>
      <c r="L885" s="2">
        <f t="shared" si="134"/>
        <v>0</v>
      </c>
      <c r="M885" s="2">
        <v>0</v>
      </c>
      <c r="Q885" s="2">
        <f t="shared" si="135"/>
        <v>1</v>
      </c>
      <c r="R885" s="2">
        <f t="shared" si="136"/>
        <v>0</v>
      </c>
      <c r="S885" s="2">
        <f t="shared" si="137"/>
        <v>1</v>
      </c>
      <c r="T885" s="2">
        <v>2008</v>
      </c>
      <c r="U885" s="2">
        <f t="shared" si="138"/>
        <v>0</v>
      </c>
      <c r="V885" s="2">
        <v>6</v>
      </c>
      <c r="W885" s="2">
        <f t="shared" si="139"/>
        <v>0</v>
      </c>
    </row>
    <row r="886" spans="1:23" x14ac:dyDescent="0.2">
      <c r="A886" s="2" t="s">
        <v>1510</v>
      </c>
      <c r="B886" s="2" t="s">
        <v>11</v>
      </c>
      <c r="C886" s="2" t="s">
        <v>12</v>
      </c>
      <c r="D886" s="2">
        <v>116.631</v>
      </c>
      <c r="E886" s="2">
        <v>132</v>
      </c>
      <c r="F886" s="2">
        <v>20035</v>
      </c>
      <c r="G886" s="2">
        <v>30</v>
      </c>
      <c r="H886" s="2">
        <f t="shared" si="130"/>
        <v>0</v>
      </c>
      <c r="I886" s="2">
        <f t="shared" si="131"/>
        <v>0</v>
      </c>
      <c r="J886" s="2">
        <f t="shared" si="132"/>
        <v>0</v>
      </c>
      <c r="K886" s="2">
        <f t="shared" si="133"/>
        <v>0</v>
      </c>
      <c r="L886" s="2">
        <f t="shared" si="134"/>
        <v>0</v>
      </c>
      <c r="M886" s="2">
        <v>304</v>
      </c>
      <c r="Q886" s="2">
        <f t="shared" si="135"/>
        <v>1</v>
      </c>
      <c r="R886" s="2">
        <f t="shared" si="136"/>
        <v>0</v>
      </c>
      <c r="S886" s="2">
        <f t="shared" si="137"/>
        <v>0</v>
      </c>
      <c r="T886" s="2">
        <v>2013</v>
      </c>
      <c r="U886" s="2">
        <f t="shared" si="138"/>
        <v>0</v>
      </c>
      <c r="V886" s="2">
        <v>7.2</v>
      </c>
      <c r="W886" s="2">
        <f t="shared" si="139"/>
        <v>1</v>
      </c>
    </row>
    <row r="887" spans="1:23" x14ac:dyDescent="0.2">
      <c r="A887" s="2" t="s">
        <v>1512</v>
      </c>
      <c r="B887" s="2" t="s">
        <v>11</v>
      </c>
      <c r="C887" s="2" t="s">
        <v>24</v>
      </c>
      <c r="D887" s="2">
        <v>13.9983</v>
      </c>
      <c r="E887" s="2">
        <v>110</v>
      </c>
      <c r="F887" s="2">
        <v>15044</v>
      </c>
      <c r="G887" s="2">
        <v>16</v>
      </c>
      <c r="H887" s="2">
        <f t="shared" si="130"/>
        <v>0</v>
      </c>
      <c r="I887" s="2">
        <f t="shared" si="131"/>
        <v>0</v>
      </c>
      <c r="J887" s="2">
        <f t="shared" si="132"/>
        <v>0</v>
      </c>
      <c r="K887" s="2">
        <f t="shared" si="133"/>
        <v>0</v>
      </c>
      <c r="L887" s="2">
        <f t="shared" si="134"/>
        <v>0</v>
      </c>
      <c r="M887" s="2">
        <v>179</v>
      </c>
      <c r="Q887" s="2">
        <f t="shared" si="135"/>
        <v>1</v>
      </c>
      <c r="R887" s="2">
        <f t="shared" si="136"/>
        <v>0</v>
      </c>
      <c r="S887" s="2">
        <f t="shared" si="137"/>
        <v>0</v>
      </c>
      <c r="T887" s="2">
        <v>2014</v>
      </c>
      <c r="U887" s="2">
        <f t="shared" si="138"/>
        <v>0</v>
      </c>
      <c r="V887" s="2">
        <v>3.1</v>
      </c>
      <c r="W887" s="2">
        <f t="shared" si="139"/>
        <v>0</v>
      </c>
    </row>
    <row r="888" spans="1:23" x14ac:dyDescent="0.2">
      <c r="A888" s="2" t="s">
        <v>52</v>
      </c>
      <c r="B888" s="2" t="s">
        <v>11</v>
      </c>
      <c r="C888" s="2" t="s">
        <v>31</v>
      </c>
      <c r="D888" s="2">
        <v>95.001400000000004</v>
      </c>
      <c r="E888" s="2">
        <v>96</v>
      </c>
      <c r="F888" s="2">
        <v>4380</v>
      </c>
      <c r="G888" s="2">
        <v>18</v>
      </c>
      <c r="H888" s="2">
        <f t="shared" si="130"/>
        <v>0</v>
      </c>
      <c r="I888" s="2">
        <f t="shared" si="131"/>
        <v>1</v>
      </c>
      <c r="J888" s="2">
        <f t="shared" si="132"/>
        <v>0</v>
      </c>
      <c r="K888" s="2">
        <f t="shared" si="133"/>
        <v>0</v>
      </c>
      <c r="L888" s="2">
        <f t="shared" si="134"/>
        <v>0</v>
      </c>
      <c r="M888" s="2">
        <v>126</v>
      </c>
      <c r="Q888" s="2">
        <f t="shared" si="135"/>
        <v>1</v>
      </c>
      <c r="R888" s="2">
        <f t="shared" si="136"/>
        <v>0</v>
      </c>
      <c r="S888" s="2">
        <f t="shared" si="137"/>
        <v>0</v>
      </c>
      <c r="T888" s="2">
        <v>2001</v>
      </c>
      <c r="U888" s="2">
        <f t="shared" si="138"/>
        <v>0</v>
      </c>
      <c r="V888" s="2">
        <v>6.2</v>
      </c>
      <c r="W888" s="2">
        <f t="shared" si="139"/>
        <v>0</v>
      </c>
    </row>
    <row r="889" spans="1:23" x14ac:dyDescent="0.2">
      <c r="A889" s="2" t="s">
        <v>1466</v>
      </c>
      <c r="B889" s="2" t="s">
        <v>11</v>
      </c>
      <c r="C889" s="2" t="s">
        <v>31</v>
      </c>
      <c r="D889" s="2">
        <v>89.808400000000006</v>
      </c>
      <c r="E889" s="2">
        <v>95</v>
      </c>
      <c r="F889" s="2">
        <v>3500</v>
      </c>
      <c r="G889" s="2">
        <v>45</v>
      </c>
      <c r="H889" s="2">
        <f t="shared" si="130"/>
        <v>0</v>
      </c>
      <c r="I889" s="2">
        <f t="shared" si="131"/>
        <v>1</v>
      </c>
      <c r="J889" s="2">
        <f t="shared" si="132"/>
        <v>0</v>
      </c>
      <c r="K889" s="2">
        <f t="shared" si="133"/>
        <v>0</v>
      </c>
      <c r="L889" s="2">
        <f t="shared" si="134"/>
        <v>0</v>
      </c>
      <c r="M889" s="2">
        <v>0</v>
      </c>
      <c r="Q889" s="2">
        <f t="shared" si="135"/>
        <v>1</v>
      </c>
      <c r="R889" s="2">
        <f t="shared" si="136"/>
        <v>0</v>
      </c>
      <c r="S889" s="2">
        <f t="shared" si="137"/>
        <v>0</v>
      </c>
      <c r="T889" s="2">
        <v>2003</v>
      </c>
      <c r="U889" s="2">
        <f t="shared" si="138"/>
        <v>0</v>
      </c>
      <c r="V889" s="2">
        <v>4.5999999999999996</v>
      </c>
      <c r="W889" s="2">
        <f t="shared" si="139"/>
        <v>0</v>
      </c>
    </row>
    <row r="890" spans="1:23" x14ac:dyDescent="0.2">
      <c r="A890" s="2" t="s">
        <v>72</v>
      </c>
      <c r="B890" s="2" t="s">
        <v>51</v>
      </c>
      <c r="C890" s="2" t="s">
        <v>97</v>
      </c>
      <c r="D890" s="2">
        <v>55.673299999999998</v>
      </c>
      <c r="E890" s="2">
        <v>101</v>
      </c>
      <c r="F890" s="2">
        <v>4286</v>
      </c>
      <c r="G890" s="2">
        <v>80</v>
      </c>
      <c r="H890" s="2">
        <f t="shared" si="130"/>
        <v>0</v>
      </c>
      <c r="I890" s="2">
        <f t="shared" si="131"/>
        <v>0</v>
      </c>
      <c r="J890" s="2">
        <f t="shared" si="132"/>
        <v>0</v>
      </c>
      <c r="K890" s="2">
        <f t="shared" si="133"/>
        <v>1</v>
      </c>
      <c r="L890" s="2">
        <f t="shared" si="134"/>
        <v>0</v>
      </c>
      <c r="M890" s="2">
        <v>0</v>
      </c>
      <c r="Q890" s="2">
        <f t="shared" si="135"/>
        <v>0</v>
      </c>
      <c r="R890" s="2">
        <f t="shared" si="136"/>
        <v>1</v>
      </c>
      <c r="S890" s="2">
        <f t="shared" si="137"/>
        <v>0</v>
      </c>
      <c r="T890" s="2">
        <v>2010</v>
      </c>
      <c r="U890" s="2">
        <f t="shared" si="138"/>
        <v>0</v>
      </c>
      <c r="V890" s="2">
        <v>7</v>
      </c>
      <c r="W890" s="2">
        <f t="shared" si="139"/>
        <v>0</v>
      </c>
    </row>
    <row r="891" spans="1:23" x14ac:dyDescent="0.2">
      <c r="A891" s="2" t="s">
        <v>1230</v>
      </c>
      <c r="B891" s="2" t="s">
        <v>51</v>
      </c>
      <c r="C891" s="2" t="s">
        <v>97</v>
      </c>
      <c r="D891" s="2">
        <v>8.4609900000000007</v>
      </c>
      <c r="E891" s="2">
        <v>88</v>
      </c>
      <c r="F891" s="2">
        <v>6946</v>
      </c>
      <c r="G891" s="2">
        <v>70</v>
      </c>
      <c r="H891" s="2">
        <f t="shared" si="130"/>
        <v>0</v>
      </c>
      <c r="I891" s="2">
        <f t="shared" si="131"/>
        <v>0</v>
      </c>
      <c r="J891" s="2">
        <f t="shared" si="132"/>
        <v>0</v>
      </c>
      <c r="K891" s="2">
        <f t="shared" si="133"/>
        <v>1</v>
      </c>
      <c r="L891" s="2">
        <f t="shared" si="134"/>
        <v>0</v>
      </c>
      <c r="M891" s="2">
        <v>6</v>
      </c>
      <c r="Q891" s="2">
        <f t="shared" si="135"/>
        <v>0</v>
      </c>
      <c r="R891" s="2">
        <f t="shared" si="136"/>
        <v>1</v>
      </c>
      <c r="S891" s="2">
        <f t="shared" si="137"/>
        <v>0</v>
      </c>
      <c r="T891" s="2">
        <v>2013</v>
      </c>
      <c r="U891" s="2">
        <f t="shared" si="138"/>
        <v>0</v>
      </c>
      <c r="V891" s="2">
        <v>5.6</v>
      </c>
      <c r="W891" s="2">
        <f t="shared" si="139"/>
        <v>0</v>
      </c>
    </row>
    <row r="892" spans="1:23" x14ac:dyDescent="0.2">
      <c r="A892" s="2" t="s">
        <v>1518</v>
      </c>
      <c r="B892" s="2" t="s">
        <v>15</v>
      </c>
      <c r="C892" s="2" t="s">
        <v>24</v>
      </c>
      <c r="D892" s="2">
        <v>40.168100000000003</v>
      </c>
      <c r="E892" s="2">
        <v>100</v>
      </c>
      <c r="F892" s="2">
        <v>3889</v>
      </c>
      <c r="G892" s="2">
        <v>26</v>
      </c>
      <c r="H892" s="2">
        <f t="shared" si="130"/>
        <v>1</v>
      </c>
      <c r="I892" s="2">
        <f t="shared" si="131"/>
        <v>0</v>
      </c>
      <c r="J892" s="2">
        <f t="shared" si="132"/>
        <v>0</v>
      </c>
      <c r="K892" s="2">
        <f t="shared" si="133"/>
        <v>0</v>
      </c>
      <c r="L892" s="2">
        <f t="shared" si="134"/>
        <v>0</v>
      </c>
      <c r="M892" s="2">
        <v>124</v>
      </c>
      <c r="Q892" s="2">
        <f t="shared" si="135"/>
        <v>0</v>
      </c>
      <c r="R892" s="2">
        <f t="shared" si="136"/>
        <v>0</v>
      </c>
      <c r="S892" s="2">
        <f t="shared" si="137"/>
        <v>0</v>
      </c>
      <c r="T892" s="2">
        <v>2010</v>
      </c>
      <c r="U892" s="2">
        <f t="shared" si="138"/>
        <v>0</v>
      </c>
      <c r="V892" s="2">
        <v>5.2</v>
      </c>
      <c r="W892" s="2">
        <f t="shared" si="139"/>
        <v>0</v>
      </c>
    </row>
    <row r="893" spans="1:23" x14ac:dyDescent="0.2">
      <c r="A893" s="2" t="s">
        <v>1520</v>
      </c>
      <c r="B893" s="2" t="s">
        <v>11</v>
      </c>
      <c r="C893" s="2" t="s">
        <v>12</v>
      </c>
      <c r="D893" s="2">
        <v>148.77500000000001</v>
      </c>
      <c r="E893" s="2">
        <v>158</v>
      </c>
      <c r="F893" s="2">
        <v>46204</v>
      </c>
      <c r="G893" s="2">
        <v>61</v>
      </c>
      <c r="H893" s="2">
        <f t="shared" si="130"/>
        <v>0</v>
      </c>
      <c r="I893" s="2">
        <f t="shared" si="131"/>
        <v>0</v>
      </c>
      <c r="J893" s="2">
        <f t="shared" si="132"/>
        <v>0</v>
      </c>
      <c r="K893" s="2">
        <f t="shared" si="133"/>
        <v>0</v>
      </c>
      <c r="L893" s="2">
        <f t="shared" si="134"/>
        <v>0</v>
      </c>
      <c r="M893" s="2">
        <v>0</v>
      </c>
      <c r="Q893" s="2">
        <f t="shared" si="135"/>
        <v>1</v>
      </c>
      <c r="R893" s="2">
        <f t="shared" si="136"/>
        <v>0</v>
      </c>
      <c r="S893" s="2">
        <f t="shared" si="137"/>
        <v>0</v>
      </c>
      <c r="T893" s="2">
        <v>2012</v>
      </c>
      <c r="U893" s="2">
        <f t="shared" si="138"/>
        <v>0</v>
      </c>
      <c r="V893" s="2">
        <v>7.6</v>
      </c>
      <c r="W893" s="2">
        <f t="shared" si="139"/>
        <v>1</v>
      </c>
    </row>
    <row r="894" spans="1:23" x14ac:dyDescent="0.2">
      <c r="A894" s="2" t="s">
        <v>1522</v>
      </c>
      <c r="B894" s="2" t="s">
        <v>15</v>
      </c>
      <c r="C894" s="2" t="s">
        <v>31</v>
      </c>
      <c r="D894" s="2">
        <v>82.389600000000002</v>
      </c>
      <c r="E894" s="2">
        <v>104</v>
      </c>
      <c r="F894" s="2">
        <v>3627</v>
      </c>
      <c r="G894" s="2">
        <v>17</v>
      </c>
      <c r="H894" s="2">
        <f t="shared" si="130"/>
        <v>1</v>
      </c>
      <c r="I894" s="2">
        <f t="shared" si="131"/>
        <v>1</v>
      </c>
      <c r="J894" s="2">
        <f t="shared" si="132"/>
        <v>0</v>
      </c>
      <c r="K894" s="2">
        <f t="shared" si="133"/>
        <v>0</v>
      </c>
      <c r="L894" s="2">
        <f t="shared" si="134"/>
        <v>0</v>
      </c>
      <c r="M894" s="2">
        <v>42</v>
      </c>
      <c r="Q894" s="2">
        <f t="shared" si="135"/>
        <v>0</v>
      </c>
      <c r="R894" s="2">
        <f t="shared" si="136"/>
        <v>0</v>
      </c>
      <c r="S894" s="2">
        <f t="shared" si="137"/>
        <v>0</v>
      </c>
      <c r="T894" s="2">
        <v>2014</v>
      </c>
      <c r="U894" s="2">
        <f t="shared" si="138"/>
        <v>0</v>
      </c>
      <c r="V894" s="2">
        <v>6.5</v>
      </c>
      <c r="W894" s="2">
        <f t="shared" si="139"/>
        <v>0</v>
      </c>
    </row>
    <row r="895" spans="1:23" x14ac:dyDescent="0.2">
      <c r="A895" s="2" t="s">
        <v>1524</v>
      </c>
      <c r="B895" s="2" t="s">
        <v>51</v>
      </c>
      <c r="C895" s="2" t="s">
        <v>12</v>
      </c>
      <c r="D895" s="2">
        <v>2.8485800000000001</v>
      </c>
      <c r="E895" s="2">
        <v>110</v>
      </c>
      <c r="F895" s="2">
        <v>1567</v>
      </c>
      <c r="G895" s="2">
        <v>3.5</v>
      </c>
      <c r="H895" s="2">
        <f t="shared" si="130"/>
        <v>0</v>
      </c>
      <c r="I895" s="2">
        <f t="shared" si="131"/>
        <v>0</v>
      </c>
      <c r="J895" s="2">
        <f t="shared" si="132"/>
        <v>0</v>
      </c>
      <c r="K895" s="2">
        <f t="shared" si="133"/>
        <v>0</v>
      </c>
      <c r="L895" s="2">
        <f t="shared" si="134"/>
        <v>0</v>
      </c>
      <c r="M895" s="2">
        <v>13</v>
      </c>
      <c r="Q895" s="2">
        <f t="shared" si="135"/>
        <v>0</v>
      </c>
      <c r="R895" s="2">
        <f t="shared" si="136"/>
        <v>1</v>
      </c>
      <c r="S895" s="2">
        <f t="shared" si="137"/>
        <v>0</v>
      </c>
      <c r="T895" s="2">
        <v>2010</v>
      </c>
      <c r="U895" s="2">
        <f t="shared" si="138"/>
        <v>0</v>
      </c>
      <c r="V895" s="2">
        <v>6.3</v>
      </c>
      <c r="W895" s="2">
        <f t="shared" si="139"/>
        <v>1</v>
      </c>
    </row>
    <row r="896" spans="1:23" x14ac:dyDescent="0.2">
      <c r="A896" s="2" t="s">
        <v>29</v>
      </c>
      <c r="B896" s="2" t="s">
        <v>51</v>
      </c>
      <c r="C896" s="2" t="s">
        <v>40</v>
      </c>
      <c r="D896" s="2">
        <v>53.021599999999999</v>
      </c>
      <c r="E896" s="2">
        <v>105</v>
      </c>
      <c r="F896" s="2">
        <v>1026</v>
      </c>
      <c r="G896" s="2">
        <v>30</v>
      </c>
      <c r="H896" s="2">
        <f t="shared" si="130"/>
        <v>0</v>
      </c>
      <c r="I896" s="2">
        <f t="shared" si="131"/>
        <v>0</v>
      </c>
      <c r="J896" s="2">
        <f t="shared" si="132"/>
        <v>0</v>
      </c>
      <c r="K896" s="2">
        <f t="shared" si="133"/>
        <v>0</v>
      </c>
      <c r="L896" s="2">
        <f t="shared" si="134"/>
        <v>0</v>
      </c>
      <c r="M896" s="2">
        <v>56</v>
      </c>
      <c r="Q896" s="2">
        <f t="shared" si="135"/>
        <v>0</v>
      </c>
      <c r="R896" s="2">
        <f t="shared" si="136"/>
        <v>1</v>
      </c>
      <c r="S896" s="2">
        <f t="shared" si="137"/>
        <v>1</v>
      </c>
      <c r="T896" s="2">
        <v>2010</v>
      </c>
      <c r="U896" s="2">
        <f t="shared" si="138"/>
        <v>0</v>
      </c>
      <c r="V896" s="2">
        <v>6.5</v>
      </c>
      <c r="W896" s="2">
        <f t="shared" si="139"/>
        <v>0</v>
      </c>
    </row>
    <row r="897" spans="1:23" x14ac:dyDescent="0.2">
      <c r="A897" s="2" t="s">
        <v>417</v>
      </c>
      <c r="B897" s="2" t="s">
        <v>11</v>
      </c>
      <c r="C897" s="2" t="s">
        <v>31</v>
      </c>
      <c r="D897" s="2">
        <v>43.7926</v>
      </c>
      <c r="E897" s="2">
        <v>91</v>
      </c>
      <c r="F897" s="2">
        <v>52566</v>
      </c>
      <c r="G897" s="2">
        <v>35</v>
      </c>
      <c r="H897" s="2">
        <f t="shared" si="130"/>
        <v>0</v>
      </c>
      <c r="I897" s="2">
        <f t="shared" si="131"/>
        <v>1</v>
      </c>
      <c r="J897" s="2">
        <f t="shared" si="132"/>
        <v>0</v>
      </c>
      <c r="K897" s="2">
        <f t="shared" si="133"/>
        <v>0</v>
      </c>
      <c r="L897" s="2">
        <f t="shared" si="134"/>
        <v>0</v>
      </c>
      <c r="M897" s="2">
        <v>42</v>
      </c>
      <c r="Q897" s="2">
        <f t="shared" si="135"/>
        <v>1</v>
      </c>
      <c r="R897" s="2">
        <f t="shared" si="136"/>
        <v>0</v>
      </c>
      <c r="S897" s="2">
        <f t="shared" si="137"/>
        <v>0</v>
      </c>
      <c r="T897" s="2">
        <v>2007</v>
      </c>
      <c r="U897" s="2">
        <f t="shared" si="138"/>
        <v>0</v>
      </c>
      <c r="V897" s="2">
        <v>5.3</v>
      </c>
      <c r="W897" s="2">
        <f t="shared" si="139"/>
        <v>0</v>
      </c>
    </row>
    <row r="898" spans="1:23" x14ac:dyDescent="0.2">
      <c r="A898" s="2" t="s">
        <v>732</v>
      </c>
      <c r="B898" s="2" t="s">
        <v>15</v>
      </c>
      <c r="C898" s="2" t="s">
        <v>12</v>
      </c>
      <c r="D898" s="2">
        <v>15.5616</v>
      </c>
      <c r="E898" s="2">
        <v>125</v>
      </c>
      <c r="F898" s="2">
        <v>21622</v>
      </c>
      <c r="G898" s="2">
        <v>18</v>
      </c>
      <c r="H898" s="2">
        <f t="shared" si="130"/>
        <v>1</v>
      </c>
      <c r="I898" s="2">
        <f t="shared" si="131"/>
        <v>0</v>
      </c>
      <c r="J898" s="2">
        <f t="shared" si="132"/>
        <v>0</v>
      </c>
      <c r="K898" s="2">
        <f t="shared" si="133"/>
        <v>0</v>
      </c>
      <c r="L898" s="2">
        <f t="shared" si="134"/>
        <v>0</v>
      </c>
      <c r="M898" s="2">
        <v>34</v>
      </c>
      <c r="Q898" s="2">
        <f t="shared" si="135"/>
        <v>0</v>
      </c>
      <c r="R898" s="2">
        <f t="shared" si="136"/>
        <v>0</v>
      </c>
      <c r="S898" s="2">
        <f t="shared" si="137"/>
        <v>0</v>
      </c>
      <c r="T898" s="2">
        <v>2001</v>
      </c>
      <c r="U898" s="2">
        <f t="shared" si="138"/>
        <v>0</v>
      </c>
      <c r="V898" s="2">
        <v>7.5</v>
      </c>
      <c r="W898" s="2">
        <f t="shared" si="139"/>
        <v>1</v>
      </c>
    </row>
    <row r="899" spans="1:23" x14ac:dyDescent="0.2">
      <c r="A899" s="2" t="s">
        <v>505</v>
      </c>
      <c r="B899" s="2" t="s">
        <v>51</v>
      </c>
      <c r="C899" s="2" t="s">
        <v>19</v>
      </c>
      <c r="D899" s="2">
        <v>124.977</v>
      </c>
      <c r="E899" s="2">
        <v>127</v>
      </c>
      <c r="F899" s="2">
        <v>2121</v>
      </c>
      <c r="G899" s="2">
        <v>120</v>
      </c>
      <c r="H899" s="2">
        <f t="shared" ref="H899:H962" si="140">IF(B899="R",1,0)</f>
        <v>0</v>
      </c>
      <c r="I899" s="2">
        <f t="shared" ref="I899:I962" si="141">IF(C899="Comedy",1,0)</f>
        <v>0</v>
      </c>
      <c r="J899" s="2">
        <f t="shared" ref="J899:J962" si="142">IF(C899="Thriller_Horror",1,0)</f>
        <v>0</v>
      </c>
      <c r="K899" s="2">
        <f t="shared" ref="K899:K962" si="143">IF(C899="Animation",1,0)</f>
        <v>0</v>
      </c>
      <c r="L899" s="2">
        <f t="shared" ref="L899:L962" si="144">IF(C899="Adventure_Sci_fi",1,0)</f>
        <v>1</v>
      </c>
      <c r="M899" s="2">
        <v>0</v>
      </c>
      <c r="Q899" s="2">
        <f t="shared" ref="Q899:Q962" si="145">IF(B899="PG-13",1,0)</f>
        <v>0</v>
      </c>
      <c r="R899" s="2">
        <f t="shared" ref="R899:R962" si="146">IF(B899="PG",1,0)</f>
        <v>1</v>
      </c>
      <c r="S899" s="2">
        <f t="shared" ref="S899:S962" si="147">IF(C899="Drama_Comedy",1,0)</f>
        <v>0</v>
      </c>
      <c r="T899" s="2">
        <v>2012</v>
      </c>
      <c r="U899" s="2">
        <f t="shared" ref="U899:U962" si="148">IF(C899="Other",1,0)</f>
        <v>0</v>
      </c>
      <c r="V899" s="2">
        <v>8</v>
      </c>
      <c r="W899" s="2">
        <f t="shared" ref="W899:W962" si="149">IF(C899="Drama",1,0)</f>
        <v>0</v>
      </c>
    </row>
    <row r="900" spans="1:23" x14ac:dyDescent="0.2">
      <c r="A900" s="2" t="s">
        <v>1530</v>
      </c>
      <c r="B900" s="2" t="s">
        <v>11</v>
      </c>
      <c r="C900" s="2" t="s">
        <v>31</v>
      </c>
      <c r="D900" s="2">
        <v>14.448600000000001</v>
      </c>
      <c r="E900" s="2">
        <v>103</v>
      </c>
      <c r="F900" s="2">
        <v>12566</v>
      </c>
      <c r="G900" s="2">
        <v>40</v>
      </c>
      <c r="H900" s="2">
        <f t="shared" si="140"/>
        <v>0</v>
      </c>
      <c r="I900" s="2">
        <f t="shared" si="141"/>
        <v>1</v>
      </c>
      <c r="J900" s="2">
        <f t="shared" si="142"/>
        <v>0</v>
      </c>
      <c r="K900" s="2">
        <f t="shared" si="143"/>
        <v>0</v>
      </c>
      <c r="L900" s="2">
        <f t="shared" si="144"/>
        <v>0</v>
      </c>
      <c r="M900" s="2">
        <v>65</v>
      </c>
      <c r="Q900" s="2">
        <f t="shared" si="145"/>
        <v>1</v>
      </c>
      <c r="R900" s="2">
        <f t="shared" si="146"/>
        <v>0</v>
      </c>
      <c r="S900" s="2">
        <f t="shared" si="147"/>
        <v>0</v>
      </c>
      <c r="T900" s="2">
        <v>2002</v>
      </c>
      <c r="U900" s="2">
        <f t="shared" si="148"/>
        <v>0</v>
      </c>
      <c r="V900" s="2">
        <v>5.8</v>
      </c>
      <c r="W900" s="2">
        <f t="shared" si="149"/>
        <v>0</v>
      </c>
    </row>
    <row r="901" spans="1:23" x14ac:dyDescent="0.2">
      <c r="A901" s="2" t="s">
        <v>1532</v>
      </c>
      <c r="B901" s="2" t="s">
        <v>11</v>
      </c>
      <c r="C901" s="2" t="s">
        <v>35</v>
      </c>
      <c r="D901" s="2">
        <v>56.536000000000001</v>
      </c>
      <c r="E901" s="2">
        <v>81</v>
      </c>
      <c r="F901" s="2">
        <v>3344</v>
      </c>
      <c r="G901" s="2">
        <v>4.9000000000000004</v>
      </c>
      <c r="H901" s="2">
        <f t="shared" si="140"/>
        <v>0</v>
      </c>
      <c r="I901" s="2">
        <f t="shared" si="141"/>
        <v>0</v>
      </c>
      <c r="J901" s="2">
        <f t="shared" si="142"/>
        <v>1</v>
      </c>
      <c r="K901" s="2">
        <f t="shared" si="143"/>
        <v>0</v>
      </c>
      <c r="L901" s="2">
        <f t="shared" si="144"/>
        <v>0</v>
      </c>
      <c r="M901" s="2">
        <v>26</v>
      </c>
      <c r="Q901" s="2">
        <f t="shared" si="145"/>
        <v>1</v>
      </c>
      <c r="R901" s="2">
        <f t="shared" si="146"/>
        <v>0</v>
      </c>
      <c r="S901" s="2">
        <f t="shared" si="147"/>
        <v>0</v>
      </c>
      <c r="T901" s="2">
        <v>2016</v>
      </c>
      <c r="U901" s="2">
        <f t="shared" si="148"/>
        <v>0</v>
      </c>
      <c r="V901" s="2">
        <v>6.9</v>
      </c>
      <c r="W901" s="2">
        <f t="shared" si="149"/>
        <v>0</v>
      </c>
    </row>
    <row r="902" spans="1:23" x14ac:dyDescent="0.2">
      <c r="A902" s="2" t="s">
        <v>1534</v>
      </c>
      <c r="B902" s="2" t="s">
        <v>11</v>
      </c>
      <c r="C902" s="2" t="s">
        <v>12</v>
      </c>
      <c r="D902" s="2">
        <v>3.3882099999999999</v>
      </c>
      <c r="E902" s="2">
        <v>90</v>
      </c>
      <c r="F902" s="2">
        <v>34983</v>
      </c>
      <c r="G902" s="2">
        <v>0.25</v>
      </c>
      <c r="H902" s="2">
        <f t="shared" si="140"/>
        <v>0</v>
      </c>
      <c r="I902" s="2">
        <f t="shared" si="141"/>
        <v>0</v>
      </c>
      <c r="J902" s="2">
        <f t="shared" si="142"/>
        <v>0</v>
      </c>
      <c r="K902" s="2">
        <f t="shared" si="143"/>
        <v>0</v>
      </c>
      <c r="L902" s="2">
        <f t="shared" si="144"/>
        <v>0</v>
      </c>
      <c r="M902" s="2">
        <v>52</v>
      </c>
      <c r="Q902" s="2">
        <f t="shared" si="145"/>
        <v>1</v>
      </c>
      <c r="R902" s="2">
        <f t="shared" si="146"/>
        <v>0</v>
      </c>
      <c r="S902" s="2">
        <f t="shared" si="147"/>
        <v>0</v>
      </c>
      <c r="T902" s="2">
        <v>2011</v>
      </c>
      <c r="U902" s="2">
        <f t="shared" si="148"/>
        <v>0</v>
      </c>
      <c r="V902" s="2">
        <v>6.7</v>
      </c>
      <c r="W902" s="2">
        <f t="shared" si="149"/>
        <v>1</v>
      </c>
    </row>
    <row r="903" spans="1:23" x14ac:dyDescent="0.2">
      <c r="A903" s="2" t="s">
        <v>195</v>
      </c>
      <c r="B903" s="2" t="s">
        <v>51</v>
      </c>
      <c r="C903" s="2" t="s">
        <v>31</v>
      </c>
      <c r="D903" s="2">
        <v>51.432400000000001</v>
      </c>
      <c r="E903" s="2">
        <v>99</v>
      </c>
      <c r="F903" s="2">
        <v>3679</v>
      </c>
      <c r="G903" s="2">
        <v>30</v>
      </c>
      <c r="H903" s="2">
        <f t="shared" si="140"/>
        <v>0</v>
      </c>
      <c r="I903" s="2">
        <f t="shared" si="141"/>
        <v>1</v>
      </c>
      <c r="J903" s="2">
        <f t="shared" si="142"/>
        <v>0</v>
      </c>
      <c r="K903" s="2">
        <f t="shared" si="143"/>
        <v>0</v>
      </c>
      <c r="L903" s="2">
        <f t="shared" si="144"/>
        <v>0</v>
      </c>
      <c r="M903" s="2">
        <v>13</v>
      </c>
      <c r="Q903" s="2">
        <f t="shared" si="145"/>
        <v>0</v>
      </c>
      <c r="R903" s="2">
        <f t="shared" si="146"/>
        <v>1</v>
      </c>
      <c r="S903" s="2">
        <f t="shared" si="147"/>
        <v>0</v>
      </c>
      <c r="T903" s="2">
        <v>2002</v>
      </c>
      <c r="U903" s="2">
        <f t="shared" si="148"/>
        <v>0</v>
      </c>
      <c r="V903" s="2">
        <v>5.0999999999999996</v>
      </c>
      <c r="W903" s="2">
        <f t="shared" si="149"/>
        <v>0</v>
      </c>
    </row>
    <row r="904" spans="1:23" x14ac:dyDescent="0.2">
      <c r="A904" s="2" t="s">
        <v>1276</v>
      </c>
      <c r="B904" s="2" t="s">
        <v>51</v>
      </c>
      <c r="C904" s="2" t="s">
        <v>97</v>
      </c>
      <c r="D904" s="2">
        <v>145.77199999999999</v>
      </c>
      <c r="E904" s="2">
        <v>85</v>
      </c>
      <c r="F904" s="2">
        <v>3112</v>
      </c>
      <c r="G904" s="2">
        <v>80</v>
      </c>
      <c r="H904" s="2">
        <f t="shared" si="140"/>
        <v>0</v>
      </c>
      <c r="I904" s="2">
        <f t="shared" si="141"/>
        <v>0</v>
      </c>
      <c r="J904" s="2">
        <f t="shared" si="142"/>
        <v>0</v>
      </c>
      <c r="K904" s="2">
        <f t="shared" si="143"/>
        <v>1</v>
      </c>
      <c r="L904" s="2">
        <f t="shared" si="144"/>
        <v>0</v>
      </c>
      <c r="M904" s="2">
        <v>255</v>
      </c>
      <c r="Q904" s="2">
        <f t="shared" si="145"/>
        <v>0</v>
      </c>
      <c r="R904" s="2">
        <f t="shared" si="146"/>
        <v>1</v>
      </c>
      <c r="S904" s="2">
        <f t="shared" si="147"/>
        <v>0</v>
      </c>
      <c r="T904" s="2">
        <v>2002</v>
      </c>
      <c r="U904" s="2">
        <f t="shared" si="148"/>
        <v>0</v>
      </c>
      <c r="V904" s="2">
        <v>7.2</v>
      </c>
      <c r="W904" s="2">
        <f t="shared" si="149"/>
        <v>0</v>
      </c>
    </row>
    <row r="905" spans="1:23" x14ac:dyDescent="0.2">
      <c r="A905" s="2" t="s">
        <v>152</v>
      </c>
      <c r="B905" s="2" t="s">
        <v>11</v>
      </c>
      <c r="C905" s="2" t="s">
        <v>12</v>
      </c>
      <c r="D905" s="2">
        <v>182.20400000000001</v>
      </c>
      <c r="E905" s="2">
        <v>150</v>
      </c>
      <c r="F905" s="2">
        <v>25517</v>
      </c>
      <c r="G905" s="2">
        <v>65</v>
      </c>
      <c r="H905" s="2">
        <f t="shared" si="140"/>
        <v>0</v>
      </c>
      <c r="I905" s="2">
        <f t="shared" si="141"/>
        <v>0</v>
      </c>
      <c r="J905" s="2">
        <f t="shared" si="142"/>
        <v>0</v>
      </c>
      <c r="K905" s="2">
        <f t="shared" si="143"/>
        <v>0</v>
      </c>
      <c r="L905" s="2">
        <f t="shared" si="144"/>
        <v>0</v>
      </c>
      <c r="M905" s="2">
        <v>14000</v>
      </c>
      <c r="Q905" s="2">
        <f t="shared" si="145"/>
        <v>1</v>
      </c>
      <c r="R905" s="2">
        <f t="shared" si="146"/>
        <v>0</v>
      </c>
      <c r="S905" s="2">
        <f t="shared" si="147"/>
        <v>0</v>
      </c>
      <c r="T905" s="2">
        <v>2012</v>
      </c>
      <c r="U905" s="2">
        <f t="shared" si="148"/>
        <v>0</v>
      </c>
      <c r="V905" s="2">
        <v>7.4</v>
      </c>
      <c r="W905" s="2">
        <f t="shared" si="149"/>
        <v>1</v>
      </c>
    </row>
    <row r="906" spans="1:23" x14ac:dyDescent="0.2">
      <c r="A906" s="2" t="s">
        <v>1539</v>
      </c>
      <c r="B906" s="2" t="s">
        <v>15</v>
      </c>
      <c r="C906" s="2" t="s">
        <v>12</v>
      </c>
      <c r="D906" s="2">
        <v>14.998100000000001</v>
      </c>
      <c r="E906" s="2">
        <v>92</v>
      </c>
      <c r="F906" s="2">
        <v>32875</v>
      </c>
      <c r="G906" s="2">
        <v>35</v>
      </c>
      <c r="H906" s="2">
        <f t="shared" si="140"/>
        <v>1</v>
      </c>
      <c r="I906" s="2">
        <f t="shared" si="141"/>
        <v>0</v>
      </c>
      <c r="J906" s="2">
        <f t="shared" si="142"/>
        <v>0</v>
      </c>
      <c r="K906" s="2">
        <f t="shared" si="143"/>
        <v>0</v>
      </c>
      <c r="L906" s="2">
        <f t="shared" si="144"/>
        <v>0</v>
      </c>
      <c r="M906" s="2">
        <v>0</v>
      </c>
      <c r="Q906" s="2">
        <f t="shared" si="145"/>
        <v>0</v>
      </c>
      <c r="R906" s="2">
        <f t="shared" si="146"/>
        <v>0</v>
      </c>
      <c r="S906" s="2">
        <f t="shared" si="147"/>
        <v>0</v>
      </c>
      <c r="T906" s="2">
        <v>2007</v>
      </c>
      <c r="U906" s="2">
        <f t="shared" si="148"/>
        <v>0</v>
      </c>
      <c r="V906" s="2">
        <v>6.2</v>
      </c>
      <c r="W906" s="2">
        <f t="shared" si="149"/>
        <v>1</v>
      </c>
    </row>
    <row r="907" spans="1:23" x14ac:dyDescent="0.2">
      <c r="A907" s="2" t="s">
        <v>1541</v>
      </c>
      <c r="B907" s="2" t="s">
        <v>11</v>
      </c>
      <c r="C907" s="2" t="s">
        <v>40</v>
      </c>
      <c r="D907" s="2">
        <v>20.4222</v>
      </c>
      <c r="E907" s="2">
        <v>105</v>
      </c>
      <c r="F907" s="2">
        <v>4369</v>
      </c>
      <c r="G907" s="2">
        <v>35</v>
      </c>
      <c r="H907" s="2">
        <f t="shared" si="140"/>
        <v>0</v>
      </c>
      <c r="I907" s="2">
        <f t="shared" si="141"/>
        <v>0</v>
      </c>
      <c r="J907" s="2">
        <f t="shared" si="142"/>
        <v>0</v>
      </c>
      <c r="K907" s="2">
        <f t="shared" si="143"/>
        <v>0</v>
      </c>
      <c r="L907" s="2">
        <f t="shared" si="144"/>
        <v>0</v>
      </c>
      <c r="M907" s="2">
        <v>34</v>
      </c>
      <c r="Q907" s="2">
        <f t="shared" si="145"/>
        <v>1</v>
      </c>
      <c r="R907" s="2">
        <f t="shared" si="146"/>
        <v>0</v>
      </c>
      <c r="S907" s="2">
        <f t="shared" si="147"/>
        <v>1</v>
      </c>
      <c r="T907" s="2">
        <v>2004</v>
      </c>
      <c r="U907" s="2">
        <f t="shared" si="148"/>
        <v>0</v>
      </c>
      <c r="V907" s="2">
        <v>5.2</v>
      </c>
      <c r="W907" s="2">
        <f t="shared" si="149"/>
        <v>0</v>
      </c>
    </row>
    <row r="908" spans="1:23" x14ac:dyDescent="0.2">
      <c r="A908" s="2" t="s">
        <v>1326</v>
      </c>
      <c r="B908" s="2" t="s">
        <v>15</v>
      </c>
      <c r="C908" s="2" t="s">
        <v>12</v>
      </c>
      <c r="D908" s="2">
        <v>5.4598199999999997</v>
      </c>
      <c r="E908" s="2">
        <v>137</v>
      </c>
      <c r="F908" s="2">
        <v>15337</v>
      </c>
      <c r="G908" s="2">
        <v>26</v>
      </c>
      <c r="H908" s="2">
        <f t="shared" si="140"/>
        <v>1</v>
      </c>
      <c r="I908" s="2">
        <f t="shared" si="141"/>
        <v>0</v>
      </c>
      <c r="J908" s="2">
        <f t="shared" si="142"/>
        <v>0</v>
      </c>
      <c r="K908" s="2">
        <f t="shared" si="143"/>
        <v>0</v>
      </c>
      <c r="L908" s="2">
        <f t="shared" si="144"/>
        <v>0</v>
      </c>
      <c r="M908" s="2">
        <v>143</v>
      </c>
      <c r="Q908" s="2">
        <f t="shared" si="145"/>
        <v>0</v>
      </c>
      <c r="R908" s="2">
        <f t="shared" si="146"/>
        <v>0</v>
      </c>
      <c r="S908" s="2">
        <f t="shared" si="147"/>
        <v>0</v>
      </c>
      <c r="T908" s="2">
        <v>2006</v>
      </c>
      <c r="U908" s="2">
        <f t="shared" si="148"/>
        <v>0</v>
      </c>
      <c r="V908" s="2">
        <v>7.6</v>
      </c>
      <c r="W908" s="2">
        <f t="shared" si="149"/>
        <v>1</v>
      </c>
    </row>
    <row r="909" spans="1:23" x14ac:dyDescent="0.2">
      <c r="A909" s="2" t="s">
        <v>169</v>
      </c>
      <c r="B909" s="2" t="s">
        <v>11</v>
      </c>
      <c r="C909" s="2" t="s">
        <v>31</v>
      </c>
      <c r="D909" s="2">
        <v>148.38399999999999</v>
      </c>
      <c r="E909" s="2">
        <v>98</v>
      </c>
      <c r="F909" s="2">
        <v>24082</v>
      </c>
      <c r="G909" s="2">
        <v>100</v>
      </c>
      <c r="H909" s="2">
        <f t="shared" si="140"/>
        <v>0</v>
      </c>
      <c r="I909" s="2">
        <f t="shared" si="141"/>
        <v>1</v>
      </c>
      <c r="J909" s="2">
        <f t="shared" si="142"/>
        <v>0</v>
      </c>
      <c r="K909" s="2">
        <f t="shared" si="143"/>
        <v>0</v>
      </c>
      <c r="L909" s="2">
        <f t="shared" si="144"/>
        <v>0</v>
      </c>
      <c r="M909" s="2">
        <v>80</v>
      </c>
      <c r="Q909" s="2">
        <f t="shared" si="145"/>
        <v>1</v>
      </c>
      <c r="R909" s="2">
        <f t="shared" si="146"/>
        <v>0</v>
      </c>
      <c r="S909" s="2">
        <f t="shared" si="147"/>
        <v>0</v>
      </c>
      <c r="T909" s="2">
        <v>2010</v>
      </c>
      <c r="U909" s="2">
        <f t="shared" si="148"/>
        <v>0</v>
      </c>
      <c r="V909" s="2">
        <v>5.5</v>
      </c>
      <c r="W909" s="2">
        <f t="shared" si="149"/>
        <v>0</v>
      </c>
    </row>
    <row r="910" spans="1:23" x14ac:dyDescent="0.2">
      <c r="A910" s="2" t="s">
        <v>1545</v>
      </c>
      <c r="B910" s="2" t="s">
        <v>15</v>
      </c>
      <c r="C910" s="2" t="s">
        <v>40</v>
      </c>
      <c r="D910" s="2">
        <v>59.889899999999997</v>
      </c>
      <c r="E910" s="2">
        <v>101</v>
      </c>
      <c r="F910" s="2">
        <v>7227</v>
      </c>
      <c r="G910" s="2">
        <v>8</v>
      </c>
      <c r="H910" s="2">
        <f t="shared" si="140"/>
        <v>1</v>
      </c>
      <c r="I910" s="2">
        <f t="shared" si="141"/>
        <v>0</v>
      </c>
      <c r="J910" s="2">
        <f t="shared" si="142"/>
        <v>0</v>
      </c>
      <c r="K910" s="2">
        <f t="shared" si="143"/>
        <v>0</v>
      </c>
      <c r="L910" s="2">
        <f t="shared" si="144"/>
        <v>0</v>
      </c>
      <c r="M910" s="2">
        <v>36</v>
      </c>
      <c r="Q910" s="2">
        <f t="shared" si="145"/>
        <v>0</v>
      </c>
      <c r="R910" s="2">
        <f t="shared" si="146"/>
        <v>0</v>
      </c>
      <c r="S910" s="2">
        <f t="shared" si="147"/>
        <v>1</v>
      </c>
      <c r="T910" s="2">
        <v>2006</v>
      </c>
      <c r="U910" s="2">
        <f t="shared" si="148"/>
        <v>0</v>
      </c>
      <c r="V910" s="2">
        <v>7.9</v>
      </c>
      <c r="W910" s="2">
        <f t="shared" si="149"/>
        <v>0</v>
      </c>
    </row>
    <row r="911" spans="1:23" x14ac:dyDescent="0.2">
      <c r="A911" s="2" t="s">
        <v>843</v>
      </c>
      <c r="B911" s="2" t="s">
        <v>11</v>
      </c>
      <c r="C911" s="2" t="s">
        <v>31</v>
      </c>
      <c r="D911" s="2">
        <v>39.442900000000002</v>
      </c>
      <c r="E911" s="2">
        <v>90</v>
      </c>
      <c r="F911" s="2">
        <v>25190</v>
      </c>
      <c r="G911" s="2">
        <v>80</v>
      </c>
      <c r="H911" s="2">
        <f t="shared" si="140"/>
        <v>0</v>
      </c>
      <c r="I911" s="2">
        <f t="shared" si="141"/>
        <v>1</v>
      </c>
      <c r="J911" s="2">
        <f t="shared" si="142"/>
        <v>0</v>
      </c>
      <c r="K911" s="2">
        <f t="shared" si="143"/>
        <v>0</v>
      </c>
      <c r="L911" s="2">
        <f t="shared" si="144"/>
        <v>0</v>
      </c>
      <c r="M911" s="2">
        <v>65</v>
      </c>
      <c r="Q911" s="2">
        <f t="shared" si="145"/>
        <v>1</v>
      </c>
      <c r="R911" s="2">
        <f t="shared" si="146"/>
        <v>0</v>
      </c>
      <c r="S911" s="2">
        <f t="shared" si="147"/>
        <v>0</v>
      </c>
      <c r="T911" s="2">
        <v>2000</v>
      </c>
      <c r="U911" s="2">
        <f t="shared" si="148"/>
        <v>0</v>
      </c>
      <c r="V911" s="2">
        <v>5.3</v>
      </c>
      <c r="W911" s="2">
        <f t="shared" si="149"/>
        <v>0</v>
      </c>
    </row>
    <row r="912" spans="1:23" x14ac:dyDescent="0.2">
      <c r="A912" s="2" t="s">
        <v>1548</v>
      </c>
      <c r="B912" s="2" t="s">
        <v>11</v>
      </c>
      <c r="C912" s="2" t="s">
        <v>31</v>
      </c>
      <c r="D912" s="2">
        <v>58.255299999999998</v>
      </c>
      <c r="E912" s="2">
        <v>98</v>
      </c>
      <c r="F912" s="2">
        <v>6334</v>
      </c>
      <c r="G912" s="2">
        <v>64</v>
      </c>
      <c r="H912" s="2">
        <f t="shared" si="140"/>
        <v>0</v>
      </c>
      <c r="I912" s="2">
        <f t="shared" si="141"/>
        <v>1</v>
      </c>
      <c r="J912" s="2">
        <f t="shared" si="142"/>
        <v>0</v>
      </c>
      <c r="K912" s="2">
        <f t="shared" si="143"/>
        <v>0</v>
      </c>
      <c r="L912" s="2">
        <f t="shared" si="144"/>
        <v>0</v>
      </c>
      <c r="M912" s="2">
        <v>322</v>
      </c>
      <c r="Q912" s="2">
        <f t="shared" si="145"/>
        <v>1</v>
      </c>
      <c r="R912" s="2">
        <f t="shared" si="146"/>
        <v>0</v>
      </c>
      <c r="S912" s="2">
        <f t="shared" si="147"/>
        <v>0</v>
      </c>
      <c r="T912" s="2">
        <v>2006</v>
      </c>
      <c r="U912" s="2">
        <f t="shared" si="148"/>
        <v>0</v>
      </c>
      <c r="V912" s="2">
        <v>4.3</v>
      </c>
      <c r="W912" s="2">
        <f t="shared" si="149"/>
        <v>0</v>
      </c>
    </row>
    <row r="913" spans="1:23" x14ac:dyDescent="0.2">
      <c r="A913" s="2" t="s">
        <v>1550</v>
      </c>
      <c r="B913" s="2" t="s">
        <v>11</v>
      </c>
      <c r="C913" s="2" t="s">
        <v>19</v>
      </c>
      <c r="D913" s="2">
        <v>134.52099999999999</v>
      </c>
      <c r="E913" s="2">
        <v>129</v>
      </c>
      <c r="F913" s="2">
        <v>13961</v>
      </c>
      <c r="G913" s="2">
        <v>110</v>
      </c>
      <c r="H913" s="2">
        <f t="shared" si="140"/>
        <v>0</v>
      </c>
      <c r="I913" s="2">
        <f t="shared" si="141"/>
        <v>0</v>
      </c>
      <c r="J913" s="2">
        <f t="shared" si="142"/>
        <v>0</v>
      </c>
      <c r="K913" s="2">
        <f t="shared" si="143"/>
        <v>0</v>
      </c>
      <c r="L913" s="2">
        <f t="shared" si="144"/>
        <v>1</v>
      </c>
      <c r="M913" s="2">
        <v>235</v>
      </c>
      <c r="Q913" s="2">
        <f t="shared" si="145"/>
        <v>1</v>
      </c>
      <c r="R913" s="2">
        <f t="shared" si="146"/>
        <v>0</v>
      </c>
      <c r="S913" s="2">
        <f t="shared" si="147"/>
        <v>0</v>
      </c>
      <c r="T913" s="2">
        <v>2007</v>
      </c>
      <c r="U913" s="2">
        <f t="shared" si="148"/>
        <v>0</v>
      </c>
      <c r="V913" s="2">
        <v>7.2</v>
      </c>
      <c r="W913" s="2">
        <f t="shared" si="149"/>
        <v>0</v>
      </c>
    </row>
    <row r="914" spans="1:23" x14ac:dyDescent="0.2">
      <c r="A914" s="2" t="s">
        <v>1552</v>
      </c>
      <c r="B914" s="2" t="s">
        <v>15</v>
      </c>
      <c r="C914" s="2" t="s">
        <v>35</v>
      </c>
      <c r="D914" s="2">
        <v>2.4680000000000001E-3</v>
      </c>
      <c r="E914" s="2">
        <v>95</v>
      </c>
      <c r="F914" s="2">
        <v>2048</v>
      </c>
      <c r="G914" s="2">
        <v>0.3</v>
      </c>
      <c r="H914" s="2">
        <f t="shared" si="140"/>
        <v>1</v>
      </c>
      <c r="I914" s="2">
        <f t="shared" si="141"/>
        <v>0</v>
      </c>
      <c r="J914" s="2">
        <f t="shared" si="142"/>
        <v>1</v>
      </c>
      <c r="K914" s="2">
        <f t="shared" si="143"/>
        <v>0</v>
      </c>
      <c r="L914" s="2">
        <f t="shared" si="144"/>
        <v>0</v>
      </c>
      <c r="M914" s="2">
        <v>0</v>
      </c>
      <c r="Q914" s="2">
        <f t="shared" si="145"/>
        <v>0</v>
      </c>
      <c r="R914" s="2">
        <f t="shared" si="146"/>
        <v>0</v>
      </c>
      <c r="S914" s="2">
        <f t="shared" si="147"/>
        <v>0</v>
      </c>
      <c r="T914" s="2">
        <v>2014</v>
      </c>
      <c r="U914" s="2">
        <f t="shared" si="148"/>
        <v>0</v>
      </c>
      <c r="V914" s="2">
        <v>4.8</v>
      </c>
      <c r="W914" s="2">
        <f t="shared" si="149"/>
        <v>0</v>
      </c>
    </row>
    <row r="915" spans="1:23" x14ac:dyDescent="0.2">
      <c r="A915" s="2" t="s">
        <v>369</v>
      </c>
      <c r="B915" s="2" t="s">
        <v>15</v>
      </c>
      <c r="C915" s="2" t="s">
        <v>24</v>
      </c>
      <c r="D915" s="2">
        <v>125.07</v>
      </c>
      <c r="E915" s="2">
        <v>121</v>
      </c>
      <c r="F915" s="2">
        <v>1261</v>
      </c>
      <c r="G915" s="2">
        <v>40</v>
      </c>
      <c r="H915" s="2">
        <f t="shared" si="140"/>
        <v>1</v>
      </c>
      <c r="I915" s="2">
        <f t="shared" si="141"/>
        <v>0</v>
      </c>
      <c r="J915" s="2">
        <f t="shared" si="142"/>
        <v>0</v>
      </c>
      <c r="K915" s="2">
        <f t="shared" si="143"/>
        <v>0</v>
      </c>
      <c r="L915" s="2">
        <f t="shared" si="144"/>
        <v>0</v>
      </c>
      <c r="M915" s="2">
        <v>532</v>
      </c>
      <c r="Q915" s="2">
        <f t="shared" si="145"/>
        <v>0</v>
      </c>
      <c r="R915" s="2">
        <f t="shared" si="146"/>
        <v>0</v>
      </c>
      <c r="S915" s="2">
        <f t="shared" si="147"/>
        <v>0</v>
      </c>
      <c r="T915" s="2">
        <v>2013</v>
      </c>
      <c r="U915" s="2">
        <f t="shared" si="148"/>
        <v>0</v>
      </c>
      <c r="V915" s="2">
        <v>7.6</v>
      </c>
      <c r="W915" s="2">
        <f t="shared" si="149"/>
        <v>0</v>
      </c>
    </row>
    <row r="916" spans="1:23" x14ac:dyDescent="0.2">
      <c r="A916" s="2" t="s">
        <v>1555</v>
      </c>
      <c r="B916" s="2" t="s">
        <v>15</v>
      </c>
      <c r="C916" s="2" t="s">
        <v>40</v>
      </c>
      <c r="D916" s="2">
        <v>0.15407699999999999</v>
      </c>
      <c r="E916" s="2">
        <v>91</v>
      </c>
      <c r="F916" s="2">
        <v>1440</v>
      </c>
      <c r="G916" s="2">
        <v>0.5</v>
      </c>
      <c r="H916" s="2">
        <f t="shared" si="140"/>
        <v>1</v>
      </c>
      <c r="I916" s="2">
        <f t="shared" si="141"/>
        <v>0</v>
      </c>
      <c r="J916" s="2">
        <f t="shared" si="142"/>
        <v>0</v>
      </c>
      <c r="K916" s="2">
        <f t="shared" si="143"/>
        <v>0</v>
      </c>
      <c r="L916" s="2">
        <f t="shared" si="144"/>
        <v>0</v>
      </c>
      <c r="M916" s="2">
        <v>12000</v>
      </c>
      <c r="Q916" s="2">
        <f t="shared" si="145"/>
        <v>0</v>
      </c>
      <c r="R916" s="2">
        <f t="shared" si="146"/>
        <v>0</v>
      </c>
      <c r="S916" s="2">
        <f t="shared" si="147"/>
        <v>1</v>
      </c>
      <c r="T916" s="2">
        <v>2005</v>
      </c>
      <c r="U916" s="2">
        <f t="shared" si="148"/>
        <v>0</v>
      </c>
      <c r="V916" s="2">
        <v>6.6</v>
      </c>
      <c r="W916" s="2">
        <f t="shared" si="149"/>
        <v>0</v>
      </c>
    </row>
    <row r="917" spans="1:23" x14ac:dyDescent="0.2">
      <c r="A917" s="2" t="s">
        <v>1557</v>
      </c>
      <c r="B917" s="2" t="s">
        <v>15</v>
      </c>
      <c r="C917" s="2" t="s">
        <v>24</v>
      </c>
      <c r="D917" s="2">
        <v>66.468299999999999</v>
      </c>
      <c r="E917" s="2">
        <v>119</v>
      </c>
      <c r="F917" s="2">
        <v>37387</v>
      </c>
      <c r="G917" s="2">
        <v>30</v>
      </c>
      <c r="H917" s="2">
        <f t="shared" si="140"/>
        <v>1</v>
      </c>
      <c r="I917" s="2">
        <f t="shared" si="141"/>
        <v>0</v>
      </c>
      <c r="J917" s="2">
        <f t="shared" si="142"/>
        <v>0</v>
      </c>
      <c r="K917" s="2">
        <f t="shared" si="143"/>
        <v>0</v>
      </c>
      <c r="L917" s="2">
        <f t="shared" si="144"/>
        <v>0</v>
      </c>
      <c r="M917" s="2">
        <v>0</v>
      </c>
      <c r="Q917" s="2">
        <f t="shared" si="145"/>
        <v>0</v>
      </c>
      <c r="R917" s="2">
        <f t="shared" si="146"/>
        <v>0</v>
      </c>
      <c r="S917" s="2">
        <f t="shared" si="147"/>
        <v>0</v>
      </c>
      <c r="T917" s="2">
        <v>2012</v>
      </c>
      <c r="U917" s="2">
        <f t="shared" si="148"/>
        <v>0</v>
      </c>
      <c r="V917" s="2">
        <v>7.4</v>
      </c>
      <c r="W917" s="2">
        <f t="shared" si="149"/>
        <v>0</v>
      </c>
    </row>
    <row r="918" spans="1:23" x14ac:dyDescent="0.2">
      <c r="A918" s="2" t="s">
        <v>1331</v>
      </c>
      <c r="B918" s="2" t="s">
        <v>15</v>
      </c>
      <c r="C918" s="2" t="s">
        <v>12</v>
      </c>
      <c r="D918" s="2">
        <v>24.1279</v>
      </c>
      <c r="E918" s="2">
        <v>122</v>
      </c>
      <c r="F918" s="2">
        <v>12076</v>
      </c>
      <c r="G918" s="2">
        <v>50</v>
      </c>
      <c r="H918" s="2">
        <f t="shared" si="140"/>
        <v>1</v>
      </c>
      <c r="I918" s="2">
        <f t="shared" si="141"/>
        <v>0</v>
      </c>
      <c r="J918" s="2">
        <f t="shared" si="142"/>
        <v>0</v>
      </c>
      <c r="K918" s="2">
        <f t="shared" si="143"/>
        <v>0</v>
      </c>
      <c r="L918" s="2">
        <f t="shared" si="144"/>
        <v>0</v>
      </c>
      <c r="M918" s="2">
        <v>487</v>
      </c>
      <c r="Q918" s="2">
        <f t="shared" si="145"/>
        <v>0</v>
      </c>
      <c r="R918" s="2">
        <f t="shared" si="146"/>
        <v>0</v>
      </c>
      <c r="S918" s="2">
        <f t="shared" si="147"/>
        <v>0</v>
      </c>
      <c r="T918" s="2">
        <v>2005</v>
      </c>
      <c r="U918" s="2">
        <f t="shared" si="148"/>
        <v>0</v>
      </c>
      <c r="V918" s="2">
        <v>7.6</v>
      </c>
      <c r="W918" s="2">
        <f t="shared" si="149"/>
        <v>1</v>
      </c>
    </row>
    <row r="919" spans="1:23" x14ac:dyDescent="0.2">
      <c r="A919" s="2" t="s">
        <v>1560</v>
      </c>
      <c r="B919" s="2" t="s">
        <v>11</v>
      </c>
      <c r="C919" s="2" t="s">
        <v>12</v>
      </c>
      <c r="D919" s="2">
        <v>11.0084</v>
      </c>
      <c r="E919" s="2">
        <v>107</v>
      </c>
      <c r="F919" s="2">
        <v>16651</v>
      </c>
      <c r="G919" s="2">
        <v>25</v>
      </c>
      <c r="H919" s="2">
        <f t="shared" si="140"/>
        <v>0</v>
      </c>
      <c r="I919" s="2">
        <f t="shared" si="141"/>
        <v>0</v>
      </c>
      <c r="J919" s="2">
        <f t="shared" si="142"/>
        <v>0</v>
      </c>
      <c r="K919" s="2">
        <f t="shared" si="143"/>
        <v>0</v>
      </c>
      <c r="L919" s="2">
        <f t="shared" si="144"/>
        <v>0</v>
      </c>
      <c r="M919" s="2">
        <v>308</v>
      </c>
      <c r="Q919" s="2">
        <f t="shared" si="145"/>
        <v>1</v>
      </c>
      <c r="R919" s="2">
        <f t="shared" si="146"/>
        <v>0</v>
      </c>
      <c r="S919" s="2">
        <f t="shared" si="147"/>
        <v>0</v>
      </c>
      <c r="T919" s="2">
        <v>2005</v>
      </c>
      <c r="U919" s="2">
        <f t="shared" si="148"/>
        <v>0</v>
      </c>
      <c r="V919" s="2">
        <v>7.1</v>
      </c>
      <c r="W919" s="2">
        <f t="shared" si="149"/>
        <v>1</v>
      </c>
    </row>
    <row r="920" spans="1:23" x14ac:dyDescent="0.2">
      <c r="A920" s="2" t="s">
        <v>1562</v>
      </c>
      <c r="B920" s="2" t="s">
        <v>11</v>
      </c>
      <c r="C920" s="2" t="s">
        <v>31</v>
      </c>
      <c r="D920" s="2">
        <v>15.464</v>
      </c>
      <c r="E920" s="2">
        <v>98</v>
      </c>
      <c r="F920" s="2">
        <v>1189</v>
      </c>
      <c r="G920" s="2">
        <v>20</v>
      </c>
      <c r="H920" s="2">
        <f t="shared" si="140"/>
        <v>0</v>
      </c>
      <c r="I920" s="2">
        <f t="shared" si="141"/>
        <v>1</v>
      </c>
      <c r="J920" s="2">
        <f t="shared" si="142"/>
        <v>0</v>
      </c>
      <c r="K920" s="2">
        <f t="shared" si="143"/>
        <v>0</v>
      </c>
      <c r="L920" s="2">
        <f t="shared" si="144"/>
        <v>0</v>
      </c>
      <c r="M920" s="2">
        <v>143</v>
      </c>
      <c r="Q920" s="2">
        <f t="shared" si="145"/>
        <v>1</v>
      </c>
      <c r="R920" s="2">
        <f t="shared" si="146"/>
        <v>0</v>
      </c>
      <c r="S920" s="2">
        <f t="shared" si="147"/>
        <v>0</v>
      </c>
      <c r="T920" s="2">
        <v>2000</v>
      </c>
      <c r="U920" s="2">
        <f t="shared" si="148"/>
        <v>0</v>
      </c>
      <c r="V920" s="2">
        <v>5.3</v>
      </c>
      <c r="W920" s="2">
        <f t="shared" si="149"/>
        <v>0</v>
      </c>
    </row>
    <row r="921" spans="1:23" x14ac:dyDescent="0.2">
      <c r="A921" s="2" t="s">
        <v>1564</v>
      </c>
      <c r="B921" s="2" t="s">
        <v>15</v>
      </c>
      <c r="C921" s="2" t="s">
        <v>12</v>
      </c>
      <c r="D921" s="2">
        <v>44.566000000000003</v>
      </c>
      <c r="E921" s="2">
        <v>101</v>
      </c>
      <c r="F921" s="2">
        <v>32015</v>
      </c>
      <c r="G921" s="2">
        <v>4</v>
      </c>
      <c r="H921" s="2">
        <f t="shared" si="140"/>
        <v>1</v>
      </c>
      <c r="I921" s="2">
        <f t="shared" si="141"/>
        <v>0</v>
      </c>
      <c r="J921" s="2">
        <f t="shared" si="142"/>
        <v>0</v>
      </c>
      <c r="K921" s="2">
        <f t="shared" si="143"/>
        <v>0</v>
      </c>
      <c r="L921" s="2">
        <f t="shared" si="144"/>
        <v>0</v>
      </c>
      <c r="M921" s="2">
        <v>0</v>
      </c>
      <c r="Q921" s="2">
        <f t="shared" si="145"/>
        <v>0</v>
      </c>
      <c r="R921" s="2">
        <f t="shared" si="146"/>
        <v>0</v>
      </c>
      <c r="S921" s="2">
        <f t="shared" si="147"/>
        <v>0</v>
      </c>
      <c r="T921" s="2">
        <v>2003</v>
      </c>
      <c r="U921" s="2">
        <f t="shared" si="148"/>
        <v>0</v>
      </c>
      <c r="V921" s="2">
        <v>7.8</v>
      </c>
      <c r="W921" s="2">
        <f t="shared" si="149"/>
        <v>1</v>
      </c>
    </row>
    <row r="922" spans="1:23" x14ac:dyDescent="0.2">
      <c r="A922" s="2" t="s">
        <v>1566</v>
      </c>
      <c r="B922" s="2" t="s">
        <v>15</v>
      </c>
      <c r="C922" s="2" t="s">
        <v>12</v>
      </c>
      <c r="D922" s="2">
        <v>16.779599999999999</v>
      </c>
      <c r="E922" s="2">
        <v>97</v>
      </c>
      <c r="F922" s="2">
        <v>1805</v>
      </c>
      <c r="G922" s="2">
        <v>28</v>
      </c>
      <c r="H922" s="2">
        <f t="shared" si="140"/>
        <v>1</v>
      </c>
      <c r="I922" s="2">
        <f t="shared" si="141"/>
        <v>0</v>
      </c>
      <c r="J922" s="2">
        <f t="shared" si="142"/>
        <v>0</v>
      </c>
      <c r="K922" s="2">
        <f t="shared" si="143"/>
        <v>0</v>
      </c>
      <c r="L922" s="2">
        <f t="shared" si="144"/>
        <v>0</v>
      </c>
      <c r="M922" s="2">
        <v>710</v>
      </c>
      <c r="Q922" s="2">
        <f t="shared" si="145"/>
        <v>0</v>
      </c>
      <c r="R922" s="2">
        <f t="shared" si="146"/>
        <v>0</v>
      </c>
      <c r="S922" s="2">
        <f t="shared" si="147"/>
        <v>0</v>
      </c>
      <c r="T922" s="2">
        <v>2000</v>
      </c>
      <c r="U922" s="2">
        <f t="shared" si="148"/>
        <v>0</v>
      </c>
      <c r="V922" s="2">
        <v>4.8</v>
      </c>
      <c r="W922" s="2">
        <f t="shared" si="149"/>
        <v>1</v>
      </c>
    </row>
    <row r="923" spans="1:23" x14ac:dyDescent="0.2">
      <c r="A923" s="2" t="s">
        <v>407</v>
      </c>
      <c r="B923" s="2" t="s">
        <v>11</v>
      </c>
      <c r="C923" s="2" t="s">
        <v>12</v>
      </c>
      <c r="D923" s="2">
        <v>27.441099999999999</v>
      </c>
      <c r="E923" s="2">
        <v>124</v>
      </c>
      <c r="F923" s="2">
        <v>5135</v>
      </c>
      <c r="G923" s="2">
        <v>15</v>
      </c>
      <c r="H923" s="2">
        <f t="shared" si="140"/>
        <v>0</v>
      </c>
      <c r="I923" s="2">
        <f t="shared" si="141"/>
        <v>0</v>
      </c>
      <c r="J923" s="2">
        <f t="shared" si="142"/>
        <v>0</v>
      </c>
      <c r="K923" s="2">
        <f t="shared" si="143"/>
        <v>0</v>
      </c>
      <c r="L923" s="2">
        <f t="shared" si="144"/>
        <v>0</v>
      </c>
      <c r="M923" s="2">
        <v>107</v>
      </c>
      <c r="Q923" s="2">
        <f t="shared" si="145"/>
        <v>1</v>
      </c>
      <c r="R923" s="2">
        <f t="shared" si="146"/>
        <v>0</v>
      </c>
      <c r="S923" s="2">
        <f t="shared" si="147"/>
        <v>0</v>
      </c>
      <c r="T923" s="2">
        <v>2000</v>
      </c>
      <c r="U923" s="2">
        <f t="shared" si="148"/>
        <v>0</v>
      </c>
      <c r="V923" s="2">
        <v>7.2</v>
      </c>
      <c r="W923" s="2">
        <f t="shared" si="149"/>
        <v>1</v>
      </c>
    </row>
    <row r="924" spans="1:23" x14ac:dyDescent="0.2">
      <c r="A924" s="2" t="s">
        <v>1569</v>
      </c>
      <c r="B924" s="2" t="s">
        <v>15</v>
      </c>
      <c r="C924" s="2" t="s">
        <v>40</v>
      </c>
      <c r="D924" s="2">
        <v>32.357500000000002</v>
      </c>
      <c r="E924" s="2">
        <v>112</v>
      </c>
      <c r="F924" s="2">
        <v>31278</v>
      </c>
      <c r="G924" s="2">
        <v>30</v>
      </c>
      <c r="H924" s="2">
        <f t="shared" si="140"/>
        <v>1</v>
      </c>
      <c r="I924" s="2">
        <f t="shared" si="141"/>
        <v>0</v>
      </c>
      <c r="J924" s="2">
        <f t="shared" si="142"/>
        <v>0</v>
      </c>
      <c r="K924" s="2">
        <f t="shared" si="143"/>
        <v>0</v>
      </c>
      <c r="L924" s="2">
        <f t="shared" si="144"/>
        <v>0</v>
      </c>
      <c r="M924" s="2">
        <v>380</v>
      </c>
      <c r="Q924" s="2">
        <f t="shared" si="145"/>
        <v>0</v>
      </c>
      <c r="R924" s="2">
        <f t="shared" si="146"/>
        <v>0</v>
      </c>
      <c r="S924" s="2">
        <f t="shared" si="147"/>
        <v>1</v>
      </c>
      <c r="T924" s="2">
        <v>2010</v>
      </c>
      <c r="U924" s="2">
        <f t="shared" si="148"/>
        <v>0</v>
      </c>
      <c r="V924" s="2">
        <v>6.7</v>
      </c>
      <c r="W924" s="2">
        <f t="shared" si="149"/>
        <v>0</v>
      </c>
    </row>
    <row r="925" spans="1:23" x14ac:dyDescent="0.2">
      <c r="A925" s="2" t="s">
        <v>1571</v>
      </c>
      <c r="B925" s="2" t="s">
        <v>11</v>
      </c>
      <c r="C925" s="2" t="s">
        <v>12</v>
      </c>
      <c r="D925" s="2">
        <v>22.927399999999999</v>
      </c>
      <c r="E925" s="2">
        <v>109</v>
      </c>
      <c r="F925" s="2">
        <v>4947</v>
      </c>
      <c r="G925" s="2">
        <v>18</v>
      </c>
      <c r="H925" s="2">
        <f t="shared" si="140"/>
        <v>0</v>
      </c>
      <c r="I925" s="2">
        <f t="shared" si="141"/>
        <v>0</v>
      </c>
      <c r="J925" s="2">
        <f t="shared" si="142"/>
        <v>0</v>
      </c>
      <c r="K925" s="2">
        <f t="shared" si="143"/>
        <v>0</v>
      </c>
      <c r="L925" s="2">
        <f t="shared" si="144"/>
        <v>0</v>
      </c>
      <c r="M925" s="2">
        <v>7</v>
      </c>
      <c r="Q925" s="2">
        <f t="shared" si="145"/>
        <v>1</v>
      </c>
      <c r="R925" s="2">
        <f t="shared" si="146"/>
        <v>0</v>
      </c>
      <c r="S925" s="2">
        <f t="shared" si="147"/>
        <v>0</v>
      </c>
      <c r="T925" s="2">
        <v>2009</v>
      </c>
      <c r="U925" s="2">
        <f t="shared" si="148"/>
        <v>0</v>
      </c>
      <c r="V925" s="2">
        <v>5.6</v>
      </c>
      <c r="W925" s="2">
        <f t="shared" si="149"/>
        <v>1</v>
      </c>
    </row>
    <row r="926" spans="1:23" x14ac:dyDescent="0.2">
      <c r="A926" s="2" t="s">
        <v>1573</v>
      </c>
      <c r="B926" s="2" t="s">
        <v>15</v>
      </c>
      <c r="C926" s="2" t="s">
        <v>12</v>
      </c>
      <c r="D926" s="2">
        <v>4.5848899999999997</v>
      </c>
      <c r="E926" s="2">
        <v>139</v>
      </c>
      <c r="F926" s="2">
        <v>538</v>
      </c>
      <c r="G926" s="2">
        <v>45</v>
      </c>
      <c r="H926" s="2">
        <f t="shared" si="140"/>
        <v>1</v>
      </c>
      <c r="I926" s="2">
        <f t="shared" si="141"/>
        <v>0</v>
      </c>
      <c r="J926" s="2">
        <f t="shared" si="142"/>
        <v>0</v>
      </c>
      <c r="K926" s="2">
        <f t="shared" si="143"/>
        <v>0</v>
      </c>
      <c r="L926" s="2">
        <f t="shared" si="144"/>
        <v>0</v>
      </c>
      <c r="M926" s="2">
        <v>179</v>
      </c>
      <c r="Q926" s="2">
        <f t="shared" si="145"/>
        <v>0</v>
      </c>
      <c r="R926" s="2">
        <f t="shared" si="146"/>
        <v>0</v>
      </c>
      <c r="S926" s="2">
        <f t="shared" si="147"/>
        <v>0</v>
      </c>
      <c r="T926" s="2">
        <v>2007</v>
      </c>
      <c r="U926" s="2">
        <f t="shared" si="148"/>
        <v>0</v>
      </c>
      <c r="V926" s="2">
        <v>6.4</v>
      </c>
      <c r="W926" s="2">
        <f t="shared" si="149"/>
        <v>1</v>
      </c>
    </row>
    <row r="927" spans="1:23" x14ac:dyDescent="0.2">
      <c r="A927" s="2" t="s">
        <v>1575</v>
      </c>
      <c r="B927" s="2" t="s">
        <v>15</v>
      </c>
      <c r="C927" s="2" t="s">
        <v>40</v>
      </c>
      <c r="D927" s="2">
        <v>0.134904</v>
      </c>
      <c r="E927" s="2">
        <v>117</v>
      </c>
      <c r="F927" s="2">
        <v>3204</v>
      </c>
      <c r="G927" s="2">
        <v>25</v>
      </c>
      <c r="H927" s="2">
        <f t="shared" si="140"/>
        <v>1</v>
      </c>
      <c r="I927" s="2">
        <f t="shared" si="141"/>
        <v>0</v>
      </c>
      <c r="J927" s="2">
        <f t="shared" si="142"/>
        <v>0</v>
      </c>
      <c r="K927" s="2">
        <f t="shared" si="143"/>
        <v>0</v>
      </c>
      <c r="L927" s="2">
        <f t="shared" si="144"/>
        <v>0</v>
      </c>
      <c r="M927" s="2">
        <v>138</v>
      </c>
      <c r="Q927" s="2">
        <f t="shared" si="145"/>
        <v>0</v>
      </c>
      <c r="R927" s="2">
        <f t="shared" si="146"/>
        <v>0</v>
      </c>
      <c r="S927" s="2">
        <f t="shared" si="147"/>
        <v>1</v>
      </c>
      <c r="T927" s="2">
        <v>2010</v>
      </c>
      <c r="U927" s="2">
        <f t="shared" si="148"/>
        <v>0</v>
      </c>
      <c r="V927" s="2">
        <v>5.7</v>
      </c>
      <c r="W927" s="2">
        <f t="shared" si="149"/>
        <v>0</v>
      </c>
    </row>
    <row r="928" spans="1:23" x14ac:dyDescent="0.2">
      <c r="A928" s="2" t="s">
        <v>1285</v>
      </c>
      <c r="B928" s="2" t="s">
        <v>11</v>
      </c>
      <c r="C928" s="2" t="s">
        <v>31</v>
      </c>
      <c r="D928" s="2">
        <v>26.284500000000001</v>
      </c>
      <c r="E928" s="2">
        <v>107</v>
      </c>
      <c r="F928" s="2">
        <v>10691</v>
      </c>
      <c r="G928" s="2">
        <v>17</v>
      </c>
      <c r="H928" s="2">
        <f t="shared" si="140"/>
        <v>0</v>
      </c>
      <c r="I928" s="2">
        <f t="shared" si="141"/>
        <v>1</v>
      </c>
      <c r="J928" s="2">
        <f t="shared" si="142"/>
        <v>0</v>
      </c>
      <c r="K928" s="2">
        <f t="shared" si="143"/>
        <v>0</v>
      </c>
      <c r="L928" s="2">
        <f t="shared" si="144"/>
        <v>0</v>
      </c>
      <c r="M928" s="2">
        <v>24</v>
      </c>
      <c r="Q928" s="2">
        <f t="shared" si="145"/>
        <v>1</v>
      </c>
      <c r="R928" s="2">
        <f t="shared" si="146"/>
        <v>0</v>
      </c>
      <c r="S928" s="2">
        <f t="shared" si="147"/>
        <v>0</v>
      </c>
      <c r="T928" s="2">
        <v>2015</v>
      </c>
      <c r="U928" s="2">
        <f t="shared" si="148"/>
        <v>0</v>
      </c>
      <c r="V928" s="2">
        <v>5.7</v>
      </c>
      <c r="W928" s="2">
        <f t="shared" si="149"/>
        <v>0</v>
      </c>
    </row>
    <row r="929" spans="1:23" x14ac:dyDescent="0.2">
      <c r="A929" s="2" t="s">
        <v>907</v>
      </c>
      <c r="B929" s="2" t="s">
        <v>15</v>
      </c>
      <c r="C929" s="2" t="s">
        <v>40</v>
      </c>
      <c r="D929" s="2">
        <v>4.1869300000000003</v>
      </c>
      <c r="E929" s="2">
        <v>91</v>
      </c>
      <c r="F929" s="2">
        <v>1330</v>
      </c>
      <c r="G929" s="2">
        <v>0.25</v>
      </c>
      <c r="H929" s="2">
        <f t="shared" si="140"/>
        <v>1</v>
      </c>
      <c r="I929" s="2">
        <f t="shared" si="141"/>
        <v>0</v>
      </c>
      <c r="J929" s="2">
        <f t="shared" si="142"/>
        <v>0</v>
      </c>
      <c r="K929" s="2">
        <f t="shared" si="143"/>
        <v>0</v>
      </c>
      <c r="L929" s="2">
        <f t="shared" si="144"/>
        <v>0</v>
      </c>
      <c r="M929" s="2">
        <v>132</v>
      </c>
      <c r="Q929" s="2">
        <f t="shared" si="145"/>
        <v>0</v>
      </c>
      <c r="R929" s="2">
        <f t="shared" si="146"/>
        <v>0</v>
      </c>
      <c r="S929" s="2">
        <f t="shared" si="147"/>
        <v>1</v>
      </c>
      <c r="T929" s="2">
        <v>2001</v>
      </c>
      <c r="U929" s="2">
        <f t="shared" si="148"/>
        <v>0</v>
      </c>
      <c r="V929" s="2">
        <v>6.9</v>
      </c>
      <c r="W929" s="2">
        <f t="shared" si="149"/>
        <v>0</v>
      </c>
    </row>
    <row r="930" spans="1:23" x14ac:dyDescent="0.2">
      <c r="A930" s="2" t="s">
        <v>1579</v>
      </c>
      <c r="B930" s="2" t="s">
        <v>51</v>
      </c>
      <c r="C930" s="2" t="s">
        <v>12</v>
      </c>
      <c r="D930" s="2">
        <v>0.12472</v>
      </c>
      <c r="E930" s="2">
        <v>90</v>
      </c>
      <c r="F930" s="2">
        <v>4987</v>
      </c>
      <c r="G930" s="2">
        <v>5</v>
      </c>
      <c r="H930" s="2">
        <f t="shared" si="140"/>
        <v>0</v>
      </c>
      <c r="I930" s="2">
        <f t="shared" si="141"/>
        <v>0</v>
      </c>
      <c r="J930" s="2">
        <f t="shared" si="142"/>
        <v>0</v>
      </c>
      <c r="K930" s="2">
        <f t="shared" si="143"/>
        <v>0</v>
      </c>
      <c r="L930" s="2">
        <f t="shared" si="144"/>
        <v>0</v>
      </c>
      <c r="M930" s="2">
        <v>6</v>
      </c>
      <c r="Q930" s="2">
        <f t="shared" si="145"/>
        <v>0</v>
      </c>
      <c r="R930" s="2">
        <f t="shared" si="146"/>
        <v>1</v>
      </c>
      <c r="S930" s="2">
        <f t="shared" si="147"/>
        <v>0</v>
      </c>
      <c r="T930" s="2">
        <v>2008</v>
      </c>
      <c r="U930" s="2">
        <f t="shared" si="148"/>
        <v>0</v>
      </c>
      <c r="V930" s="2">
        <v>7.3</v>
      </c>
      <c r="W930" s="2">
        <f t="shared" si="149"/>
        <v>1</v>
      </c>
    </row>
    <row r="931" spans="1:23" x14ac:dyDescent="0.2">
      <c r="A931" s="2" t="s">
        <v>90</v>
      </c>
      <c r="B931" s="2" t="s">
        <v>11</v>
      </c>
      <c r="C931" s="2" t="s">
        <v>12</v>
      </c>
      <c r="D931" s="2">
        <v>5.7552899999999996</v>
      </c>
      <c r="E931" s="2">
        <v>124</v>
      </c>
      <c r="F931" s="2">
        <v>26334</v>
      </c>
      <c r="G931" s="2">
        <v>55</v>
      </c>
      <c r="H931" s="2">
        <f t="shared" si="140"/>
        <v>0</v>
      </c>
      <c r="I931" s="2">
        <f t="shared" si="141"/>
        <v>0</v>
      </c>
      <c r="J931" s="2">
        <f t="shared" si="142"/>
        <v>0</v>
      </c>
      <c r="K931" s="2">
        <f t="shared" si="143"/>
        <v>0</v>
      </c>
      <c r="L931" s="2">
        <f t="shared" si="144"/>
        <v>0</v>
      </c>
      <c r="M931" s="2">
        <v>161</v>
      </c>
      <c r="Q931" s="2">
        <f t="shared" si="145"/>
        <v>1</v>
      </c>
      <c r="R931" s="2">
        <f t="shared" si="146"/>
        <v>0</v>
      </c>
      <c r="S931" s="2">
        <f t="shared" si="147"/>
        <v>0</v>
      </c>
      <c r="T931" s="2">
        <v>2007</v>
      </c>
      <c r="U931" s="2">
        <f t="shared" si="148"/>
        <v>0</v>
      </c>
      <c r="V931" s="2">
        <v>5.9</v>
      </c>
      <c r="W931" s="2">
        <f t="shared" si="149"/>
        <v>1</v>
      </c>
    </row>
    <row r="932" spans="1:23" x14ac:dyDescent="0.2">
      <c r="A932" s="2" t="s">
        <v>1582</v>
      </c>
      <c r="B932" s="2" t="s">
        <v>15</v>
      </c>
      <c r="C932" s="2" t="s">
        <v>31</v>
      </c>
      <c r="D932" s="2">
        <v>0.428535</v>
      </c>
      <c r="E932" s="2">
        <v>100</v>
      </c>
      <c r="F932" s="2">
        <v>2289</v>
      </c>
      <c r="G932" s="2">
        <v>1</v>
      </c>
      <c r="H932" s="2">
        <f t="shared" si="140"/>
        <v>1</v>
      </c>
      <c r="I932" s="2">
        <f t="shared" si="141"/>
        <v>1</v>
      </c>
      <c r="J932" s="2">
        <f t="shared" si="142"/>
        <v>0</v>
      </c>
      <c r="K932" s="2">
        <f t="shared" si="143"/>
        <v>0</v>
      </c>
      <c r="L932" s="2">
        <f t="shared" si="144"/>
        <v>0</v>
      </c>
      <c r="M932" s="2">
        <v>0</v>
      </c>
      <c r="Q932" s="2">
        <f t="shared" si="145"/>
        <v>0</v>
      </c>
      <c r="R932" s="2">
        <f t="shared" si="146"/>
        <v>0</v>
      </c>
      <c r="S932" s="2">
        <f t="shared" si="147"/>
        <v>0</v>
      </c>
      <c r="T932" s="2">
        <v>2000</v>
      </c>
      <c r="U932" s="2">
        <f t="shared" si="148"/>
        <v>0</v>
      </c>
      <c r="V932" s="2">
        <v>3.6</v>
      </c>
      <c r="W932" s="2">
        <f t="shared" si="149"/>
        <v>0</v>
      </c>
    </row>
    <row r="933" spans="1:23" x14ac:dyDescent="0.2">
      <c r="A933" s="2" t="s">
        <v>1584</v>
      </c>
      <c r="B933" s="2" t="s">
        <v>15</v>
      </c>
      <c r="C933" s="2" t="s">
        <v>24</v>
      </c>
      <c r="D933" s="2">
        <v>8.4610000000000003</v>
      </c>
      <c r="E933" s="2">
        <v>95</v>
      </c>
      <c r="F933" s="2">
        <v>2618</v>
      </c>
      <c r="G933" s="2">
        <v>10</v>
      </c>
      <c r="H933" s="2">
        <f t="shared" si="140"/>
        <v>1</v>
      </c>
      <c r="I933" s="2">
        <f t="shared" si="141"/>
        <v>0</v>
      </c>
      <c r="J933" s="2">
        <f t="shared" si="142"/>
        <v>0</v>
      </c>
      <c r="K933" s="2">
        <f t="shared" si="143"/>
        <v>0</v>
      </c>
      <c r="L933" s="2">
        <f t="shared" si="144"/>
        <v>0</v>
      </c>
      <c r="M933" s="2">
        <v>434</v>
      </c>
      <c r="Q933" s="2">
        <f t="shared" si="145"/>
        <v>0</v>
      </c>
      <c r="R933" s="2">
        <f t="shared" si="146"/>
        <v>0</v>
      </c>
      <c r="S933" s="2">
        <f t="shared" si="147"/>
        <v>0</v>
      </c>
      <c r="T933" s="2">
        <v>2010</v>
      </c>
      <c r="U933" s="2">
        <f t="shared" si="148"/>
        <v>0</v>
      </c>
      <c r="V933" s="2">
        <v>5.5</v>
      </c>
      <c r="W933" s="2">
        <f t="shared" si="149"/>
        <v>0</v>
      </c>
    </row>
    <row r="934" spans="1:23" x14ac:dyDescent="0.2">
      <c r="A934" s="2" t="s">
        <v>1586</v>
      </c>
      <c r="B934" s="2" t="s">
        <v>15</v>
      </c>
      <c r="C934" s="2" t="s">
        <v>24</v>
      </c>
      <c r="D934" s="2">
        <v>26.59</v>
      </c>
      <c r="E934" s="2">
        <v>105</v>
      </c>
      <c r="F934" s="2">
        <v>26233</v>
      </c>
      <c r="G934" s="2">
        <v>10.5</v>
      </c>
      <c r="H934" s="2">
        <f t="shared" si="140"/>
        <v>1</v>
      </c>
      <c r="I934" s="2">
        <f t="shared" si="141"/>
        <v>0</v>
      </c>
      <c r="J934" s="2">
        <f t="shared" si="142"/>
        <v>0</v>
      </c>
      <c r="K934" s="2">
        <f t="shared" si="143"/>
        <v>0</v>
      </c>
      <c r="L934" s="2">
        <f t="shared" si="144"/>
        <v>0</v>
      </c>
      <c r="M934" s="2">
        <v>20</v>
      </c>
      <c r="Q934" s="2">
        <f t="shared" si="145"/>
        <v>0</v>
      </c>
      <c r="R934" s="2">
        <f t="shared" si="146"/>
        <v>0</v>
      </c>
      <c r="S934" s="2">
        <f t="shared" si="147"/>
        <v>0</v>
      </c>
      <c r="T934" s="2">
        <v>2010</v>
      </c>
      <c r="U934" s="2">
        <f t="shared" si="148"/>
        <v>0</v>
      </c>
      <c r="V934" s="2">
        <v>6.7</v>
      </c>
      <c r="W934" s="2">
        <f t="shared" si="149"/>
        <v>0</v>
      </c>
    </row>
    <row r="935" spans="1:23" x14ac:dyDescent="0.2">
      <c r="A935" s="2" t="s">
        <v>984</v>
      </c>
      <c r="B935" s="2" t="s">
        <v>15</v>
      </c>
      <c r="C935" s="2" t="s">
        <v>24</v>
      </c>
      <c r="D935" s="2">
        <v>0.53757999999999995</v>
      </c>
      <c r="E935" s="2">
        <v>129</v>
      </c>
      <c r="F935" s="2">
        <v>19620</v>
      </c>
      <c r="G935" s="2">
        <v>30</v>
      </c>
      <c r="H935" s="2">
        <f t="shared" si="140"/>
        <v>1</v>
      </c>
      <c r="I935" s="2">
        <f t="shared" si="141"/>
        <v>0</v>
      </c>
      <c r="J935" s="2">
        <f t="shared" si="142"/>
        <v>0</v>
      </c>
      <c r="K935" s="2">
        <f t="shared" si="143"/>
        <v>0</v>
      </c>
      <c r="L935" s="2">
        <f t="shared" si="144"/>
        <v>0</v>
      </c>
      <c r="M935" s="2">
        <v>395</v>
      </c>
      <c r="Q935" s="2">
        <f t="shared" si="145"/>
        <v>0</v>
      </c>
      <c r="R935" s="2">
        <f t="shared" si="146"/>
        <v>0</v>
      </c>
      <c r="S935" s="2">
        <f t="shared" si="147"/>
        <v>0</v>
      </c>
      <c r="T935" s="2">
        <v>2011</v>
      </c>
      <c r="U935" s="2">
        <f t="shared" si="148"/>
        <v>0</v>
      </c>
      <c r="V935" s="2">
        <v>6.8</v>
      </c>
      <c r="W935" s="2">
        <f t="shared" si="149"/>
        <v>0</v>
      </c>
    </row>
    <row r="936" spans="1:23" x14ac:dyDescent="0.2">
      <c r="A936" s="2" t="s">
        <v>788</v>
      </c>
      <c r="B936" s="2" t="s">
        <v>11</v>
      </c>
      <c r="C936" s="2" t="s">
        <v>31</v>
      </c>
      <c r="D936" s="2">
        <v>20.668800000000001</v>
      </c>
      <c r="E936" s="2">
        <v>104</v>
      </c>
      <c r="F936" s="2">
        <v>2453</v>
      </c>
      <c r="G936" s="2">
        <v>22</v>
      </c>
      <c r="H936" s="2">
        <f t="shared" si="140"/>
        <v>0</v>
      </c>
      <c r="I936" s="2">
        <f t="shared" si="141"/>
        <v>1</v>
      </c>
      <c r="J936" s="2">
        <f t="shared" si="142"/>
        <v>0</v>
      </c>
      <c r="K936" s="2">
        <f t="shared" si="143"/>
        <v>0</v>
      </c>
      <c r="L936" s="2">
        <f t="shared" si="144"/>
        <v>0</v>
      </c>
      <c r="M936" s="2">
        <v>144</v>
      </c>
      <c r="Q936" s="2">
        <f t="shared" si="145"/>
        <v>1</v>
      </c>
      <c r="R936" s="2">
        <f t="shared" si="146"/>
        <v>0</v>
      </c>
      <c r="S936" s="2">
        <f t="shared" si="147"/>
        <v>0</v>
      </c>
      <c r="T936" s="2">
        <v>2008</v>
      </c>
      <c r="U936" s="2">
        <f t="shared" si="148"/>
        <v>0</v>
      </c>
      <c r="V936" s="2">
        <v>5.8</v>
      </c>
      <c r="W936" s="2">
        <f t="shared" si="149"/>
        <v>0</v>
      </c>
    </row>
    <row r="937" spans="1:23" x14ac:dyDescent="0.2">
      <c r="A937" s="2" t="s">
        <v>1590</v>
      </c>
      <c r="B937" s="2" t="s">
        <v>51</v>
      </c>
      <c r="C937" s="2" t="s">
        <v>97</v>
      </c>
      <c r="D937" s="2">
        <v>193.137</v>
      </c>
      <c r="E937" s="2">
        <v>86</v>
      </c>
      <c r="F937" s="2">
        <v>1777</v>
      </c>
      <c r="G937" s="2">
        <v>75</v>
      </c>
      <c r="H937" s="2">
        <f t="shared" si="140"/>
        <v>0</v>
      </c>
      <c r="I937" s="2">
        <f t="shared" si="141"/>
        <v>0</v>
      </c>
      <c r="J937" s="2">
        <f t="shared" si="142"/>
        <v>0</v>
      </c>
      <c r="K937" s="2">
        <f t="shared" si="143"/>
        <v>1</v>
      </c>
      <c r="L937" s="2">
        <f t="shared" si="144"/>
        <v>0</v>
      </c>
      <c r="M937" s="2">
        <v>35</v>
      </c>
      <c r="Q937" s="2">
        <f t="shared" si="145"/>
        <v>0</v>
      </c>
      <c r="R937" s="2">
        <f t="shared" si="146"/>
        <v>1</v>
      </c>
      <c r="S937" s="2">
        <f t="shared" si="147"/>
        <v>0</v>
      </c>
      <c r="T937" s="2">
        <v>2005</v>
      </c>
      <c r="U937" s="2">
        <f t="shared" si="148"/>
        <v>0</v>
      </c>
      <c r="V937" s="2">
        <v>6.9</v>
      </c>
      <c r="W937" s="2">
        <f t="shared" si="149"/>
        <v>0</v>
      </c>
    </row>
    <row r="938" spans="1:23" x14ac:dyDescent="0.2">
      <c r="A938" s="2" t="s">
        <v>1590</v>
      </c>
      <c r="B938" s="2" t="s">
        <v>51</v>
      </c>
      <c r="C938" s="2" t="s">
        <v>97</v>
      </c>
      <c r="D938" s="2">
        <v>216.36699999999999</v>
      </c>
      <c r="E938" s="2">
        <v>93</v>
      </c>
      <c r="F938" s="2">
        <v>2444</v>
      </c>
      <c r="G938" s="2">
        <v>145</v>
      </c>
      <c r="H938" s="2">
        <f t="shared" si="140"/>
        <v>0</v>
      </c>
      <c r="I938" s="2">
        <f t="shared" si="141"/>
        <v>0</v>
      </c>
      <c r="J938" s="2">
        <f t="shared" si="142"/>
        <v>0</v>
      </c>
      <c r="K938" s="2">
        <f t="shared" si="143"/>
        <v>1</v>
      </c>
      <c r="L938" s="2">
        <f t="shared" si="144"/>
        <v>0</v>
      </c>
      <c r="M938" s="2">
        <v>35</v>
      </c>
      <c r="Q938" s="2">
        <f t="shared" si="145"/>
        <v>0</v>
      </c>
      <c r="R938" s="2">
        <f t="shared" si="146"/>
        <v>1</v>
      </c>
      <c r="S938" s="2">
        <f t="shared" si="147"/>
        <v>0</v>
      </c>
      <c r="T938" s="2">
        <v>2012</v>
      </c>
      <c r="U938" s="2">
        <f t="shared" si="148"/>
        <v>0</v>
      </c>
      <c r="V938" s="2">
        <v>6.9</v>
      </c>
      <c r="W938" s="2">
        <f t="shared" si="149"/>
        <v>0</v>
      </c>
    </row>
    <row r="939" spans="1:23" x14ac:dyDescent="0.2">
      <c r="A939" s="2" t="s">
        <v>1590</v>
      </c>
      <c r="B939" s="2" t="s">
        <v>51</v>
      </c>
      <c r="C939" s="2" t="s">
        <v>97</v>
      </c>
      <c r="D939" s="2">
        <v>179.983</v>
      </c>
      <c r="E939" s="2">
        <v>89</v>
      </c>
      <c r="F939" s="2">
        <v>3285</v>
      </c>
      <c r="G939" s="2">
        <v>150</v>
      </c>
      <c r="H939" s="2">
        <f t="shared" si="140"/>
        <v>0</v>
      </c>
      <c r="I939" s="2">
        <f t="shared" si="141"/>
        <v>0</v>
      </c>
      <c r="J939" s="2">
        <f t="shared" si="142"/>
        <v>0</v>
      </c>
      <c r="K939" s="2">
        <f t="shared" si="143"/>
        <v>1</v>
      </c>
      <c r="L939" s="2">
        <f t="shared" si="144"/>
        <v>0</v>
      </c>
      <c r="M939" s="2">
        <v>35</v>
      </c>
      <c r="Q939" s="2">
        <f t="shared" si="145"/>
        <v>0</v>
      </c>
      <c r="R939" s="2">
        <f t="shared" si="146"/>
        <v>1</v>
      </c>
      <c r="S939" s="2">
        <f t="shared" si="147"/>
        <v>0</v>
      </c>
      <c r="T939" s="2">
        <v>2008</v>
      </c>
      <c r="U939" s="2">
        <f t="shared" si="148"/>
        <v>0</v>
      </c>
      <c r="V939" s="2">
        <v>6.7</v>
      </c>
      <c r="W939" s="2">
        <f t="shared" si="149"/>
        <v>0</v>
      </c>
    </row>
    <row r="940" spans="1:23" x14ac:dyDescent="0.2">
      <c r="A940" s="2" t="s">
        <v>887</v>
      </c>
      <c r="B940" s="2" t="s">
        <v>15</v>
      </c>
      <c r="C940" s="2" t="s">
        <v>40</v>
      </c>
      <c r="D940" s="2">
        <v>5.3087099999999996</v>
      </c>
      <c r="E940" s="2">
        <v>95</v>
      </c>
      <c r="F940" s="2">
        <v>5245</v>
      </c>
      <c r="G940" s="2">
        <v>5</v>
      </c>
      <c r="H940" s="2">
        <f t="shared" si="140"/>
        <v>1</v>
      </c>
      <c r="I940" s="2">
        <f t="shared" si="141"/>
        <v>0</v>
      </c>
      <c r="J940" s="2">
        <f t="shared" si="142"/>
        <v>0</v>
      </c>
      <c r="K940" s="2">
        <f t="shared" si="143"/>
        <v>0</v>
      </c>
      <c r="L940" s="2">
        <f t="shared" si="144"/>
        <v>0</v>
      </c>
      <c r="M940" s="2">
        <v>4000</v>
      </c>
      <c r="Q940" s="2">
        <f t="shared" si="145"/>
        <v>0</v>
      </c>
      <c r="R940" s="2">
        <f t="shared" si="146"/>
        <v>0</v>
      </c>
      <c r="S940" s="2">
        <f t="shared" si="147"/>
        <v>1</v>
      </c>
      <c r="T940" s="2">
        <v>2001</v>
      </c>
      <c r="U940" s="2">
        <f t="shared" si="148"/>
        <v>0</v>
      </c>
      <c r="V940" s="2">
        <v>6.4</v>
      </c>
      <c r="W940" s="2">
        <f t="shared" si="149"/>
        <v>0</v>
      </c>
    </row>
    <row r="941" spans="1:23" x14ac:dyDescent="0.2">
      <c r="A941" s="2" t="s">
        <v>1595</v>
      </c>
      <c r="B941" s="2" t="s">
        <v>11</v>
      </c>
      <c r="C941" s="2" t="s">
        <v>31</v>
      </c>
      <c r="D941" s="2">
        <v>46.012700000000002</v>
      </c>
      <c r="E941" s="2">
        <v>101</v>
      </c>
      <c r="F941" s="2">
        <v>4298</v>
      </c>
      <c r="G941" s="2">
        <v>40</v>
      </c>
      <c r="H941" s="2">
        <f t="shared" si="140"/>
        <v>0</v>
      </c>
      <c r="I941" s="2">
        <f t="shared" si="141"/>
        <v>1</v>
      </c>
      <c r="J941" s="2">
        <f t="shared" si="142"/>
        <v>0</v>
      </c>
      <c r="K941" s="2">
        <f t="shared" si="143"/>
        <v>0</v>
      </c>
      <c r="L941" s="2">
        <f t="shared" si="144"/>
        <v>0</v>
      </c>
      <c r="M941" s="2">
        <v>10</v>
      </c>
      <c r="Q941" s="2">
        <f t="shared" si="145"/>
        <v>1</v>
      </c>
      <c r="R941" s="2">
        <f t="shared" si="146"/>
        <v>0</v>
      </c>
      <c r="S941" s="2">
        <f t="shared" si="147"/>
        <v>0</v>
      </c>
      <c r="T941" s="2">
        <v>2008</v>
      </c>
      <c r="U941" s="2">
        <f t="shared" si="148"/>
        <v>0</v>
      </c>
      <c r="V941" s="2">
        <v>5.8</v>
      </c>
      <c r="W941" s="2">
        <f t="shared" si="149"/>
        <v>0</v>
      </c>
    </row>
    <row r="942" spans="1:23" x14ac:dyDescent="0.2">
      <c r="A942" s="2" t="s">
        <v>124</v>
      </c>
      <c r="B942" s="2" t="s">
        <v>11</v>
      </c>
      <c r="C942" s="2" t="s">
        <v>40</v>
      </c>
      <c r="D942" s="2">
        <v>63.231499999999997</v>
      </c>
      <c r="E942" s="2">
        <v>107</v>
      </c>
      <c r="F942" s="2">
        <v>5264</v>
      </c>
      <c r="G942" s="2">
        <v>6</v>
      </c>
      <c r="H942" s="2">
        <f t="shared" si="140"/>
        <v>0</v>
      </c>
      <c r="I942" s="2">
        <f t="shared" si="141"/>
        <v>0</v>
      </c>
      <c r="J942" s="2">
        <f t="shared" si="142"/>
        <v>0</v>
      </c>
      <c r="K942" s="2">
        <f t="shared" si="143"/>
        <v>0</v>
      </c>
      <c r="L942" s="2">
        <f t="shared" si="144"/>
        <v>0</v>
      </c>
      <c r="M942" s="2">
        <v>0</v>
      </c>
      <c r="Q942" s="2">
        <f t="shared" si="145"/>
        <v>1</v>
      </c>
      <c r="R942" s="2">
        <f t="shared" si="146"/>
        <v>0</v>
      </c>
      <c r="S942" s="2">
        <f t="shared" si="147"/>
        <v>1</v>
      </c>
      <c r="T942" s="2">
        <v>2006</v>
      </c>
      <c r="U942" s="2">
        <f t="shared" si="148"/>
        <v>0</v>
      </c>
      <c r="V942" s="2">
        <v>5</v>
      </c>
      <c r="W942" s="2">
        <f t="shared" si="149"/>
        <v>0</v>
      </c>
    </row>
    <row r="943" spans="1:23" x14ac:dyDescent="0.2">
      <c r="A943" s="2" t="s">
        <v>124</v>
      </c>
      <c r="B943" s="2" t="s">
        <v>11</v>
      </c>
      <c r="C943" s="2" t="s">
        <v>40</v>
      </c>
      <c r="D943" s="2">
        <v>65.623099999999994</v>
      </c>
      <c r="E943" s="2">
        <v>114</v>
      </c>
      <c r="F943" s="2">
        <v>2753</v>
      </c>
      <c r="G943" s="2">
        <v>20</v>
      </c>
      <c r="H943" s="2">
        <f t="shared" si="140"/>
        <v>0</v>
      </c>
      <c r="I943" s="2">
        <f t="shared" si="141"/>
        <v>0</v>
      </c>
      <c r="J943" s="2">
        <f t="shared" si="142"/>
        <v>0</v>
      </c>
      <c r="K943" s="2">
        <f t="shared" si="143"/>
        <v>0</v>
      </c>
      <c r="L943" s="2">
        <f t="shared" si="144"/>
        <v>0</v>
      </c>
      <c r="M943" s="2">
        <v>0</v>
      </c>
      <c r="Q943" s="2">
        <f t="shared" si="145"/>
        <v>1</v>
      </c>
      <c r="R943" s="2">
        <f t="shared" si="146"/>
        <v>0</v>
      </c>
      <c r="S943" s="2">
        <f t="shared" si="147"/>
        <v>1</v>
      </c>
      <c r="T943" s="2">
        <v>2012</v>
      </c>
      <c r="U943" s="2">
        <f t="shared" si="148"/>
        <v>0</v>
      </c>
      <c r="V943" s="2">
        <v>4.8</v>
      </c>
      <c r="W943" s="2">
        <f t="shared" si="149"/>
        <v>0</v>
      </c>
    </row>
    <row r="944" spans="1:23" x14ac:dyDescent="0.2">
      <c r="A944" s="2" t="s">
        <v>1599</v>
      </c>
      <c r="B944" s="2" t="s">
        <v>11</v>
      </c>
      <c r="C944" s="2" t="s">
        <v>12</v>
      </c>
      <c r="D944" s="2">
        <v>0.13117500000000001</v>
      </c>
      <c r="E944" s="2">
        <v>95</v>
      </c>
      <c r="F944" s="2">
        <v>1885</v>
      </c>
      <c r="G944" s="2">
        <v>8.5</v>
      </c>
      <c r="H944" s="2">
        <f t="shared" si="140"/>
        <v>0</v>
      </c>
      <c r="I944" s="2">
        <f t="shared" si="141"/>
        <v>0</v>
      </c>
      <c r="J944" s="2">
        <f t="shared" si="142"/>
        <v>0</v>
      </c>
      <c r="K944" s="2">
        <f t="shared" si="143"/>
        <v>0</v>
      </c>
      <c r="L944" s="2">
        <f t="shared" si="144"/>
        <v>0</v>
      </c>
      <c r="M944" s="2">
        <v>9</v>
      </c>
      <c r="Q944" s="2">
        <f t="shared" si="145"/>
        <v>1</v>
      </c>
      <c r="R944" s="2">
        <f t="shared" si="146"/>
        <v>0</v>
      </c>
      <c r="S944" s="2">
        <f t="shared" si="147"/>
        <v>0</v>
      </c>
      <c r="T944" s="2">
        <v>2015</v>
      </c>
      <c r="U944" s="2">
        <f t="shared" si="148"/>
        <v>0</v>
      </c>
      <c r="V944" s="2">
        <v>5.6</v>
      </c>
      <c r="W944" s="2">
        <f t="shared" si="149"/>
        <v>1</v>
      </c>
    </row>
    <row r="945" spans="1:23" x14ac:dyDescent="0.2">
      <c r="A945" s="2" t="s">
        <v>659</v>
      </c>
      <c r="B945" s="2" t="s">
        <v>15</v>
      </c>
      <c r="C945" s="2" t="s">
        <v>40</v>
      </c>
      <c r="D945" s="2">
        <v>113.71</v>
      </c>
      <c r="E945" s="2">
        <v>110</v>
      </c>
      <c r="F945" s="2">
        <v>46646</v>
      </c>
      <c r="G945" s="2">
        <v>7</v>
      </c>
      <c r="H945" s="2">
        <f t="shared" si="140"/>
        <v>1</v>
      </c>
      <c r="I945" s="2">
        <f t="shared" si="141"/>
        <v>0</v>
      </c>
      <c r="J945" s="2">
        <f t="shared" si="142"/>
        <v>0</v>
      </c>
      <c r="K945" s="2">
        <f t="shared" si="143"/>
        <v>0</v>
      </c>
      <c r="L945" s="2">
        <f t="shared" si="144"/>
        <v>0</v>
      </c>
      <c r="M945" s="2">
        <v>0</v>
      </c>
      <c r="Q945" s="2">
        <f t="shared" si="145"/>
        <v>0</v>
      </c>
      <c r="R945" s="2">
        <f t="shared" si="146"/>
        <v>0</v>
      </c>
      <c r="S945" s="2">
        <f t="shared" si="147"/>
        <v>1</v>
      </c>
      <c r="T945" s="2">
        <v>2012</v>
      </c>
      <c r="U945" s="2">
        <f t="shared" si="148"/>
        <v>0</v>
      </c>
      <c r="V945" s="2">
        <v>6.1</v>
      </c>
      <c r="W945" s="2">
        <f t="shared" si="149"/>
        <v>0</v>
      </c>
    </row>
    <row r="946" spans="1:23" x14ac:dyDescent="0.2">
      <c r="A946" s="2" t="s">
        <v>1602</v>
      </c>
      <c r="B946" s="2" t="s">
        <v>15</v>
      </c>
      <c r="C946" s="2" t="s">
        <v>40</v>
      </c>
      <c r="D946" s="2">
        <v>66.010000000000005</v>
      </c>
      <c r="E946" s="2">
        <v>115</v>
      </c>
      <c r="F946" s="2">
        <v>38963</v>
      </c>
      <c r="G946" s="2">
        <v>14.8</v>
      </c>
      <c r="H946" s="2">
        <f t="shared" si="140"/>
        <v>1</v>
      </c>
      <c r="I946" s="2">
        <f t="shared" si="141"/>
        <v>0</v>
      </c>
      <c r="J946" s="2">
        <f t="shared" si="142"/>
        <v>0</v>
      </c>
      <c r="K946" s="2">
        <f t="shared" si="143"/>
        <v>0</v>
      </c>
      <c r="L946" s="2">
        <f t="shared" si="144"/>
        <v>0</v>
      </c>
      <c r="M946" s="2">
        <v>13</v>
      </c>
      <c r="Q946" s="2">
        <f t="shared" si="145"/>
        <v>0</v>
      </c>
      <c r="R946" s="2">
        <f t="shared" si="146"/>
        <v>0</v>
      </c>
      <c r="S946" s="2">
        <f t="shared" si="147"/>
        <v>1</v>
      </c>
      <c r="T946" s="2">
        <v>2015</v>
      </c>
      <c r="U946" s="2">
        <f t="shared" si="148"/>
        <v>0</v>
      </c>
      <c r="V946" s="2">
        <v>5.7</v>
      </c>
      <c r="W946" s="2">
        <f t="shared" si="149"/>
        <v>0</v>
      </c>
    </row>
    <row r="947" spans="1:23" x14ac:dyDescent="0.2">
      <c r="A947" s="2" t="s">
        <v>378</v>
      </c>
      <c r="B947" s="2" t="s">
        <v>11</v>
      </c>
      <c r="C947" s="2" t="s">
        <v>40</v>
      </c>
      <c r="D947" s="2">
        <v>93.815100000000001</v>
      </c>
      <c r="E947" s="2">
        <v>105</v>
      </c>
      <c r="F947" s="2">
        <v>7184</v>
      </c>
      <c r="G947" s="2">
        <v>55</v>
      </c>
      <c r="H947" s="2">
        <f t="shared" si="140"/>
        <v>0</v>
      </c>
      <c r="I947" s="2">
        <f t="shared" si="141"/>
        <v>0</v>
      </c>
      <c r="J947" s="2">
        <f t="shared" si="142"/>
        <v>0</v>
      </c>
      <c r="K947" s="2">
        <f t="shared" si="143"/>
        <v>0</v>
      </c>
      <c r="L947" s="2">
        <f t="shared" si="144"/>
        <v>0</v>
      </c>
      <c r="M947" s="2">
        <v>61</v>
      </c>
      <c r="Q947" s="2">
        <f t="shared" si="145"/>
        <v>1</v>
      </c>
      <c r="R947" s="2">
        <f t="shared" si="146"/>
        <v>0</v>
      </c>
      <c r="S947" s="2">
        <f t="shared" si="147"/>
        <v>1</v>
      </c>
      <c r="T947" s="2">
        <v>2002</v>
      </c>
      <c r="U947" s="2">
        <f t="shared" si="148"/>
        <v>0</v>
      </c>
      <c r="V947" s="2">
        <v>5.0999999999999996</v>
      </c>
      <c r="W947" s="2">
        <f t="shared" si="149"/>
        <v>0</v>
      </c>
    </row>
    <row r="948" spans="1:23" x14ac:dyDescent="0.2">
      <c r="A948" s="2" t="s">
        <v>1605</v>
      </c>
      <c r="B948" s="2" t="s">
        <v>51</v>
      </c>
      <c r="C948" s="2" t="s">
        <v>19</v>
      </c>
      <c r="D948" s="2">
        <v>241.40700000000001</v>
      </c>
      <c r="E948" s="2">
        <v>97</v>
      </c>
      <c r="F948" s="2">
        <v>15516</v>
      </c>
      <c r="G948" s="2">
        <v>180</v>
      </c>
      <c r="H948" s="2">
        <f t="shared" si="140"/>
        <v>0</v>
      </c>
      <c r="I948" s="2">
        <f t="shared" si="141"/>
        <v>0</v>
      </c>
      <c r="J948" s="2">
        <f t="shared" si="142"/>
        <v>0</v>
      </c>
      <c r="K948" s="2">
        <f t="shared" si="143"/>
        <v>0</v>
      </c>
      <c r="L948" s="2">
        <f t="shared" si="144"/>
        <v>1</v>
      </c>
      <c r="M948" s="2">
        <v>171</v>
      </c>
      <c r="Q948" s="2">
        <f t="shared" si="145"/>
        <v>0</v>
      </c>
      <c r="R948" s="2">
        <f t="shared" si="146"/>
        <v>1</v>
      </c>
      <c r="S948" s="2">
        <f t="shared" si="147"/>
        <v>0</v>
      </c>
      <c r="T948" s="2">
        <v>2014</v>
      </c>
      <c r="U948" s="2">
        <f t="shared" si="148"/>
        <v>0</v>
      </c>
      <c r="V948" s="2">
        <v>7</v>
      </c>
      <c r="W948" s="2">
        <f t="shared" si="149"/>
        <v>0</v>
      </c>
    </row>
    <row r="949" spans="1:23" x14ac:dyDescent="0.2">
      <c r="A949" s="2" t="s">
        <v>420</v>
      </c>
      <c r="B949" s="2" t="s">
        <v>11</v>
      </c>
      <c r="C949" s="2" t="s">
        <v>31</v>
      </c>
      <c r="D949" s="2">
        <v>34.308900000000001</v>
      </c>
      <c r="E949" s="2">
        <v>86</v>
      </c>
      <c r="F949" s="2">
        <v>4435</v>
      </c>
      <c r="G949" s="2">
        <v>16</v>
      </c>
      <c r="H949" s="2">
        <f t="shared" si="140"/>
        <v>0</v>
      </c>
      <c r="I949" s="2">
        <f t="shared" si="141"/>
        <v>1</v>
      </c>
      <c r="J949" s="2">
        <f t="shared" si="142"/>
        <v>0</v>
      </c>
      <c r="K949" s="2">
        <f t="shared" si="143"/>
        <v>0</v>
      </c>
      <c r="L949" s="2">
        <f t="shared" si="144"/>
        <v>0</v>
      </c>
      <c r="M949" s="2">
        <v>14</v>
      </c>
      <c r="Q949" s="2">
        <f t="shared" si="145"/>
        <v>1</v>
      </c>
      <c r="R949" s="2">
        <f t="shared" si="146"/>
        <v>0</v>
      </c>
      <c r="S949" s="2">
        <f t="shared" si="147"/>
        <v>0</v>
      </c>
      <c r="T949" s="2">
        <v>2003</v>
      </c>
      <c r="U949" s="2">
        <f t="shared" si="148"/>
        <v>0</v>
      </c>
      <c r="V949" s="2">
        <v>5.0999999999999996</v>
      </c>
      <c r="W949" s="2">
        <f t="shared" si="149"/>
        <v>0</v>
      </c>
    </row>
    <row r="950" spans="1:23" x14ac:dyDescent="0.2">
      <c r="A950" s="2" t="s">
        <v>1608</v>
      </c>
      <c r="B950" s="2" t="s">
        <v>11</v>
      </c>
      <c r="C950" s="2" t="s">
        <v>31</v>
      </c>
      <c r="D950" s="2">
        <v>143.70400000000001</v>
      </c>
      <c r="E950" s="2">
        <v>108</v>
      </c>
      <c r="F950" s="2">
        <v>26002</v>
      </c>
      <c r="G950" s="2">
        <v>52</v>
      </c>
      <c r="H950" s="2">
        <f t="shared" si="140"/>
        <v>0</v>
      </c>
      <c r="I950" s="2">
        <f t="shared" si="141"/>
        <v>1</v>
      </c>
      <c r="J950" s="2">
        <f t="shared" si="142"/>
        <v>0</v>
      </c>
      <c r="K950" s="2">
        <f t="shared" si="143"/>
        <v>0</v>
      </c>
      <c r="L950" s="2">
        <f t="shared" si="144"/>
        <v>0</v>
      </c>
      <c r="M950" s="2">
        <v>58</v>
      </c>
      <c r="Q950" s="2">
        <f t="shared" si="145"/>
        <v>1</v>
      </c>
      <c r="R950" s="2">
        <f t="shared" si="146"/>
        <v>0</v>
      </c>
      <c r="S950" s="2">
        <f t="shared" si="147"/>
        <v>0</v>
      </c>
      <c r="T950" s="2">
        <v>2008</v>
      </c>
      <c r="U950" s="2">
        <f t="shared" si="148"/>
        <v>0</v>
      </c>
      <c r="V950" s="2">
        <v>6.3</v>
      </c>
      <c r="W950" s="2">
        <f t="shared" si="149"/>
        <v>0</v>
      </c>
    </row>
    <row r="951" spans="1:23" x14ac:dyDescent="0.2">
      <c r="A951" s="2" t="s">
        <v>72</v>
      </c>
      <c r="B951" s="2" t="s">
        <v>11</v>
      </c>
      <c r="C951" s="2" t="s">
        <v>19</v>
      </c>
      <c r="D951" s="2">
        <v>291.02199999999999</v>
      </c>
      <c r="E951" s="2">
        <v>143</v>
      </c>
      <c r="F951" s="2">
        <v>20495</v>
      </c>
      <c r="G951" s="2">
        <v>225</v>
      </c>
      <c r="H951" s="2">
        <f t="shared" si="140"/>
        <v>0</v>
      </c>
      <c r="I951" s="2">
        <f t="shared" si="141"/>
        <v>0</v>
      </c>
      <c r="J951" s="2">
        <f t="shared" si="142"/>
        <v>0</v>
      </c>
      <c r="K951" s="2">
        <f t="shared" si="143"/>
        <v>0</v>
      </c>
      <c r="L951" s="2">
        <f t="shared" si="144"/>
        <v>1</v>
      </c>
      <c r="M951" s="2">
        <v>0</v>
      </c>
      <c r="Q951" s="2">
        <f t="shared" si="145"/>
        <v>1</v>
      </c>
      <c r="R951" s="2">
        <f t="shared" si="146"/>
        <v>0</v>
      </c>
      <c r="S951" s="2">
        <f t="shared" si="147"/>
        <v>0</v>
      </c>
      <c r="T951" s="2">
        <v>2013</v>
      </c>
      <c r="U951" s="2">
        <f t="shared" si="148"/>
        <v>0</v>
      </c>
      <c r="V951" s="2">
        <v>7.2</v>
      </c>
      <c r="W951" s="2">
        <f t="shared" si="149"/>
        <v>0</v>
      </c>
    </row>
    <row r="952" spans="1:23" x14ac:dyDescent="0.2">
      <c r="A952" s="2" t="s">
        <v>1530</v>
      </c>
      <c r="B952" s="2" t="s">
        <v>11</v>
      </c>
      <c r="C952" s="2" t="s">
        <v>24</v>
      </c>
      <c r="D952" s="2">
        <v>19.118200000000002</v>
      </c>
      <c r="E952" s="2">
        <v>100</v>
      </c>
      <c r="F952" s="2">
        <v>6171</v>
      </c>
      <c r="G952" s="2">
        <v>40</v>
      </c>
      <c r="H952" s="2">
        <f t="shared" si="140"/>
        <v>0</v>
      </c>
      <c r="I952" s="2">
        <f t="shared" si="141"/>
        <v>0</v>
      </c>
      <c r="J952" s="2">
        <f t="shared" si="142"/>
        <v>0</v>
      </c>
      <c r="K952" s="2">
        <f t="shared" si="143"/>
        <v>0</v>
      </c>
      <c r="L952" s="2">
        <f t="shared" si="144"/>
        <v>0</v>
      </c>
      <c r="M952" s="2">
        <v>65</v>
      </c>
      <c r="Q952" s="2">
        <f t="shared" si="145"/>
        <v>1</v>
      </c>
      <c r="R952" s="2">
        <f t="shared" si="146"/>
        <v>0</v>
      </c>
      <c r="S952" s="2">
        <f t="shared" si="147"/>
        <v>0</v>
      </c>
      <c r="T952" s="2">
        <v>2005</v>
      </c>
      <c r="U952" s="2">
        <f t="shared" si="148"/>
        <v>0</v>
      </c>
      <c r="V952" s="2">
        <v>5.4</v>
      </c>
      <c r="W952" s="2">
        <f t="shared" si="149"/>
        <v>0</v>
      </c>
    </row>
    <row r="953" spans="1:23" x14ac:dyDescent="0.2">
      <c r="A953" s="2" t="s">
        <v>248</v>
      </c>
      <c r="B953" s="2" t="s">
        <v>11</v>
      </c>
      <c r="C953" s="2" t="s">
        <v>40</v>
      </c>
      <c r="D953" s="2">
        <v>37.4422</v>
      </c>
      <c r="E953" s="2">
        <v>115</v>
      </c>
      <c r="F953" s="2">
        <v>52571</v>
      </c>
      <c r="G953" s="2">
        <v>20</v>
      </c>
      <c r="H953" s="2">
        <f t="shared" si="140"/>
        <v>0</v>
      </c>
      <c r="I953" s="2">
        <f t="shared" si="141"/>
        <v>0</v>
      </c>
      <c r="J953" s="2">
        <f t="shared" si="142"/>
        <v>0</v>
      </c>
      <c r="K953" s="2">
        <f t="shared" si="143"/>
        <v>0</v>
      </c>
      <c r="L953" s="2">
        <f t="shared" si="144"/>
        <v>0</v>
      </c>
      <c r="M953" s="2">
        <v>272</v>
      </c>
      <c r="Q953" s="2">
        <f t="shared" si="145"/>
        <v>1</v>
      </c>
      <c r="R953" s="2">
        <f t="shared" si="146"/>
        <v>0</v>
      </c>
      <c r="S953" s="2">
        <f t="shared" si="147"/>
        <v>1</v>
      </c>
      <c r="T953" s="2">
        <v>2006</v>
      </c>
      <c r="U953" s="2">
        <f t="shared" si="148"/>
        <v>0</v>
      </c>
      <c r="V953" s="2">
        <v>6.2</v>
      </c>
      <c r="W953" s="2">
        <f t="shared" si="149"/>
        <v>0</v>
      </c>
    </row>
    <row r="954" spans="1:23" x14ac:dyDescent="0.2">
      <c r="A954" s="2" t="s">
        <v>1613</v>
      </c>
      <c r="B954" s="2" t="s">
        <v>11</v>
      </c>
      <c r="C954" s="2" t="s">
        <v>24</v>
      </c>
      <c r="D954" s="2">
        <v>18.600899999999999</v>
      </c>
      <c r="E954" s="2">
        <v>102</v>
      </c>
      <c r="F954" s="2">
        <v>362</v>
      </c>
      <c r="G954" s="2">
        <v>42</v>
      </c>
      <c r="H954" s="2">
        <f t="shared" si="140"/>
        <v>0</v>
      </c>
      <c r="I954" s="2">
        <f t="shared" si="141"/>
        <v>0</v>
      </c>
      <c r="J954" s="2">
        <f t="shared" si="142"/>
        <v>0</v>
      </c>
      <c r="K954" s="2">
        <f t="shared" si="143"/>
        <v>0</v>
      </c>
      <c r="L954" s="2">
        <f t="shared" si="144"/>
        <v>0</v>
      </c>
      <c r="M954" s="2">
        <v>20</v>
      </c>
      <c r="Q954" s="2">
        <f t="shared" si="145"/>
        <v>1</v>
      </c>
      <c r="R954" s="2">
        <f t="shared" si="146"/>
        <v>0</v>
      </c>
      <c r="S954" s="2">
        <f t="shared" si="147"/>
        <v>0</v>
      </c>
      <c r="T954" s="2">
        <v>2012</v>
      </c>
      <c r="U954" s="2">
        <f t="shared" si="148"/>
        <v>0</v>
      </c>
      <c r="V954" s="2">
        <v>6.6</v>
      </c>
      <c r="W954" s="2">
        <f t="shared" si="149"/>
        <v>0</v>
      </c>
    </row>
    <row r="955" spans="1:23" x14ac:dyDescent="0.2">
      <c r="A955" s="2" t="s">
        <v>1615</v>
      </c>
      <c r="B955" s="2" t="s">
        <v>15</v>
      </c>
      <c r="C955" s="2" t="s">
        <v>24</v>
      </c>
      <c r="D955" s="2">
        <v>77.862499999999997</v>
      </c>
      <c r="E955" s="2">
        <v>146</v>
      </c>
      <c r="F955" s="2">
        <v>20454</v>
      </c>
      <c r="G955" s="2">
        <v>70</v>
      </c>
      <c r="H955" s="2">
        <f t="shared" si="140"/>
        <v>1</v>
      </c>
      <c r="I955" s="2">
        <f t="shared" si="141"/>
        <v>0</v>
      </c>
      <c r="J955" s="2">
        <f t="shared" si="142"/>
        <v>0</v>
      </c>
      <c r="K955" s="2">
        <f t="shared" si="143"/>
        <v>0</v>
      </c>
      <c r="L955" s="2">
        <f t="shared" si="144"/>
        <v>0</v>
      </c>
      <c r="M955" s="2">
        <v>12000</v>
      </c>
      <c r="Q955" s="2">
        <f t="shared" si="145"/>
        <v>0</v>
      </c>
      <c r="R955" s="2">
        <f t="shared" si="146"/>
        <v>0</v>
      </c>
      <c r="S955" s="2">
        <f t="shared" si="147"/>
        <v>0</v>
      </c>
      <c r="T955" s="2">
        <v>2004</v>
      </c>
      <c r="U955" s="2">
        <f t="shared" si="148"/>
        <v>0</v>
      </c>
      <c r="V955" s="2">
        <v>7.7</v>
      </c>
      <c r="W955" s="2">
        <f t="shared" si="149"/>
        <v>0</v>
      </c>
    </row>
    <row r="956" spans="1:23" x14ac:dyDescent="0.2">
      <c r="A956" s="2" t="s">
        <v>1617</v>
      </c>
      <c r="B956" s="2" t="s">
        <v>15</v>
      </c>
      <c r="C956" s="2" t="s">
        <v>31</v>
      </c>
      <c r="D956" s="2">
        <v>1.64666</v>
      </c>
      <c r="E956" s="2">
        <v>80</v>
      </c>
      <c r="F956" s="2">
        <v>2467</v>
      </c>
      <c r="G956" s="2">
        <v>20</v>
      </c>
      <c r="H956" s="2">
        <f t="shared" si="140"/>
        <v>1</v>
      </c>
      <c r="I956" s="2">
        <f t="shared" si="141"/>
        <v>1</v>
      </c>
      <c r="J956" s="2">
        <f t="shared" si="142"/>
        <v>0</v>
      </c>
      <c r="K956" s="2">
        <f t="shared" si="143"/>
        <v>0</v>
      </c>
      <c r="L956" s="2">
        <f t="shared" si="144"/>
        <v>0</v>
      </c>
      <c r="M956" s="2">
        <v>121</v>
      </c>
      <c r="Q956" s="2">
        <f t="shared" si="145"/>
        <v>0</v>
      </c>
      <c r="R956" s="2">
        <f t="shared" si="146"/>
        <v>0</v>
      </c>
      <c r="S956" s="2">
        <f t="shared" si="147"/>
        <v>0</v>
      </c>
      <c r="T956" s="2">
        <v>2003</v>
      </c>
      <c r="U956" s="2">
        <f t="shared" si="148"/>
        <v>0</v>
      </c>
      <c r="V956" s="2">
        <v>2.8</v>
      </c>
      <c r="W956" s="2">
        <f t="shared" si="149"/>
        <v>0</v>
      </c>
    </row>
    <row r="957" spans="1:23" x14ac:dyDescent="0.2">
      <c r="A957" s="2" t="s">
        <v>1619</v>
      </c>
      <c r="B957" s="2" t="s">
        <v>15</v>
      </c>
      <c r="C957" s="2" t="s">
        <v>12</v>
      </c>
      <c r="D957" s="2">
        <v>4.6495000000000002E-2</v>
      </c>
      <c r="E957" s="2">
        <v>186</v>
      </c>
      <c r="F957" s="2">
        <v>14638</v>
      </c>
      <c r="G957" s="2">
        <v>14</v>
      </c>
      <c r="H957" s="2">
        <f t="shared" si="140"/>
        <v>1</v>
      </c>
      <c r="I957" s="2">
        <f t="shared" si="141"/>
        <v>0</v>
      </c>
      <c r="J957" s="2">
        <f t="shared" si="142"/>
        <v>0</v>
      </c>
      <c r="K957" s="2">
        <f t="shared" si="143"/>
        <v>0</v>
      </c>
      <c r="L957" s="2">
        <f t="shared" si="144"/>
        <v>0</v>
      </c>
      <c r="M957" s="2">
        <v>50</v>
      </c>
      <c r="Q957" s="2">
        <f t="shared" si="145"/>
        <v>0</v>
      </c>
      <c r="R957" s="2">
        <f t="shared" si="146"/>
        <v>0</v>
      </c>
      <c r="S957" s="2">
        <f t="shared" si="147"/>
        <v>0</v>
      </c>
      <c r="T957" s="2">
        <v>2011</v>
      </c>
      <c r="U957" s="2">
        <f t="shared" si="148"/>
        <v>0</v>
      </c>
      <c r="V957" s="2">
        <v>6.5</v>
      </c>
      <c r="W957" s="2">
        <f t="shared" si="149"/>
        <v>1</v>
      </c>
    </row>
    <row r="958" spans="1:23" x14ac:dyDescent="0.2">
      <c r="A958" s="2" t="s">
        <v>132</v>
      </c>
      <c r="B958" s="2" t="s">
        <v>15</v>
      </c>
      <c r="C958" s="2" t="s">
        <v>12</v>
      </c>
      <c r="D958" s="2">
        <v>5.3540400000000004</v>
      </c>
      <c r="E958" s="2">
        <v>107</v>
      </c>
      <c r="F958" s="2">
        <v>22834</v>
      </c>
      <c r="G958" s="2">
        <v>3.5</v>
      </c>
      <c r="H958" s="2">
        <f t="shared" si="140"/>
        <v>1</v>
      </c>
      <c r="I958" s="2">
        <f t="shared" si="141"/>
        <v>0</v>
      </c>
      <c r="J958" s="2">
        <f t="shared" si="142"/>
        <v>0</v>
      </c>
      <c r="K958" s="2">
        <f t="shared" si="143"/>
        <v>0</v>
      </c>
      <c r="L958" s="2">
        <f t="shared" si="144"/>
        <v>0</v>
      </c>
      <c r="M958" s="2">
        <v>78</v>
      </c>
      <c r="Q958" s="2">
        <f t="shared" si="145"/>
        <v>0</v>
      </c>
      <c r="R958" s="2">
        <f t="shared" si="146"/>
        <v>0</v>
      </c>
      <c r="S958" s="2">
        <f t="shared" si="147"/>
        <v>0</v>
      </c>
      <c r="T958" s="2">
        <v>2011</v>
      </c>
      <c r="U958" s="2">
        <f t="shared" si="148"/>
        <v>0</v>
      </c>
      <c r="V958" s="2">
        <v>7.1</v>
      </c>
      <c r="W958" s="2">
        <f t="shared" si="149"/>
        <v>1</v>
      </c>
    </row>
    <row r="959" spans="1:23" x14ac:dyDescent="0.2">
      <c r="A959" s="2" t="s">
        <v>1564</v>
      </c>
      <c r="B959" s="2" t="s">
        <v>11</v>
      </c>
      <c r="C959" s="2" t="s">
        <v>12</v>
      </c>
      <c r="D959" s="2">
        <v>15.9625</v>
      </c>
      <c r="E959" s="2">
        <v>123</v>
      </c>
      <c r="F959" s="2">
        <v>7243</v>
      </c>
      <c r="G959" s="2">
        <v>40</v>
      </c>
      <c r="H959" s="2">
        <f t="shared" si="140"/>
        <v>0</v>
      </c>
      <c r="I959" s="2">
        <f t="shared" si="141"/>
        <v>0</v>
      </c>
      <c r="J959" s="2">
        <f t="shared" si="142"/>
        <v>0</v>
      </c>
      <c r="K959" s="2">
        <f t="shared" si="143"/>
        <v>0</v>
      </c>
      <c r="L959" s="2">
        <f t="shared" si="144"/>
        <v>0</v>
      </c>
      <c r="M959" s="2">
        <v>0</v>
      </c>
      <c r="Q959" s="2">
        <f t="shared" si="145"/>
        <v>1</v>
      </c>
      <c r="R959" s="2">
        <f t="shared" si="146"/>
        <v>0</v>
      </c>
      <c r="S959" s="2">
        <f t="shared" si="147"/>
        <v>0</v>
      </c>
      <c r="T959" s="2">
        <v>2006</v>
      </c>
      <c r="U959" s="2">
        <f t="shared" si="148"/>
        <v>0</v>
      </c>
      <c r="V959" s="2">
        <v>6.4</v>
      </c>
      <c r="W959" s="2">
        <f t="shared" si="149"/>
        <v>1</v>
      </c>
    </row>
    <row r="960" spans="1:23" x14ac:dyDescent="0.2">
      <c r="A960" s="2" t="s">
        <v>1244</v>
      </c>
      <c r="B960" s="2" t="s">
        <v>51</v>
      </c>
      <c r="C960" s="2" t="s">
        <v>40</v>
      </c>
      <c r="D960" s="2">
        <v>143.15100000000001</v>
      </c>
      <c r="E960" s="2">
        <v>115</v>
      </c>
      <c r="F960" s="2">
        <v>4811</v>
      </c>
      <c r="G960" s="2">
        <v>60</v>
      </c>
      <c r="H960" s="2">
        <f t="shared" si="140"/>
        <v>0</v>
      </c>
      <c r="I960" s="2">
        <f t="shared" si="141"/>
        <v>0</v>
      </c>
      <c r="J960" s="2">
        <f t="shared" si="142"/>
        <v>0</v>
      </c>
      <c r="K960" s="2">
        <f t="shared" si="143"/>
        <v>0</v>
      </c>
      <c r="L960" s="2">
        <f t="shared" si="144"/>
        <v>0</v>
      </c>
      <c r="M960" s="2">
        <v>64</v>
      </c>
      <c r="Q960" s="2">
        <f t="shared" si="145"/>
        <v>0</v>
      </c>
      <c r="R960" s="2">
        <f t="shared" si="146"/>
        <v>1</v>
      </c>
      <c r="S960" s="2">
        <f t="shared" si="147"/>
        <v>1</v>
      </c>
      <c r="T960" s="2">
        <v>2008</v>
      </c>
      <c r="U960" s="2">
        <f t="shared" si="148"/>
        <v>0</v>
      </c>
      <c r="V960" s="2">
        <v>7.1</v>
      </c>
      <c r="W960" s="2">
        <f t="shared" si="149"/>
        <v>0</v>
      </c>
    </row>
    <row r="961" spans="1:23" x14ac:dyDescent="0.2">
      <c r="A961" s="2" t="s">
        <v>948</v>
      </c>
      <c r="B961" s="2" t="s">
        <v>51</v>
      </c>
      <c r="C961" s="2" t="s">
        <v>31</v>
      </c>
      <c r="D961" s="2">
        <v>33.643500000000003</v>
      </c>
      <c r="E961" s="2">
        <v>87</v>
      </c>
      <c r="F961" s="2">
        <v>20061</v>
      </c>
      <c r="G961" s="2">
        <v>50</v>
      </c>
      <c r="H961" s="2">
        <f t="shared" si="140"/>
        <v>0</v>
      </c>
      <c r="I961" s="2">
        <f t="shared" si="141"/>
        <v>1</v>
      </c>
      <c r="J961" s="2">
        <f t="shared" si="142"/>
        <v>0</v>
      </c>
      <c r="K961" s="2">
        <f t="shared" si="143"/>
        <v>0</v>
      </c>
      <c r="L961" s="2">
        <f t="shared" si="144"/>
        <v>0</v>
      </c>
      <c r="M961" s="2">
        <v>9</v>
      </c>
      <c r="Q961" s="2">
        <f t="shared" si="145"/>
        <v>0</v>
      </c>
      <c r="R961" s="2">
        <f t="shared" si="146"/>
        <v>1</v>
      </c>
      <c r="S961" s="2">
        <f t="shared" si="147"/>
        <v>0</v>
      </c>
      <c r="T961" s="2">
        <v>2010</v>
      </c>
      <c r="U961" s="2">
        <f t="shared" si="148"/>
        <v>0</v>
      </c>
      <c r="V961" s="2">
        <v>4.2</v>
      </c>
      <c r="W961" s="2">
        <f t="shared" si="149"/>
        <v>0</v>
      </c>
    </row>
    <row r="962" spans="1:23" x14ac:dyDescent="0.2">
      <c r="A962" s="2" t="s">
        <v>1625</v>
      </c>
      <c r="B962" s="2" t="s">
        <v>11</v>
      </c>
      <c r="C962" s="2" t="s">
        <v>12</v>
      </c>
      <c r="D962" s="2">
        <v>1.5069999999999999</v>
      </c>
      <c r="E962" s="2">
        <v>91</v>
      </c>
      <c r="F962" s="2">
        <v>141</v>
      </c>
      <c r="G962" s="2">
        <v>12</v>
      </c>
      <c r="H962" s="2">
        <f t="shared" si="140"/>
        <v>0</v>
      </c>
      <c r="I962" s="2">
        <f t="shared" si="141"/>
        <v>0</v>
      </c>
      <c r="J962" s="2">
        <f t="shared" si="142"/>
        <v>0</v>
      </c>
      <c r="K962" s="2">
        <f t="shared" si="143"/>
        <v>0</v>
      </c>
      <c r="L962" s="2">
        <f t="shared" si="144"/>
        <v>0</v>
      </c>
      <c r="M962" s="2">
        <v>60</v>
      </c>
      <c r="Q962" s="2">
        <f t="shared" si="145"/>
        <v>1</v>
      </c>
      <c r="R962" s="2">
        <f t="shared" si="146"/>
        <v>0</v>
      </c>
      <c r="S962" s="2">
        <f t="shared" si="147"/>
        <v>0</v>
      </c>
      <c r="T962" s="2">
        <v>2007</v>
      </c>
      <c r="U962" s="2">
        <f t="shared" si="148"/>
        <v>0</v>
      </c>
      <c r="V962" s="2">
        <v>6.3</v>
      </c>
      <c r="W962" s="2">
        <f t="shared" si="149"/>
        <v>1</v>
      </c>
    </row>
    <row r="963" spans="1:23" x14ac:dyDescent="0.2">
      <c r="A963" s="2" t="s">
        <v>1627</v>
      </c>
      <c r="B963" s="2" t="s">
        <v>51</v>
      </c>
      <c r="C963" s="2" t="s">
        <v>97</v>
      </c>
      <c r="D963" s="2">
        <v>21.379300000000001</v>
      </c>
      <c r="E963" s="2">
        <v>88</v>
      </c>
      <c r="F963" s="2">
        <v>2652</v>
      </c>
      <c r="G963" s="2">
        <v>150</v>
      </c>
      <c r="H963" s="2">
        <f t="shared" ref="H963:H1026" si="150">IF(B963="R",1,0)</f>
        <v>0</v>
      </c>
      <c r="I963" s="2">
        <f t="shared" ref="I963:I1026" si="151">IF(C963="Comedy",1,0)</f>
        <v>0</v>
      </c>
      <c r="J963" s="2">
        <f t="shared" ref="J963:J1026" si="152">IF(C963="Thriller_Horror",1,0)</f>
        <v>0</v>
      </c>
      <c r="K963" s="2">
        <f t="shared" ref="K963:K1026" si="153">IF(C963="Animation",1,0)</f>
        <v>1</v>
      </c>
      <c r="L963" s="2">
        <f t="shared" ref="L963:L1026" si="154">IF(C963="Adventure_Sci_fi",1,0)</f>
        <v>0</v>
      </c>
      <c r="M963" s="2">
        <v>25</v>
      </c>
      <c r="Q963" s="2">
        <f t="shared" ref="Q963:Q1026" si="155">IF(B963="PG-13",1,0)</f>
        <v>0</v>
      </c>
      <c r="R963" s="2">
        <f t="shared" ref="R963:R1026" si="156">IF(B963="PG",1,0)</f>
        <v>1</v>
      </c>
      <c r="S963" s="2">
        <f t="shared" ref="S963:S1026" si="157">IF(C963="Drama_Comedy",1,0)</f>
        <v>0</v>
      </c>
      <c r="T963" s="2">
        <v>2011</v>
      </c>
      <c r="U963" s="2">
        <f t="shared" ref="U963:U1026" si="158">IF(C963="Other",1,0)</f>
        <v>0</v>
      </c>
      <c r="V963" s="2">
        <v>5.4</v>
      </c>
      <c r="W963" s="2">
        <f t="shared" ref="W963:W1026" si="159">IF(C963="Drama",1,0)</f>
        <v>0</v>
      </c>
    </row>
    <row r="964" spans="1:23" x14ac:dyDescent="0.2">
      <c r="A964" s="2" t="s">
        <v>1629</v>
      </c>
      <c r="B964" s="2" t="s">
        <v>51</v>
      </c>
      <c r="C964" s="2" t="s">
        <v>40</v>
      </c>
      <c r="D964" s="2">
        <v>7.48691</v>
      </c>
      <c r="E964" s="2">
        <v>106</v>
      </c>
      <c r="F964" s="2">
        <v>2495</v>
      </c>
      <c r="G964" s="2">
        <v>27</v>
      </c>
      <c r="H964" s="2">
        <f t="shared" si="150"/>
        <v>0</v>
      </c>
      <c r="I964" s="2">
        <f t="shared" si="151"/>
        <v>0</v>
      </c>
      <c r="J964" s="2">
        <f t="shared" si="152"/>
        <v>0</v>
      </c>
      <c r="K964" s="2">
        <f t="shared" si="153"/>
        <v>0</v>
      </c>
      <c r="L964" s="2">
        <f t="shared" si="154"/>
        <v>0</v>
      </c>
      <c r="M964" s="2">
        <v>43</v>
      </c>
      <c r="Q964" s="2">
        <f t="shared" si="155"/>
        <v>0</v>
      </c>
      <c r="R964" s="2">
        <f t="shared" si="156"/>
        <v>1</v>
      </c>
      <c r="S964" s="2">
        <f t="shared" si="157"/>
        <v>1</v>
      </c>
      <c r="T964" s="2">
        <v>2007</v>
      </c>
      <c r="U964" s="2">
        <f t="shared" si="158"/>
        <v>0</v>
      </c>
      <c r="V964" s="2">
        <v>6.8</v>
      </c>
      <c r="W964" s="2">
        <f t="shared" si="159"/>
        <v>0</v>
      </c>
    </row>
    <row r="965" spans="1:23" x14ac:dyDescent="0.2">
      <c r="A965" s="2" t="s">
        <v>1631</v>
      </c>
      <c r="B965" s="2" t="s">
        <v>15</v>
      </c>
      <c r="C965" s="2" t="s">
        <v>31</v>
      </c>
      <c r="D965" s="2">
        <v>19.184000000000001</v>
      </c>
      <c r="E965" s="2">
        <v>113</v>
      </c>
      <c r="F965" s="2">
        <v>159</v>
      </c>
      <c r="G965" s="2">
        <v>3</v>
      </c>
      <c r="H965" s="2">
        <f t="shared" si="150"/>
        <v>1</v>
      </c>
      <c r="I965" s="2">
        <f t="shared" si="151"/>
        <v>1</v>
      </c>
      <c r="J965" s="2">
        <f t="shared" si="152"/>
        <v>0</v>
      </c>
      <c r="K965" s="2">
        <f t="shared" si="153"/>
        <v>0</v>
      </c>
      <c r="L965" s="2">
        <f t="shared" si="154"/>
        <v>0</v>
      </c>
      <c r="M965" s="2">
        <v>9</v>
      </c>
      <c r="Q965" s="2">
        <f t="shared" si="155"/>
        <v>0</v>
      </c>
      <c r="R965" s="2">
        <f t="shared" si="156"/>
        <v>0</v>
      </c>
      <c r="S965" s="2">
        <f t="shared" si="157"/>
        <v>0</v>
      </c>
      <c r="T965" s="2">
        <v>2002</v>
      </c>
      <c r="U965" s="2">
        <f t="shared" si="158"/>
        <v>0</v>
      </c>
      <c r="V965" s="2">
        <v>5.4</v>
      </c>
      <c r="W965" s="2">
        <f t="shared" si="159"/>
        <v>0</v>
      </c>
    </row>
    <row r="966" spans="1:23" x14ac:dyDescent="0.2">
      <c r="A966" s="2" t="s">
        <v>1633</v>
      </c>
      <c r="B966" s="2" t="s">
        <v>11</v>
      </c>
      <c r="C966" s="2" t="s">
        <v>19</v>
      </c>
      <c r="D966" s="2">
        <v>93.926400000000001</v>
      </c>
      <c r="E966" s="2">
        <v>138</v>
      </c>
      <c r="F966" s="2">
        <v>1205</v>
      </c>
      <c r="G966" s="2">
        <v>150</v>
      </c>
      <c r="H966" s="2">
        <f t="shared" si="150"/>
        <v>0</v>
      </c>
      <c r="I966" s="2">
        <f t="shared" si="151"/>
        <v>0</v>
      </c>
      <c r="J966" s="2">
        <f t="shared" si="152"/>
        <v>0</v>
      </c>
      <c r="K966" s="2">
        <f t="shared" si="153"/>
        <v>0</v>
      </c>
      <c r="L966" s="2">
        <f t="shared" si="154"/>
        <v>1</v>
      </c>
      <c r="M966" s="2">
        <v>608</v>
      </c>
      <c r="Q966" s="2">
        <f t="shared" si="155"/>
        <v>1</v>
      </c>
      <c r="R966" s="2">
        <f t="shared" si="156"/>
        <v>0</v>
      </c>
      <c r="S966" s="2">
        <f t="shared" si="157"/>
        <v>0</v>
      </c>
      <c r="T966" s="2">
        <v>2003</v>
      </c>
      <c r="U966" s="2">
        <f t="shared" si="158"/>
        <v>0</v>
      </c>
      <c r="V966" s="2">
        <v>7.4</v>
      </c>
      <c r="W966" s="2">
        <f t="shared" si="159"/>
        <v>0</v>
      </c>
    </row>
    <row r="967" spans="1:23" x14ac:dyDescent="0.2">
      <c r="A967" s="2" t="s">
        <v>1635</v>
      </c>
      <c r="B967" s="2" t="s">
        <v>51</v>
      </c>
      <c r="C967" s="2" t="s">
        <v>19</v>
      </c>
      <c r="D967" s="2">
        <v>42.652000000000001</v>
      </c>
      <c r="E967" s="2">
        <v>111</v>
      </c>
      <c r="F967" s="2">
        <v>2851</v>
      </c>
      <c r="G967" s="2">
        <v>20</v>
      </c>
      <c r="H967" s="2">
        <f t="shared" si="150"/>
        <v>0</v>
      </c>
      <c r="I967" s="2">
        <f t="shared" si="151"/>
        <v>0</v>
      </c>
      <c r="J967" s="2">
        <f t="shared" si="152"/>
        <v>0</v>
      </c>
      <c r="K967" s="2">
        <f t="shared" si="153"/>
        <v>0</v>
      </c>
      <c r="L967" s="2">
        <f t="shared" si="154"/>
        <v>1</v>
      </c>
      <c r="M967" s="2">
        <v>132</v>
      </c>
      <c r="Q967" s="2">
        <f t="shared" si="155"/>
        <v>0</v>
      </c>
      <c r="R967" s="2">
        <f t="shared" si="156"/>
        <v>1</v>
      </c>
      <c r="S967" s="2">
        <f t="shared" si="157"/>
        <v>0</v>
      </c>
      <c r="T967" s="2">
        <v>2015</v>
      </c>
      <c r="U967" s="2">
        <f t="shared" si="158"/>
        <v>0</v>
      </c>
      <c r="V967" s="2">
        <v>6.8</v>
      </c>
      <c r="W967" s="2">
        <f t="shared" si="159"/>
        <v>0</v>
      </c>
    </row>
    <row r="968" spans="1:23" x14ac:dyDescent="0.2">
      <c r="A968" s="2" t="s">
        <v>219</v>
      </c>
      <c r="B968" s="2" t="s">
        <v>51</v>
      </c>
      <c r="C968" s="2" t="s">
        <v>31</v>
      </c>
      <c r="D968" s="2">
        <v>17.292400000000001</v>
      </c>
      <c r="E968" s="2">
        <v>91</v>
      </c>
      <c r="F968" s="2">
        <v>4551</v>
      </c>
      <c r="G968" s="2">
        <v>12</v>
      </c>
      <c r="H968" s="2">
        <f t="shared" si="150"/>
        <v>0</v>
      </c>
      <c r="I968" s="2">
        <f t="shared" si="151"/>
        <v>1</v>
      </c>
      <c r="J968" s="2">
        <f t="shared" si="152"/>
        <v>0</v>
      </c>
      <c r="K968" s="2">
        <f t="shared" si="153"/>
        <v>0</v>
      </c>
      <c r="L968" s="2">
        <f t="shared" si="154"/>
        <v>0</v>
      </c>
      <c r="M968" s="2">
        <v>25</v>
      </c>
      <c r="Q968" s="2">
        <f t="shared" si="155"/>
        <v>0</v>
      </c>
      <c r="R968" s="2">
        <f t="shared" si="156"/>
        <v>1</v>
      </c>
      <c r="S968" s="2">
        <f t="shared" si="157"/>
        <v>0</v>
      </c>
      <c r="T968" s="2">
        <v>2001</v>
      </c>
      <c r="U968" s="2">
        <f t="shared" si="158"/>
        <v>0</v>
      </c>
      <c r="V968" s="2">
        <v>5.3</v>
      </c>
      <c r="W968" s="2">
        <f t="shared" si="159"/>
        <v>0</v>
      </c>
    </row>
    <row r="969" spans="1:23" x14ac:dyDescent="0.2">
      <c r="A969" s="2" t="s">
        <v>1638</v>
      </c>
      <c r="B969" s="2" t="s">
        <v>15</v>
      </c>
      <c r="C969" s="2" t="s">
        <v>12</v>
      </c>
      <c r="D969" s="2">
        <v>0.14554</v>
      </c>
      <c r="E969" s="2">
        <v>93</v>
      </c>
      <c r="F969" s="2">
        <v>2489</v>
      </c>
      <c r="G969" s="2">
        <v>0.5</v>
      </c>
      <c r="H969" s="2">
        <f t="shared" si="150"/>
        <v>1</v>
      </c>
      <c r="I969" s="2">
        <f t="shared" si="151"/>
        <v>0</v>
      </c>
      <c r="J969" s="2">
        <f t="shared" si="152"/>
        <v>0</v>
      </c>
      <c r="K969" s="2">
        <f t="shared" si="153"/>
        <v>0</v>
      </c>
      <c r="L969" s="2">
        <f t="shared" si="154"/>
        <v>0</v>
      </c>
      <c r="M969" s="2">
        <v>75</v>
      </c>
      <c r="Q969" s="2">
        <f t="shared" si="155"/>
        <v>0</v>
      </c>
      <c r="R969" s="2">
        <f t="shared" si="156"/>
        <v>0</v>
      </c>
      <c r="S969" s="2">
        <f t="shared" si="157"/>
        <v>0</v>
      </c>
      <c r="T969" s="2">
        <v>2002</v>
      </c>
      <c r="U969" s="2">
        <f t="shared" si="158"/>
        <v>0</v>
      </c>
      <c r="V969" s="2">
        <v>6.7</v>
      </c>
      <c r="W969" s="2">
        <f t="shared" si="159"/>
        <v>1</v>
      </c>
    </row>
    <row r="970" spans="1:23" x14ac:dyDescent="0.2">
      <c r="A970" s="2" t="s">
        <v>1640</v>
      </c>
      <c r="B970" s="2" t="s">
        <v>51</v>
      </c>
      <c r="C970" s="2" t="s">
        <v>12</v>
      </c>
      <c r="D970" s="2">
        <v>44.4696</v>
      </c>
      <c r="E970" s="2">
        <v>129</v>
      </c>
      <c r="F970" s="2">
        <v>952</v>
      </c>
      <c r="G970" s="2">
        <v>17</v>
      </c>
      <c r="H970" s="2">
        <f t="shared" si="150"/>
        <v>0</v>
      </c>
      <c r="I970" s="2">
        <f t="shared" si="151"/>
        <v>0</v>
      </c>
      <c r="J970" s="2">
        <f t="shared" si="152"/>
        <v>0</v>
      </c>
      <c r="K970" s="2">
        <f t="shared" si="153"/>
        <v>0</v>
      </c>
      <c r="L970" s="2">
        <f t="shared" si="154"/>
        <v>0</v>
      </c>
      <c r="M970" s="2">
        <v>51</v>
      </c>
      <c r="Q970" s="2">
        <f t="shared" si="155"/>
        <v>0</v>
      </c>
      <c r="R970" s="2">
        <f t="shared" si="156"/>
        <v>1</v>
      </c>
      <c r="S970" s="2">
        <f t="shared" si="157"/>
        <v>0</v>
      </c>
      <c r="T970" s="2">
        <v>2015</v>
      </c>
      <c r="U970" s="2">
        <f t="shared" si="158"/>
        <v>0</v>
      </c>
      <c r="V970" s="2">
        <v>7.4</v>
      </c>
      <c r="W970" s="2">
        <f t="shared" si="159"/>
        <v>1</v>
      </c>
    </row>
    <row r="971" spans="1:23" x14ac:dyDescent="0.2">
      <c r="A971" s="2" t="s">
        <v>1642</v>
      </c>
      <c r="B971" s="2" t="s">
        <v>15</v>
      </c>
      <c r="C971" s="2" t="s">
        <v>40</v>
      </c>
      <c r="D971" s="2">
        <v>3.8851300000000002</v>
      </c>
      <c r="E971" s="2">
        <v>91</v>
      </c>
      <c r="F971" s="2">
        <v>1349</v>
      </c>
      <c r="G971" s="2">
        <v>2</v>
      </c>
      <c r="H971" s="2">
        <f t="shared" si="150"/>
        <v>1</v>
      </c>
      <c r="I971" s="2">
        <f t="shared" si="151"/>
        <v>0</v>
      </c>
      <c r="J971" s="2">
        <f t="shared" si="152"/>
        <v>0</v>
      </c>
      <c r="K971" s="2">
        <f t="shared" si="153"/>
        <v>0</v>
      </c>
      <c r="L971" s="2">
        <f t="shared" si="154"/>
        <v>0</v>
      </c>
      <c r="M971" s="2">
        <v>244</v>
      </c>
      <c r="Q971" s="2">
        <f t="shared" si="155"/>
        <v>0</v>
      </c>
      <c r="R971" s="2">
        <f t="shared" si="156"/>
        <v>0</v>
      </c>
      <c r="S971" s="2">
        <f t="shared" si="157"/>
        <v>1</v>
      </c>
      <c r="T971" s="2">
        <v>2005</v>
      </c>
      <c r="U971" s="2">
        <f t="shared" si="158"/>
        <v>0</v>
      </c>
      <c r="V971" s="2">
        <v>7.4</v>
      </c>
      <c r="W971" s="2">
        <f t="shared" si="159"/>
        <v>0</v>
      </c>
    </row>
    <row r="972" spans="1:23" x14ac:dyDescent="0.2">
      <c r="A972" s="2" t="s">
        <v>861</v>
      </c>
      <c r="B972" s="2" t="s">
        <v>15</v>
      </c>
      <c r="C972" s="2" t="s">
        <v>31</v>
      </c>
      <c r="D972" s="2">
        <v>90.567700000000002</v>
      </c>
      <c r="E972" s="2">
        <v>116</v>
      </c>
      <c r="F972" s="2">
        <v>1711</v>
      </c>
      <c r="G972" s="2">
        <v>51</v>
      </c>
      <c r="H972" s="2">
        <f t="shared" si="150"/>
        <v>1</v>
      </c>
      <c r="I972" s="2">
        <f t="shared" si="151"/>
        <v>1</v>
      </c>
      <c r="J972" s="2">
        <f t="shared" si="152"/>
        <v>0</v>
      </c>
      <c r="K972" s="2">
        <f t="shared" si="153"/>
        <v>0</v>
      </c>
      <c r="L972" s="2">
        <f t="shared" si="154"/>
        <v>0</v>
      </c>
      <c r="M972" s="2">
        <v>101</v>
      </c>
      <c r="Q972" s="2">
        <f t="shared" si="155"/>
        <v>0</v>
      </c>
      <c r="R972" s="2">
        <f t="shared" si="156"/>
        <v>0</v>
      </c>
      <c r="S972" s="2">
        <f t="shared" si="157"/>
        <v>0</v>
      </c>
      <c r="T972" s="2">
        <v>2000</v>
      </c>
      <c r="U972" s="2">
        <f t="shared" si="158"/>
        <v>0</v>
      </c>
      <c r="V972" s="2">
        <v>6.5</v>
      </c>
      <c r="W972" s="2">
        <f t="shared" si="159"/>
        <v>0</v>
      </c>
    </row>
    <row r="973" spans="1:23" x14ac:dyDescent="0.2">
      <c r="A973" s="2" t="s">
        <v>1645</v>
      </c>
      <c r="B973" s="2" t="s">
        <v>15</v>
      </c>
      <c r="C973" s="2" t="s">
        <v>12</v>
      </c>
      <c r="D973" s="2">
        <v>0.60394300000000001</v>
      </c>
      <c r="E973" s="2">
        <v>90</v>
      </c>
      <c r="F973" s="2">
        <v>2655</v>
      </c>
      <c r="G973" s="2">
        <v>0.5</v>
      </c>
      <c r="H973" s="2">
        <f t="shared" si="150"/>
        <v>1</v>
      </c>
      <c r="I973" s="2">
        <f t="shared" si="151"/>
        <v>0</v>
      </c>
      <c r="J973" s="2">
        <f t="shared" si="152"/>
        <v>0</v>
      </c>
      <c r="K973" s="2">
        <f t="shared" si="153"/>
        <v>0</v>
      </c>
      <c r="L973" s="2">
        <f t="shared" si="154"/>
        <v>0</v>
      </c>
      <c r="M973" s="2">
        <v>9</v>
      </c>
      <c r="Q973" s="2">
        <f t="shared" si="155"/>
        <v>0</v>
      </c>
      <c r="R973" s="2">
        <f t="shared" si="156"/>
        <v>0</v>
      </c>
      <c r="S973" s="2">
        <f t="shared" si="157"/>
        <v>0</v>
      </c>
      <c r="T973" s="2">
        <v>2004</v>
      </c>
      <c r="U973" s="2">
        <f t="shared" si="158"/>
        <v>0</v>
      </c>
      <c r="V973" s="2">
        <v>7.3</v>
      </c>
      <c r="W973" s="2">
        <f t="shared" si="159"/>
        <v>1</v>
      </c>
    </row>
    <row r="974" spans="1:23" x14ac:dyDescent="0.2">
      <c r="A974" s="2" t="s">
        <v>1013</v>
      </c>
      <c r="B974" s="2" t="s">
        <v>11</v>
      </c>
      <c r="C974" s="2" t="s">
        <v>31</v>
      </c>
      <c r="D974" s="2">
        <v>86.049400000000006</v>
      </c>
      <c r="E974" s="2">
        <v>97</v>
      </c>
      <c r="F974" s="2">
        <v>5032</v>
      </c>
      <c r="G974" s="2">
        <v>17</v>
      </c>
      <c r="H974" s="2">
        <f t="shared" si="150"/>
        <v>0</v>
      </c>
      <c r="I974" s="2">
        <f t="shared" si="151"/>
        <v>1</v>
      </c>
      <c r="J974" s="2">
        <f t="shared" si="152"/>
        <v>0</v>
      </c>
      <c r="K974" s="2">
        <f t="shared" si="153"/>
        <v>0</v>
      </c>
      <c r="L974" s="2">
        <f t="shared" si="154"/>
        <v>0</v>
      </c>
      <c r="M974" s="2">
        <v>70</v>
      </c>
      <c r="Q974" s="2">
        <f t="shared" si="155"/>
        <v>1</v>
      </c>
      <c r="R974" s="2">
        <f t="shared" si="156"/>
        <v>0</v>
      </c>
      <c r="S974" s="2">
        <f t="shared" si="157"/>
        <v>0</v>
      </c>
      <c r="T974" s="2">
        <v>2004</v>
      </c>
      <c r="U974" s="2">
        <f t="shared" si="158"/>
        <v>0</v>
      </c>
      <c r="V974" s="2">
        <v>7</v>
      </c>
      <c r="W974" s="2">
        <f t="shared" si="159"/>
        <v>0</v>
      </c>
    </row>
    <row r="975" spans="1:23" x14ac:dyDescent="0.2">
      <c r="A975" s="2" t="s">
        <v>144</v>
      </c>
      <c r="B975" s="2" t="s">
        <v>51</v>
      </c>
      <c r="C975" s="2" t="s">
        <v>19</v>
      </c>
      <c r="D975" s="2">
        <v>11.802099999999999</v>
      </c>
      <c r="E975" s="2">
        <v>90</v>
      </c>
      <c r="F975" s="2">
        <v>1865</v>
      </c>
      <c r="G975" s="2">
        <v>60</v>
      </c>
      <c r="H975" s="2">
        <f t="shared" si="150"/>
        <v>0</v>
      </c>
      <c r="I975" s="2">
        <f t="shared" si="151"/>
        <v>0</v>
      </c>
      <c r="J975" s="2">
        <f t="shared" si="152"/>
        <v>0</v>
      </c>
      <c r="K975" s="2">
        <f t="shared" si="153"/>
        <v>0</v>
      </c>
      <c r="L975" s="2">
        <f t="shared" si="154"/>
        <v>1</v>
      </c>
      <c r="M975" s="2">
        <v>48</v>
      </c>
      <c r="Q975" s="2">
        <f t="shared" si="155"/>
        <v>0</v>
      </c>
      <c r="R975" s="2">
        <f t="shared" si="156"/>
        <v>1</v>
      </c>
      <c r="S975" s="2">
        <f t="shared" si="157"/>
        <v>0</v>
      </c>
      <c r="T975" s="2">
        <v>2008</v>
      </c>
      <c r="U975" s="2">
        <f t="shared" si="158"/>
        <v>0</v>
      </c>
      <c r="V975" s="2">
        <v>4.9000000000000004</v>
      </c>
      <c r="W975" s="2">
        <f t="shared" si="159"/>
        <v>0</v>
      </c>
    </row>
    <row r="976" spans="1:23" x14ac:dyDescent="0.2">
      <c r="A976" s="2" t="s">
        <v>311</v>
      </c>
      <c r="B976" s="2" t="s">
        <v>11</v>
      </c>
      <c r="C976" s="2" t="s">
        <v>31</v>
      </c>
      <c r="D976" s="2">
        <v>279.16800000000001</v>
      </c>
      <c r="E976" s="2">
        <v>106</v>
      </c>
      <c r="F976" s="2">
        <v>24938</v>
      </c>
      <c r="G976" s="2">
        <v>80</v>
      </c>
      <c r="H976" s="2">
        <f t="shared" si="150"/>
        <v>0</v>
      </c>
      <c r="I976" s="2">
        <f t="shared" si="151"/>
        <v>1</v>
      </c>
      <c r="J976" s="2">
        <f t="shared" si="152"/>
        <v>0</v>
      </c>
      <c r="K976" s="2">
        <f t="shared" si="153"/>
        <v>0</v>
      </c>
      <c r="L976" s="2">
        <f t="shared" si="154"/>
        <v>0</v>
      </c>
      <c r="M976" s="2">
        <v>116</v>
      </c>
      <c r="Q976" s="2">
        <f t="shared" si="155"/>
        <v>1</v>
      </c>
      <c r="R976" s="2">
        <f t="shared" si="156"/>
        <v>0</v>
      </c>
      <c r="S976" s="2">
        <f t="shared" si="157"/>
        <v>0</v>
      </c>
      <c r="T976" s="2">
        <v>2004</v>
      </c>
      <c r="U976" s="2">
        <f t="shared" si="158"/>
        <v>0</v>
      </c>
      <c r="V976" s="2">
        <v>6.3</v>
      </c>
      <c r="W976" s="2">
        <f t="shared" si="159"/>
        <v>0</v>
      </c>
    </row>
    <row r="977" spans="1:23" x14ac:dyDescent="0.2">
      <c r="A977" s="2" t="s">
        <v>311</v>
      </c>
      <c r="B977" s="2" t="s">
        <v>11</v>
      </c>
      <c r="C977" s="2" t="s">
        <v>31</v>
      </c>
      <c r="D977" s="2">
        <v>166.22499999999999</v>
      </c>
      <c r="E977" s="2">
        <v>108</v>
      </c>
      <c r="F977" s="2">
        <v>24286</v>
      </c>
      <c r="G977" s="2">
        <v>55</v>
      </c>
      <c r="H977" s="2">
        <f t="shared" si="150"/>
        <v>0</v>
      </c>
      <c r="I977" s="2">
        <f t="shared" si="151"/>
        <v>1</v>
      </c>
      <c r="J977" s="2">
        <f t="shared" si="152"/>
        <v>0</v>
      </c>
      <c r="K977" s="2">
        <f t="shared" si="153"/>
        <v>0</v>
      </c>
      <c r="L977" s="2">
        <f t="shared" si="154"/>
        <v>0</v>
      </c>
      <c r="M977" s="2">
        <v>116</v>
      </c>
      <c r="Q977" s="2">
        <f t="shared" si="155"/>
        <v>1</v>
      </c>
      <c r="R977" s="2">
        <f t="shared" si="156"/>
        <v>0</v>
      </c>
      <c r="S977" s="2">
        <f t="shared" si="157"/>
        <v>0</v>
      </c>
      <c r="T977" s="2">
        <v>2000</v>
      </c>
      <c r="U977" s="2">
        <f t="shared" si="158"/>
        <v>0</v>
      </c>
      <c r="V977" s="2">
        <v>7</v>
      </c>
      <c r="W977" s="2">
        <f t="shared" si="159"/>
        <v>0</v>
      </c>
    </row>
    <row r="978" spans="1:23" x14ac:dyDescent="0.2">
      <c r="A978" s="2" t="s">
        <v>782</v>
      </c>
      <c r="B978" s="2" t="s">
        <v>11</v>
      </c>
      <c r="C978" s="2" t="s">
        <v>31</v>
      </c>
      <c r="D978" s="2">
        <v>38.232599999999998</v>
      </c>
      <c r="E978" s="2">
        <v>86</v>
      </c>
      <c r="F978" s="2">
        <v>3854</v>
      </c>
      <c r="G978" s="2">
        <v>30</v>
      </c>
      <c r="H978" s="2">
        <f t="shared" si="150"/>
        <v>0</v>
      </c>
      <c r="I978" s="2">
        <f t="shared" si="151"/>
        <v>1</v>
      </c>
      <c r="J978" s="2">
        <f t="shared" si="152"/>
        <v>0</v>
      </c>
      <c r="K978" s="2">
        <f t="shared" si="153"/>
        <v>0</v>
      </c>
      <c r="L978" s="2">
        <f t="shared" si="154"/>
        <v>0</v>
      </c>
      <c r="M978" s="2">
        <v>82</v>
      </c>
      <c r="Q978" s="2">
        <f t="shared" si="155"/>
        <v>1</v>
      </c>
      <c r="R978" s="2">
        <f t="shared" si="156"/>
        <v>0</v>
      </c>
      <c r="S978" s="2">
        <f t="shared" si="157"/>
        <v>0</v>
      </c>
      <c r="T978" s="2">
        <v>2008</v>
      </c>
      <c r="U978" s="2">
        <f t="shared" si="158"/>
        <v>0</v>
      </c>
      <c r="V978" s="2">
        <v>2.7</v>
      </c>
      <c r="W978" s="2">
        <f t="shared" si="159"/>
        <v>0</v>
      </c>
    </row>
    <row r="979" spans="1:23" x14ac:dyDescent="0.2">
      <c r="A979" s="2" t="s">
        <v>1652</v>
      </c>
      <c r="B979" s="2" t="s">
        <v>51</v>
      </c>
      <c r="C979" s="2" t="s">
        <v>97</v>
      </c>
      <c r="D979" s="2">
        <v>148.33799999999999</v>
      </c>
      <c r="E979" s="2">
        <v>95</v>
      </c>
      <c r="F979" s="2">
        <v>46120</v>
      </c>
      <c r="G979" s="2">
        <v>130</v>
      </c>
      <c r="H979" s="2">
        <f t="shared" si="150"/>
        <v>0</v>
      </c>
      <c r="I979" s="2">
        <f t="shared" si="151"/>
        <v>0</v>
      </c>
      <c r="J979" s="2">
        <f t="shared" si="152"/>
        <v>0</v>
      </c>
      <c r="K979" s="2">
        <f t="shared" si="153"/>
        <v>1</v>
      </c>
      <c r="L979" s="2">
        <f t="shared" si="154"/>
        <v>0</v>
      </c>
      <c r="M979" s="2">
        <v>96</v>
      </c>
      <c r="Q979" s="2">
        <f t="shared" si="155"/>
        <v>0</v>
      </c>
      <c r="R979" s="2">
        <f t="shared" si="156"/>
        <v>1</v>
      </c>
      <c r="S979" s="2">
        <f t="shared" si="157"/>
        <v>0</v>
      </c>
      <c r="T979" s="2">
        <v>2010</v>
      </c>
      <c r="U979" s="2">
        <f t="shared" si="158"/>
        <v>0</v>
      </c>
      <c r="V979" s="2">
        <v>7.3</v>
      </c>
      <c r="W979" s="2">
        <f t="shared" si="159"/>
        <v>0</v>
      </c>
    </row>
    <row r="980" spans="1:23" x14ac:dyDescent="0.2">
      <c r="A980" s="2" t="s">
        <v>1654</v>
      </c>
      <c r="B980" s="2" t="s">
        <v>11</v>
      </c>
      <c r="C980" s="2" t="s">
        <v>19</v>
      </c>
      <c r="D980" s="2">
        <v>5.9746499999999996</v>
      </c>
      <c r="E980" s="2">
        <v>104</v>
      </c>
      <c r="F980" s="2">
        <v>4221</v>
      </c>
      <c r="G980" s="2">
        <v>22</v>
      </c>
      <c r="H980" s="2">
        <f t="shared" si="150"/>
        <v>0</v>
      </c>
      <c r="I980" s="2">
        <f t="shared" si="151"/>
        <v>0</v>
      </c>
      <c r="J980" s="2">
        <f t="shared" si="152"/>
        <v>0</v>
      </c>
      <c r="K980" s="2">
        <f t="shared" si="153"/>
        <v>0</v>
      </c>
      <c r="L980" s="2">
        <f t="shared" si="154"/>
        <v>1</v>
      </c>
      <c r="M980" s="2">
        <v>53</v>
      </c>
      <c r="Q980" s="2">
        <f t="shared" si="155"/>
        <v>1</v>
      </c>
      <c r="R980" s="2">
        <f t="shared" si="156"/>
        <v>0</v>
      </c>
      <c r="S980" s="2">
        <f t="shared" si="157"/>
        <v>0</v>
      </c>
      <c r="T980" s="2">
        <v>2001</v>
      </c>
      <c r="U980" s="2">
        <f t="shared" si="158"/>
        <v>0</v>
      </c>
      <c r="V980" s="2">
        <v>4.0999999999999996</v>
      </c>
      <c r="W980" s="2">
        <f t="shared" si="159"/>
        <v>0</v>
      </c>
    </row>
    <row r="981" spans="1:23" x14ac:dyDescent="0.2">
      <c r="A981" s="2" t="s">
        <v>360</v>
      </c>
      <c r="B981" s="2" t="s">
        <v>15</v>
      </c>
      <c r="C981" s="2" t="s">
        <v>35</v>
      </c>
      <c r="D981" s="2">
        <v>25.530899999999999</v>
      </c>
      <c r="E981" s="2">
        <v>113</v>
      </c>
      <c r="F981" s="2">
        <v>1997</v>
      </c>
      <c r="G981" s="2">
        <v>9</v>
      </c>
      <c r="H981" s="2">
        <f t="shared" si="150"/>
        <v>1</v>
      </c>
      <c r="I981" s="2">
        <f t="shared" si="151"/>
        <v>0</v>
      </c>
      <c r="J981" s="2">
        <f t="shared" si="152"/>
        <v>1</v>
      </c>
      <c r="K981" s="2">
        <f t="shared" si="153"/>
        <v>0</v>
      </c>
      <c r="L981" s="2">
        <f t="shared" si="154"/>
        <v>0</v>
      </c>
      <c r="M981" s="2">
        <v>22000</v>
      </c>
      <c r="Q981" s="2">
        <f t="shared" si="155"/>
        <v>0</v>
      </c>
      <c r="R981" s="2">
        <f t="shared" si="156"/>
        <v>0</v>
      </c>
      <c r="S981" s="2">
        <f t="shared" si="157"/>
        <v>0</v>
      </c>
      <c r="T981" s="2">
        <v>2000</v>
      </c>
      <c r="U981" s="2">
        <f t="shared" si="158"/>
        <v>0</v>
      </c>
      <c r="V981" s="2">
        <v>8.5</v>
      </c>
      <c r="W981" s="2">
        <f t="shared" si="159"/>
        <v>0</v>
      </c>
    </row>
    <row r="982" spans="1:23" x14ac:dyDescent="0.2">
      <c r="A982" s="2" t="s">
        <v>599</v>
      </c>
      <c r="B982" s="2" t="s">
        <v>11</v>
      </c>
      <c r="C982" s="2" t="s">
        <v>12</v>
      </c>
      <c r="D982" s="2">
        <v>57.010899999999999</v>
      </c>
      <c r="E982" s="2">
        <v>145</v>
      </c>
      <c r="F982" s="2">
        <v>2380</v>
      </c>
      <c r="G982" s="2">
        <v>85</v>
      </c>
      <c r="H982" s="2">
        <f t="shared" si="150"/>
        <v>0</v>
      </c>
      <c r="I982" s="2">
        <f t="shared" si="151"/>
        <v>0</v>
      </c>
      <c r="J982" s="2">
        <f t="shared" si="152"/>
        <v>0</v>
      </c>
      <c r="K982" s="2">
        <f t="shared" si="153"/>
        <v>0</v>
      </c>
      <c r="L982" s="2">
        <f t="shared" si="154"/>
        <v>0</v>
      </c>
      <c r="M982" s="2">
        <v>252</v>
      </c>
      <c r="Q982" s="2">
        <f t="shared" si="155"/>
        <v>1</v>
      </c>
      <c r="R982" s="2">
        <f t="shared" si="156"/>
        <v>0</v>
      </c>
      <c r="S982" s="2">
        <f t="shared" si="157"/>
        <v>0</v>
      </c>
      <c r="T982" s="2">
        <v>2005</v>
      </c>
      <c r="U982" s="2">
        <f t="shared" si="158"/>
        <v>0</v>
      </c>
      <c r="V982" s="2">
        <v>7.3</v>
      </c>
      <c r="W982" s="2">
        <f t="shared" si="159"/>
        <v>1</v>
      </c>
    </row>
    <row r="983" spans="1:23" x14ac:dyDescent="0.2">
      <c r="A983" s="2" t="s">
        <v>423</v>
      </c>
      <c r="B983" s="2" t="s">
        <v>11</v>
      </c>
      <c r="C983" s="2" t="s">
        <v>19</v>
      </c>
      <c r="D983" s="2">
        <v>179.02099999999999</v>
      </c>
      <c r="E983" s="2">
        <v>106</v>
      </c>
      <c r="F983" s="2">
        <v>12572</v>
      </c>
      <c r="G983" s="2">
        <v>225</v>
      </c>
      <c r="H983" s="2">
        <f t="shared" si="150"/>
        <v>0</v>
      </c>
      <c r="I983" s="2">
        <f t="shared" si="151"/>
        <v>0</v>
      </c>
      <c r="J983" s="2">
        <f t="shared" si="152"/>
        <v>0</v>
      </c>
      <c r="K983" s="2">
        <f t="shared" si="153"/>
        <v>0</v>
      </c>
      <c r="L983" s="2">
        <f t="shared" si="154"/>
        <v>1</v>
      </c>
      <c r="M983" s="2">
        <v>188</v>
      </c>
      <c r="Q983" s="2">
        <f t="shared" si="155"/>
        <v>1</v>
      </c>
      <c r="R983" s="2">
        <f t="shared" si="156"/>
        <v>0</v>
      </c>
      <c r="S983" s="2">
        <f t="shared" si="157"/>
        <v>0</v>
      </c>
      <c r="T983" s="2">
        <v>2012</v>
      </c>
      <c r="U983" s="2">
        <f t="shared" si="158"/>
        <v>0</v>
      </c>
      <c r="V983" s="2">
        <v>6.8</v>
      </c>
      <c r="W983" s="2">
        <f t="shared" si="159"/>
        <v>0</v>
      </c>
    </row>
    <row r="984" spans="1:23" x14ac:dyDescent="0.2">
      <c r="A984" s="2" t="s">
        <v>423</v>
      </c>
      <c r="B984" s="2" t="s">
        <v>11</v>
      </c>
      <c r="C984" s="2" t="s">
        <v>19</v>
      </c>
      <c r="D984" s="2">
        <v>190.41900000000001</v>
      </c>
      <c r="E984" s="2">
        <v>88</v>
      </c>
      <c r="F984" s="2">
        <v>14823</v>
      </c>
      <c r="G984" s="2">
        <v>140</v>
      </c>
      <c r="H984" s="2">
        <f t="shared" si="150"/>
        <v>0</v>
      </c>
      <c r="I984" s="2">
        <f t="shared" si="151"/>
        <v>0</v>
      </c>
      <c r="J984" s="2">
        <f t="shared" si="152"/>
        <v>0</v>
      </c>
      <c r="K984" s="2">
        <f t="shared" si="153"/>
        <v>0</v>
      </c>
      <c r="L984" s="2">
        <f t="shared" si="154"/>
        <v>1</v>
      </c>
      <c r="M984" s="2">
        <v>188</v>
      </c>
      <c r="Q984" s="2">
        <f t="shared" si="155"/>
        <v>1</v>
      </c>
      <c r="R984" s="2">
        <f t="shared" si="156"/>
        <v>0</v>
      </c>
      <c r="S984" s="2">
        <f t="shared" si="157"/>
        <v>0</v>
      </c>
      <c r="T984" s="2">
        <v>2002</v>
      </c>
      <c r="U984" s="2">
        <f t="shared" si="158"/>
        <v>0</v>
      </c>
      <c r="V984" s="2">
        <v>6.1</v>
      </c>
      <c r="W984" s="2">
        <f t="shared" si="159"/>
        <v>0</v>
      </c>
    </row>
    <row r="985" spans="1:23" x14ac:dyDescent="0.2">
      <c r="A985" s="2" t="s">
        <v>962</v>
      </c>
      <c r="B985" s="2" t="s">
        <v>15</v>
      </c>
      <c r="C985" s="2" t="s">
        <v>12</v>
      </c>
      <c r="D985" s="2">
        <v>48.814900000000002</v>
      </c>
      <c r="E985" s="2">
        <v>129</v>
      </c>
      <c r="F985" s="2">
        <v>36069</v>
      </c>
      <c r="G985" s="2">
        <v>32</v>
      </c>
      <c r="H985" s="2">
        <f t="shared" si="150"/>
        <v>1</v>
      </c>
      <c r="I985" s="2">
        <f t="shared" si="151"/>
        <v>0</v>
      </c>
      <c r="J985" s="2">
        <f t="shared" si="152"/>
        <v>0</v>
      </c>
      <c r="K985" s="2">
        <f t="shared" si="153"/>
        <v>0</v>
      </c>
      <c r="L985" s="2">
        <f t="shared" si="154"/>
        <v>0</v>
      </c>
      <c r="M985" s="2">
        <v>88</v>
      </c>
      <c r="Q985" s="2">
        <f t="shared" si="155"/>
        <v>0</v>
      </c>
      <c r="R985" s="2">
        <f t="shared" si="156"/>
        <v>0</v>
      </c>
      <c r="S985" s="2">
        <f t="shared" si="157"/>
        <v>0</v>
      </c>
      <c r="T985" s="2">
        <v>2000</v>
      </c>
      <c r="U985" s="2">
        <f t="shared" si="158"/>
        <v>0</v>
      </c>
      <c r="V985" s="2">
        <v>7.2</v>
      </c>
      <c r="W985" s="2">
        <f t="shared" si="159"/>
        <v>1</v>
      </c>
    </row>
    <row r="986" spans="1:23" x14ac:dyDescent="0.2">
      <c r="A986" s="2" t="s">
        <v>792</v>
      </c>
      <c r="B986" s="2" t="s">
        <v>11</v>
      </c>
      <c r="C986" s="2" t="s">
        <v>24</v>
      </c>
      <c r="D986" s="2">
        <v>0.171988</v>
      </c>
      <c r="E986" s="2">
        <v>106</v>
      </c>
      <c r="F986" s="2">
        <v>1281</v>
      </c>
      <c r="G986" s="2">
        <v>0.6</v>
      </c>
      <c r="H986" s="2">
        <f t="shared" si="150"/>
        <v>0</v>
      </c>
      <c r="I986" s="2">
        <f t="shared" si="151"/>
        <v>0</v>
      </c>
      <c r="J986" s="2">
        <f t="shared" si="152"/>
        <v>0</v>
      </c>
      <c r="K986" s="2">
        <f t="shared" si="153"/>
        <v>0</v>
      </c>
      <c r="L986" s="2">
        <f t="shared" si="154"/>
        <v>0</v>
      </c>
      <c r="M986" s="2">
        <v>16</v>
      </c>
      <c r="Q986" s="2">
        <f t="shared" si="155"/>
        <v>1</v>
      </c>
      <c r="R986" s="2">
        <f t="shared" si="156"/>
        <v>0</v>
      </c>
      <c r="S986" s="2">
        <f t="shared" si="157"/>
        <v>0</v>
      </c>
      <c r="T986" s="2">
        <v>2000</v>
      </c>
      <c r="U986" s="2">
        <f t="shared" si="158"/>
        <v>0</v>
      </c>
      <c r="V986" s="2">
        <v>5.6</v>
      </c>
      <c r="W986" s="2">
        <f t="shared" si="159"/>
        <v>0</v>
      </c>
    </row>
    <row r="987" spans="1:23" x14ac:dyDescent="0.2">
      <c r="A987" s="2" t="s">
        <v>1662</v>
      </c>
      <c r="B987" s="2" t="s">
        <v>15</v>
      </c>
      <c r="C987" s="2" t="s">
        <v>12</v>
      </c>
      <c r="D987" s="2">
        <v>3.3300000000000001E-3</v>
      </c>
      <c r="E987" s="2">
        <v>125</v>
      </c>
      <c r="F987" s="2">
        <v>214</v>
      </c>
      <c r="G987" s="2">
        <v>2.1</v>
      </c>
      <c r="H987" s="2">
        <f t="shared" si="150"/>
        <v>1</v>
      </c>
      <c r="I987" s="2">
        <f t="shared" si="151"/>
        <v>0</v>
      </c>
      <c r="J987" s="2">
        <f t="shared" si="152"/>
        <v>0</v>
      </c>
      <c r="K987" s="2">
        <f t="shared" si="153"/>
        <v>0</v>
      </c>
      <c r="L987" s="2">
        <f t="shared" si="154"/>
        <v>0</v>
      </c>
      <c r="M987" s="2">
        <v>7</v>
      </c>
      <c r="Q987" s="2">
        <f t="shared" si="155"/>
        <v>0</v>
      </c>
      <c r="R987" s="2">
        <f t="shared" si="156"/>
        <v>0</v>
      </c>
      <c r="S987" s="2">
        <f t="shared" si="157"/>
        <v>0</v>
      </c>
      <c r="T987" s="2">
        <v>2015</v>
      </c>
      <c r="U987" s="2">
        <f t="shared" si="158"/>
        <v>0</v>
      </c>
      <c r="V987" s="2">
        <v>7.2</v>
      </c>
      <c r="W987" s="2">
        <f t="shared" si="159"/>
        <v>1</v>
      </c>
    </row>
    <row r="988" spans="1:23" x14ac:dyDescent="0.2">
      <c r="A988" s="2" t="s">
        <v>867</v>
      </c>
      <c r="B988" s="2" t="s">
        <v>15</v>
      </c>
      <c r="C988" s="2" t="s">
        <v>12</v>
      </c>
      <c r="D988" s="2">
        <v>49.024999999999999</v>
      </c>
      <c r="E988" s="2">
        <v>119</v>
      </c>
      <c r="F988" s="2">
        <v>3284</v>
      </c>
      <c r="G988" s="2">
        <v>25</v>
      </c>
      <c r="H988" s="2">
        <f t="shared" si="150"/>
        <v>1</v>
      </c>
      <c r="I988" s="2">
        <f t="shared" si="151"/>
        <v>0</v>
      </c>
      <c r="J988" s="2">
        <f t="shared" si="152"/>
        <v>0</v>
      </c>
      <c r="K988" s="2">
        <f t="shared" si="153"/>
        <v>0</v>
      </c>
      <c r="L988" s="2">
        <f t="shared" si="154"/>
        <v>0</v>
      </c>
      <c r="M988" s="2">
        <v>209</v>
      </c>
      <c r="Q988" s="2">
        <f t="shared" si="155"/>
        <v>0</v>
      </c>
      <c r="R988" s="2">
        <f t="shared" si="156"/>
        <v>0</v>
      </c>
      <c r="S988" s="2">
        <f t="shared" si="157"/>
        <v>0</v>
      </c>
      <c r="T988" s="2">
        <v>2007</v>
      </c>
      <c r="U988" s="2">
        <f t="shared" si="158"/>
        <v>0</v>
      </c>
      <c r="V988" s="2">
        <v>7.3</v>
      </c>
      <c r="W988" s="2">
        <f t="shared" si="159"/>
        <v>1</v>
      </c>
    </row>
    <row r="989" spans="1:23" x14ac:dyDescent="0.2">
      <c r="A989" s="2" t="s">
        <v>1665</v>
      </c>
      <c r="B989" s="2" t="s">
        <v>15</v>
      </c>
      <c r="C989" s="2" t="s">
        <v>12</v>
      </c>
      <c r="D989" s="2">
        <v>7.8030000000000002E-2</v>
      </c>
      <c r="E989" s="2">
        <v>97</v>
      </c>
      <c r="F989" s="2">
        <v>3021</v>
      </c>
      <c r="G989" s="2">
        <v>0.2</v>
      </c>
      <c r="H989" s="2">
        <f t="shared" si="150"/>
        <v>1</v>
      </c>
      <c r="I989" s="2">
        <f t="shared" si="151"/>
        <v>0</v>
      </c>
      <c r="J989" s="2">
        <f t="shared" si="152"/>
        <v>0</v>
      </c>
      <c r="K989" s="2">
        <f t="shared" si="153"/>
        <v>0</v>
      </c>
      <c r="L989" s="2">
        <f t="shared" si="154"/>
        <v>0</v>
      </c>
      <c r="M989" s="2">
        <v>151</v>
      </c>
      <c r="Q989" s="2">
        <f t="shared" si="155"/>
        <v>0</v>
      </c>
      <c r="R989" s="2">
        <f t="shared" si="156"/>
        <v>0</v>
      </c>
      <c r="S989" s="2">
        <f t="shared" si="157"/>
        <v>0</v>
      </c>
      <c r="T989" s="2">
        <v>2012</v>
      </c>
      <c r="U989" s="2">
        <f t="shared" si="158"/>
        <v>0</v>
      </c>
      <c r="V989" s="2">
        <v>6.5</v>
      </c>
      <c r="W989" s="2">
        <f t="shared" si="159"/>
        <v>1</v>
      </c>
    </row>
    <row r="990" spans="1:23" x14ac:dyDescent="0.2">
      <c r="A990" s="2" t="s">
        <v>980</v>
      </c>
      <c r="B990" s="2" t="s">
        <v>15</v>
      </c>
      <c r="C990" s="2" t="s">
        <v>12</v>
      </c>
      <c r="D990" s="2">
        <v>31.838000000000001</v>
      </c>
      <c r="E990" s="2">
        <v>128</v>
      </c>
      <c r="F990" s="2">
        <v>13189</v>
      </c>
      <c r="G990" s="2">
        <v>20</v>
      </c>
      <c r="H990" s="2">
        <f t="shared" si="150"/>
        <v>1</v>
      </c>
      <c r="I990" s="2">
        <f t="shared" si="151"/>
        <v>0</v>
      </c>
      <c r="J990" s="2">
        <f t="shared" si="152"/>
        <v>0</v>
      </c>
      <c r="K990" s="2">
        <f t="shared" si="153"/>
        <v>0</v>
      </c>
      <c r="L990" s="2">
        <f t="shared" si="154"/>
        <v>0</v>
      </c>
      <c r="M990" s="2">
        <v>835</v>
      </c>
      <c r="Q990" s="2">
        <f t="shared" si="155"/>
        <v>0</v>
      </c>
      <c r="R990" s="2">
        <f t="shared" si="156"/>
        <v>0</v>
      </c>
      <c r="S990" s="2">
        <f t="shared" si="157"/>
        <v>0</v>
      </c>
      <c r="T990" s="2">
        <v>2008</v>
      </c>
      <c r="U990" s="2">
        <f t="shared" si="158"/>
        <v>0</v>
      </c>
      <c r="V990" s="2">
        <v>7.6</v>
      </c>
      <c r="W990" s="2">
        <f t="shared" si="159"/>
        <v>1</v>
      </c>
    </row>
    <row r="991" spans="1:23" x14ac:dyDescent="0.2">
      <c r="A991" s="2" t="s">
        <v>1032</v>
      </c>
      <c r="B991" s="2" t="s">
        <v>51</v>
      </c>
      <c r="C991" s="2" t="s">
        <v>12</v>
      </c>
      <c r="D991" s="2">
        <v>36.448</v>
      </c>
      <c r="E991" s="2">
        <v>124</v>
      </c>
      <c r="F991" s="2">
        <v>6393</v>
      </c>
      <c r="G991" s="2">
        <v>25</v>
      </c>
      <c r="H991" s="2">
        <f t="shared" si="150"/>
        <v>0</v>
      </c>
      <c r="I991" s="2">
        <f t="shared" si="151"/>
        <v>0</v>
      </c>
      <c r="J991" s="2">
        <f t="shared" si="152"/>
        <v>0</v>
      </c>
      <c r="K991" s="2">
        <f t="shared" si="153"/>
        <v>0</v>
      </c>
      <c r="L991" s="2">
        <f t="shared" si="154"/>
        <v>0</v>
      </c>
      <c r="M991" s="2">
        <v>44</v>
      </c>
      <c r="Q991" s="2">
        <f t="shared" si="155"/>
        <v>0</v>
      </c>
      <c r="R991" s="2">
        <f t="shared" si="156"/>
        <v>1</v>
      </c>
      <c r="S991" s="2">
        <f t="shared" si="157"/>
        <v>0</v>
      </c>
      <c r="T991" s="2">
        <v>2014</v>
      </c>
      <c r="U991" s="2">
        <f t="shared" si="158"/>
        <v>0</v>
      </c>
      <c r="V991" s="2">
        <v>7</v>
      </c>
      <c r="W991" s="2">
        <f t="shared" si="159"/>
        <v>1</v>
      </c>
    </row>
    <row r="992" spans="1:23" x14ac:dyDescent="0.2">
      <c r="A992" s="2" t="s">
        <v>240</v>
      </c>
      <c r="B992" s="2" t="s">
        <v>11</v>
      </c>
      <c r="C992" s="2" t="s">
        <v>12</v>
      </c>
      <c r="D992" s="2">
        <v>100.423</v>
      </c>
      <c r="E992" s="2">
        <v>132</v>
      </c>
      <c r="F992" s="2">
        <v>28830</v>
      </c>
      <c r="G992" s="2">
        <v>30</v>
      </c>
      <c r="H992" s="2">
        <f t="shared" si="150"/>
        <v>0</v>
      </c>
      <c r="I992" s="2">
        <f t="shared" si="151"/>
        <v>0</v>
      </c>
      <c r="J992" s="2">
        <f t="shared" si="152"/>
        <v>0</v>
      </c>
      <c r="K992" s="2">
        <f t="shared" si="153"/>
        <v>0</v>
      </c>
      <c r="L992" s="2">
        <f t="shared" si="154"/>
        <v>0</v>
      </c>
      <c r="M992" s="2">
        <v>16000</v>
      </c>
      <c r="Q992" s="2">
        <f t="shared" si="155"/>
        <v>1</v>
      </c>
      <c r="R992" s="2">
        <f t="shared" si="156"/>
        <v>0</v>
      </c>
      <c r="S992" s="2">
        <f t="shared" si="157"/>
        <v>0</v>
      </c>
      <c r="T992" s="2">
        <v>2004</v>
      </c>
      <c r="U992" s="2">
        <f t="shared" si="158"/>
        <v>0</v>
      </c>
      <c r="V992" s="2">
        <v>8.1</v>
      </c>
      <c r="W992" s="2">
        <f t="shared" si="159"/>
        <v>1</v>
      </c>
    </row>
    <row r="993" spans="1:23" x14ac:dyDescent="0.2">
      <c r="A993" s="2" t="s">
        <v>22</v>
      </c>
      <c r="B993" s="2" t="s">
        <v>15</v>
      </c>
      <c r="C993" s="2" t="s">
        <v>35</v>
      </c>
      <c r="D993" s="2">
        <v>4.4762300000000002</v>
      </c>
      <c r="E993" s="2">
        <v>101</v>
      </c>
      <c r="F993" s="2">
        <v>4186</v>
      </c>
      <c r="G993" s="2">
        <v>27</v>
      </c>
      <c r="H993" s="2">
        <f t="shared" si="150"/>
        <v>1</v>
      </c>
      <c r="I993" s="2">
        <f t="shared" si="151"/>
        <v>0</v>
      </c>
      <c r="J993" s="2">
        <f t="shared" si="152"/>
        <v>1</v>
      </c>
      <c r="K993" s="2">
        <f t="shared" si="153"/>
        <v>0</v>
      </c>
      <c r="L993" s="2">
        <f t="shared" si="154"/>
        <v>0</v>
      </c>
      <c r="M993" s="2">
        <v>212</v>
      </c>
      <c r="Q993" s="2">
        <f t="shared" si="155"/>
        <v>0</v>
      </c>
      <c r="R993" s="2">
        <f t="shared" si="156"/>
        <v>0</v>
      </c>
      <c r="S993" s="2">
        <f t="shared" si="157"/>
        <v>0</v>
      </c>
      <c r="T993" s="2">
        <v>2004</v>
      </c>
      <c r="U993" s="2">
        <f t="shared" si="158"/>
        <v>0</v>
      </c>
      <c r="V993" s="2">
        <v>6.4</v>
      </c>
      <c r="W993" s="2">
        <f t="shared" si="159"/>
        <v>0</v>
      </c>
    </row>
    <row r="994" spans="1:23" x14ac:dyDescent="0.2">
      <c r="A994" s="2" t="s">
        <v>1671</v>
      </c>
      <c r="B994" s="2" t="s">
        <v>51</v>
      </c>
      <c r="C994" s="2" t="s">
        <v>97</v>
      </c>
      <c r="D994" s="2">
        <v>336.03</v>
      </c>
      <c r="E994" s="2">
        <v>91</v>
      </c>
      <c r="F994" s="2">
        <v>13616</v>
      </c>
      <c r="G994" s="2">
        <v>74</v>
      </c>
      <c r="H994" s="2">
        <f t="shared" si="150"/>
        <v>0</v>
      </c>
      <c r="I994" s="2">
        <f t="shared" si="151"/>
        <v>0</v>
      </c>
      <c r="J994" s="2">
        <f t="shared" si="152"/>
        <v>0</v>
      </c>
      <c r="K994" s="2">
        <f t="shared" si="153"/>
        <v>1</v>
      </c>
      <c r="L994" s="2">
        <f t="shared" si="154"/>
        <v>0</v>
      </c>
      <c r="M994" s="2">
        <v>22</v>
      </c>
      <c r="Q994" s="2">
        <f t="shared" si="155"/>
        <v>0</v>
      </c>
      <c r="R994" s="2">
        <f t="shared" si="156"/>
        <v>1</v>
      </c>
      <c r="S994" s="2">
        <f t="shared" si="157"/>
        <v>0</v>
      </c>
      <c r="T994" s="2">
        <v>2015</v>
      </c>
      <c r="U994" s="2">
        <f t="shared" si="158"/>
        <v>0</v>
      </c>
      <c r="V994" s="2">
        <v>6.4</v>
      </c>
      <c r="W994" s="2">
        <f t="shared" si="159"/>
        <v>0</v>
      </c>
    </row>
    <row r="995" spans="1:23" x14ac:dyDescent="0.2">
      <c r="A995" s="2" t="s">
        <v>152</v>
      </c>
      <c r="B995" s="2" t="s">
        <v>11</v>
      </c>
      <c r="C995" s="2" t="s">
        <v>24</v>
      </c>
      <c r="D995" s="2">
        <v>132.01400000000001</v>
      </c>
      <c r="E995" s="2">
        <v>145</v>
      </c>
      <c r="F995" s="2">
        <v>12546</v>
      </c>
      <c r="G995" s="2">
        <v>102</v>
      </c>
      <c r="H995" s="2">
        <f t="shared" si="150"/>
        <v>0</v>
      </c>
      <c r="I995" s="2">
        <f t="shared" si="151"/>
        <v>0</v>
      </c>
      <c r="J995" s="2">
        <f t="shared" si="152"/>
        <v>0</v>
      </c>
      <c r="K995" s="2">
        <f t="shared" si="153"/>
        <v>0</v>
      </c>
      <c r="L995" s="2">
        <f t="shared" si="154"/>
        <v>0</v>
      </c>
      <c r="M995" s="2">
        <v>14000</v>
      </c>
      <c r="Q995" s="2">
        <f t="shared" si="155"/>
        <v>1</v>
      </c>
      <c r="R995" s="2">
        <f t="shared" si="156"/>
        <v>0</v>
      </c>
      <c r="S995" s="2">
        <f t="shared" si="157"/>
        <v>0</v>
      </c>
      <c r="T995" s="2">
        <v>2002</v>
      </c>
      <c r="U995" s="2">
        <f t="shared" si="158"/>
        <v>0</v>
      </c>
      <c r="V995" s="2">
        <v>7.7</v>
      </c>
      <c r="W995" s="2">
        <f t="shared" si="159"/>
        <v>0</v>
      </c>
    </row>
    <row r="996" spans="1:23" x14ac:dyDescent="0.2">
      <c r="A996" s="2" t="s">
        <v>1381</v>
      </c>
      <c r="B996" s="2" t="s">
        <v>51</v>
      </c>
      <c r="C996" s="2" t="s">
        <v>12</v>
      </c>
      <c r="D996" s="2">
        <v>64.371200000000002</v>
      </c>
      <c r="E996" s="2">
        <v>135</v>
      </c>
      <c r="F996" s="2">
        <v>1845</v>
      </c>
      <c r="G996" s="2">
        <v>28</v>
      </c>
      <c r="H996" s="2">
        <f t="shared" si="150"/>
        <v>0</v>
      </c>
      <c r="I996" s="2">
        <f t="shared" si="151"/>
        <v>0</v>
      </c>
      <c r="J996" s="2">
        <f t="shared" si="152"/>
        <v>0</v>
      </c>
      <c r="K996" s="2">
        <f t="shared" si="153"/>
        <v>0</v>
      </c>
      <c r="L996" s="2">
        <f t="shared" si="154"/>
        <v>0</v>
      </c>
      <c r="M996" s="2">
        <v>149</v>
      </c>
      <c r="Q996" s="2">
        <f t="shared" si="155"/>
        <v>0</v>
      </c>
      <c r="R996" s="2">
        <f t="shared" si="156"/>
        <v>1</v>
      </c>
      <c r="S996" s="2">
        <f t="shared" si="157"/>
        <v>0</v>
      </c>
      <c r="T996" s="2">
        <v>2004</v>
      </c>
      <c r="U996" s="2">
        <f t="shared" si="158"/>
        <v>0</v>
      </c>
      <c r="V996" s="2">
        <v>7.5</v>
      </c>
      <c r="W996" s="2">
        <f t="shared" si="159"/>
        <v>1</v>
      </c>
    </row>
    <row r="997" spans="1:23" x14ac:dyDescent="0.2">
      <c r="A997" s="2" t="s">
        <v>60</v>
      </c>
      <c r="B997" s="2" t="s">
        <v>15</v>
      </c>
      <c r="C997" s="2" t="s">
        <v>24</v>
      </c>
      <c r="D997" s="2">
        <v>7.9168900000000004</v>
      </c>
      <c r="E997" s="2">
        <v>160</v>
      </c>
      <c r="F997" s="2">
        <v>26982</v>
      </c>
      <c r="G997" s="2">
        <v>45</v>
      </c>
      <c r="H997" s="2">
        <f t="shared" si="150"/>
        <v>1</v>
      </c>
      <c r="I997" s="2">
        <f t="shared" si="151"/>
        <v>0</v>
      </c>
      <c r="J997" s="2">
        <f t="shared" si="152"/>
        <v>0</v>
      </c>
      <c r="K997" s="2">
        <f t="shared" si="153"/>
        <v>0</v>
      </c>
      <c r="L997" s="2">
        <f t="shared" si="154"/>
        <v>0</v>
      </c>
      <c r="M997" s="2">
        <v>0</v>
      </c>
      <c r="Q997" s="2">
        <f t="shared" si="155"/>
        <v>0</v>
      </c>
      <c r="R997" s="2">
        <f t="shared" si="156"/>
        <v>0</v>
      </c>
      <c r="S997" s="2">
        <f t="shared" si="157"/>
        <v>0</v>
      </c>
      <c r="T997" s="2">
        <v>2008</v>
      </c>
      <c r="U997" s="2">
        <f t="shared" si="158"/>
        <v>0</v>
      </c>
      <c r="V997" s="2">
        <v>6</v>
      </c>
      <c r="W997" s="2">
        <f t="shared" si="159"/>
        <v>0</v>
      </c>
    </row>
    <row r="998" spans="1:23" x14ac:dyDescent="0.2">
      <c r="A998" s="2" t="s">
        <v>1676</v>
      </c>
      <c r="B998" s="2" t="s">
        <v>51</v>
      </c>
      <c r="C998" s="2" t="s">
        <v>12</v>
      </c>
      <c r="D998" s="2">
        <v>61.6935</v>
      </c>
      <c r="E998" s="2">
        <v>109</v>
      </c>
      <c r="F998" s="2">
        <v>7833</v>
      </c>
      <c r="G998" s="2">
        <v>13</v>
      </c>
      <c r="H998" s="2">
        <f t="shared" si="150"/>
        <v>0</v>
      </c>
      <c r="I998" s="2">
        <f t="shared" si="151"/>
        <v>0</v>
      </c>
      <c r="J998" s="2">
        <f t="shared" si="152"/>
        <v>0</v>
      </c>
      <c r="K998" s="2">
        <f t="shared" si="153"/>
        <v>0</v>
      </c>
      <c r="L998" s="2">
        <f t="shared" si="154"/>
        <v>0</v>
      </c>
      <c r="M998" s="2">
        <v>36</v>
      </c>
      <c r="Q998" s="2">
        <f t="shared" si="155"/>
        <v>0</v>
      </c>
      <c r="R998" s="2">
        <f t="shared" si="156"/>
        <v>1</v>
      </c>
      <c r="S998" s="2">
        <f t="shared" si="157"/>
        <v>0</v>
      </c>
      <c r="T998" s="2">
        <v>2016</v>
      </c>
      <c r="U998" s="2">
        <f t="shared" si="158"/>
        <v>0</v>
      </c>
      <c r="V998" s="2">
        <v>6.8</v>
      </c>
      <c r="W998" s="2">
        <f t="shared" si="159"/>
        <v>1</v>
      </c>
    </row>
    <row r="999" spans="1:23" x14ac:dyDescent="0.2">
      <c r="A999" s="2" t="s">
        <v>1322</v>
      </c>
      <c r="B999" s="2" t="s">
        <v>51</v>
      </c>
      <c r="C999" s="2" t="s">
        <v>19</v>
      </c>
      <c r="D999" s="2">
        <v>64.933700000000002</v>
      </c>
      <c r="E999" s="2">
        <v>106</v>
      </c>
      <c r="F999" s="2">
        <v>11454</v>
      </c>
      <c r="G999" s="2">
        <v>85</v>
      </c>
      <c r="H999" s="2">
        <f t="shared" si="150"/>
        <v>0</v>
      </c>
      <c r="I999" s="2">
        <f t="shared" si="151"/>
        <v>0</v>
      </c>
      <c r="J999" s="2">
        <f t="shared" si="152"/>
        <v>0</v>
      </c>
      <c r="K999" s="2">
        <f t="shared" si="153"/>
        <v>0</v>
      </c>
      <c r="L999" s="2">
        <f t="shared" si="154"/>
        <v>1</v>
      </c>
      <c r="M999" s="2">
        <v>763</v>
      </c>
      <c r="Q999" s="2">
        <f t="shared" si="155"/>
        <v>0</v>
      </c>
      <c r="R999" s="2">
        <f t="shared" si="156"/>
        <v>1</v>
      </c>
      <c r="S999" s="2">
        <f t="shared" si="157"/>
        <v>0</v>
      </c>
      <c r="T999" s="2">
        <v>2012</v>
      </c>
      <c r="U999" s="2">
        <f t="shared" si="158"/>
        <v>0</v>
      </c>
      <c r="V999" s="2">
        <v>5.6</v>
      </c>
      <c r="W999" s="2">
        <f t="shared" si="159"/>
        <v>0</v>
      </c>
    </row>
    <row r="1000" spans="1:23" x14ac:dyDescent="0.2">
      <c r="A1000" s="2" t="s">
        <v>1679</v>
      </c>
      <c r="B1000" s="2" t="s">
        <v>15</v>
      </c>
      <c r="C1000" s="2" t="s">
        <v>35</v>
      </c>
      <c r="D1000" s="2">
        <v>30.691400000000002</v>
      </c>
      <c r="E1000" s="2">
        <v>112</v>
      </c>
      <c r="F1000" s="2">
        <v>3185</v>
      </c>
      <c r="G1000" s="2">
        <v>35</v>
      </c>
      <c r="H1000" s="2">
        <f t="shared" si="150"/>
        <v>1</v>
      </c>
      <c r="I1000" s="2">
        <f t="shared" si="151"/>
        <v>0</v>
      </c>
      <c r="J1000" s="2">
        <f t="shared" si="152"/>
        <v>1</v>
      </c>
      <c r="K1000" s="2">
        <f t="shared" si="153"/>
        <v>0</v>
      </c>
      <c r="L1000" s="2">
        <f t="shared" si="154"/>
        <v>0</v>
      </c>
      <c r="M1000" s="2">
        <v>192</v>
      </c>
      <c r="Q1000" s="2">
        <f t="shared" si="155"/>
        <v>0</v>
      </c>
      <c r="R1000" s="2">
        <f t="shared" si="156"/>
        <v>0</v>
      </c>
      <c r="S1000" s="2">
        <f t="shared" si="157"/>
        <v>0</v>
      </c>
      <c r="T1000" s="2">
        <v>2008</v>
      </c>
      <c r="U1000" s="2">
        <f t="shared" si="158"/>
        <v>0</v>
      </c>
      <c r="V1000" s="2">
        <v>6.2</v>
      </c>
      <c r="W1000" s="2">
        <f t="shared" si="159"/>
        <v>0</v>
      </c>
    </row>
    <row r="1001" spans="1:23" x14ac:dyDescent="0.2">
      <c r="A1001" s="2" t="s">
        <v>1274</v>
      </c>
      <c r="B1001" s="2" t="s">
        <v>11</v>
      </c>
      <c r="C1001" s="2" t="s">
        <v>24</v>
      </c>
      <c r="D1001" s="2">
        <v>106.80800000000001</v>
      </c>
      <c r="E1001" s="2">
        <v>109</v>
      </c>
      <c r="F1001" s="2">
        <v>1574</v>
      </c>
      <c r="G1001" s="2">
        <v>45</v>
      </c>
      <c r="H1001" s="2">
        <f t="shared" si="150"/>
        <v>0</v>
      </c>
      <c r="I1001" s="2">
        <f t="shared" si="151"/>
        <v>0</v>
      </c>
      <c r="J1001" s="2">
        <f t="shared" si="152"/>
        <v>0</v>
      </c>
      <c r="K1001" s="2">
        <f t="shared" si="153"/>
        <v>0</v>
      </c>
      <c r="L1001" s="2">
        <f t="shared" si="154"/>
        <v>0</v>
      </c>
      <c r="M1001" s="2">
        <v>80</v>
      </c>
      <c r="Q1001" s="2">
        <f t="shared" si="155"/>
        <v>1</v>
      </c>
      <c r="R1001" s="2">
        <f t="shared" si="156"/>
        <v>0</v>
      </c>
      <c r="S1001" s="2">
        <f t="shared" si="157"/>
        <v>0</v>
      </c>
      <c r="T1001" s="2">
        <v>2000</v>
      </c>
      <c r="U1001" s="2">
        <f t="shared" si="158"/>
        <v>0</v>
      </c>
      <c r="V1001" s="2">
        <v>6.2</v>
      </c>
      <c r="W1001" s="2">
        <f t="shared" si="159"/>
        <v>0</v>
      </c>
    </row>
    <row r="1002" spans="1:23" x14ac:dyDescent="0.2">
      <c r="A1002" s="2" t="s">
        <v>1398</v>
      </c>
      <c r="B1002" s="2" t="s">
        <v>11</v>
      </c>
      <c r="C1002" s="2" t="s">
        <v>24</v>
      </c>
      <c r="D1002" s="2">
        <v>48.472200000000001</v>
      </c>
      <c r="E1002" s="2">
        <v>115</v>
      </c>
      <c r="F1002" s="2">
        <v>4305</v>
      </c>
      <c r="G1002" s="2">
        <v>45</v>
      </c>
      <c r="H1002" s="2">
        <f t="shared" si="150"/>
        <v>0</v>
      </c>
      <c r="I1002" s="2">
        <f t="shared" si="151"/>
        <v>0</v>
      </c>
      <c r="J1002" s="2">
        <f t="shared" si="152"/>
        <v>0</v>
      </c>
      <c r="K1002" s="2">
        <f t="shared" si="153"/>
        <v>0</v>
      </c>
      <c r="L1002" s="2">
        <f t="shared" si="154"/>
        <v>0</v>
      </c>
      <c r="M1002" s="2">
        <v>11</v>
      </c>
      <c r="Q1002" s="2">
        <f t="shared" si="155"/>
        <v>1</v>
      </c>
      <c r="R1002" s="2">
        <f t="shared" si="156"/>
        <v>0</v>
      </c>
      <c r="S1002" s="2">
        <f t="shared" si="157"/>
        <v>0</v>
      </c>
      <c r="T1002" s="2">
        <v>2005</v>
      </c>
      <c r="U1002" s="2">
        <f t="shared" si="158"/>
        <v>0</v>
      </c>
      <c r="V1002" s="2">
        <v>5</v>
      </c>
      <c r="W1002" s="2">
        <f t="shared" si="159"/>
        <v>0</v>
      </c>
    </row>
    <row r="1003" spans="1:23" x14ac:dyDescent="0.2">
      <c r="A1003" s="2" t="s">
        <v>1683</v>
      </c>
      <c r="B1003" s="2" t="s">
        <v>15</v>
      </c>
      <c r="C1003" s="2" t="s">
        <v>31</v>
      </c>
      <c r="D1003" s="2">
        <v>4.54277</v>
      </c>
      <c r="E1003" s="2">
        <v>90</v>
      </c>
      <c r="F1003" s="2">
        <v>1831</v>
      </c>
      <c r="G1003" s="2">
        <v>6</v>
      </c>
      <c r="H1003" s="2">
        <f t="shared" si="150"/>
        <v>1</v>
      </c>
      <c r="I1003" s="2">
        <f t="shared" si="151"/>
        <v>1</v>
      </c>
      <c r="J1003" s="2">
        <f t="shared" si="152"/>
        <v>0</v>
      </c>
      <c r="K1003" s="2">
        <f t="shared" si="153"/>
        <v>0</v>
      </c>
      <c r="L1003" s="2">
        <f t="shared" si="154"/>
        <v>0</v>
      </c>
      <c r="M1003" s="2">
        <v>138</v>
      </c>
      <c r="Q1003" s="2">
        <f t="shared" si="155"/>
        <v>0</v>
      </c>
      <c r="R1003" s="2">
        <f t="shared" si="156"/>
        <v>0</v>
      </c>
      <c r="S1003" s="2">
        <f t="shared" si="157"/>
        <v>0</v>
      </c>
      <c r="T1003" s="2">
        <v>2009</v>
      </c>
      <c r="U1003" s="2">
        <f t="shared" si="158"/>
        <v>0</v>
      </c>
      <c r="V1003" s="2">
        <v>5.0999999999999996</v>
      </c>
      <c r="W1003" s="2">
        <f t="shared" si="159"/>
        <v>0</v>
      </c>
    </row>
    <row r="1004" spans="1:23" x14ac:dyDescent="0.2">
      <c r="A1004" s="2" t="s">
        <v>1685</v>
      </c>
      <c r="B1004" s="2" t="s">
        <v>51</v>
      </c>
      <c r="C1004" s="2" t="s">
        <v>19</v>
      </c>
      <c r="D1004" s="2">
        <v>60.874600000000001</v>
      </c>
      <c r="E1004" s="2">
        <v>114</v>
      </c>
      <c r="F1004" s="2">
        <v>4902</v>
      </c>
      <c r="G1004" s="2">
        <v>90</v>
      </c>
      <c r="H1004" s="2">
        <f t="shared" si="150"/>
        <v>0</v>
      </c>
      <c r="I1004" s="2">
        <f t="shared" si="151"/>
        <v>0</v>
      </c>
      <c r="J1004" s="2">
        <f t="shared" si="152"/>
        <v>0</v>
      </c>
      <c r="K1004" s="2">
        <f t="shared" si="153"/>
        <v>0</v>
      </c>
      <c r="L1004" s="2">
        <f t="shared" si="154"/>
        <v>1</v>
      </c>
      <c r="M1004" s="2">
        <v>0</v>
      </c>
      <c r="Q1004" s="2">
        <f t="shared" si="155"/>
        <v>0</v>
      </c>
      <c r="R1004" s="2">
        <f t="shared" si="156"/>
        <v>1</v>
      </c>
      <c r="S1004" s="2">
        <f t="shared" si="157"/>
        <v>0</v>
      </c>
      <c r="T1004" s="2">
        <v>2000</v>
      </c>
      <c r="U1004" s="2">
        <f t="shared" si="158"/>
        <v>0</v>
      </c>
      <c r="V1004" s="2">
        <v>5.6</v>
      </c>
      <c r="W1004" s="2">
        <f t="shared" si="159"/>
        <v>0</v>
      </c>
    </row>
    <row r="1005" spans="1:23" x14ac:dyDescent="0.2">
      <c r="A1005" s="2" t="s">
        <v>1687</v>
      </c>
      <c r="B1005" s="2" t="s">
        <v>11</v>
      </c>
      <c r="C1005" s="2" t="s">
        <v>19</v>
      </c>
      <c r="D1005" s="2">
        <v>209.36500000000001</v>
      </c>
      <c r="E1005" s="2">
        <v>133</v>
      </c>
      <c r="F1005" s="2">
        <v>21768</v>
      </c>
      <c r="G1005" s="2">
        <v>145</v>
      </c>
      <c r="H1005" s="2">
        <f t="shared" si="150"/>
        <v>0</v>
      </c>
      <c r="I1005" s="2">
        <f t="shared" si="151"/>
        <v>0</v>
      </c>
      <c r="J1005" s="2">
        <f t="shared" si="152"/>
        <v>0</v>
      </c>
      <c r="K1005" s="2">
        <f t="shared" si="153"/>
        <v>0</v>
      </c>
      <c r="L1005" s="2">
        <f t="shared" si="154"/>
        <v>1</v>
      </c>
      <c r="M1005" s="2">
        <v>663</v>
      </c>
      <c r="Q1005" s="2">
        <f t="shared" si="155"/>
        <v>1</v>
      </c>
      <c r="R1005" s="2">
        <f t="shared" si="156"/>
        <v>0</v>
      </c>
      <c r="S1005" s="2">
        <f t="shared" si="157"/>
        <v>0</v>
      </c>
      <c r="T1005" s="2">
        <v>2011</v>
      </c>
      <c r="U1005" s="2">
        <f t="shared" si="158"/>
        <v>0</v>
      </c>
      <c r="V1005" s="2">
        <v>7.4</v>
      </c>
      <c r="W1005" s="2">
        <f t="shared" si="159"/>
        <v>0</v>
      </c>
    </row>
    <row r="1006" spans="1:23" x14ac:dyDescent="0.2">
      <c r="A1006" s="2" t="s">
        <v>1689</v>
      </c>
      <c r="B1006" s="2" t="s">
        <v>11</v>
      </c>
      <c r="C1006" s="2" t="s">
        <v>19</v>
      </c>
      <c r="D1006" s="2">
        <v>215.39699999999999</v>
      </c>
      <c r="E1006" s="2">
        <v>123</v>
      </c>
      <c r="F1006" s="2">
        <v>11930</v>
      </c>
      <c r="G1006" s="2">
        <v>125</v>
      </c>
      <c r="H1006" s="2">
        <f t="shared" si="150"/>
        <v>0</v>
      </c>
      <c r="I1006" s="2">
        <f t="shared" si="151"/>
        <v>0</v>
      </c>
      <c r="J1006" s="2">
        <f t="shared" si="152"/>
        <v>0</v>
      </c>
      <c r="K1006" s="2">
        <f t="shared" si="153"/>
        <v>0</v>
      </c>
      <c r="L1006" s="2">
        <f t="shared" si="154"/>
        <v>1</v>
      </c>
      <c r="M1006" s="2">
        <v>610</v>
      </c>
      <c r="Q1006" s="2">
        <f t="shared" si="155"/>
        <v>1</v>
      </c>
      <c r="R1006" s="2">
        <f t="shared" si="156"/>
        <v>0</v>
      </c>
      <c r="S1006" s="2">
        <f t="shared" si="157"/>
        <v>0</v>
      </c>
      <c r="T1006" s="2">
        <v>2000</v>
      </c>
      <c r="U1006" s="2">
        <f t="shared" si="158"/>
        <v>0</v>
      </c>
      <c r="V1006" s="2">
        <v>6.1</v>
      </c>
      <c r="W1006" s="2">
        <f t="shared" si="159"/>
        <v>0</v>
      </c>
    </row>
    <row r="1007" spans="1:23" x14ac:dyDescent="0.2">
      <c r="A1007" s="2" t="s">
        <v>1691</v>
      </c>
      <c r="B1007" s="2" t="s">
        <v>11</v>
      </c>
      <c r="C1007" s="2" t="s">
        <v>19</v>
      </c>
      <c r="D1007" s="2">
        <v>133.38200000000001</v>
      </c>
      <c r="E1007" s="2">
        <v>124</v>
      </c>
      <c r="F1007" s="2">
        <v>34817</v>
      </c>
      <c r="G1007" s="2">
        <v>150</v>
      </c>
      <c r="H1007" s="2">
        <f t="shared" si="150"/>
        <v>0</v>
      </c>
      <c r="I1007" s="2">
        <f t="shared" si="151"/>
        <v>0</v>
      </c>
      <c r="J1007" s="2">
        <f t="shared" si="152"/>
        <v>0</v>
      </c>
      <c r="K1007" s="2">
        <f t="shared" si="153"/>
        <v>0</v>
      </c>
      <c r="L1007" s="2">
        <f t="shared" si="154"/>
        <v>1</v>
      </c>
      <c r="M1007" s="2">
        <v>14000</v>
      </c>
      <c r="Q1007" s="2">
        <f t="shared" si="155"/>
        <v>1</v>
      </c>
      <c r="R1007" s="2">
        <f t="shared" si="156"/>
        <v>0</v>
      </c>
      <c r="S1007" s="2">
        <f t="shared" si="157"/>
        <v>0</v>
      </c>
      <c r="T1007" s="2">
        <v>2006</v>
      </c>
      <c r="U1007" s="2">
        <f t="shared" si="158"/>
        <v>0</v>
      </c>
      <c r="V1007" s="2">
        <v>6.9</v>
      </c>
      <c r="W1007" s="2">
        <f t="shared" si="159"/>
        <v>0</v>
      </c>
    </row>
    <row r="1008" spans="1:23" x14ac:dyDescent="0.2">
      <c r="A1008" s="2" t="s">
        <v>1693</v>
      </c>
      <c r="B1008" s="2" t="s">
        <v>51</v>
      </c>
      <c r="C1008" s="2" t="s">
        <v>31</v>
      </c>
      <c r="D1008" s="2">
        <v>10.4297</v>
      </c>
      <c r="E1008" s="2">
        <v>98</v>
      </c>
      <c r="F1008" s="2">
        <v>2705</v>
      </c>
      <c r="G1008" s="2">
        <v>5</v>
      </c>
      <c r="H1008" s="2">
        <f t="shared" si="150"/>
        <v>0</v>
      </c>
      <c r="I1008" s="2">
        <f t="shared" si="151"/>
        <v>1</v>
      </c>
      <c r="J1008" s="2">
        <f t="shared" si="152"/>
        <v>0</v>
      </c>
      <c r="K1008" s="2">
        <f t="shared" si="153"/>
        <v>0</v>
      </c>
      <c r="L1008" s="2">
        <f t="shared" si="154"/>
        <v>0</v>
      </c>
      <c r="M1008" s="2">
        <v>10</v>
      </c>
      <c r="Q1008" s="2">
        <f t="shared" si="155"/>
        <v>0</v>
      </c>
      <c r="R1008" s="2">
        <f t="shared" si="156"/>
        <v>1</v>
      </c>
      <c r="S1008" s="2">
        <f t="shared" si="157"/>
        <v>0</v>
      </c>
      <c r="T1008" s="2">
        <v>2014</v>
      </c>
      <c r="U1008" s="2">
        <f t="shared" si="158"/>
        <v>0</v>
      </c>
      <c r="V1008" s="2">
        <v>5.4</v>
      </c>
      <c r="W1008" s="2">
        <f t="shared" si="159"/>
        <v>0</v>
      </c>
    </row>
    <row r="1009" spans="1:23" x14ac:dyDescent="0.2">
      <c r="A1009" s="2" t="s">
        <v>1573</v>
      </c>
      <c r="B1009" s="2" t="s">
        <v>11</v>
      </c>
      <c r="C1009" s="2" t="s">
        <v>12</v>
      </c>
      <c r="D1009" s="2">
        <v>63.695799999999998</v>
      </c>
      <c r="E1009" s="2">
        <v>117</v>
      </c>
      <c r="F1009" s="2">
        <v>12850</v>
      </c>
      <c r="G1009" s="2">
        <v>65</v>
      </c>
      <c r="H1009" s="2">
        <f t="shared" si="150"/>
        <v>0</v>
      </c>
      <c r="I1009" s="2">
        <f t="shared" si="151"/>
        <v>0</v>
      </c>
      <c r="J1009" s="2">
        <f t="shared" si="152"/>
        <v>0</v>
      </c>
      <c r="K1009" s="2">
        <f t="shared" si="153"/>
        <v>0</v>
      </c>
      <c r="L1009" s="2">
        <f t="shared" si="154"/>
        <v>0</v>
      </c>
      <c r="M1009" s="2">
        <v>179</v>
      </c>
      <c r="Q1009" s="2">
        <f t="shared" si="155"/>
        <v>1</v>
      </c>
      <c r="R1009" s="2">
        <f t="shared" si="156"/>
        <v>0</v>
      </c>
      <c r="S1009" s="2">
        <f t="shared" si="157"/>
        <v>0</v>
      </c>
      <c r="T1009" s="2">
        <v>2003</v>
      </c>
      <c r="U1009" s="2">
        <f t="shared" si="158"/>
        <v>0</v>
      </c>
      <c r="V1009" s="2">
        <v>6.4</v>
      </c>
      <c r="W1009" s="2">
        <f t="shared" si="159"/>
        <v>1</v>
      </c>
    </row>
    <row r="1010" spans="1:23" x14ac:dyDescent="0.2">
      <c r="A1010" s="2" t="s">
        <v>1696</v>
      </c>
      <c r="B1010" s="2" t="s">
        <v>15</v>
      </c>
      <c r="C1010" s="2" t="s">
        <v>12</v>
      </c>
      <c r="D1010" s="2">
        <v>41.008499999999998</v>
      </c>
      <c r="E1010" s="2">
        <v>98</v>
      </c>
      <c r="F1010" s="2">
        <v>10894</v>
      </c>
      <c r="G1010" s="2">
        <v>27</v>
      </c>
      <c r="H1010" s="2">
        <f t="shared" si="150"/>
        <v>1</v>
      </c>
      <c r="I1010" s="2">
        <f t="shared" si="151"/>
        <v>0</v>
      </c>
      <c r="J1010" s="2">
        <f t="shared" si="152"/>
        <v>0</v>
      </c>
      <c r="K1010" s="2">
        <f t="shared" si="153"/>
        <v>0</v>
      </c>
      <c r="L1010" s="2">
        <f t="shared" si="154"/>
        <v>0</v>
      </c>
      <c r="M1010" s="2">
        <v>0</v>
      </c>
      <c r="Q1010" s="2">
        <f t="shared" si="155"/>
        <v>0</v>
      </c>
      <c r="R1010" s="2">
        <f t="shared" si="156"/>
        <v>0</v>
      </c>
      <c r="S1010" s="2">
        <f t="shared" si="157"/>
        <v>0</v>
      </c>
      <c r="T1010" s="2">
        <v>2016</v>
      </c>
      <c r="U1010" s="2">
        <f t="shared" si="158"/>
        <v>0</v>
      </c>
      <c r="V1010" s="2">
        <v>6.7</v>
      </c>
      <c r="W1010" s="2">
        <f t="shared" si="159"/>
        <v>1</v>
      </c>
    </row>
    <row r="1011" spans="1:23" x14ac:dyDescent="0.2">
      <c r="A1011" s="2" t="s">
        <v>1698</v>
      </c>
      <c r="B1011" s="2" t="s">
        <v>11</v>
      </c>
      <c r="C1011" s="2" t="s">
        <v>12</v>
      </c>
      <c r="D1011" s="2">
        <v>75.605500000000006</v>
      </c>
      <c r="E1011" s="2">
        <v>133</v>
      </c>
      <c r="F1011" s="2">
        <v>53094</v>
      </c>
      <c r="G1011" s="2">
        <v>50</v>
      </c>
      <c r="H1011" s="2">
        <f t="shared" si="150"/>
        <v>0</v>
      </c>
      <c r="I1011" s="2">
        <f t="shared" si="151"/>
        <v>0</v>
      </c>
      <c r="J1011" s="2">
        <f t="shared" si="152"/>
        <v>0</v>
      </c>
      <c r="K1011" s="2">
        <f t="shared" si="153"/>
        <v>0</v>
      </c>
      <c r="L1011" s="2">
        <f t="shared" si="154"/>
        <v>0</v>
      </c>
      <c r="M1011" s="2">
        <v>152</v>
      </c>
      <c r="Q1011" s="2">
        <f t="shared" si="155"/>
        <v>1</v>
      </c>
      <c r="R1011" s="2">
        <f t="shared" si="156"/>
        <v>0</v>
      </c>
      <c r="S1011" s="2">
        <f t="shared" si="157"/>
        <v>0</v>
      </c>
      <c r="T1011" s="2">
        <v>2011</v>
      </c>
      <c r="U1011" s="2">
        <f t="shared" si="158"/>
        <v>0</v>
      </c>
      <c r="V1011" s="2">
        <v>7.6</v>
      </c>
      <c r="W1011" s="2">
        <f t="shared" si="159"/>
        <v>1</v>
      </c>
    </row>
    <row r="1012" spans="1:23" x14ac:dyDescent="0.2">
      <c r="A1012" s="2" t="s">
        <v>665</v>
      </c>
      <c r="B1012" s="2" t="s">
        <v>11</v>
      </c>
      <c r="C1012" s="2" t="s">
        <v>97</v>
      </c>
      <c r="D1012" s="2">
        <v>5.4095199999999997</v>
      </c>
      <c r="E1012" s="2">
        <v>93</v>
      </c>
      <c r="F1012" s="2">
        <v>5580</v>
      </c>
      <c r="G1012" s="2">
        <v>75</v>
      </c>
      <c r="H1012" s="2">
        <f t="shared" si="150"/>
        <v>0</v>
      </c>
      <c r="I1012" s="2">
        <f t="shared" si="151"/>
        <v>0</v>
      </c>
      <c r="J1012" s="2">
        <f t="shared" si="152"/>
        <v>0</v>
      </c>
      <c r="K1012" s="2">
        <f t="shared" si="153"/>
        <v>1</v>
      </c>
      <c r="L1012" s="2">
        <f t="shared" si="154"/>
        <v>0</v>
      </c>
      <c r="M1012" s="2">
        <v>253</v>
      </c>
      <c r="Q1012" s="2">
        <f t="shared" si="155"/>
        <v>1</v>
      </c>
      <c r="R1012" s="2">
        <f t="shared" si="156"/>
        <v>0</v>
      </c>
      <c r="S1012" s="2">
        <f t="shared" si="157"/>
        <v>0</v>
      </c>
      <c r="T1012" s="2">
        <v>2001</v>
      </c>
      <c r="U1012" s="2">
        <f t="shared" si="158"/>
        <v>0</v>
      </c>
      <c r="V1012" s="2">
        <v>4.7</v>
      </c>
      <c r="W1012" s="2">
        <f t="shared" si="159"/>
        <v>0</v>
      </c>
    </row>
    <row r="1013" spans="1:23" x14ac:dyDescent="0.2">
      <c r="A1013" s="2" t="s">
        <v>1701</v>
      </c>
      <c r="B1013" s="2" t="s">
        <v>15</v>
      </c>
      <c r="C1013" s="2" t="s">
        <v>12</v>
      </c>
      <c r="D1013" s="2">
        <v>34.468200000000003</v>
      </c>
      <c r="E1013" s="2">
        <v>109</v>
      </c>
      <c r="F1013" s="2">
        <v>11736</v>
      </c>
      <c r="G1013" s="2">
        <v>4.5</v>
      </c>
      <c r="H1013" s="2">
        <f t="shared" si="150"/>
        <v>1</v>
      </c>
      <c r="I1013" s="2">
        <f t="shared" si="151"/>
        <v>0</v>
      </c>
      <c r="J1013" s="2">
        <f t="shared" si="152"/>
        <v>0</v>
      </c>
      <c r="K1013" s="2">
        <f t="shared" si="153"/>
        <v>0</v>
      </c>
      <c r="L1013" s="2">
        <f t="shared" si="154"/>
        <v>0</v>
      </c>
      <c r="M1013" s="2">
        <v>260</v>
      </c>
      <c r="Q1013" s="2">
        <f t="shared" si="155"/>
        <v>0</v>
      </c>
      <c r="R1013" s="2">
        <f t="shared" si="156"/>
        <v>0</v>
      </c>
      <c r="S1013" s="2">
        <f t="shared" si="157"/>
        <v>0</v>
      </c>
      <c r="T1013" s="2">
        <v>2003</v>
      </c>
      <c r="U1013" s="2">
        <f t="shared" si="158"/>
        <v>0</v>
      </c>
      <c r="V1013" s="2">
        <v>7.3</v>
      </c>
      <c r="W1013" s="2">
        <f t="shared" si="159"/>
        <v>1</v>
      </c>
    </row>
    <row r="1014" spans="1:23" x14ac:dyDescent="0.2">
      <c r="A1014" s="2" t="s">
        <v>621</v>
      </c>
      <c r="B1014" s="2" t="s">
        <v>51</v>
      </c>
      <c r="C1014" s="2" t="s">
        <v>97</v>
      </c>
      <c r="D1014" s="2">
        <v>73.661000000000001</v>
      </c>
      <c r="E1014" s="2">
        <v>91</v>
      </c>
      <c r="F1014" s="2">
        <v>17299</v>
      </c>
      <c r="G1014" s="2">
        <v>75</v>
      </c>
      <c r="H1014" s="2">
        <f t="shared" si="150"/>
        <v>0</v>
      </c>
      <c r="I1014" s="2">
        <f t="shared" si="151"/>
        <v>0</v>
      </c>
      <c r="J1014" s="2">
        <f t="shared" si="152"/>
        <v>0</v>
      </c>
      <c r="K1014" s="2">
        <f t="shared" si="153"/>
        <v>1</v>
      </c>
      <c r="L1014" s="2">
        <f t="shared" si="154"/>
        <v>0</v>
      </c>
      <c r="M1014" s="2">
        <v>27</v>
      </c>
      <c r="Q1014" s="2">
        <f t="shared" si="155"/>
        <v>0</v>
      </c>
      <c r="R1014" s="2">
        <f t="shared" si="156"/>
        <v>1</v>
      </c>
      <c r="S1014" s="2">
        <f t="shared" si="157"/>
        <v>0</v>
      </c>
      <c r="T1014" s="2">
        <v>2006</v>
      </c>
      <c r="U1014" s="2">
        <f t="shared" si="158"/>
        <v>0</v>
      </c>
      <c r="V1014" s="2">
        <v>6.6</v>
      </c>
      <c r="W1014" s="2">
        <f t="shared" si="159"/>
        <v>0</v>
      </c>
    </row>
    <row r="1015" spans="1:23" x14ac:dyDescent="0.2">
      <c r="A1015" s="2" t="s">
        <v>984</v>
      </c>
      <c r="B1015" s="2" t="s">
        <v>15</v>
      </c>
      <c r="C1015" s="2" t="s">
        <v>12</v>
      </c>
      <c r="D1015" s="2">
        <v>31.253</v>
      </c>
      <c r="E1015" s="2">
        <v>112</v>
      </c>
      <c r="F1015" s="2">
        <v>13707</v>
      </c>
      <c r="G1015" s="2">
        <v>4</v>
      </c>
      <c r="H1015" s="2">
        <f t="shared" si="150"/>
        <v>1</v>
      </c>
      <c r="I1015" s="2">
        <f t="shared" si="151"/>
        <v>0</v>
      </c>
      <c r="J1015" s="2">
        <f t="shared" si="152"/>
        <v>0</v>
      </c>
      <c r="K1015" s="2">
        <f t="shared" si="153"/>
        <v>0</v>
      </c>
      <c r="L1015" s="2">
        <f t="shared" si="154"/>
        <v>0</v>
      </c>
      <c r="M1015" s="2">
        <v>395</v>
      </c>
      <c r="Q1015" s="2">
        <f t="shared" si="155"/>
        <v>0</v>
      </c>
      <c r="R1015" s="2">
        <f t="shared" si="156"/>
        <v>0</v>
      </c>
      <c r="S1015" s="2">
        <f t="shared" si="157"/>
        <v>0</v>
      </c>
      <c r="T1015" s="2">
        <v>2001</v>
      </c>
      <c r="U1015" s="2">
        <f t="shared" si="158"/>
        <v>0</v>
      </c>
      <c r="V1015" s="2">
        <v>7.1</v>
      </c>
      <c r="W1015" s="2">
        <f t="shared" si="159"/>
        <v>1</v>
      </c>
    </row>
    <row r="1016" spans="1:23" x14ac:dyDescent="0.2">
      <c r="A1016" s="2" t="s">
        <v>1705</v>
      </c>
      <c r="B1016" s="2" t="s">
        <v>18</v>
      </c>
      <c r="C1016" s="2" t="s">
        <v>97</v>
      </c>
      <c r="D1016" s="2">
        <v>268.488</v>
      </c>
      <c r="E1016" s="2">
        <v>104</v>
      </c>
      <c r="F1016" s="2">
        <v>14863</v>
      </c>
      <c r="G1016" s="2">
        <v>200</v>
      </c>
      <c r="H1016" s="2">
        <f t="shared" si="150"/>
        <v>0</v>
      </c>
      <c r="I1016" s="2">
        <f t="shared" si="151"/>
        <v>0</v>
      </c>
      <c r="J1016" s="2">
        <f t="shared" si="152"/>
        <v>0</v>
      </c>
      <c r="K1016" s="2">
        <f t="shared" si="153"/>
        <v>1</v>
      </c>
      <c r="L1016" s="2">
        <f t="shared" si="154"/>
        <v>0</v>
      </c>
      <c r="M1016" s="2">
        <v>37</v>
      </c>
      <c r="Q1016" s="2">
        <f t="shared" si="155"/>
        <v>0</v>
      </c>
      <c r="R1016" s="2">
        <f t="shared" si="156"/>
        <v>0</v>
      </c>
      <c r="S1016" s="2">
        <f t="shared" si="157"/>
        <v>0</v>
      </c>
      <c r="T1016" s="2">
        <v>2013</v>
      </c>
      <c r="U1016" s="2">
        <f t="shared" si="158"/>
        <v>0</v>
      </c>
      <c r="V1016" s="2">
        <v>7.3</v>
      </c>
      <c r="W1016" s="2">
        <f t="shared" si="159"/>
        <v>0</v>
      </c>
    </row>
    <row r="1017" spans="1:23" x14ac:dyDescent="0.2">
      <c r="A1017" s="2" t="s">
        <v>1129</v>
      </c>
      <c r="B1017" s="2" t="s">
        <v>51</v>
      </c>
      <c r="C1017" s="2" t="s">
        <v>97</v>
      </c>
      <c r="D1017" s="2">
        <v>198.33199999999999</v>
      </c>
      <c r="E1017" s="2">
        <v>94</v>
      </c>
      <c r="F1017" s="2">
        <v>2579</v>
      </c>
      <c r="G1017" s="2">
        <v>175</v>
      </c>
      <c r="H1017" s="2">
        <f t="shared" si="150"/>
        <v>0</v>
      </c>
      <c r="I1017" s="2">
        <f t="shared" si="151"/>
        <v>0</v>
      </c>
      <c r="J1017" s="2">
        <f t="shared" si="152"/>
        <v>0</v>
      </c>
      <c r="K1017" s="2">
        <f t="shared" si="153"/>
        <v>1</v>
      </c>
      <c r="L1017" s="2">
        <f t="shared" si="154"/>
        <v>0</v>
      </c>
      <c r="M1017" s="2">
        <v>11</v>
      </c>
      <c r="Q1017" s="2">
        <f t="shared" si="155"/>
        <v>0</v>
      </c>
      <c r="R1017" s="2">
        <f t="shared" si="156"/>
        <v>1</v>
      </c>
      <c r="S1017" s="2">
        <f t="shared" si="157"/>
        <v>0</v>
      </c>
      <c r="T1017" s="2">
        <v>2009</v>
      </c>
      <c r="U1017" s="2">
        <f t="shared" si="158"/>
        <v>0</v>
      </c>
      <c r="V1017" s="2">
        <v>6.5</v>
      </c>
      <c r="W1017" s="2">
        <f t="shared" si="159"/>
        <v>0</v>
      </c>
    </row>
    <row r="1018" spans="1:23" x14ac:dyDescent="0.2">
      <c r="A1018" s="2" t="s">
        <v>1342</v>
      </c>
      <c r="B1018" s="2" t="s">
        <v>18</v>
      </c>
      <c r="C1018" s="2" t="s">
        <v>97</v>
      </c>
      <c r="D1018" s="2">
        <v>289.90699999999998</v>
      </c>
      <c r="E1018" s="2">
        <v>92</v>
      </c>
      <c r="F1018" s="2">
        <v>15013</v>
      </c>
      <c r="G1018" s="2">
        <v>115</v>
      </c>
      <c r="H1018" s="2">
        <f t="shared" si="150"/>
        <v>0</v>
      </c>
      <c r="I1018" s="2">
        <f t="shared" si="151"/>
        <v>0</v>
      </c>
      <c r="J1018" s="2">
        <f t="shared" si="152"/>
        <v>0</v>
      </c>
      <c r="K1018" s="2">
        <f t="shared" si="153"/>
        <v>1</v>
      </c>
      <c r="L1018" s="2">
        <f t="shared" si="154"/>
        <v>0</v>
      </c>
      <c r="M1018" s="2">
        <v>0</v>
      </c>
      <c r="Q1018" s="2">
        <f t="shared" si="155"/>
        <v>0</v>
      </c>
      <c r="R1018" s="2">
        <f t="shared" si="156"/>
        <v>0</v>
      </c>
      <c r="S1018" s="2">
        <f t="shared" si="157"/>
        <v>0</v>
      </c>
      <c r="T1018" s="2">
        <v>2001</v>
      </c>
      <c r="U1018" s="2">
        <f t="shared" si="158"/>
        <v>0</v>
      </c>
      <c r="V1018" s="2">
        <v>8.1</v>
      </c>
      <c r="W1018" s="2">
        <f t="shared" si="159"/>
        <v>0</v>
      </c>
    </row>
    <row r="1019" spans="1:23" x14ac:dyDescent="0.2">
      <c r="A1019" s="2" t="s">
        <v>1491</v>
      </c>
      <c r="B1019" s="2" t="s">
        <v>11</v>
      </c>
      <c r="C1019" s="2" t="s">
        <v>12</v>
      </c>
      <c r="D1019" s="2">
        <v>6.8309600000000001</v>
      </c>
      <c r="E1019" s="2">
        <v>112</v>
      </c>
      <c r="F1019" s="2">
        <v>16692</v>
      </c>
      <c r="G1019" s="2">
        <v>21</v>
      </c>
      <c r="H1019" s="2">
        <f t="shared" si="150"/>
        <v>0</v>
      </c>
      <c r="I1019" s="2">
        <f t="shared" si="151"/>
        <v>0</v>
      </c>
      <c r="J1019" s="2">
        <f t="shared" si="152"/>
        <v>0</v>
      </c>
      <c r="K1019" s="2">
        <f t="shared" si="153"/>
        <v>0</v>
      </c>
      <c r="L1019" s="2">
        <f t="shared" si="154"/>
        <v>0</v>
      </c>
      <c r="M1019" s="2">
        <v>52</v>
      </c>
      <c r="Q1019" s="2">
        <f t="shared" si="155"/>
        <v>1</v>
      </c>
      <c r="R1019" s="2">
        <f t="shared" si="156"/>
        <v>0</v>
      </c>
      <c r="S1019" s="2">
        <f t="shared" si="157"/>
        <v>0</v>
      </c>
      <c r="T1019" s="2">
        <v>2002</v>
      </c>
      <c r="U1019" s="2">
        <f t="shared" si="158"/>
        <v>0</v>
      </c>
      <c r="V1019" s="2">
        <v>6.7</v>
      </c>
      <c r="W1019" s="2">
        <f t="shared" si="159"/>
        <v>1</v>
      </c>
    </row>
    <row r="1020" spans="1:23" x14ac:dyDescent="0.2">
      <c r="A1020" s="2" t="s">
        <v>957</v>
      </c>
      <c r="B1020" s="2" t="s">
        <v>11</v>
      </c>
      <c r="C1020" s="2" t="s">
        <v>19</v>
      </c>
      <c r="D1020" s="2">
        <v>45.507100000000001</v>
      </c>
      <c r="E1020" s="2">
        <v>94</v>
      </c>
      <c r="F1020" s="2">
        <v>27911</v>
      </c>
      <c r="G1020" s="2">
        <v>16</v>
      </c>
      <c r="H1020" s="2">
        <f t="shared" si="150"/>
        <v>0</v>
      </c>
      <c r="I1020" s="2">
        <f t="shared" si="151"/>
        <v>0</v>
      </c>
      <c r="J1020" s="2">
        <f t="shared" si="152"/>
        <v>0</v>
      </c>
      <c r="K1020" s="2">
        <f t="shared" si="153"/>
        <v>0</v>
      </c>
      <c r="L1020" s="2">
        <f t="shared" si="154"/>
        <v>1</v>
      </c>
      <c r="M1020" s="2">
        <v>0</v>
      </c>
      <c r="Q1020" s="2">
        <f t="shared" si="155"/>
        <v>1</v>
      </c>
      <c r="R1020" s="2">
        <f t="shared" si="156"/>
        <v>0</v>
      </c>
      <c r="S1020" s="2">
        <f t="shared" si="157"/>
        <v>0</v>
      </c>
      <c r="T1020" s="2">
        <v>2012</v>
      </c>
      <c r="U1020" s="2">
        <f t="shared" si="158"/>
        <v>0</v>
      </c>
      <c r="V1020" s="2">
        <v>7.8</v>
      </c>
      <c r="W1020" s="2">
        <f t="shared" si="159"/>
        <v>0</v>
      </c>
    </row>
    <row r="1021" spans="1:23" x14ac:dyDescent="0.2">
      <c r="A1021" s="2" t="s">
        <v>579</v>
      </c>
      <c r="B1021" s="2" t="s">
        <v>11</v>
      </c>
      <c r="C1021" s="2" t="s">
        <v>40</v>
      </c>
      <c r="D1021" s="2">
        <v>30.993500000000001</v>
      </c>
      <c r="E1021" s="2">
        <v>107</v>
      </c>
      <c r="F1021" s="2">
        <v>621</v>
      </c>
      <c r="G1021" s="2">
        <v>40</v>
      </c>
      <c r="H1021" s="2">
        <f t="shared" si="150"/>
        <v>0</v>
      </c>
      <c r="I1021" s="2">
        <f t="shared" si="151"/>
        <v>0</v>
      </c>
      <c r="J1021" s="2">
        <f t="shared" si="152"/>
        <v>0</v>
      </c>
      <c r="K1021" s="2">
        <f t="shared" si="153"/>
        <v>0</v>
      </c>
      <c r="L1021" s="2">
        <f t="shared" si="154"/>
        <v>0</v>
      </c>
      <c r="M1021" s="2">
        <v>50</v>
      </c>
      <c r="Q1021" s="2">
        <f t="shared" si="155"/>
        <v>1</v>
      </c>
      <c r="R1021" s="2">
        <f t="shared" si="156"/>
        <v>0</v>
      </c>
      <c r="S1021" s="2">
        <f t="shared" si="157"/>
        <v>1</v>
      </c>
      <c r="T1021" s="2">
        <v>2010</v>
      </c>
      <c r="U1021" s="2">
        <f t="shared" si="158"/>
        <v>0</v>
      </c>
      <c r="V1021" s="2">
        <v>6.5</v>
      </c>
      <c r="W1021" s="2">
        <f t="shared" si="159"/>
        <v>0</v>
      </c>
    </row>
    <row r="1022" spans="1:23" x14ac:dyDescent="0.2">
      <c r="A1022" s="2" t="s">
        <v>1712</v>
      </c>
      <c r="B1022" s="2" t="s">
        <v>15</v>
      </c>
      <c r="C1022" s="2" t="s">
        <v>12</v>
      </c>
      <c r="D1022" s="2">
        <v>1.11029</v>
      </c>
      <c r="E1022" s="2">
        <v>125</v>
      </c>
      <c r="F1022" s="2">
        <v>8876</v>
      </c>
      <c r="G1022" s="2">
        <v>4.8250000000000002</v>
      </c>
      <c r="H1022" s="2">
        <f t="shared" si="150"/>
        <v>1</v>
      </c>
      <c r="I1022" s="2">
        <f t="shared" si="151"/>
        <v>0</v>
      </c>
      <c r="J1022" s="2">
        <f t="shared" si="152"/>
        <v>0</v>
      </c>
      <c r="K1022" s="2">
        <f t="shared" si="153"/>
        <v>0</v>
      </c>
      <c r="L1022" s="2">
        <f t="shared" si="154"/>
        <v>0</v>
      </c>
      <c r="M1022" s="2">
        <v>127</v>
      </c>
      <c r="Q1022" s="2">
        <f t="shared" si="155"/>
        <v>0</v>
      </c>
      <c r="R1022" s="2">
        <f t="shared" si="156"/>
        <v>0</v>
      </c>
      <c r="S1022" s="2">
        <f t="shared" si="157"/>
        <v>0</v>
      </c>
      <c r="T1022" s="2">
        <v>2009</v>
      </c>
      <c r="U1022" s="2">
        <f t="shared" si="158"/>
        <v>0</v>
      </c>
      <c r="V1022" s="2">
        <v>7.2</v>
      </c>
      <c r="W1022" s="2">
        <f t="shared" si="159"/>
        <v>1</v>
      </c>
    </row>
    <row r="1023" spans="1:23" x14ac:dyDescent="0.2">
      <c r="A1023" s="2" t="s">
        <v>1714</v>
      </c>
      <c r="B1023" s="2" t="s">
        <v>11</v>
      </c>
      <c r="C1023" s="2" t="s">
        <v>40</v>
      </c>
      <c r="D1023" s="2">
        <v>9.2899999999999996E-2</v>
      </c>
      <c r="E1023" s="2">
        <v>90</v>
      </c>
      <c r="F1023" s="2">
        <v>3146</v>
      </c>
      <c r="G1023" s="2">
        <v>5</v>
      </c>
      <c r="H1023" s="2">
        <f t="shared" si="150"/>
        <v>0</v>
      </c>
      <c r="I1023" s="2">
        <f t="shared" si="151"/>
        <v>0</v>
      </c>
      <c r="J1023" s="2">
        <f t="shared" si="152"/>
        <v>0</v>
      </c>
      <c r="K1023" s="2">
        <f t="shared" si="153"/>
        <v>0</v>
      </c>
      <c r="L1023" s="2">
        <f t="shared" si="154"/>
        <v>0</v>
      </c>
      <c r="M1023" s="2">
        <v>8</v>
      </c>
      <c r="Q1023" s="2">
        <f t="shared" si="155"/>
        <v>1</v>
      </c>
      <c r="R1023" s="2">
        <f t="shared" si="156"/>
        <v>0</v>
      </c>
      <c r="S1023" s="2">
        <f t="shared" si="157"/>
        <v>1</v>
      </c>
      <c r="T1023" s="2">
        <v>2009</v>
      </c>
      <c r="U1023" s="2">
        <f t="shared" si="158"/>
        <v>0</v>
      </c>
      <c r="V1023" s="2">
        <v>4.7</v>
      </c>
      <c r="W1023" s="2">
        <f t="shared" si="159"/>
        <v>0</v>
      </c>
    </row>
    <row r="1024" spans="1:23" x14ac:dyDescent="0.2">
      <c r="A1024" s="2" t="s">
        <v>1716</v>
      </c>
      <c r="B1024" s="2" t="s">
        <v>11</v>
      </c>
      <c r="C1024" s="2" t="s">
        <v>12</v>
      </c>
      <c r="D1024" s="2">
        <v>57.386400000000002</v>
      </c>
      <c r="E1024" s="2">
        <v>127</v>
      </c>
      <c r="F1024" s="2">
        <v>2601</v>
      </c>
      <c r="G1024" s="2">
        <v>52.5</v>
      </c>
      <c r="H1024" s="2">
        <f t="shared" si="150"/>
        <v>0</v>
      </c>
      <c r="I1024" s="2">
        <f t="shared" si="151"/>
        <v>0</v>
      </c>
      <c r="J1024" s="2">
        <f t="shared" si="152"/>
        <v>0</v>
      </c>
      <c r="K1024" s="2">
        <f t="shared" si="153"/>
        <v>0</v>
      </c>
      <c r="L1024" s="2">
        <f t="shared" si="154"/>
        <v>0</v>
      </c>
      <c r="M1024" s="2">
        <v>1000</v>
      </c>
      <c r="Q1024" s="2">
        <f t="shared" si="155"/>
        <v>1</v>
      </c>
      <c r="R1024" s="2">
        <f t="shared" si="156"/>
        <v>0</v>
      </c>
      <c r="S1024" s="2">
        <f t="shared" si="157"/>
        <v>0</v>
      </c>
      <c r="T1024" s="2">
        <v>2001</v>
      </c>
      <c r="U1024" s="2">
        <f t="shared" si="158"/>
        <v>0</v>
      </c>
      <c r="V1024" s="2">
        <v>7.6</v>
      </c>
      <c r="W1024" s="2">
        <f t="shared" si="159"/>
        <v>1</v>
      </c>
    </row>
    <row r="1025" spans="1:23" x14ac:dyDescent="0.2">
      <c r="A1025" s="2" t="s">
        <v>1718</v>
      </c>
      <c r="B1025" s="2" t="s">
        <v>15</v>
      </c>
      <c r="C1025" s="2" t="s">
        <v>31</v>
      </c>
      <c r="D1025" s="2">
        <v>8.8287700000000005</v>
      </c>
      <c r="E1025" s="2">
        <v>94</v>
      </c>
      <c r="F1025" s="2">
        <v>41059</v>
      </c>
      <c r="G1025" s="2">
        <v>6</v>
      </c>
      <c r="H1025" s="2">
        <f t="shared" si="150"/>
        <v>1</v>
      </c>
      <c r="I1025" s="2">
        <f t="shared" si="151"/>
        <v>1</v>
      </c>
      <c r="J1025" s="2">
        <f t="shared" si="152"/>
        <v>0</v>
      </c>
      <c r="K1025" s="2">
        <f t="shared" si="153"/>
        <v>0</v>
      </c>
      <c r="L1025" s="2">
        <f t="shared" si="154"/>
        <v>0</v>
      </c>
      <c r="M1025" s="2">
        <v>0</v>
      </c>
      <c r="Q1025" s="2">
        <f t="shared" si="155"/>
        <v>0</v>
      </c>
      <c r="R1025" s="2">
        <f t="shared" si="156"/>
        <v>0</v>
      </c>
      <c r="S1025" s="2">
        <f t="shared" si="157"/>
        <v>0</v>
      </c>
      <c r="T1025" s="2">
        <v>2013</v>
      </c>
      <c r="U1025" s="2">
        <f t="shared" si="158"/>
        <v>0</v>
      </c>
      <c r="V1025" s="2">
        <v>4.3</v>
      </c>
      <c r="W1025" s="2">
        <f t="shared" si="159"/>
        <v>0</v>
      </c>
    </row>
    <row r="1026" spans="1:23" x14ac:dyDescent="0.2">
      <c r="A1026" s="2" t="s">
        <v>851</v>
      </c>
      <c r="B1026" s="2" t="s">
        <v>11</v>
      </c>
      <c r="C1026" s="2" t="s">
        <v>40</v>
      </c>
      <c r="D1026" s="2">
        <v>21.8003</v>
      </c>
      <c r="E1026" s="2">
        <v>104</v>
      </c>
      <c r="F1026" s="2">
        <v>4462</v>
      </c>
      <c r="G1026" s="2">
        <v>30</v>
      </c>
      <c r="H1026" s="2">
        <f t="shared" si="150"/>
        <v>0</v>
      </c>
      <c r="I1026" s="2">
        <f t="shared" si="151"/>
        <v>0</v>
      </c>
      <c r="J1026" s="2">
        <f t="shared" si="152"/>
        <v>0</v>
      </c>
      <c r="K1026" s="2">
        <f t="shared" si="153"/>
        <v>0</v>
      </c>
      <c r="L1026" s="2">
        <f t="shared" si="154"/>
        <v>0</v>
      </c>
      <c r="M1026" s="2">
        <v>30</v>
      </c>
      <c r="Q1026" s="2">
        <f t="shared" si="155"/>
        <v>1</v>
      </c>
      <c r="R1026" s="2">
        <f t="shared" si="156"/>
        <v>0</v>
      </c>
      <c r="S1026" s="2">
        <f t="shared" si="157"/>
        <v>1</v>
      </c>
      <c r="T1026" s="2">
        <v>2004</v>
      </c>
      <c r="U1026" s="2">
        <f t="shared" si="158"/>
        <v>0</v>
      </c>
      <c r="V1026" s="2">
        <v>5.5</v>
      </c>
      <c r="W1026" s="2">
        <f t="shared" si="159"/>
        <v>0</v>
      </c>
    </row>
    <row r="1027" spans="1:23" x14ac:dyDescent="0.2">
      <c r="A1027" s="2" t="s">
        <v>879</v>
      </c>
      <c r="B1027" s="2" t="s">
        <v>11</v>
      </c>
      <c r="C1027" s="2" t="s">
        <v>24</v>
      </c>
      <c r="D1027" s="2">
        <v>186.33600000000001</v>
      </c>
      <c r="E1027" s="2">
        <v>126</v>
      </c>
      <c r="F1027" s="2">
        <v>22722</v>
      </c>
      <c r="G1027" s="2">
        <v>120</v>
      </c>
      <c r="H1027" s="2">
        <f t="shared" ref="H1027:H1090" si="160">IF(B1027="R",1,0)</f>
        <v>0</v>
      </c>
      <c r="I1027" s="2">
        <f t="shared" ref="I1027:I1090" si="161">IF(C1027="Comedy",1,0)</f>
        <v>0</v>
      </c>
      <c r="J1027" s="2">
        <f t="shared" ref="J1027:J1090" si="162">IF(C1027="Thriller_Horror",1,0)</f>
        <v>0</v>
      </c>
      <c r="K1027" s="2">
        <f t="shared" ref="K1027:K1090" si="163">IF(C1027="Animation",1,0)</f>
        <v>0</v>
      </c>
      <c r="L1027" s="2">
        <f t="shared" ref="L1027:L1090" si="164">IF(C1027="Adventure_Sci_fi",1,0)</f>
        <v>0</v>
      </c>
      <c r="M1027" s="2">
        <v>218</v>
      </c>
      <c r="Q1027" s="2">
        <f t="shared" ref="Q1027:Q1090" si="165">IF(B1027="PG-13",1,0)</f>
        <v>1</v>
      </c>
      <c r="R1027" s="2">
        <f t="shared" ref="R1027:R1090" si="166">IF(B1027="PG",1,0)</f>
        <v>0</v>
      </c>
      <c r="S1027" s="2">
        <f t="shared" ref="S1027:S1090" si="167">IF(C1027="Drama_Comedy",1,0)</f>
        <v>0</v>
      </c>
      <c r="T1027" s="2">
        <v>2005</v>
      </c>
      <c r="U1027" s="2">
        <f t="shared" ref="U1027:U1090" si="168">IF(C1027="Other",1,0)</f>
        <v>0</v>
      </c>
      <c r="V1027" s="2">
        <v>6.5</v>
      </c>
      <c r="W1027" s="2">
        <f t="shared" ref="W1027:W1090" si="169">IF(C1027="Drama",1,0)</f>
        <v>0</v>
      </c>
    </row>
    <row r="1028" spans="1:23" x14ac:dyDescent="0.2">
      <c r="A1028" s="2" t="s">
        <v>843</v>
      </c>
      <c r="B1028" s="2" t="s">
        <v>11</v>
      </c>
      <c r="C1028" s="2" t="s">
        <v>31</v>
      </c>
      <c r="D1028" s="2">
        <v>126.203</v>
      </c>
      <c r="E1028" s="2">
        <v>96</v>
      </c>
      <c r="F1028" s="2">
        <v>26826</v>
      </c>
      <c r="G1028" s="2">
        <v>50</v>
      </c>
      <c r="H1028" s="2">
        <f t="shared" si="160"/>
        <v>0</v>
      </c>
      <c r="I1028" s="2">
        <f t="shared" si="161"/>
        <v>1</v>
      </c>
      <c r="J1028" s="2">
        <f t="shared" si="162"/>
        <v>0</v>
      </c>
      <c r="K1028" s="2">
        <f t="shared" si="163"/>
        <v>0</v>
      </c>
      <c r="L1028" s="2">
        <f t="shared" si="164"/>
        <v>0</v>
      </c>
      <c r="M1028" s="2">
        <v>65</v>
      </c>
      <c r="Q1028" s="2">
        <f t="shared" si="165"/>
        <v>1</v>
      </c>
      <c r="R1028" s="2">
        <f t="shared" si="166"/>
        <v>0</v>
      </c>
      <c r="S1028" s="2">
        <f t="shared" si="167"/>
        <v>0</v>
      </c>
      <c r="T1028" s="2">
        <v>2002</v>
      </c>
      <c r="U1028" s="2">
        <f t="shared" si="168"/>
        <v>0</v>
      </c>
      <c r="V1028" s="2">
        <v>5.8</v>
      </c>
      <c r="W1028" s="2">
        <f t="shared" si="169"/>
        <v>0</v>
      </c>
    </row>
    <row r="1029" spans="1:23" x14ac:dyDescent="0.2">
      <c r="A1029" s="2" t="s">
        <v>1723</v>
      </c>
      <c r="B1029" s="2" t="s">
        <v>51</v>
      </c>
      <c r="C1029" s="2" t="s">
        <v>97</v>
      </c>
      <c r="D1029" s="2">
        <v>111.506</v>
      </c>
      <c r="E1029" s="2">
        <v>92</v>
      </c>
      <c r="F1029" s="2">
        <v>5810</v>
      </c>
      <c r="G1029" s="2">
        <v>145</v>
      </c>
      <c r="H1029" s="2">
        <f t="shared" si="160"/>
        <v>0</v>
      </c>
      <c r="I1029" s="2">
        <f t="shared" si="161"/>
        <v>0</v>
      </c>
      <c r="J1029" s="2">
        <f t="shared" si="162"/>
        <v>0</v>
      </c>
      <c r="K1029" s="2">
        <f t="shared" si="163"/>
        <v>1</v>
      </c>
      <c r="L1029" s="2">
        <f t="shared" si="164"/>
        <v>0</v>
      </c>
      <c r="M1029" s="2">
        <v>50</v>
      </c>
      <c r="Q1029" s="2">
        <f t="shared" si="165"/>
        <v>0</v>
      </c>
      <c r="R1029" s="2">
        <f t="shared" si="166"/>
        <v>1</v>
      </c>
      <c r="S1029" s="2">
        <f t="shared" si="167"/>
        <v>0</v>
      </c>
      <c r="T1029" s="2">
        <v>2014</v>
      </c>
      <c r="U1029" s="2">
        <f t="shared" si="168"/>
        <v>0</v>
      </c>
      <c r="V1029" s="2">
        <v>6.9</v>
      </c>
      <c r="W1029" s="2">
        <f t="shared" si="169"/>
        <v>0</v>
      </c>
    </row>
    <row r="1030" spans="1:23" x14ac:dyDescent="0.2">
      <c r="A1030" s="2" t="s">
        <v>1013</v>
      </c>
      <c r="B1030" s="2" t="s">
        <v>51</v>
      </c>
      <c r="C1030" s="2" t="s">
        <v>31</v>
      </c>
      <c r="D1030" s="2">
        <v>68.218000000000004</v>
      </c>
      <c r="E1030" s="2">
        <v>94</v>
      </c>
      <c r="F1030" s="2">
        <v>2820</v>
      </c>
      <c r="G1030" s="2">
        <v>55</v>
      </c>
      <c r="H1030" s="2">
        <f t="shared" si="160"/>
        <v>0</v>
      </c>
      <c r="I1030" s="2">
        <f t="shared" si="161"/>
        <v>1</v>
      </c>
      <c r="J1030" s="2">
        <f t="shared" si="162"/>
        <v>0</v>
      </c>
      <c r="K1030" s="2">
        <f t="shared" si="163"/>
        <v>0</v>
      </c>
      <c r="L1030" s="2">
        <f t="shared" si="164"/>
        <v>0</v>
      </c>
      <c r="M1030" s="2">
        <v>70</v>
      </c>
      <c r="Q1030" s="2">
        <f t="shared" si="165"/>
        <v>0</v>
      </c>
      <c r="R1030" s="2">
        <f t="shared" si="166"/>
        <v>1</v>
      </c>
      <c r="S1030" s="2">
        <f t="shared" si="167"/>
        <v>0</v>
      </c>
      <c r="T1030" s="2">
        <v>2011</v>
      </c>
      <c r="U1030" s="2">
        <f t="shared" si="168"/>
        <v>0</v>
      </c>
      <c r="V1030" s="2">
        <v>6</v>
      </c>
      <c r="W1030" s="2">
        <f t="shared" si="169"/>
        <v>0</v>
      </c>
    </row>
    <row r="1031" spans="1:23" x14ac:dyDescent="0.2">
      <c r="A1031" s="2" t="s">
        <v>1726</v>
      </c>
      <c r="B1031" s="2" t="s">
        <v>11</v>
      </c>
      <c r="C1031" s="2" t="s">
        <v>12</v>
      </c>
      <c r="D1031" s="2">
        <v>21.589300000000001</v>
      </c>
      <c r="E1031" s="2">
        <v>130</v>
      </c>
      <c r="F1031" s="2">
        <v>13960</v>
      </c>
      <c r="G1031" s="2">
        <v>10</v>
      </c>
      <c r="H1031" s="2">
        <f t="shared" si="160"/>
        <v>0</v>
      </c>
      <c r="I1031" s="2">
        <f t="shared" si="161"/>
        <v>0</v>
      </c>
      <c r="J1031" s="2">
        <f t="shared" si="162"/>
        <v>0</v>
      </c>
      <c r="K1031" s="2">
        <f t="shared" si="163"/>
        <v>0</v>
      </c>
      <c r="L1031" s="2">
        <f t="shared" si="164"/>
        <v>0</v>
      </c>
      <c r="M1031" s="2">
        <v>337</v>
      </c>
      <c r="Q1031" s="2">
        <f t="shared" si="165"/>
        <v>1</v>
      </c>
      <c r="R1031" s="2">
        <f t="shared" si="166"/>
        <v>0</v>
      </c>
      <c r="S1031" s="2">
        <f t="shared" si="167"/>
        <v>0</v>
      </c>
      <c r="T1031" s="2">
        <v>2012</v>
      </c>
      <c r="U1031" s="2">
        <f t="shared" si="168"/>
        <v>0</v>
      </c>
      <c r="V1031" s="2">
        <v>7.4</v>
      </c>
      <c r="W1031" s="2">
        <f t="shared" si="169"/>
        <v>1</v>
      </c>
    </row>
    <row r="1032" spans="1:23" x14ac:dyDescent="0.2">
      <c r="A1032" s="2" t="s">
        <v>193</v>
      </c>
      <c r="B1032" s="2" t="s">
        <v>51</v>
      </c>
      <c r="C1032" s="2" t="s">
        <v>19</v>
      </c>
      <c r="D1032" s="2">
        <v>51.178899999999999</v>
      </c>
      <c r="E1032" s="2">
        <v>119</v>
      </c>
      <c r="F1032" s="2">
        <v>6089</v>
      </c>
      <c r="G1032" s="2">
        <v>50</v>
      </c>
      <c r="H1032" s="2">
        <f t="shared" si="160"/>
        <v>0</v>
      </c>
      <c r="I1032" s="2">
        <f t="shared" si="161"/>
        <v>0</v>
      </c>
      <c r="J1032" s="2">
        <f t="shared" si="162"/>
        <v>0</v>
      </c>
      <c r="K1032" s="2">
        <f t="shared" si="163"/>
        <v>0</v>
      </c>
      <c r="L1032" s="2">
        <f t="shared" si="164"/>
        <v>1</v>
      </c>
      <c r="M1032" s="2">
        <v>33</v>
      </c>
      <c r="Q1032" s="2">
        <f t="shared" si="165"/>
        <v>0</v>
      </c>
      <c r="R1032" s="2">
        <f t="shared" si="166"/>
        <v>1</v>
      </c>
      <c r="S1032" s="2">
        <f t="shared" si="167"/>
        <v>0</v>
      </c>
      <c r="T1032" s="2">
        <v>2014</v>
      </c>
      <c r="U1032" s="2">
        <f t="shared" si="168"/>
        <v>0</v>
      </c>
      <c r="V1032" s="2">
        <v>6.4</v>
      </c>
      <c r="W1032" s="2">
        <f t="shared" si="169"/>
        <v>0</v>
      </c>
    </row>
    <row r="1033" spans="1:23" x14ac:dyDescent="0.2">
      <c r="A1033" s="2" t="s">
        <v>1729</v>
      </c>
      <c r="B1033" s="2" t="s">
        <v>15</v>
      </c>
      <c r="C1033" s="2" t="s">
        <v>35</v>
      </c>
      <c r="D1033" s="2">
        <v>31.8749</v>
      </c>
      <c r="E1033" s="2">
        <v>115</v>
      </c>
      <c r="F1033" s="2">
        <v>34606</v>
      </c>
      <c r="G1033" s="2">
        <v>50</v>
      </c>
      <c r="H1033" s="2">
        <f t="shared" si="160"/>
        <v>1</v>
      </c>
      <c r="I1033" s="2">
        <f t="shared" si="161"/>
        <v>0</v>
      </c>
      <c r="J1033" s="2">
        <f t="shared" si="162"/>
        <v>1</v>
      </c>
      <c r="K1033" s="2">
        <f t="shared" si="163"/>
        <v>0</v>
      </c>
      <c r="L1033" s="2">
        <f t="shared" si="164"/>
        <v>0</v>
      </c>
      <c r="M1033" s="2">
        <v>58</v>
      </c>
      <c r="Q1033" s="2">
        <f t="shared" si="165"/>
        <v>0</v>
      </c>
      <c r="R1033" s="2">
        <f t="shared" si="166"/>
        <v>0</v>
      </c>
      <c r="S1033" s="2">
        <f t="shared" si="167"/>
        <v>0</v>
      </c>
      <c r="T1033" s="2">
        <v>2002</v>
      </c>
      <c r="U1033" s="2">
        <f t="shared" si="168"/>
        <v>0</v>
      </c>
      <c r="V1033" s="2">
        <v>6.1</v>
      </c>
      <c r="W1033" s="2">
        <f t="shared" si="169"/>
        <v>0</v>
      </c>
    </row>
    <row r="1034" spans="1:23" x14ac:dyDescent="0.2">
      <c r="A1034" s="2" t="s">
        <v>1731</v>
      </c>
      <c r="B1034" s="2" t="s">
        <v>15</v>
      </c>
      <c r="C1034" s="2" t="s">
        <v>47</v>
      </c>
      <c r="D1034" s="2">
        <v>1.5238799999999999</v>
      </c>
      <c r="E1034" s="2">
        <v>88</v>
      </c>
      <c r="F1034" s="2">
        <v>15</v>
      </c>
      <c r="G1034" s="2">
        <v>1.75021</v>
      </c>
      <c r="H1034" s="2">
        <f t="shared" si="160"/>
        <v>1</v>
      </c>
      <c r="I1034" s="2">
        <f t="shared" si="161"/>
        <v>0</v>
      </c>
      <c r="J1034" s="2">
        <f t="shared" si="162"/>
        <v>0</v>
      </c>
      <c r="K1034" s="2">
        <f t="shared" si="163"/>
        <v>0</v>
      </c>
      <c r="L1034" s="2">
        <f t="shared" si="164"/>
        <v>0</v>
      </c>
      <c r="M1034" s="2">
        <v>30</v>
      </c>
      <c r="Q1034" s="2">
        <f t="shared" si="165"/>
        <v>0</v>
      </c>
      <c r="R1034" s="2">
        <f t="shared" si="166"/>
        <v>0</v>
      </c>
      <c r="S1034" s="2">
        <f t="shared" si="167"/>
        <v>0</v>
      </c>
      <c r="T1034" s="2">
        <v>2005</v>
      </c>
      <c r="U1034" s="2">
        <f t="shared" si="168"/>
        <v>1</v>
      </c>
      <c r="V1034" s="2">
        <v>7.8</v>
      </c>
      <c r="W1034" s="2">
        <f t="shared" si="169"/>
        <v>0</v>
      </c>
    </row>
    <row r="1035" spans="1:23" x14ac:dyDescent="0.2">
      <c r="A1035" s="2" t="s">
        <v>1733</v>
      </c>
      <c r="B1035" s="2" t="s">
        <v>11</v>
      </c>
      <c r="C1035" s="2" t="s">
        <v>31</v>
      </c>
      <c r="D1035" s="2">
        <v>43.8949</v>
      </c>
      <c r="E1035" s="2">
        <v>98</v>
      </c>
      <c r="F1035" s="2">
        <v>4879</v>
      </c>
      <c r="G1035" s="2">
        <v>30</v>
      </c>
      <c r="H1035" s="2">
        <f t="shared" si="160"/>
        <v>0</v>
      </c>
      <c r="I1035" s="2">
        <f t="shared" si="161"/>
        <v>1</v>
      </c>
      <c r="J1035" s="2">
        <f t="shared" si="162"/>
        <v>0</v>
      </c>
      <c r="K1035" s="2">
        <f t="shared" si="163"/>
        <v>0</v>
      </c>
      <c r="L1035" s="2">
        <f t="shared" si="164"/>
        <v>0</v>
      </c>
      <c r="M1035" s="2">
        <v>30</v>
      </c>
      <c r="Q1035" s="2">
        <f t="shared" si="165"/>
        <v>1</v>
      </c>
      <c r="R1035" s="2">
        <f t="shared" si="166"/>
        <v>0</v>
      </c>
      <c r="S1035" s="2">
        <f t="shared" si="167"/>
        <v>0</v>
      </c>
      <c r="T1035" s="2">
        <v>2005</v>
      </c>
      <c r="U1035" s="2">
        <f t="shared" si="168"/>
        <v>0</v>
      </c>
      <c r="V1035" s="2">
        <v>5.9</v>
      </c>
      <c r="W1035" s="2">
        <f t="shared" si="169"/>
        <v>0</v>
      </c>
    </row>
    <row r="1036" spans="1:23" x14ac:dyDescent="0.2">
      <c r="A1036" s="2" t="s">
        <v>1735</v>
      </c>
      <c r="B1036" s="2" t="s">
        <v>15</v>
      </c>
      <c r="C1036" s="2" t="s">
        <v>31</v>
      </c>
      <c r="D1036" s="2">
        <v>19.151900000000001</v>
      </c>
      <c r="E1036" s="2">
        <v>112</v>
      </c>
      <c r="F1036" s="2">
        <v>3301</v>
      </c>
      <c r="G1036" s="2">
        <v>40</v>
      </c>
      <c r="H1036" s="2">
        <f t="shared" si="160"/>
        <v>1</v>
      </c>
      <c r="I1036" s="2">
        <f t="shared" si="161"/>
        <v>1</v>
      </c>
      <c r="J1036" s="2">
        <f t="shared" si="162"/>
        <v>0</v>
      </c>
      <c r="K1036" s="2">
        <f t="shared" si="163"/>
        <v>0</v>
      </c>
      <c r="L1036" s="2">
        <f t="shared" si="164"/>
        <v>0</v>
      </c>
      <c r="M1036" s="2">
        <v>41</v>
      </c>
      <c r="Q1036" s="2">
        <f t="shared" si="165"/>
        <v>0</v>
      </c>
      <c r="R1036" s="2">
        <f t="shared" si="166"/>
        <v>0</v>
      </c>
      <c r="S1036" s="2">
        <f t="shared" si="167"/>
        <v>0</v>
      </c>
      <c r="T1036" s="2">
        <v>2008</v>
      </c>
      <c r="U1036" s="2">
        <f t="shared" si="168"/>
        <v>0</v>
      </c>
      <c r="V1036" s="2">
        <v>5.9</v>
      </c>
      <c r="W1036" s="2">
        <f t="shared" si="169"/>
        <v>0</v>
      </c>
    </row>
    <row r="1037" spans="1:23" x14ac:dyDescent="0.2">
      <c r="A1037" s="2" t="s">
        <v>964</v>
      </c>
      <c r="B1037" s="2" t="s">
        <v>51</v>
      </c>
      <c r="C1037" s="2" t="s">
        <v>31</v>
      </c>
      <c r="D1037" s="2">
        <v>241.43700000000001</v>
      </c>
      <c r="E1037" s="2">
        <v>95</v>
      </c>
      <c r="F1037" s="2">
        <v>1495</v>
      </c>
      <c r="G1037" s="2">
        <v>5</v>
      </c>
      <c r="H1037" s="2">
        <f t="shared" si="160"/>
        <v>0</v>
      </c>
      <c r="I1037" s="2">
        <f t="shared" si="161"/>
        <v>1</v>
      </c>
      <c r="J1037" s="2">
        <f t="shared" si="162"/>
        <v>0</v>
      </c>
      <c r="K1037" s="2">
        <f t="shared" si="163"/>
        <v>0</v>
      </c>
      <c r="L1037" s="2">
        <f t="shared" si="164"/>
        <v>0</v>
      </c>
      <c r="M1037" s="2">
        <v>38</v>
      </c>
      <c r="Q1037" s="2">
        <f t="shared" si="165"/>
        <v>0</v>
      </c>
      <c r="R1037" s="2">
        <f t="shared" si="166"/>
        <v>1</v>
      </c>
      <c r="S1037" s="2">
        <f t="shared" si="167"/>
        <v>0</v>
      </c>
      <c r="T1037" s="2">
        <v>2002</v>
      </c>
      <c r="U1037" s="2">
        <f t="shared" si="168"/>
        <v>0</v>
      </c>
      <c r="V1037" s="2">
        <v>6.6</v>
      </c>
      <c r="W1037" s="2">
        <f t="shared" si="169"/>
        <v>0</v>
      </c>
    </row>
    <row r="1038" spans="1:23" x14ac:dyDescent="0.2">
      <c r="A1038" s="2" t="s">
        <v>927</v>
      </c>
      <c r="B1038" s="2" t="s">
        <v>11</v>
      </c>
      <c r="C1038" s="2" t="s">
        <v>31</v>
      </c>
      <c r="D1038" s="2">
        <v>59.573099999999997</v>
      </c>
      <c r="E1038" s="2">
        <v>94</v>
      </c>
      <c r="F1038" s="2">
        <v>2259</v>
      </c>
      <c r="G1038" s="2">
        <v>18</v>
      </c>
      <c r="H1038" s="2">
        <f t="shared" si="160"/>
        <v>0</v>
      </c>
      <c r="I1038" s="2">
        <f t="shared" si="161"/>
        <v>1</v>
      </c>
      <c r="J1038" s="2">
        <f t="shared" si="162"/>
        <v>0</v>
      </c>
      <c r="K1038" s="2">
        <f t="shared" si="163"/>
        <v>0</v>
      </c>
      <c r="L1038" s="2">
        <f t="shared" si="164"/>
        <v>0</v>
      </c>
      <c r="M1038" s="2">
        <v>52</v>
      </c>
      <c r="Q1038" s="2">
        <f t="shared" si="165"/>
        <v>1</v>
      </c>
      <c r="R1038" s="2">
        <f t="shared" si="166"/>
        <v>0</v>
      </c>
      <c r="S1038" s="2">
        <f t="shared" si="167"/>
        <v>0</v>
      </c>
      <c r="T1038" s="2">
        <v>2016</v>
      </c>
      <c r="U1038" s="2">
        <f t="shared" si="168"/>
        <v>0</v>
      </c>
      <c r="V1038" s="2">
        <v>6.1</v>
      </c>
      <c r="W1038" s="2">
        <f t="shared" si="169"/>
        <v>0</v>
      </c>
    </row>
    <row r="1039" spans="1:23" x14ac:dyDescent="0.2">
      <c r="A1039" s="2" t="s">
        <v>825</v>
      </c>
      <c r="B1039" s="2" t="s">
        <v>15</v>
      </c>
      <c r="C1039" s="2" t="s">
        <v>35</v>
      </c>
      <c r="D1039" s="2">
        <v>51.527799999999999</v>
      </c>
      <c r="E1039" s="2">
        <v>101</v>
      </c>
      <c r="F1039" s="2">
        <v>14159</v>
      </c>
      <c r="G1039" s="2">
        <v>15</v>
      </c>
      <c r="H1039" s="2">
        <f t="shared" si="160"/>
        <v>1</v>
      </c>
      <c r="I1039" s="2">
        <f t="shared" si="161"/>
        <v>0</v>
      </c>
      <c r="J1039" s="2">
        <f t="shared" si="162"/>
        <v>1</v>
      </c>
      <c r="K1039" s="2">
        <f t="shared" si="163"/>
        <v>0</v>
      </c>
      <c r="L1039" s="2">
        <f t="shared" si="164"/>
        <v>0</v>
      </c>
      <c r="M1039" s="2">
        <v>71</v>
      </c>
      <c r="Q1039" s="2">
        <f t="shared" si="165"/>
        <v>0</v>
      </c>
      <c r="R1039" s="2">
        <f t="shared" si="166"/>
        <v>0</v>
      </c>
      <c r="S1039" s="2">
        <f t="shared" si="167"/>
        <v>0</v>
      </c>
      <c r="T1039" s="2">
        <v>2009</v>
      </c>
      <c r="U1039" s="2">
        <f t="shared" si="168"/>
        <v>0</v>
      </c>
      <c r="V1039" s="2">
        <v>5.5</v>
      </c>
      <c r="W1039" s="2">
        <f t="shared" si="169"/>
        <v>0</v>
      </c>
    </row>
    <row r="1040" spans="1:23" x14ac:dyDescent="0.2">
      <c r="A1040" s="2" t="s">
        <v>246</v>
      </c>
      <c r="B1040" s="2" t="s">
        <v>11</v>
      </c>
      <c r="C1040" s="2" t="s">
        <v>31</v>
      </c>
      <c r="D1040" s="2">
        <v>15.5497</v>
      </c>
      <c r="E1040" s="2">
        <v>90</v>
      </c>
      <c r="F1040" s="2">
        <v>3007</v>
      </c>
      <c r="G1040" s="2">
        <v>14</v>
      </c>
      <c r="H1040" s="2">
        <f t="shared" si="160"/>
        <v>0</v>
      </c>
      <c r="I1040" s="2">
        <f t="shared" si="161"/>
        <v>1</v>
      </c>
      <c r="J1040" s="2">
        <f t="shared" si="162"/>
        <v>0</v>
      </c>
      <c r="K1040" s="2">
        <f t="shared" si="163"/>
        <v>0</v>
      </c>
      <c r="L1040" s="2">
        <f t="shared" si="164"/>
        <v>0</v>
      </c>
      <c r="M1040" s="2">
        <v>119</v>
      </c>
      <c r="Q1040" s="2">
        <f t="shared" si="165"/>
        <v>1</v>
      </c>
      <c r="R1040" s="2">
        <f t="shared" si="166"/>
        <v>0</v>
      </c>
      <c r="S1040" s="2">
        <f t="shared" si="167"/>
        <v>0</v>
      </c>
      <c r="T1040" s="2">
        <v>2003</v>
      </c>
      <c r="U1040" s="2">
        <f t="shared" si="168"/>
        <v>0</v>
      </c>
      <c r="V1040" s="2">
        <v>4.5999999999999996</v>
      </c>
      <c r="W1040" s="2">
        <f t="shared" si="169"/>
        <v>0</v>
      </c>
    </row>
    <row r="1041" spans="1:23" x14ac:dyDescent="0.2">
      <c r="A1041" s="2" t="s">
        <v>792</v>
      </c>
      <c r="B1041" s="2" t="s">
        <v>51</v>
      </c>
      <c r="C1041" s="2" t="s">
        <v>47</v>
      </c>
      <c r="D1041" s="2">
        <v>8.5222000000000006E-2</v>
      </c>
      <c r="E1041" s="2">
        <v>90</v>
      </c>
      <c r="F1041" s="2">
        <v>163</v>
      </c>
      <c r="G1041" s="2">
        <v>1.1000000000000001E-3</v>
      </c>
      <c r="H1041" s="2">
        <f t="shared" si="160"/>
        <v>0</v>
      </c>
      <c r="I1041" s="2">
        <f t="shared" si="161"/>
        <v>0</v>
      </c>
      <c r="J1041" s="2">
        <f t="shared" si="162"/>
        <v>0</v>
      </c>
      <c r="K1041" s="2">
        <f t="shared" si="163"/>
        <v>0</v>
      </c>
      <c r="L1041" s="2">
        <f t="shared" si="164"/>
        <v>0</v>
      </c>
      <c r="M1041" s="2">
        <v>16</v>
      </c>
      <c r="Q1041" s="2">
        <f t="shared" si="165"/>
        <v>0</v>
      </c>
      <c r="R1041" s="2">
        <f t="shared" si="166"/>
        <v>1</v>
      </c>
      <c r="S1041" s="2">
        <f t="shared" si="167"/>
        <v>0</v>
      </c>
      <c r="T1041" s="2">
        <v>2004</v>
      </c>
      <c r="U1041" s="2">
        <f t="shared" si="168"/>
        <v>1</v>
      </c>
      <c r="V1041" s="2">
        <v>6.6</v>
      </c>
      <c r="W1041" s="2">
        <f t="shared" si="169"/>
        <v>0</v>
      </c>
    </row>
    <row r="1042" spans="1:23" x14ac:dyDescent="0.2">
      <c r="A1042" s="2" t="s">
        <v>1486</v>
      </c>
      <c r="B1042" s="2" t="s">
        <v>51</v>
      </c>
      <c r="C1042" s="2" t="s">
        <v>12</v>
      </c>
      <c r="D1042" s="2">
        <v>34.099600000000002</v>
      </c>
      <c r="E1042" s="2">
        <v>95</v>
      </c>
      <c r="F1042" s="2">
        <v>2515</v>
      </c>
      <c r="G1042" s="2">
        <v>5</v>
      </c>
      <c r="H1042" s="2">
        <f t="shared" si="160"/>
        <v>0</v>
      </c>
      <c r="I1042" s="2">
        <f t="shared" si="161"/>
        <v>0</v>
      </c>
      <c r="J1042" s="2">
        <f t="shared" si="162"/>
        <v>0</v>
      </c>
      <c r="K1042" s="2">
        <f t="shared" si="163"/>
        <v>0</v>
      </c>
      <c r="L1042" s="2">
        <f t="shared" si="164"/>
        <v>0</v>
      </c>
      <c r="M1042" s="2">
        <v>13</v>
      </c>
      <c r="Q1042" s="2">
        <f t="shared" si="165"/>
        <v>0</v>
      </c>
      <c r="R1042" s="2">
        <f t="shared" si="166"/>
        <v>1</v>
      </c>
      <c r="S1042" s="2">
        <f t="shared" si="167"/>
        <v>0</v>
      </c>
      <c r="T1042" s="2">
        <v>2000</v>
      </c>
      <c r="U1042" s="2">
        <f t="shared" si="168"/>
        <v>0</v>
      </c>
      <c r="V1042" s="2">
        <v>7</v>
      </c>
      <c r="W1042" s="2">
        <f t="shared" si="169"/>
        <v>1</v>
      </c>
    </row>
    <row r="1043" spans="1:23" x14ac:dyDescent="0.2">
      <c r="A1043" s="2" t="s">
        <v>1274</v>
      </c>
      <c r="B1043" s="2" t="s">
        <v>11</v>
      </c>
      <c r="C1043" s="2" t="s">
        <v>31</v>
      </c>
      <c r="D1043" s="2">
        <v>8.6623199999999994</v>
      </c>
      <c r="E1043" s="2">
        <v>98</v>
      </c>
      <c r="F1043" s="2">
        <v>2016</v>
      </c>
      <c r="G1043" s="2">
        <v>17</v>
      </c>
      <c r="H1043" s="2">
        <f t="shared" si="160"/>
        <v>0</v>
      </c>
      <c r="I1043" s="2">
        <f t="shared" si="161"/>
        <v>1</v>
      </c>
      <c r="J1043" s="2">
        <f t="shared" si="162"/>
        <v>0</v>
      </c>
      <c r="K1043" s="2">
        <f t="shared" si="163"/>
        <v>0</v>
      </c>
      <c r="L1043" s="2">
        <f t="shared" si="164"/>
        <v>0</v>
      </c>
      <c r="M1043" s="2">
        <v>80</v>
      </c>
      <c r="Q1043" s="2">
        <f t="shared" si="165"/>
        <v>1</v>
      </c>
      <c r="R1043" s="2">
        <f t="shared" si="166"/>
        <v>0</v>
      </c>
      <c r="S1043" s="2">
        <f t="shared" si="167"/>
        <v>0</v>
      </c>
      <c r="T1043" s="2">
        <v>2009</v>
      </c>
      <c r="U1043" s="2">
        <f t="shared" si="168"/>
        <v>0</v>
      </c>
      <c r="V1043" s="2">
        <v>5.9</v>
      </c>
      <c r="W1043" s="2">
        <f t="shared" si="169"/>
        <v>0</v>
      </c>
    </row>
    <row r="1044" spans="1:23" x14ac:dyDescent="0.2">
      <c r="A1044" s="2" t="s">
        <v>1744</v>
      </c>
      <c r="B1044" s="2" t="s">
        <v>15</v>
      </c>
      <c r="C1044" s="2" t="s">
        <v>31</v>
      </c>
      <c r="D1044" s="2">
        <v>0.173066</v>
      </c>
      <c r="E1044" s="2">
        <v>84</v>
      </c>
      <c r="F1044" s="2">
        <v>1238</v>
      </c>
      <c r="G1044" s="2">
        <v>1.5</v>
      </c>
      <c r="H1044" s="2">
        <f t="shared" si="160"/>
        <v>1</v>
      </c>
      <c r="I1044" s="2">
        <f t="shared" si="161"/>
        <v>1</v>
      </c>
      <c r="J1044" s="2">
        <f t="shared" si="162"/>
        <v>0</v>
      </c>
      <c r="K1044" s="2">
        <f t="shared" si="163"/>
        <v>0</v>
      </c>
      <c r="L1044" s="2">
        <f t="shared" si="164"/>
        <v>0</v>
      </c>
      <c r="M1044" s="2">
        <v>0</v>
      </c>
      <c r="Q1044" s="2">
        <f t="shared" si="165"/>
        <v>0</v>
      </c>
      <c r="R1044" s="2">
        <f t="shared" si="166"/>
        <v>0</v>
      </c>
      <c r="S1044" s="2">
        <f t="shared" si="167"/>
        <v>0</v>
      </c>
      <c r="T1044" s="2">
        <v>2007</v>
      </c>
      <c r="U1044" s="2">
        <f t="shared" si="168"/>
        <v>0</v>
      </c>
      <c r="V1044" s="2">
        <v>6.3</v>
      </c>
      <c r="W1044" s="2">
        <f t="shared" si="169"/>
        <v>0</v>
      </c>
    </row>
    <row r="1045" spans="1:23" x14ac:dyDescent="0.2">
      <c r="A1045" s="2" t="s">
        <v>1401</v>
      </c>
      <c r="B1045" s="2" t="s">
        <v>11</v>
      </c>
      <c r="C1045" s="2" t="s">
        <v>12</v>
      </c>
      <c r="D1045" s="2">
        <v>49.186</v>
      </c>
      <c r="E1045" s="2">
        <v>109</v>
      </c>
      <c r="F1045" s="2">
        <v>1775</v>
      </c>
      <c r="G1045" s="2">
        <v>30</v>
      </c>
      <c r="H1045" s="2">
        <f t="shared" si="160"/>
        <v>0</v>
      </c>
      <c r="I1045" s="2">
        <f t="shared" si="161"/>
        <v>0</v>
      </c>
      <c r="J1045" s="2">
        <f t="shared" si="162"/>
        <v>0</v>
      </c>
      <c r="K1045" s="2">
        <f t="shared" si="163"/>
        <v>0</v>
      </c>
      <c r="L1045" s="2">
        <f t="shared" si="164"/>
        <v>0</v>
      </c>
      <c r="M1045" s="2">
        <v>415</v>
      </c>
      <c r="Q1045" s="2">
        <f t="shared" si="165"/>
        <v>1</v>
      </c>
      <c r="R1045" s="2">
        <f t="shared" si="166"/>
        <v>0</v>
      </c>
      <c r="S1045" s="2">
        <f t="shared" si="167"/>
        <v>0</v>
      </c>
      <c r="T1045" s="2">
        <v>2009</v>
      </c>
      <c r="U1045" s="2">
        <f t="shared" si="168"/>
        <v>0</v>
      </c>
      <c r="V1045" s="2">
        <v>7.4</v>
      </c>
      <c r="W1045" s="2">
        <f t="shared" si="169"/>
        <v>1</v>
      </c>
    </row>
    <row r="1046" spans="1:23" x14ac:dyDescent="0.2">
      <c r="A1046" s="2" t="s">
        <v>699</v>
      </c>
      <c r="B1046" s="2" t="s">
        <v>15</v>
      </c>
      <c r="C1046" s="2" t="s">
        <v>35</v>
      </c>
      <c r="D1046" s="2">
        <v>14.637499999999999</v>
      </c>
      <c r="E1046" s="2">
        <v>107</v>
      </c>
      <c r="F1046" s="2">
        <v>2537</v>
      </c>
      <c r="G1046" s="2">
        <v>25</v>
      </c>
      <c r="H1046" s="2">
        <f t="shared" si="160"/>
        <v>1</v>
      </c>
      <c r="I1046" s="2">
        <f t="shared" si="161"/>
        <v>0</v>
      </c>
      <c r="J1046" s="2">
        <f t="shared" si="162"/>
        <v>1</v>
      </c>
      <c r="K1046" s="2">
        <f t="shared" si="163"/>
        <v>0</v>
      </c>
      <c r="L1046" s="2">
        <f t="shared" si="164"/>
        <v>0</v>
      </c>
      <c r="M1046" s="2">
        <v>0</v>
      </c>
      <c r="Q1046" s="2">
        <f t="shared" si="165"/>
        <v>0</v>
      </c>
      <c r="R1046" s="2">
        <f t="shared" si="166"/>
        <v>0</v>
      </c>
      <c r="S1046" s="2">
        <f t="shared" si="167"/>
        <v>0</v>
      </c>
      <c r="T1046" s="2">
        <v>2010</v>
      </c>
      <c r="U1046" s="2">
        <f t="shared" si="168"/>
        <v>0</v>
      </c>
      <c r="V1046" s="2">
        <v>4.8</v>
      </c>
      <c r="W1046" s="2">
        <f t="shared" si="169"/>
        <v>0</v>
      </c>
    </row>
    <row r="1047" spans="1:23" x14ac:dyDescent="0.2">
      <c r="A1047" s="2" t="s">
        <v>829</v>
      </c>
      <c r="B1047" s="2" t="s">
        <v>11</v>
      </c>
      <c r="C1047" s="2" t="s">
        <v>31</v>
      </c>
      <c r="D1047" s="2">
        <v>22.5261</v>
      </c>
      <c r="E1047" s="2">
        <v>95</v>
      </c>
      <c r="F1047" s="2">
        <v>2737</v>
      </c>
      <c r="G1047" s="2">
        <v>30</v>
      </c>
      <c r="H1047" s="2">
        <f t="shared" si="160"/>
        <v>0</v>
      </c>
      <c r="I1047" s="2">
        <f t="shared" si="161"/>
        <v>1</v>
      </c>
      <c r="J1047" s="2">
        <f t="shared" si="162"/>
        <v>0</v>
      </c>
      <c r="K1047" s="2">
        <f t="shared" si="163"/>
        <v>0</v>
      </c>
      <c r="L1047" s="2">
        <f t="shared" si="164"/>
        <v>0</v>
      </c>
      <c r="M1047" s="2">
        <v>425</v>
      </c>
      <c r="Q1047" s="2">
        <f t="shared" si="165"/>
        <v>1</v>
      </c>
      <c r="R1047" s="2">
        <f t="shared" si="166"/>
        <v>0</v>
      </c>
      <c r="S1047" s="2">
        <f t="shared" si="167"/>
        <v>0</v>
      </c>
      <c r="T1047" s="2">
        <v>2006</v>
      </c>
      <c r="U1047" s="2">
        <f t="shared" si="168"/>
        <v>0</v>
      </c>
      <c r="V1047" s="2">
        <v>5.0999999999999996</v>
      </c>
      <c r="W1047" s="2">
        <f t="shared" si="169"/>
        <v>0</v>
      </c>
    </row>
    <row r="1048" spans="1:23" x14ac:dyDescent="0.2">
      <c r="A1048" s="2" t="s">
        <v>240</v>
      </c>
      <c r="B1048" s="2" t="s">
        <v>15</v>
      </c>
      <c r="C1048" s="2" t="s">
        <v>12</v>
      </c>
      <c r="D1048" s="2">
        <v>90.135199999999998</v>
      </c>
      <c r="E1048" s="2">
        <v>138</v>
      </c>
      <c r="F1048" s="2">
        <v>1942</v>
      </c>
      <c r="G1048" s="2">
        <v>25</v>
      </c>
      <c r="H1048" s="2">
        <f t="shared" si="160"/>
        <v>1</v>
      </c>
      <c r="I1048" s="2">
        <f t="shared" si="161"/>
        <v>0</v>
      </c>
      <c r="J1048" s="2">
        <f t="shared" si="162"/>
        <v>0</v>
      </c>
      <c r="K1048" s="2">
        <f t="shared" si="163"/>
        <v>0</v>
      </c>
      <c r="L1048" s="2">
        <f t="shared" si="164"/>
        <v>0</v>
      </c>
      <c r="M1048" s="2">
        <v>16000</v>
      </c>
      <c r="Q1048" s="2">
        <f t="shared" si="165"/>
        <v>0</v>
      </c>
      <c r="R1048" s="2">
        <f t="shared" si="166"/>
        <v>0</v>
      </c>
      <c r="S1048" s="2">
        <f t="shared" si="167"/>
        <v>0</v>
      </c>
      <c r="T1048" s="2">
        <v>2003</v>
      </c>
      <c r="U1048" s="2">
        <f t="shared" si="168"/>
        <v>0</v>
      </c>
      <c r="V1048" s="2">
        <v>8</v>
      </c>
      <c r="W1048" s="2">
        <f t="shared" si="169"/>
        <v>1</v>
      </c>
    </row>
    <row r="1049" spans="1:23" x14ac:dyDescent="0.2">
      <c r="A1049" s="2" t="s">
        <v>1163</v>
      </c>
      <c r="B1049" s="2" t="s">
        <v>51</v>
      </c>
      <c r="C1049" s="2" t="s">
        <v>31</v>
      </c>
      <c r="D1049" s="2">
        <v>25.584700000000002</v>
      </c>
      <c r="E1049" s="2">
        <v>99</v>
      </c>
      <c r="F1049" s="2">
        <v>3327</v>
      </c>
      <c r="G1049" s="2">
        <v>20</v>
      </c>
      <c r="H1049" s="2">
        <f t="shared" si="160"/>
        <v>0</v>
      </c>
      <c r="I1049" s="2">
        <f t="shared" si="161"/>
        <v>1</v>
      </c>
      <c r="J1049" s="2">
        <f t="shared" si="162"/>
        <v>0</v>
      </c>
      <c r="K1049" s="2">
        <f t="shared" si="163"/>
        <v>0</v>
      </c>
      <c r="L1049" s="2">
        <f t="shared" si="164"/>
        <v>0</v>
      </c>
      <c r="M1049" s="2">
        <v>26</v>
      </c>
      <c r="Q1049" s="2">
        <f t="shared" si="165"/>
        <v>0</v>
      </c>
      <c r="R1049" s="2">
        <f t="shared" si="166"/>
        <v>1</v>
      </c>
      <c r="S1049" s="2">
        <f t="shared" si="167"/>
        <v>0</v>
      </c>
      <c r="T1049" s="2">
        <v>2007</v>
      </c>
      <c r="U1049" s="2">
        <f t="shared" si="168"/>
        <v>0</v>
      </c>
      <c r="V1049" s="2">
        <v>5.9</v>
      </c>
      <c r="W1049" s="2">
        <f t="shared" si="169"/>
        <v>0</v>
      </c>
    </row>
    <row r="1050" spans="1:23" x14ac:dyDescent="0.2">
      <c r="A1050" s="2" t="s">
        <v>927</v>
      </c>
      <c r="B1050" s="2" t="s">
        <v>51</v>
      </c>
      <c r="C1050" s="2" t="s">
        <v>31</v>
      </c>
      <c r="D1050" s="2">
        <v>47.124400000000001</v>
      </c>
      <c r="E1050" s="2">
        <v>97</v>
      </c>
      <c r="F1050" s="2">
        <v>17278</v>
      </c>
      <c r="G1050" s="2">
        <v>25</v>
      </c>
      <c r="H1050" s="2">
        <f t="shared" si="160"/>
        <v>0</v>
      </c>
      <c r="I1050" s="2">
        <f t="shared" si="161"/>
        <v>1</v>
      </c>
      <c r="J1050" s="2">
        <f t="shared" si="162"/>
        <v>0</v>
      </c>
      <c r="K1050" s="2">
        <f t="shared" si="163"/>
        <v>0</v>
      </c>
      <c r="L1050" s="2">
        <f t="shared" si="164"/>
        <v>0</v>
      </c>
      <c r="M1050" s="2">
        <v>52</v>
      </c>
      <c r="Q1050" s="2">
        <f t="shared" si="165"/>
        <v>0</v>
      </c>
      <c r="R1050" s="2">
        <f t="shared" si="166"/>
        <v>1</v>
      </c>
      <c r="S1050" s="2">
        <f t="shared" si="167"/>
        <v>0</v>
      </c>
      <c r="T1050" s="2">
        <v>2005</v>
      </c>
      <c r="U1050" s="2">
        <f t="shared" si="168"/>
        <v>0</v>
      </c>
      <c r="V1050" s="2">
        <v>6.6</v>
      </c>
      <c r="W1050" s="2">
        <f t="shared" si="169"/>
        <v>0</v>
      </c>
    </row>
    <row r="1051" spans="1:23" x14ac:dyDescent="0.2">
      <c r="A1051" s="2" t="s">
        <v>1752</v>
      </c>
      <c r="B1051" s="2" t="s">
        <v>51</v>
      </c>
      <c r="C1051" s="2" t="s">
        <v>31</v>
      </c>
      <c r="D1051" s="2">
        <v>44.540999999999997</v>
      </c>
      <c r="E1051" s="2">
        <v>92</v>
      </c>
      <c r="F1051" s="2">
        <v>3950</v>
      </c>
      <c r="G1051" s="2">
        <v>0.4</v>
      </c>
      <c r="H1051" s="2">
        <f t="shared" si="160"/>
        <v>0</v>
      </c>
      <c r="I1051" s="2">
        <f t="shared" si="161"/>
        <v>1</v>
      </c>
      <c r="J1051" s="2">
        <f t="shared" si="162"/>
        <v>0</v>
      </c>
      <c r="K1051" s="2">
        <f t="shared" si="163"/>
        <v>0</v>
      </c>
      <c r="L1051" s="2">
        <f t="shared" si="164"/>
        <v>0</v>
      </c>
      <c r="M1051" s="2">
        <v>100</v>
      </c>
      <c r="Q1051" s="2">
        <f t="shared" si="165"/>
        <v>0</v>
      </c>
      <c r="R1051" s="2">
        <f t="shared" si="166"/>
        <v>1</v>
      </c>
      <c r="S1051" s="2">
        <f t="shared" si="167"/>
        <v>0</v>
      </c>
      <c r="T1051" s="2">
        <v>2004</v>
      </c>
      <c r="U1051" s="2">
        <f t="shared" si="168"/>
        <v>0</v>
      </c>
      <c r="V1051" s="2">
        <v>6.9</v>
      </c>
      <c r="W1051" s="2">
        <f t="shared" si="169"/>
        <v>0</v>
      </c>
    </row>
    <row r="1052" spans="1:23" x14ac:dyDescent="0.2">
      <c r="A1052" s="2" t="s">
        <v>1754</v>
      </c>
      <c r="B1052" s="2" t="s">
        <v>15</v>
      </c>
      <c r="C1052" s="2" t="s">
        <v>12</v>
      </c>
      <c r="D1052" s="2">
        <v>10.460100000000001</v>
      </c>
      <c r="E1052" s="2">
        <v>105</v>
      </c>
      <c r="F1052" s="2">
        <v>1442</v>
      </c>
      <c r="G1052" s="2">
        <v>7.5</v>
      </c>
      <c r="H1052" s="2">
        <f t="shared" si="160"/>
        <v>1</v>
      </c>
      <c r="I1052" s="2">
        <f t="shared" si="161"/>
        <v>0</v>
      </c>
      <c r="J1052" s="2">
        <f t="shared" si="162"/>
        <v>0</v>
      </c>
      <c r="K1052" s="2">
        <f t="shared" si="163"/>
        <v>0</v>
      </c>
      <c r="L1052" s="2">
        <f t="shared" si="164"/>
        <v>0</v>
      </c>
      <c r="M1052" s="2">
        <v>248</v>
      </c>
      <c r="Q1052" s="2">
        <f t="shared" si="165"/>
        <v>0</v>
      </c>
      <c r="R1052" s="2">
        <f t="shared" si="166"/>
        <v>0</v>
      </c>
      <c r="S1052" s="2">
        <f t="shared" si="167"/>
        <v>0</v>
      </c>
      <c r="T1052" s="2">
        <v>2002</v>
      </c>
      <c r="U1052" s="2">
        <f t="shared" si="168"/>
        <v>0</v>
      </c>
      <c r="V1052" s="2">
        <v>7.2</v>
      </c>
      <c r="W1052" s="2">
        <f t="shared" si="169"/>
        <v>1</v>
      </c>
    </row>
    <row r="1053" spans="1:23" x14ac:dyDescent="0.2">
      <c r="A1053" s="2" t="s">
        <v>1503</v>
      </c>
      <c r="B1053" s="2" t="s">
        <v>51</v>
      </c>
      <c r="C1053" s="2" t="s">
        <v>19</v>
      </c>
      <c r="D1053" s="2">
        <v>173.005</v>
      </c>
      <c r="E1053" s="2">
        <v>131</v>
      </c>
      <c r="F1053" s="2">
        <v>13679</v>
      </c>
      <c r="G1053" s="2">
        <v>100</v>
      </c>
      <c r="H1053" s="2">
        <f t="shared" si="160"/>
        <v>0</v>
      </c>
      <c r="I1053" s="2">
        <f t="shared" si="161"/>
        <v>0</v>
      </c>
      <c r="J1053" s="2">
        <f t="shared" si="162"/>
        <v>0</v>
      </c>
      <c r="K1053" s="2">
        <f t="shared" si="163"/>
        <v>0</v>
      </c>
      <c r="L1053" s="2">
        <f t="shared" si="164"/>
        <v>1</v>
      </c>
      <c r="M1053" s="2">
        <v>226</v>
      </c>
      <c r="Q1053" s="2">
        <f t="shared" si="165"/>
        <v>0</v>
      </c>
      <c r="R1053" s="2">
        <f t="shared" si="166"/>
        <v>1</v>
      </c>
      <c r="S1053" s="2">
        <f t="shared" si="167"/>
        <v>0</v>
      </c>
      <c r="T1053" s="2">
        <v>2004</v>
      </c>
      <c r="U1053" s="2">
        <f t="shared" si="168"/>
        <v>0</v>
      </c>
      <c r="V1053" s="2">
        <v>6.9</v>
      </c>
      <c r="W1053" s="2">
        <f t="shared" si="169"/>
        <v>0</v>
      </c>
    </row>
    <row r="1054" spans="1:23" x14ac:dyDescent="0.2">
      <c r="A1054" s="2" t="s">
        <v>159</v>
      </c>
      <c r="B1054" s="2" t="s">
        <v>15</v>
      </c>
      <c r="C1054" s="2" t="s">
        <v>19</v>
      </c>
      <c r="D1054" s="2">
        <v>17.613499999999998</v>
      </c>
      <c r="E1054" s="2">
        <v>115</v>
      </c>
      <c r="F1054" s="2">
        <v>3798</v>
      </c>
      <c r="G1054" s="2">
        <v>12</v>
      </c>
      <c r="H1054" s="2">
        <f t="shared" si="160"/>
        <v>1</v>
      </c>
      <c r="I1054" s="2">
        <f t="shared" si="161"/>
        <v>0</v>
      </c>
      <c r="J1054" s="2">
        <f t="shared" si="162"/>
        <v>0</v>
      </c>
      <c r="K1054" s="2">
        <f t="shared" si="163"/>
        <v>0</v>
      </c>
      <c r="L1054" s="2">
        <f t="shared" si="164"/>
        <v>1</v>
      </c>
      <c r="M1054" s="2">
        <v>729</v>
      </c>
      <c r="Q1054" s="2">
        <f t="shared" si="165"/>
        <v>0</v>
      </c>
      <c r="R1054" s="2">
        <f t="shared" si="166"/>
        <v>0</v>
      </c>
      <c r="S1054" s="2">
        <f t="shared" si="167"/>
        <v>0</v>
      </c>
      <c r="T1054" s="2">
        <v>2013</v>
      </c>
      <c r="U1054" s="2">
        <f t="shared" si="168"/>
        <v>0</v>
      </c>
      <c r="V1054" s="2">
        <v>7.8</v>
      </c>
      <c r="W1054" s="2">
        <f t="shared" si="169"/>
        <v>0</v>
      </c>
    </row>
    <row r="1055" spans="1:23" x14ac:dyDescent="0.2">
      <c r="A1055" s="2" t="s">
        <v>1758</v>
      </c>
      <c r="B1055" s="2" t="s">
        <v>11</v>
      </c>
      <c r="C1055" s="2" t="s">
        <v>24</v>
      </c>
      <c r="D1055" s="2">
        <v>43.5685</v>
      </c>
      <c r="E1055" s="2">
        <v>132</v>
      </c>
      <c r="F1055" s="2">
        <v>7081</v>
      </c>
      <c r="G1055" s="2">
        <v>66</v>
      </c>
      <c r="H1055" s="2">
        <f t="shared" si="160"/>
        <v>0</v>
      </c>
      <c r="I1055" s="2">
        <f t="shared" si="161"/>
        <v>0</v>
      </c>
      <c r="J1055" s="2">
        <f t="shared" si="162"/>
        <v>0</v>
      </c>
      <c r="K1055" s="2">
        <f t="shared" si="163"/>
        <v>0</v>
      </c>
      <c r="L1055" s="2">
        <f t="shared" si="164"/>
        <v>0</v>
      </c>
      <c r="M1055" s="2">
        <v>76</v>
      </c>
      <c r="Q1055" s="2">
        <f t="shared" si="165"/>
        <v>1</v>
      </c>
      <c r="R1055" s="2">
        <f t="shared" si="166"/>
        <v>0</v>
      </c>
      <c r="S1055" s="2">
        <f t="shared" si="167"/>
        <v>0</v>
      </c>
      <c r="T1055" s="2">
        <v>2014</v>
      </c>
      <c r="U1055" s="2">
        <f t="shared" si="168"/>
        <v>0</v>
      </c>
      <c r="V1055" s="2">
        <v>6.5</v>
      </c>
      <c r="W1055" s="2">
        <f t="shared" si="169"/>
        <v>0</v>
      </c>
    </row>
    <row r="1056" spans="1:23" x14ac:dyDescent="0.2">
      <c r="A1056" s="2" t="s">
        <v>1003</v>
      </c>
      <c r="B1056" s="2" t="s">
        <v>15</v>
      </c>
      <c r="C1056" s="2" t="s">
        <v>31</v>
      </c>
      <c r="D1056" s="2">
        <v>150.05699999999999</v>
      </c>
      <c r="E1056" s="2">
        <v>97</v>
      </c>
      <c r="F1056" s="2">
        <v>2771</v>
      </c>
      <c r="G1056" s="2">
        <v>18</v>
      </c>
      <c r="H1056" s="2">
        <f t="shared" si="160"/>
        <v>1</v>
      </c>
      <c r="I1056" s="2">
        <f t="shared" si="161"/>
        <v>1</v>
      </c>
      <c r="J1056" s="2">
        <f t="shared" si="162"/>
        <v>0</v>
      </c>
      <c r="K1056" s="2">
        <f t="shared" si="163"/>
        <v>0</v>
      </c>
      <c r="L1056" s="2">
        <f t="shared" si="164"/>
        <v>0</v>
      </c>
      <c r="M1056" s="2">
        <v>89</v>
      </c>
      <c r="Q1056" s="2">
        <f t="shared" si="165"/>
        <v>0</v>
      </c>
      <c r="R1056" s="2">
        <f t="shared" si="166"/>
        <v>0</v>
      </c>
      <c r="S1056" s="2">
        <f t="shared" si="167"/>
        <v>0</v>
      </c>
      <c r="T1056" s="2">
        <v>2014</v>
      </c>
      <c r="U1056" s="2">
        <f t="shared" si="168"/>
        <v>0</v>
      </c>
      <c r="V1056" s="2">
        <v>6.4</v>
      </c>
      <c r="W1056" s="2">
        <f t="shared" si="169"/>
        <v>0</v>
      </c>
    </row>
    <row r="1057" spans="1:23" x14ac:dyDescent="0.2">
      <c r="A1057" s="2" t="s">
        <v>1003</v>
      </c>
      <c r="B1057" s="2" t="s">
        <v>15</v>
      </c>
      <c r="C1057" s="2" t="s">
        <v>31</v>
      </c>
      <c r="D1057" s="2">
        <v>55.291800000000002</v>
      </c>
      <c r="E1057" s="2">
        <v>92</v>
      </c>
      <c r="F1057" s="2">
        <v>17860</v>
      </c>
      <c r="G1057" s="2">
        <v>35</v>
      </c>
      <c r="H1057" s="2">
        <f t="shared" si="160"/>
        <v>1</v>
      </c>
      <c r="I1057" s="2">
        <f t="shared" si="161"/>
        <v>1</v>
      </c>
      <c r="J1057" s="2">
        <f t="shared" si="162"/>
        <v>0</v>
      </c>
      <c r="K1057" s="2">
        <f t="shared" si="163"/>
        <v>0</v>
      </c>
      <c r="L1057" s="2">
        <f t="shared" si="164"/>
        <v>0</v>
      </c>
      <c r="M1057" s="2">
        <v>89</v>
      </c>
      <c r="Q1057" s="2">
        <f t="shared" si="165"/>
        <v>0</v>
      </c>
      <c r="R1057" s="2">
        <f t="shared" si="166"/>
        <v>0</v>
      </c>
      <c r="S1057" s="2">
        <f t="shared" si="167"/>
        <v>0</v>
      </c>
      <c r="T1057" s="2">
        <v>2016</v>
      </c>
      <c r="U1057" s="2">
        <f t="shared" si="168"/>
        <v>0</v>
      </c>
      <c r="V1057" s="2">
        <v>6</v>
      </c>
      <c r="W1057" s="2">
        <f t="shared" si="169"/>
        <v>0</v>
      </c>
    </row>
    <row r="1058" spans="1:23" x14ac:dyDescent="0.2">
      <c r="A1058" s="2" t="s">
        <v>1762</v>
      </c>
      <c r="B1058" s="2" t="s">
        <v>11</v>
      </c>
      <c r="C1058" s="2" t="s">
        <v>19</v>
      </c>
      <c r="D1058" s="2">
        <v>28.876899999999999</v>
      </c>
      <c r="E1058" s="2">
        <v>96</v>
      </c>
      <c r="F1058" s="2">
        <v>1780</v>
      </c>
      <c r="G1058" s="2">
        <v>20</v>
      </c>
      <c r="H1058" s="2">
        <f t="shared" si="160"/>
        <v>0</v>
      </c>
      <c r="I1058" s="2">
        <f t="shared" si="161"/>
        <v>0</v>
      </c>
      <c r="J1058" s="2">
        <f t="shared" si="162"/>
        <v>0</v>
      </c>
      <c r="K1058" s="2">
        <f t="shared" si="163"/>
        <v>0</v>
      </c>
      <c r="L1058" s="2">
        <f t="shared" si="164"/>
        <v>1</v>
      </c>
      <c r="M1058" s="2">
        <v>24</v>
      </c>
      <c r="Q1058" s="2">
        <f t="shared" si="165"/>
        <v>1</v>
      </c>
      <c r="R1058" s="2">
        <f t="shared" si="166"/>
        <v>0</v>
      </c>
      <c r="S1058" s="2">
        <f t="shared" si="167"/>
        <v>0</v>
      </c>
      <c r="T1058" s="2">
        <v>2016</v>
      </c>
      <c r="U1058" s="2">
        <f t="shared" si="168"/>
        <v>0</v>
      </c>
      <c r="V1058" s="2">
        <v>7.1</v>
      </c>
      <c r="W1058" s="2">
        <f t="shared" si="169"/>
        <v>0</v>
      </c>
    </row>
    <row r="1059" spans="1:23" x14ac:dyDescent="0.2">
      <c r="A1059" s="2" t="s">
        <v>1764</v>
      </c>
      <c r="B1059" s="2" t="s">
        <v>15</v>
      </c>
      <c r="C1059" s="2" t="s">
        <v>31</v>
      </c>
      <c r="D1059" s="2">
        <v>0.29546800000000001</v>
      </c>
      <c r="E1059" s="2">
        <v>98</v>
      </c>
      <c r="F1059" s="2">
        <v>24382</v>
      </c>
      <c r="G1059" s="2">
        <v>0.5</v>
      </c>
      <c r="H1059" s="2">
        <f t="shared" si="160"/>
        <v>1</v>
      </c>
      <c r="I1059" s="2">
        <f t="shared" si="161"/>
        <v>1</v>
      </c>
      <c r="J1059" s="2">
        <f t="shared" si="162"/>
        <v>0</v>
      </c>
      <c r="K1059" s="2">
        <f t="shared" si="163"/>
        <v>0</v>
      </c>
      <c r="L1059" s="2">
        <f t="shared" si="164"/>
        <v>0</v>
      </c>
      <c r="M1059" s="2">
        <v>71</v>
      </c>
      <c r="Q1059" s="2">
        <f t="shared" si="165"/>
        <v>0</v>
      </c>
      <c r="R1059" s="2">
        <f t="shared" si="166"/>
        <v>0</v>
      </c>
      <c r="S1059" s="2">
        <f t="shared" si="167"/>
        <v>0</v>
      </c>
      <c r="T1059" s="2">
        <v>2001</v>
      </c>
      <c r="U1059" s="2">
        <f t="shared" si="168"/>
        <v>0</v>
      </c>
      <c r="V1059" s="2">
        <v>6</v>
      </c>
      <c r="W1059" s="2">
        <f t="shared" si="169"/>
        <v>0</v>
      </c>
    </row>
    <row r="1060" spans="1:23" x14ac:dyDescent="0.2">
      <c r="A1060" s="2" t="s">
        <v>695</v>
      </c>
      <c r="B1060" s="2" t="s">
        <v>11</v>
      </c>
      <c r="C1060" s="2" t="s">
        <v>24</v>
      </c>
      <c r="D1060" s="2">
        <v>24.848299999999998</v>
      </c>
      <c r="E1060" s="2">
        <v>110</v>
      </c>
      <c r="F1060" s="2">
        <v>4089</v>
      </c>
      <c r="G1060" s="2">
        <v>20</v>
      </c>
      <c r="H1060" s="2">
        <f t="shared" si="160"/>
        <v>0</v>
      </c>
      <c r="I1060" s="2">
        <f t="shared" si="161"/>
        <v>0</v>
      </c>
      <c r="J1060" s="2">
        <f t="shared" si="162"/>
        <v>0</v>
      </c>
      <c r="K1060" s="2">
        <f t="shared" si="163"/>
        <v>0</v>
      </c>
      <c r="L1060" s="2">
        <f t="shared" si="164"/>
        <v>0</v>
      </c>
      <c r="M1060" s="2">
        <v>65</v>
      </c>
      <c r="Q1060" s="2">
        <f t="shared" si="165"/>
        <v>1</v>
      </c>
      <c r="R1060" s="2">
        <f t="shared" si="166"/>
        <v>0</v>
      </c>
      <c r="S1060" s="2">
        <f t="shared" si="167"/>
        <v>0</v>
      </c>
      <c r="T1060" s="2">
        <v>2008</v>
      </c>
      <c r="U1060" s="2">
        <f t="shared" si="168"/>
        <v>0</v>
      </c>
      <c r="V1060" s="2">
        <v>6.6</v>
      </c>
      <c r="W1060" s="2">
        <f t="shared" si="169"/>
        <v>0</v>
      </c>
    </row>
    <row r="1061" spans="1:23" x14ac:dyDescent="0.2">
      <c r="A1061" s="2" t="s">
        <v>1767</v>
      </c>
      <c r="B1061" s="2" t="s">
        <v>51</v>
      </c>
      <c r="C1061" s="2" t="s">
        <v>31</v>
      </c>
      <c r="D1061" s="2">
        <v>16.6997</v>
      </c>
      <c r="E1061" s="2">
        <v>97</v>
      </c>
      <c r="F1061" s="2">
        <v>25792</v>
      </c>
      <c r="G1061" s="2">
        <v>8</v>
      </c>
      <c r="H1061" s="2">
        <f t="shared" si="160"/>
        <v>0</v>
      </c>
      <c r="I1061" s="2">
        <f t="shared" si="161"/>
        <v>1</v>
      </c>
      <c r="J1061" s="2">
        <f t="shared" si="162"/>
        <v>0</v>
      </c>
      <c r="K1061" s="2">
        <f t="shared" si="163"/>
        <v>0</v>
      </c>
      <c r="L1061" s="2">
        <f t="shared" si="164"/>
        <v>0</v>
      </c>
      <c r="M1061" s="2">
        <v>3</v>
      </c>
      <c r="Q1061" s="2">
        <f t="shared" si="165"/>
        <v>0</v>
      </c>
      <c r="R1061" s="2">
        <f t="shared" si="166"/>
        <v>1</v>
      </c>
      <c r="S1061" s="2">
        <f t="shared" si="167"/>
        <v>0</v>
      </c>
      <c r="T1061" s="2">
        <v>2009</v>
      </c>
      <c r="U1061" s="2">
        <f t="shared" si="168"/>
        <v>0</v>
      </c>
      <c r="V1061" s="2">
        <v>5.6</v>
      </c>
      <c r="W1061" s="2">
        <f t="shared" si="169"/>
        <v>0</v>
      </c>
    </row>
    <row r="1062" spans="1:23" x14ac:dyDescent="0.2">
      <c r="A1062" s="2" t="s">
        <v>1073</v>
      </c>
      <c r="B1062" s="2" t="s">
        <v>11</v>
      </c>
      <c r="C1062" s="2" t="s">
        <v>31</v>
      </c>
      <c r="D1062" s="2">
        <v>54.540500000000002</v>
      </c>
      <c r="E1062" s="2">
        <v>113</v>
      </c>
      <c r="F1062" s="2">
        <v>23456</v>
      </c>
      <c r="G1062" s="2">
        <v>56</v>
      </c>
      <c r="H1062" s="2">
        <f t="shared" si="160"/>
        <v>0</v>
      </c>
      <c r="I1062" s="2">
        <f t="shared" si="161"/>
        <v>1</v>
      </c>
      <c r="J1062" s="2">
        <f t="shared" si="162"/>
        <v>0</v>
      </c>
      <c r="K1062" s="2">
        <f t="shared" si="163"/>
        <v>0</v>
      </c>
      <c r="L1062" s="2">
        <f t="shared" si="164"/>
        <v>0</v>
      </c>
      <c r="M1062" s="2">
        <v>0</v>
      </c>
      <c r="Q1062" s="2">
        <f t="shared" si="165"/>
        <v>1</v>
      </c>
      <c r="R1062" s="2">
        <f t="shared" si="166"/>
        <v>0</v>
      </c>
      <c r="S1062" s="2">
        <f t="shared" si="167"/>
        <v>0</v>
      </c>
      <c r="T1062" s="2">
        <v>2011</v>
      </c>
      <c r="U1062" s="2">
        <f t="shared" si="168"/>
        <v>0</v>
      </c>
      <c r="V1062" s="2">
        <v>5.7</v>
      </c>
      <c r="W1062" s="2">
        <f t="shared" si="169"/>
        <v>0</v>
      </c>
    </row>
    <row r="1063" spans="1:23" x14ac:dyDescent="0.2">
      <c r="A1063" s="2" t="s">
        <v>1396</v>
      </c>
      <c r="B1063" s="2" t="s">
        <v>51</v>
      </c>
      <c r="C1063" s="2" t="s">
        <v>31</v>
      </c>
      <c r="D1063" s="2">
        <v>14.0184</v>
      </c>
      <c r="E1063" s="2">
        <v>91</v>
      </c>
      <c r="F1063" s="2">
        <v>3974</v>
      </c>
      <c r="G1063" s="2">
        <v>30</v>
      </c>
      <c r="H1063" s="2">
        <f t="shared" si="160"/>
        <v>0</v>
      </c>
      <c r="I1063" s="2">
        <f t="shared" si="161"/>
        <v>1</v>
      </c>
      <c r="J1063" s="2">
        <f t="shared" si="162"/>
        <v>0</v>
      </c>
      <c r="K1063" s="2">
        <f t="shared" si="163"/>
        <v>0</v>
      </c>
      <c r="L1063" s="2">
        <f t="shared" si="164"/>
        <v>0</v>
      </c>
      <c r="M1063" s="2">
        <v>29</v>
      </c>
      <c r="Q1063" s="2">
        <f t="shared" si="165"/>
        <v>0</v>
      </c>
      <c r="R1063" s="2">
        <f t="shared" si="166"/>
        <v>1</v>
      </c>
      <c r="S1063" s="2">
        <f t="shared" si="167"/>
        <v>0</v>
      </c>
      <c r="T1063" s="2">
        <v>2004</v>
      </c>
      <c r="U1063" s="2">
        <f t="shared" si="168"/>
        <v>0</v>
      </c>
      <c r="V1063" s="2">
        <v>4.8</v>
      </c>
      <c r="W1063" s="2">
        <f t="shared" si="169"/>
        <v>0</v>
      </c>
    </row>
    <row r="1064" spans="1:23" x14ac:dyDescent="0.2">
      <c r="A1064" s="2" t="s">
        <v>1771</v>
      </c>
      <c r="B1064" s="2" t="s">
        <v>15</v>
      </c>
      <c r="C1064" s="2" t="s">
        <v>24</v>
      </c>
      <c r="D1064" s="2">
        <v>10.016999999999999</v>
      </c>
      <c r="E1064" s="2">
        <v>84</v>
      </c>
      <c r="F1064" s="2">
        <v>4815</v>
      </c>
      <c r="G1064" s="2">
        <v>3</v>
      </c>
      <c r="H1064" s="2">
        <f t="shared" si="160"/>
        <v>1</v>
      </c>
      <c r="I1064" s="2">
        <f t="shared" si="161"/>
        <v>0</v>
      </c>
      <c r="J1064" s="2">
        <f t="shared" si="162"/>
        <v>0</v>
      </c>
      <c r="K1064" s="2">
        <f t="shared" si="163"/>
        <v>0</v>
      </c>
      <c r="L1064" s="2">
        <f t="shared" si="164"/>
        <v>0</v>
      </c>
      <c r="M1064" s="2">
        <v>23</v>
      </c>
      <c r="Q1064" s="2">
        <f t="shared" si="165"/>
        <v>0</v>
      </c>
      <c r="R1064" s="2">
        <f t="shared" si="166"/>
        <v>0</v>
      </c>
      <c r="S1064" s="2">
        <f t="shared" si="167"/>
        <v>0</v>
      </c>
      <c r="T1064" s="2">
        <v>2009</v>
      </c>
      <c r="U1064" s="2">
        <f t="shared" si="168"/>
        <v>0</v>
      </c>
      <c r="V1064" s="2">
        <v>5.9</v>
      </c>
      <c r="W1064" s="2">
        <f t="shared" si="169"/>
        <v>0</v>
      </c>
    </row>
    <row r="1065" spans="1:23" x14ac:dyDescent="0.2">
      <c r="A1065" s="2" t="s">
        <v>707</v>
      </c>
      <c r="B1065" s="2" t="s">
        <v>15</v>
      </c>
      <c r="C1065" s="2" t="s">
        <v>31</v>
      </c>
      <c r="D1065" s="2">
        <v>57.176600000000001</v>
      </c>
      <c r="E1065" s="2">
        <v>98</v>
      </c>
      <c r="F1065" s="2">
        <v>3939</v>
      </c>
      <c r="G1065" s="2">
        <v>9.5</v>
      </c>
      <c r="H1065" s="2">
        <f t="shared" si="160"/>
        <v>1</v>
      </c>
      <c r="I1065" s="2">
        <f t="shared" si="161"/>
        <v>1</v>
      </c>
      <c r="J1065" s="2">
        <f t="shared" si="162"/>
        <v>0</v>
      </c>
      <c r="K1065" s="2">
        <f t="shared" si="163"/>
        <v>0</v>
      </c>
      <c r="L1065" s="2">
        <f t="shared" si="164"/>
        <v>0</v>
      </c>
      <c r="M1065" s="2">
        <v>41</v>
      </c>
      <c r="Q1065" s="2">
        <f t="shared" si="165"/>
        <v>0</v>
      </c>
      <c r="R1065" s="2">
        <f t="shared" si="166"/>
        <v>0</v>
      </c>
      <c r="S1065" s="2">
        <f t="shared" si="167"/>
        <v>0</v>
      </c>
      <c r="T1065" s="2">
        <v>2000</v>
      </c>
      <c r="U1065" s="2">
        <f t="shared" si="168"/>
        <v>0</v>
      </c>
      <c r="V1065" s="2">
        <v>6.1</v>
      </c>
      <c r="W1065" s="2">
        <f t="shared" si="169"/>
        <v>0</v>
      </c>
    </row>
    <row r="1066" spans="1:23" x14ac:dyDescent="0.2">
      <c r="A1066" s="2" t="s">
        <v>1023</v>
      </c>
      <c r="B1066" s="2" t="s">
        <v>11</v>
      </c>
      <c r="C1066" s="2" t="s">
        <v>40</v>
      </c>
      <c r="D1066" s="2">
        <v>31.487300000000001</v>
      </c>
      <c r="E1066" s="2">
        <v>90</v>
      </c>
      <c r="F1066" s="2">
        <v>2807</v>
      </c>
      <c r="G1066" s="2">
        <v>9</v>
      </c>
      <c r="H1066" s="2">
        <f t="shared" si="160"/>
        <v>0</v>
      </c>
      <c r="I1066" s="2">
        <f t="shared" si="161"/>
        <v>0</v>
      </c>
      <c r="J1066" s="2">
        <f t="shared" si="162"/>
        <v>0</v>
      </c>
      <c r="K1066" s="2">
        <f t="shared" si="163"/>
        <v>0</v>
      </c>
      <c r="L1066" s="2">
        <f t="shared" si="164"/>
        <v>0</v>
      </c>
      <c r="M1066" s="2">
        <v>6</v>
      </c>
      <c r="Q1066" s="2">
        <f t="shared" si="165"/>
        <v>1</v>
      </c>
      <c r="R1066" s="2">
        <f t="shared" si="166"/>
        <v>0</v>
      </c>
      <c r="S1066" s="2">
        <f t="shared" si="167"/>
        <v>1</v>
      </c>
      <c r="T1066" s="2">
        <v>2008</v>
      </c>
      <c r="U1066" s="2">
        <f t="shared" si="168"/>
        <v>0</v>
      </c>
      <c r="V1066" s="2">
        <v>6.7</v>
      </c>
      <c r="W1066" s="2">
        <f t="shared" si="169"/>
        <v>0</v>
      </c>
    </row>
    <row r="1067" spans="1:23" x14ac:dyDescent="0.2">
      <c r="A1067" s="2" t="s">
        <v>412</v>
      </c>
      <c r="B1067" s="2" t="s">
        <v>51</v>
      </c>
      <c r="C1067" s="2" t="s">
        <v>19</v>
      </c>
      <c r="D1067" s="2">
        <v>250.863</v>
      </c>
      <c r="E1067" s="2">
        <v>108</v>
      </c>
      <c r="F1067" s="2">
        <v>55486</v>
      </c>
      <c r="G1067" s="2">
        <v>110</v>
      </c>
      <c r="H1067" s="2">
        <f t="shared" si="160"/>
        <v>0</v>
      </c>
      <c r="I1067" s="2">
        <f t="shared" si="161"/>
        <v>0</v>
      </c>
      <c r="J1067" s="2">
        <f t="shared" si="162"/>
        <v>0</v>
      </c>
      <c r="K1067" s="2">
        <f t="shared" si="163"/>
        <v>0</v>
      </c>
      <c r="L1067" s="2">
        <f t="shared" si="164"/>
        <v>1</v>
      </c>
      <c r="M1067" s="2">
        <v>189</v>
      </c>
      <c r="Q1067" s="2">
        <f t="shared" si="165"/>
        <v>0</v>
      </c>
      <c r="R1067" s="2">
        <f t="shared" si="166"/>
        <v>1</v>
      </c>
      <c r="S1067" s="2">
        <f t="shared" si="167"/>
        <v>0</v>
      </c>
      <c r="T1067" s="2">
        <v>2006</v>
      </c>
      <c r="U1067" s="2">
        <f t="shared" si="168"/>
        <v>0</v>
      </c>
      <c r="V1067" s="2">
        <v>6.4</v>
      </c>
      <c r="W1067" s="2">
        <f t="shared" si="169"/>
        <v>0</v>
      </c>
    </row>
    <row r="1068" spans="1:23" x14ac:dyDescent="0.2">
      <c r="A1068" s="2" t="s">
        <v>412</v>
      </c>
      <c r="B1068" s="2" t="s">
        <v>51</v>
      </c>
      <c r="C1068" s="2" t="s">
        <v>19</v>
      </c>
      <c r="D1068" s="2">
        <v>177.244</v>
      </c>
      <c r="E1068" s="2">
        <v>105</v>
      </c>
      <c r="F1068" s="2">
        <v>54039</v>
      </c>
      <c r="G1068" s="2">
        <v>150</v>
      </c>
      <c r="H1068" s="2">
        <f t="shared" si="160"/>
        <v>0</v>
      </c>
      <c r="I1068" s="2">
        <f t="shared" si="161"/>
        <v>0</v>
      </c>
      <c r="J1068" s="2">
        <f t="shared" si="162"/>
        <v>0</v>
      </c>
      <c r="K1068" s="2">
        <f t="shared" si="163"/>
        <v>0</v>
      </c>
      <c r="L1068" s="2">
        <f t="shared" si="164"/>
        <v>1</v>
      </c>
      <c r="M1068" s="2">
        <v>189</v>
      </c>
      <c r="Q1068" s="2">
        <f t="shared" si="165"/>
        <v>0</v>
      </c>
      <c r="R1068" s="2">
        <f t="shared" si="166"/>
        <v>1</v>
      </c>
      <c r="S1068" s="2">
        <f t="shared" si="167"/>
        <v>0</v>
      </c>
      <c r="T1068" s="2">
        <v>2009</v>
      </c>
      <c r="U1068" s="2">
        <f t="shared" si="168"/>
        <v>0</v>
      </c>
      <c r="V1068" s="2">
        <v>5.9</v>
      </c>
      <c r="W1068" s="2">
        <f t="shared" si="169"/>
        <v>0</v>
      </c>
    </row>
    <row r="1069" spans="1:23" x14ac:dyDescent="0.2">
      <c r="A1069" s="2" t="s">
        <v>412</v>
      </c>
      <c r="B1069" s="2" t="s">
        <v>51</v>
      </c>
      <c r="C1069" s="2" t="s">
        <v>19</v>
      </c>
      <c r="D1069" s="2">
        <v>113.73399999999999</v>
      </c>
      <c r="E1069" s="2">
        <v>98</v>
      </c>
      <c r="F1069" s="2">
        <v>53587</v>
      </c>
      <c r="G1069" s="2">
        <v>127</v>
      </c>
      <c r="H1069" s="2">
        <f t="shared" si="160"/>
        <v>0</v>
      </c>
      <c r="I1069" s="2">
        <f t="shared" si="161"/>
        <v>0</v>
      </c>
      <c r="J1069" s="2">
        <f t="shared" si="162"/>
        <v>0</v>
      </c>
      <c r="K1069" s="2">
        <f t="shared" si="163"/>
        <v>0</v>
      </c>
      <c r="L1069" s="2">
        <f t="shared" si="164"/>
        <v>1</v>
      </c>
      <c r="M1069" s="2">
        <v>189</v>
      </c>
      <c r="Q1069" s="2">
        <f t="shared" si="165"/>
        <v>0</v>
      </c>
      <c r="R1069" s="2">
        <f t="shared" si="166"/>
        <v>1</v>
      </c>
      <c r="S1069" s="2">
        <f t="shared" si="167"/>
        <v>0</v>
      </c>
      <c r="T1069" s="2">
        <v>2014</v>
      </c>
      <c r="U1069" s="2">
        <f t="shared" si="168"/>
        <v>0</v>
      </c>
      <c r="V1069" s="2">
        <v>6.2</v>
      </c>
      <c r="W1069" s="2">
        <f t="shared" si="169"/>
        <v>0</v>
      </c>
    </row>
    <row r="1070" spans="1:23" x14ac:dyDescent="0.2">
      <c r="A1070" s="2" t="s">
        <v>1778</v>
      </c>
      <c r="B1070" s="2" t="s">
        <v>15</v>
      </c>
      <c r="C1070" s="2" t="s">
        <v>12</v>
      </c>
      <c r="D1070" s="2">
        <v>32.28</v>
      </c>
      <c r="E1070" s="2">
        <v>117</v>
      </c>
      <c r="F1070" s="2">
        <v>15554</v>
      </c>
      <c r="G1070" s="2">
        <v>8.5</v>
      </c>
      <c r="H1070" s="2">
        <f t="shared" si="160"/>
        <v>1</v>
      </c>
      <c r="I1070" s="2">
        <f t="shared" si="161"/>
        <v>0</v>
      </c>
      <c r="J1070" s="2">
        <f t="shared" si="162"/>
        <v>0</v>
      </c>
      <c r="K1070" s="2">
        <f t="shared" si="163"/>
        <v>0</v>
      </c>
      <c r="L1070" s="2">
        <f t="shared" si="164"/>
        <v>0</v>
      </c>
      <c r="M1070" s="2">
        <v>66</v>
      </c>
      <c r="Q1070" s="2">
        <f t="shared" si="165"/>
        <v>0</v>
      </c>
      <c r="R1070" s="2">
        <f t="shared" si="166"/>
        <v>0</v>
      </c>
      <c r="S1070" s="2">
        <f t="shared" si="167"/>
        <v>0</v>
      </c>
      <c r="T1070" s="2">
        <v>2014</v>
      </c>
      <c r="U1070" s="2">
        <f t="shared" si="168"/>
        <v>0</v>
      </c>
      <c r="V1070" s="2">
        <v>7.9</v>
      </c>
      <c r="W1070" s="2">
        <f t="shared" si="169"/>
        <v>1</v>
      </c>
    </row>
    <row r="1071" spans="1:23" x14ac:dyDescent="0.2">
      <c r="A1071" s="2" t="s">
        <v>1780</v>
      </c>
      <c r="B1071" s="2" t="s">
        <v>51</v>
      </c>
      <c r="C1071" s="2" t="s">
        <v>19</v>
      </c>
      <c r="D1071" s="2">
        <v>48.006500000000003</v>
      </c>
      <c r="E1071" s="2">
        <v>96</v>
      </c>
      <c r="F1071" s="2">
        <v>18178</v>
      </c>
      <c r="G1071" s="2">
        <v>37</v>
      </c>
      <c r="H1071" s="2">
        <f t="shared" si="160"/>
        <v>0</v>
      </c>
      <c r="I1071" s="2">
        <f t="shared" si="161"/>
        <v>0</v>
      </c>
      <c r="J1071" s="2">
        <f t="shared" si="162"/>
        <v>0</v>
      </c>
      <c r="K1071" s="2">
        <f t="shared" si="163"/>
        <v>0</v>
      </c>
      <c r="L1071" s="2">
        <f t="shared" si="164"/>
        <v>1</v>
      </c>
      <c r="M1071" s="2">
        <v>3</v>
      </c>
      <c r="Q1071" s="2">
        <f t="shared" si="165"/>
        <v>0</v>
      </c>
      <c r="R1071" s="2">
        <f t="shared" si="166"/>
        <v>1</v>
      </c>
      <c r="S1071" s="2">
        <f t="shared" si="167"/>
        <v>0</v>
      </c>
      <c r="T1071" s="2">
        <v>2008</v>
      </c>
      <c r="U1071" s="2">
        <f t="shared" si="168"/>
        <v>0</v>
      </c>
      <c r="V1071" s="2">
        <v>6</v>
      </c>
      <c r="W1071" s="2">
        <f t="shared" si="169"/>
        <v>0</v>
      </c>
    </row>
    <row r="1072" spans="1:23" x14ac:dyDescent="0.2">
      <c r="A1072" s="2" t="s">
        <v>599</v>
      </c>
      <c r="B1072" s="2" t="s">
        <v>11</v>
      </c>
      <c r="C1072" s="2" t="s">
        <v>12</v>
      </c>
      <c r="D1072" s="2">
        <v>19.673400000000001</v>
      </c>
      <c r="E1072" s="2">
        <v>118</v>
      </c>
      <c r="F1072" s="2">
        <v>619</v>
      </c>
      <c r="G1072" s="2">
        <v>80</v>
      </c>
      <c r="H1072" s="2">
        <f t="shared" si="160"/>
        <v>0</v>
      </c>
      <c r="I1072" s="2">
        <f t="shared" si="161"/>
        <v>0</v>
      </c>
      <c r="J1072" s="2">
        <f t="shared" si="162"/>
        <v>0</v>
      </c>
      <c r="K1072" s="2">
        <f t="shared" si="163"/>
        <v>0</v>
      </c>
      <c r="L1072" s="2">
        <f t="shared" si="164"/>
        <v>0</v>
      </c>
      <c r="M1072" s="2">
        <v>252</v>
      </c>
      <c r="Q1072" s="2">
        <f t="shared" si="165"/>
        <v>1</v>
      </c>
      <c r="R1072" s="2">
        <f t="shared" si="166"/>
        <v>0</v>
      </c>
      <c r="S1072" s="2">
        <f t="shared" si="167"/>
        <v>0</v>
      </c>
      <c r="T1072" s="2">
        <v>2009</v>
      </c>
      <c r="U1072" s="2">
        <f t="shared" si="168"/>
        <v>0</v>
      </c>
      <c r="V1072" s="2">
        <v>5.8</v>
      </c>
      <c r="W1072" s="2">
        <f t="shared" si="169"/>
        <v>1</v>
      </c>
    </row>
    <row r="1073" spans="1:23" x14ac:dyDescent="0.2">
      <c r="A1073" s="2" t="s">
        <v>1783</v>
      </c>
      <c r="B1073" s="2" t="s">
        <v>15</v>
      </c>
      <c r="C1073" s="2" t="s">
        <v>24</v>
      </c>
      <c r="D1073" s="2">
        <v>38.1051</v>
      </c>
      <c r="E1073" s="2">
        <v>99</v>
      </c>
      <c r="F1073" s="2">
        <v>701</v>
      </c>
      <c r="G1073" s="2">
        <v>40</v>
      </c>
      <c r="H1073" s="2">
        <f t="shared" si="160"/>
        <v>1</v>
      </c>
      <c r="I1073" s="2">
        <f t="shared" si="161"/>
        <v>0</v>
      </c>
      <c r="J1073" s="2">
        <f t="shared" si="162"/>
        <v>0</v>
      </c>
      <c r="K1073" s="2">
        <f t="shared" si="163"/>
        <v>0</v>
      </c>
      <c r="L1073" s="2">
        <f t="shared" si="164"/>
        <v>0</v>
      </c>
      <c r="M1073" s="2">
        <v>160</v>
      </c>
      <c r="Q1073" s="2">
        <f t="shared" si="165"/>
        <v>0</v>
      </c>
      <c r="R1073" s="2">
        <f t="shared" si="166"/>
        <v>0</v>
      </c>
      <c r="S1073" s="2">
        <f t="shared" si="167"/>
        <v>0</v>
      </c>
      <c r="T1073" s="2">
        <v>2009</v>
      </c>
      <c r="U1073" s="2">
        <f t="shared" si="168"/>
        <v>0</v>
      </c>
      <c r="V1073" s="2">
        <v>6.4</v>
      </c>
      <c r="W1073" s="2">
        <f t="shared" si="169"/>
        <v>0</v>
      </c>
    </row>
    <row r="1074" spans="1:23" x14ac:dyDescent="0.2">
      <c r="A1074" s="2" t="s">
        <v>140</v>
      </c>
      <c r="B1074" s="2" t="s">
        <v>15</v>
      </c>
      <c r="C1074" s="2" t="s">
        <v>12</v>
      </c>
      <c r="D1074" s="2">
        <v>74.273499999999999</v>
      </c>
      <c r="E1074" s="2">
        <v>122</v>
      </c>
      <c r="F1074" s="2">
        <v>4738</v>
      </c>
      <c r="G1074" s="2">
        <v>25</v>
      </c>
      <c r="H1074" s="2">
        <f t="shared" si="160"/>
        <v>1</v>
      </c>
      <c r="I1074" s="2">
        <f t="shared" si="161"/>
        <v>0</v>
      </c>
      <c r="J1074" s="2">
        <f t="shared" si="162"/>
        <v>0</v>
      </c>
      <c r="K1074" s="2">
        <f t="shared" si="163"/>
        <v>0</v>
      </c>
      <c r="L1074" s="2">
        <f t="shared" si="164"/>
        <v>0</v>
      </c>
      <c r="M1074" s="2">
        <v>1000</v>
      </c>
      <c r="Q1074" s="2">
        <f t="shared" si="165"/>
        <v>0</v>
      </c>
      <c r="R1074" s="2">
        <f t="shared" si="166"/>
        <v>0</v>
      </c>
      <c r="S1074" s="2">
        <f t="shared" si="167"/>
        <v>0</v>
      </c>
      <c r="T1074" s="2">
        <v>2007</v>
      </c>
      <c r="U1074" s="2">
        <f t="shared" si="168"/>
        <v>0</v>
      </c>
      <c r="V1074" s="2">
        <v>8.1</v>
      </c>
      <c r="W1074" s="2">
        <f t="shared" si="169"/>
        <v>1</v>
      </c>
    </row>
    <row r="1075" spans="1:23" x14ac:dyDescent="0.2">
      <c r="A1075" s="2" t="s">
        <v>297</v>
      </c>
      <c r="B1075" s="2" t="s">
        <v>15</v>
      </c>
      <c r="C1075" s="2" t="s">
        <v>24</v>
      </c>
      <c r="D1075" s="2">
        <v>27.286000000000001</v>
      </c>
      <c r="E1075" s="2">
        <v>103</v>
      </c>
      <c r="F1075" s="2">
        <v>259</v>
      </c>
      <c r="G1075" s="2">
        <v>5</v>
      </c>
      <c r="H1075" s="2">
        <f t="shared" si="160"/>
        <v>1</v>
      </c>
      <c r="I1075" s="2">
        <f t="shared" si="161"/>
        <v>0</v>
      </c>
      <c r="J1075" s="2">
        <f t="shared" si="162"/>
        <v>0</v>
      </c>
      <c r="K1075" s="2">
        <f t="shared" si="163"/>
        <v>0</v>
      </c>
      <c r="L1075" s="2">
        <f t="shared" si="164"/>
        <v>0</v>
      </c>
      <c r="M1075" s="2">
        <v>66</v>
      </c>
      <c r="Q1075" s="2">
        <f t="shared" si="165"/>
        <v>0</v>
      </c>
      <c r="R1075" s="2">
        <f t="shared" si="166"/>
        <v>0</v>
      </c>
      <c r="S1075" s="2">
        <f t="shared" si="167"/>
        <v>0</v>
      </c>
      <c r="T1075" s="2">
        <v>2015</v>
      </c>
      <c r="U1075" s="2">
        <f t="shared" si="168"/>
        <v>0</v>
      </c>
      <c r="V1075" s="2">
        <v>6.8</v>
      </c>
      <c r="W1075" s="2">
        <f t="shared" si="169"/>
        <v>0</v>
      </c>
    </row>
    <row r="1076" spans="1:23" x14ac:dyDescent="0.2">
      <c r="A1076" s="2" t="s">
        <v>1787</v>
      </c>
      <c r="B1076" s="2" t="s">
        <v>11</v>
      </c>
      <c r="C1076" s="2" t="s">
        <v>35</v>
      </c>
      <c r="D1076" s="2">
        <v>52.543599999999998</v>
      </c>
      <c r="E1076" s="2">
        <v>84</v>
      </c>
      <c r="F1076" s="2">
        <v>2297</v>
      </c>
      <c r="G1076" s="2">
        <v>13.2</v>
      </c>
      <c r="H1076" s="2">
        <f t="shared" si="160"/>
        <v>0</v>
      </c>
      <c r="I1076" s="2">
        <f t="shared" si="161"/>
        <v>0</v>
      </c>
      <c r="J1076" s="2">
        <f t="shared" si="162"/>
        <v>1</v>
      </c>
      <c r="K1076" s="2">
        <f t="shared" si="163"/>
        <v>0</v>
      </c>
      <c r="L1076" s="2">
        <f t="shared" si="164"/>
        <v>0</v>
      </c>
      <c r="M1076" s="2">
        <v>12</v>
      </c>
      <c r="Q1076" s="2">
        <f t="shared" si="165"/>
        <v>1</v>
      </c>
      <c r="R1076" s="2">
        <f t="shared" si="166"/>
        <v>0</v>
      </c>
      <c r="S1076" s="2">
        <f t="shared" si="167"/>
        <v>0</v>
      </c>
      <c r="T1076" s="2">
        <v>2014</v>
      </c>
      <c r="U1076" s="2">
        <f t="shared" si="168"/>
        <v>0</v>
      </c>
      <c r="V1076" s="2">
        <v>5.6</v>
      </c>
      <c r="W1076" s="2">
        <f t="shared" si="169"/>
        <v>0</v>
      </c>
    </row>
    <row r="1077" spans="1:23" x14ac:dyDescent="0.2">
      <c r="A1077" s="2" t="s">
        <v>1192</v>
      </c>
      <c r="B1077" s="2" t="s">
        <v>51</v>
      </c>
      <c r="C1077" s="2" t="s">
        <v>40</v>
      </c>
      <c r="D1077" s="2">
        <v>43.097700000000003</v>
      </c>
      <c r="E1077" s="2">
        <v>104</v>
      </c>
      <c r="F1077" s="2">
        <v>3497</v>
      </c>
      <c r="G1077" s="2">
        <v>28</v>
      </c>
      <c r="H1077" s="2">
        <f t="shared" si="160"/>
        <v>0</v>
      </c>
      <c r="I1077" s="2">
        <f t="shared" si="161"/>
        <v>0</v>
      </c>
      <c r="J1077" s="2">
        <f t="shared" si="162"/>
        <v>0</v>
      </c>
      <c r="K1077" s="2">
        <f t="shared" si="163"/>
        <v>0</v>
      </c>
      <c r="L1077" s="2">
        <f t="shared" si="164"/>
        <v>0</v>
      </c>
      <c r="M1077" s="2">
        <v>96</v>
      </c>
      <c r="Q1077" s="2">
        <f t="shared" si="165"/>
        <v>0</v>
      </c>
      <c r="R1077" s="2">
        <f t="shared" si="166"/>
        <v>1</v>
      </c>
      <c r="S1077" s="2">
        <f t="shared" si="167"/>
        <v>1</v>
      </c>
      <c r="T1077" s="2">
        <v>2007</v>
      </c>
      <c r="U1077" s="2">
        <f t="shared" si="168"/>
        <v>0</v>
      </c>
      <c r="V1077" s="2">
        <v>6.3</v>
      </c>
      <c r="W1077" s="2">
        <f t="shared" si="169"/>
        <v>0</v>
      </c>
    </row>
    <row r="1078" spans="1:23" x14ac:dyDescent="0.2">
      <c r="A1078" s="2" t="s">
        <v>829</v>
      </c>
      <c r="B1078" s="2" t="s">
        <v>15</v>
      </c>
      <c r="C1078" s="2" t="s">
        <v>31</v>
      </c>
      <c r="D1078" s="2">
        <v>70.626000000000005</v>
      </c>
      <c r="E1078" s="2">
        <v>108</v>
      </c>
      <c r="F1078" s="2">
        <v>22739</v>
      </c>
      <c r="G1078" s="2">
        <v>25</v>
      </c>
      <c r="H1078" s="2">
        <f t="shared" si="160"/>
        <v>1</v>
      </c>
      <c r="I1078" s="2">
        <f t="shared" si="161"/>
        <v>1</v>
      </c>
      <c r="J1078" s="2">
        <f t="shared" si="162"/>
        <v>0</v>
      </c>
      <c r="K1078" s="2">
        <f t="shared" si="163"/>
        <v>0</v>
      </c>
      <c r="L1078" s="2">
        <f t="shared" si="164"/>
        <v>0</v>
      </c>
      <c r="M1078" s="2">
        <v>425</v>
      </c>
      <c r="Q1078" s="2">
        <f t="shared" si="165"/>
        <v>0</v>
      </c>
      <c r="R1078" s="2">
        <f t="shared" si="166"/>
        <v>0</v>
      </c>
      <c r="S1078" s="2">
        <f t="shared" si="167"/>
        <v>0</v>
      </c>
      <c r="T1078" s="2">
        <v>2011</v>
      </c>
      <c r="U1078" s="2">
        <f t="shared" si="168"/>
        <v>0</v>
      </c>
      <c r="V1078" s="2">
        <v>6.2</v>
      </c>
      <c r="W1078" s="2">
        <f t="shared" si="169"/>
        <v>0</v>
      </c>
    </row>
    <row r="1079" spans="1:23" x14ac:dyDescent="0.2">
      <c r="A1079" s="2" t="s">
        <v>441</v>
      </c>
      <c r="B1079" s="2" t="s">
        <v>11</v>
      </c>
      <c r="C1079" s="2" t="s">
        <v>19</v>
      </c>
      <c r="D1079" s="2">
        <v>101.161</v>
      </c>
      <c r="E1079" s="2">
        <v>138</v>
      </c>
      <c r="F1079" s="2">
        <v>32355</v>
      </c>
      <c r="G1079" s="2">
        <v>125</v>
      </c>
      <c r="H1079" s="2">
        <f t="shared" si="160"/>
        <v>0</v>
      </c>
      <c r="I1079" s="2">
        <f t="shared" si="161"/>
        <v>0</v>
      </c>
      <c r="J1079" s="2">
        <f t="shared" si="162"/>
        <v>0</v>
      </c>
      <c r="K1079" s="2">
        <f t="shared" si="163"/>
        <v>0</v>
      </c>
      <c r="L1079" s="2">
        <f t="shared" si="164"/>
        <v>1</v>
      </c>
      <c r="M1079" s="2">
        <v>0</v>
      </c>
      <c r="Q1079" s="2">
        <f t="shared" si="165"/>
        <v>1</v>
      </c>
      <c r="R1079" s="2">
        <f t="shared" si="166"/>
        <v>0</v>
      </c>
      <c r="S1079" s="2">
        <f t="shared" si="167"/>
        <v>0</v>
      </c>
      <c r="T1079" s="2">
        <v>2014</v>
      </c>
      <c r="U1079" s="2">
        <f t="shared" si="168"/>
        <v>0</v>
      </c>
      <c r="V1079" s="2">
        <v>5.8</v>
      </c>
      <c r="W1079" s="2">
        <f t="shared" si="169"/>
        <v>0</v>
      </c>
    </row>
    <row r="1080" spans="1:23" x14ac:dyDescent="0.2">
      <c r="A1080" s="2" t="s">
        <v>1640</v>
      </c>
      <c r="B1080" s="2" t="s">
        <v>15</v>
      </c>
      <c r="C1080" s="2" t="s">
        <v>12</v>
      </c>
      <c r="D1080" s="2">
        <v>18.324200000000001</v>
      </c>
      <c r="E1080" s="2">
        <v>126</v>
      </c>
      <c r="F1080" s="2">
        <v>20563</v>
      </c>
      <c r="G1080" s="2">
        <v>35</v>
      </c>
      <c r="H1080" s="2">
        <f t="shared" si="160"/>
        <v>1</v>
      </c>
      <c r="I1080" s="2">
        <f t="shared" si="161"/>
        <v>0</v>
      </c>
      <c r="J1080" s="2">
        <f t="shared" si="162"/>
        <v>0</v>
      </c>
      <c r="K1080" s="2">
        <f t="shared" si="163"/>
        <v>0</v>
      </c>
      <c r="L1080" s="2">
        <f t="shared" si="164"/>
        <v>0</v>
      </c>
      <c r="M1080" s="2">
        <v>51</v>
      </c>
      <c r="Q1080" s="2">
        <f t="shared" si="165"/>
        <v>0</v>
      </c>
      <c r="R1080" s="2">
        <f t="shared" si="166"/>
        <v>0</v>
      </c>
      <c r="S1080" s="2">
        <f t="shared" si="167"/>
        <v>0</v>
      </c>
      <c r="T1080" s="2">
        <v>2005</v>
      </c>
      <c r="U1080" s="2">
        <f t="shared" si="168"/>
        <v>0</v>
      </c>
      <c r="V1080" s="2">
        <v>7.3</v>
      </c>
      <c r="W1080" s="2">
        <f t="shared" si="169"/>
        <v>1</v>
      </c>
    </row>
    <row r="1081" spans="1:23" x14ac:dyDescent="0.2">
      <c r="A1081" s="2" t="s">
        <v>98</v>
      </c>
      <c r="B1081" s="2" t="s">
        <v>11</v>
      </c>
      <c r="C1081" s="2" t="s">
        <v>12</v>
      </c>
      <c r="D1081" s="2">
        <v>1.42058</v>
      </c>
      <c r="E1081" s="2">
        <v>103</v>
      </c>
      <c r="F1081" s="2">
        <v>2389</v>
      </c>
      <c r="G1081" s="2">
        <v>1.9</v>
      </c>
      <c r="H1081" s="2">
        <f t="shared" si="160"/>
        <v>0</v>
      </c>
      <c r="I1081" s="2">
        <f t="shared" si="161"/>
        <v>0</v>
      </c>
      <c r="J1081" s="2">
        <f t="shared" si="162"/>
        <v>0</v>
      </c>
      <c r="K1081" s="2">
        <f t="shared" si="163"/>
        <v>0</v>
      </c>
      <c r="L1081" s="2">
        <f t="shared" si="164"/>
        <v>0</v>
      </c>
      <c r="M1081" s="2">
        <v>35</v>
      </c>
      <c r="Q1081" s="2">
        <f t="shared" si="165"/>
        <v>1</v>
      </c>
      <c r="R1081" s="2">
        <f t="shared" si="166"/>
        <v>0</v>
      </c>
      <c r="S1081" s="2">
        <f t="shared" si="167"/>
        <v>0</v>
      </c>
      <c r="T1081" s="2">
        <v>2003</v>
      </c>
      <c r="U1081" s="2">
        <f t="shared" si="168"/>
        <v>0</v>
      </c>
      <c r="V1081" s="2">
        <v>6.4</v>
      </c>
      <c r="W1081" s="2">
        <f t="shared" si="169"/>
        <v>1</v>
      </c>
    </row>
    <row r="1082" spans="1:23" x14ac:dyDescent="0.2">
      <c r="A1082" s="2" t="s">
        <v>1794</v>
      </c>
      <c r="B1082" s="2" t="s">
        <v>15</v>
      </c>
      <c r="C1082" s="2" t="s">
        <v>31</v>
      </c>
      <c r="D1082" s="2">
        <v>37.882599999999996</v>
      </c>
      <c r="E1082" s="2">
        <v>99</v>
      </c>
      <c r="F1082" s="2">
        <v>15369</v>
      </c>
      <c r="G1082" s="2">
        <v>16</v>
      </c>
      <c r="H1082" s="2">
        <f t="shared" si="160"/>
        <v>1</v>
      </c>
      <c r="I1082" s="2">
        <f t="shared" si="161"/>
        <v>1</v>
      </c>
      <c r="J1082" s="2">
        <f t="shared" si="162"/>
        <v>0</v>
      </c>
      <c r="K1082" s="2">
        <f t="shared" si="163"/>
        <v>0</v>
      </c>
      <c r="L1082" s="2">
        <f t="shared" si="164"/>
        <v>0</v>
      </c>
      <c r="M1082" s="2">
        <v>11</v>
      </c>
      <c r="Q1082" s="2">
        <f t="shared" si="165"/>
        <v>0</v>
      </c>
      <c r="R1082" s="2">
        <f t="shared" si="166"/>
        <v>0</v>
      </c>
      <c r="S1082" s="2">
        <f t="shared" si="167"/>
        <v>0</v>
      </c>
      <c r="T1082" s="2">
        <v>2001</v>
      </c>
      <c r="U1082" s="2">
        <f t="shared" si="168"/>
        <v>0</v>
      </c>
      <c r="V1082" s="2">
        <v>5.7</v>
      </c>
      <c r="W1082" s="2">
        <f t="shared" si="169"/>
        <v>0</v>
      </c>
    </row>
    <row r="1083" spans="1:23" x14ac:dyDescent="0.2">
      <c r="A1083" s="2" t="s">
        <v>1796</v>
      </c>
      <c r="B1083" s="2" t="s">
        <v>11</v>
      </c>
      <c r="C1083" s="2" t="s">
        <v>12</v>
      </c>
      <c r="D1083" s="2">
        <v>10.572699999999999</v>
      </c>
      <c r="E1083" s="2">
        <v>99</v>
      </c>
      <c r="F1083" s="2">
        <v>2269</v>
      </c>
      <c r="G1083" s="2">
        <v>8</v>
      </c>
      <c r="H1083" s="2">
        <f t="shared" si="160"/>
        <v>0</v>
      </c>
      <c r="I1083" s="2">
        <f t="shared" si="161"/>
        <v>0</v>
      </c>
      <c r="J1083" s="2">
        <f t="shared" si="162"/>
        <v>0</v>
      </c>
      <c r="K1083" s="2">
        <f t="shared" si="163"/>
        <v>0</v>
      </c>
      <c r="L1083" s="2">
        <f t="shared" si="164"/>
        <v>0</v>
      </c>
      <c r="M1083" s="2">
        <v>1000</v>
      </c>
      <c r="Q1083" s="2">
        <f t="shared" si="165"/>
        <v>1</v>
      </c>
      <c r="R1083" s="2">
        <f t="shared" si="166"/>
        <v>0</v>
      </c>
      <c r="S1083" s="2">
        <f t="shared" si="167"/>
        <v>0</v>
      </c>
      <c r="T1083" s="2">
        <v>2009</v>
      </c>
      <c r="U1083" s="2">
        <f t="shared" si="168"/>
        <v>0</v>
      </c>
      <c r="V1083" s="2">
        <v>6.1</v>
      </c>
      <c r="W1083" s="2">
        <f t="shared" si="169"/>
        <v>1</v>
      </c>
    </row>
    <row r="1084" spans="1:23" x14ac:dyDescent="0.2">
      <c r="A1084" s="2" t="s">
        <v>1143</v>
      </c>
      <c r="B1084" s="2" t="s">
        <v>15</v>
      </c>
      <c r="C1084" s="2" t="s">
        <v>12</v>
      </c>
      <c r="D1084" s="2">
        <v>0.19130900000000001</v>
      </c>
      <c r="E1084" s="2">
        <v>78</v>
      </c>
      <c r="F1084" s="2">
        <v>1008</v>
      </c>
      <c r="G1084" s="2">
        <v>0.15</v>
      </c>
      <c r="H1084" s="2">
        <f t="shared" si="160"/>
        <v>1</v>
      </c>
      <c r="I1084" s="2">
        <f t="shared" si="161"/>
        <v>0</v>
      </c>
      <c r="J1084" s="2">
        <f t="shared" si="162"/>
        <v>0</v>
      </c>
      <c r="K1084" s="2">
        <f t="shared" si="163"/>
        <v>0</v>
      </c>
      <c r="L1084" s="2">
        <f t="shared" si="164"/>
        <v>0</v>
      </c>
      <c r="M1084" s="2">
        <v>7</v>
      </c>
      <c r="Q1084" s="2">
        <f t="shared" si="165"/>
        <v>0</v>
      </c>
      <c r="R1084" s="2">
        <f t="shared" si="166"/>
        <v>0</v>
      </c>
      <c r="S1084" s="2">
        <f t="shared" si="167"/>
        <v>0</v>
      </c>
      <c r="T1084" s="2">
        <v>2004</v>
      </c>
      <c r="U1084" s="2">
        <f t="shared" si="168"/>
        <v>0</v>
      </c>
      <c r="V1084" s="2">
        <v>5.5</v>
      </c>
      <c r="W1084" s="2">
        <f t="shared" si="169"/>
        <v>1</v>
      </c>
    </row>
    <row r="1085" spans="1:23" x14ac:dyDescent="0.2">
      <c r="A1085" s="2" t="s">
        <v>1799</v>
      </c>
      <c r="B1085" s="2" t="s">
        <v>15</v>
      </c>
      <c r="C1085" s="2" t="s">
        <v>40</v>
      </c>
      <c r="D1085" s="2">
        <v>2.0252400000000002</v>
      </c>
      <c r="E1085" s="2">
        <v>95</v>
      </c>
      <c r="F1085" s="2">
        <v>489</v>
      </c>
      <c r="G1085" s="2">
        <v>6</v>
      </c>
      <c r="H1085" s="2">
        <f t="shared" si="160"/>
        <v>1</v>
      </c>
      <c r="I1085" s="2">
        <f t="shared" si="161"/>
        <v>0</v>
      </c>
      <c r="J1085" s="2">
        <f t="shared" si="162"/>
        <v>0</v>
      </c>
      <c r="K1085" s="2">
        <f t="shared" si="163"/>
        <v>0</v>
      </c>
      <c r="L1085" s="2">
        <f t="shared" si="164"/>
        <v>0</v>
      </c>
      <c r="M1085" s="2">
        <v>8</v>
      </c>
      <c r="Q1085" s="2">
        <f t="shared" si="165"/>
        <v>0</v>
      </c>
      <c r="R1085" s="2">
        <f t="shared" si="166"/>
        <v>0</v>
      </c>
      <c r="S1085" s="2">
        <f t="shared" si="167"/>
        <v>1</v>
      </c>
      <c r="T1085" s="2">
        <v>2001</v>
      </c>
      <c r="U1085" s="2">
        <f t="shared" si="168"/>
        <v>0</v>
      </c>
      <c r="V1085" s="2">
        <v>5.8</v>
      </c>
      <c r="W1085" s="2">
        <f t="shared" si="169"/>
        <v>0</v>
      </c>
    </row>
    <row r="1086" spans="1:23" x14ac:dyDescent="0.2">
      <c r="A1086" s="2" t="s">
        <v>627</v>
      </c>
      <c r="B1086" s="2" t="s">
        <v>11</v>
      </c>
      <c r="C1086" s="2" t="s">
        <v>35</v>
      </c>
      <c r="D1086" s="2">
        <v>117.699</v>
      </c>
      <c r="E1086" s="2">
        <v>125</v>
      </c>
      <c r="F1086" s="2">
        <v>13312</v>
      </c>
      <c r="G1086" s="2">
        <v>75</v>
      </c>
      <c r="H1086" s="2">
        <f t="shared" si="160"/>
        <v>0</v>
      </c>
      <c r="I1086" s="2">
        <f t="shared" si="161"/>
        <v>0</v>
      </c>
      <c r="J1086" s="2">
        <f t="shared" si="162"/>
        <v>1</v>
      </c>
      <c r="K1086" s="2">
        <f t="shared" si="163"/>
        <v>0</v>
      </c>
      <c r="L1086" s="2">
        <f t="shared" si="164"/>
        <v>0</v>
      </c>
      <c r="M1086" s="2">
        <v>255</v>
      </c>
      <c r="Q1086" s="2">
        <f t="shared" si="165"/>
        <v>1</v>
      </c>
      <c r="R1086" s="2">
        <f t="shared" si="166"/>
        <v>0</v>
      </c>
      <c r="S1086" s="2">
        <f t="shared" si="167"/>
        <v>0</v>
      </c>
      <c r="T1086" s="2">
        <v>2013</v>
      </c>
      <c r="U1086" s="2">
        <f t="shared" si="168"/>
        <v>0</v>
      </c>
      <c r="V1086" s="2">
        <v>7.3</v>
      </c>
      <c r="W1086" s="2">
        <f t="shared" si="169"/>
        <v>0</v>
      </c>
    </row>
    <row r="1087" spans="1:23" x14ac:dyDescent="0.2">
      <c r="A1087" s="2" t="s">
        <v>1060</v>
      </c>
      <c r="B1087" s="2" t="s">
        <v>11</v>
      </c>
      <c r="C1087" s="2" t="s">
        <v>19</v>
      </c>
      <c r="D1087" s="2">
        <v>64.685400000000001</v>
      </c>
      <c r="E1087" s="2">
        <v>129</v>
      </c>
      <c r="F1087" s="2">
        <v>23031</v>
      </c>
      <c r="G1087" s="2">
        <v>90</v>
      </c>
      <c r="H1087" s="2">
        <f t="shared" si="160"/>
        <v>0</v>
      </c>
      <c r="I1087" s="2">
        <f t="shared" si="161"/>
        <v>0</v>
      </c>
      <c r="J1087" s="2">
        <f t="shared" si="162"/>
        <v>0</v>
      </c>
      <c r="K1087" s="2">
        <f t="shared" si="163"/>
        <v>0</v>
      </c>
      <c r="L1087" s="2">
        <f t="shared" si="164"/>
        <v>1</v>
      </c>
      <c r="M1087" s="2">
        <v>209</v>
      </c>
      <c r="Q1087" s="2">
        <f t="shared" si="165"/>
        <v>1</v>
      </c>
      <c r="R1087" s="2">
        <f t="shared" si="166"/>
        <v>0</v>
      </c>
      <c r="S1087" s="2">
        <f t="shared" si="167"/>
        <v>0</v>
      </c>
      <c r="T1087" s="2">
        <v>2016</v>
      </c>
      <c r="U1087" s="2">
        <f t="shared" si="168"/>
        <v>0</v>
      </c>
      <c r="V1087" s="2">
        <v>6.9</v>
      </c>
      <c r="W1087" s="2">
        <f t="shared" si="169"/>
        <v>0</v>
      </c>
    </row>
    <row r="1088" spans="1:23" x14ac:dyDescent="0.2">
      <c r="A1088" s="2" t="s">
        <v>84</v>
      </c>
      <c r="B1088" s="2" t="s">
        <v>11</v>
      </c>
      <c r="C1088" s="2" t="s">
        <v>31</v>
      </c>
      <c r="D1088" s="2">
        <v>123.30800000000001</v>
      </c>
      <c r="E1088" s="2">
        <v>109</v>
      </c>
      <c r="F1088" s="2">
        <v>2818</v>
      </c>
      <c r="G1088" s="2">
        <v>65</v>
      </c>
      <c r="H1088" s="2">
        <f t="shared" si="160"/>
        <v>0</v>
      </c>
      <c r="I1088" s="2">
        <f t="shared" si="161"/>
        <v>1</v>
      </c>
      <c r="J1088" s="2">
        <f t="shared" si="162"/>
        <v>0</v>
      </c>
      <c r="K1088" s="2">
        <f t="shared" si="163"/>
        <v>0</v>
      </c>
      <c r="L1088" s="2">
        <f t="shared" si="164"/>
        <v>0</v>
      </c>
      <c r="M1088" s="2">
        <v>88</v>
      </c>
      <c r="Q1088" s="2">
        <f t="shared" si="165"/>
        <v>1</v>
      </c>
      <c r="R1088" s="2">
        <f t="shared" si="166"/>
        <v>0</v>
      </c>
      <c r="S1088" s="2">
        <f t="shared" si="167"/>
        <v>0</v>
      </c>
      <c r="T1088" s="2">
        <v>2000</v>
      </c>
      <c r="U1088" s="2">
        <f t="shared" si="168"/>
        <v>0</v>
      </c>
      <c r="V1088" s="2">
        <v>4.3</v>
      </c>
      <c r="W1088" s="2">
        <f t="shared" si="169"/>
        <v>0</v>
      </c>
    </row>
    <row r="1089" spans="1:23" x14ac:dyDescent="0.2">
      <c r="A1089" s="2" t="s">
        <v>1804</v>
      </c>
      <c r="B1089" s="2" t="s">
        <v>15</v>
      </c>
      <c r="C1089" s="2" t="s">
        <v>12</v>
      </c>
      <c r="D1089" s="2">
        <v>16.017399999999999</v>
      </c>
      <c r="E1089" s="2">
        <v>95</v>
      </c>
      <c r="F1089" s="2">
        <v>3300</v>
      </c>
      <c r="G1089" s="2">
        <v>5</v>
      </c>
      <c r="H1089" s="2">
        <f t="shared" si="160"/>
        <v>1</v>
      </c>
      <c r="I1089" s="2">
        <f t="shared" si="161"/>
        <v>0</v>
      </c>
      <c r="J1089" s="2">
        <f t="shared" si="162"/>
        <v>0</v>
      </c>
      <c r="K1089" s="2">
        <f t="shared" si="163"/>
        <v>0</v>
      </c>
      <c r="L1089" s="2">
        <f t="shared" si="164"/>
        <v>0</v>
      </c>
      <c r="M1089" s="2">
        <v>596</v>
      </c>
      <c r="Q1089" s="2">
        <f t="shared" si="165"/>
        <v>0</v>
      </c>
      <c r="R1089" s="2">
        <f t="shared" si="166"/>
        <v>0</v>
      </c>
      <c r="S1089" s="2">
        <f t="shared" si="167"/>
        <v>0</v>
      </c>
      <c r="T1089" s="2">
        <v>2001</v>
      </c>
      <c r="U1089" s="2">
        <f t="shared" si="168"/>
        <v>0</v>
      </c>
      <c r="V1089" s="2">
        <v>6.2</v>
      </c>
      <c r="W1089" s="2">
        <f t="shared" si="169"/>
        <v>1</v>
      </c>
    </row>
    <row r="1090" spans="1:23" x14ac:dyDescent="0.2">
      <c r="A1090" s="2" t="s">
        <v>1806</v>
      </c>
      <c r="B1090" s="2" t="s">
        <v>11</v>
      </c>
      <c r="C1090" s="2" t="s">
        <v>19</v>
      </c>
      <c r="D1090" s="2">
        <v>89.021699999999996</v>
      </c>
      <c r="E1090" s="2">
        <v>124</v>
      </c>
      <c r="F1090" s="2">
        <v>22004</v>
      </c>
      <c r="G1090" s="2">
        <v>120</v>
      </c>
      <c r="H1090" s="2">
        <f t="shared" si="160"/>
        <v>0</v>
      </c>
      <c r="I1090" s="2">
        <f t="shared" si="161"/>
        <v>0</v>
      </c>
      <c r="J1090" s="2">
        <f t="shared" si="162"/>
        <v>0</v>
      </c>
      <c r="K1090" s="2">
        <f t="shared" si="163"/>
        <v>0</v>
      </c>
      <c r="L1090" s="2">
        <f t="shared" si="164"/>
        <v>1</v>
      </c>
      <c r="M1090" s="2">
        <v>364</v>
      </c>
      <c r="Q1090" s="2">
        <f t="shared" si="165"/>
        <v>1</v>
      </c>
      <c r="R1090" s="2">
        <f t="shared" si="166"/>
        <v>0</v>
      </c>
      <c r="S1090" s="2">
        <f t="shared" si="167"/>
        <v>0</v>
      </c>
      <c r="T1090" s="2">
        <v>2013</v>
      </c>
      <c r="U1090" s="2">
        <f t="shared" si="168"/>
        <v>0</v>
      </c>
      <c r="V1090" s="2">
        <v>7</v>
      </c>
      <c r="W1090" s="2">
        <f t="shared" si="169"/>
        <v>0</v>
      </c>
    </row>
    <row r="1091" spans="1:23" x14ac:dyDescent="0.2">
      <c r="A1091" s="2" t="s">
        <v>1808</v>
      </c>
      <c r="B1091" s="2" t="s">
        <v>15</v>
      </c>
      <c r="C1091" s="2" t="s">
        <v>40</v>
      </c>
      <c r="D1091" s="2">
        <v>23.993600000000001</v>
      </c>
      <c r="E1091" s="2">
        <v>86</v>
      </c>
      <c r="F1091" s="2">
        <v>727</v>
      </c>
      <c r="G1091" s="2">
        <v>18</v>
      </c>
      <c r="H1091" s="2">
        <f t="shared" ref="H1091:H1154" si="170">IF(B1091="R",1,0)</f>
        <v>1</v>
      </c>
      <c r="I1091" s="2">
        <f t="shared" ref="I1091:I1154" si="171">IF(C1091="Comedy",1,0)</f>
        <v>0</v>
      </c>
      <c r="J1091" s="2">
        <f t="shared" ref="J1091:J1154" si="172">IF(C1091="Thriller_Horror",1,0)</f>
        <v>0</v>
      </c>
      <c r="K1091" s="2">
        <f t="shared" ref="K1091:K1154" si="173">IF(C1091="Animation",1,0)</f>
        <v>0</v>
      </c>
      <c r="L1091" s="2">
        <f t="shared" ref="L1091:L1154" si="174">IF(C1091="Adventure_Sci_fi",1,0)</f>
        <v>0</v>
      </c>
      <c r="M1091" s="2">
        <v>62</v>
      </c>
      <c r="Q1091" s="2">
        <f t="shared" ref="Q1091:Q1154" si="175">IF(B1091="PG-13",1,0)</f>
        <v>0</v>
      </c>
      <c r="R1091" s="2">
        <f t="shared" ref="R1091:R1154" si="176">IF(B1091="PG",1,0)</f>
        <v>0</v>
      </c>
      <c r="S1091" s="2">
        <f t="shared" ref="S1091:S1154" si="177">IF(C1091="Drama_Comedy",1,0)</f>
        <v>1</v>
      </c>
      <c r="T1091" s="2">
        <v>2009</v>
      </c>
      <c r="U1091" s="2">
        <f t="shared" ref="U1091:U1154" si="178">IF(C1091="Other",1,0)</f>
        <v>0</v>
      </c>
      <c r="V1091" s="2">
        <v>5.8</v>
      </c>
      <c r="W1091" s="2">
        <f t="shared" ref="W1091:W1154" si="179">IF(C1091="Drama",1,0)</f>
        <v>0</v>
      </c>
    </row>
    <row r="1092" spans="1:23" x14ac:dyDescent="0.2">
      <c r="A1092" s="2" t="s">
        <v>659</v>
      </c>
      <c r="B1092" s="2" t="s">
        <v>11</v>
      </c>
      <c r="C1092" s="2" t="s">
        <v>35</v>
      </c>
      <c r="D1092" s="2">
        <v>183.40600000000001</v>
      </c>
      <c r="E1092" s="2">
        <v>116</v>
      </c>
      <c r="F1092" s="2">
        <v>13028</v>
      </c>
      <c r="G1092" s="2">
        <v>85</v>
      </c>
      <c r="H1092" s="2">
        <f t="shared" si="170"/>
        <v>0</v>
      </c>
      <c r="I1092" s="2">
        <f t="shared" si="171"/>
        <v>0</v>
      </c>
      <c r="J1092" s="2">
        <f t="shared" si="172"/>
        <v>1</v>
      </c>
      <c r="K1092" s="2">
        <f t="shared" si="173"/>
        <v>0</v>
      </c>
      <c r="L1092" s="2">
        <f t="shared" si="174"/>
        <v>0</v>
      </c>
      <c r="M1092" s="2">
        <v>0</v>
      </c>
      <c r="Q1092" s="2">
        <f t="shared" si="175"/>
        <v>1</v>
      </c>
      <c r="R1092" s="2">
        <f t="shared" si="176"/>
        <v>0</v>
      </c>
      <c r="S1092" s="2">
        <f t="shared" si="177"/>
        <v>0</v>
      </c>
      <c r="T1092" s="2">
        <v>2001</v>
      </c>
      <c r="U1092" s="2">
        <f t="shared" si="178"/>
        <v>0</v>
      </c>
      <c r="V1092" s="2">
        <v>7.8</v>
      </c>
      <c r="W1092" s="2">
        <f t="shared" si="179"/>
        <v>0</v>
      </c>
    </row>
    <row r="1093" spans="1:23" x14ac:dyDescent="0.2">
      <c r="A1093" s="2" t="s">
        <v>659</v>
      </c>
      <c r="B1093" s="2" t="s">
        <v>11</v>
      </c>
      <c r="C1093" s="2" t="s">
        <v>35</v>
      </c>
      <c r="D1093" s="2">
        <v>117.14400000000001</v>
      </c>
      <c r="E1093" s="2">
        <v>122</v>
      </c>
      <c r="F1093" s="2">
        <v>43499</v>
      </c>
      <c r="G1093" s="2">
        <v>85</v>
      </c>
      <c r="H1093" s="2">
        <f t="shared" si="170"/>
        <v>0</v>
      </c>
      <c r="I1093" s="2">
        <f t="shared" si="171"/>
        <v>0</v>
      </c>
      <c r="J1093" s="2">
        <f t="shared" si="172"/>
        <v>1</v>
      </c>
      <c r="K1093" s="2">
        <f t="shared" si="173"/>
        <v>0</v>
      </c>
      <c r="L1093" s="2">
        <f t="shared" si="174"/>
        <v>0</v>
      </c>
      <c r="M1093" s="2">
        <v>0</v>
      </c>
      <c r="Q1093" s="2">
        <f t="shared" si="175"/>
        <v>1</v>
      </c>
      <c r="R1093" s="2">
        <f t="shared" si="176"/>
        <v>0</v>
      </c>
      <c r="S1093" s="2">
        <f t="shared" si="177"/>
        <v>0</v>
      </c>
      <c r="T1093" s="2">
        <v>2007</v>
      </c>
      <c r="U1093" s="2">
        <f t="shared" si="178"/>
        <v>0</v>
      </c>
      <c r="V1093" s="2">
        <v>6.9</v>
      </c>
      <c r="W1093" s="2">
        <f t="shared" si="179"/>
        <v>0</v>
      </c>
    </row>
    <row r="1094" spans="1:23" x14ac:dyDescent="0.2">
      <c r="A1094" s="2" t="s">
        <v>659</v>
      </c>
      <c r="B1094" s="2" t="s">
        <v>11</v>
      </c>
      <c r="C1094" s="2" t="s">
        <v>35</v>
      </c>
      <c r="D1094" s="2">
        <v>125.532</v>
      </c>
      <c r="E1094" s="2">
        <v>125</v>
      </c>
      <c r="F1094" s="2">
        <v>19359</v>
      </c>
      <c r="G1094" s="2">
        <v>110</v>
      </c>
      <c r="H1094" s="2">
        <f t="shared" si="170"/>
        <v>0</v>
      </c>
      <c r="I1094" s="2">
        <f t="shared" si="171"/>
        <v>0</v>
      </c>
      <c r="J1094" s="2">
        <f t="shared" si="172"/>
        <v>1</v>
      </c>
      <c r="K1094" s="2">
        <f t="shared" si="173"/>
        <v>0</v>
      </c>
      <c r="L1094" s="2">
        <f t="shared" si="174"/>
        <v>0</v>
      </c>
      <c r="M1094" s="2">
        <v>0</v>
      </c>
      <c r="Q1094" s="2">
        <f t="shared" si="175"/>
        <v>1</v>
      </c>
      <c r="R1094" s="2">
        <f t="shared" si="176"/>
        <v>0</v>
      </c>
      <c r="S1094" s="2">
        <f t="shared" si="177"/>
        <v>0</v>
      </c>
      <c r="T1094" s="2">
        <v>2004</v>
      </c>
      <c r="U1094" s="2">
        <f t="shared" si="178"/>
        <v>0</v>
      </c>
      <c r="V1094" s="2">
        <v>6.4</v>
      </c>
      <c r="W1094" s="2">
        <f t="shared" si="179"/>
        <v>0</v>
      </c>
    </row>
    <row r="1095" spans="1:23" x14ac:dyDescent="0.2">
      <c r="A1095" s="2" t="s">
        <v>1813</v>
      </c>
      <c r="B1095" s="2" t="s">
        <v>15</v>
      </c>
      <c r="C1095" s="2" t="s">
        <v>35</v>
      </c>
      <c r="D1095" s="2">
        <v>27.689499999999999</v>
      </c>
      <c r="E1095" s="2">
        <v>104</v>
      </c>
      <c r="F1095" s="2">
        <v>2071</v>
      </c>
      <c r="G1095" s="2">
        <v>5</v>
      </c>
      <c r="H1095" s="2">
        <f t="shared" si="170"/>
        <v>1</v>
      </c>
      <c r="I1095" s="2">
        <f t="shared" si="171"/>
        <v>0</v>
      </c>
      <c r="J1095" s="2">
        <f t="shared" si="172"/>
        <v>1</v>
      </c>
      <c r="K1095" s="2">
        <f t="shared" si="173"/>
        <v>0</v>
      </c>
      <c r="L1095" s="2">
        <f t="shared" si="174"/>
        <v>0</v>
      </c>
      <c r="M1095" s="2">
        <v>59</v>
      </c>
      <c r="Q1095" s="2">
        <f t="shared" si="175"/>
        <v>0</v>
      </c>
      <c r="R1095" s="2">
        <f t="shared" si="176"/>
        <v>0</v>
      </c>
      <c r="S1095" s="2">
        <f t="shared" si="177"/>
        <v>0</v>
      </c>
      <c r="T1095" s="2">
        <v>2013</v>
      </c>
      <c r="U1095" s="2">
        <f t="shared" si="178"/>
        <v>0</v>
      </c>
      <c r="V1095" s="2">
        <v>6.5</v>
      </c>
      <c r="W1095" s="2">
        <f t="shared" si="179"/>
        <v>0</v>
      </c>
    </row>
    <row r="1096" spans="1:23" x14ac:dyDescent="0.2">
      <c r="A1096" s="2" t="s">
        <v>223</v>
      </c>
      <c r="B1096" s="2" t="s">
        <v>51</v>
      </c>
      <c r="C1096" s="2" t="s">
        <v>31</v>
      </c>
      <c r="D1096" s="2">
        <v>49.473999999999997</v>
      </c>
      <c r="E1096" s="2">
        <v>88</v>
      </c>
      <c r="F1096" s="2">
        <v>53370</v>
      </c>
      <c r="G1096" s="2">
        <v>35</v>
      </c>
      <c r="H1096" s="2">
        <f t="shared" si="170"/>
        <v>0</v>
      </c>
      <c r="I1096" s="2">
        <f t="shared" si="171"/>
        <v>1</v>
      </c>
      <c r="J1096" s="2">
        <f t="shared" si="172"/>
        <v>0</v>
      </c>
      <c r="K1096" s="2">
        <f t="shared" si="173"/>
        <v>0</v>
      </c>
      <c r="L1096" s="2">
        <f t="shared" si="174"/>
        <v>0</v>
      </c>
      <c r="M1096" s="2">
        <v>12</v>
      </c>
      <c r="Q1096" s="2">
        <f t="shared" si="175"/>
        <v>0</v>
      </c>
      <c r="R1096" s="2">
        <f t="shared" si="176"/>
        <v>1</v>
      </c>
      <c r="S1096" s="2">
        <f t="shared" si="177"/>
        <v>0</v>
      </c>
      <c r="T1096" s="2">
        <v>2009</v>
      </c>
      <c r="U1096" s="2">
        <f t="shared" si="178"/>
        <v>0</v>
      </c>
      <c r="V1096" s="2">
        <v>5.4</v>
      </c>
      <c r="W1096" s="2">
        <f t="shared" si="179"/>
        <v>0</v>
      </c>
    </row>
    <row r="1097" spans="1:23" x14ac:dyDescent="0.2">
      <c r="A1097" s="2" t="s">
        <v>855</v>
      </c>
      <c r="B1097" s="2" t="s">
        <v>15</v>
      </c>
      <c r="C1097" s="2" t="s">
        <v>31</v>
      </c>
      <c r="D1097" s="2">
        <v>74.608500000000006</v>
      </c>
      <c r="E1097" s="2">
        <v>88</v>
      </c>
      <c r="F1097" s="2">
        <v>10325</v>
      </c>
      <c r="G1097" s="2">
        <v>24</v>
      </c>
      <c r="H1097" s="2">
        <f t="shared" si="170"/>
        <v>1</v>
      </c>
      <c r="I1097" s="2">
        <f t="shared" si="171"/>
        <v>1</v>
      </c>
      <c r="J1097" s="2">
        <f t="shared" si="172"/>
        <v>0</v>
      </c>
      <c r="K1097" s="2">
        <f t="shared" si="173"/>
        <v>0</v>
      </c>
      <c r="L1097" s="2">
        <f t="shared" si="174"/>
        <v>0</v>
      </c>
      <c r="M1097" s="2">
        <v>480</v>
      </c>
      <c r="Q1097" s="2">
        <f t="shared" si="175"/>
        <v>0</v>
      </c>
      <c r="R1097" s="2">
        <f t="shared" si="176"/>
        <v>0</v>
      </c>
      <c r="S1097" s="2">
        <f t="shared" si="177"/>
        <v>0</v>
      </c>
      <c r="T1097" s="2">
        <v>2003</v>
      </c>
      <c r="U1097" s="2">
        <f t="shared" si="178"/>
        <v>0</v>
      </c>
      <c r="V1097" s="2">
        <v>7.2</v>
      </c>
      <c r="W1097" s="2">
        <f t="shared" si="179"/>
        <v>0</v>
      </c>
    </row>
    <row r="1098" spans="1:23" x14ac:dyDescent="0.2">
      <c r="A1098" s="2" t="s">
        <v>511</v>
      </c>
      <c r="B1098" s="2" t="s">
        <v>15</v>
      </c>
      <c r="C1098" s="2" t="s">
        <v>24</v>
      </c>
      <c r="D1098" s="2">
        <v>98.895399999999995</v>
      </c>
      <c r="E1098" s="2">
        <v>119</v>
      </c>
      <c r="F1098" s="2">
        <v>31782</v>
      </c>
      <c r="G1098" s="2">
        <v>70</v>
      </c>
      <c r="H1098" s="2">
        <f t="shared" si="170"/>
        <v>1</v>
      </c>
      <c r="I1098" s="2">
        <f t="shared" si="171"/>
        <v>0</v>
      </c>
      <c r="J1098" s="2">
        <f t="shared" si="172"/>
        <v>0</v>
      </c>
      <c r="K1098" s="2">
        <f t="shared" si="173"/>
        <v>0</v>
      </c>
      <c r="L1098" s="2">
        <f t="shared" si="174"/>
        <v>0</v>
      </c>
      <c r="M1098" s="2">
        <v>845</v>
      </c>
      <c r="Q1098" s="2">
        <f t="shared" si="175"/>
        <v>0</v>
      </c>
      <c r="R1098" s="2">
        <f t="shared" si="176"/>
        <v>0</v>
      </c>
      <c r="S1098" s="2">
        <f t="shared" si="177"/>
        <v>0</v>
      </c>
      <c r="T1098" s="2">
        <v>2013</v>
      </c>
      <c r="U1098" s="2">
        <f t="shared" si="178"/>
        <v>0</v>
      </c>
      <c r="V1098" s="2">
        <v>6.5</v>
      </c>
      <c r="W1098" s="2">
        <f t="shared" si="179"/>
        <v>0</v>
      </c>
    </row>
    <row r="1099" spans="1:23" x14ac:dyDescent="0.2">
      <c r="A1099" s="2" t="s">
        <v>1818</v>
      </c>
      <c r="B1099" s="2" t="s">
        <v>51</v>
      </c>
      <c r="C1099" s="2" t="s">
        <v>31</v>
      </c>
      <c r="D1099" s="2">
        <v>4.3567400000000003</v>
      </c>
      <c r="E1099" s="2">
        <v>85</v>
      </c>
      <c r="F1099" s="2">
        <v>2446</v>
      </c>
      <c r="G1099" s="2">
        <v>16</v>
      </c>
      <c r="H1099" s="2">
        <f t="shared" si="170"/>
        <v>0</v>
      </c>
      <c r="I1099" s="2">
        <f t="shared" si="171"/>
        <v>1</v>
      </c>
      <c r="J1099" s="2">
        <f t="shared" si="172"/>
        <v>0</v>
      </c>
      <c r="K1099" s="2">
        <f t="shared" si="173"/>
        <v>0</v>
      </c>
      <c r="L1099" s="2">
        <f t="shared" si="174"/>
        <v>0</v>
      </c>
      <c r="M1099" s="2">
        <v>49</v>
      </c>
      <c r="Q1099" s="2">
        <f t="shared" si="175"/>
        <v>0</v>
      </c>
      <c r="R1099" s="2">
        <f t="shared" si="176"/>
        <v>1</v>
      </c>
      <c r="S1099" s="2">
        <f t="shared" si="177"/>
        <v>0</v>
      </c>
      <c r="T1099" s="2">
        <v>2001</v>
      </c>
      <c r="U1099" s="2">
        <f t="shared" si="178"/>
        <v>0</v>
      </c>
      <c r="V1099" s="2">
        <v>4.0999999999999996</v>
      </c>
      <c r="W1099" s="2">
        <f t="shared" si="179"/>
        <v>0</v>
      </c>
    </row>
    <row r="1100" spans="1:23" x14ac:dyDescent="0.2">
      <c r="A1100" s="2" t="s">
        <v>1141</v>
      </c>
      <c r="B1100" s="2" t="s">
        <v>15</v>
      </c>
      <c r="C1100" s="2" t="s">
        <v>24</v>
      </c>
      <c r="D1100" s="2">
        <v>55.8459</v>
      </c>
      <c r="E1100" s="2">
        <v>102</v>
      </c>
      <c r="F1100" s="2">
        <v>46186</v>
      </c>
      <c r="G1100" s="2">
        <v>29</v>
      </c>
      <c r="H1100" s="2">
        <f t="shared" si="170"/>
        <v>1</v>
      </c>
      <c r="I1100" s="2">
        <f t="shared" si="171"/>
        <v>0</v>
      </c>
      <c r="J1100" s="2">
        <f t="shared" si="172"/>
        <v>0</v>
      </c>
      <c r="K1100" s="2">
        <f t="shared" si="173"/>
        <v>0</v>
      </c>
      <c r="L1100" s="2">
        <f t="shared" si="174"/>
        <v>0</v>
      </c>
      <c r="M1100" s="2">
        <v>0</v>
      </c>
      <c r="Q1100" s="2">
        <f t="shared" si="175"/>
        <v>0</v>
      </c>
      <c r="R1100" s="2">
        <f t="shared" si="176"/>
        <v>0</v>
      </c>
      <c r="S1100" s="2">
        <f t="shared" si="177"/>
        <v>0</v>
      </c>
      <c r="T1100" s="2">
        <v>2003</v>
      </c>
      <c r="U1100" s="2">
        <f t="shared" si="178"/>
        <v>0</v>
      </c>
      <c r="V1100" s="2">
        <v>6.4</v>
      </c>
      <c r="W1100" s="2">
        <f t="shared" si="179"/>
        <v>0</v>
      </c>
    </row>
    <row r="1101" spans="1:23" x14ac:dyDescent="0.2">
      <c r="A1101" s="2" t="s">
        <v>1821</v>
      </c>
      <c r="B1101" s="2" t="s">
        <v>11</v>
      </c>
      <c r="C1101" s="2" t="s">
        <v>12</v>
      </c>
      <c r="D1101" s="2">
        <v>13.766</v>
      </c>
      <c r="E1101" s="2">
        <v>107</v>
      </c>
      <c r="F1101" s="2">
        <v>17627</v>
      </c>
      <c r="G1101" s="2">
        <v>15</v>
      </c>
      <c r="H1101" s="2">
        <f t="shared" si="170"/>
        <v>0</v>
      </c>
      <c r="I1101" s="2">
        <f t="shared" si="171"/>
        <v>0</v>
      </c>
      <c r="J1101" s="2">
        <f t="shared" si="172"/>
        <v>0</v>
      </c>
      <c r="K1101" s="2">
        <f t="shared" si="173"/>
        <v>0</v>
      </c>
      <c r="L1101" s="2">
        <f t="shared" si="174"/>
        <v>0</v>
      </c>
      <c r="M1101" s="2">
        <v>92</v>
      </c>
      <c r="Q1101" s="2">
        <f t="shared" si="175"/>
        <v>1</v>
      </c>
      <c r="R1101" s="2">
        <f t="shared" si="176"/>
        <v>0</v>
      </c>
      <c r="S1101" s="2">
        <f t="shared" si="177"/>
        <v>0</v>
      </c>
      <c r="T1101" s="2">
        <v>2011</v>
      </c>
      <c r="U1101" s="2">
        <f t="shared" si="178"/>
        <v>0</v>
      </c>
      <c r="V1101" s="2">
        <v>7</v>
      </c>
      <c r="W1101" s="2">
        <f t="shared" si="179"/>
        <v>1</v>
      </c>
    </row>
    <row r="1102" spans="1:23" x14ac:dyDescent="0.2">
      <c r="A1102" s="2" t="s">
        <v>1823</v>
      </c>
      <c r="B1102" s="2" t="s">
        <v>51</v>
      </c>
      <c r="C1102" s="2" t="s">
        <v>47</v>
      </c>
      <c r="D1102" s="2">
        <v>28.8734</v>
      </c>
      <c r="E1102" s="2">
        <v>106</v>
      </c>
      <c r="F1102" s="2">
        <v>2787</v>
      </c>
      <c r="G1102" s="2">
        <v>10</v>
      </c>
      <c r="H1102" s="2">
        <f t="shared" si="170"/>
        <v>0</v>
      </c>
      <c r="I1102" s="2">
        <f t="shared" si="171"/>
        <v>0</v>
      </c>
      <c r="J1102" s="2">
        <f t="shared" si="172"/>
        <v>0</v>
      </c>
      <c r="K1102" s="2">
        <f t="shared" si="173"/>
        <v>0</v>
      </c>
      <c r="L1102" s="2">
        <f t="shared" si="174"/>
        <v>0</v>
      </c>
      <c r="M1102" s="2">
        <v>293</v>
      </c>
      <c r="Q1102" s="2">
        <f t="shared" si="175"/>
        <v>0</v>
      </c>
      <c r="R1102" s="2">
        <f t="shared" si="176"/>
        <v>1</v>
      </c>
      <c r="S1102" s="2">
        <f t="shared" si="177"/>
        <v>0</v>
      </c>
      <c r="T1102" s="2">
        <v>2013</v>
      </c>
      <c r="U1102" s="2">
        <f t="shared" si="178"/>
        <v>1</v>
      </c>
      <c r="V1102" s="2">
        <v>4.0999999999999996</v>
      </c>
      <c r="W1102" s="2">
        <f t="shared" si="179"/>
        <v>0</v>
      </c>
    </row>
    <row r="1103" spans="1:23" x14ac:dyDescent="0.2">
      <c r="A1103" s="2" t="s">
        <v>1825</v>
      </c>
      <c r="B1103" s="2" t="s">
        <v>11</v>
      </c>
      <c r="C1103" s="2" t="s">
        <v>24</v>
      </c>
      <c r="D1103" s="2">
        <v>26.404800000000002</v>
      </c>
      <c r="E1103" s="2">
        <v>91</v>
      </c>
      <c r="F1103" s="2">
        <v>3301</v>
      </c>
      <c r="G1103" s="2">
        <v>40</v>
      </c>
      <c r="H1103" s="2">
        <f t="shared" si="170"/>
        <v>0</v>
      </c>
      <c r="I1103" s="2">
        <f t="shared" si="171"/>
        <v>0</v>
      </c>
      <c r="J1103" s="2">
        <f t="shared" si="172"/>
        <v>0</v>
      </c>
      <c r="K1103" s="2">
        <f t="shared" si="173"/>
        <v>0</v>
      </c>
      <c r="L1103" s="2">
        <f t="shared" si="174"/>
        <v>0</v>
      </c>
      <c r="M1103" s="2">
        <v>30</v>
      </c>
      <c r="Q1103" s="2">
        <f t="shared" si="175"/>
        <v>1</v>
      </c>
      <c r="R1103" s="2">
        <f t="shared" si="176"/>
        <v>0</v>
      </c>
      <c r="S1103" s="2">
        <f t="shared" si="177"/>
        <v>0</v>
      </c>
      <c r="T1103" s="2">
        <v>2012</v>
      </c>
      <c r="U1103" s="2">
        <f t="shared" si="178"/>
        <v>0</v>
      </c>
      <c r="V1103" s="2">
        <v>5.3</v>
      </c>
      <c r="W1103" s="2">
        <f t="shared" si="179"/>
        <v>0</v>
      </c>
    </row>
    <row r="1104" spans="1:23" x14ac:dyDescent="0.2">
      <c r="A1104" s="2" t="s">
        <v>1827</v>
      </c>
      <c r="B1104" s="2" t="s">
        <v>15</v>
      </c>
      <c r="C1104" s="2" t="s">
        <v>12</v>
      </c>
      <c r="D1104" s="2">
        <v>31.597100000000001</v>
      </c>
      <c r="E1104" s="2">
        <v>96</v>
      </c>
      <c r="F1104" s="2">
        <v>52138</v>
      </c>
      <c r="G1104" s="2">
        <v>12</v>
      </c>
      <c r="H1104" s="2">
        <f t="shared" si="170"/>
        <v>1</v>
      </c>
      <c r="I1104" s="2">
        <f t="shared" si="171"/>
        <v>0</v>
      </c>
      <c r="J1104" s="2">
        <f t="shared" si="172"/>
        <v>0</v>
      </c>
      <c r="K1104" s="2">
        <f t="shared" si="173"/>
        <v>0</v>
      </c>
      <c r="L1104" s="2">
        <f t="shared" si="174"/>
        <v>0</v>
      </c>
      <c r="M1104" s="2">
        <v>132</v>
      </c>
      <c r="Q1104" s="2">
        <f t="shared" si="175"/>
        <v>0</v>
      </c>
      <c r="R1104" s="2">
        <f t="shared" si="176"/>
        <v>0</v>
      </c>
      <c r="S1104" s="2">
        <f t="shared" si="177"/>
        <v>0</v>
      </c>
      <c r="T1104" s="2">
        <v>2002</v>
      </c>
      <c r="U1104" s="2">
        <f t="shared" si="178"/>
        <v>0</v>
      </c>
      <c r="V1104" s="2">
        <v>6.8</v>
      </c>
      <c r="W1104" s="2">
        <f t="shared" si="179"/>
        <v>1</v>
      </c>
    </row>
    <row r="1105" spans="1:23" x14ac:dyDescent="0.2">
      <c r="A1105" s="2" t="s">
        <v>1829</v>
      </c>
      <c r="B1105" s="2" t="s">
        <v>51</v>
      </c>
      <c r="C1105" s="2" t="s">
        <v>12</v>
      </c>
      <c r="D1105" s="2">
        <v>13.3912</v>
      </c>
      <c r="E1105" s="2">
        <v>123</v>
      </c>
      <c r="F1105" s="2">
        <v>908</v>
      </c>
      <c r="G1105" s="2">
        <v>20</v>
      </c>
      <c r="H1105" s="2">
        <f t="shared" si="170"/>
        <v>0</v>
      </c>
      <c r="I1105" s="2">
        <f t="shared" si="171"/>
        <v>0</v>
      </c>
      <c r="J1105" s="2">
        <f t="shared" si="172"/>
        <v>0</v>
      </c>
      <c r="K1105" s="2">
        <f t="shared" si="173"/>
        <v>0</v>
      </c>
      <c r="L1105" s="2">
        <f t="shared" si="174"/>
        <v>0</v>
      </c>
      <c r="M1105" s="2">
        <v>6</v>
      </c>
      <c r="Q1105" s="2">
        <f t="shared" si="175"/>
        <v>0</v>
      </c>
      <c r="R1105" s="2">
        <f t="shared" si="176"/>
        <v>1</v>
      </c>
      <c r="S1105" s="2">
        <f t="shared" si="177"/>
        <v>0</v>
      </c>
      <c r="T1105" s="2">
        <v>2006</v>
      </c>
      <c r="U1105" s="2">
        <f t="shared" si="178"/>
        <v>0</v>
      </c>
      <c r="V1105" s="2">
        <v>6.3</v>
      </c>
      <c r="W1105" s="2">
        <f t="shared" si="179"/>
        <v>1</v>
      </c>
    </row>
    <row r="1106" spans="1:23" x14ac:dyDescent="0.2">
      <c r="A1106" s="2" t="s">
        <v>1831</v>
      </c>
      <c r="B1106" s="2" t="s">
        <v>15</v>
      </c>
      <c r="C1106" s="2" t="s">
        <v>12</v>
      </c>
      <c r="D1106" s="2">
        <v>58.328699999999998</v>
      </c>
      <c r="E1106" s="2">
        <v>139</v>
      </c>
      <c r="F1106" s="2">
        <v>5458</v>
      </c>
      <c r="G1106" s="2">
        <v>22</v>
      </c>
      <c r="H1106" s="2">
        <f t="shared" si="170"/>
        <v>1</v>
      </c>
      <c r="I1106" s="2">
        <f t="shared" si="171"/>
        <v>0</v>
      </c>
      <c r="J1106" s="2">
        <f t="shared" si="172"/>
        <v>0</v>
      </c>
      <c r="K1106" s="2">
        <f t="shared" si="173"/>
        <v>0</v>
      </c>
      <c r="L1106" s="2">
        <f t="shared" si="174"/>
        <v>0</v>
      </c>
      <c r="M1106" s="2">
        <v>0</v>
      </c>
      <c r="Q1106" s="2">
        <f t="shared" si="175"/>
        <v>0</v>
      </c>
      <c r="R1106" s="2">
        <f t="shared" si="176"/>
        <v>0</v>
      </c>
      <c r="S1106" s="2">
        <f t="shared" si="177"/>
        <v>0</v>
      </c>
      <c r="T1106" s="2">
        <v>2003</v>
      </c>
      <c r="U1106" s="2">
        <f t="shared" si="178"/>
        <v>0</v>
      </c>
      <c r="V1106" s="2">
        <v>7.5</v>
      </c>
      <c r="W1106" s="2">
        <f t="shared" si="179"/>
        <v>1</v>
      </c>
    </row>
    <row r="1107" spans="1:23" x14ac:dyDescent="0.2">
      <c r="A1107" s="2" t="s">
        <v>1833</v>
      </c>
      <c r="B1107" s="2" t="s">
        <v>51</v>
      </c>
      <c r="C1107" s="2" t="s">
        <v>97</v>
      </c>
      <c r="D1107" s="2">
        <v>84.303600000000003</v>
      </c>
      <c r="E1107" s="2">
        <v>83</v>
      </c>
      <c r="F1107" s="2">
        <v>6081</v>
      </c>
      <c r="G1107" s="2">
        <v>85</v>
      </c>
      <c r="H1107" s="2">
        <f t="shared" si="170"/>
        <v>0</v>
      </c>
      <c r="I1107" s="2">
        <f t="shared" si="171"/>
        <v>0</v>
      </c>
      <c r="J1107" s="2">
        <f t="shared" si="172"/>
        <v>0</v>
      </c>
      <c r="K1107" s="2">
        <f t="shared" si="173"/>
        <v>1</v>
      </c>
      <c r="L1107" s="2">
        <f t="shared" si="174"/>
        <v>0</v>
      </c>
      <c r="M1107" s="2">
        <v>28</v>
      </c>
      <c r="Q1107" s="2">
        <f t="shared" si="175"/>
        <v>0</v>
      </c>
      <c r="R1107" s="2">
        <f t="shared" si="176"/>
        <v>1</v>
      </c>
      <c r="S1107" s="2">
        <f t="shared" si="177"/>
        <v>0</v>
      </c>
      <c r="T1107" s="2">
        <v>2006</v>
      </c>
      <c r="U1107" s="2">
        <f t="shared" si="178"/>
        <v>0</v>
      </c>
      <c r="V1107" s="2">
        <v>6.2</v>
      </c>
      <c r="W1107" s="2">
        <f t="shared" si="179"/>
        <v>0</v>
      </c>
    </row>
    <row r="1108" spans="1:23" x14ac:dyDescent="0.2">
      <c r="A1108" s="2" t="s">
        <v>1835</v>
      </c>
      <c r="B1108" s="2" t="s">
        <v>15</v>
      </c>
      <c r="C1108" s="2" t="s">
        <v>19</v>
      </c>
      <c r="D1108" s="2">
        <v>30.500900000000001</v>
      </c>
      <c r="E1108" s="2">
        <v>79</v>
      </c>
      <c r="F1108" s="2">
        <v>67</v>
      </c>
      <c r="G1108" s="2">
        <v>0.5</v>
      </c>
      <c r="H1108" s="2">
        <f t="shared" si="170"/>
        <v>1</v>
      </c>
      <c r="I1108" s="2">
        <f t="shared" si="171"/>
        <v>0</v>
      </c>
      <c r="J1108" s="2">
        <f t="shared" si="172"/>
        <v>0</v>
      </c>
      <c r="K1108" s="2">
        <f t="shared" si="173"/>
        <v>0</v>
      </c>
      <c r="L1108" s="2">
        <f t="shared" si="174"/>
        <v>1</v>
      </c>
      <c r="M1108" s="2">
        <v>9</v>
      </c>
      <c r="Q1108" s="2">
        <f t="shared" si="175"/>
        <v>0</v>
      </c>
      <c r="R1108" s="2">
        <f t="shared" si="176"/>
        <v>0</v>
      </c>
      <c r="S1108" s="2">
        <f t="shared" si="177"/>
        <v>0</v>
      </c>
      <c r="T1108" s="2">
        <v>2003</v>
      </c>
      <c r="U1108" s="2">
        <f t="shared" si="178"/>
        <v>0</v>
      </c>
      <c r="V1108" s="2">
        <v>5.7</v>
      </c>
      <c r="W1108" s="2">
        <f t="shared" si="179"/>
        <v>0</v>
      </c>
    </row>
    <row r="1109" spans="1:23" x14ac:dyDescent="0.2">
      <c r="A1109" s="2" t="s">
        <v>861</v>
      </c>
      <c r="B1109" s="2" t="s">
        <v>51</v>
      </c>
      <c r="C1109" s="2" t="s">
        <v>97</v>
      </c>
      <c r="D1109" s="2">
        <v>13.5969</v>
      </c>
      <c r="E1109" s="2">
        <v>95</v>
      </c>
      <c r="F1109" s="2">
        <v>3734</v>
      </c>
      <c r="G1109" s="2">
        <v>70</v>
      </c>
      <c r="H1109" s="2">
        <f t="shared" si="170"/>
        <v>0</v>
      </c>
      <c r="I1109" s="2">
        <f t="shared" si="171"/>
        <v>0</v>
      </c>
      <c r="J1109" s="2">
        <f t="shared" si="172"/>
        <v>0</v>
      </c>
      <c r="K1109" s="2">
        <f t="shared" si="173"/>
        <v>1</v>
      </c>
      <c r="L1109" s="2">
        <f t="shared" si="174"/>
        <v>0</v>
      </c>
      <c r="M1109" s="2">
        <v>101</v>
      </c>
      <c r="Q1109" s="2">
        <f t="shared" si="175"/>
        <v>0</v>
      </c>
      <c r="R1109" s="2">
        <f t="shared" si="176"/>
        <v>1</v>
      </c>
      <c r="S1109" s="2">
        <f t="shared" si="177"/>
        <v>0</v>
      </c>
      <c r="T1109" s="2">
        <v>2001</v>
      </c>
      <c r="U1109" s="2">
        <f t="shared" si="178"/>
        <v>0</v>
      </c>
      <c r="V1109" s="2">
        <v>6.2</v>
      </c>
      <c r="W1109" s="2">
        <f t="shared" si="179"/>
        <v>0</v>
      </c>
    </row>
    <row r="1110" spans="1:23" x14ac:dyDescent="0.2">
      <c r="A1110" s="2" t="s">
        <v>1838</v>
      </c>
      <c r="B1110" s="2" t="s">
        <v>11</v>
      </c>
      <c r="C1110" s="2" t="s">
        <v>35</v>
      </c>
      <c r="D1110" s="2">
        <v>50.820900000000002</v>
      </c>
      <c r="E1110" s="2">
        <v>89</v>
      </c>
      <c r="F1110" s="2">
        <v>5056</v>
      </c>
      <c r="G1110" s="2">
        <v>5</v>
      </c>
      <c r="H1110" s="2">
        <f t="shared" si="170"/>
        <v>0</v>
      </c>
      <c r="I1110" s="2">
        <f t="shared" si="171"/>
        <v>0</v>
      </c>
      <c r="J1110" s="2">
        <f t="shared" si="172"/>
        <v>1</v>
      </c>
      <c r="K1110" s="2">
        <f t="shared" si="173"/>
        <v>0</v>
      </c>
      <c r="L1110" s="2">
        <f t="shared" si="174"/>
        <v>0</v>
      </c>
      <c r="M1110" s="2">
        <v>10</v>
      </c>
      <c r="Q1110" s="2">
        <f t="shared" si="175"/>
        <v>1</v>
      </c>
      <c r="R1110" s="2">
        <f t="shared" si="176"/>
        <v>0</v>
      </c>
      <c r="S1110" s="2">
        <f t="shared" si="177"/>
        <v>0</v>
      </c>
      <c r="T1110" s="2">
        <v>2014</v>
      </c>
      <c r="U1110" s="2">
        <f t="shared" si="178"/>
        <v>0</v>
      </c>
      <c r="V1110" s="2">
        <v>4.4000000000000004</v>
      </c>
      <c r="W1110" s="2">
        <f t="shared" si="179"/>
        <v>0</v>
      </c>
    </row>
    <row r="1111" spans="1:23" x14ac:dyDescent="0.2">
      <c r="A1111" s="2" t="s">
        <v>206</v>
      </c>
      <c r="B1111" s="2" t="s">
        <v>15</v>
      </c>
      <c r="C1111" s="2" t="s">
        <v>40</v>
      </c>
      <c r="D1111" s="2">
        <v>6.9983199999999997</v>
      </c>
      <c r="E1111" s="2">
        <v>107</v>
      </c>
      <c r="F1111" s="2">
        <v>3944</v>
      </c>
      <c r="G1111" s="2">
        <v>28</v>
      </c>
      <c r="H1111" s="2">
        <f t="shared" si="170"/>
        <v>1</v>
      </c>
      <c r="I1111" s="2">
        <f t="shared" si="171"/>
        <v>0</v>
      </c>
      <c r="J1111" s="2">
        <f t="shared" si="172"/>
        <v>0</v>
      </c>
      <c r="K1111" s="2">
        <f t="shared" si="173"/>
        <v>0</v>
      </c>
      <c r="L1111" s="2">
        <f t="shared" si="174"/>
        <v>0</v>
      </c>
      <c r="M1111" s="2">
        <v>234</v>
      </c>
      <c r="Q1111" s="2">
        <f t="shared" si="175"/>
        <v>0</v>
      </c>
      <c r="R1111" s="2">
        <f t="shared" si="176"/>
        <v>0</v>
      </c>
      <c r="S1111" s="2">
        <f t="shared" si="177"/>
        <v>1</v>
      </c>
      <c r="T1111" s="2">
        <v>2015</v>
      </c>
      <c r="U1111" s="2">
        <f t="shared" si="178"/>
        <v>0</v>
      </c>
      <c r="V1111" s="2">
        <v>6.1</v>
      </c>
      <c r="W1111" s="2">
        <f t="shared" si="179"/>
        <v>0</v>
      </c>
    </row>
    <row r="1112" spans="1:23" x14ac:dyDescent="0.2">
      <c r="A1112" s="2" t="s">
        <v>519</v>
      </c>
      <c r="B1112" s="2" t="s">
        <v>11</v>
      </c>
      <c r="C1112" s="2" t="s">
        <v>31</v>
      </c>
      <c r="D1112" s="2">
        <v>20.247</v>
      </c>
      <c r="E1112" s="2">
        <v>103</v>
      </c>
      <c r="F1112" s="2">
        <v>3299</v>
      </c>
      <c r="G1112" s="2">
        <v>14</v>
      </c>
      <c r="H1112" s="2">
        <f t="shared" si="170"/>
        <v>0</v>
      </c>
      <c r="I1112" s="2">
        <f t="shared" si="171"/>
        <v>1</v>
      </c>
      <c r="J1112" s="2">
        <f t="shared" si="172"/>
        <v>0</v>
      </c>
      <c r="K1112" s="2">
        <f t="shared" si="173"/>
        <v>0</v>
      </c>
      <c r="L1112" s="2">
        <f t="shared" si="174"/>
        <v>0</v>
      </c>
      <c r="M1112" s="2">
        <v>44</v>
      </c>
      <c r="Q1112" s="2">
        <f t="shared" si="175"/>
        <v>1</v>
      </c>
      <c r="R1112" s="2">
        <f t="shared" si="176"/>
        <v>0</v>
      </c>
      <c r="S1112" s="2">
        <f t="shared" si="177"/>
        <v>0</v>
      </c>
      <c r="T1112" s="2">
        <v>2010</v>
      </c>
      <c r="U1112" s="2">
        <f t="shared" si="178"/>
        <v>0</v>
      </c>
      <c r="V1112" s="2">
        <v>4.9000000000000004</v>
      </c>
      <c r="W1112" s="2">
        <f t="shared" si="179"/>
        <v>0</v>
      </c>
    </row>
    <row r="1113" spans="1:23" x14ac:dyDescent="0.2">
      <c r="A1113" s="2" t="s">
        <v>1842</v>
      </c>
      <c r="B1113" s="2" t="s">
        <v>15</v>
      </c>
      <c r="C1113" s="2" t="s">
        <v>40</v>
      </c>
      <c r="D1113" s="2">
        <v>24.8095</v>
      </c>
      <c r="E1113" s="2">
        <v>90</v>
      </c>
      <c r="F1113" s="2">
        <v>15710</v>
      </c>
      <c r="G1113" s="2">
        <v>5</v>
      </c>
      <c r="H1113" s="2">
        <f t="shared" si="170"/>
        <v>1</v>
      </c>
      <c r="I1113" s="2">
        <f t="shared" si="171"/>
        <v>0</v>
      </c>
      <c r="J1113" s="2">
        <f t="shared" si="172"/>
        <v>0</v>
      </c>
      <c r="K1113" s="2">
        <f t="shared" si="173"/>
        <v>0</v>
      </c>
      <c r="L1113" s="2">
        <f t="shared" si="174"/>
        <v>0</v>
      </c>
      <c r="M1113" s="2">
        <v>37</v>
      </c>
      <c r="Q1113" s="2">
        <f t="shared" si="175"/>
        <v>0</v>
      </c>
      <c r="R1113" s="2">
        <f t="shared" si="176"/>
        <v>0</v>
      </c>
      <c r="S1113" s="2">
        <f t="shared" si="177"/>
        <v>1</v>
      </c>
      <c r="T1113" s="2">
        <v>2011</v>
      </c>
      <c r="U1113" s="2">
        <f t="shared" si="178"/>
        <v>0</v>
      </c>
      <c r="V1113" s="2">
        <v>6.4</v>
      </c>
      <c r="W1113" s="2">
        <f t="shared" si="179"/>
        <v>0</v>
      </c>
    </row>
    <row r="1114" spans="1:23" x14ac:dyDescent="0.2">
      <c r="A1114" s="2" t="s">
        <v>1844</v>
      </c>
      <c r="B1114" s="2" t="s">
        <v>11</v>
      </c>
      <c r="C1114" s="2" t="s">
        <v>31</v>
      </c>
      <c r="D1114" s="2">
        <v>13.9033</v>
      </c>
      <c r="E1114" s="2">
        <v>89</v>
      </c>
      <c r="F1114" s="2">
        <v>4291</v>
      </c>
      <c r="G1114" s="2">
        <v>11</v>
      </c>
      <c r="H1114" s="2">
        <f t="shared" si="170"/>
        <v>0</v>
      </c>
      <c r="I1114" s="2">
        <f t="shared" si="171"/>
        <v>1</v>
      </c>
      <c r="J1114" s="2">
        <f t="shared" si="172"/>
        <v>0</v>
      </c>
      <c r="K1114" s="2">
        <f t="shared" si="173"/>
        <v>0</v>
      </c>
      <c r="L1114" s="2">
        <f t="shared" si="174"/>
        <v>0</v>
      </c>
      <c r="M1114" s="2">
        <v>2</v>
      </c>
      <c r="Q1114" s="2">
        <f t="shared" si="175"/>
        <v>1</v>
      </c>
      <c r="R1114" s="2">
        <f t="shared" si="176"/>
        <v>0</v>
      </c>
      <c r="S1114" s="2">
        <f t="shared" si="177"/>
        <v>0</v>
      </c>
      <c r="T1114" s="2">
        <v>2001</v>
      </c>
      <c r="U1114" s="2">
        <f t="shared" si="178"/>
        <v>0</v>
      </c>
      <c r="V1114" s="2">
        <v>6.3</v>
      </c>
      <c r="W1114" s="2">
        <f t="shared" si="179"/>
        <v>0</v>
      </c>
    </row>
    <row r="1115" spans="1:23" x14ac:dyDescent="0.2">
      <c r="A1115" s="2" t="s">
        <v>433</v>
      </c>
      <c r="B1115" s="2" t="s">
        <v>15</v>
      </c>
      <c r="C1115" s="2" t="s">
        <v>12</v>
      </c>
      <c r="D1115" s="2">
        <v>11.3268</v>
      </c>
      <c r="E1115" s="2">
        <v>116</v>
      </c>
      <c r="F1115" s="2">
        <v>24134</v>
      </c>
      <c r="G1115" s="2">
        <v>22</v>
      </c>
      <c r="H1115" s="2">
        <f t="shared" si="170"/>
        <v>1</v>
      </c>
      <c r="I1115" s="2">
        <f t="shared" si="171"/>
        <v>0</v>
      </c>
      <c r="J1115" s="2">
        <f t="shared" si="172"/>
        <v>0</v>
      </c>
      <c r="K1115" s="2">
        <f t="shared" si="173"/>
        <v>0</v>
      </c>
      <c r="L1115" s="2">
        <f t="shared" si="174"/>
        <v>0</v>
      </c>
      <c r="M1115" s="2">
        <v>108</v>
      </c>
      <c r="Q1115" s="2">
        <f t="shared" si="175"/>
        <v>0</v>
      </c>
      <c r="R1115" s="2">
        <f t="shared" si="176"/>
        <v>0</v>
      </c>
      <c r="S1115" s="2">
        <f t="shared" si="177"/>
        <v>0</v>
      </c>
      <c r="T1115" s="2">
        <v>2013</v>
      </c>
      <c r="U1115" s="2">
        <f t="shared" si="178"/>
        <v>0</v>
      </c>
      <c r="V1115" s="2">
        <v>6.8</v>
      </c>
      <c r="W1115" s="2">
        <f t="shared" si="179"/>
        <v>1</v>
      </c>
    </row>
    <row r="1116" spans="1:23" x14ac:dyDescent="0.2">
      <c r="A1116" s="2" t="s">
        <v>1214</v>
      </c>
      <c r="B1116" s="2" t="s">
        <v>15</v>
      </c>
      <c r="C1116" s="2" t="s">
        <v>12</v>
      </c>
      <c r="D1116" s="2">
        <v>40.905299999999997</v>
      </c>
      <c r="E1116" s="2">
        <v>114</v>
      </c>
      <c r="F1116" s="2">
        <v>19739</v>
      </c>
      <c r="G1116" s="2">
        <v>50</v>
      </c>
      <c r="H1116" s="2">
        <f t="shared" si="170"/>
        <v>1</v>
      </c>
      <c r="I1116" s="2">
        <f t="shared" si="171"/>
        <v>0</v>
      </c>
      <c r="J1116" s="2">
        <f t="shared" si="172"/>
        <v>0</v>
      </c>
      <c r="K1116" s="2">
        <f t="shared" si="173"/>
        <v>0</v>
      </c>
      <c r="L1116" s="2">
        <f t="shared" si="174"/>
        <v>0</v>
      </c>
      <c r="M1116" s="2">
        <v>73</v>
      </c>
      <c r="Q1116" s="2">
        <f t="shared" si="175"/>
        <v>0</v>
      </c>
      <c r="R1116" s="2">
        <f t="shared" si="176"/>
        <v>0</v>
      </c>
      <c r="S1116" s="2">
        <f t="shared" si="177"/>
        <v>0</v>
      </c>
      <c r="T1116" s="2">
        <v>2003</v>
      </c>
      <c r="U1116" s="2">
        <f t="shared" si="178"/>
        <v>0</v>
      </c>
      <c r="V1116" s="2">
        <v>6.5</v>
      </c>
      <c r="W1116" s="2">
        <f t="shared" si="179"/>
        <v>1</v>
      </c>
    </row>
    <row r="1117" spans="1:23" x14ac:dyDescent="0.2">
      <c r="A1117" s="2" t="s">
        <v>1848</v>
      </c>
      <c r="B1117" s="2" t="s">
        <v>11</v>
      </c>
      <c r="C1117" s="2" t="s">
        <v>31</v>
      </c>
      <c r="D1117" s="2">
        <v>7.5636700000000001</v>
      </c>
      <c r="E1117" s="2">
        <v>95</v>
      </c>
      <c r="F1117" s="2">
        <v>3651</v>
      </c>
      <c r="G1117" s="2">
        <v>10</v>
      </c>
      <c r="H1117" s="2">
        <f t="shared" si="170"/>
        <v>0</v>
      </c>
      <c r="I1117" s="2">
        <f t="shared" si="171"/>
        <v>1</v>
      </c>
      <c r="J1117" s="2">
        <f t="shared" si="172"/>
        <v>0</v>
      </c>
      <c r="K1117" s="2">
        <f t="shared" si="173"/>
        <v>0</v>
      </c>
      <c r="L1117" s="2">
        <f t="shared" si="174"/>
        <v>0</v>
      </c>
      <c r="M1117" s="2">
        <v>4</v>
      </c>
      <c r="Q1117" s="2">
        <f t="shared" si="175"/>
        <v>1</v>
      </c>
      <c r="R1117" s="2">
        <f t="shared" si="176"/>
        <v>0</v>
      </c>
      <c r="S1117" s="2">
        <f t="shared" si="177"/>
        <v>0</v>
      </c>
      <c r="T1117" s="2">
        <v>2008</v>
      </c>
      <c r="U1117" s="2">
        <f t="shared" si="178"/>
        <v>0</v>
      </c>
      <c r="V1117" s="2">
        <v>5.2</v>
      </c>
      <c r="W1117" s="2">
        <f t="shared" si="179"/>
        <v>0</v>
      </c>
    </row>
    <row r="1118" spans="1:23" x14ac:dyDescent="0.2">
      <c r="A1118" s="2" t="s">
        <v>1228</v>
      </c>
      <c r="B1118" s="2" t="s">
        <v>51</v>
      </c>
      <c r="C1118" s="2" t="s">
        <v>97</v>
      </c>
      <c r="D1118" s="2">
        <v>155.01900000000001</v>
      </c>
      <c r="E1118" s="2">
        <v>83</v>
      </c>
      <c r="F1118" s="2">
        <v>22813</v>
      </c>
      <c r="G1118" s="2">
        <v>80</v>
      </c>
      <c r="H1118" s="2">
        <f t="shared" si="170"/>
        <v>0</v>
      </c>
      <c r="I1118" s="2">
        <f t="shared" si="171"/>
        <v>0</v>
      </c>
      <c r="J1118" s="2">
        <f t="shared" si="172"/>
        <v>0</v>
      </c>
      <c r="K1118" s="2">
        <f t="shared" si="173"/>
        <v>1</v>
      </c>
      <c r="L1118" s="2">
        <f t="shared" si="174"/>
        <v>0</v>
      </c>
      <c r="M1118" s="2">
        <v>12</v>
      </c>
      <c r="Q1118" s="2">
        <f t="shared" si="175"/>
        <v>0</v>
      </c>
      <c r="R1118" s="2">
        <f t="shared" si="176"/>
        <v>1</v>
      </c>
      <c r="S1118" s="2">
        <f t="shared" si="177"/>
        <v>0</v>
      </c>
      <c r="T1118" s="2">
        <v>2006</v>
      </c>
      <c r="U1118" s="2">
        <f t="shared" si="178"/>
        <v>0</v>
      </c>
      <c r="V1118" s="2">
        <v>6.8</v>
      </c>
      <c r="W1118" s="2">
        <f t="shared" si="179"/>
        <v>0</v>
      </c>
    </row>
    <row r="1119" spans="1:23" x14ac:dyDescent="0.2">
      <c r="A1119" s="2" t="s">
        <v>831</v>
      </c>
      <c r="B1119" s="2" t="s">
        <v>51</v>
      </c>
      <c r="C1119" s="2" t="s">
        <v>19</v>
      </c>
      <c r="D1119" s="2">
        <v>234.90299999999999</v>
      </c>
      <c r="E1119" s="2">
        <v>130</v>
      </c>
      <c r="F1119" s="2">
        <v>73441</v>
      </c>
      <c r="G1119" s="2">
        <v>215</v>
      </c>
      <c r="H1119" s="2">
        <f t="shared" si="170"/>
        <v>0</v>
      </c>
      <c r="I1119" s="2">
        <f t="shared" si="171"/>
        <v>0</v>
      </c>
      <c r="J1119" s="2">
        <f t="shared" si="172"/>
        <v>0</v>
      </c>
      <c r="K1119" s="2">
        <f t="shared" si="173"/>
        <v>0</v>
      </c>
      <c r="L1119" s="2">
        <f t="shared" si="174"/>
        <v>1</v>
      </c>
      <c r="M1119" s="2">
        <v>0</v>
      </c>
      <c r="Q1119" s="2">
        <f t="shared" si="175"/>
        <v>0</v>
      </c>
      <c r="R1119" s="2">
        <f t="shared" si="176"/>
        <v>1</v>
      </c>
      <c r="S1119" s="2">
        <f t="shared" si="177"/>
        <v>0</v>
      </c>
      <c r="T1119" s="2">
        <v>2013</v>
      </c>
      <c r="U1119" s="2">
        <f t="shared" si="178"/>
        <v>0</v>
      </c>
      <c r="V1119" s="2">
        <v>6.4</v>
      </c>
      <c r="W1119" s="2">
        <f t="shared" si="179"/>
        <v>0</v>
      </c>
    </row>
    <row r="1120" spans="1:23" x14ac:dyDescent="0.2">
      <c r="A1120" s="2" t="s">
        <v>376</v>
      </c>
      <c r="B1120" s="2" t="s">
        <v>11</v>
      </c>
      <c r="C1120" s="2" t="s">
        <v>12</v>
      </c>
      <c r="D1120" s="2">
        <v>53.680799999999998</v>
      </c>
      <c r="E1120" s="2">
        <v>126</v>
      </c>
      <c r="F1120" s="2">
        <v>18726</v>
      </c>
      <c r="G1120" s="2">
        <v>30</v>
      </c>
      <c r="H1120" s="2">
        <f t="shared" si="170"/>
        <v>0</v>
      </c>
      <c r="I1120" s="2">
        <f t="shared" si="171"/>
        <v>0</v>
      </c>
      <c r="J1120" s="2">
        <f t="shared" si="172"/>
        <v>0</v>
      </c>
      <c r="K1120" s="2">
        <f t="shared" si="173"/>
        <v>0</v>
      </c>
      <c r="L1120" s="2">
        <f t="shared" si="174"/>
        <v>0</v>
      </c>
      <c r="M1120" s="2">
        <v>98</v>
      </c>
      <c r="Q1120" s="2">
        <f t="shared" si="175"/>
        <v>1</v>
      </c>
      <c r="R1120" s="2">
        <f t="shared" si="176"/>
        <v>0</v>
      </c>
      <c r="S1120" s="2">
        <f t="shared" si="177"/>
        <v>0</v>
      </c>
      <c r="T1120" s="2">
        <v>2007</v>
      </c>
      <c r="U1120" s="2">
        <f t="shared" si="178"/>
        <v>0</v>
      </c>
      <c r="V1120" s="2">
        <v>7.1</v>
      </c>
      <c r="W1120" s="2">
        <f t="shared" si="179"/>
        <v>1</v>
      </c>
    </row>
    <row r="1121" spans="1:23" x14ac:dyDescent="0.2">
      <c r="A1121" s="2" t="s">
        <v>444</v>
      </c>
      <c r="B1121" s="2" t="s">
        <v>11</v>
      </c>
      <c r="C1121" s="2" t="s">
        <v>19</v>
      </c>
      <c r="D1121" s="2">
        <v>101.785</v>
      </c>
      <c r="E1121" s="2">
        <v>131</v>
      </c>
      <c r="F1121" s="2">
        <v>19166</v>
      </c>
      <c r="G1121" s="2">
        <v>190</v>
      </c>
      <c r="H1121" s="2">
        <f t="shared" si="170"/>
        <v>0</v>
      </c>
      <c r="I1121" s="2">
        <f t="shared" si="171"/>
        <v>0</v>
      </c>
      <c r="J1121" s="2">
        <f t="shared" si="172"/>
        <v>0</v>
      </c>
      <c r="K1121" s="2">
        <f t="shared" si="173"/>
        <v>0</v>
      </c>
      <c r="L1121" s="2">
        <f t="shared" si="174"/>
        <v>1</v>
      </c>
      <c r="M1121" s="2">
        <v>0</v>
      </c>
      <c r="Q1121" s="2">
        <f t="shared" si="175"/>
        <v>1</v>
      </c>
      <c r="R1121" s="2">
        <f t="shared" si="176"/>
        <v>0</v>
      </c>
      <c r="S1121" s="2">
        <f t="shared" si="177"/>
        <v>0</v>
      </c>
      <c r="T1121" s="2">
        <v>2013</v>
      </c>
      <c r="U1121" s="2">
        <f t="shared" si="178"/>
        <v>0</v>
      </c>
      <c r="V1121" s="2">
        <v>7</v>
      </c>
      <c r="W1121" s="2">
        <f t="shared" si="179"/>
        <v>0</v>
      </c>
    </row>
    <row r="1122" spans="1:23" x14ac:dyDescent="0.2">
      <c r="A1122" s="2" t="s">
        <v>32</v>
      </c>
      <c r="B1122" s="2" t="s">
        <v>15</v>
      </c>
      <c r="C1122" s="2" t="s">
        <v>40</v>
      </c>
      <c r="D1122" s="2">
        <v>49.874899999999997</v>
      </c>
      <c r="E1122" s="2">
        <v>129</v>
      </c>
      <c r="F1122" s="2">
        <v>13573</v>
      </c>
      <c r="G1122" s="2">
        <v>26</v>
      </c>
      <c r="H1122" s="2">
        <f t="shared" si="170"/>
        <v>1</v>
      </c>
      <c r="I1122" s="2">
        <f t="shared" si="171"/>
        <v>0</v>
      </c>
      <c r="J1122" s="2">
        <f t="shared" si="172"/>
        <v>0</v>
      </c>
      <c r="K1122" s="2">
        <f t="shared" si="173"/>
        <v>0</v>
      </c>
      <c r="L1122" s="2">
        <f t="shared" si="174"/>
        <v>0</v>
      </c>
      <c r="M1122" s="2">
        <v>0</v>
      </c>
      <c r="Q1122" s="2">
        <f t="shared" si="175"/>
        <v>0</v>
      </c>
      <c r="R1122" s="2">
        <f t="shared" si="176"/>
        <v>0</v>
      </c>
      <c r="S1122" s="2">
        <f t="shared" si="177"/>
        <v>1</v>
      </c>
      <c r="T1122" s="2">
        <v>2013</v>
      </c>
      <c r="U1122" s="2">
        <f t="shared" si="178"/>
        <v>0</v>
      </c>
      <c r="V1122" s="2">
        <v>6.5</v>
      </c>
      <c r="W1122" s="2">
        <f t="shared" si="179"/>
        <v>0</v>
      </c>
    </row>
    <row r="1123" spans="1:23" x14ac:dyDescent="0.2">
      <c r="A1123" s="2" t="s">
        <v>1166</v>
      </c>
      <c r="B1123" s="2" t="s">
        <v>51</v>
      </c>
      <c r="C1123" s="2" t="s">
        <v>19</v>
      </c>
      <c r="D1123" s="2">
        <v>34.964799999999997</v>
      </c>
      <c r="E1123" s="2">
        <v>111</v>
      </c>
      <c r="F1123" s="2">
        <v>21404</v>
      </c>
      <c r="G1123" s="2">
        <v>150</v>
      </c>
      <c r="H1123" s="2">
        <f t="shared" si="170"/>
        <v>0</v>
      </c>
      <c r="I1123" s="2">
        <f t="shared" si="171"/>
        <v>0</v>
      </c>
      <c r="J1123" s="2">
        <f t="shared" si="172"/>
        <v>0</v>
      </c>
      <c r="K1123" s="2">
        <f t="shared" si="173"/>
        <v>0</v>
      </c>
      <c r="L1123" s="2">
        <f t="shared" si="174"/>
        <v>1</v>
      </c>
      <c r="M1123" s="2">
        <v>456</v>
      </c>
      <c r="Q1123" s="2">
        <f t="shared" si="175"/>
        <v>0</v>
      </c>
      <c r="R1123" s="2">
        <f t="shared" si="176"/>
        <v>1</v>
      </c>
      <c r="S1123" s="2">
        <f t="shared" si="177"/>
        <v>0</v>
      </c>
      <c r="T1123" s="2">
        <v>2015</v>
      </c>
      <c r="U1123" s="2">
        <f t="shared" si="178"/>
        <v>0</v>
      </c>
      <c r="V1123" s="2">
        <v>5.8</v>
      </c>
      <c r="W1123" s="2">
        <f t="shared" si="179"/>
        <v>0</v>
      </c>
    </row>
    <row r="1124" spans="1:23" x14ac:dyDescent="0.2">
      <c r="A1124" s="2" t="s">
        <v>1119</v>
      </c>
      <c r="B1124" s="2" t="s">
        <v>15</v>
      </c>
      <c r="C1124" s="2" t="s">
        <v>12</v>
      </c>
      <c r="D1124" s="2">
        <v>95.308400000000006</v>
      </c>
      <c r="E1124" s="2">
        <v>112</v>
      </c>
      <c r="F1124" s="2">
        <v>18141</v>
      </c>
      <c r="G1124" s="2">
        <v>48</v>
      </c>
      <c r="H1124" s="2">
        <f t="shared" si="170"/>
        <v>1</v>
      </c>
      <c r="I1124" s="2">
        <f t="shared" si="171"/>
        <v>0</v>
      </c>
      <c r="J1124" s="2">
        <f t="shared" si="172"/>
        <v>0</v>
      </c>
      <c r="K1124" s="2">
        <f t="shared" si="173"/>
        <v>0</v>
      </c>
      <c r="L1124" s="2">
        <f t="shared" si="174"/>
        <v>0</v>
      </c>
      <c r="M1124" s="2">
        <v>21000</v>
      </c>
      <c r="Q1124" s="2">
        <f t="shared" si="175"/>
        <v>0</v>
      </c>
      <c r="R1124" s="2">
        <f t="shared" si="176"/>
        <v>0</v>
      </c>
      <c r="S1124" s="2">
        <f t="shared" si="177"/>
        <v>0</v>
      </c>
      <c r="T1124" s="2">
        <v>2002</v>
      </c>
      <c r="U1124" s="2">
        <f t="shared" si="178"/>
        <v>0</v>
      </c>
      <c r="V1124" s="2">
        <v>6.8</v>
      </c>
      <c r="W1124" s="2">
        <f t="shared" si="179"/>
        <v>1</v>
      </c>
    </row>
    <row r="1125" spans="1:23" x14ac:dyDescent="0.2">
      <c r="A1125" s="2" t="s">
        <v>1857</v>
      </c>
      <c r="B1125" s="2" t="s">
        <v>11</v>
      </c>
      <c r="C1125" s="2" t="s">
        <v>24</v>
      </c>
      <c r="D1125" s="2">
        <v>15.7121</v>
      </c>
      <c r="E1125" s="2">
        <v>84</v>
      </c>
      <c r="F1125" s="2">
        <v>2915</v>
      </c>
      <c r="G1125" s="2">
        <v>20</v>
      </c>
      <c r="H1125" s="2">
        <f t="shared" si="170"/>
        <v>0</v>
      </c>
      <c r="I1125" s="2">
        <f t="shared" si="171"/>
        <v>0</v>
      </c>
      <c r="J1125" s="2">
        <f t="shared" si="172"/>
        <v>0</v>
      </c>
      <c r="K1125" s="2">
        <f t="shared" si="173"/>
        <v>0</v>
      </c>
      <c r="L1125" s="2">
        <f t="shared" si="174"/>
        <v>0</v>
      </c>
      <c r="M1125" s="2">
        <v>2</v>
      </c>
      <c r="Q1125" s="2">
        <f t="shared" si="175"/>
        <v>1</v>
      </c>
      <c r="R1125" s="2">
        <f t="shared" si="176"/>
        <v>0</v>
      </c>
      <c r="S1125" s="2">
        <f t="shared" si="177"/>
        <v>0</v>
      </c>
      <c r="T1125" s="2">
        <v>2004</v>
      </c>
      <c r="U1125" s="2">
        <f t="shared" si="178"/>
        <v>0</v>
      </c>
      <c r="V1125" s="2">
        <v>5.8</v>
      </c>
      <c r="W1125" s="2">
        <f t="shared" si="179"/>
        <v>0</v>
      </c>
    </row>
    <row r="1126" spans="1:23" x14ac:dyDescent="0.2">
      <c r="A1126" s="2" t="s">
        <v>1859</v>
      </c>
      <c r="B1126" s="2" t="s">
        <v>11</v>
      </c>
      <c r="C1126" s="2" t="s">
        <v>12</v>
      </c>
      <c r="D1126" s="2">
        <v>31.990100000000002</v>
      </c>
      <c r="E1126" s="2">
        <v>109</v>
      </c>
      <c r="F1126" s="2">
        <v>2753</v>
      </c>
      <c r="G1126" s="2">
        <v>12</v>
      </c>
      <c r="H1126" s="2">
        <f t="shared" si="170"/>
        <v>0</v>
      </c>
      <c r="I1126" s="2">
        <f t="shared" si="171"/>
        <v>0</v>
      </c>
      <c r="J1126" s="2">
        <f t="shared" si="172"/>
        <v>0</v>
      </c>
      <c r="K1126" s="2">
        <f t="shared" si="173"/>
        <v>0</v>
      </c>
      <c r="L1126" s="2">
        <f t="shared" si="174"/>
        <v>0</v>
      </c>
      <c r="M1126" s="2">
        <v>14</v>
      </c>
      <c r="Q1126" s="2">
        <f t="shared" si="175"/>
        <v>1</v>
      </c>
      <c r="R1126" s="2">
        <f t="shared" si="176"/>
        <v>0</v>
      </c>
      <c r="S1126" s="2">
        <f t="shared" si="177"/>
        <v>0</v>
      </c>
      <c r="T1126" s="2">
        <v>2015</v>
      </c>
      <c r="U1126" s="2">
        <f t="shared" si="178"/>
        <v>0</v>
      </c>
      <c r="V1126" s="2">
        <v>6.4</v>
      </c>
      <c r="W1126" s="2">
        <f t="shared" si="179"/>
        <v>1</v>
      </c>
    </row>
    <row r="1127" spans="1:23" x14ac:dyDescent="0.2">
      <c r="A1127" s="2" t="s">
        <v>1861</v>
      </c>
      <c r="B1127" s="2" t="s">
        <v>15</v>
      </c>
      <c r="C1127" s="2" t="s">
        <v>35</v>
      </c>
      <c r="D1127" s="2">
        <v>107.917</v>
      </c>
      <c r="E1127" s="2">
        <v>84</v>
      </c>
      <c r="F1127" s="2">
        <v>330</v>
      </c>
      <c r="G1127" s="2">
        <v>1.4999999999999999E-2</v>
      </c>
      <c r="H1127" s="2">
        <f t="shared" si="170"/>
        <v>1</v>
      </c>
      <c r="I1127" s="2">
        <f t="shared" si="171"/>
        <v>0</v>
      </c>
      <c r="J1127" s="2">
        <f t="shared" si="172"/>
        <v>1</v>
      </c>
      <c r="K1127" s="2">
        <f t="shared" si="173"/>
        <v>0</v>
      </c>
      <c r="L1127" s="2">
        <f t="shared" si="174"/>
        <v>0</v>
      </c>
      <c r="M1127" s="2">
        <v>110</v>
      </c>
      <c r="Q1127" s="2">
        <f t="shared" si="175"/>
        <v>0</v>
      </c>
      <c r="R1127" s="2">
        <f t="shared" si="176"/>
        <v>0</v>
      </c>
      <c r="S1127" s="2">
        <f t="shared" si="177"/>
        <v>0</v>
      </c>
      <c r="T1127" s="2">
        <v>2007</v>
      </c>
      <c r="U1127" s="2">
        <f t="shared" si="178"/>
        <v>0</v>
      </c>
      <c r="V1127" s="2">
        <v>6.3</v>
      </c>
      <c r="W1127" s="2">
        <f t="shared" si="179"/>
        <v>0</v>
      </c>
    </row>
    <row r="1128" spans="1:23" x14ac:dyDescent="0.2">
      <c r="A1128" s="2" t="s">
        <v>1863</v>
      </c>
      <c r="B1128" s="2" t="s">
        <v>15</v>
      </c>
      <c r="C1128" s="2" t="s">
        <v>35</v>
      </c>
      <c r="D1128" s="2">
        <v>84.749899999999997</v>
      </c>
      <c r="E1128" s="2">
        <v>98</v>
      </c>
      <c r="F1128" s="2">
        <v>1081</v>
      </c>
      <c r="G1128" s="2">
        <v>3</v>
      </c>
      <c r="H1128" s="2">
        <f t="shared" si="170"/>
        <v>1</v>
      </c>
      <c r="I1128" s="2">
        <f t="shared" si="171"/>
        <v>0</v>
      </c>
      <c r="J1128" s="2">
        <f t="shared" si="172"/>
        <v>1</v>
      </c>
      <c r="K1128" s="2">
        <f t="shared" si="173"/>
        <v>0</v>
      </c>
      <c r="L1128" s="2">
        <f t="shared" si="174"/>
        <v>0</v>
      </c>
      <c r="M1128" s="2">
        <v>21</v>
      </c>
      <c r="Q1128" s="2">
        <f t="shared" si="175"/>
        <v>0</v>
      </c>
      <c r="R1128" s="2">
        <f t="shared" si="176"/>
        <v>0</v>
      </c>
      <c r="S1128" s="2">
        <f t="shared" si="177"/>
        <v>0</v>
      </c>
      <c r="T1128" s="2">
        <v>2010</v>
      </c>
      <c r="U1128" s="2">
        <f t="shared" si="178"/>
        <v>0</v>
      </c>
      <c r="V1128" s="2">
        <v>5.7</v>
      </c>
      <c r="W1128" s="2">
        <f t="shared" si="179"/>
        <v>0</v>
      </c>
    </row>
    <row r="1129" spans="1:23" x14ac:dyDescent="0.2">
      <c r="A1129" s="2" t="s">
        <v>1762</v>
      </c>
      <c r="B1129" s="2" t="s">
        <v>15</v>
      </c>
      <c r="C1129" s="2" t="s">
        <v>35</v>
      </c>
      <c r="D1129" s="2">
        <v>104.008</v>
      </c>
      <c r="E1129" s="2">
        <v>94</v>
      </c>
      <c r="F1129" s="2">
        <v>2371</v>
      </c>
      <c r="G1129" s="2">
        <v>5</v>
      </c>
      <c r="H1129" s="2">
        <f t="shared" si="170"/>
        <v>1</v>
      </c>
      <c r="I1129" s="2">
        <f t="shared" si="171"/>
        <v>0</v>
      </c>
      <c r="J1129" s="2">
        <f t="shared" si="172"/>
        <v>1</v>
      </c>
      <c r="K1129" s="2">
        <f t="shared" si="173"/>
        <v>0</v>
      </c>
      <c r="L1129" s="2">
        <f t="shared" si="174"/>
        <v>0</v>
      </c>
      <c r="M1129" s="2">
        <v>24</v>
      </c>
      <c r="Q1129" s="2">
        <f t="shared" si="175"/>
        <v>0</v>
      </c>
      <c r="R1129" s="2">
        <f t="shared" si="176"/>
        <v>0</v>
      </c>
      <c r="S1129" s="2">
        <f t="shared" si="177"/>
        <v>0</v>
      </c>
      <c r="T1129" s="2">
        <v>2011</v>
      </c>
      <c r="U1129" s="2">
        <f t="shared" si="178"/>
        <v>0</v>
      </c>
      <c r="V1129" s="2">
        <v>5.8</v>
      </c>
      <c r="W1129" s="2">
        <f t="shared" si="179"/>
        <v>0</v>
      </c>
    </row>
    <row r="1130" spans="1:23" x14ac:dyDescent="0.2">
      <c r="A1130" s="2" t="s">
        <v>1762</v>
      </c>
      <c r="B1130" s="2" t="s">
        <v>15</v>
      </c>
      <c r="C1130" s="2" t="s">
        <v>35</v>
      </c>
      <c r="D1130" s="2">
        <v>53.884799999999998</v>
      </c>
      <c r="E1130" s="2">
        <v>96</v>
      </c>
      <c r="F1130" s="2">
        <v>799</v>
      </c>
      <c r="G1130" s="2">
        <v>5</v>
      </c>
      <c r="H1130" s="2">
        <f t="shared" si="170"/>
        <v>1</v>
      </c>
      <c r="I1130" s="2">
        <f t="shared" si="171"/>
        <v>0</v>
      </c>
      <c r="J1130" s="2">
        <f t="shared" si="172"/>
        <v>1</v>
      </c>
      <c r="K1130" s="2">
        <f t="shared" si="173"/>
        <v>0</v>
      </c>
      <c r="L1130" s="2">
        <f t="shared" si="174"/>
        <v>0</v>
      </c>
      <c r="M1130" s="2">
        <v>24</v>
      </c>
      <c r="Q1130" s="2">
        <f t="shared" si="175"/>
        <v>0</v>
      </c>
      <c r="R1130" s="2">
        <f t="shared" si="176"/>
        <v>0</v>
      </c>
      <c r="S1130" s="2">
        <f t="shared" si="177"/>
        <v>0</v>
      </c>
      <c r="T1130" s="2">
        <v>2012</v>
      </c>
      <c r="U1130" s="2">
        <f t="shared" si="178"/>
        <v>0</v>
      </c>
      <c r="V1130" s="2">
        <v>4.5999999999999996</v>
      </c>
      <c r="W1130" s="2">
        <f t="shared" si="179"/>
        <v>0</v>
      </c>
    </row>
    <row r="1131" spans="1:23" x14ac:dyDescent="0.2">
      <c r="A1131" s="2" t="s">
        <v>1867</v>
      </c>
      <c r="B1131" s="2" t="s">
        <v>15</v>
      </c>
      <c r="C1131" s="2" t="s">
        <v>35</v>
      </c>
      <c r="D1131" s="2">
        <v>32.453299999999999</v>
      </c>
      <c r="E1131" s="2">
        <v>101</v>
      </c>
      <c r="F1131" s="2">
        <v>2161</v>
      </c>
      <c r="G1131" s="2">
        <v>5</v>
      </c>
      <c r="H1131" s="2">
        <f t="shared" si="170"/>
        <v>1</v>
      </c>
      <c r="I1131" s="2">
        <f t="shared" si="171"/>
        <v>0</v>
      </c>
      <c r="J1131" s="2">
        <f t="shared" si="172"/>
        <v>1</v>
      </c>
      <c r="K1131" s="2">
        <f t="shared" si="173"/>
        <v>0</v>
      </c>
      <c r="L1131" s="2">
        <f t="shared" si="174"/>
        <v>0</v>
      </c>
      <c r="M1131" s="2">
        <v>52</v>
      </c>
      <c r="Q1131" s="2">
        <f t="shared" si="175"/>
        <v>0</v>
      </c>
      <c r="R1131" s="2">
        <f t="shared" si="176"/>
        <v>0</v>
      </c>
      <c r="S1131" s="2">
        <f t="shared" si="177"/>
        <v>0</v>
      </c>
      <c r="T1131" s="2">
        <v>2014</v>
      </c>
      <c r="U1131" s="2">
        <f t="shared" si="178"/>
        <v>0</v>
      </c>
      <c r="V1131" s="2">
        <v>5</v>
      </c>
      <c r="W1131" s="2">
        <f t="shared" si="179"/>
        <v>0</v>
      </c>
    </row>
    <row r="1132" spans="1:23" x14ac:dyDescent="0.2">
      <c r="A1132" s="2" t="s">
        <v>1869</v>
      </c>
      <c r="B1132" s="2" t="s">
        <v>51</v>
      </c>
      <c r="C1132" s="2" t="s">
        <v>97</v>
      </c>
      <c r="D1132" s="2">
        <v>55.994599999999998</v>
      </c>
      <c r="E1132" s="2">
        <v>92</v>
      </c>
      <c r="F1132" s="2">
        <v>13597</v>
      </c>
      <c r="G1132" s="2">
        <v>60</v>
      </c>
      <c r="H1132" s="2">
        <f t="shared" si="170"/>
        <v>0</v>
      </c>
      <c r="I1132" s="2">
        <f t="shared" si="171"/>
        <v>0</v>
      </c>
      <c r="J1132" s="2">
        <f t="shared" si="172"/>
        <v>0</v>
      </c>
      <c r="K1132" s="2">
        <f t="shared" si="173"/>
        <v>1</v>
      </c>
      <c r="L1132" s="2">
        <f t="shared" si="174"/>
        <v>0</v>
      </c>
      <c r="M1132" s="2">
        <v>28</v>
      </c>
      <c r="Q1132" s="2">
        <f t="shared" si="175"/>
        <v>0</v>
      </c>
      <c r="R1132" s="2">
        <f t="shared" si="176"/>
        <v>1</v>
      </c>
      <c r="S1132" s="2">
        <f t="shared" si="177"/>
        <v>0</v>
      </c>
      <c r="T1132" s="2">
        <v>2012</v>
      </c>
      <c r="U1132" s="2">
        <f t="shared" si="178"/>
        <v>0</v>
      </c>
      <c r="V1132" s="2">
        <v>7</v>
      </c>
      <c r="W1132" s="2">
        <f t="shared" si="179"/>
        <v>0</v>
      </c>
    </row>
    <row r="1133" spans="1:23" x14ac:dyDescent="0.2">
      <c r="A1133" s="2" t="s">
        <v>1871</v>
      </c>
      <c r="B1133" s="2" t="s">
        <v>51</v>
      </c>
      <c r="C1133" s="2" t="s">
        <v>31</v>
      </c>
      <c r="D1133" s="2">
        <v>77.264899999999997</v>
      </c>
      <c r="E1133" s="2">
        <v>105</v>
      </c>
      <c r="F1133" s="2">
        <v>5740</v>
      </c>
      <c r="G1133" s="2">
        <v>25</v>
      </c>
      <c r="H1133" s="2">
        <f t="shared" si="170"/>
        <v>0</v>
      </c>
      <c r="I1133" s="2">
        <f t="shared" si="171"/>
        <v>1</v>
      </c>
      <c r="J1133" s="2">
        <f t="shared" si="172"/>
        <v>0</v>
      </c>
      <c r="K1133" s="2">
        <f t="shared" si="173"/>
        <v>0</v>
      </c>
      <c r="L1133" s="2">
        <f t="shared" si="174"/>
        <v>0</v>
      </c>
      <c r="M1133" s="2">
        <v>99</v>
      </c>
      <c r="Q1133" s="2">
        <f t="shared" si="175"/>
        <v>0</v>
      </c>
      <c r="R1133" s="2">
        <f t="shared" si="176"/>
        <v>1</v>
      </c>
      <c r="S1133" s="2">
        <f t="shared" si="177"/>
        <v>0</v>
      </c>
      <c r="T1133" s="2">
        <v>2012</v>
      </c>
      <c r="U1133" s="2">
        <f t="shared" si="178"/>
        <v>0</v>
      </c>
      <c r="V1133" s="2">
        <v>6.1</v>
      </c>
      <c r="W1133" s="2">
        <f t="shared" si="179"/>
        <v>0</v>
      </c>
    </row>
    <row r="1134" spans="1:23" x14ac:dyDescent="0.2">
      <c r="A1134" s="2" t="s">
        <v>1575</v>
      </c>
      <c r="B1134" s="2" t="s">
        <v>15</v>
      </c>
      <c r="C1134" s="2" t="s">
        <v>24</v>
      </c>
      <c r="D1134" s="2">
        <v>17.61</v>
      </c>
      <c r="E1134" s="2">
        <v>118</v>
      </c>
      <c r="F1134" s="2">
        <v>28479</v>
      </c>
      <c r="G1134" s="2">
        <v>35</v>
      </c>
      <c r="H1134" s="2">
        <f t="shared" si="170"/>
        <v>1</v>
      </c>
      <c r="I1134" s="2">
        <f t="shared" si="171"/>
        <v>0</v>
      </c>
      <c r="J1134" s="2">
        <f t="shared" si="172"/>
        <v>0</v>
      </c>
      <c r="K1134" s="2">
        <f t="shared" si="173"/>
        <v>0</v>
      </c>
      <c r="L1134" s="2">
        <f t="shared" si="174"/>
        <v>0</v>
      </c>
      <c r="M1134" s="2">
        <v>138</v>
      </c>
      <c r="Q1134" s="2">
        <f t="shared" si="175"/>
        <v>0</v>
      </c>
      <c r="R1134" s="2">
        <f t="shared" si="176"/>
        <v>0</v>
      </c>
      <c r="S1134" s="2">
        <f t="shared" si="177"/>
        <v>0</v>
      </c>
      <c r="T1134" s="2">
        <v>2013</v>
      </c>
      <c r="U1134" s="2">
        <f t="shared" si="178"/>
        <v>0</v>
      </c>
      <c r="V1134" s="2">
        <v>6.2</v>
      </c>
      <c r="W1134" s="2">
        <f t="shared" si="179"/>
        <v>0</v>
      </c>
    </row>
    <row r="1135" spans="1:23" x14ac:dyDescent="0.2">
      <c r="A1135" s="2" t="s">
        <v>1874</v>
      </c>
      <c r="B1135" s="2" t="s">
        <v>15</v>
      </c>
      <c r="C1135" s="2" t="s">
        <v>12</v>
      </c>
      <c r="D1135" s="2">
        <v>0.29666500000000001</v>
      </c>
      <c r="E1135" s="2">
        <v>98</v>
      </c>
      <c r="F1135" s="2">
        <v>5185</v>
      </c>
      <c r="G1135" s="2">
        <v>5</v>
      </c>
      <c r="H1135" s="2">
        <f t="shared" si="170"/>
        <v>1</v>
      </c>
      <c r="I1135" s="2">
        <f t="shared" si="171"/>
        <v>0</v>
      </c>
      <c r="J1135" s="2">
        <f t="shared" si="172"/>
        <v>0</v>
      </c>
      <c r="K1135" s="2">
        <f t="shared" si="173"/>
        <v>0</v>
      </c>
      <c r="L1135" s="2">
        <f t="shared" si="174"/>
        <v>0</v>
      </c>
      <c r="M1135" s="2">
        <v>13</v>
      </c>
      <c r="Q1135" s="2">
        <f t="shared" si="175"/>
        <v>0</v>
      </c>
      <c r="R1135" s="2">
        <f t="shared" si="176"/>
        <v>0</v>
      </c>
      <c r="S1135" s="2">
        <f t="shared" si="177"/>
        <v>0</v>
      </c>
      <c r="T1135" s="2">
        <v>2003</v>
      </c>
      <c r="U1135" s="2">
        <f t="shared" si="178"/>
        <v>0</v>
      </c>
      <c r="V1135" s="2">
        <v>6.3</v>
      </c>
      <c r="W1135" s="2">
        <f t="shared" si="179"/>
        <v>1</v>
      </c>
    </row>
    <row r="1136" spans="1:23" x14ac:dyDescent="0.2">
      <c r="A1136" s="2" t="s">
        <v>1876</v>
      </c>
      <c r="B1136" s="2" t="s">
        <v>15</v>
      </c>
      <c r="C1136" s="2" t="s">
        <v>35</v>
      </c>
      <c r="D1136" s="2">
        <v>0.10866199999999999</v>
      </c>
      <c r="E1136" s="2">
        <v>95</v>
      </c>
      <c r="F1136" s="2">
        <v>3185</v>
      </c>
      <c r="G1136" s="2">
        <v>8</v>
      </c>
      <c r="H1136" s="2">
        <f t="shared" si="170"/>
        <v>1</v>
      </c>
      <c r="I1136" s="2">
        <f t="shared" si="171"/>
        <v>0</v>
      </c>
      <c r="J1136" s="2">
        <f t="shared" si="172"/>
        <v>1</v>
      </c>
      <c r="K1136" s="2">
        <f t="shared" si="173"/>
        <v>0</v>
      </c>
      <c r="L1136" s="2">
        <f t="shared" si="174"/>
        <v>0</v>
      </c>
      <c r="M1136" s="2">
        <v>3</v>
      </c>
      <c r="Q1136" s="2">
        <f t="shared" si="175"/>
        <v>0</v>
      </c>
      <c r="R1136" s="2">
        <f t="shared" si="176"/>
        <v>0</v>
      </c>
      <c r="S1136" s="2">
        <f t="shared" si="177"/>
        <v>0</v>
      </c>
      <c r="T1136" s="2">
        <v>2008</v>
      </c>
      <c r="U1136" s="2">
        <f t="shared" si="178"/>
        <v>0</v>
      </c>
      <c r="V1136" s="2">
        <v>6</v>
      </c>
      <c r="W1136" s="2">
        <f t="shared" si="179"/>
        <v>0</v>
      </c>
    </row>
    <row r="1137" spans="1:23" x14ac:dyDescent="0.2">
      <c r="A1137" s="2" t="s">
        <v>1878</v>
      </c>
      <c r="B1137" s="2" t="s">
        <v>15</v>
      </c>
      <c r="C1137" s="2" t="s">
        <v>19</v>
      </c>
      <c r="D1137" s="2">
        <v>37.371400000000001</v>
      </c>
      <c r="E1137" s="2">
        <v>109</v>
      </c>
      <c r="F1137" s="2">
        <v>390</v>
      </c>
      <c r="G1137" s="2">
        <v>40</v>
      </c>
      <c r="H1137" s="2">
        <f t="shared" si="170"/>
        <v>1</v>
      </c>
      <c r="I1137" s="2">
        <f t="shared" si="171"/>
        <v>0</v>
      </c>
      <c r="J1137" s="2">
        <f t="shared" si="172"/>
        <v>0</v>
      </c>
      <c r="K1137" s="2">
        <f t="shared" si="173"/>
        <v>0</v>
      </c>
      <c r="L1137" s="2">
        <f t="shared" si="174"/>
        <v>1</v>
      </c>
      <c r="M1137" s="2">
        <v>99</v>
      </c>
      <c r="Q1137" s="2">
        <f t="shared" si="175"/>
        <v>0</v>
      </c>
      <c r="R1137" s="2">
        <f t="shared" si="176"/>
        <v>0</v>
      </c>
      <c r="S1137" s="2">
        <f t="shared" si="177"/>
        <v>0</v>
      </c>
      <c r="T1137" s="2">
        <v>2011</v>
      </c>
      <c r="U1137" s="2">
        <f t="shared" si="178"/>
        <v>0</v>
      </c>
      <c r="V1137" s="2">
        <v>7</v>
      </c>
      <c r="W1137" s="2">
        <f t="shared" si="179"/>
        <v>0</v>
      </c>
    </row>
    <row r="1138" spans="1:23" x14ac:dyDescent="0.2">
      <c r="A1138" s="2" t="s">
        <v>707</v>
      </c>
      <c r="B1138" s="2" t="s">
        <v>51</v>
      </c>
      <c r="C1138" s="2" t="s">
        <v>24</v>
      </c>
      <c r="D1138" s="2">
        <v>20.819099999999999</v>
      </c>
      <c r="E1138" s="2">
        <v>91</v>
      </c>
      <c r="F1138" s="2">
        <v>2954</v>
      </c>
      <c r="G1138" s="2">
        <v>26</v>
      </c>
      <c r="H1138" s="2">
        <f t="shared" si="170"/>
        <v>0</v>
      </c>
      <c r="I1138" s="2">
        <f t="shared" si="171"/>
        <v>0</v>
      </c>
      <c r="J1138" s="2">
        <f t="shared" si="172"/>
        <v>0</v>
      </c>
      <c r="K1138" s="2">
        <f t="shared" si="173"/>
        <v>0</v>
      </c>
      <c r="L1138" s="2">
        <f t="shared" si="174"/>
        <v>0</v>
      </c>
      <c r="M1138" s="2">
        <v>41</v>
      </c>
      <c r="Q1138" s="2">
        <f t="shared" si="175"/>
        <v>0</v>
      </c>
      <c r="R1138" s="2">
        <f t="shared" si="176"/>
        <v>1</v>
      </c>
      <c r="S1138" s="2">
        <f t="shared" si="177"/>
        <v>0</v>
      </c>
      <c r="T1138" s="2">
        <v>2009</v>
      </c>
      <c r="U1138" s="2">
        <f t="shared" si="178"/>
        <v>0</v>
      </c>
      <c r="V1138" s="2">
        <v>5.2</v>
      </c>
      <c r="W1138" s="2">
        <f t="shared" si="179"/>
        <v>0</v>
      </c>
    </row>
    <row r="1139" spans="1:23" x14ac:dyDescent="0.2">
      <c r="A1139" s="2" t="s">
        <v>1871</v>
      </c>
      <c r="B1139" s="2" t="s">
        <v>51</v>
      </c>
      <c r="C1139" s="2" t="s">
        <v>24</v>
      </c>
      <c r="D1139" s="2">
        <v>71.038200000000003</v>
      </c>
      <c r="E1139" s="2">
        <v>94</v>
      </c>
      <c r="F1139" s="2">
        <v>3552</v>
      </c>
      <c r="G1139" s="2">
        <v>30</v>
      </c>
      <c r="H1139" s="2">
        <f t="shared" si="170"/>
        <v>0</v>
      </c>
      <c r="I1139" s="2">
        <f t="shared" si="171"/>
        <v>0</v>
      </c>
      <c r="J1139" s="2">
        <f t="shared" si="172"/>
        <v>0</v>
      </c>
      <c r="K1139" s="2">
        <f t="shared" si="173"/>
        <v>0</v>
      </c>
      <c r="L1139" s="2">
        <f t="shared" si="174"/>
        <v>0</v>
      </c>
      <c r="M1139" s="2">
        <v>99</v>
      </c>
      <c r="Q1139" s="2">
        <f t="shared" si="175"/>
        <v>0</v>
      </c>
      <c r="R1139" s="2">
        <f t="shared" si="176"/>
        <v>1</v>
      </c>
      <c r="S1139" s="2">
        <f t="shared" si="177"/>
        <v>0</v>
      </c>
      <c r="T1139" s="2">
        <v>2015</v>
      </c>
      <c r="U1139" s="2">
        <f t="shared" si="178"/>
        <v>0</v>
      </c>
      <c r="V1139" s="2">
        <v>4.4000000000000004</v>
      </c>
      <c r="W1139" s="2">
        <f t="shared" si="179"/>
        <v>0</v>
      </c>
    </row>
    <row r="1140" spans="1:23" x14ac:dyDescent="0.2">
      <c r="A1140" s="2" t="s">
        <v>1882</v>
      </c>
      <c r="B1140" s="2" t="s">
        <v>11</v>
      </c>
      <c r="C1140" s="2" t="s">
        <v>12</v>
      </c>
      <c r="D1140" s="2">
        <v>33.508899999999997</v>
      </c>
      <c r="E1140" s="2">
        <v>123</v>
      </c>
      <c r="F1140" s="2">
        <v>23920</v>
      </c>
      <c r="G1140" s="2">
        <v>40</v>
      </c>
      <c r="H1140" s="2">
        <f t="shared" si="170"/>
        <v>0</v>
      </c>
      <c r="I1140" s="2">
        <f t="shared" si="171"/>
        <v>0</v>
      </c>
      <c r="J1140" s="2">
        <f t="shared" si="172"/>
        <v>0</v>
      </c>
      <c r="K1140" s="2">
        <f t="shared" si="173"/>
        <v>0</v>
      </c>
      <c r="L1140" s="2">
        <f t="shared" si="174"/>
        <v>0</v>
      </c>
      <c r="M1140" s="2">
        <v>75</v>
      </c>
      <c r="Q1140" s="2">
        <f t="shared" si="175"/>
        <v>1</v>
      </c>
      <c r="R1140" s="2">
        <f t="shared" si="176"/>
        <v>0</v>
      </c>
      <c r="S1140" s="2">
        <f t="shared" si="177"/>
        <v>0</v>
      </c>
      <c r="T1140" s="2">
        <v>2000</v>
      </c>
      <c r="U1140" s="2">
        <f t="shared" si="178"/>
        <v>0</v>
      </c>
      <c r="V1140" s="2">
        <v>7.2</v>
      </c>
      <c r="W1140" s="2">
        <f t="shared" si="179"/>
        <v>1</v>
      </c>
    </row>
    <row r="1141" spans="1:23" x14ac:dyDescent="0.2">
      <c r="A1141" s="2" t="s">
        <v>1689</v>
      </c>
      <c r="B1141" s="2" t="s">
        <v>11</v>
      </c>
      <c r="C1141" s="2" t="s">
        <v>24</v>
      </c>
      <c r="D1141" s="2">
        <v>53.789299999999997</v>
      </c>
      <c r="E1141" s="2">
        <v>119</v>
      </c>
      <c r="F1141" s="2">
        <v>3637</v>
      </c>
      <c r="G1141" s="2">
        <v>60</v>
      </c>
      <c r="H1141" s="2">
        <f t="shared" si="170"/>
        <v>0</v>
      </c>
      <c r="I1141" s="2">
        <f t="shared" si="171"/>
        <v>0</v>
      </c>
      <c r="J1141" s="2">
        <f t="shared" si="172"/>
        <v>0</v>
      </c>
      <c r="K1141" s="2">
        <f t="shared" si="173"/>
        <v>0</v>
      </c>
      <c r="L1141" s="2">
        <f t="shared" si="174"/>
        <v>0</v>
      </c>
      <c r="M1141" s="2">
        <v>610</v>
      </c>
      <c r="Q1141" s="2">
        <f t="shared" si="175"/>
        <v>1</v>
      </c>
      <c r="R1141" s="2">
        <f t="shared" si="176"/>
        <v>0</v>
      </c>
      <c r="S1141" s="2">
        <f t="shared" si="177"/>
        <v>0</v>
      </c>
      <c r="T1141" s="2">
        <v>2003</v>
      </c>
      <c r="U1141" s="2">
        <f t="shared" si="178"/>
        <v>0</v>
      </c>
      <c r="V1141" s="2">
        <v>6.3</v>
      </c>
      <c r="W1141" s="2">
        <f t="shared" si="179"/>
        <v>0</v>
      </c>
    </row>
    <row r="1142" spans="1:23" x14ac:dyDescent="0.2">
      <c r="A1142" s="2" t="s">
        <v>32</v>
      </c>
      <c r="B1142" s="2" t="s">
        <v>11</v>
      </c>
      <c r="C1142" s="2" t="s">
        <v>24</v>
      </c>
      <c r="D1142" s="2">
        <v>198.54</v>
      </c>
      <c r="E1142" s="2">
        <v>184</v>
      </c>
      <c r="F1142" s="2">
        <v>5401</v>
      </c>
      <c r="G1142" s="2">
        <v>140</v>
      </c>
      <c r="H1142" s="2">
        <f t="shared" si="170"/>
        <v>0</v>
      </c>
      <c r="I1142" s="2">
        <f t="shared" si="171"/>
        <v>0</v>
      </c>
      <c r="J1142" s="2">
        <f t="shared" si="172"/>
        <v>0</v>
      </c>
      <c r="K1142" s="2">
        <f t="shared" si="173"/>
        <v>0</v>
      </c>
      <c r="L1142" s="2">
        <f t="shared" si="174"/>
        <v>0</v>
      </c>
      <c r="M1142" s="2">
        <v>0</v>
      </c>
      <c r="Q1142" s="2">
        <f t="shared" si="175"/>
        <v>1</v>
      </c>
      <c r="R1142" s="2">
        <f t="shared" si="176"/>
        <v>0</v>
      </c>
      <c r="S1142" s="2">
        <f t="shared" si="177"/>
        <v>0</v>
      </c>
      <c r="T1142" s="2">
        <v>2001</v>
      </c>
      <c r="U1142" s="2">
        <f t="shared" si="178"/>
        <v>0</v>
      </c>
      <c r="V1142" s="2">
        <v>6.1</v>
      </c>
      <c r="W1142" s="2">
        <f t="shared" si="179"/>
        <v>0</v>
      </c>
    </row>
    <row r="1143" spans="1:23" x14ac:dyDescent="0.2">
      <c r="A1143" s="2" t="s">
        <v>1886</v>
      </c>
      <c r="B1143" s="2" t="s">
        <v>11</v>
      </c>
      <c r="C1143" s="2" t="s">
        <v>31</v>
      </c>
      <c r="D1143" s="2">
        <v>9.1238299999999999</v>
      </c>
      <c r="E1143" s="2">
        <v>95</v>
      </c>
      <c r="F1143" s="2">
        <v>3322</v>
      </c>
      <c r="G1143" s="2">
        <v>15</v>
      </c>
      <c r="H1143" s="2">
        <f t="shared" si="170"/>
        <v>0</v>
      </c>
      <c r="I1143" s="2">
        <f t="shared" si="171"/>
        <v>1</v>
      </c>
      <c r="J1143" s="2">
        <f t="shared" si="172"/>
        <v>0</v>
      </c>
      <c r="K1143" s="2">
        <f t="shared" si="173"/>
        <v>0</v>
      </c>
      <c r="L1143" s="2">
        <f t="shared" si="174"/>
        <v>0</v>
      </c>
      <c r="M1143" s="2">
        <v>24</v>
      </c>
      <c r="Q1143" s="2">
        <f t="shared" si="175"/>
        <v>1</v>
      </c>
      <c r="R1143" s="2">
        <f t="shared" si="176"/>
        <v>0</v>
      </c>
      <c r="S1143" s="2">
        <f t="shared" si="177"/>
        <v>0</v>
      </c>
      <c r="T1143" s="2">
        <v>2013</v>
      </c>
      <c r="U1143" s="2">
        <f t="shared" si="178"/>
        <v>0</v>
      </c>
      <c r="V1143" s="2">
        <v>5.3</v>
      </c>
      <c r="W1143" s="2">
        <f t="shared" si="179"/>
        <v>0</v>
      </c>
    </row>
    <row r="1144" spans="1:23" x14ac:dyDescent="0.2">
      <c r="A1144" s="2" t="s">
        <v>1590</v>
      </c>
      <c r="B1144" s="2" t="s">
        <v>51</v>
      </c>
      <c r="C1144" s="2" t="s">
        <v>97</v>
      </c>
      <c r="D1144" s="2">
        <v>83.3489</v>
      </c>
      <c r="E1144" s="2">
        <v>92</v>
      </c>
      <c r="F1144" s="2">
        <v>19963</v>
      </c>
      <c r="G1144" s="2">
        <v>132</v>
      </c>
      <c r="H1144" s="2">
        <f t="shared" si="170"/>
        <v>0</v>
      </c>
      <c r="I1144" s="2">
        <f t="shared" si="171"/>
        <v>0</v>
      </c>
      <c r="J1144" s="2">
        <f t="shared" si="172"/>
        <v>0</v>
      </c>
      <c r="K1144" s="2">
        <f t="shared" si="173"/>
        <v>1</v>
      </c>
      <c r="L1144" s="2">
        <f t="shared" si="174"/>
        <v>0</v>
      </c>
      <c r="M1144" s="2">
        <v>35</v>
      </c>
      <c r="Q1144" s="2">
        <f t="shared" si="175"/>
        <v>0</v>
      </c>
      <c r="R1144" s="2">
        <f t="shared" si="176"/>
        <v>1</v>
      </c>
      <c r="S1144" s="2">
        <f t="shared" si="177"/>
        <v>0</v>
      </c>
      <c r="T1144" s="2">
        <v>2014</v>
      </c>
      <c r="U1144" s="2">
        <f t="shared" si="178"/>
        <v>0</v>
      </c>
      <c r="V1144" s="2">
        <v>6.7</v>
      </c>
      <c r="W1144" s="2">
        <f t="shared" si="179"/>
        <v>0</v>
      </c>
    </row>
    <row r="1145" spans="1:23" x14ac:dyDescent="0.2">
      <c r="A1145" s="2" t="s">
        <v>1889</v>
      </c>
      <c r="B1145" s="2" t="s">
        <v>15</v>
      </c>
      <c r="C1145" s="2" t="s">
        <v>12</v>
      </c>
      <c r="D1145" s="2">
        <v>0.121972</v>
      </c>
      <c r="E1145" s="2">
        <v>100</v>
      </c>
      <c r="F1145" s="2">
        <v>15612</v>
      </c>
      <c r="G1145" s="2">
        <v>22</v>
      </c>
      <c r="H1145" s="2">
        <f t="shared" si="170"/>
        <v>1</v>
      </c>
      <c r="I1145" s="2">
        <f t="shared" si="171"/>
        <v>0</v>
      </c>
      <c r="J1145" s="2">
        <f t="shared" si="172"/>
        <v>0</v>
      </c>
      <c r="K1145" s="2">
        <f t="shared" si="173"/>
        <v>0</v>
      </c>
      <c r="L1145" s="2">
        <f t="shared" si="174"/>
        <v>0</v>
      </c>
      <c r="M1145" s="2">
        <v>3</v>
      </c>
      <c r="Q1145" s="2">
        <f t="shared" si="175"/>
        <v>0</v>
      </c>
      <c r="R1145" s="2">
        <f t="shared" si="176"/>
        <v>0</v>
      </c>
      <c r="S1145" s="2">
        <f t="shared" si="177"/>
        <v>0</v>
      </c>
      <c r="T1145" s="2">
        <v>2002</v>
      </c>
      <c r="U1145" s="2">
        <f t="shared" si="178"/>
        <v>0</v>
      </c>
      <c r="V1145" s="2">
        <v>5.5</v>
      </c>
      <c r="W1145" s="2">
        <f t="shared" si="179"/>
        <v>1</v>
      </c>
    </row>
    <row r="1146" spans="1:23" x14ac:dyDescent="0.2">
      <c r="A1146" s="2" t="s">
        <v>765</v>
      </c>
      <c r="B1146" s="2" t="s">
        <v>51</v>
      </c>
      <c r="C1146" s="2" t="s">
        <v>19</v>
      </c>
      <c r="D1146" s="2">
        <v>68.558700000000002</v>
      </c>
      <c r="E1146" s="2">
        <v>106</v>
      </c>
      <c r="F1146" s="2">
        <v>10882</v>
      </c>
      <c r="G1146" s="2">
        <v>90</v>
      </c>
      <c r="H1146" s="2">
        <f t="shared" si="170"/>
        <v>0</v>
      </c>
      <c r="I1146" s="2">
        <f t="shared" si="171"/>
        <v>0</v>
      </c>
      <c r="J1146" s="2">
        <f t="shared" si="172"/>
        <v>0</v>
      </c>
      <c r="K1146" s="2">
        <f t="shared" si="173"/>
        <v>0</v>
      </c>
      <c r="L1146" s="2">
        <f t="shared" si="174"/>
        <v>1</v>
      </c>
      <c r="M1146" s="2">
        <v>87</v>
      </c>
      <c r="Q1146" s="2">
        <f t="shared" si="175"/>
        <v>0</v>
      </c>
      <c r="R1146" s="2">
        <f t="shared" si="176"/>
        <v>1</v>
      </c>
      <c r="S1146" s="2">
        <f t="shared" si="177"/>
        <v>0</v>
      </c>
      <c r="T1146" s="2">
        <v>2013</v>
      </c>
      <c r="U1146" s="2">
        <f t="shared" si="178"/>
        <v>0</v>
      </c>
      <c r="V1146" s="2">
        <v>5.9</v>
      </c>
      <c r="W1146" s="2">
        <f t="shared" si="179"/>
        <v>0</v>
      </c>
    </row>
    <row r="1147" spans="1:23" x14ac:dyDescent="0.2">
      <c r="A1147" s="2" t="s">
        <v>1892</v>
      </c>
      <c r="B1147" s="2" t="s">
        <v>11</v>
      </c>
      <c r="C1147" s="2" t="s">
        <v>31</v>
      </c>
      <c r="D1147" s="2">
        <v>7.0595400000000001</v>
      </c>
      <c r="E1147" s="2">
        <v>99</v>
      </c>
      <c r="F1147" s="2">
        <v>2321</v>
      </c>
      <c r="G1147" s="2">
        <v>3</v>
      </c>
      <c r="H1147" s="2">
        <f t="shared" si="170"/>
        <v>0</v>
      </c>
      <c r="I1147" s="2">
        <f t="shared" si="171"/>
        <v>1</v>
      </c>
      <c r="J1147" s="2">
        <f t="shared" si="172"/>
        <v>0</v>
      </c>
      <c r="K1147" s="2">
        <f t="shared" si="173"/>
        <v>0</v>
      </c>
      <c r="L1147" s="2">
        <f t="shared" si="174"/>
        <v>0</v>
      </c>
      <c r="M1147" s="2">
        <v>18</v>
      </c>
      <c r="Q1147" s="2">
        <f t="shared" si="175"/>
        <v>1</v>
      </c>
      <c r="R1147" s="2">
        <f t="shared" si="176"/>
        <v>0</v>
      </c>
      <c r="S1147" s="2">
        <f t="shared" si="177"/>
        <v>0</v>
      </c>
      <c r="T1147" s="2">
        <v>2006</v>
      </c>
      <c r="U1147" s="2">
        <f t="shared" si="178"/>
        <v>0</v>
      </c>
      <c r="V1147" s="2">
        <v>3</v>
      </c>
      <c r="W1147" s="2">
        <f t="shared" si="179"/>
        <v>0</v>
      </c>
    </row>
    <row r="1148" spans="1:23" x14ac:dyDescent="0.2">
      <c r="A1148" s="2" t="s">
        <v>333</v>
      </c>
      <c r="B1148" s="2" t="s">
        <v>15</v>
      </c>
      <c r="C1148" s="2" t="s">
        <v>35</v>
      </c>
      <c r="D1148" s="2">
        <v>46.563200000000002</v>
      </c>
      <c r="E1148" s="2">
        <v>81</v>
      </c>
      <c r="F1148" s="2">
        <v>2562</v>
      </c>
      <c r="G1148" s="2">
        <v>13</v>
      </c>
      <c r="H1148" s="2">
        <f t="shared" si="170"/>
        <v>1</v>
      </c>
      <c r="I1148" s="2">
        <f t="shared" si="171"/>
        <v>0</v>
      </c>
      <c r="J1148" s="2">
        <f t="shared" si="172"/>
        <v>1</v>
      </c>
      <c r="K1148" s="2">
        <f t="shared" si="173"/>
        <v>0</v>
      </c>
      <c r="L1148" s="2">
        <f t="shared" si="174"/>
        <v>0</v>
      </c>
      <c r="M1148" s="2">
        <v>541</v>
      </c>
      <c r="Q1148" s="2">
        <f t="shared" si="175"/>
        <v>0</v>
      </c>
      <c r="R1148" s="2">
        <f t="shared" si="176"/>
        <v>0</v>
      </c>
      <c r="S1148" s="2">
        <f t="shared" si="177"/>
        <v>0</v>
      </c>
      <c r="T1148" s="2">
        <v>2002</v>
      </c>
      <c r="U1148" s="2">
        <f t="shared" si="178"/>
        <v>0</v>
      </c>
      <c r="V1148" s="2">
        <v>7.1</v>
      </c>
      <c r="W1148" s="2">
        <f t="shared" si="179"/>
        <v>0</v>
      </c>
    </row>
    <row r="1149" spans="1:23" x14ac:dyDescent="0.2">
      <c r="A1149" s="2" t="s">
        <v>1895</v>
      </c>
      <c r="B1149" s="2" t="s">
        <v>11</v>
      </c>
      <c r="C1149" s="2" t="s">
        <v>40</v>
      </c>
      <c r="D1149" s="2">
        <v>2.3601800000000002</v>
      </c>
      <c r="E1149" s="2">
        <v>80</v>
      </c>
      <c r="F1149" s="2">
        <v>3010</v>
      </c>
      <c r="G1149" s="2">
        <v>0.3</v>
      </c>
      <c r="H1149" s="2">
        <f t="shared" si="170"/>
        <v>0</v>
      </c>
      <c r="I1149" s="2">
        <f t="shared" si="171"/>
        <v>0</v>
      </c>
      <c r="J1149" s="2">
        <f t="shared" si="172"/>
        <v>0</v>
      </c>
      <c r="K1149" s="2">
        <f t="shared" si="173"/>
        <v>0</v>
      </c>
      <c r="L1149" s="2">
        <f t="shared" si="174"/>
        <v>0</v>
      </c>
      <c r="M1149" s="2">
        <v>54</v>
      </c>
      <c r="Q1149" s="2">
        <f t="shared" si="175"/>
        <v>1</v>
      </c>
      <c r="R1149" s="2">
        <f t="shared" si="176"/>
        <v>0</v>
      </c>
      <c r="S1149" s="2">
        <f t="shared" si="177"/>
        <v>1</v>
      </c>
      <c r="T1149" s="2">
        <v>2003</v>
      </c>
      <c r="U1149" s="2">
        <f t="shared" si="178"/>
        <v>0</v>
      </c>
      <c r="V1149" s="2">
        <v>7.1</v>
      </c>
      <c r="W1149" s="2">
        <f t="shared" si="179"/>
        <v>0</v>
      </c>
    </row>
    <row r="1150" spans="1:23" x14ac:dyDescent="0.2">
      <c r="A1150" s="2" t="s">
        <v>206</v>
      </c>
      <c r="B1150" s="2" t="s">
        <v>15</v>
      </c>
      <c r="C1150" s="2" t="s">
        <v>24</v>
      </c>
      <c r="D1150" s="2">
        <v>87.341399999999993</v>
      </c>
      <c r="E1150" s="2">
        <v>117</v>
      </c>
      <c r="F1150" s="2">
        <v>15590</v>
      </c>
      <c r="G1150" s="2">
        <v>27</v>
      </c>
      <c r="H1150" s="2">
        <f t="shared" si="170"/>
        <v>1</v>
      </c>
      <c r="I1150" s="2">
        <f t="shared" si="171"/>
        <v>0</v>
      </c>
      <c r="J1150" s="2">
        <f t="shared" si="172"/>
        <v>0</v>
      </c>
      <c r="K1150" s="2">
        <f t="shared" si="173"/>
        <v>0</v>
      </c>
      <c r="L1150" s="2">
        <f t="shared" si="174"/>
        <v>0</v>
      </c>
      <c r="M1150" s="2">
        <v>234</v>
      </c>
      <c r="Q1150" s="2">
        <f t="shared" si="175"/>
        <v>0</v>
      </c>
      <c r="R1150" s="2">
        <f t="shared" si="176"/>
        <v>0</v>
      </c>
      <c r="S1150" s="2">
        <f t="shared" si="177"/>
        <v>0</v>
      </c>
      <c r="T1150" s="2">
        <v>2008</v>
      </c>
      <c r="U1150" s="2">
        <f t="shared" si="178"/>
        <v>0</v>
      </c>
      <c r="V1150" s="2">
        <v>7</v>
      </c>
      <c r="W1150" s="2">
        <f t="shared" si="179"/>
        <v>0</v>
      </c>
    </row>
    <row r="1151" spans="1:23" x14ac:dyDescent="0.2">
      <c r="A1151" s="2" t="s">
        <v>1679</v>
      </c>
      <c r="B1151" s="2" t="s">
        <v>15</v>
      </c>
      <c r="C1151" s="2" t="s">
        <v>31</v>
      </c>
      <c r="D1151" s="2">
        <v>25.0031</v>
      </c>
      <c r="E1151" s="2">
        <v>88</v>
      </c>
      <c r="F1151" s="2">
        <v>5737</v>
      </c>
      <c r="G1151" s="2">
        <v>24</v>
      </c>
      <c r="H1151" s="2">
        <f t="shared" si="170"/>
        <v>1</v>
      </c>
      <c r="I1151" s="2">
        <f t="shared" si="171"/>
        <v>1</v>
      </c>
      <c r="J1151" s="2">
        <f t="shared" si="172"/>
        <v>0</v>
      </c>
      <c r="K1151" s="2">
        <f t="shared" si="173"/>
        <v>0</v>
      </c>
      <c r="L1151" s="2">
        <f t="shared" si="174"/>
        <v>0</v>
      </c>
      <c r="M1151" s="2">
        <v>192</v>
      </c>
      <c r="Q1151" s="2">
        <f t="shared" si="175"/>
        <v>0</v>
      </c>
      <c r="R1151" s="2">
        <f t="shared" si="176"/>
        <v>0</v>
      </c>
      <c r="S1151" s="2">
        <f t="shared" si="177"/>
        <v>0</v>
      </c>
      <c r="T1151" s="2">
        <v>2010</v>
      </c>
      <c r="U1151" s="2">
        <f t="shared" si="178"/>
        <v>0</v>
      </c>
      <c r="V1151" s="2">
        <v>5.5</v>
      </c>
      <c r="W1151" s="2">
        <f t="shared" si="179"/>
        <v>0</v>
      </c>
    </row>
    <row r="1152" spans="1:23" x14ac:dyDescent="0.2">
      <c r="A1152" s="2" t="s">
        <v>1899</v>
      </c>
      <c r="B1152" s="2" t="s">
        <v>11</v>
      </c>
      <c r="C1152" s="2" t="s">
        <v>19</v>
      </c>
      <c r="D1152" s="2">
        <v>309.404</v>
      </c>
      <c r="E1152" s="2">
        <v>169</v>
      </c>
      <c r="F1152" s="2">
        <v>48350</v>
      </c>
      <c r="G1152" s="2">
        <v>300</v>
      </c>
      <c r="H1152" s="2">
        <f t="shared" si="170"/>
        <v>0</v>
      </c>
      <c r="I1152" s="2">
        <f t="shared" si="171"/>
        <v>0</v>
      </c>
      <c r="J1152" s="2">
        <f t="shared" si="172"/>
        <v>0</v>
      </c>
      <c r="K1152" s="2">
        <f t="shared" si="173"/>
        <v>0</v>
      </c>
      <c r="L1152" s="2">
        <f t="shared" si="174"/>
        <v>1</v>
      </c>
      <c r="M1152" s="2">
        <v>563</v>
      </c>
      <c r="Q1152" s="2">
        <f t="shared" si="175"/>
        <v>1</v>
      </c>
      <c r="R1152" s="2">
        <f t="shared" si="176"/>
        <v>0</v>
      </c>
      <c r="S1152" s="2">
        <f t="shared" si="177"/>
        <v>0</v>
      </c>
      <c r="T1152" s="2">
        <v>2007</v>
      </c>
      <c r="U1152" s="2">
        <f t="shared" si="178"/>
        <v>0</v>
      </c>
      <c r="V1152" s="2">
        <v>7.1</v>
      </c>
      <c r="W1152" s="2">
        <f t="shared" si="179"/>
        <v>0</v>
      </c>
    </row>
    <row r="1153" spans="1:23" x14ac:dyDescent="0.2">
      <c r="A1153" s="2" t="s">
        <v>1899</v>
      </c>
      <c r="B1153" s="2" t="s">
        <v>11</v>
      </c>
      <c r="C1153" s="2" t="s">
        <v>19</v>
      </c>
      <c r="D1153" s="2">
        <v>423.03300000000002</v>
      </c>
      <c r="E1153" s="2">
        <v>151</v>
      </c>
      <c r="F1153" s="2">
        <v>48486</v>
      </c>
      <c r="G1153" s="2">
        <v>225</v>
      </c>
      <c r="H1153" s="2">
        <f t="shared" si="170"/>
        <v>0</v>
      </c>
      <c r="I1153" s="2">
        <f t="shared" si="171"/>
        <v>0</v>
      </c>
      <c r="J1153" s="2">
        <f t="shared" si="172"/>
        <v>0</v>
      </c>
      <c r="K1153" s="2">
        <f t="shared" si="173"/>
        <v>0</v>
      </c>
      <c r="L1153" s="2">
        <f t="shared" si="174"/>
        <v>1</v>
      </c>
      <c r="M1153" s="2">
        <v>563</v>
      </c>
      <c r="Q1153" s="2">
        <f t="shared" si="175"/>
        <v>1</v>
      </c>
      <c r="R1153" s="2">
        <f t="shared" si="176"/>
        <v>0</v>
      </c>
      <c r="S1153" s="2">
        <f t="shared" si="177"/>
        <v>0</v>
      </c>
      <c r="T1153" s="2">
        <v>2006</v>
      </c>
      <c r="U1153" s="2">
        <f t="shared" si="178"/>
        <v>0</v>
      </c>
      <c r="V1153" s="2">
        <v>7.3</v>
      </c>
      <c r="W1153" s="2">
        <f t="shared" si="179"/>
        <v>0</v>
      </c>
    </row>
    <row r="1154" spans="1:23" x14ac:dyDescent="0.2">
      <c r="A1154" s="2" t="s">
        <v>599</v>
      </c>
      <c r="B1154" s="2" t="s">
        <v>11</v>
      </c>
      <c r="C1154" s="2" t="s">
        <v>19</v>
      </c>
      <c r="D1154" s="2">
        <v>241.06399999999999</v>
      </c>
      <c r="E1154" s="2">
        <v>136</v>
      </c>
      <c r="F1154" s="2">
        <v>54083</v>
      </c>
      <c r="G1154" s="2">
        <v>250</v>
      </c>
      <c r="H1154" s="2">
        <f t="shared" si="170"/>
        <v>0</v>
      </c>
      <c r="I1154" s="2">
        <f t="shared" si="171"/>
        <v>0</v>
      </c>
      <c r="J1154" s="2">
        <f t="shared" si="172"/>
        <v>0</v>
      </c>
      <c r="K1154" s="2">
        <f t="shared" si="173"/>
        <v>0</v>
      </c>
      <c r="L1154" s="2">
        <f t="shared" si="174"/>
        <v>1</v>
      </c>
      <c r="M1154" s="2">
        <v>252</v>
      </c>
      <c r="Q1154" s="2">
        <f t="shared" si="175"/>
        <v>1</v>
      </c>
      <c r="R1154" s="2">
        <f t="shared" si="176"/>
        <v>0</v>
      </c>
      <c r="S1154" s="2">
        <f t="shared" si="177"/>
        <v>0</v>
      </c>
      <c r="T1154" s="2">
        <v>2011</v>
      </c>
      <c r="U1154" s="2">
        <f t="shared" si="178"/>
        <v>0</v>
      </c>
      <c r="V1154" s="2">
        <v>6.7</v>
      </c>
      <c r="W1154" s="2">
        <f t="shared" si="179"/>
        <v>0</v>
      </c>
    </row>
    <row r="1155" spans="1:23" x14ac:dyDescent="0.2">
      <c r="A1155" s="2" t="s">
        <v>1899</v>
      </c>
      <c r="B1155" s="2" t="s">
        <v>11</v>
      </c>
      <c r="C1155" s="2" t="s">
        <v>19</v>
      </c>
      <c r="D1155" s="2">
        <v>305.38900000000001</v>
      </c>
      <c r="E1155" s="2">
        <v>143</v>
      </c>
      <c r="F1155" s="2">
        <v>48184</v>
      </c>
      <c r="G1155" s="2">
        <v>140</v>
      </c>
      <c r="H1155" s="2">
        <f t="shared" ref="H1155:H1218" si="180">IF(B1155="R",1,0)</f>
        <v>0</v>
      </c>
      <c r="I1155" s="2">
        <f t="shared" ref="I1155:I1218" si="181">IF(C1155="Comedy",1,0)</f>
        <v>0</v>
      </c>
      <c r="J1155" s="2">
        <f t="shared" ref="J1155:J1218" si="182">IF(C1155="Thriller_Horror",1,0)</f>
        <v>0</v>
      </c>
      <c r="K1155" s="2">
        <f t="shared" ref="K1155:K1218" si="183">IF(C1155="Animation",1,0)</f>
        <v>0</v>
      </c>
      <c r="L1155" s="2">
        <f t="shared" ref="L1155:L1218" si="184">IF(C1155="Adventure_Sci_fi",1,0)</f>
        <v>1</v>
      </c>
      <c r="M1155" s="2">
        <v>563</v>
      </c>
      <c r="Q1155" s="2">
        <f t="shared" ref="Q1155:Q1218" si="185">IF(B1155="PG-13",1,0)</f>
        <v>1</v>
      </c>
      <c r="R1155" s="2">
        <f t="shared" ref="R1155:R1218" si="186">IF(B1155="PG",1,0)</f>
        <v>0</v>
      </c>
      <c r="S1155" s="2">
        <f t="shared" ref="S1155:S1218" si="187">IF(C1155="Drama_Comedy",1,0)</f>
        <v>0</v>
      </c>
      <c r="T1155" s="2">
        <v>2003</v>
      </c>
      <c r="U1155" s="2">
        <f t="shared" ref="U1155:U1218" si="188">IF(C1155="Other",1,0)</f>
        <v>0</v>
      </c>
      <c r="V1155" s="2">
        <v>8.1</v>
      </c>
      <c r="W1155" s="2">
        <f t="shared" ref="W1155:W1218" si="189">IF(C1155="Drama",1,0)</f>
        <v>0</v>
      </c>
    </row>
    <row r="1156" spans="1:23" x14ac:dyDescent="0.2">
      <c r="A1156" s="2" t="s">
        <v>134</v>
      </c>
      <c r="B1156" s="2" t="s">
        <v>15</v>
      </c>
      <c r="C1156" s="2" t="s">
        <v>35</v>
      </c>
      <c r="D1156" s="2">
        <v>39.235100000000003</v>
      </c>
      <c r="E1156" s="2">
        <v>112</v>
      </c>
      <c r="F1156" s="2">
        <v>16196</v>
      </c>
      <c r="G1156" s="2">
        <v>23</v>
      </c>
      <c r="H1156" s="2">
        <f t="shared" si="180"/>
        <v>1</v>
      </c>
      <c r="I1156" s="2">
        <f t="shared" si="181"/>
        <v>0</v>
      </c>
      <c r="J1156" s="2">
        <f t="shared" si="182"/>
        <v>1</v>
      </c>
      <c r="K1156" s="2">
        <f t="shared" si="183"/>
        <v>0</v>
      </c>
      <c r="L1156" s="2">
        <f t="shared" si="184"/>
        <v>0</v>
      </c>
      <c r="M1156" s="2">
        <v>123</v>
      </c>
      <c r="Q1156" s="2">
        <f t="shared" si="185"/>
        <v>0</v>
      </c>
      <c r="R1156" s="2">
        <f t="shared" si="186"/>
        <v>0</v>
      </c>
      <c r="S1156" s="2">
        <f t="shared" si="187"/>
        <v>0</v>
      </c>
      <c r="T1156" s="2">
        <v>2000</v>
      </c>
      <c r="U1156" s="2">
        <f t="shared" si="188"/>
        <v>0</v>
      </c>
      <c r="V1156" s="2">
        <v>7.1</v>
      </c>
      <c r="W1156" s="2">
        <f t="shared" si="189"/>
        <v>0</v>
      </c>
    </row>
    <row r="1157" spans="1:23" x14ac:dyDescent="0.2">
      <c r="A1157" s="2" t="s">
        <v>1905</v>
      </c>
      <c r="B1157" s="2" t="s">
        <v>11</v>
      </c>
      <c r="C1157" s="2" t="s">
        <v>31</v>
      </c>
      <c r="D1157" s="2">
        <v>64.998400000000004</v>
      </c>
      <c r="E1157" s="2">
        <v>112</v>
      </c>
      <c r="F1157" s="2">
        <v>12676</v>
      </c>
      <c r="G1157" s="2">
        <v>17</v>
      </c>
      <c r="H1157" s="2">
        <f t="shared" si="180"/>
        <v>0</v>
      </c>
      <c r="I1157" s="2">
        <f t="shared" si="181"/>
        <v>1</v>
      </c>
      <c r="J1157" s="2">
        <f t="shared" si="182"/>
        <v>0</v>
      </c>
      <c r="K1157" s="2">
        <f t="shared" si="183"/>
        <v>0</v>
      </c>
      <c r="L1157" s="2">
        <f t="shared" si="184"/>
        <v>0</v>
      </c>
      <c r="M1157" s="2">
        <v>36</v>
      </c>
      <c r="Q1157" s="2">
        <f t="shared" si="185"/>
        <v>1</v>
      </c>
      <c r="R1157" s="2">
        <f t="shared" si="186"/>
        <v>0</v>
      </c>
      <c r="S1157" s="2">
        <f t="shared" si="187"/>
        <v>0</v>
      </c>
      <c r="T1157" s="2">
        <v>2012</v>
      </c>
      <c r="U1157" s="2">
        <f t="shared" si="188"/>
        <v>0</v>
      </c>
      <c r="V1157" s="2">
        <v>7.2</v>
      </c>
      <c r="W1157" s="2">
        <f t="shared" si="189"/>
        <v>0</v>
      </c>
    </row>
    <row r="1158" spans="1:23" x14ac:dyDescent="0.2">
      <c r="A1158" s="2" t="s">
        <v>1718</v>
      </c>
      <c r="B1158" s="2" t="s">
        <v>11</v>
      </c>
      <c r="C1158" s="2" t="s">
        <v>31</v>
      </c>
      <c r="D1158" s="2">
        <v>183.43600000000001</v>
      </c>
      <c r="E1158" s="2">
        <v>115</v>
      </c>
      <c r="F1158" s="2">
        <v>13159</v>
      </c>
      <c r="G1158" s="2">
        <v>29</v>
      </c>
      <c r="H1158" s="2">
        <f t="shared" si="180"/>
        <v>0</v>
      </c>
      <c r="I1158" s="2">
        <f t="shared" si="181"/>
        <v>1</v>
      </c>
      <c r="J1158" s="2">
        <f t="shared" si="182"/>
        <v>0</v>
      </c>
      <c r="K1158" s="2">
        <f t="shared" si="183"/>
        <v>0</v>
      </c>
      <c r="L1158" s="2">
        <f t="shared" si="184"/>
        <v>0</v>
      </c>
      <c r="M1158" s="2">
        <v>0</v>
      </c>
      <c r="Q1158" s="2">
        <f t="shared" si="185"/>
        <v>1</v>
      </c>
      <c r="R1158" s="2">
        <f t="shared" si="186"/>
        <v>0</v>
      </c>
      <c r="S1158" s="2">
        <f t="shared" si="187"/>
        <v>0</v>
      </c>
      <c r="T1158" s="2">
        <v>2015</v>
      </c>
      <c r="U1158" s="2">
        <f t="shared" si="188"/>
        <v>0</v>
      </c>
      <c r="V1158" s="2">
        <v>6.5</v>
      </c>
      <c r="W1158" s="2">
        <f t="shared" si="189"/>
        <v>0</v>
      </c>
    </row>
    <row r="1159" spans="1:23" x14ac:dyDescent="0.2">
      <c r="A1159" s="2" t="s">
        <v>1908</v>
      </c>
      <c r="B1159" s="2" t="s">
        <v>11</v>
      </c>
      <c r="C1159" s="2" t="s">
        <v>97</v>
      </c>
      <c r="D1159" s="2">
        <v>78.747600000000006</v>
      </c>
      <c r="E1159" s="2">
        <v>106</v>
      </c>
      <c r="F1159" s="2">
        <v>35367</v>
      </c>
      <c r="G1159" s="2">
        <v>88</v>
      </c>
      <c r="H1159" s="2">
        <f t="shared" si="180"/>
        <v>0</v>
      </c>
      <c r="I1159" s="2">
        <f t="shared" si="181"/>
        <v>0</v>
      </c>
      <c r="J1159" s="2">
        <f t="shared" si="182"/>
        <v>0</v>
      </c>
      <c r="K1159" s="2">
        <f t="shared" si="183"/>
        <v>1</v>
      </c>
      <c r="L1159" s="2">
        <f t="shared" si="184"/>
        <v>0</v>
      </c>
      <c r="M1159" s="2">
        <v>0</v>
      </c>
      <c r="Q1159" s="2">
        <f t="shared" si="185"/>
        <v>1</v>
      </c>
      <c r="R1159" s="2">
        <f t="shared" si="186"/>
        <v>0</v>
      </c>
      <c r="S1159" s="2">
        <f t="shared" si="187"/>
        <v>0</v>
      </c>
      <c r="T1159" s="2">
        <v>2015</v>
      </c>
      <c r="U1159" s="2">
        <f t="shared" si="188"/>
        <v>0</v>
      </c>
      <c r="V1159" s="2">
        <v>5.6</v>
      </c>
      <c r="W1159" s="2">
        <f t="shared" si="189"/>
        <v>0</v>
      </c>
    </row>
    <row r="1160" spans="1:23" x14ac:dyDescent="0.2">
      <c r="A1160" s="2" t="s">
        <v>191</v>
      </c>
      <c r="B1160" s="2" t="s">
        <v>11</v>
      </c>
      <c r="C1160" s="2" t="s">
        <v>19</v>
      </c>
      <c r="D1160" s="2">
        <v>180.012</v>
      </c>
      <c r="E1160" s="2">
        <v>119</v>
      </c>
      <c r="F1160" s="2">
        <v>2776</v>
      </c>
      <c r="G1160" s="2">
        <v>100</v>
      </c>
      <c r="H1160" s="2">
        <f t="shared" si="180"/>
        <v>0</v>
      </c>
      <c r="I1160" s="2">
        <f t="shared" si="181"/>
        <v>0</v>
      </c>
      <c r="J1160" s="2">
        <f t="shared" si="182"/>
        <v>0</v>
      </c>
      <c r="K1160" s="2">
        <f t="shared" si="183"/>
        <v>0</v>
      </c>
      <c r="L1160" s="2">
        <f t="shared" si="184"/>
        <v>1</v>
      </c>
      <c r="M1160" s="2">
        <v>13000</v>
      </c>
      <c r="Q1160" s="2">
        <f t="shared" si="185"/>
        <v>1</v>
      </c>
      <c r="R1160" s="2">
        <f t="shared" si="186"/>
        <v>0</v>
      </c>
      <c r="S1160" s="2">
        <f t="shared" si="187"/>
        <v>0</v>
      </c>
      <c r="T1160" s="2">
        <v>2001</v>
      </c>
      <c r="U1160" s="2">
        <f t="shared" si="188"/>
        <v>0</v>
      </c>
      <c r="V1160" s="2">
        <v>5.7</v>
      </c>
      <c r="W1160" s="2">
        <f t="shared" si="189"/>
        <v>0</v>
      </c>
    </row>
    <row r="1161" spans="1:23" x14ac:dyDescent="0.2">
      <c r="A1161" s="2" t="s">
        <v>1911</v>
      </c>
      <c r="B1161" s="2" t="s">
        <v>11</v>
      </c>
      <c r="C1161" s="2" t="s">
        <v>31</v>
      </c>
      <c r="D1161" s="2">
        <v>13.101100000000001</v>
      </c>
      <c r="E1161" s="2">
        <v>105</v>
      </c>
      <c r="F1161" s="2">
        <v>23122</v>
      </c>
      <c r="G1161" s="2">
        <v>35</v>
      </c>
      <c r="H1161" s="2">
        <f t="shared" si="180"/>
        <v>0</v>
      </c>
      <c r="I1161" s="2">
        <f t="shared" si="181"/>
        <v>1</v>
      </c>
      <c r="J1161" s="2">
        <f t="shared" si="182"/>
        <v>0</v>
      </c>
      <c r="K1161" s="2">
        <f t="shared" si="183"/>
        <v>0</v>
      </c>
      <c r="L1161" s="2">
        <f t="shared" si="184"/>
        <v>0</v>
      </c>
      <c r="M1161" s="2">
        <v>125</v>
      </c>
      <c r="Q1161" s="2">
        <f t="shared" si="185"/>
        <v>1</v>
      </c>
      <c r="R1161" s="2">
        <f t="shared" si="186"/>
        <v>0</v>
      </c>
      <c r="S1161" s="2">
        <f t="shared" si="187"/>
        <v>0</v>
      </c>
      <c r="T1161" s="2">
        <v>2012</v>
      </c>
      <c r="U1161" s="2">
        <f t="shared" si="188"/>
        <v>0</v>
      </c>
      <c r="V1161" s="2">
        <v>5.7</v>
      </c>
      <c r="W1161" s="2">
        <f t="shared" si="189"/>
        <v>0</v>
      </c>
    </row>
    <row r="1162" spans="1:23" x14ac:dyDescent="0.2">
      <c r="A1162" s="2" t="s">
        <v>1913</v>
      </c>
      <c r="B1162" s="2" t="s">
        <v>11</v>
      </c>
      <c r="C1162" s="2" t="s">
        <v>24</v>
      </c>
      <c r="D1162" s="2">
        <v>28.772200000000002</v>
      </c>
      <c r="E1162" s="2">
        <v>114</v>
      </c>
      <c r="F1162" s="2">
        <v>3962</v>
      </c>
      <c r="G1162" s="2">
        <v>105</v>
      </c>
      <c r="H1162" s="2">
        <f t="shared" si="180"/>
        <v>0</v>
      </c>
      <c r="I1162" s="2">
        <f t="shared" si="181"/>
        <v>0</v>
      </c>
      <c r="J1162" s="2">
        <f t="shared" si="182"/>
        <v>0</v>
      </c>
      <c r="K1162" s="2">
        <f t="shared" si="183"/>
        <v>0</v>
      </c>
      <c r="L1162" s="2">
        <f t="shared" si="184"/>
        <v>0</v>
      </c>
      <c r="M1162" s="2">
        <v>19</v>
      </c>
      <c r="Q1162" s="2">
        <f t="shared" si="185"/>
        <v>1</v>
      </c>
      <c r="R1162" s="2">
        <f t="shared" si="186"/>
        <v>0</v>
      </c>
      <c r="S1162" s="2">
        <f t="shared" si="187"/>
        <v>0</v>
      </c>
      <c r="T1162" s="2">
        <v>2015</v>
      </c>
      <c r="U1162" s="2">
        <f t="shared" si="188"/>
        <v>0</v>
      </c>
      <c r="V1162" s="2">
        <v>5.3</v>
      </c>
      <c r="W1162" s="2">
        <f t="shared" si="189"/>
        <v>0</v>
      </c>
    </row>
    <row r="1163" spans="1:23" x14ac:dyDescent="0.2">
      <c r="A1163" s="2" t="s">
        <v>1915</v>
      </c>
      <c r="B1163" s="2" t="s">
        <v>15</v>
      </c>
      <c r="C1163" s="2" t="s">
        <v>12</v>
      </c>
      <c r="D1163" s="2">
        <v>8.5969099999999994</v>
      </c>
      <c r="E1163" s="2">
        <v>122</v>
      </c>
      <c r="F1163" s="2">
        <v>1517</v>
      </c>
      <c r="G1163" s="2">
        <v>6</v>
      </c>
      <c r="H1163" s="2">
        <f t="shared" si="180"/>
        <v>1</v>
      </c>
      <c r="I1163" s="2">
        <f t="shared" si="181"/>
        <v>0</v>
      </c>
      <c r="J1163" s="2">
        <f t="shared" si="182"/>
        <v>0</v>
      </c>
      <c r="K1163" s="2">
        <f t="shared" si="183"/>
        <v>0</v>
      </c>
      <c r="L1163" s="2">
        <f t="shared" si="184"/>
        <v>0</v>
      </c>
      <c r="M1163" s="2">
        <v>0</v>
      </c>
      <c r="Q1163" s="2">
        <f t="shared" si="185"/>
        <v>0</v>
      </c>
      <c r="R1163" s="2">
        <f t="shared" si="186"/>
        <v>0</v>
      </c>
      <c r="S1163" s="2">
        <f t="shared" si="187"/>
        <v>0</v>
      </c>
      <c r="T1163" s="2">
        <v>2000</v>
      </c>
      <c r="U1163" s="2">
        <f t="shared" si="188"/>
        <v>0</v>
      </c>
      <c r="V1163" s="2">
        <v>7</v>
      </c>
      <c r="W1163" s="2">
        <f t="shared" si="189"/>
        <v>1</v>
      </c>
    </row>
    <row r="1164" spans="1:23" x14ac:dyDescent="0.2">
      <c r="A1164" s="2" t="s">
        <v>1917</v>
      </c>
      <c r="B1164" s="2" t="s">
        <v>18</v>
      </c>
      <c r="C1164" s="2" t="s">
        <v>97</v>
      </c>
      <c r="D1164" s="2">
        <v>18.081600000000002</v>
      </c>
      <c r="E1164" s="2">
        <v>68</v>
      </c>
      <c r="F1164" s="2">
        <v>861</v>
      </c>
      <c r="G1164" s="2">
        <v>20</v>
      </c>
      <c r="H1164" s="2">
        <f t="shared" si="180"/>
        <v>0</v>
      </c>
      <c r="I1164" s="2">
        <f t="shared" si="181"/>
        <v>0</v>
      </c>
      <c r="J1164" s="2">
        <f t="shared" si="182"/>
        <v>0</v>
      </c>
      <c r="K1164" s="2">
        <f t="shared" si="183"/>
        <v>1</v>
      </c>
      <c r="L1164" s="2">
        <f t="shared" si="184"/>
        <v>0</v>
      </c>
      <c r="M1164" s="2">
        <v>0</v>
      </c>
      <c r="Q1164" s="2">
        <f t="shared" si="185"/>
        <v>0</v>
      </c>
      <c r="R1164" s="2">
        <f t="shared" si="186"/>
        <v>0</v>
      </c>
      <c r="S1164" s="2">
        <f t="shared" si="187"/>
        <v>0</v>
      </c>
      <c r="T1164" s="2">
        <v>2005</v>
      </c>
      <c r="U1164" s="2">
        <f t="shared" si="188"/>
        <v>0</v>
      </c>
      <c r="V1164" s="2">
        <v>6.4</v>
      </c>
      <c r="W1164" s="2">
        <f t="shared" si="189"/>
        <v>0</v>
      </c>
    </row>
    <row r="1165" spans="1:23" x14ac:dyDescent="0.2">
      <c r="A1165" s="2" t="s">
        <v>1919</v>
      </c>
      <c r="B1165" s="2" t="s">
        <v>15</v>
      </c>
      <c r="C1165" s="2" t="s">
        <v>12</v>
      </c>
      <c r="D1165" s="2">
        <v>0.56205899999999998</v>
      </c>
      <c r="E1165" s="2">
        <v>99</v>
      </c>
      <c r="F1165" s="2">
        <v>3130</v>
      </c>
      <c r="G1165" s="2">
        <v>4</v>
      </c>
      <c r="H1165" s="2">
        <f t="shared" si="180"/>
        <v>1</v>
      </c>
      <c r="I1165" s="2">
        <f t="shared" si="181"/>
        <v>0</v>
      </c>
      <c r="J1165" s="2">
        <f t="shared" si="182"/>
        <v>0</v>
      </c>
      <c r="K1165" s="2">
        <f t="shared" si="183"/>
        <v>0</v>
      </c>
      <c r="L1165" s="2">
        <f t="shared" si="184"/>
        <v>0</v>
      </c>
      <c r="M1165" s="2">
        <v>60</v>
      </c>
      <c r="Q1165" s="2">
        <f t="shared" si="185"/>
        <v>0</v>
      </c>
      <c r="R1165" s="2">
        <f t="shared" si="186"/>
        <v>0</v>
      </c>
      <c r="S1165" s="2">
        <f t="shared" si="187"/>
        <v>0</v>
      </c>
      <c r="T1165" s="2">
        <v>2002</v>
      </c>
      <c r="U1165" s="2">
        <f t="shared" si="188"/>
        <v>0</v>
      </c>
      <c r="V1165" s="2">
        <v>7</v>
      </c>
      <c r="W1165" s="2">
        <f t="shared" si="189"/>
        <v>1</v>
      </c>
    </row>
    <row r="1166" spans="1:23" x14ac:dyDescent="0.2">
      <c r="A1166" s="2" t="s">
        <v>1921</v>
      </c>
      <c r="B1166" s="2" t="s">
        <v>11</v>
      </c>
      <c r="C1166" s="2" t="s">
        <v>19</v>
      </c>
      <c r="D1166" s="2">
        <v>3.2932600000000001</v>
      </c>
      <c r="E1166" s="2">
        <v>81</v>
      </c>
      <c r="F1166" s="2">
        <v>2238</v>
      </c>
      <c r="G1166" s="2">
        <v>3</v>
      </c>
      <c r="H1166" s="2">
        <f t="shared" si="180"/>
        <v>0</v>
      </c>
      <c r="I1166" s="2">
        <f t="shared" si="181"/>
        <v>0</v>
      </c>
      <c r="J1166" s="2">
        <f t="shared" si="182"/>
        <v>0</v>
      </c>
      <c r="K1166" s="2">
        <f t="shared" si="183"/>
        <v>0</v>
      </c>
      <c r="L1166" s="2">
        <f t="shared" si="184"/>
        <v>1</v>
      </c>
      <c r="M1166" s="2">
        <v>0</v>
      </c>
      <c r="Q1166" s="2">
        <f t="shared" si="185"/>
        <v>1</v>
      </c>
      <c r="R1166" s="2">
        <f t="shared" si="186"/>
        <v>0</v>
      </c>
      <c r="S1166" s="2">
        <f t="shared" si="187"/>
        <v>0</v>
      </c>
      <c r="T1166" s="2">
        <v>2001</v>
      </c>
      <c r="U1166" s="2">
        <f t="shared" si="188"/>
        <v>0</v>
      </c>
      <c r="V1166" s="2">
        <v>5.2</v>
      </c>
      <c r="W1166" s="2">
        <f t="shared" si="189"/>
        <v>0</v>
      </c>
    </row>
    <row r="1167" spans="1:23" x14ac:dyDescent="0.2">
      <c r="A1167" s="2" t="s">
        <v>1923</v>
      </c>
      <c r="B1167" s="2" t="s">
        <v>11</v>
      </c>
      <c r="C1167" s="2" t="s">
        <v>19</v>
      </c>
      <c r="D1167" s="2">
        <v>60.655500000000004</v>
      </c>
      <c r="E1167" s="2">
        <v>98</v>
      </c>
      <c r="F1167" s="2">
        <v>92456</v>
      </c>
      <c r="G1167" s="2">
        <v>160</v>
      </c>
      <c r="H1167" s="2">
        <f t="shared" si="180"/>
        <v>0</v>
      </c>
      <c r="I1167" s="2">
        <f t="shared" si="181"/>
        <v>0</v>
      </c>
      <c r="J1167" s="2">
        <f t="shared" si="182"/>
        <v>0</v>
      </c>
      <c r="K1167" s="2">
        <f t="shared" si="183"/>
        <v>0</v>
      </c>
      <c r="L1167" s="2">
        <f t="shared" si="184"/>
        <v>1</v>
      </c>
      <c r="M1167" s="2">
        <v>249</v>
      </c>
      <c r="Q1167" s="2">
        <f t="shared" si="185"/>
        <v>1</v>
      </c>
      <c r="R1167" s="2">
        <f t="shared" si="186"/>
        <v>0</v>
      </c>
      <c r="S1167" s="2">
        <f t="shared" si="187"/>
        <v>0</v>
      </c>
      <c r="T1167" s="2">
        <v>2006</v>
      </c>
      <c r="U1167" s="2">
        <f t="shared" si="188"/>
        <v>0</v>
      </c>
      <c r="V1167" s="2">
        <v>5.6</v>
      </c>
      <c r="W1167" s="2">
        <f t="shared" si="189"/>
        <v>0</v>
      </c>
    </row>
    <row r="1168" spans="1:23" x14ac:dyDescent="0.2">
      <c r="A1168" s="2" t="s">
        <v>1925</v>
      </c>
      <c r="B1168" s="2" t="s">
        <v>11</v>
      </c>
      <c r="C1168" s="2" t="s">
        <v>31</v>
      </c>
      <c r="D1168" s="2">
        <v>6.3736899999999999</v>
      </c>
      <c r="E1168" s="2">
        <v>88</v>
      </c>
      <c r="F1168" s="2">
        <v>25637</v>
      </c>
      <c r="G1168" s="2">
        <v>15</v>
      </c>
      <c r="H1168" s="2">
        <f t="shared" si="180"/>
        <v>0</v>
      </c>
      <c r="I1168" s="2">
        <f t="shared" si="181"/>
        <v>1</v>
      </c>
      <c r="J1168" s="2">
        <f t="shared" si="182"/>
        <v>0</v>
      </c>
      <c r="K1168" s="2">
        <f t="shared" si="183"/>
        <v>0</v>
      </c>
      <c r="L1168" s="2">
        <f t="shared" si="184"/>
        <v>0</v>
      </c>
      <c r="M1168" s="2">
        <v>96</v>
      </c>
      <c r="Q1168" s="2">
        <f t="shared" si="185"/>
        <v>1</v>
      </c>
      <c r="R1168" s="2">
        <f t="shared" si="186"/>
        <v>0</v>
      </c>
      <c r="S1168" s="2">
        <f t="shared" si="187"/>
        <v>0</v>
      </c>
      <c r="T1168" s="2">
        <v>2009</v>
      </c>
      <c r="U1168" s="2">
        <f t="shared" si="188"/>
        <v>0</v>
      </c>
      <c r="V1168" s="2">
        <v>5.3</v>
      </c>
      <c r="W1168" s="2">
        <f t="shared" si="189"/>
        <v>0</v>
      </c>
    </row>
    <row r="1169" spans="1:23" x14ac:dyDescent="0.2">
      <c r="A1169" s="2" t="s">
        <v>1510</v>
      </c>
      <c r="B1169" s="2" t="s">
        <v>15</v>
      </c>
      <c r="C1169" s="2" t="s">
        <v>12</v>
      </c>
      <c r="D1169" s="2">
        <v>47.536999999999999</v>
      </c>
      <c r="E1169" s="2">
        <v>109</v>
      </c>
      <c r="F1169" s="2">
        <v>3277</v>
      </c>
      <c r="G1169" s="2">
        <v>10</v>
      </c>
      <c r="H1169" s="2">
        <f t="shared" si="180"/>
        <v>1</v>
      </c>
      <c r="I1169" s="2">
        <f t="shared" si="181"/>
        <v>0</v>
      </c>
      <c r="J1169" s="2">
        <f t="shared" si="182"/>
        <v>0</v>
      </c>
      <c r="K1169" s="2">
        <f t="shared" si="183"/>
        <v>0</v>
      </c>
      <c r="L1169" s="2">
        <f t="shared" si="184"/>
        <v>0</v>
      </c>
      <c r="M1169" s="2">
        <v>304</v>
      </c>
      <c r="Q1169" s="2">
        <f t="shared" si="185"/>
        <v>0</v>
      </c>
      <c r="R1169" s="2">
        <f t="shared" si="186"/>
        <v>0</v>
      </c>
      <c r="S1169" s="2">
        <f t="shared" si="187"/>
        <v>0</v>
      </c>
      <c r="T1169" s="2">
        <v>2009</v>
      </c>
      <c r="U1169" s="2">
        <f t="shared" si="188"/>
        <v>0</v>
      </c>
      <c r="V1169" s="2">
        <v>7.3</v>
      </c>
      <c r="W1169" s="2">
        <f t="shared" si="189"/>
        <v>1</v>
      </c>
    </row>
    <row r="1170" spans="1:23" x14ac:dyDescent="0.2">
      <c r="A1170" s="2" t="s">
        <v>291</v>
      </c>
      <c r="B1170" s="2" t="s">
        <v>15</v>
      </c>
      <c r="C1170" s="2" t="s">
        <v>19</v>
      </c>
      <c r="D1170" s="2">
        <v>52.000700000000002</v>
      </c>
      <c r="E1170" s="2">
        <v>107</v>
      </c>
      <c r="F1170" s="2">
        <v>4243</v>
      </c>
      <c r="G1170" s="2">
        <v>40</v>
      </c>
      <c r="H1170" s="2">
        <f t="shared" si="180"/>
        <v>1</v>
      </c>
      <c r="I1170" s="2">
        <f t="shared" si="181"/>
        <v>0</v>
      </c>
      <c r="J1170" s="2">
        <f t="shared" si="182"/>
        <v>0</v>
      </c>
      <c r="K1170" s="2">
        <f t="shared" si="183"/>
        <v>0</v>
      </c>
      <c r="L1170" s="2">
        <f t="shared" si="184"/>
        <v>1</v>
      </c>
      <c r="M1170" s="2">
        <v>190</v>
      </c>
      <c r="Q1170" s="2">
        <f t="shared" si="185"/>
        <v>0</v>
      </c>
      <c r="R1170" s="2">
        <f t="shared" si="186"/>
        <v>0</v>
      </c>
      <c r="S1170" s="2">
        <f t="shared" si="187"/>
        <v>0</v>
      </c>
      <c r="T1170" s="2">
        <v>2010</v>
      </c>
      <c r="U1170" s="2">
        <f t="shared" si="188"/>
        <v>0</v>
      </c>
      <c r="V1170" s="2">
        <v>6.4</v>
      </c>
      <c r="W1170" s="2">
        <f t="shared" si="189"/>
        <v>0</v>
      </c>
    </row>
    <row r="1171" spans="1:23" x14ac:dyDescent="0.2">
      <c r="A1171" s="2" t="s">
        <v>1093</v>
      </c>
      <c r="B1171" s="2" t="s">
        <v>11</v>
      </c>
      <c r="C1171" s="2" t="s">
        <v>24</v>
      </c>
      <c r="D1171" s="2">
        <v>20.275400000000001</v>
      </c>
      <c r="E1171" s="2">
        <v>91</v>
      </c>
      <c r="F1171" s="2">
        <v>24669</v>
      </c>
      <c r="G1171" s="2">
        <v>35</v>
      </c>
      <c r="H1171" s="2">
        <f t="shared" si="180"/>
        <v>0</v>
      </c>
      <c r="I1171" s="2">
        <f t="shared" si="181"/>
        <v>0</v>
      </c>
      <c r="J1171" s="2">
        <f t="shared" si="182"/>
        <v>0</v>
      </c>
      <c r="K1171" s="2">
        <f t="shared" si="183"/>
        <v>0</v>
      </c>
      <c r="L1171" s="2">
        <f t="shared" si="184"/>
        <v>0</v>
      </c>
      <c r="M1171" s="2">
        <v>192</v>
      </c>
      <c r="Q1171" s="2">
        <f t="shared" si="185"/>
        <v>1</v>
      </c>
      <c r="R1171" s="2">
        <f t="shared" si="186"/>
        <v>0</v>
      </c>
      <c r="S1171" s="2">
        <f t="shared" si="187"/>
        <v>0</v>
      </c>
      <c r="T1171" s="2">
        <v>2012</v>
      </c>
      <c r="U1171" s="2">
        <f t="shared" si="188"/>
        <v>0</v>
      </c>
      <c r="V1171" s="2">
        <v>6.5</v>
      </c>
      <c r="W1171" s="2">
        <f t="shared" si="189"/>
        <v>0</v>
      </c>
    </row>
    <row r="1172" spans="1:23" x14ac:dyDescent="0.2">
      <c r="A1172" s="2" t="s">
        <v>1930</v>
      </c>
      <c r="B1172" s="2" t="s">
        <v>11</v>
      </c>
      <c r="C1172" s="2" t="s">
        <v>12</v>
      </c>
      <c r="D1172" s="2">
        <v>47.852600000000002</v>
      </c>
      <c r="E1172" s="2">
        <v>96</v>
      </c>
      <c r="F1172" s="2">
        <v>1825</v>
      </c>
      <c r="G1172" s="2">
        <v>20</v>
      </c>
      <c r="H1172" s="2">
        <f t="shared" si="180"/>
        <v>0</v>
      </c>
      <c r="I1172" s="2">
        <f t="shared" si="181"/>
        <v>0</v>
      </c>
      <c r="J1172" s="2">
        <f t="shared" si="182"/>
        <v>0</v>
      </c>
      <c r="K1172" s="2">
        <f t="shared" si="183"/>
        <v>0</v>
      </c>
      <c r="L1172" s="2">
        <f t="shared" si="184"/>
        <v>0</v>
      </c>
      <c r="M1172" s="2">
        <v>9</v>
      </c>
      <c r="Q1172" s="2">
        <f t="shared" si="185"/>
        <v>1</v>
      </c>
      <c r="R1172" s="2">
        <f t="shared" si="186"/>
        <v>0</v>
      </c>
      <c r="S1172" s="2">
        <f t="shared" si="187"/>
        <v>0</v>
      </c>
      <c r="T1172" s="2">
        <v>2007</v>
      </c>
      <c r="U1172" s="2">
        <f t="shared" si="188"/>
        <v>0</v>
      </c>
      <c r="V1172" s="2">
        <v>5.9</v>
      </c>
      <c r="W1172" s="2">
        <f t="shared" si="189"/>
        <v>1</v>
      </c>
    </row>
    <row r="1173" spans="1:23" x14ac:dyDescent="0.2">
      <c r="A1173" s="2" t="s">
        <v>1381</v>
      </c>
      <c r="B1173" s="2" t="s">
        <v>15</v>
      </c>
      <c r="C1173" s="2" t="s">
        <v>12</v>
      </c>
      <c r="D1173" s="2">
        <v>15.7094</v>
      </c>
      <c r="E1173" s="2">
        <v>130</v>
      </c>
      <c r="F1173" s="2">
        <v>5101</v>
      </c>
      <c r="G1173" s="2">
        <v>30</v>
      </c>
      <c r="H1173" s="2">
        <f t="shared" si="180"/>
        <v>1</v>
      </c>
      <c r="I1173" s="2">
        <f t="shared" si="181"/>
        <v>0</v>
      </c>
      <c r="J1173" s="2">
        <f t="shared" si="182"/>
        <v>0</v>
      </c>
      <c r="K1173" s="2">
        <f t="shared" si="183"/>
        <v>0</v>
      </c>
      <c r="L1173" s="2">
        <f t="shared" si="184"/>
        <v>0</v>
      </c>
      <c r="M1173" s="2">
        <v>149</v>
      </c>
      <c r="Q1173" s="2">
        <f t="shared" si="185"/>
        <v>0</v>
      </c>
      <c r="R1173" s="2">
        <f t="shared" si="186"/>
        <v>0</v>
      </c>
      <c r="S1173" s="2">
        <f t="shared" si="187"/>
        <v>0</v>
      </c>
      <c r="T1173" s="2">
        <v>2008</v>
      </c>
      <c r="U1173" s="2">
        <f t="shared" si="188"/>
        <v>0</v>
      </c>
      <c r="V1173" s="2">
        <v>6.7</v>
      </c>
      <c r="W1173" s="2">
        <f t="shared" si="189"/>
        <v>1</v>
      </c>
    </row>
    <row r="1174" spans="1:23" x14ac:dyDescent="0.2">
      <c r="A1174" s="2" t="s">
        <v>38</v>
      </c>
      <c r="B1174" s="2" t="s">
        <v>11</v>
      </c>
      <c r="C1174" s="2" t="s">
        <v>24</v>
      </c>
      <c r="D1174" s="2">
        <v>10.907299999999999</v>
      </c>
      <c r="E1174" s="2">
        <v>108</v>
      </c>
      <c r="F1174" s="2">
        <v>4710</v>
      </c>
      <c r="G1174" s="2">
        <v>28</v>
      </c>
      <c r="H1174" s="2">
        <f t="shared" si="180"/>
        <v>0</v>
      </c>
      <c r="I1174" s="2">
        <f t="shared" si="181"/>
        <v>0</v>
      </c>
      <c r="J1174" s="2">
        <f t="shared" si="182"/>
        <v>0</v>
      </c>
      <c r="K1174" s="2">
        <f t="shared" si="183"/>
        <v>0</v>
      </c>
      <c r="L1174" s="2">
        <f t="shared" si="184"/>
        <v>0</v>
      </c>
      <c r="M1174" s="2">
        <v>23</v>
      </c>
      <c r="Q1174" s="2">
        <f t="shared" si="185"/>
        <v>1</v>
      </c>
      <c r="R1174" s="2">
        <f t="shared" si="186"/>
        <v>0</v>
      </c>
      <c r="S1174" s="2">
        <f t="shared" si="187"/>
        <v>0</v>
      </c>
      <c r="T1174" s="2">
        <v>2016</v>
      </c>
      <c r="U1174" s="2">
        <f t="shared" si="188"/>
        <v>0</v>
      </c>
      <c r="V1174" s="2">
        <v>5.8</v>
      </c>
      <c r="W1174" s="2">
        <f t="shared" si="189"/>
        <v>0</v>
      </c>
    </row>
    <row r="1175" spans="1:23" x14ac:dyDescent="0.2">
      <c r="A1175" s="2" t="s">
        <v>1518</v>
      </c>
      <c r="B1175" s="2" t="s">
        <v>11</v>
      </c>
      <c r="C1175" s="2" t="s">
        <v>24</v>
      </c>
      <c r="D1175" s="2">
        <v>29.136600000000001</v>
      </c>
      <c r="E1175" s="2">
        <v>87</v>
      </c>
      <c r="F1175" s="2">
        <v>1417</v>
      </c>
      <c r="G1175" s="2">
        <v>60</v>
      </c>
      <c r="H1175" s="2">
        <f t="shared" si="180"/>
        <v>0</v>
      </c>
      <c r="I1175" s="2">
        <f t="shared" si="181"/>
        <v>0</v>
      </c>
      <c r="J1175" s="2">
        <f t="shared" si="182"/>
        <v>0</v>
      </c>
      <c r="K1175" s="2">
        <f t="shared" si="183"/>
        <v>0</v>
      </c>
      <c r="L1175" s="2">
        <f t="shared" si="184"/>
        <v>0</v>
      </c>
      <c r="M1175" s="2">
        <v>124</v>
      </c>
      <c r="Q1175" s="2">
        <f t="shared" si="185"/>
        <v>1</v>
      </c>
      <c r="R1175" s="2">
        <f t="shared" si="186"/>
        <v>0</v>
      </c>
      <c r="S1175" s="2">
        <f t="shared" si="187"/>
        <v>0</v>
      </c>
      <c r="T1175" s="2">
        <v>2011</v>
      </c>
      <c r="U1175" s="2">
        <f t="shared" si="188"/>
        <v>0</v>
      </c>
      <c r="V1175" s="2">
        <v>5.7</v>
      </c>
      <c r="W1175" s="2">
        <f t="shared" si="189"/>
        <v>0</v>
      </c>
    </row>
    <row r="1176" spans="1:23" x14ac:dyDescent="0.2">
      <c r="A1176" s="2" t="s">
        <v>1935</v>
      </c>
      <c r="B1176" s="2" t="s">
        <v>11</v>
      </c>
      <c r="C1176" s="2" t="s">
        <v>12</v>
      </c>
      <c r="D1176" s="2">
        <v>0.42476000000000003</v>
      </c>
      <c r="E1176" s="2">
        <v>77</v>
      </c>
      <c r="F1176" s="2">
        <v>368</v>
      </c>
      <c r="G1176" s="2">
        <v>7.0000000000000001E-3</v>
      </c>
      <c r="H1176" s="2">
        <f t="shared" si="180"/>
        <v>0</v>
      </c>
      <c r="I1176" s="2">
        <f t="shared" si="181"/>
        <v>0</v>
      </c>
      <c r="J1176" s="2">
        <f t="shared" si="182"/>
        <v>0</v>
      </c>
      <c r="K1176" s="2">
        <f t="shared" si="183"/>
        <v>0</v>
      </c>
      <c r="L1176" s="2">
        <f t="shared" si="184"/>
        <v>0</v>
      </c>
      <c r="M1176" s="2">
        <v>291</v>
      </c>
      <c r="Q1176" s="2">
        <f t="shared" si="185"/>
        <v>1</v>
      </c>
      <c r="R1176" s="2">
        <f t="shared" si="186"/>
        <v>0</v>
      </c>
      <c r="S1176" s="2">
        <f t="shared" si="187"/>
        <v>0</v>
      </c>
      <c r="T1176" s="2">
        <v>2004</v>
      </c>
      <c r="U1176" s="2">
        <f t="shared" si="188"/>
        <v>0</v>
      </c>
      <c r="V1176" s="2">
        <v>7</v>
      </c>
      <c r="W1176" s="2">
        <f t="shared" si="189"/>
        <v>1</v>
      </c>
    </row>
    <row r="1177" spans="1:23" x14ac:dyDescent="0.2">
      <c r="A1177" s="2" t="s">
        <v>1573</v>
      </c>
      <c r="B1177" s="2" t="s">
        <v>11</v>
      </c>
      <c r="C1177" s="2" t="s">
        <v>19</v>
      </c>
      <c r="D1177" s="2">
        <v>90.755600000000001</v>
      </c>
      <c r="E1177" s="2">
        <v>116</v>
      </c>
      <c r="F1177" s="2">
        <v>16149</v>
      </c>
      <c r="G1177" s="2">
        <v>200</v>
      </c>
      <c r="H1177" s="2">
        <f t="shared" si="180"/>
        <v>0</v>
      </c>
      <c r="I1177" s="2">
        <f t="shared" si="181"/>
        <v>0</v>
      </c>
      <c r="J1177" s="2">
        <f t="shared" si="182"/>
        <v>0</v>
      </c>
      <c r="K1177" s="2">
        <f t="shared" si="183"/>
        <v>0</v>
      </c>
      <c r="L1177" s="2">
        <f t="shared" si="184"/>
        <v>1</v>
      </c>
      <c r="M1177" s="2">
        <v>179</v>
      </c>
      <c r="Q1177" s="2">
        <f t="shared" si="185"/>
        <v>1</v>
      </c>
      <c r="R1177" s="2">
        <f t="shared" si="186"/>
        <v>0</v>
      </c>
      <c r="S1177" s="2">
        <f t="shared" si="187"/>
        <v>0</v>
      </c>
      <c r="T1177" s="2">
        <v>2010</v>
      </c>
      <c r="U1177" s="2">
        <f t="shared" si="188"/>
        <v>0</v>
      </c>
      <c r="V1177" s="2">
        <v>6.6</v>
      </c>
      <c r="W1177" s="2">
        <f t="shared" si="189"/>
        <v>0</v>
      </c>
    </row>
    <row r="1178" spans="1:23" x14ac:dyDescent="0.2">
      <c r="A1178" s="2" t="s">
        <v>1938</v>
      </c>
      <c r="B1178" s="2" t="s">
        <v>51</v>
      </c>
      <c r="C1178" s="2" t="s">
        <v>12</v>
      </c>
      <c r="D1178" s="2">
        <v>0.88388699999999998</v>
      </c>
      <c r="E1178" s="2">
        <v>97</v>
      </c>
      <c r="F1178" s="2">
        <v>1426</v>
      </c>
      <c r="G1178" s="2">
        <v>9</v>
      </c>
      <c r="H1178" s="2">
        <f t="shared" si="180"/>
        <v>0</v>
      </c>
      <c r="I1178" s="2">
        <f t="shared" si="181"/>
        <v>0</v>
      </c>
      <c r="J1178" s="2">
        <f t="shared" si="182"/>
        <v>0</v>
      </c>
      <c r="K1178" s="2">
        <f t="shared" si="183"/>
        <v>0</v>
      </c>
      <c r="L1178" s="2">
        <f t="shared" si="184"/>
        <v>0</v>
      </c>
      <c r="M1178" s="2">
        <v>3</v>
      </c>
      <c r="Q1178" s="2">
        <f t="shared" si="185"/>
        <v>0</v>
      </c>
      <c r="R1178" s="2">
        <f t="shared" si="186"/>
        <v>1</v>
      </c>
      <c r="S1178" s="2">
        <f t="shared" si="187"/>
        <v>0</v>
      </c>
      <c r="T1178" s="2">
        <v>2009</v>
      </c>
      <c r="U1178" s="2">
        <f t="shared" si="188"/>
        <v>0</v>
      </c>
      <c r="V1178" s="2">
        <v>6.2</v>
      </c>
      <c r="W1178" s="2">
        <f t="shared" si="189"/>
        <v>1</v>
      </c>
    </row>
    <row r="1179" spans="1:23" x14ac:dyDescent="0.2">
      <c r="A1179" s="2" t="s">
        <v>1940</v>
      </c>
      <c r="B1179" s="2" t="s">
        <v>15</v>
      </c>
      <c r="C1179" s="2" t="s">
        <v>12</v>
      </c>
      <c r="D1179" s="2">
        <v>60.962899999999998</v>
      </c>
      <c r="E1179" s="2">
        <v>153</v>
      </c>
      <c r="F1179" s="2">
        <v>37321</v>
      </c>
      <c r="G1179" s="2">
        <v>46</v>
      </c>
      <c r="H1179" s="2">
        <f t="shared" si="180"/>
        <v>1</v>
      </c>
      <c r="I1179" s="2">
        <f t="shared" si="181"/>
        <v>0</v>
      </c>
      <c r="J1179" s="2">
        <f t="shared" si="182"/>
        <v>0</v>
      </c>
      <c r="K1179" s="2">
        <f t="shared" si="183"/>
        <v>0</v>
      </c>
      <c r="L1179" s="2">
        <f t="shared" si="184"/>
        <v>0</v>
      </c>
      <c r="M1179" s="2">
        <v>777</v>
      </c>
      <c r="Q1179" s="2">
        <f t="shared" si="185"/>
        <v>0</v>
      </c>
      <c r="R1179" s="2">
        <f t="shared" si="186"/>
        <v>0</v>
      </c>
      <c r="S1179" s="2">
        <f t="shared" si="187"/>
        <v>0</v>
      </c>
      <c r="T1179" s="2">
        <v>2013</v>
      </c>
      <c r="U1179" s="2">
        <f t="shared" si="188"/>
        <v>0</v>
      </c>
      <c r="V1179" s="2">
        <v>8.1</v>
      </c>
      <c r="W1179" s="2">
        <f t="shared" si="189"/>
        <v>1</v>
      </c>
    </row>
    <row r="1180" spans="1:23" x14ac:dyDescent="0.2">
      <c r="A1180" s="2" t="s">
        <v>1942</v>
      </c>
      <c r="B1180" s="2" t="s">
        <v>11</v>
      </c>
      <c r="C1180" s="2" t="s">
        <v>35</v>
      </c>
      <c r="D1180" s="2">
        <v>22.331</v>
      </c>
      <c r="E1180" s="2">
        <v>106</v>
      </c>
      <c r="F1180" s="2">
        <v>1819</v>
      </c>
      <c r="G1180" s="2">
        <v>12</v>
      </c>
      <c r="H1180" s="2">
        <f t="shared" si="180"/>
        <v>0</v>
      </c>
      <c r="I1180" s="2">
        <f t="shared" si="181"/>
        <v>0</v>
      </c>
      <c r="J1180" s="2">
        <f t="shared" si="182"/>
        <v>1</v>
      </c>
      <c r="K1180" s="2">
        <f t="shared" si="183"/>
        <v>0</v>
      </c>
      <c r="L1180" s="2">
        <f t="shared" si="184"/>
        <v>0</v>
      </c>
      <c r="M1180" s="2">
        <v>16</v>
      </c>
      <c r="Q1180" s="2">
        <f t="shared" si="185"/>
        <v>1</v>
      </c>
      <c r="R1180" s="2">
        <f t="shared" si="186"/>
        <v>0</v>
      </c>
      <c r="S1180" s="2">
        <f t="shared" si="187"/>
        <v>0</v>
      </c>
      <c r="T1180" s="2">
        <v>2015</v>
      </c>
      <c r="U1180" s="2">
        <f t="shared" si="188"/>
        <v>0</v>
      </c>
      <c r="V1180" s="2">
        <v>6.4</v>
      </c>
      <c r="W1180" s="2">
        <f t="shared" si="189"/>
        <v>0</v>
      </c>
    </row>
    <row r="1181" spans="1:23" x14ac:dyDescent="0.2">
      <c r="A1181" s="2" t="s">
        <v>1944</v>
      </c>
      <c r="B1181" s="2" t="s">
        <v>15</v>
      </c>
      <c r="C1181" s="2" t="s">
        <v>31</v>
      </c>
      <c r="D1181" s="2">
        <v>54.724299999999999</v>
      </c>
      <c r="E1181" s="2">
        <v>93</v>
      </c>
      <c r="F1181" s="2">
        <v>2043</v>
      </c>
      <c r="G1181" s="2">
        <v>12</v>
      </c>
      <c r="H1181" s="2">
        <f t="shared" si="180"/>
        <v>1</v>
      </c>
      <c r="I1181" s="2">
        <f t="shared" si="181"/>
        <v>1</v>
      </c>
      <c r="J1181" s="2">
        <f t="shared" si="182"/>
        <v>0</v>
      </c>
      <c r="K1181" s="2">
        <f t="shared" si="183"/>
        <v>0</v>
      </c>
      <c r="L1181" s="2">
        <f t="shared" si="184"/>
        <v>0</v>
      </c>
      <c r="M1181" s="2">
        <v>166</v>
      </c>
      <c r="Q1181" s="2">
        <f t="shared" si="185"/>
        <v>0</v>
      </c>
      <c r="R1181" s="2">
        <f t="shared" si="186"/>
        <v>0</v>
      </c>
      <c r="S1181" s="2">
        <f t="shared" si="187"/>
        <v>0</v>
      </c>
      <c r="T1181" s="2">
        <v>2012</v>
      </c>
      <c r="U1181" s="2">
        <f t="shared" si="188"/>
        <v>0</v>
      </c>
      <c r="V1181" s="2">
        <v>6.7</v>
      </c>
      <c r="W1181" s="2">
        <f t="shared" si="189"/>
        <v>0</v>
      </c>
    </row>
    <row r="1182" spans="1:23" x14ac:dyDescent="0.2">
      <c r="A1182" s="2" t="s">
        <v>1946</v>
      </c>
      <c r="B1182" s="2" t="s">
        <v>51</v>
      </c>
      <c r="C1182" s="2" t="s">
        <v>40</v>
      </c>
      <c r="D1182" s="2">
        <v>10.106199999999999</v>
      </c>
      <c r="E1182" s="2">
        <v>104</v>
      </c>
      <c r="F1182" s="2">
        <v>5190</v>
      </c>
      <c r="G1182" s="2">
        <v>8</v>
      </c>
      <c r="H1182" s="2">
        <f t="shared" si="180"/>
        <v>0</v>
      </c>
      <c r="I1182" s="2">
        <f t="shared" si="181"/>
        <v>0</v>
      </c>
      <c r="J1182" s="2">
        <f t="shared" si="182"/>
        <v>0</v>
      </c>
      <c r="K1182" s="2">
        <f t="shared" si="183"/>
        <v>0</v>
      </c>
      <c r="L1182" s="2">
        <f t="shared" si="184"/>
        <v>0</v>
      </c>
      <c r="M1182" s="2">
        <v>18</v>
      </c>
      <c r="Q1182" s="2">
        <f t="shared" si="185"/>
        <v>0</v>
      </c>
      <c r="R1182" s="2">
        <f t="shared" si="186"/>
        <v>1</v>
      </c>
      <c r="S1182" s="2">
        <f t="shared" si="187"/>
        <v>1</v>
      </c>
      <c r="T1182" s="2">
        <v>2011</v>
      </c>
      <c r="U1182" s="2">
        <f t="shared" si="188"/>
        <v>0</v>
      </c>
      <c r="V1182" s="2">
        <v>5.4</v>
      </c>
      <c r="W1182" s="2">
        <f t="shared" si="189"/>
        <v>0</v>
      </c>
    </row>
    <row r="1183" spans="1:23" x14ac:dyDescent="0.2">
      <c r="A1183" s="2" t="s">
        <v>1948</v>
      </c>
      <c r="B1183" s="2" t="s">
        <v>11</v>
      </c>
      <c r="C1183" s="2" t="s">
        <v>35</v>
      </c>
      <c r="D1183" s="2">
        <v>43.818199999999997</v>
      </c>
      <c r="E1183" s="2">
        <v>89</v>
      </c>
      <c r="F1183" s="2">
        <v>4867</v>
      </c>
      <c r="G1183" s="2">
        <v>20</v>
      </c>
      <c r="H1183" s="2">
        <f t="shared" si="180"/>
        <v>0</v>
      </c>
      <c r="I1183" s="2">
        <f t="shared" si="181"/>
        <v>0</v>
      </c>
      <c r="J1183" s="2">
        <f t="shared" si="182"/>
        <v>1</v>
      </c>
      <c r="K1183" s="2">
        <f t="shared" si="183"/>
        <v>0</v>
      </c>
      <c r="L1183" s="2">
        <f t="shared" si="184"/>
        <v>0</v>
      </c>
      <c r="M1183" s="2">
        <v>29</v>
      </c>
      <c r="Q1183" s="2">
        <f t="shared" si="185"/>
        <v>1</v>
      </c>
      <c r="R1183" s="2">
        <f t="shared" si="186"/>
        <v>0</v>
      </c>
      <c r="S1183" s="2">
        <f t="shared" si="187"/>
        <v>0</v>
      </c>
      <c r="T1183" s="2">
        <v>2008</v>
      </c>
      <c r="U1183" s="2">
        <f t="shared" si="188"/>
        <v>0</v>
      </c>
      <c r="V1183" s="2">
        <v>3.9</v>
      </c>
      <c r="W1183" s="2">
        <f t="shared" si="189"/>
        <v>0</v>
      </c>
    </row>
    <row r="1184" spans="1:23" x14ac:dyDescent="0.2">
      <c r="A1184" s="2" t="s">
        <v>110</v>
      </c>
      <c r="B1184" s="2" t="s">
        <v>15</v>
      </c>
      <c r="C1184" s="2" t="s">
        <v>19</v>
      </c>
      <c r="D1184" s="2">
        <v>126.465</v>
      </c>
      <c r="E1184" s="2">
        <v>124</v>
      </c>
      <c r="F1184" s="2">
        <v>24098</v>
      </c>
      <c r="G1184" s="2">
        <v>130</v>
      </c>
      <c r="H1184" s="2">
        <f t="shared" si="180"/>
        <v>1</v>
      </c>
      <c r="I1184" s="2">
        <f t="shared" si="181"/>
        <v>0</v>
      </c>
      <c r="J1184" s="2">
        <f t="shared" si="182"/>
        <v>0</v>
      </c>
      <c r="K1184" s="2">
        <f t="shared" si="183"/>
        <v>0</v>
      </c>
      <c r="L1184" s="2">
        <f t="shared" si="184"/>
        <v>1</v>
      </c>
      <c r="M1184" s="2">
        <v>0</v>
      </c>
      <c r="Q1184" s="2">
        <f t="shared" si="185"/>
        <v>0</v>
      </c>
      <c r="R1184" s="2">
        <f t="shared" si="186"/>
        <v>0</v>
      </c>
      <c r="S1184" s="2">
        <f t="shared" si="187"/>
        <v>0</v>
      </c>
      <c r="T1184" s="2">
        <v>2012</v>
      </c>
      <c r="U1184" s="2">
        <f t="shared" si="188"/>
        <v>0</v>
      </c>
      <c r="V1184" s="2">
        <v>7</v>
      </c>
      <c r="W1184" s="2">
        <f t="shared" si="189"/>
        <v>0</v>
      </c>
    </row>
    <row r="1185" spans="1:23" x14ac:dyDescent="0.2">
      <c r="A1185" s="2" t="s">
        <v>980</v>
      </c>
      <c r="B1185" s="2" t="s">
        <v>15</v>
      </c>
      <c r="C1185" s="2" t="s">
        <v>12</v>
      </c>
      <c r="D1185" s="2">
        <v>7.5567099999999998</v>
      </c>
      <c r="E1185" s="2">
        <v>106</v>
      </c>
      <c r="F1185" s="2">
        <v>14544</v>
      </c>
      <c r="G1185" s="2">
        <v>15</v>
      </c>
      <c r="H1185" s="2">
        <f t="shared" si="180"/>
        <v>1</v>
      </c>
      <c r="I1185" s="2">
        <f t="shared" si="181"/>
        <v>0</v>
      </c>
      <c r="J1185" s="2">
        <f t="shared" si="182"/>
        <v>0</v>
      </c>
      <c r="K1185" s="2">
        <f t="shared" si="183"/>
        <v>0</v>
      </c>
      <c r="L1185" s="2">
        <f t="shared" si="184"/>
        <v>0</v>
      </c>
      <c r="M1185" s="2">
        <v>835</v>
      </c>
      <c r="Q1185" s="2">
        <f t="shared" si="185"/>
        <v>0</v>
      </c>
      <c r="R1185" s="2">
        <f t="shared" si="186"/>
        <v>0</v>
      </c>
      <c r="S1185" s="2">
        <f t="shared" si="187"/>
        <v>0</v>
      </c>
      <c r="T1185" s="2">
        <v>2012</v>
      </c>
      <c r="U1185" s="2">
        <f t="shared" si="188"/>
        <v>0</v>
      </c>
      <c r="V1185" s="2">
        <v>6.6</v>
      </c>
      <c r="W1185" s="2">
        <f t="shared" si="189"/>
        <v>1</v>
      </c>
    </row>
    <row r="1186" spans="1:23" x14ac:dyDescent="0.2">
      <c r="A1186" s="2" t="s">
        <v>1575</v>
      </c>
      <c r="B1186" s="2" t="s">
        <v>15</v>
      </c>
      <c r="C1186" s="2" t="s">
        <v>24</v>
      </c>
      <c r="D1186" s="2">
        <v>32.5989</v>
      </c>
      <c r="E1186" s="2">
        <v>135</v>
      </c>
      <c r="F1186" s="2">
        <v>1013</v>
      </c>
      <c r="G1186" s="2">
        <v>65</v>
      </c>
      <c r="H1186" s="2">
        <f t="shared" si="180"/>
        <v>1</v>
      </c>
      <c r="I1186" s="2">
        <f t="shared" si="181"/>
        <v>0</v>
      </c>
      <c r="J1186" s="2">
        <f t="shared" si="182"/>
        <v>0</v>
      </c>
      <c r="K1186" s="2">
        <f t="shared" si="183"/>
        <v>0</v>
      </c>
      <c r="L1186" s="2">
        <f t="shared" si="184"/>
        <v>0</v>
      </c>
      <c r="M1186" s="2">
        <v>138</v>
      </c>
      <c r="Q1186" s="2">
        <f t="shared" si="185"/>
        <v>0</v>
      </c>
      <c r="R1186" s="2">
        <f t="shared" si="186"/>
        <v>0</v>
      </c>
      <c r="S1186" s="2">
        <f t="shared" si="187"/>
        <v>0</v>
      </c>
      <c r="T1186" s="2">
        <v>2000</v>
      </c>
      <c r="U1186" s="2">
        <f t="shared" si="188"/>
        <v>0</v>
      </c>
      <c r="V1186" s="2">
        <v>6.2</v>
      </c>
      <c r="W1186" s="2">
        <f t="shared" si="189"/>
        <v>0</v>
      </c>
    </row>
    <row r="1187" spans="1:23" x14ac:dyDescent="0.2">
      <c r="A1187" s="2" t="s">
        <v>189</v>
      </c>
      <c r="B1187" s="2" t="s">
        <v>15</v>
      </c>
      <c r="C1187" s="2" t="s">
        <v>12</v>
      </c>
      <c r="D1187" s="2">
        <v>97.030699999999996</v>
      </c>
      <c r="E1187" s="2">
        <v>140</v>
      </c>
      <c r="F1187" s="2">
        <v>64599</v>
      </c>
      <c r="G1187" s="2">
        <v>100</v>
      </c>
      <c r="H1187" s="2">
        <f t="shared" si="180"/>
        <v>1</v>
      </c>
      <c r="I1187" s="2">
        <f t="shared" si="181"/>
        <v>0</v>
      </c>
      <c r="J1187" s="2">
        <f t="shared" si="182"/>
        <v>0</v>
      </c>
      <c r="K1187" s="2">
        <f t="shared" si="183"/>
        <v>0</v>
      </c>
      <c r="L1187" s="2">
        <f t="shared" si="184"/>
        <v>0</v>
      </c>
      <c r="M1187" s="2">
        <v>0</v>
      </c>
      <c r="Q1187" s="2">
        <f t="shared" si="185"/>
        <v>0</v>
      </c>
      <c r="R1187" s="2">
        <f t="shared" si="186"/>
        <v>0</v>
      </c>
      <c r="S1187" s="2">
        <f t="shared" si="187"/>
        <v>0</v>
      </c>
      <c r="T1187" s="2">
        <v>2009</v>
      </c>
      <c r="U1187" s="2">
        <f t="shared" si="188"/>
        <v>0</v>
      </c>
      <c r="V1187" s="2">
        <v>7</v>
      </c>
      <c r="W1187" s="2">
        <f t="shared" si="189"/>
        <v>1</v>
      </c>
    </row>
    <row r="1188" spans="1:23" x14ac:dyDescent="0.2">
      <c r="A1188" s="2" t="s">
        <v>1954</v>
      </c>
      <c r="B1188" s="2" t="s">
        <v>11</v>
      </c>
      <c r="C1188" s="2" t="s">
        <v>12</v>
      </c>
      <c r="D1188" s="2">
        <v>20.2593</v>
      </c>
      <c r="E1188" s="2">
        <v>90</v>
      </c>
      <c r="F1188" s="2">
        <v>19952</v>
      </c>
      <c r="G1188" s="2">
        <v>20</v>
      </c>
      <c r="H1188" s="2">
        <f t="shared" si="180"/>
        <v>0</v>
      </c>
      <c r="I1188" s="2">
        <f t="shared" si="181"/>
        <v>0</v>
      </c>
      <c r="J1188" s="2">
        <f t="shared" si="182"/>
        <v>0</v>
      </c>
      <c r="K1188" s="2">
        <f t="shared" si="183"/>
        <v>0</v>
      </c>
      <c r="L1188" s="2">
        <f t="shared" si="184"/>
        <v>0</v>
      </c>
      <c r="M1188" s="2">
        <v>2</v>
      </c>
      <c r="Q1188" s="2">
        <f t="shared" si="185"/>
        <v>1</v>
      </c>
      <c r="R1188" s="2">
        <f t="shared" si="186"/>
        <v>0</v>
      </c>
      <c r="S1188" s="2">
        <f t="shared" si="187"/>
        <v>0</v>
      </c>
      <c r="T1188" s="2">
        <v>2006</v>
      </c>
      <c r="U1188" s="2">
        <f t="shared" si="188"/>
        <v>0</v>
      </c>
      <c r="V1188" s="2">
        <v>4.7</v>
      </c>
      <c r="W1188" s="2">
        <f t="shared" si="189"/>
        <v>1</v>
      </c>
    </row>
    <row r="1189" spans="1:23" x14ac:dyDescent="0.2">
      <c r="A1189" s="2" t="s">
        <v>1338</v>
      </c>
      <c r="B1189" s="2" t="s">
        <v>15</v>
      </c>
      <c r="C1189" s="2" t="s">
        <v>40</v>
      </c>
      <c r="D1189" s="2">
        <v>17.791</v>
      </c>
      <c r="E1189" s="2">
        <v>95</v>
      </c>
      <c r="F1189" s="2">
        <v>11994</v>
      </c>
      <c r="G1189" s="2">
        <v>25</v>
      </c>
      <c r="H1189" s="2">
        <f t="shared" si="180"/>
        <v>1</v>
      </c>
      <c r="I1189" s="2">
        <f t="shared" si="181"/>
        <v>0</v>
      </c>
      <c r="J1189" s="2">
        <f t="shared" si="182"/>
        <v>0</v>
      </c>
      <c r="K1189" s="2">
        <f t="shared" si="183"/>
        <v>0</v>
      </c>
      <c r="L1189" s="2">
        <f t="shared" si="184"/>
        <v>0</v>
      </c>
      <c r="M1189" s="2">
        <v>0</v>
      </c>
      <c r="Q1189" s="2">
        <f t="shared" si="185"/>
        <v>0</v>
      </c>
      <c r="R1189" s="2">
        <f t="shared" si="186"/>
        <v>0</v>
      </c>
      <c r="S1189" s="2">
        <f t="shared" si="187"/>
        <v>1</v>
      </c>
      <c r="T1189" s="2">
        <v>2002</v>
      </c>
      <c r="U1189" s="2">
        <f t="shared" si="188"/>
        <v>0</v>
      </c>
      <c r="V1189" s="2">
        <v>7.3</v>
      </c>
      <c r="W1189" s="2">
        <f t="shared" si="189"/>
        <v>0</v>
      </c>
    </row>
    <row r="1190" spans="1:23" x14ac:dyDescent="0.2">
      <c r="A1190" s="2" t="s">
        <v>1957</v>
      </c>
      <c r="B1190" s="2" t="s">
        <v>15</v>
      </c>
      <c r="C1190" s="2" t="s">
        <v>24</v>
      </c>
      <c r="D1190" s="2">
        <v>7.9481599999999997</v>
      </c>
      <c r="E1190" s="2">
        <v>103</v>
      </c>
      <c r="F1190" s="2">
        <v>6563</v>
      </c>
      <c r="G1190" s="2">
        <v>35</v>
      </c>
      <c r="H1190" s="2">
        <f t="shared" si="180"/>
        <v>1</v>
      </c>
      <c r="I1190" s="2">
        <f t="shared" si="181"/>
        <v>0</v>
      </c>
      <c r="J1190" s="2">
        <f t="shared" si="182"/>
        <v>0</v>
      </c>
      <c r="K1190" s="2">
        <f t="shared" si="183"/>
        <v>0</v>
      </c>
      <c r="L1190" s="2">
        <f t="shared" si="184"/>
        <v>0</v>
      </c>
      <c r="M1190" s="2">
        <v>189</v>
      </c>
      <c r="Q1190" s="2">
        <f t="shared" si="185"/>
        <v>0</v>
      </c>
      <c r="R1190" s="2">
        <f t="shared" si="186"/>
        <v>0</v>
      </c>
      <c r="S1190" s="2">
        <f t="shared" si="187"/>
        <v>0</v>
      </c>
      <c r="T1190" s="2">
        <v>2008</v>
      </c>
      <c r="U1190" s="2">
        <f t="shared" si="188"/>
        <v>0</v>
      </c>
      <c r="V1190" s="2">
        <v>6</v>
      </c>
      <c r="W1190" s="2">
        <f t="shared" si="189"/>
        <v>0</v>
      </c>
    </row>
    <row r="1191" spans="1:23" x14ac:dyDescent="0.2">
      <c r="A1191" s="2" t="s">
        <v>1959</v>
      </c>
      <c r="B1191" s="2" t="s">
        <v>51</v>
      </c>
      <c r="C1191" s="2" t="s">
        <v>97</v>
      </c>
      <c r="D1191" s="2">
        <v>149.23500000000001</v>
      </c>
      <c r="E1191" s="2">
        <v>90</v>
      </c>
      <c r="F1191" s="2">
        <v>5046</v>
      </c>
      <c r="G1191" s="2">
        <v>130</v>
      </c>
      <c r="H1191" s="2">
        <f t="shared" si="180"/>
        <v>0</v>
      </c>
      <c r="I1191" s="2">
        <f t="shared" si="181"/>
        <v>0</v>
      </c>
      <c r="J1191" s="2">
        <f t="shared" si="182"/>
        <v>0</v>
      </c>
      <c r="K1191" s="2">
        <f t="shared" si="183"/>
        <v>1</v>
      </c>
      <c r="L1191" s="2">
        <f t="shared" si="184"/>
        <v>0</v>
      </c>
      <c r="M1191" s="2">
        <v>50</v>
      </c>
      <c r="Q1191" s="2">
        <f t="shared" si="185"/>
        <v>0</v>
      </c>
      <c r="R1191" s="2">
        <f t="shared" si="186"/>
        <v>1</v>
      </c>
      <c r="S1191" s="2">
        <f t="shared" si="187"/>
        <v>0</v>
      </c>
      <c r="T1191" s="2">
        <v>2011</v>
      </c>
      <c r="U1191" s="2">
        <f t="shared" si="188"/>
        <v>0</v>
      </c>
      <c r="V1191" s="2">
        <v>6.7</v>
      </c>
      <c r="W1191" s="2">
        <f t="shared" si="189"/>
        <v>0</v>
      </c>
    </row>
    <row r="1192" spans="1:23" x14ac:dyDescent="0.2">
      <c r="A1192" s="2" t="s">
        <v>297</v>
      </c>
      <c r="B1192" s="2" t="s">
        <v>15</v>
      </c>
      <c r="C1192" s="2" t="s">
        <v>35</v>
      </c>
      <c r="D1192" s="2">
        <v>31.691800000000001</v>
      </c>
      <c r="E1192" s="2">
        <v>89</v>
      </c>
      <c r="F1192" s="2">
        <v>140268</v>
      </c>
      <c r="G1192" s="2">
        <v>12</v>
      </c>
      <c r="H1192" s="2">
        <f t="shared" si="180"/>
        <v>1</v>
      </c>
      <c r="I1192" s="2">
        <f t="shared" si="181"/>
        <v>0</v>
      </c>
      <c r="J1192" s="2">
        <f t="shared" si="182"/>
        <v>1</v>
      </c>
      <c r="K1192" s="2">
        <f t="shared" si="183"/>
        <v>0</v>
      </c>
      <c r="L1192" s="2">
        <f t="shared" si="184"/>
        <v>0</v>
      </c>
      <c r="M1192" s="2">
        <v>66</v>
      </c>
      <c r="Q1192" s="2">
        <f t="shared" si="185"/>
        <v>0</v>
      </c>
      <c r="R1192" s="2">
        <f t="shared" si="186"/>
        <v>0</v>
      </c>
      <c r="S1192" s="2">
        <f t="shared" si="187"/>
        <v>0</v>
      </c>
      <c r="T1192" s="2">
        <v>2008</v>
      </c>
      <c r="U1192" s="2">
        <f t="shared" si="188"/>
        <v>0</v>
      </c>
      <c r="V1192" s="2">
        <v>6</v>
      </c>
      <c r="W1192" s="2">
        <f t="shared" si="189"/>
        <v>0</v>
      </c>
    </row>
    <row r="1193" spans="1:23" x14ac:dyDescent="0.2">
      <c r="A1193" s="2" t="s">
        <v>1962</v>
      </c>
      <c r="B1193" s="2" t="s">
        <v>15</v>
      </c>
      <c r="C1193" s="2" t="s">
        <v>12</v>
      </c>
      <c r="D1193" s="2">
        <v>30.3078</v>
      </c>
      <c r="E1193" s="2">
        <v>101</v>
      </c>
      <c r="F1193" s="2">
        <v>3001</v>
      </c>
      <c r="G1193" s="2">
        <v>35</v>
      </c>
      <c r="H1193" s="2">
        <f t="shared" si="180"/>
        <v>1</v>
      </c>
      <c r="I1193" s="2">
        <f t="shared" si="181"/>
        <v>0</v>
      </c>
      <c r="J1193" s="2">
        <f t="shared" si="182"/>
        <v>0</v>
      </c>
      <c r="K1193" s="2">
        <f t="shared" si="183"/>
        <v>0</v>
      </c>
      <c r="L1193" s="2">
        <f t="shared" si="184"/>
        <v>0</v>
      </c>
      <c r="M1193" s="2">
        <v>48</v>
      </c>
      <c r="Q1193" s="2">
        <f t="shared" si="185"/>
        <v>0</v>
      </c>
      <c r="R1193" s="2">
        <f t="shared" si="186"/>
        <v>0</v>
      </c>
      <c r="S1193" s="2">
        <f t="shared" si="187"/>
        <v>0</v>
      </c>
      <c r="T1193" s="2">
        <v>2002</v>
      </c>
      <c r="U1193" s="2">
        <f t="shared" si="188"/>
        <v>0</v>
      </c>
      <c r="V1193" s="2">
        <v>5.2</v>
      </c>
      <c r="W1193" s="2">
        <f t="shared" si="189"/>
        <v>1</v>
      </c>
    </row>
    <row r="1194" spans="1:23" x14ac:dyDescent="0.2">
      <c r="A1194" s="2" t="s">
        <v>208</v>
      </c>
      <c r="B1194" s="2" t="s">
        <v>11</v>
      </c>
      <c r="C1194" s="2" t="s">
        <v>24</v>
      </c>
      <c r="D1194" s="2">
        <v>33.592399999999998</v>
      </c>
      <c r="E1194" s="2">
        <v>96</v>
      </c>
      <c r="F1194" s="2">
        <v>31549</v>
      </c>
      <c r="G1194" s="2">
        <v>130</v>
      </c>
      <c r="H1194" s="2">
        <f t="shared" si="180"/>
        <v>0</v>
      </c>
      <c r="I1194" s="2">
        <f t="shared" si="181"/>
        <v>0</v>
      </c>
      <c r="J1194" s="2">
        <f t="shared" si="182"/>
        <v>0</v>
      </c>
      <c r="K1194" s="2">
        <f t="shared" si="183"/>
        <v>0</v>
      </c>
      <c r="L1194" s="2">
        <f t="shared" si="184"/>
        <v>0</v>
      </c>
      <c r="M1194" s="2">
        <v>124</v>
      </c>
      <c r="Q1194" s="2">
        <f t="shared" si="185"/>
        <v>1</v>
      </c>
      <c r="R1194" s="2">
        <f t="shared" si="186"/>
        <v>0</v>
      </c>
      <c r="S1194" s="2">
        <f t="shared" si="187"/>
        <v>0</v>
      </c>
      <c r="T1194" s="2">
        <v>2013</v>
      </c>
      <c r="U1194" s="2">
        <f t="shared" si="188"/>
        <v>0</v>
      </c>
      <c r="V1194" s="2">
        <v>5.6</v>
      </c>
      <c r="W1194" s="2">
        <f t="shared" si="189"/>
        <v>0</v>
      </c>
    </row>
    <row r="1195" spans="1:23" x14ac:dyDescent="0.2">
      <c r="A1195" s="2" t="s">
        <v>1196</v>
      </c>
      <c r="B1195" s="2" t="s">
        <v>11</v>
      </c>
      <c r="C1195" s="2" t="s">
        <v>12</v>
      </c>
      <c r="D1195" s="2">
        <v>2.2218100000000001</v>
      </c>
      <c r="E1195" s="2">
        <v>91</v>
      </c>
      <c r="F1195" s="2">
        <v>1582</v>
      </c>
      <c r="G1195" s="2">
        <v>5</v>
      </c>
      <c r="H1195" s="2">
        <f t="shared" si="180"/>
        <v>0</v>
      </c>
      <c r="I1195" s="2">
        <f t="shared" si="181"/>
        <v>0</v>
      </c>
      <c r="J1195" s="2">
        <f t="shared" si="182"/>
        <v>0</v>
      </c>
      <c r="K1195" s="2">
        <f t="shared" si="183"/>
        <v>0</v>
      </c>
      <c r="L1195" s="2">
        <f t="shared" si="184"/>
        <v>0</v>
      </c>
      <c r="M1195" s="2">
        <v>263</v>
      </c>
      <c r="Q1195" s="2">
        <f t="shared" si="185"/>
        <v>1</v>
      </c>
      <c r="R1195" s="2">
        <f t="shared" si="186"/>
        <v>0</v>
      </c>
      <c r="S1195" s="2">
        <f t="shared" si="187"/>
        <v>0</v>
      </c>
      <c r="T1195" s="2">
        <v>2010</v>
      </c>
      <c r="U1195" s="2">
        <f t="shared" si="188"/>
        <v>0</v>
      </c>
      <c r="V1195" s="2">
        <v>7</v>
      </c>
      <c r="W1195" s="2">
        <f t="shared" si="189"/>
        <v>1</v>
      </c>
    </row>
    <row r="1196" spans="1:23" x14ac:dyDescent="0.2">
      <c r="A1196" s="2" t="s">
        <v>1871</v>
      </c>
      <c r="B1196" s="2" t="s">
        <v>51</v>
      </c>
      <c r="C1196" s="2" t="s">
        <v>19</v>
      </c>
      <c r="D1196" s="2">
        <v>67.128200000000007</v>
      </c>
      <c r="E1196" s="2">
        <v>98</v>
      </c>
      <c r="F1196" s="2">
        <v>14007</v>
      </c>
      <c r="G1196" s="2">
        <v>65</v>
      </c>
      <c r="H1196" s="2">
        <f t="shared" si="180"/>
        <v>0</v>
      </c>
      <c r="I1196" s="2">
        <f t="shared" si="181"/>
        <v>0</v>
      </c>
      <c r="J1196" s="2">
        <f t="shared" si="182"/>
        <v>0</v>
      </c>
      <c r="K1196" s="2">
        <f t="shared" si="183"/>
        <v>0</v>
      </c>
      <c r="L1196" s="2">
        <f t="shared" si="184"/>
        <v>1</v>
      </c>
      <c r="M1196" s="2">
        <v>99</v>
      </c>
      <c r="Q1196" s="2">
        <f t="shared" si="185"/>
        <v>0</v>
      </c>
      <c r="R1196" s="2">
        <f t="shared" si="186"/>
        <v>1</v>
      </c>
      <c r="S1196" s="2">
        <f t="shared" si="187"/>
        <v>0</v>
      </c>
      <c r="T1196" s="2">
        <v>2009</v>
      </c>
      <c r="U1196" s="2">
        <f t="shared" si="188"/>
        <v>0</v>
      </c>
      <c r="V1196" s="2">
        <v>5.7</v>
      </c>
      <c r="W1196" s="2">
        <f t="shared" si="189"/>
        <v>0</v>
      </c>
    </row>
    <row r="1197" spans="1:23" x14ac:dyDescent="0.2">
      <c r="A1197" s="2" t="s">
        <v>1967</v>
      </c>
      <c r="B1197" s="2" t="s">
        <v>51</v>
      </c>
      <c r="C1197" s="2" t="s">
        <v>12</v>
      </c>
      <c r="D1197" s="2">
        <v>52.277500000000003</v>
      </c>
      <c r="E1197" s="2">
        <v>109</v>
      </c>
      <c r="F1197" s="2">
        <v>4231</v>
      </c>
      <c r="G1197" s="2">
        <v>35</v>
      </c>
      <c r="H1197" s="2">
        <f t="shared" si="180"/>
        <v>0</v>
      </c>
      <c r="I1197" s="2">
        <f t="shared" si="181"/>
        <v>0</v>
      </c>
      <c r="J1197" s="2">
        <f t="shared" si="182"/>
        <v>0</v>
      </c>
      <c r="K1197" s="2">
        <f t="shared" si="183"/>
        <v>0</v>
      </c>
      <c r="L1197" s="2">
        <f t="shared" si="184"/>
        <v>0</v>
      </c>
      <c r="M1197" s="2">
        <v>19</v>
      </c>
      <c r="Q1197" s="2">
        <f t="shared" si="185"/>
        <v>0</v>
      </c>
      <c r="R1197" s="2">
        <f t="shared" si="186"/>
        <v>1</v>
      </c>
      <c r="S1197" s="2">
        <f t="shared" si="187"/>
        <v>0</v>
      </c>
      <c r="T1197" s="2">
        <v>2003</v>
      </c>
      <c r="U1197" s="2">
        <f t="shared" si="188"/>
        <v>0</v>
      </c>
      <c r="V1197" s="2">
        <v>6.9</v>
      </c>
      <c r="W1197" s="2">
        <f t="shared" si="189"/>
        <v>1</v>
      </c>
    </row>
    <row r="1198" spans="1:23" x14ac:dyDescent="0.2">
      <c r="A1198" s="2" t="s">
        <v>1969</v>
      </c>
      <c r="B1198" s="2" t="s">
        <v>51</v>
      </c>
      <c r="C1198" s="2" t="s">
        <v>47</v>
      </c>
      <c r="D1198" s="2">
        <v>10.412000000000001</v>
      </c>
      <c r="E1198" s="2">
        <v>103</v>
      </c>
      <c r="F1198" s="2">
        <v>4676</v>
      </c>
      <c r="G1198" s="2">
        <v>15</v>
      </c>
      <c r="H1198" s="2">
        <f t="shared" si="180"/>
        <v>0</v>
      </c>
      <c r="I1198" s="2">
        <f t="shared" si="181"/>
        <v>0</v>
      </c>
      <c r="J1198" s="2">
        <f t="shared" si="182"/>
        <v>0</v>
      </c>
      <c r="K1198" s="2">
        <f t="shared" si="183"/>
        <v>0</v>
      </c>
      <c r="L1198" s="2">
        <f t="shared" si="184"/>
        <v>0</v>
      </c>
      <c r="M1198" s="2">
        <v>80</v>
      </c>
      <c r="Q1198" s="2">
        <f t="shared" si="185"/>
        <v>0</v>
      </c>
      <c r="R1198" s="2">
        <f t="shared" si="186"/>
        <v>1</v>
      </c>
      <c r="S1198" s="2">
        <f t="shared" si="187"/>
        <v>0</v>
      </c>
      <c r="T1198" s="2">
        <v>2004</v>
      </c>
      <c r="U1198" s="2">
        <f t="shared" si="188"/>
        <v>1</v>
      </c>
      <c r="V1198" s="2">
        <v>5.9</v>
      </c>
      <c r="W1198" s="2">
        <f t="shared" si="189"/>
        <v>0</v>
      </c>
    </row>
    <row r="1199" spans="1:23" x14ac:dyDescent="0.2">
      <c r="A1199" s="2" t="s">
        <v>1073</v>
      </c>
      <c r="B1199" s="2" t="s">
        <v>11</v>
      </c>
      <c r="C1199" s="2" t="s">
        <v>40</v>
      </c>
      <c r="D1199" s="2">
        <v>37.4861</v>
      </c>
      <c r="E1199" s="2">
        <v>119</v>
      </c>
      <c r="F1199" s="2">
        <v>2052</v>
      </c>
      <c r="G1199" s="2">
        <v>50</v>
      </c>
      <c r="H1199" s="2">
        <f t="shared" si="180"/>
        <v>0</v>
      </c>
      <c r="I1199" s="2">
        <f t="shared" si="181"/>
        <v>0</v>
      </c>
      <c r="J1199" s="2">
        <f t="shared" si="182"/>
        <v>0</v>
      </c>
      <c r="K1199" s="2">
        <f t="shared" si="183"/>
        <v>0</v>
      </c>
      <c r="L1199" s="2">
        <f t="shared" si="184"/>
        <v>0</v>
      </c>
      <c r="M1199" s="2">
        <v>0</v>
      </c>
      <c r="Q1199" s="2">
        <f t="shared" si="185"/>
        <v>1</v>
      </c>
      <c r="R1199" s="2">
        <f t="shared" si="186"/>
        <v>0</v>
      </c>
      <c r="S1199" s="2">
        <f t="shared" si="187"/>
        <v>1</v>
      </c>
      <c r="T1199" s="2">
        <v>2004</v>
      </c>
      <c r="U1199" s="2">
        <f t="shared" si="188"/>
        <v>0</v>
      </c>
      <c r="V1199" s="2">
        <v>6</v>
      </c>
      <c r="W1199" s="2">
        <f t="shared" si="189"/>
        <v>0</v>
      </c>
    </row>
    <row r="1200" spans="1:23" x14ac:dyDescent="0.2">
      <c r="A1200" s="2" t="s">
        <v>283</v>
      </c>
      <c r="B1200" s="2" t="s">
        <v>18</v>
      </c>
      <c r="C1200" s="2" t="s">
        <v>19</v>
      </c>
      <c r="D1200" s="2">
        <v>26.1614</v>
      </c>
      <c r="E1200" s="2">
        <v>103</v>
      </c>
      <c r="F1200" s="2">
        <v>1002</v>
      </c>
      <c r="G1200" s="2">
        <v>15</v>
      </c>
      <c r="H1200" s="2">
        <f t="shared" si="180"/>
        <v>0</v>
      </c>
      <c r="I1200" s="2">
        <f t="shared" si="181"/>
        <v>0</v>
      </c>
      <c r="J1200" s="2">
        <f t="shared" si="182"/>
        <v>0</v>
      </c>
      <c r="K1200" s="2">
        <f t="shared" si="183"/>
        <v>0</v>
      </c>
      <c r="L1200" s="2">
        <f t="shared" si="184"/>
        <v>1</v>
      </c>
      <c r="M1200" s="2">
        <v>20</v>
      </c>
      <c r="Q1200" s="2">
        <f t="shared" si="185"/>
        <v>0</v>
      </c>
      <c r="R1200" s="2">
        <f t="shared" si="186"/>
        <v>0</v>
      </c>
      <c r="S1200" s="2">
        <f t="shared" si="187"/>
        <v>0</v>
      </c>
      <c r="T1200" s="2">
        <v>2010</v>
      </c>
      <c r="U1200" s="2">
        <f t="shared" si="188"/>
        <v>0</v>
      </c>
      <c r="V1200" s="2">
        <v>6.7</v>
      </c>
      <c r="W1200" s="2">
        <f t="shared" si="189"/>
        <v>0</v>
      </c>
    </row>
    <row r="1201" spans="1:23" x14ac:dyDescent="0.2">
      <c r="A1201" s="2" t="s">
        <v>1899</v>
      </c>
      <c r="B1201" s="2" t="s">
        <v>51</v>
      </c>
      <c r="C1201" s="2" t="s">
        <v>97</v>
      </c>
      <c r="D1201" s="2">
        <v>123.20699999999999</v>
      </c>
      <c r="E1201" s="2">
        <v>107</v>
      </c>
      <c r="F1201" s="2">
        <v>43291</v>
      </c>
      <c r="G1201" s="2">
        <v>135</v>
      </c>
      <c r="H1201" s="2">
        <f t="shared" si="180"/>
        <v>0</v>
      </c>
      <c r="I1201" s="2">
        <f t="shared" si="181"/>
        <v>0</v>
      </c>
      <c r="J1201" s="2">
        <f t="shared" si="182"/>
        <v>0</v>
      </c>
      <c r="K1201" s="2">
        <f t="shared" si="183"/>
        <v>1</v>
      </c>
      <c r="L1201" s="2">
        <f t="shared" si="184"/>
        <v>0</v>
      </c>
      <c r="M1201" s="2">
        <v>563</v>
      </c>
      <c r="Q1201" s="2">
        <f t="shared" si="185"/>
        <v>0</v>
      </c>
      <c r="R1201" s="2">
        <f t="shared" si="186"/>
        <v>1</v>
      </c>
      <c r="S1201" s="2">
        <f t="shared" si="187"/>
        <v>0</v>
      </c>
      <c r="T1201" s="2">
        <v>2011</v>
      </c>
      <c r="U1201" s="2">
        <f t="shared" si="188"/>
        <v>0</v>
      </c>
      <c r="V1201" s="2">
        <v>7.2</v>
      </c>
      <c r="W1201" s="2">
        <f t="shared" si="189"/>
        <v>0</v>
      </c>
    </row>
    <row r="1202" spans="1:23" x14ac:dyDescent="0.2">
      <c r="A1202" s="2" t="s">
        <v>1687</v>
      </c>
      <c r="B1202" s="2" t="s">
        <v>18</v>
      </c>
      <c r="C1202" s="2" t="s">
        <v>97</v>
      </c>
      <c r="D1202" s="2">
        <v>206.435</v>
      </c>
      <c r="E1202" s="2">
        <v>111</v>
      </c>
      <c r="F1202" s="2">
        <v>4764</v>
      </c>
      <c r="G1202" s="2">
        <v>150</v>
      </c>
      <c r="H1202" s="2">
        <f t="shared" si="180"/>
        <v>0</v>
      </c>
      <c r="I1202" s="2">
        <f t="shared" si="181"/>
        <v>0</v>
      </c>
      <c r="J1202" s="2">
        <f t="shared" si="182"/>
        <v>0</v>
      </c>
      <c r="K1202" s="2">
        <f t="shared" si="183"/>
        <v>1</v>
      </c>
      <c r="L1202" s="2">
        <f t="shared" si="184"/>
        <v>0</v>
      </c>
      <c r="M1202" s="2">
        <v>663</v>
      </c>
      <c r="Q1202" s="2">
        <f t="shared" si="185"/>
        <v>0</v>
      </c>
      <c r="R1202" s="2">
        <f t="shared" si="186"/>
        <v>0</v>
      </c>
      <c r="S1202" s="2">
        <f t="shared" si="187"/>
        <v>0</v>
      </c>
      <c r="T1202" s="2">
        <v>2007</v>
      </c>
      <c r="U1202" s="2">
        <f t="shared" si="188"/>
        <v>0</v>
      </c>
      <c r="V1202" s="2">
        <v>8</v>
      </c>
      <c r="W1202" s="2">
        <f t="shared" si="189"/>
        <v>0</v>
      </c>
    </row>
    <row r="1203" spans="1:23" x14ac:dyDescent="0.2">
      <c r="A1203" s="2" t="s">
        <v>1575</v>
      </c>
      <c r="B1203" s="2" t="s">
        <v>11</v>
      </c>
      <c r="C1203" s="2" t="s">
        <v>12</v>
      </c>
      <c r="D1203" s="2">
        <v>75.305999999999997</v>
      </c>
      <c r="E1203" s="2">
        <v>178</v>
      </c>
      <c r="F1203" s="2">
        <v>5074</v>
      </c>
      <c r="G1203" s="2">
        <v>40</v>
      </c>
      <c r="H1203" s="2">
        <f t="shared" si="180"/>
        <v>0</v>
      </c>
      <c r="I1203" s="2">
        <f t="shared" si="181"/>
        <v>0</v>
      </c>
      <c r="J1203" s="2">
        <f t="shared" si="182"/>
        <v>0</v>
      </c>
      <c r="K1203" s="2">
        <f t="shared" si="183"/>
        <v>0</v>
      </c>
      <c r="L1203" s="2">
        <f t="shared" si="184"/>
        <v>0</v>
      </c>
      <c r="M1203" s="2">
        <v>138</v>
      </c>
      <c r="Q1203" s="2">
        <f t="shared" si="185"/>
        <v>1</v>
      </c>
      <c r="R1203" s="2">
        <f t="shared" si="186"/>
        <v>0</v>
      </c>
      <c r="S1203" s="2">
        <f t="shared" si="187"/>
        <v>0</v>
      </c>
      <c r="T1203" s="2">
        <v>2004</v>
      </c>
      <c r="U1203" s="2">
        <f t="shared" si="188"/>
        <v>0</v>
      </c>
      <c r="V1203" s="2">
        <v>7.7</v>
      </c>
      <c r="W1203" s="2">
        <f t="shared" si="189"/>
        <v>1</v>
      </c>
    </row>
    <row r="1204" spans="1:23" x14ac:dyDescent="0.2">
      <c r="A1204" s="2" t="s">
        <v>144</v>
      </c>
      <c r="B1204" s="2" t="s">
        <v>11</v>
      </c>
      <c r="C1204" s="2" t="s">
        <v>31</v>
      </c>
      <c r="D1204" s="2">
        <v>12.372400000000001</v>
      </c>
      <c r="E1204" s="2">
        <v>107</v>
      </c>
      <c r="F1204" s="2">
        <v>4971</v>
      </c>
      <c r="G1204" s="2">
        <v>24</v>
      </c>
      <c r="H1204" s="2">
        <f t="shared" si="180"/>
        <v>0</v>
      </c>
      <c r="I1204" s="2">
        <f t="shared" si="181"/>
        <v>1</v>
      </c>
      <c r="J1204" s="2">
        <f t="shared" si="182"/>
        <v>0</v>
      </c>
      <c r="K1204" s="2">
        <f t="shared" si="183"/>
        <v>0</v>
      </c>
      <c r="L1204" s="2">
        <f t="shared" si="184"/>
        <v>0</v>
      </c>
      <c r="M1204" s="2">
        <v>48</v>
      </c>
      <c r="Q1204" s="2">
        <f t="shared" si="185"/>
        <v>1</v>
      </c>
      <c r="R1204" s="2">
        <f t="shared" si="186"/>
        <v>0</v>
      </c>
      <c r="S1204" s="2">
        <f t="shared" si="187"/>
        <v>0</v>
      </c>
      <c r="T1204" s="2">
        <v>2000</v>
      </c>
      <c r="U1204" s="2">
        <f t="shared" si="188"/>
        <v>0</v>
      </c>
      <c r="V1204" s="2">
        <v>5.3</v>
      </c>
      <c r="W1204" s="2">
        <f t="shared" si="189"/>
        <v>0</v>
      </c>
    </row>
    <row r="1205" spans="1:23" x14ac:dyDescent="0.2">
      <c r="A1205" s="2" t="s">
        <v>412</v>
      </c>
      <c r="B1205" s="2" t="s">
        <v>11</v>
      </c>
      <c r="C1205" s="2" t="s">
        <v>24</v>
      </c>
      <c r="D1205" s="2">
        <v>85.463300000000004</v>
      </c>
      <c r="E1205" s="2">
        <v>127</v>
      </c>
      <c r="F1205" s="2">
        <v>22254</v>
      </c>
      <c r="G1205" s="2">
        <v>110</v>
      </c>
      <c r="H1205" s="2">
        <f t="shared" si="180"/>
        <v>0</v>
      </c>
      <c r="I1205" s="2">
        <f t="shared" si="181"/>
        <v>0</v>
      </c>
      <c r="J1205" s="2">
        <f t="shared" si="182"/>
        <v>0</v>
      </c>
      <c r="K1205" s="2">
        <f t="shared" si="183"/>
        <v>0</v>
      </c>
      <c r="L1205" s="2">
        <f t="shared" si="184"/>
        <v>0</v>
      </c>
      <c r="M1205" s="2">
        <v>189</v>
      </c>
      <c r="Q1205" s="2">
        <f t="shared" si="185"/>
        <v>1</v>
      </c>
      <c r="R1205" s="2">
        <f t="shared" si="186"/>
        <v>0</v>
      </c>
      <c r="S1205" s="2">
        <f t="shared" si="187"/>
        <v>0</v>
      </c>
      <c r="T1205" s="2">
        <v>2011</v>
      </c>
      <c r="U1205" s="2">
        <f t="shared" si="188"/>
        <v>0</v>
      </c>
      <c r="V1205" s="2">
        <v>7.1</v>
      </c>
      <c r="W1205" s="2">
        <f t="shared" si="189"/>
        <v>0</v>
      </c>
    </row>
    <row r="1206" spans="1:23" x14ac:dyDescent="0.2">
      <c r="A1206" s="2" t="s">
        <v>1978</v>
      </c>
      <c r="B1206" s="2" t="s">
        <v>11</v>
      </c>
      <c r="C1206" s="2" t="s">
        <v>40</v>
      </c>
      <c r="D1206" s="2">
        <v>5.8449299999999997</v>
      </c>
      <c r="E1206" s="2">
        <v>90</v>
      </c>
      <c r="F1206" s="2">
        <v>2510</v>
      </c>
      <c r="G1206" s="2">
        <v>3</v>
      </c>
      <c r="H1206" s="2">
        <f t="shared" si="180"/>
        <v>0</v>
      </c>
      <c r="I1206" s="2">
        <f t="shared" si="181"/>
        <v>0</v>
      </c>
      <c r="J1206" s="2">
        <f t="shared" si="182"/>
        <v>0</v>
      </c>
      <c r="K1206" s="2">
        <f t="shared" si="183"/>
        <v>0</v>
      </c>
      <c r="L1206" s="2">
        <f t="shared" si="184"/>
        <v>0</v>
      </c>
      <c r="M1206" s="2">
        <v>15</v>
      </c>
      <c r="Q1206" s="2">
        <f t="shared" si="185"/>
        <v>1</v>
      </c>
      <c r="R1206" s="2">
        <f t="shared" si="186"/>
        <v>0</v>
      </c>
      <c r="S1206" s="2">
        <f t="shared" si="187"/>
        <v>1</v>
      </c>
      <c r="T1206" s="2">
        <v>2002</v>
      </c>
      <c r="U1206" s="2">
        <f t="shared" si="188"/>
        <v>0</v>
      </c>
      <c r="V1206" s="2">
        <v>7</v>
      </c>
      <c r="W1206" s="2">
        <f t="shared" si="189"/>
        <v>0</v>
      </c>
    </row>
    <row r="1207" spans="1:23" x14ac:dyDescent="0.2">
      <c r="A1207" s="2" t="s">
        <v>1980</v>
      </c>
      <c r="B1207" s="2" t="s">
        <v>18</v>
      </c>
      <c r="C1207" s="2" t="s">
        <v>97</v>
      </c>
      <c r="D1207" s="2">
        <v>36.696800000000003</v>
      </c>
      <c r="E1207" s="2">
        <v>82</v>
      </c>
      <c r="F1207" s="2">
        <v>2197</v>
      </c>
      <c r="G1207" s="2">
        <v>23</v>
      </c>
      <c r="H1207" s="2">
        <f t="shared" si="180"/>
        <v>0</v>
      </c>
      <c r="I1207" s="2">
        <f t="shared" si="181"/>
        <v>0</v>
      </c>
      <c r="J1207" s="2">
        <f t="shared" si="182"/>
        <v>0</v>
      </c>
      <c r="K1207" s="2">
        <f t="shared" si="183"/>
        <v>1</v>
      </c>
      <c r="L1207" s="2">
        <f t="shared" si="184"/>
        <v>0</v>
      </c>
      <c r="M1207" s="2">
        <v>6</v>
      </c>
      <c r="Q1207" s="2">
        <f t="shared" si="185"/>
        <v>0</v>
      </c>
      <c r="R1207" s="2">
        <f t="shared" si="186"/>
        <v>0</v>
      </c>
      <c r="S1207" s="2">
        <f t="shared" si="187"/>
        <v>0</v>
      </c>
      <c r="T1207" s="2">
        <v>2001</v>
      </c>
      <c r="U1207" s="2">
        <f t="shared" si="188"/>
        <v>0</v>
      </c>
      <c r="V1207" s="2">
        <v>6.5</v>
      </c>
      <c r="W1207" s="2">
        <f t="shared" si="189"/>
        <v>0</v>
      </c>
    </row>
    <row r="1208" spans="1:23" x14ac:dyDescent="0.2">
      <c r="A1208" s="2" t="s">
        <v>208</v>
      </c>
      <c r="B1208" s="2" t="s">
        <v>11</v>
      </c>
      <c r="C1208" s="2" t="s">
        <v>24</v>
      </c>
      <c r="D1208" s="2">
        <v>90.356899999999996</v>
      </c>
      <c r="E1208" s="2">
        <v>111</v>
      </c>
      <c r="F1208" s="2">
        <v>24928</v>
      </c>
      <c r="G1208" s="2">
        <v>58</v>
      </c>
      <c r="H1208" s="2">
        <f t="shared" si="180"/>
        <v>0</v>
      </c>
      <c r="I1208" s="2">
        <f t="shared" si="181"/>
        <v>0</v>
      </c>
      <c r="J1208" s="2">
        <f t="shared" si="182"/>
        <v>0</v>
      </c>
      <c r="K1208" s="2">
        <f t="shared" si="183"/>
        <v>0</v>
      </c>
      <c r="L1208" s="2">
        <f t="shared" si="184"/>
        <v>0</v>
      </c>
      <c r="M1208" s="2">
        <v>124</v>
      </c>
      <c r="Q1208" s="2">
        <f t="shared" si="185"/>
        <v>1</v>
      </c>
      <c r="R1208" s="2">
        <f t="shared" si="186"/>
        <v>0</v>
      </c>
      <c r="S1208" s="2">
        <f t="shared" si="187"/>
        <v>0</v>
      </c>
      <c r="T1208" s="2">
        <v>2010</v>
      </c>
      <c r="U1208" s="2">
        <f t="shared" si="188"/>
        <v>0</v>
      </c>
      <c r="V1208" s="2">
        <v>7.1</v>
      </c>
      <c r="W1208" s="2">
        <f t="shared" si="189"/>
        <v>0</v>
      </c>
    </row>
    <row r="1209" spans="1:23" x14ac:dyDescent="0.2">
      <c r="A1209" s="2" t="s">
        <v>1046</v>
      </c>
      <c r="B1209" s="2" t="s">
        <v>11</v>
      </c>
      <c r="C1209" s="2" t="s">
        <v>24</v>
      </c>
      <c r="D1209" s="2">
        <v>53.216000000000001</v>
      </c>
      <c r="E1209" s="2">
        <v>116</v>
      </c>
      <c r="F1209" s="2">
        <v>25220</v>
      </c>
      <c r="G1209" s="2">
        <v>84</v>
      </c>
      <c r="H1209" s="2">
        <f t="shared" si="180"/>
        <v>0</v>
      </c>
      <c r="I1209" s="2">
        <f t="shared" si="181"/>
        <v>0</v>
      </c>
      <c r="J1209" s="2">
        <f t="shared" si="182"/>
        <v>0</v>
      </c>
      <c r="K1209" s="2">
        <f t="shared" si="183"/>
        <v>0</v>
      </c>
      <c r="L1209" s="2">
        <f t="shared" si="184"/>
        <v>0</v>
      </c>
      <c r="M1209" s="2">
        <v>23</v>
      </c>
      <c r="Q1209" s="2">
        <f t="shared" si="185"/>
        <v>1</v>
      </c>
      <c r="R1209" s="2">
        <f t="shared" si="186"/>
        <v>0</v>
      </c>
      <c r="S1209" s="2">
        <f t="shared" si="187"/>
        <v>0</v>
      </c>
      <c r="T1209" s="2">
        <v>2013</v>
      </c>
      <c r="U1209" s="2">
        <f t="shared" si="188"/>
        <v>0</v>
      </c>
      <c r="V1209" s="2">
        <v>6.7</v>
      </c>
      <c r="W1209" s="2">
        <f t="shared" si="189"/>
        <v>0</v>
      </c>
    </row>
    <row r="1210" spans="1:23" x14ac:dyDescent="0.2">
      <c r="A1210" s="2" t="s">
        <v>699</v>
      </c>
      <c r="B1210" s="2" t="s">
        <v>11</v>
      </c>
      <c r="C1210" s="2" t="s">
        <v>35</v>
      </c>
      <c r="D1210" s="2">
        <v>57.859099999999998</v>
      </c>
      <c r="E1210" s="2">
        <v>85</v>
      </c>
      <c r="F1210" s="2">
        <v>1090</v>
      </c>
      <c r="G1210" s="2">
        <v>26</v>
      </c>
      <c r="H1210" s="2">
        <f t="shared" si="180"/>
        <v>0</v>
      </c>
      <c r="I1210" s="2">
        <f t="shared" si="181"/>
        <v>0</v>
      </c>
      <c r="J1210" s="2">
        <f t="shared" si="182"/>
        <v>1</v>
      </c>
      <c r="K1210" s="2">
        <f t="shared" si="183"/>
        <v>0</v>
      </c>
      <c r="L1210" s="2">
        <f t="shared" si="184"/>
        <v>0</v>
      </c>
      <c r="M1210" s="2">
        <v>0</v>
      </c>
      <c r="Q1210" s="2">
        <f t="shared" si="185"/>
        <v>1</v>
      </c>
      <c r="R1210" s="2">
        <f t="shared" si="186"/>
        <v>0</v>
      </c>
      <c r="S1210" s="2">
        <f t="shared" si="187"/>
        <v>0</v>
      </c>
      <c r="T1210" s="2">
        <v>2005</v>
      </c>
      <c r="U1210" s="2">
        <f t="shared" si="188"/>
        <v>0</v>
      </c>
      <c r="V1210" s="2">
        <v>6.5</v>
      </c>
      <c r="W1210" s="2">
        <f t="shared" si="189"/>
        <v>0</v>
      </c>
    </row>
    <row r="1211" spans="1:23" x14ac:dyDescent="0.2">
      <c r="A1211" s="2" t="s">
        <v>1985</v>
      </c>
      <c r="B1211" s="2" t="s">
        <v>11</v>
      </c>
      <c r="C1211" s="2" t="s">
        <v>24</v>
      </c>
      <c r="D1211" s="2">
        <v>17.473199999999999</v>
      </c>
      <c r="E1211" s="2">
        <v>106</v>
      </c>
      <c r="F1211" s="2">
        <v>2</v>
      </c>
      <c r="G1211" s="2">
        <v>70</v>
      </c>
      <c r="H1211" s="2">
        <f t="shared" si="180"/>
        <v>0</v>
      </c>
      <c r="I1211" s="2">
        <f t="shared" si="181"/>
        <v>0</v>
      </c>
      <c r="J1211" s="2">
        <f t="shared" si="182"/>
        <v>0</v>
      </c>
      <c r="K1211" s="2">
        <f t="shared" si="183"/>
        <v>0</v>
      </c>
      <c r="L1211" s="2">
        <f t="shared" si="184"/>
        <v>0</v>
      </c>
      <c r="M1211" s="2">
        <v>14</v>
      </c>
      <c r="Q1211" s="2">
        <f t="shared" si="185"/>
        <v>1</v>
      </c>
      <c r="R1211" s="2">
        <f t="shared" si="186"/>
        <v>0</v>
      </c>
      <c r="S1211" s="2">
        <f t="shared" si="187"/>
        <v>0</v>
      </c>
      <c r="T1211" s="2">
        <v>2000</v>
      </c>
      <c r="U1211" s="2">
        <f t="shared" si="188"/>
        <v>0</v>
      </c>
      <c r="V1211" s="2">
        <v>5.7</v>
      </c>
      <c r="W1211" s="2">
        <f t="shared" si="189"/>
        <v>0</v>
      </c>
    </row>
    <row r="1212" spans="1:23" x14ac:dyDescent="0.2">
      <c r="A1212" s="2" t="s">
        <v>1560</v>
      </c>
      <c r="B1212" s="2" t="s">
        <v>11</v>
      </c>
      <c r="C1212" s="2" t="s">
        <v>35</v>
      </c>
      <c r="D1212" s="2">
        <v>37.6526</v>
      </c>
      <c r="E1212" s="2">
        <v>100</v>
      </c>
      <c r="F1212" s="2">
        <v>15369</v>
      </c>
      <c r="G1212" s="2">
        <v>42</v>
      </c>
      <c r="H1212" s="2">
        <f t="shared" si="180"/>
        <v>0</v>
      </c>
      <c r="I1212" s="2">
        <f t="shared" si="181"/>
        <v>0</v>
      </c>
      <c r="J1212" s="2">
        <f t="shared" si="182"/>
        <v>1</v>
      </c>
      <c r="K1212" s="2">
        <f t="shared" si="183"/>
        <v>0</v>
      </c>
      <c r="L1212" s="2">
        <f t="shared" si="184"/>
        <v>0</v>
      </c>
      <c r="M1212" s="2">
        <v>308</v>
      </c>
      <c r="Q1212" s="2">
        <f t="shared" si="185"/>
        <v>1</v>
      </c>
      <c r="R1212" s="2">
        <f t="shared" si="186"/>
        <v>0</v>
      </c>
      <c r="S1212" s="2">
        <f t="shared" si="187"/>
        <v>0</v>
      </c>
      <c r="T1212" s="2">
        <v>2011</v>
      </c>
      <c r="U1212" s="2">
        <f t="shared" si="188"/>
        <v>0</v>
      </c>
      <c r="V1212" s="2">
        <v>5.4</v>
      </c>
      <c r="W1212" s="2">
        <f t="shared" si="189"/>
        <v>0</v>
      </c>
    </row>
    <row r="1213" spans="1:23" x14ac:dyDescent="0.2">
      <c r="A1213" s="2" t="s">
        <v>1988</v>
      </c>
      <c r="B1213" s="2" t="s">
        <v>11</v>
      </c>
      <c r="C1213" s="2" t="s">
        <v>19</v>
      </c>
      <c r="D1213" s="2">
        <v>49.875599999999999</v>
      </c>
      <c r="E1213" s="2">
        <v>125</v>
      </c>
      <c r="F1213" s="2">
        <v>4416</v>
      </c>
      <c r="G1213" s="2">
        <v>58</v>
      </c>
      <c r="H1213" s="2">
        <f t="shared" si="180"/>
        <v>0</v>
      </c>
      <c r="I1213" s="2">
        <f t="shared" si="181"/>
        <v>0</v>
      </c>
      <c r="J1213" s="2">
        <f t="shared" si="182"/>
        <v>0</v>
      </c>
      <c r="K1213" s="2">
        <f t="shared" si="183"/>
        <v>0</v>
      </c>
      <c r="L1213" s="2">
        <f t="shared" si="184"/>
        <v>1</v>
      </c>
      <c r="M1213" s="2">
        <v>143</v>
      </c>
      <c r="Q1213" s="2">
        <f t="shared" si="185"/>
        <v>1</v>
      </c>
      <c r="R1213" s="2">
        <f t="shared" si="186"/>
        <v>0</v>
      </c>
      <c r="S1213" s="2">
        <f t="shared" si="187"/>
        <v>0</v>
      </c>
      <c r="T1213" s="2">
        <v>2012</v>
      </c>
      <c r="U1213" s="2">
        <f t="shared" si="188"/>
        <v>0</v>
      </c>
      <c r="V1213" s="2">
        <v>5.9</v>
      </c>
      <c r="W1213" s="2">
        <f t="shared" si="189"/>
        <v>0</v>
      </c>
    </row>
    <row r="1214" spans="1:23" x14ac:dyDescent="0.2">
      <c r="A1214" s="2" t="s">
        <v>1685</v>
      </c>
      <c r="B1214" s="2" t="s">
        <v>15</v>
      </c>
      <c r="C1214" s="2" t="s">
        <v>35</v>
      </c>
      <c r="D1214" s="2">
        <v>6.5087000000000006E-2</v>
      </c>
      <c r="E1214" s="2">
        <v>90</v>
      </c>
      <c r="F1214" s="2">
        <v>408</v>
      </c>
      <c r="G1214" s="2">
        <v>5</v>
      </c>
      <c r="H1214" s="2">
        <f t="shared" si="180"/>
        <v>1</v>
      </c>
      <c r="I1214" s="2">
        <f t="shared" si="181"/>
        <v>0</v>
      </c>
      <c r="J1214" s="2">
        <f t="shared" si="182"/>
        <v>1</v>
      </c>
      <c r="K1214" s="2">
        <f t="shared" si="183"/>
        <v>0</v>
      </c>
      <c r="L1214" s="2">
        <f t="shared" si="184"/>
        <v>0</v>
      </c>
      <c r="M1214" s="2">
        <v>0</v>
      </c>
      <c r="Q1214" s="2">
        <f t="shared" si="185"/>
        <v>0</v>
      </c>
      <c r="R1214" s="2">
        <f t="shared" si="186"/>
        <v>0</v>
      </c>
      <c r="S1214" s="2">
        <f t="shared" si="187"/>
        <v>0</v>
      </c>
      <c r="T1214" s="2">
        <v>2007</v>
      </c>
      <c r="U1214" s="2">
        <f t="shared" si="188"/>
        <v>0</v>
      </c>
      <c r="V1214" s="2">
        <v>6.2</v>
      </c>
      <c r="W1214" s="2">
        <f t="shared" si="189"/>
        <v>0</v>
      </c>
    </row>
    <row r="1215" spans="1:23" x14ac:dyDescent="0.2">
      <c r="A1215" s="2" t="s">
        <v>1991</v>
      </c>
      <c r="B1215" s="2" t="s">
        <v>15</v>
      </c>
      <c r="C1215" s="2" t="s">
        <v>12</v>
      </c>
      <c r="D1215" s="2">
        <v>2.3448500000000001</v>
      </c>
      <c r="E1215" s="2">
        <v>99</v>
      </c>
      <c r="F1215" s="2">
        <v>2158</v>
      </c>
      <c r="G1215" s="2">
        <v>7</v>
      </c>
      <c r="H1215" s="2">
        <f t="shared" si="180"/>
        <v>1</v>
      </c>
      <c r="I1215" s="2">
        <f t="shared" si="181"/>
        <v>0</v>
      </c>
      <c r="J1215" s="2">
        <f t="shared" si="182"/>
        <v>0</v>
      </c>
      <c r="K1215" s="2">
        <f t="shared" si="183"/>
        <v>0</v>
      </c>
      <c r="L1215" s="2">
        <f t="shared" si="184"/>
        <v>0</v>
      </c>
      <c r="M1215" s="2">
        <v>342</v>
      </c>
      <c r="Q1215" s="2">
        <f t="shared" si="185"/>
        <v>0</v>
      </c>
      <c r="R1215" s="2">
        <f t="shared" si="186"/>
        <v>0</v>
      </c>
      <c r="S1215" s="2">
        <f t="shared" si="187"/>
        <v>0</v>
      </c>
      <c r="T1215" s="2">
        <v>2008</v>
      </c>
      <c r="U1215" s="2">
        <f t="shared" si="188"/>
        <v>0</v>
      </c>
      <c r="V1215" s="2">
        <v>6.8</v>
      </c>
      <c r="W1215" s="2">
        <f t="shared" si="189"/>
        <v>1</v>
      </c>
    </row>
    <row r="1216" spans="1:23" x14ac:dyDescent="0.2">
      <c r="A1216" s="2" t="s">
        <v>1993</v>
      </c>
      <c r="B1216" s="2" t="s">
        <v>11</v>
      </c>
      <c r="C1216" s="2" t="s">
        <v>19</v>
      </c>
      <c r="D1216" s="2">
        <v>43.060600000000001</v>
      </c>
      <c r="E1216" s="2">
        <v>101</v>
      </c>
      <c r="F1216" s="2">
        <v>53024</v>
      </c>
      <c r="G1216" s="2">
        <v>60</v>
      </c>
      <c r="H1216" s="2">
        <f t="shared" si="180"/>
        <v>0</v>
      </c>
      <c r="I1216" s="2">
        <f t="shared" si="181"/>
        <v>0</v>
      </c>
      <c r="J1216" s="2">
        <f t="shared" si="182"/>
        <v>0</v>
      </c>
      <c r="K1216" s="2">
        <f t="shared" si="183"/>
        <v>0</v>
      </c>
      <c r="L1216" s="2">
        <f t="shared" si="184"/>
        <v>1</v>
      </c>
      <c r="M1216" s="2">
        <v>38</v>
      </c>
      <c r="Q1216" s="2">
        <f t="shared" si="185"/>
        <v>1</v>
      </c>
      <c r="R1216" s="2">
        <f t="shared" si="186"/>
        <v>0</v>
      </c>
      <c r="S1216" s="2">
        <f t="shared" si="187"/>
        <v>0</v>
      </c>
      <c r="T1216" s="2">
        <v>2002</v>
      </c>
      <c r="U1216" s="2">
        <f t="shared" si="188"/>
        <v>0</v>
      </c>
      <c r="V1216" s="2">
        <v>6.2</v>
      </c>
      <c r="W1216" s="2">
        <f t="shared" si="189"/>
        <v>0</v>
      </c>
    </row>
    <row r="1217" spans="1:23" x14ac:dyDescent="0.2">
      <c r="A1217" s="2" t="s">
        <v>437</v>
      </c>
      <c r="B1217" s="2" t="s">
        <v>15</v>
      </c>
      <c r="C1217" s="2" t="s">
        <v>12</v>
      </c>
      <c r="D1217" s="2">
        <v>19.661999999999999</v>
      </c>
      <c r="E1217" s="2">
        <v>124</v>
      </c>
      <c r="F1217" s="2">
        <v>17050</v>
      </c>
      <c r="G1217" s="2">
        <v>20</v>
      </c>
      <c r="H1217" s="2">
        <f t="shared" si="180"/>
        <v>1</v>
      </c>
      <c r="I1217" s="2">
        <f t="shared" si="181"/>
        <v>0</v>
      </c>
      <c r="J1217" s="2">
        <f t="shared" si="182"/>
        <v>0</v>
      </c>
      <c r="K1217" s="2">
        <f t="shared" si="183"/>
        <v>0</v>
      </c>
      <c r="L1217" s="2">
        <f t="shared" si="184"/>
        <v>0</v>
      </c>
      <c r="M1217" s="2">
        <v>57</v>
      </c>
      <c r="Q1217" s="2">
        <f t="shared" si="185"/>
        <v>0</v>
      </c>
      <c r="R1217" s="2">
        <f t="shared" si="186"/>
        <v>0</v>
      </c>
      <c r="S1217" s="2">
        <f t="shared" si="187"/>
        <v>0</v>
      </c>
      <c r="T1217" s="2">
        <v>2007</v>
      </c>
      <c r="U1217" s="2">
        <f t="shared" si="188"/>
        <v>0</v>
      </c>
      <c r="V1217" s="2">
        <v>7.5</v>
      </c>
      <c r="W1217" s="2">
        <f t="shared" si="189"/>
        <v>1</v>
      </c>
    </row>
    <row r="1218" spans="1:23" x14ac:dyDescent="0.2">
      <c r="A1218" s="2" t="s">
        <v>1996</v>
      </c>
      <c r="B1218" s="2" t="s">
        <v>15</v>
      </c>
      <c r="C1218" s="2" t="s">
        <v>19</v>
      </c>
      <c r="D1218" s="2">
        <v>23.360800000000001</v>
      </c>
      <c r="E1218" s="2">
        <v>124</v>
      </c>
      <c r="F1218" s="2">
        <v>10838</v>
      </c>
      <c r="G1218" s="2">
        <v>34</v>
      </c>
      <c r="H1218" s="2">
        <f t="shared" si="180"/>
        <v>1</v>
      </c>
      <c r="I1218" s="2">
        <f t="shared" si="181"/>
        <v>0</v>
      </c>
      <c r="J1218" s="2">
        <f t="shared" si="182"/>
        <v>0</v>
      </c>
      <c r="K1218" s="2">
        <f t="shared" si="183"/>
        <v>0</v>
      </c>
      <c r="L1218" s="2">
        <f t="shared" si="184"/>
        <v>1</v>
      </c>
      <c r="M1218" s="2">
        <v>287</v>
      </c>
      <c r="Q1218" s="2">
        <f t="shared" si="185"/>
        <v>0</v>
      </c>
      <c r="R1218" s="2">
        <f t="shared" si="186"/>
        <v>0</v>
      </c>
      <c r="S1218" s="2">
        <f t="shared" si="187"/>
        <v>0</v>
      </c>
      <c r="T1218" s="2">
        <v>2000</v>
      </c>
      <c r="U1218" s="2">
        <f t="shared" si="188"/>
        <v>0</v>
      </c>
      <c r="V1218" s="2">
        <v>5.7</v>
      </c>
      <c r="W1218" s="2">
        <f t="shared" si="189"/>
        <v>0</v>
      </c>
    </row>
    <row r="1219" spans="1:23" x14ac:dyDescent="0.2">
      <c r="A1219" s="2" t="s">
        <v>484</v>
      </c>
      <c r="B1219" s="2" t="s">
        <v>15</v>
      </c>
      <c r="C1219" s="2" t="s">
        <v>31</v>
      </c>
      <c r="D1219" s="2">
        <v>12.995699999999999</v>
      </c>
      <c r="E1219" s="2">
        <v>101</v>
      </c>
      <c r="F1219" s="2">
        <v>338</v>
      </c>
      <c r="G1219" s="2">
        <v>2.5</v>
      </c>
      <c r="H1219" s="2">
        <f t="shared" ref="H1219:H1282" si="190">IF(B1219="R",1,0)</f>
        <v>1</v>
      </c>
      <c r="I1219" s="2">
        <f t="shared" ref="I1219:I1282" si="191">IF(C1219="Comedy",1,0)</f>
        <v>1</v>
      </c>
      <c r="J1219" s="2">
        <f t="shared" ref="J1219:J1282" si="192">IF(C1219="Thriller_Horror",1,0)</f>
        <v>0</v>
      </c>
      <c r="K1219" s="2">
        <f t="shared" ref="K1219:K1282" si="193">IF(C1219="Animation",1,0)</f>
        <v>0</v>
      </c>
      <c r="L1219" s="2">
        <f t="shared" ref="L1219:L1282" si="194">IF(C1219="Adventure_Sci_fi",1,0)</f>
        <v>0</v>
      </c>
      <c r="M1219" s="2">
        <v>119</v>
      </c>
      <c r="Q1219" s="2">
        <f t="shared" ref="Q1219:Q1282" si="195">IF(B1219="PG-13",1,0)</f>
        <v>0</v>
      </c>
      <c r="R1219" s="2">
        <f t="shared" ref="R1219:R1282" si="196">IF(B1219="PG",1,0)</f>
        <v>0</v>
      </c>
      <c r="S1219" s="2">
        <f t="shared" ref="S1219:S1282" si="197">IF(C1219="Drama_Comedy",1,0)</f>
        <v>0</v>
      </c>
      <c r="T1219" s="2">
        <v>2008</v>
      </c>
      <c r="U1219" s="2">
        <f t="shared" ref="U1219:U1282" si="198">IF(C1219="Other",1,0)</f>
        <v>0</v>
      </c>
      <c r="V1219" s="2">
        <v>7.7</v>
      </c>
      <c r="W1219" s="2">
        <f t="shared" ref="W1219:W1282" si="199">IF(C1219="Drama",1,0)</f>
        <v>0</v>
      </c>
    </row>
    <row r="1220" spans="1:23" x14ac:dyDescent="0.2">
      <c r="A1220" s="2" t="s">
        <v>1999</v>
      </c>
      <c r="B1220" s="2" t="s">
        <v>11</v>
      </c>
      <c r="C1220" s="2" t="s">
        <v>12</v>
      </c>
      <c r="D1220" s="2">
        <v>19.056999999999999</v>
      </c>
      <c r="E1220" s="2">
        <v>113</v>
      </c>
      <c r="F1220" s="2">
        <v>22088</v>
      </c>
      <c r="G1220" s="2">
        <v>16</v>
      </c>
      <c r="H1220" s="2">
        <f t="shared" si="190"/>
        <v>0</v>
      </c>
      <c r="I1220" s="2">
        <f t="shared" si="191"/>
        <v>0</v>
      </c>
      <c r="J1220" s="2">
        <f t="shared" si="192"/>
        <v>0</v>
      </c>
      <c r="K1220" s="2">
        <f t="shared" si="193"/>
        <v>0</v>
      </c>
      <c r="L1220" s="2">
        <f t="shared" si="194"/>
        <v>0</v>
      </c>
      <c r="M1220" s="2">
        <v>47</v>
      </c>
      <c r="Q1220" s="2">
        <f t="shared" si="195"/>
        <v>1</v>
      </c>
      <c r="R1220" s="2">
        <f t="shared" si="196"/>
        <v>0</v>
      </c>
      <c r="S1220" s="2">
        <f t="shared" si="197"/>
        <v>0</v>
      </c>
      <c r="T1220" s="2">
        <v>2010</v>
      </c>
      <c r="U1220" s="2">
        <f t="shared" si="198"/>
        <v>0</v>
      </c>
      <c r="V1220" s="2">
        <v>7.2</v>
      </c>
      <c r="W1220" s="2">
        <f t="shared" si="199"/>
        <v>1</v>
      </c>
    </row>
    <row r="1221" spans="1:23" x14ac:dyDescent="0.2">
      <c r="A1221" s="2" t="s">
        <v>1635</v>
      </c>
      <c r="B1221" s="2" t="s">
        <v>51</v>
      </c>
      <c r="C1221" s="2" t="s">
        <v>12</v>
      </c>
      <c r="D1221" s="2">
        <v>115.649</v>
      </c>
      <c r="E1221" s="2">
        <v>120</v>
      </c>
      <c r="F1221" s="2">
        <v>54877</v>
      </c>
      <c r="G1221" s="2">
        <v>30</v>
      </c>
      <c r="H1221" s="2">
        <f t="shared" si="190"/>
        <v>0</v>
      </c>
      <c r="I1221" s="2">
        <f t="shared" si="191"/>
        <v>0</v>
      </c>
      <c r="J1221" s="2">
        <f t="shared" si="192"/>
        <v>0</v>
      </c>
      <c r="K1221" s="2">
        <f t="shared" si="193"/>
        <v>0</v>
      </c>
      <c r="L1221" s="2">
        <f t="shared" si="194"/>
        <v>0</v>
      </c>
      <c r="M1221" s="2">
        <v>132</v>
      </c>
      <c r="Q1221" s="2">
        <f t="shared" si="195"/>
        <v>0</v>
      </c>
      <c r="R1221" s="2">
        <f t="shared" si="196"/>
        <v>1</v>
      </c>
      <c r="S1221" s="2">
        <f t="shared" si="197"/>
        <v>0</v>
      </c>
      <c r="T1221" s="2">
        <v>2000</v>
      </c>
      <c r="U1221" s="2">
        <f t="shared" si="198"/>
        <v>0</v>
      </c>
      <c r="V1221" s="2">
        <v>7.8</v>
      </c>
      <c r="W1221" s="2">
        <f t="shared" si="199"/>
        <v>1</v>
      </c>
    </row>
    <row r="1222" spans="1:23" x14ac:dyDescent="0.2">
      <c r="A1222" s="2" t="s">
        <v>900</v>
      </c>
      <c r="B1222" s="2" t="s">
        <v>15</v>
      </c>
      <c r="C1222" s="2" t="s">
        <v>12</v>
      </c>
      <c r="D1222" s="2">
        <v>9.66432</v>
      </c>
      <c r="E1222" s="2">
        <v>122</v>
      </c>
      <c r="F1222" s="2">
        <v>50950</v>
      </c>
      <c r="G1222" s="2">
        <v>27.5</v>
      </c>
      <c r="H1222" s="2">
        <f t="shared" si="190"/>
        <v>1</v>
      </c>
      <c r="I1222" s="2">
        <f t="shared" si="191"/>
        <v>0</v>
      </c>
      <c r="J1222" s="2">
        <f t="shared" si="192"/>
        <v>0</v>
      </c>
      <c r="K1222" s="2">
        <f t="shared" si="193"/>
        <v>0</v>
      </c>
      <c r="L1222" s="2">
        <f t="shared" si="194"/>
        <v>0</v>
      </c>
      <c r="M1222" s="2">
        <v>151</v>
      </c>
      <c r="Q1222" s="2">
        <f t="shared" si="195"/>
        <v>0</v>
      </c>
      <c r="R1222" s="2">
        <f t="shared" si="196"/>
        <v>0</v>
      </c>
      <c r="S1222" s="2">
        <f t="shared" si="197"/>
        <v>0</v>
      </c>
      <c r="T1222" s="2">
        <v>2007</v>
      </c>
      <c r="U1222" s="2">
        <f t="shared" si="198"/>
        <v>0</v>
      </c>
      <c r="V1222" s="2">
        <v>6.8</v>
      </c>
      <c r="W1222" s="2">
        <f t="shared" si="199"/>
        <v>1</v>
      </c>
    </row>
    <row r="1223" spans="1:23" x14ac:dyDescent="0.2">
      <c r="A1223" s="2" t="s">
        <v>2003</v>
      </c>
      <c r="B1223" s="2" t="s">
        <v>15</v>
      </c>
      <c r="C1223" s="2" t="s">
        <v>31</v>
      </c>
      <c r="D1223" s="2">
        <v>20.3398</v>
      </c>
      <c r="E1223" s="2">
        <v>84</v>
      </c>
      <c r="F1223" s="2">
        <v>2737</v>
      </c>
      <c r="G1223" s="2">
        <v>10</v>
      </c>
      <c r="H1223" s="2">
        <f t="shared" si="190"/>
        <v>1</v>
      </c>
      <c r="I1223" s="2">
        <f t="shared" si="191"/>
        <v>1</v>
      </c>
      <c r="J1223" s="2">
        <f t="shared" si="192"/>
        <v>0</v>
      </c>
      <c r="K1223" s="2">
        <f t="shared" si="193"/>
        <v>0</v>
      </c>
      <c r="L1223" s="2">
        <f t="shared" si="194"/>
        <v>0</v>
      </c>
      <c r="M1223" s="2">
        <v>134</v>
      </c>
      <c r="Q1223" s="2">
        <f t="shared" si="195"/>
        <v>0</v>
      </c>
      <c r="R1223" s="2">
        <f t="shared" si="196"/>
        <v>0</v>
      </c>
      <c r="S1223" s="2">
        <f t="shared" si="197"/>
        <v>0</v>
      </c>
      <c r="T1223" s="2">
        <v>2007</v>
      </c>
      <c r="U1223" s="2">
        <f t="shared" si="198"/>
        <v>0</v>
      </c>
      <c r="V1223" s="2">
        <v>5.9</v>
      </c>
      <c r="W1223" s="2">
        <f t="shared" si="199"/>
        <v>0</v>
      </c>
    </row>
    <row r="1224" spans="1:23" x14ac:dyDescent="0.2">
      <c r="A1224" s="2" t="s">
        <v>1908</v>
      </c>
      <c r="B1224" s="2" t="s">
        <v>11</v>
      </c>
      <c r="C1224" s="2" t="s">
        <v>12</v>
      </c>
      <c r="D1224" s="2">
        <v>29.077500000000001</v>
      </c>
      <c r="E1224" s="2">
        <v>135</v>
      </c>
      <c r="F1224" s="2">
        <v>5917</v>
      </c>
      <c r="G1224" s="2">
        <v>40</v>
      </c>
      <c r="H1224" s="2">
        <f t="shared" si="190"/>
        <v>0</v>
      </c>
      <c r="I1224" s="2">
        <f t="shared" si="191"/>
        <v>0</v>
      </c>
      <c r="J1224" s="2">
        <f t="shared" si="192"/>
        <v>0</v>
      </c>
      <c r="K1224" s="2">
        <f t="shared" si="193"/>
        <v>0</v>
      </c>
      <c r="L1224" s="2">
        <f t="shared" si="194"/>
        <v>0</v>
      </c>
      <c r="M1224" s="2">
        <v>0</v>
      </c>
      <c r="Q1224" s="2">
        <f t="shared" si="195"/>
        <v>1</v>
      </c>
      <c r="R1224" s="2">
        <f t="shared" si="196"/>
        <v>0</v>
      </c>
      <c r="S1224" s="2">
        <f t="shared" si="197"/>
        <v>0</v>
      </c>
      <c r="T1224" s="2">
        <v>2005</v>
      </c>
      <c r="U1224" s="2">
        <f t="shared" si="198"/>
        <v>0</v>
      </c>
      <c r="V1224" s="2">
        <v>7</v>
      </c>
      <c r="W1224" s="2">
        <f t="shared" si="199"/>
        <v>1</v>
      </c>
    </row>
    <row r="1225" spans="1:23" x14ac:dyDescent="0.2">
      <c r="A1225" s="2" t="s">
        <v>2006</v>
      </c>
      <c r="B1225" s="2" t="s">
        <v>15</v>
      </c>
      <c r="C1225" s="2" t="s">
        <v>24</v>
      </c>
      <c r="D1225" s="2">
        <v>13.7631</v>
      </c>
      <c r="E1225" s="2">
        <v>119</v>
      </c>
      <c r="F1225" s="2">
        <v>2925</v>
      </c>
      <c r="G1225" s="2">
        <v>32</v>
      </c>
      <c r="H1225" s="2">
        <f t="shared" si="190"/>
        <v>1</v>
      </c>
      <c r="I1225" s="2">
        <f t="shared" si="191"/>
        <v>0</v>
      </c>
      <c r="J1225" s="2">
        <f t="shared" si="192"/>
        <v>0</v>
      </c>
      <c r="K1225" s="2">
        <f t="shared" si="193"/>
        <v>0</v>
      </c>
      <c r="L1225" s="2">
        <f t="shared" si="194"/>
        <v>0</v>
      </c>
      <c r="M1225" s="2">
        <v>238</v>
      </c>
      <c r="Q1225" s="2">
        <f t="shared" si="195"/>
        <v>0</v>
      </c>
      <c r="R1225" s="2">
        <f t="shared" si="196"/>
        <v>0</v>
      </c>
      <c r="S1225" s="2">
        <f t="shared" si="197"/>
        <v>0</v>
      </c>
      <c r="T1225" s="2">
        <v>2010</v>
      </c>
      <c r="U1225" s="2">
        <f t="shared" si="198"/>
        <v>0</v>
      </c>
      <c r="V1225" s="2">
        <v>6.3</v>
      </c>
      <c r="W1225" s="2">
        <f t="shared" si="199"/>
        <v>0</v>
      </c>
    </row>
    <row r="1226" spans="1:23" x14ac:dyDescent="0.2">
      <c r="A1226" s="2" t="s">
        <v>2008</v>
      </c>
      <c r="B1226" s="2" t="s">
        <v>15</v>
      </c>
      <c r="C1226" s="2" t="s">
        <v>35</v>
      </c>
      <c r="D1226" s="2">
        <v>0.14024400000000001</v>
      </c>
      <c r="E1226" s="2">
        <v>150</v>
      </c>
      <c r="F1226" s="2">
        <v>4168</v>
      </c>
      <c r="G1226" s="2">
        <v>8.5</v>
      </c>
      <c r="H1226" s="2">
        <f t="shared" si="190"/>
        <v>1</v>
      </c>
      <c r="I1226" s="2">
        <f t="shared" si="191"/>
        <v>0</v>
      </c>
      <c r="J1226" s="2">
        <f t="shared" si="192"/>
        <v>1</v>
      </c>
      <c r="K1226" s="2">
        <f t="shared" si="193"/>
        <v>0</v>
      </c>
      <c r="L1226" s="2">
        <f t="shared" si="194"/>
        <v>0</v>
      </c>
      <c r="M1226" s="2">
        <v>163</v>
      </c>
      <c r="Q1226" s="2">
        <f t="shared" si="195"/>
        <v>0</v>
      </c>
      <c r="R1226" s="2">
        <f t="shared" si="196"/>
        <v>0</v>
      </c>
      <c r="S1226" s="2">
        <f t="shared" si="197"/>
        <v>0</v>
      </c>
      <c r="T1226" s="2">
        <v>2008</v>
      </c>
      <c r="U1226" s="2">
        <f t="shared" si="198"/>
        <v>0</v>
      </c>
      <c r="V1226" s="2">
        <v>6.7</v>
      </c>
      <c r="W1226" s="2">
        <f t="shared" si="199"/>
        <v>0</v>
      </c>
    </row>
    <row r="1227" spans="1:23" x14ac:dyDescent="0.2">
      <c r="A1227" s="2" t="s">
        <v>441</v>
      </c>
      <c r="B1227" s="2" t="s">
        <v>15</v>
      </c>
      <c r="C1227" s="2" t="s">
        <v>12</v>
      </c>
      <c r="D1227" s="2">
        <v>3.60928</v>
      </c>
      <c r="E1227" s="2">
        <v>102</v>
      </c>
      <c r="F1227" s="2">
        <v>2235</v>
      </c>
      <c r="G1227" s="2">
        <v>4.5</v>
      </c>
      <c r="H1227" s="2">
        <f t="shared" si="190"/>
        <v>1</v>
      </c>
      <c r="I1227" s="2">
        <f t="shared" si="191"/>
        <v>0</v>
      </c>
      <c r="J1227" s="2">
        <f t="shared" si="192"/>
        <v>0</v>
      </c>
      <c r="K1227" s="2">
        <f t="shared" si="193"/>
        <v>0</v>
      </c>
      <c r="L1227" s="2">
        <f t="shared" si="194"/>
        <v>0</v>
      </c>
      <c r="M1227" s="2">
        <v>0</v>
      </c>
      <c r="Q1227" s="2">
        <f t="shared" si="195"/>
        <v>0</v>
      </c>
      <c r="R1227" s="2">
        <f t="shared" si="196"/>
        <v>0</v>
      </c>
      <c r="S1227" s="2">
        <f t="shared" si="197"/>
        <v>0</v>
      </c>
      <c r="T1227" s="2">
        <v>2000</v>
      </c>
      <c r="U1227" s="2">
        <f t="shared" si="198"/>
        <v>0</v>
      </c>
      <c r="V1227" s="2">
        <v>8.4</v>
      </c>
      <c r="W1227" s="2">
        <f t="shared" si="199"/>
        <v>1</v>
      </c>
    </row>
    <row r="1228" spans="1:23" x14ac:dyDescent="0.2">
      <c r="A1228" s="2" t="s">
        <v>337</v>
      </c>
      <c r="B1228" s="2" t="s">
        <v>11</v>
      </c>
      <c r="C1228" s="2" t="s">
        <v>19</v>
      </c>
      <c r="D1228" s="2">
        <v>5.4843799999999998</v>
      </c>
      <c r="E1228" s="2">
        <v>120</v>
      </c>
      <c r="F1228" s="2">
        <v>24270</v>
      </c>
      <c r="G1228" s="2">
        <v>10</v>
      </c>
      <c r="H1228" s="2">
        <f t="shared" si="190"/>
        <v>0</v>
      </c>
      <c r="I1228" s="2">
        <f t="shared" si="191"/>
        <v>0</v>
      </c>
      <c r="J1228" s="2">
        <f t="shared" si="192"/>
        <v>0</v>
      </c>
      <c r="K1228" s="2">
        <f t="shared" si="193"/>
        <v>0</v>
      </c>
      <c r="L1228" s="2">
        <f t="shared" si="194"/>
        <v>1</v>
      </c>
      <c r="M1228" s="2">
        <v>0</v>
      </c>
      <c r="Q1228" s="2">
        <f t="shared" si="195"/>
        <v>1</v>
      </c>
      <c r="R1228" s="2">
        <f t="shared" si="196"/>
        <v>0</v>
      </c>
      <c r="S1228" s="2">
        <f t="shared" si="197"/>
        <v>0</v>
      </c>
      <c r="T1228" s="2">
        <v>2006</v>
      </c>
      <c r="U1228" s="2">
        <f t="shared" si="198"/>
        <v>0</v>
      </c>
      <c r="V1228" s="2">
        <v>7.3</v>
      </c>
      <c r="W1228" s="2">
        <f t="shared" si="199"/>
        <v>0</v>
      </c>
    </row>
    <row r="1229" spans="1:23" x14ac:dyDescent="0.2">
      <c r="A1229" s="2" t="s">
        <v>2012</v>
      </c>
      <c r="B1229" s="2" t="s">
        <v>11</v>
      </c>
      <c r="C1229" s="2" t="s">
        <v>12</v>
      </c>
      <c r="D1229" s="2">
        <v>3.1694200000000001</v>
      </c>
      <c r="E1229" s="2">
        <v>112</v>
      </c>
      <c r="F1229" s="2">
        <v>2417</v>
      </c>
      <c r="G1229" s="2">
        <v>13</v>
      </c>
      <c r="H1229" s="2">
        <f t="shared" si="190"/>
        <v>0</v>
      </c>
      <c r="I1229" s="2">
        <f t="shared" si="191"/>
        <v>0</v>
      </c>
      <c r="J1229" s="2">
        <f t="shared" si="192"/>
        <v>0</v>
      </c>
      <c r="K1229" s="2">
        <f t="shared" si="193"/>
        <v>0</v>
      </c>
      <c r="L1229" s="2">
        <f t="shared" si="194"/>
        <v>0</v>
      </c>
      <c r="M1229" s="2">
        <v>37</v>
      </c>
      <c r="Q1229" s="2">
        <f t="shared" si="195"/>
        <v>1</v>
      </c>
      <c r="R1229" s="2">
        <f t="shared" si="196"/>
        <v>0</v>
      </c>
      <c r="S1229" s="2">
        <f t="shared" si="197"/>
        <v>0</v>
      </c>
      <c r="T1229" s="2">
        <v>2007</v>
      </c>
      <c r="U1229" s="2">
        <f t="shared" si="198"/>
        <v>0</v>
      </c>
      <c r="V1229" s="2">
        <v>6.8</v>
      </c>
      <c r="W1229" s="2">
        <f t="shared" si="199"/>
        <v>1</v>
      </c>
    </row>
    <row r="1230" spans="1:23" x14ac:dyDescent="0.2">
      <c r="A1230" s="2" t="s">
        <v>2014</v>
      </c>
      <c r="B1230" s="2" t="s">
        <v>51</v>
      </c>
      <c r="C1230" s="2" t="s">
        <v>40</v>
      </c>
      <c r="D1230" s="2">
        <v>32.662300000000002</v>
      </c>
      <c r="E1230" s="2">
        <v>115</v>
      </c>
      <c r="F1230" s="2">
        <v>3946</v>
      </c>
      <c r="G1230" s="2">
        <v>24</v>
      </c>
      <c r="H1230" s="2">
        <f t="shared" si="190"/>
        <v>0</v>
      </c>
      <c r="I1230" s="2">
        <f t="shared" si="191"/>
        <v>0</v>
      </c>
      <c r="J1230" s="2">
        <f t="shared" si="192"/>
        <v>0</v>
      </c>
      <c r="K1230" s="2">
        <f t="shared" si="193"/>
        <v>0</v>
      </c>
      <c r="L1230" s="2">
        <f t="shared" si="194"/>
        <v>0</v>
      </c>
      <c r="M1230" s="2">
        <v>597</v>
      </c>
      <c r="Q1230" s="2">
        <f t="shared" si="195"/>
        <v>0</v>
      </c>
      <c r="R1230" s="2">
        <f t="shared" si="196"/>
        <v>1</v>
      </c>
      <c r="S1230" s="2">
        <f t="shared" si="197"/>
        <v>1</v>
      </c>
      <c r="T1230" s="2">
        <v>2000</v>
      </c>
      <c r="U1230" s="2">
        <f t="shared" si="198"/>
        <v>0</v>
      </c>
      <c r="V1230" s="2">
        <v>6.9</v>
      </c>
      <c r="W1230" s="2">
        <f t="shared" si="199"/>
        <v>0</v>
      </c>
    </row>
    <row r="1231" spans="1:23" x14ac:dyDescent="0.2">
      <c r="A1231" s="2" t="s">
        <v>2016</v>
      </c>
      <c r="B1231" s="2" t="s">
        <v>18</v>
      </c>
      <c r="C1231" s="2" t="s">
        <v>97</v>
      </c>
      <c r="D1231" s="2">
        <v>48.423400000000001</v>
      </c>
      <c r="E1231" s="2">
        <v>72</v>
      </c>
      <c r="F1231" s="2">
        <v>3402</v>
      </c>
      <c r="G1231" s="2">
        <v>20</v>
      </c>
      <c r="H1231" s="2">
        <f t="shared" si="190"/>
        <v>0</v>
      </c>
      <c r="I1231" s="2">
        <f t="shared" si="191"/>
        <v>0</v>
      </c>
      <c r="J1231" s="2">
        <f t="shared" si="192"/>
        <v>0</v>
      </c>
      <c r="K1231" s="2">
        <f t="shared" si="193"/>
        <v>1</v>
      </c>
      <c r="L1231" s="2">
        <f t="shared" si="194"/>
        <v>0</v>
      </c>
      <c r="M1231" s="2">
        <v>2</v>
      </c>
      <c r="Q1231" s="2">
        <f t="shared" si="195"/>
        <v>0</v>
      </c>
      <c r="R1231" s="2">
        <f t="shared" si="196"/>
        <v>0</v>
      </c>
      <c r="S1231" s="2">
        <f t="shared" si="197"/>
        <v>0</v>
      </c>
      <c r="T1231" s="2">
        <v>2002</v>
      </c>
      <c r="U1231" s="2">
        <f t="shared" si="198"/>
        <v>0</v>
      </c>
      <c r="V1231" s="2">
        <v>5.8</v>
      </c>
      <c r="W1231" s="2">
        <f t="shared" si="199"/>
        <v>0</v>
      </c>
    </row>
    <row r="1232" spans="1:23" x14ac:dyDescent="0.2">
      <c r="A1232" s="2" t="s">
        <v>325</v>
      </c>
      <c r="B1232" s="2" t="s">
        <v>15</v>
      </c>
      <c r="C1232" s="2" t="s">
        <v>12</v>
      </c>
      <c r="D1232" s="2">
        <v>22.877800000000001</v>
      </c>
      <c r="E1232" s="2">
        <v>119</v>
      </c>
      <c r="F1232" s="2">
        <v>53895</v>
      </c>
      <c r="G1232" s="2">
        <v>35</v>
      </c>
      <c r="H1232" s="2">
        <f t="shared" si="190"/>
        <v>1</v>
      </c>
      <c r="I1232" s="2">
        <f t="shared" si="191"/>
        <v>0</v>
      </c>
      <c r="J1232" s="2">
        <f t="shared" si="192"/>
        <v>0</v>
      </c>
      <c r="K1232" s="2">
        <f t="shared" si="193"/>
        <v>0</v>
      </c>
      <c r="L1232" s="2">
        <f t="shared" si="194"/>
        <v>0</v>
      </c>
      <c r="M1232" s="2">
        <v>0</v>
      </c>
      <c r="Q1232" s="2">
        <f t="shared" si="195"/>
        <v>0</v>
      </c>
      <c r="R1232" s="2">
        <f t="shared" si="196"/>
        <v>0</v>
      </c>
      <c r="S1232" s="2">
        <f t="shared" si="197"/>
        <v>0</v>
      </c>
      <c r="T1232" s="2">
        <v>2008</v>
      </c>
      <c r="U1232" s="2">
        <f t="shared" si="198"/>
        <v>0</v>
      </c>
      <c r="V1232" s="2">
        <v>7.3</v>
      </c>
      <c r="W1232" s="2">
        <f t="shared" si="199"/>
        <v>1</v>
      </c>
    </row>
    <row r="1233" spans="1:23" x14ac:dyDescent="0.2">
      <c r="A1233" s="2" t="s">
        <v>134</v>
      </c>
      <c r="B1233" s="2" t="s">
        <v>15</v>
      </c>
      <c r="C1233" s="2" t="s">
        <v>24</v>
      </c>
      <c r="D1233" s="2">
        <v>41.997799999999998</v>
      </c>
      <c r="E1233" s="2">
        <v>127</v>
      </c>
      <c r="F1233" s="2">
        <v>17551</v>
      </c>
      <c r="G1233" s="2">
        <v>38</v>
      </c>
      <c r="H1233" s="2">
        <f t="shared" si="190"/>
        <v>1</v>
      </c>
      <c r="I1233" s="2">
        <f t="shared" si="191"/>
        <v>0</v>
      </c>
      <c r="J1233" s="2">
        <f t="shared" si="192"/>
        <v>0</v>
      </c>
      <c r="K1233" s="2">
        <f t="shared" si="193"/>
        <v>0</v>
      </c>
      <c r="L1233" s="2">
        <f t="shared" si="194"/>
        <v>0</v>
      </c>
      <c r="M1233" s="2">
        <v>123</v>
      </c>
      <c r="Q1233" s="2">
        <f t="shared" si="195"/>
        <v>0</v>
      </c>
      <c r="R1233" s="2">
        <f t="shared" si="196"/>
        <v>0</v>
      </c>
      <c r="S1233" s="2">
        <f t="shared" si="197"/>
        <v>0</v>
      </c>
      <c r="T1233" s="2">
        <v>2013</v>
      </c>
      <c r="U1233" s="2">
        <f t="shared" si="198"/>
        <v>0</v>
      </c>
      <c r="V1233" s="2">
        <v>6.4</v>
      </c>
      <c r="W1233" s="2">
        <f t="shared" si="199"/>
        <v>0</v>
      </c>
    </row>
    <row r="1234" spans="1:23" x14ac:dyDescent="0.2">
      <c r="A1234" s="2" t="s">
        <v>356</v>
      </c>
      <c r="B1234" s="2" t="s">
        <v>11</v>
      </c>
      <c r="C1234" s="2" t="s">
        <v>24</v>
      </c>
      <c r="D1234" s="2">
        <v>134.142</v>
      </c>
      <c r="E1234" s="2">
        <v>99</v>
      </c>
      <c r="F1234" s="2">
        <v>2394</v>
      </c>
      <c r="G1234" s="2">
        <v>25</v>
      </c>
      <c r="H1234" s="2">
        <f t="shared" si="190"/>
        <v>0</v>
      </c>
      <c r="I1234" s="2">
        <f t="shared" si="191"/>
        <v>0</v>
      </c>
      <c r="J1234" s="2">
        <f t="shared" si="192"/>
        <v>0</v>
      </c>
      <c r="K1234" s="2">
        <f t="shared" si="193"/>
        <v>0</v>
      </c>
      <c r="L1234" s="2">
        <f t="shared" si="194"/>
        <v>0</v>
      </c>
      <c r="M1234" s="2">
        <v>167</v>
      </c>
      <c r="Q1234" s="2">
        <f t="shared" si="195"/>
        <v>1</v>
      </c>
      <c r="R1234" s="2">
        <f t="shared" si="196"/>
        <v>0</v>
      </c>
      <c r="S1234" s="2">
        <f t="shared" si="197"/>
        <v>0</v>
      </c>
      <c r="T1234" s="2">
        <v>2014</v>
      </c>
      <c r="U1234" s="2">
        <f t="shared" si="198"/>
        <v>0</v>
      </c>
      <c r="V1234" s="2">
        <v>6.2</v>
      </c>
      <c r="W1234" s="2">
        <f t="shared" si="199"/>
        <v>0</v>
      </c>
    </row>
    <row r="1235" spans="1:23" x14ac:dyDescent="0.2">
      <c r="A1235" s="2" t="s">
        <v>356</v>
      </c>
      <c r="B1235" s="2" t="s">
        <v>11</v>
      </c>
      <c r="C1235" s="2" t="s">
        <v>24</v>
      </c>
      <c r="D1235" s="2">
        <v>90.834999999999994</v>
      </c>
      <c r="E1235" s="2">
        <v>102</v>
      </c>
      <c r="F1235" s="2">
        <v>5178</v>
      </c>
      <c r="G1235" s="2">
        <v>40</v>
      </c>
      <c r="H1235" s="2">
        <f t="shared" si="190"/>
        <v>0</v>
      </c>
      <c r="I1235" s="2">
        <f t="shared" si="191"/>
        <v>0</v>
      </c>
      <c r="J1235" s="2">
        <f t="shared" si="192"/>
        <v>0</v>
      </c>
      <c r="K1235" s="2">
        <f t="shared" si="193"/>
        <v>0</v>
      </c>
      <c r="L1235" s="2">
        <f t="shared" si="194"/>
        <v>0</v>
      </c>
      <c r="M1235" s="2">
        <v>167</v>
      </c>
      <c r="Q1235" s="2">
        <f t="shared" si="195"/>
        <v>1</v>
      </c>
      <c r="R1235" s="2">
        <f t="shared" si="196"/>
        <v>0</v>
      </c>
      <c r="S1235" s="2">
        <f t="shared" si="197"/>
        <v>0</v>
      </c>
      <c r="T1235" s="2">
        <v>2016</v>
      </c>
      <c r="U1235" s="2">
        <f t="shared" si="198"/>
        <v>0</v>
      </c>
      <c r="V1235" s="2">
        <v>5.9</v>
      </c>
      <c r="W1235" s="2">
        <f t="shared" si="199"/>
        <v>0</v>
      </c>
    </row>
    <row r="1236" spans="1:23" x14ac:dyDescent="0.2">
      <c r="A1236" s="2" t="s">
        <v>2022</v>
      </c>
      <c r="B1236" s="2" t="s">
        <v>11</v>
      </c>
      <c r="C1236" s="2" t="s">
        <v>40</v>
      </c>
      <c r="D1236" s="2">
        <v>29.781500000000001</v>
      </c>
      <c r="E1236" s="2">
        <v>132</v>
      </c>
      <c r="F1236" s="2">
        <v>4796</v>
      </c>
      <c r="G1236" s="2">
        <v>48</v>
      </c>
      <c r="H1236" s="2">
        <f t="shared" si="190"/>
        <v>0</v>
      </c>
      <c r="I1236" s="2">
        <f t="shared" si="191"/>
        <v>0</v>
      </c>
      <c r="J1236" s="2">
        <f t="shared" si="192"/>
        <v>0</v>
      </c>
      <c r="K1236" s="2">
        <f t="shared" si="193"/>
        <v>0</v>
      </c>
      <c r="L1236" s="2">
        <f t="shared" si="194"/>
        <v>0</v>
      </c>
      <c r="M1236" s="2">
        <v>545</v>
      </c>
      <c r="Q1236" s="2">
        <f t="shared" si="195"/>
        <v>1</v>
      </c>
      <c r="R1236" s="2">
        <f t="shared" si="196"/>
        <v>0</v>
      </c>
      <c r="S1236" s="2">
        <f t="shared" si="197"/>
        <v>1</v>
      </c>
      <c r="T1236" s="2">
        <v>2001</v>
      </c>
      <c r="U1236" s="2">
        <f t="shared" si="198"/>
        <v>0</v>
      </c>
      <c r="V1236" s="2">
        <v>6.4</v>
      </c>
      <c r="W1236" s="2">
        <f t="shared" si="199"/>
        <v>0</v>
      </c>
    </row>
    <row r="1237" spans="1:23" x14ac:dyDescent="0.2">
      <c r="A1237" s="2" t="s">
        <v>92</v>
      </c>
      <c r="B1237" s="2" t="s">
        <v>15</v>
      </c>
      <c r="C1237" s="2" t="s">
        <v>24</v>
      </c>
      <c r="D1237" s="2">
        <v>40.0764</v>
      </c>
      <c r="E1237" s="2">
        <v>101</v>
      </c>
      <c r="F1237" s="2">
        <v>38809</v>
      </c>
      <c r="G1237" s="2">
        <v>60</v>
      </c>
      <c r="H1237" s="2">
        <f t="shared" si="190"/>
        <v>1</v>
      </c>
      <c r="I1237" s="2">
        <f t="shared" si="191"/>
        <v>0</v>
      </c>
      <c r="J1237" s="2">
        <f t="shared" si="192"/>
        <v>0</v>
      </c>
      <c r="K1237" s="2">
        <f t="shared" si="193"/>
        <v>0</v>
      </c>
      <c r="L1237" s="2">
        <f t="shared" si="194"/>
        <v>0</v>
      </c>
      <c r="M1237" s="2">
        <v>50</v>
      </c>
      <c r="Q1237" s="2">
        <f t="shared" si="195"/>
        <v>0</v>
      </c>
      <c r="R1237" s="2">
        <f t="shared" si="196"/>
        <v>0</v>
      </c>
      <c r="S1237" s="2">
        <f t="shared" si="197"/>
        <v>0</v>
      </c>
      <c r="T1237" s="2">
        <v>2008</v>
      </c>
      <c r="U1237" s="2">
        <f t="shared" si="198"/>
        <v>0</v>
      </c>
      <c r="V1237" s="2">
        <v>6</v>
      </c>
      <c r="W1237" s="2">
        <f t="shared" si="199"/>
        <v>0</v>
      </c>
    </row>
    <row r="1238" spans="1:23" x14ac:dyDescent="0.2">
      <c r="A1238" s="2" t="s">
        <v>1308</v>
      </c>
      <c r="B1238" s="2" t="s">
        <v>18</v>
      </c>
      <c r="C1238" s="2" t="s">
        <v>97</v>
      </c>
      <c r="D1238" s="2">
        <v>143.61799999999999</v>
      </c>
      <c r="E1238" s="2">
        <v>96</v>
      </c>
      <c r="F1238" s="2">
        <v>12071</v>
      </c>
      <c r="G1238" s="2">
        <v>90</v>
      </c>
      <c r="H1238" s="2">
        <f t="shared" si="190"/>
        <v>0</v>
      </c>
      <c r="I1238" s="2">
        <f t="shared" si="191"/>
        <v>0</v>
      </c>
      <c r="J1238" s="2">
        <f t="shared" si="192"/>
        <v>0</v>
      </c>
      <c r="K1238" s="2">
        <f t="shared" si="193"/>
        <v>1</v>
      </c>
      <c r="L1238" s="2">
        <f t="shared" si="194"/>
        <v>0</v>
      </c>
      <c r="M1238" s="2">
        <v>107</v>
      </c>
      <c r="Q1238" s="2">
        <f t="shared" si="195"/>
        <v>0</v>
      </c>
      <c r="R1238" s="2">
        <f t="shared" si="196"/>
        <v>0</v>
      </c>
      <c r="S1238" s="2">
        <f t="shared" si="197"/>
        <v>0</v>
      </c>
      <c r="T1238" s="2">
        <v>2011</v>
      </c>
      <c r="U1238" s="2">
        <f t="shared" si="198"/>
        <v>0</v>
      </c>
      <c r="V1238" s="2">
        <v>7</v>
      </c>
      <c r="W1238" s="2">
        <f t="shared" si="199"/>
        <v>0</v>
      </c>
    </row>
    <row r="1239" spans="1:23" x14ac:dyDescent="0.2">
      <c r="A1239" s="2" t="s">
        <v>1308</v>
      </c>
      <c r="B1239" s="2" t="s">
        <v>18</v>
      </c>
      <c r="C1239" s="2" t="s">
        <v>97</v>
      </c>
      <c r="D1239" s="2">
        <v>131.536</v>
      </c>
      <c r="E1239" s="2">
        <v>101</v>
      </c>
      <c r="F1239" s="2">
        <v>1031</v>
      </c>
      <c r="G1239" s="2">
        <v>103</v>
      </c>
      <c r="H1239" s="2">
        <f t="shared" si="190"/>
        <v>0</v>
      </c>
      <c r="I1239" s="2">
        <f t="shared" si="191"/>
        <v>0</v>
      </c>
      <c r="J1239" s="2">
        <f t="shared" si="192"/>
        <v>0</v>
      </c>
      <c r="K1239" s="2">
        <f t="shared" si="193"/>
        <v>1</v>
      </c>
      <c r="L1239" s="2">
        <f t="shared" si="194"/>
        <v>0</v>
      </c>
      <c r="M1239" s="2">
        <v>107</v>
      </c>
      <c r="Q1239" s="2">
        <f t="shared" si="195"/>
        <v>0</v>
      </c>
      <c r="R1239" s="2">
        <f t="shared" si="196"/>
        <v>0</v>
      </c>
      <c r="S1239" s="2">
        <f t="shared" si="197"/>
        <v>0</v>
      </c>
      <c r="T1239" s="2">
        <v>2014</v>
      </c>
      <c r="U1239" s="2">
        <f t="shared" si="198"/>
        <v>0</v>
      </c>
      <c r="V1239" s="2">
        <v>6.4</v>
      </c>
      <c r="W1239" s="2">
        <f t="shared" si="199"/>
        <v>0</v>
      </c>
    </row>
    <row r="1240" spans="1:23" x14ac:dyDescent="0.2">
      <c r="A1240" s="2" t="s">
        <v>2027</v>
      </c>
      <c r="B1240" s="2" t="s">
        <v>51</v>
      </c>
      <c r="C1240" s="2" t="s">
        <v>97</v>
      </c>
      <c r="D1240" s="2">
        <v>103.401</v>
      </c>
      <c r="E1240" s="2">
        <v>97</v>
      </c>
      <c r="F1240" s="2">
        <v>20645</v>
      </c>
      <c r="G1240" s="2">
        <v>145</v>
      </c>
      <c r="H1240" s="2">
        <f t="shared" si="190"/>
        <v>0</v>
      </c>
      <c r="I1240" s="2">
        <f t="shared" si="191"/>
        <v>0</v>
      </c>
      <c r="J1240" s="2">
        <f t="shared" si="192"/>
        <v>0</v>
      </c>
      <c r="K1240" s="2">
        <f t="shared" si="193"/>
        <v>1</v>
      </c>
      <c r="L1240" s="2">
        <f t="shared" si="194"/>
        <v>0</v>
      </c>
      <c r="M1240" s="2">
        <v>52</v>
      </c>
      <c r="Q1240" s="2">
        <f t="shared" si="195"/>
        <v>0</v>
      </c>
      <c r="R1240" s="2">
        <f t="shared" si="196"/>
        <v>1</v>
      </c>
      <c r="S1240" s="2">
        <f t="shared" si="197"/>
        <v>0</v>
      </c>
      <c r="T1240" s="2">
        <v>2012</v>
      </c>
      <c r="U1240" s="2">
        <f t="shared" si="198"/>
        <v>0</v>
      </c>
      <c r="V1240" s="2">
        <v>7.3</v>
      </c>
      <c r="W1240" s="2">
        <f t="shared" si="199"/>
        <v>0</v>
      </c>
    </row>
    <row r="1241" spans="1:23" x14ac:dyDescent="0.2">
      <c r="A1241" s="2" t="s">
        <v>2029</v>
      </c>
      <c r="B1241" s="2" t="s">
        <v>11</v>
      </c>
      <c r="C1241" s="2" t="s">
        <v>24</v>
      </c>
      <c r="D1241" s="2">
        <v>176.74100000000001</v>
      </c>
      <c r="E1241" s="2">
        <v>105</v>
      </c>
      <c r="F1241" s="2">
        <v>13118</v>
      </c>
      <c r="G1241" s="2">
        <v>93</v>
      </c>
      <c r="H1241" s="2">
        <f t="shared" si="190"/>
        <v>0</v>
      </c>
      <c r="I1241" s="2">
        <f t="shared" si="191"/>
        <v>0</v>
      </c>
      <c r="J1241" s="2">
        <f t="shared" si="192"/>
        <v>0</v>
      </c>
      <c r="K1241" s="2">
        <f t="shared" si="193"/>
        <v>0</v>
      </c>
      <c r="L1241" s="2">
        <f t="shared" si="194"/>
        <v>0</v>
      </c>
      <c r="M1241" s="2">
        <v>81</v>
      </c>
      <c r="Q1241" s="2">
        <f t="shared" si="195"/>
        <v>1</v>
      </c>
      <c r="R1241" s="2">
        <f t="shared" si="196"/>
        <v>0</v>
      </c>
      <c r="S1241" s="2">
        <f t="shared" si="197"/>
        <v>0</v>
      </c>
      <c r="T1241" s="2">
        <v>2011</v>
      </c>
      <c r="U1241" s="2">
        <f t="shared" si="198"/>
        <v>0</v>
      </c>
      <c r="V1241" s="2">
        <v>7.6</v>
      </c>
      <c r="W1241" s="2">
        <f t="shared" si="199"/>
        <v>0</v>
      </c>
    </row>
    <row r="1242" spans="1:23" x14ac:dyDescent="0.2">
      <c r="A1242" s="2" t="s">
        <v>2031</v>
      </c>
      <c r="B1242" s="2" t="s">
        <v>11</v>
      </c>
      <c r="C1242" s="2" t="s">
        <v>19</v>
      </c>
      <c r="D1242" s="2">
        <v>36.874699999999997</v>
      </c>
      <c r="E1242" s="2">
        <v>107</v>
      </c>
      <c r="F1242" s="2">
        <v>389</v>
      </c>
      <c r="G1242" s="2">
        <v>20</v>
      </c>
      <c r="H1242" s="2">
        <f t="shared" si="190"/>
        <v>0</v>
      </c>
      <c r="I1242" s="2">
        <f t="shared" si="191"/>
        <v>0</v>
      </c>
      <c r="J1242" s="2">
        <f t="shared" si="192"/>
        <v>0</v>
      </c>
      <c r="K1242" s="2">
        <f t="shared" si="193"/>
        <v>0</v>
      </c>
      <c r="L1242" s="2">
        <f t="shared" si="194"/>
        <v>1</v>
      </c>
      <c r="M1242" s="2">
        <v>58</v>
      </c>
      <c r="Q1242" s="2">
        <f t="shared" si="195"/>
        <v>1</v>
      </c>
      <c r="R1242" s="2">
        <f t="shared" si="196"/>
        <v>0</v>
      </c>
      <c r="S1242" s="2">
        <f t="shared" si="197"/>
        <v>0</v>
      </c>
      <c r="T1242" s="2">
        <v>2016</v>
      </c>
      <c r="U1242" s="2">
        <f t="shared" si="198"/>
        <v>0</v>
      </c>
      <c r="V1242" s="2">
        <v>6.3</v>
      </c>
      <c r="W1242" s="2">
        <f t="shared" si="199"/>
        <v>0</v>
      </c>
    </row>
    <row r="1243" spans="1:23" x14ac:dyDescent="0.2">
      <c r="A1243" s="2" t="s">
        <v>325</v>
      </c>
      <c r="B1243" s="2" t="s">
        <v>15</v>
      </c>
      <c r="C1243" s="2" t="s">
        <v>12</v>
      </c>
      <c r="D1243" s="2">
        <v>104.05500000000001</v>
      </c>
      <c r="E1243" s="2">
        <v>117</v>
      </c>
      <c r="F1243" s="2">
        <v>16828</v>
      </c>
      <c r="G1243" s="2">
        <v>80</v>
      </c>
      <c r="H1243" s="2">
        <f t="shared" si="190"/>
        <v>1</v>
      </c>
      <c r="I1243" s="2">
        <f t="shared" si="191"/>
        <v>0</v>
      </c>
      <c r="J1243" s="2">
        <f t="shared" si="192"/>
        <v>0</v>
      </c>
      <c r="K1243" s="2">
        <f t="shared" si="193"/>
        <v>0</v>
      </c>
      <c r="L1243" s="2">
        <f t="shared" si="194"/>
        <v>0</v>
      </c>
      <c r="M1243" s="2">
        <v>0</v>
      </c>
      <c r="Q1243" s="2">
        <f t="shared" si="195"/>
        <v>0</v>
      </c>
      <c r="R1243" s="2">
        <f t="shared" si="196"/>
        <v>0</v>
      </c>
      <c r="S1243" s="2">
        <f t="shared" si="197"/>
        <v>0</v>
      </c>
      <c r="T1243" s="2">
        <v>2002</v>
      </c>
      <c r="U1243" s="2">
        <f t="shared" si="198"/>
        <v>0</v>
      </c>
      <c r="V1243" s="2">
        <v>7.7</v>
      </c>
      <c r="W1243" s="2">
        <f t="shared" si="199"/>
        <v>1</v>
      </c>
    </row>
    <row r="1244" spans="1:23" x14ac:dyDescent="0.2">
      <c r="A1244" s="2" t="s">
        <v>855</v>
      </c>
      <c r="B1244" s="2" t="s">
        <v>15</v>
      </c>
      <c r="C1244" s="2" t="s">
        <v>31</v>
      </c>
      <c r="D1244" s="2">
        <v>68.525599999999997</v>
      </c>
      <c r="E1244" s="2">
        <v>94</v>
      </c>
      <c r="F1244" s="2">
        <v>3889</v>
      </c>
      <c r="G1244" s="2">
        <v>15.6</v>
      </c>
      <c r="H1244" s="2">
        <f t="shared" si="190"/>
        <v>1</v>
      </c>
      <c r="I1244" s="2">
        <f t="shared" si="191"/>
        <v>1</v>
      </c>
      <c r="J1244" s="2">
        <f t="shared" si="192"/>
        <v>0</v>
      </c>
      <c r="K1244" s="2">
        <f t="shared" si="193"/>
        <v>0</v>
      </c>
      <c r="L1244" s="2">
        <f t="shared" si="194"/>
        <v>0</v>
      </c>
      <c r="M1244" s="2">
        <v>480</v>
      </c>
      <c r="Q1244" s="2">
        <f t="shared" si="195"/>
        <v>0</v>
      </c>
      <c r="R1244" s="2">
        <f t="shared" si="196"/>
        <v>0</v>
      </c>
      <c r="S1244" s="2">
        <f t="shared" si="197"/>
        <v>0</v>
      </c>
      <c r="T1244" s="2">
        <v>2000</v>
      </c>
      <c r="U1244" s="2">
        <f t="shared" si="198"/>
        <v>0</v>
      </c>
      <c r="V1244" s="2">
        <v>6.5</v>
      </c>
      <c r="W1244" s="2">
        <f t="shared" si="199"/>
        <v>0</v>
      </c>
    </row>
    <row r="1245" spans="1:23" x14ac:dyDescent="0.2">
      <c r="A1245" s="2" t="s">
        <v>110</v>
      </c>
      <c r="B1245" s="2" t="s">
        <v>11</v>
      </c>
      <c r="C1245" s="2" t="s">
        <v>19</v>
      </c>
      <c r="D1245" s="2">
        <v>105.22</v>
      </c>
      <c r="E1245" s="2">
        <v>156</v>
      </c>
      <c r="F1245" s="2">
        <v>3244</v>
      </c>
      <c r="G1245" s="2">
        <v>200</v>
      </c>
      <c r="H1245" s="2">
        <f t="shared" si="190"/>
        <v>0</v>
      </c>
      <c r="I1245" s="2">
        <f t="shared" si="191"/>
        <v>0</v>
      </c>
      <c r="J1245" s="2">
        <f t="shared" si="192"/>
        <v>0</v>
      </c>
      <c r="K1245" s="2">
        <f t="shared" si="193"/>
        <v>0</v>
      </c>
      <c r="L1245" s="2">
        <f t="shared" si="194"/>
        <v>1</v>
      </c>
      <c r="M1245" s="2">
        <v>0</v>
      </c>
      <c r="Q1245" s="2">
        <f t="shared" si="195"/>
        <v>1</v>
      </c>
      <c r="R1245" s="2">
        <f t="shared" si="196"/>
        <v>0</v>
      </c>
      <c r="S1245" s="2">
        <f t="shared" si="197"/>
        <v>0</v>
      </c>
      <c r="T1245" s="2">
        <v>2010</v>
      </c>
      <c r="U1245" s="2">
        <f t="shared" si="198"/>
        <v>0</v>
      </c>
      <c r="V1245" s="2">
        <v>6.7</v>
      </c>
      <c r="W1245" s="2">
        <f t="shared" si="199"/>
        <v>0</v>
      </c>
    </row>
    <row r="1246" spans="1:23" x14ac:dyDescent="0.2">
      <c r="A1246" s="2" t="s">
        <v>2036</v>
      </c>
      <c r="B1246" s="2" t="s">
        <v>11</v>
      </c>
      <c r="C1246" s="2" t="s">
        <v>24</v>
      </c>
      <c r="D1246" s="2">
        <v>58.606999999999999</v>
      </c>
      <c r="E1246" s="2">
        <v>117</v>
      </c>
      <c r="F1246" s="2">
        <v>14160</v>
      </c>
      <c r="G1246" s="2">
        <v>100</v>
      </c>
      <c r="H1246" s="2">
        <f t="shared" si="190"/>
        <v>0</v>
      </c>
      <c r="I1246" s="2">
        <f t="shared" si="191"/>
        <v>0</v>
      </c>
      <c r="J1246" s="2">
        <f t="shared" si="192"/>
        <v>0</v>
      </c>
      <c r="K1246" s="2">
        <f t="shared" si="193"/>
        <v>0</v>
      </c>
      <c r="L1246" s="2">
        <f t="shared" si="194"/>
        <v>0</v>
      </c>
      <c r="M1246" s="2">
        <v>294</v>
      </c>
      <c r="Q1246" s="2">
        <f t="shared" si="195"/>
        <v>1</v>
      </c>
      <c r="R1246" s="2">
        <f t="shared" si="196"/>
        <v>0</v>
      </c>
      <c r="S1246" s="2">
        <f t="shared" si="197"/>
        <v>0</v>
      </c>
      <c r="T1246" s="2">
        <v>2014</v>
      </c>
      <c r="U1246" s="2">
        <f t="shared" si="198"/>
        <v>0</v>
      </c>
      <c r="V1246" s="2">
        <v>6.2</v>
      </c>
      <c r="W1246" s="2">
        <f t="shared" si="199"/>
        <v>0</v>
      </c>
    </row>
    <row r="1247" spans="1:23" x14ac:dyDescent="0.2">
      <c r="A1247" s="2" t="s">
        <v>1859</v>
      </c>
      <c r="B1247" s="2" t="s">
        <v>11</v>
      </c>
      <c r="C1247" s="2" t="s">
        <v>40</v>
      </c>
      <c r="D1247" s="2">
        <v>3.3256399999999999</v>
      </c>
      <c r="E1247" s="2">
        <v>89</v>
      </c>
      <c r="F1247" s="2">
        <v>1980</v>
      </c>
      <c r="G1247" s="2">
        <v>2.5</v>
      </c>
      <c r="H1247" s="2">
        <f t="shared" si="190"/>
        <v>0</v>
      </c>
      <c r="I1247" s="2">
        <f t="shared" si="191"/>
        <v>0</v>
      </c>
      <c r="J1247" s="2">
        <f t="shared" si="192"/>
        <v>0</v>
      </c>
      <c r="K1247" s="2">
        <f t="shared" si="193"/>
        <v>0</v>
      </c>
      <c r="L1247" s="2">
        <f t="shared" si="194"/>
        <v>0</v>
      </c>
      <c r="M1247" s="2">
        <v>14</v>
      </c>
      <c r="Q1247" s="2">
        <f t="shared" si="195"/>
        <v>1</v>
      </c>
      <c r="R1247" s="2">
        <f t="shared" si="196"/>
        <v>0</v>
      </c>
      <c r="S1247" s="2">
        <f t="shared" si="197"/>
        <v>1</v>
      </c>
      <c r="T1247" s="2">
        <v>2012</v>
      </c>
      <c r="U1247" s="2">
        <f t="shared" si="198"/>
        <v>0</v>
      </c>
      <c r="V1247" s="2">
        <v>7.1</v>
      </c>
      <c r="W1247" s="2">
        <f t="shared" si="199"/>
        <v>0</v>
      </c>
    </row>
    <row r="1248" spans="1:23" x14ac:dyDescent="0.2">
      <c r="A1248" s="2" t="s">
        <v>910</v>
      </c>
      <c r="B1248" s="2" t="s">
        <v>51</v>
      </c>
      <c r="C1248" s="2" t="s">
        <v>97</v>
      </c>
      <c r="D1248" s="2">
        <v>128.19999999999999</v>
      </c>
      <c r="E1248" s="2">
        <v>91</v>
      </c>
      <c r="F1248" s="2">
        <v>1804</v>
      </c>
      <c r="G1248" s="2">
        <v>75</v>
      </c>
      <c r="H1248" s="2">
        <f t="shared" si="190"/>
        <v>0</v>
      </c>
      <c r="I1248" s="2">
        <f t="shared" si="191"/>
        <v>0</v>
      </c>
      <c r="J1248" s="2">
        <f t="shared" si="192"/>
        <v>0</v>
      </c>
      <c r="K1248" s="2">
        <f t="shared" si="193"/>
        <v>1</v>
      </c>
      <c r="L1248" s="2">
        <f t="shared" si="194"/>
        <v>0</v>
      </c>
      <c r="M1248" s="2">
        <v>77</v>
      </c>
      <c r="Q1248" s="2">
        <f t="shared" si="195"/>
        <v>0</v>
      </c>
      <c r="R1248" s="2">
        <f t="shared" si="196"/>
        <v>1</v>
      </c>
      <c r="S1248" s="2">
        <f t="shared" si="197"/>
        <v>0</v>
      </c>
      <c r="T1248" s="2">
        <v>2005</v>
      </c>
      <c r="U1248" s="2">
        <f t="shared" si="198"/>
        <v>0</v>
      </c>
      <c r="V1248" s="2">
        <v>6.3</v>
      </c>
      <c r="W1248" s="2">
        <f t="shared" si="199"/>
        <v>0</v>
      </c>
    </row>
    <row r="1249" spans="1:23" x14ac:dyDescent="0.2">
      <c r="A1249" s="2" t="s">
        <v>150</v>
      </c>
      <c r="B1249" s="2" t="s">
        <v>11</v>
      </c>
      <c r="C1249" s="2" t="s">
        <v>40</v>
      </c>
      <c r="D1249" s="2">
        <v>38.509300000000003</v>
      </c>
      <c r="E1249" s="2">
        <v>136</v>
      </c>
      <c r="F1249" s="2">
        <v>712</v>
      </c>
      <c r="G1249" s="2">
        <v>75</v>
      </c>
      <c r="H1249" s="2">
        <f t="shared" si="190"/>
        <v>0</v>
      </c>
      <c r="I1249" s="2">
        <f t="shared" si="191"/>
        <v>0</v>
      </c>
      <c r="J1249" s="2">
        <f t="shared" si="192"/>
        <v>0</v>
      </c>
      <c r="K1249" s="2">
        <f t="shared" si="193"/>
        <v>0</v>
      </c>
      <c r="L1249" s="2">
        <f t="shared" si="194"/>
        <v>0</v>
      </c>
      <c r="M1249" s="2">
        <v>163</v>
      </c>
      <c r="Q1249" s="2">
        <f t="shared" si="195"/>
        <v>1</v>
      </c>
      <c r="R1249" s="2">
        <f t="shared" si="196"/>
        <v>0</v>
      </c>
      <c r="S1249" s="2">
        <f t="shared" si="197"/>
        <v>1</v>
      </c>
      <c r="T1249" s="2">
        <v>2012</v>
      </c>
      <c r="U1249" s="2">
        <f t="shared" si="198"/>
        <v>0</v>
      </c>
      <c r="V1249" s="2">
        <v>5.9</v>
      </c>
      <c r="W1249" s="2">
        <f t="shared" si="199"/>
        <v>0</v>
      </c>
    </row>
    <row r="1250" spans="1:23" x14ac:dyDescent="0.2">
      <c r="A1250" s="2" t="s">
        <v>1530</v>
      </c>
      <c r="B1250" s="2" t="s">
        <v>15</v>
      </c>
      <c r="C1250" s="2" t="s">
        <v>12</v>
      </c>
      <c r="D1250" s="2">
        <v>16.991900000000001</v>
      </c>
      <c r="E1250" s="2">
        <v>105</v>
      </c>
      <c r="F1250" s="2">
        <v>1265</v>
      </c>
      <c r="G1250" s="2">
        <v>57</v>
      </c>
      <c r="H1250" s="2">
        <f t="shared" si="190"/>
        <v>1</v>
      </c>
      <c r="I1250" s="2">
        <f t="shared" si="191"/>
        <v>0</v>
      </c>
      <c r="J1250" s="2">
        <f t="shared" si="192"/>
        <v>0</v>
      </c>
      <c r="K1250" s="2">
        <f t="shared" si="193"/>
        <v>0</v>
      </c>
      <c r="L1250" s="2">
        <f t="shared" si="194"/>
        <v>0</v>
      </c>
      <c r="M1250" s="2">
        <v>65</v>
      </c>
      <c r="Q1250" s="2">
        <f t="shared" si="195"/>
        <v>0</v>
      </c>
      <c r="R1250" s="2">
        <f t="shared" si="196"/>
        <v>0</v>
      </c>
      <c r="S1250" s="2">
        <f t="shared" si="197"/>
        <v>0</v>
      </c>
      <c r="T1250" s="2">
        <v>2001</v>
      </c>
      <c r="U1250" s="2">
        <f t="shared" si="198"/>
        <v>0</v>
      </c>
      <c r="V1250" s="2">
        <v>6.2</v>
      </c>
      <c r="W1250" s="2">
        <f t="shared" si="199"/>
        <v>1</v>
      </c>
    </row>
    <row r="1251" spans="1:23" x14ac:dyDescent="0.2">
      <c r="A1251" s="2" t="s">
        <v>2042</v>
      </c>
      <c r="B1251" s="2" t="s">
        <v>51</v>
      </c>
      <c r="C1251" s="2" t="s">
        <v>12</v>
      </c>
      <c r="D1251" s="2">
        <v>70.269199999999998</v>
      </c>
      <c r="E1251" s="2">
        <v>139</v>
      </c>
      <c r="F1251" s="2">
        <v>15111</v>
      </c>
      <c r="G1251" s="2">
        <v>24</v>
      </c>
      <c r="H1251" s="2">
        <f t="shared" si="190"/>
        <v>0</v>
      </c>
      <c r="I1251" s="2">
        <f t="shared" si="191"/>
        <v>0</v>
      </c>
      <c r="J1251" s="2">
        <f t="shared" si="192"/>
        <v>0</v>
      </c>
      <c r="K1251" s="2">
        <f t="shared" si="193"/>
        <v>0</v>
      </c>
      <c r="L1251" s="2">
        <f t="shared" si="194"/>
        <v>0</v>
      </c>
      <c r="M1251" s="2">
        <v>13000</v>
      </c>
      <c r="Q1251" s="2">
        <f t="shared" si="195"/>
        <v>0</v>
      </c>
      <c r="R1251" s="2">
        <f t="shared" si="196"/>
        <v>1</v>
      </c>
      <c r="S1251" s="2">
        <f t="shared" si="197"/>
        <v>0</v>
      </c>
      <c r="T1251" s="2">
        <v>2006</v>
      </c>
      <c r="U1251" s="2">
        <f t="shared" si="198"/>
        <v>0</v>
      </c>
      <c r="V1251" s="2">
        <v>7.2</v>
      </c>
      <c r="W1251" s="2">
        <f t="shared" si="199"/>
        <v>1</v>
      </c>
    </row>
    <row r="1252" spans="1:23" x14ac:dyDescent="0.2">
      <c r="A1252" s="2" t="s">
        <v>2044</v>
      </c>
      <c r="B1252" s="2" t="s">
        <v>15</v>
      </c>
      <c r="C1252" s="2" t="s">
        <v>24</v>
      </c>
      <c r="D1252" s="2">
        <v>18.990500000000001</v>
      </c>
      <c r="E1252" s="2">
        <v>98</v>
      </c>
      <c r="F1252" s="2">
        <v>2763</v>
      </c>
      <c r="G1252" s="2">
        <v>70</v>
      </c>
      <c r="H1252" s="2">
        <f t="shared" si="190"/>
        <v>1</v>
      </c>
      <c r="I1252" s="2">
        <f t="shared" si="191"/>
        <v>0</v>
      </c>
      <c r="J1252" s="2">
        <f t="shared" si="192"/>
        <v>0</v>
      </c>
      <c r="K1252" s="2">
        <f t="shared" si="193"/>
        <v>0</v>
      </c>
      <c r="L1252" s="2">
        <f t="shared" si="194"/>
        <v>0</v>
      </c>
      <c r="M1252" s="2">
        <v>323</v>
      </c>
      <c r="Q1252" s="2">
        <f t="shared" si="195"/>
        <v>0</v>
      </c>
      <c r="R1252" s="2">
        <f t="shared" si="196"/>
        <v>0</v>
      </c>
      <c r="S1252" s="2">
        <f t="shared" si="197"/>
        <v>0</v>
      </c>
      <c r="T1252" s="2">
        <v>2002</v>
      </c>
      <c r="U1252" s="2">
        <f t="shared" si="198"/>
        <v>0</v>
      </c>
      <c r="V1252" s="2">
        <v>3</v>
      </c>
      <c r="W1252" s="2">
        <f t="shared" si="199"/>
        <v>0</v>
      </c>
    </row>
    <row r="1253" spans="1:23" x14ac:dyDescent="0.2">
      <c r="A1253" s="2" t="s">
        <v>678</v>
      </c>
      <c r="B1253" s="2" t="s">
        <v>15</v>
      </c>
      <c r="C1253" s="2" t="s">
        <v>24</v>
      </c>
      <c r="D1253" s="2">
        <v>55.973300000000002</v>
      </c>
      <c r="E1253" s="2">
        <v>115</v>
      </c>
      <c r="F1253" s="2">
        <v>9082</v>
      </c>
      <c r="G1253" s="2">
        <v>25</v>
      </c>
      <c r="H1253" s="2">
        <f t="shared" si="190"/>
        <v>1</v>
      </c>
      <c r="I1253" s="2">
        <f t="shared" si="191"/>
        <v>0</v>
      </c>
      <c r="J1253" s="2">
        <f t="shared" si="192"/>
        <v>0</v>
      </c>
      <c r="K1253" s="2">
        <f t="shared" si="193"/>
        <v>0</v>
      </c>
      <c r="L1253" s="2">
        <f t="shared" si="194"/>
        <v>0</v>
      </c>
      <c r="M1253" s="2">
        <v>43</v>
      </c>
      <c r="Q1253" s="2">
        <f t="shared" si="195"/>
        <v>0</v>
      </c>
      <c r="R1253" s="2">
        <f t="shared" si="196"/>
        <v>0</v>
      </c>
      <c r="S1253" s="2">
        <f t="shared" si="197"/>
        <v>0</v>
      </c>
      <c r="T1253" s="2">
        <v>2000</v>
      </c>
      <c r="U1253" s="2">
        <f t="shared" si="198"/>
        <v>0</v>
      </c>
      <c r="V1253" s="2">
        <v>6.1</v>
      </c>
      <c r="W1253" s="2">
        <f t="shared" si="199"/>
        <v>0</v>
      </c>
    </row>
    <row r="1254" spans="1:23" x14ac:dyDescent="0.2">
      <c r="A1254" s="2" t="s">
        <v>2047</v>
      </c>
      <c r="B1254" s="2" t="s">
        <v>15</v>
      </c>
      <c r="C1254" s="2" t="s">
        <v>12</v>
      </c>
      <c r="D1254" s="2">
        <v>3.0934900000000001</v>
      </c>
      <c r="E1254" s="2">
        <v>103</v>
      </c>
      <c r="F1254" s="2">
        <v>1283</v>
      </c>
      <c r="G1254" s="2">
        <v>5</v>
      </c>
      <c r="H1254" s="2">
        <f t="shared" si="190"/>
        <v>1</v>
      </c>
      <c r="I1254" s="2">
        <f t="shared" si="191"/>
        <v>0</v>
      </c>
      <c r="J1254" s="2">
        <f t="shared" si="192"/>
        <v>0</v>
      </c>
      <c r="K1254" s="2">
        <f t="shared" si="193"/>
        <v>0</v>
      </c>
      <c r="L1254" s="2">
        <f t="shared" si="194"/>
        <v>0</v>
      </c>
      <c r="M1254" s="2">
        <v>593</v>
      </c>
      <c r="Q1254" s="2">
        <f t="shared" si="195"/>
        <v>0</v>
      </c>
      <c r="R1254" s="2">
        <f t="shared" si="196"/>
        <v>0</v>
      </c>
      <c r="S1254" s="2">
        <f t="shared" si="197"/>
        <v>0</v>
      </c>
      <c r="T1254" s="2">
        <v>2014</v>
      </c>
      <c r="U1254" s="2">
        <f t="shared" si="198"/>
        <v>0</v>
      </c>
      <c r="V1254" s="2">
        <v>6.6</v>
      </c>
      <c r="W1254" s="2">
        <f t="shared" si="199"/>
        <v>1</v>
      </c>
    </row>
    <row r="1255" spans="1:23" x14ac:dyDescent="0.2">
      <c r="A1255" s="2" t="s">
        <v>2049</v>
      </c>
      <c r="B1255" s="2" t="s">
        <v>15</v>
      </c>
      <c r="C1255" s="2" t="s">
        <v>40</v>
      </c>
      <c r="D1255" s="2">
        <v>3.7440000000000001E-2</v>
      </c>
      <c r="E1255" s="2">
        <v>105</v>
      </c>
      <c r="F1255" s="2">
        <v>1986</v>
      </c>
      <c r="G1255" s="2">
        <v>5</v>
      </c>
      <c r="H1255" s="2">
        <f t="shared" si="190"/>
        <v>1</v>
      </c>
      <c r="I1255" s="2">
        <f t="shared" si="191"/>
        <v>0</v>
      </c>
      <c r="J1255" s="2">
        <f t="shared" si="192"/>
        <v>0</v>
      </c>
      <c r="K1255" s="2">
        <f t="shared" si="193"/>
        <v>0</v>
      </c>
      <c r="L1255" s="2">
        <f t="shared" si="194"/>
        <v>0</v>
      </c>
      <c r="M1255" s="2">
        <v>0</v>
      </c>
      <c r="Q1255" s="2">
        <f t="shared" si="195"/>
        <v>0</v>
      </c>
      <c r="R1255" s="2">
        <f t="shared" si="196"/>
        <v>0</v>
      </c>
      <c r="S1255" s="2">
        <f t="shared" si="197"/>
        <v>1</v>
      </c>
      <c r="T1255" s="2">
        <v>2014</v>
      </c>
      <c r="U1255" s="2">
        <f t="shared" si="198"/>
        <v>0</v>
      </c>
      <c r="V1255" s="2">
        <v>7.5</v>
      </c>
      <c r="W1255" s="2">
        <f t="shared" si="199"/>
        <v>0</v>
      </c>
    </row>
    <row r="1256" spans="1:23" x14ac:dyDescent="0.2">
      <c r="A1256" s="2" t="s">
        <v>2051</v>
      </c>
      <c r="B1256" s="2" t="s">
        <v>51</v>
      </c>
      <c r="C1256" s="2" t="s">
        <v>97</v>
      </c>
      <c r="D1256" s="2">
        <v>39.399700000000003</v>
      </c>
      <c r="E1256" s="2">
        <v>80</v>
      </c>
      <c r="F1256" s="2">
        <v>3017</v>
      </c>
      <c r="G1256" s="2">
        <v>25</v>
      </c>
      <c r="H1256" s="2">
        <f t="shared" si="190"/>
        <v>0</v>
      </c>
      <c r="I1256" s="2">
        <f t="shared" si="191"/>
        <v>0</v>
      </c>
      <c r="J1256" s="2">
        <f t="shared" si="192"/>
        <v>0</v>
      </c>
      <c r="K1256" s="2">
        <f t="shared" si="193"/>
        <v>1</v>
      </c>
      <c r="L1256" s="2">
        <f t="shared" si="194"/>
        <v>0</v>
      </c>
      <c r="M1256" s="2">
        <v>0</v>
      </c>
      <c r="Q1256" s="2">
        <f t="shared" si="195"/>
        <v>0</v>
      </c>
      <c r="R1256" s="2">
        <f t="shared" si="196"/>
        <v>1</v>
      </c>
      <c r="S1256" s="2">
        <f t="shared" si="197"/>
        <v>0</v>
      </c>
      <c r="T1256" s="2">
        <v>2003</v>
      </c>
      <c r="U1256" s="2">
        <f t="shared" si="198"/>
        <v>0</v>
      </c>
      <c r="V1256" s="2">
        <v>5.6</v>
      </c>
      <c r="W1256" s="2">
        <f t="shared" si="199"/>
        <v>0</v>
      </c>
    </row>
    <row r="1257" spans="1:23" x14ac:dyDescent="0.2">
      <c r="A1257" s="2" t="s">
        <v>2053</v>
      </c>
      <c r="B1257" s="2" t="s">
        <v>15</v>
      </c>
      <c r="C1257" s="2" t="s">
        <v>24</v>
      </c>
      <c r="D1257" s="2">
        <v>26.442299999999999</v>
      </c>
      <c r="E1257" s="2">
        <v>114</v>
      </c>
      <c r="F1257" s="2">
        <v>16992</v>
      </c>
      <c r="G1257" s="2">
        <v>50</v>
      </c>
      <c r="H1257" s="2">
        <f t="shared" si="190"/>
        <v>1</v>
      </c>
      <c r="I1257" s="2">
        <f t="shared" si="191"/>
        <v>0</v>
      </c>
      <c r="J1257" s="2">
        <f t="shared" si="192"/>
        <v>0</v>
      </c>
      <c r="K1257" s="2">
        <f t="shared" si="193"/>
        <v>0</v>
      </c>
      <c r="L1257" s="2">
        <f t="shared" si="194"/>
        <v>0</v>
      </c>
      <c r="M1257" s="2">
        <v>174</v>
      </c>
      <c r="Q1257" s="2">
        <f t="shared" si="195"/>
        <v>0</v>
      </c>
      <c r="R1257" s="2">
        <f t="shared" si="196"/>
        <v>0</v>
      </c>
      <c r="S1257" s="2">
        <f t="shared" si="197"/>
        <v>0</v>
      </c>
      <c r="T1257" s="2">
        <v>2015</v>
      </c>
      <c r="U1257" s="2">
        <f t="shared" si="198"/>
        <v>0</v>
      </c>
      <c r="V1257" s="2">
        <v>6.6</v>
      </c>
      <c r="W1257" s="2">
        <f t="shared" si="199"/>
        <v>0</v>
      </c>
    </row>
    <row r="1258" spans="1:23" x14ac:dyDescent="0.2">
      <c r="A1258" s="2" t="s">
        <v>2055</v>
      </c>
      <c r="B1258" s="2" t="s">
        <v>15</v>
      </c>
      <c r="C1258" s="2" t="s">
        <v>35</v>
      </c>
      <c r="D1258" s="2">
        <v>19.316600000000001</v>
      </c>
      <c r="E1258" s="2">
        <v>88</v>
      </c>
      <c r="F1258" s="2">
        <v>5706</v>
      </c>
      <c r="G1258" s="2">
        <v>30</v>
      </c>
      <c r="H1258" s="2">
        <f t="shared" si="190"/>
        <v>1</v>
      </c>
      <c r="I1258" s="2">
        <f t="shared" si="191"/>
        <v>0</v>
      </c>
      <c r="J1258" s="2">
        <f t="shared" si="192"/>
        <v>1</v>
      </c>
      <c r="K1258" s="2">
        <f t="shared" si="193"/>
        <v>0</v>
      </c>
      <c r="L1258" s="2">
        <f t="shared" si="194"/>
        <v>0</v>
      </c>
      <c r="M1258" s="2">
        <v>65</v>
      </c>
      <c r="Q1258" s="2">
        <f t="shared" si="195"/>
        <v>0</v>
      </c>
      <c r="R1258" s="2">
        <f t="shared" si="196"/>
        <v>0</v>
      </c>
      <c r="S1258" s="2">
        <f t="shared" si="197"/>
        <v>0</v>
      </c>
      <c r="T1258" s="2">
        <v>2013</v>
      </c>
      <c r="U1258" s="2">
        <f t="shared" si="198"/>
        <v>0</v>
      </c>
      <c r="V1258" s="2">
        <v>5.6</v>
      </c>
      <c r="W1258" s="2">
        <f t="shared" si="199"/>
        <v>0</v>
      </c>
    </row>
    <row r="1259" spans="1:23" x14ac:dyDescent="0.2">
      <c r="A1259" s="2" t="s">
        <v>877</v>
      </c>
      <c r="B1259" s="2" t="s">
        <v>15</v>
      </c>
      <c r="C1259" s="2" t="s">
        <v>40</v>
      </c>
      <c r="D1259" s="2">
        <v>6.7549000000000001</v>
      </c>
      <c r="E1259" s="2">
        <v>122</v>
      </c>
      <c r="F1259" s="2">
        <v>1291</v>
      </c>
      <c r="G1259" s="2">
        <v>12</v>
      </c>
      <c r="H1259" s="2">
        <f t="shared" si="190"/>
        <v>1</v>
      </c>
      <c r="I1259" s="2">
        <f t="shared" si="191"/>
        <v>0</v>
      </c>
      <c r="J1259" s="2">
        <f t="shared" si="192"/>
        <v>0</v>
      </c>
      <c r="K1259" s="2">
        <f t="shared" si="193"/>
        <v>0</v>
      </c>
      <c r="L1259" s="2">
        <f t="shared" si="194"/>
        <v>0</v>
      </c>
      <c r="M1259" s="2">
        <v>708</v>
      </c>
      <c r="Q1259" s="2">
        <f t="shared" si="195"/>
        <v>0</v>
      </c>
      <c r="R1259" s="2">
        <f t="shared" si="196"/>
        <v>0</v>
      </c>
      <c r="S1259" s="2">
        <f t="shared" si="197"/>
        <v>1</v>
      </c>
      <c r="T1259" s="2">
        <v>2006</v>
      </c>
      <c r="U1259" s="2">
        <f t="shared" si="198"/>
        <v>0</v>
      </c>
      <c r="V1259" s="2">
        <v>6.2</v>
      </c>
      <c r="W1259" s="2">
        <f t="shared" si="199"/>
        <v>0</v>
      </c>
    </row>
    <row r="1260" spans="1:23" x14ac:dyDescent="0.2">
      <c r="A1260" s="2" t="s">
        <v>173</v>
      </c>
      <c r="B1260" s="2" t="s">
        <v>11</v>
      </c>
      <c r="C1260" s="2" t="s">
        <v>24</v>
      </c>
      <c r="D1260" s="2">
        <v>226.13800000000001</v>
      </c>
      <c r="E1260" s="2">
        <v>90</v>
      </c>
      <c r="F1260" s="2">
        <v>664</v>
      </c>
      <c r="G1260" s="2">
        <v>90</v>
      </c>
      <c r="H1260" s="2">
        <f t="shared" si="190"/>
        <v>0</v>
      </c>
      <c r="I1260" s="2">
        <f t="shared" si="191"/>
        <v>0</v>
      </c>
      <c r="J1260" s="2">
        <f t="shared" si="192"/>
        <v>0</v>
      </c>
      <c r="K1260" s="2">
        <f t="shared" si="193"/>
        <v>0</v>
      </c>
      <c r="L1260" s="2">
        <f t="shared" si="194"/>
        <v>0</v>
      </c>
      <c r="M1260" s="2">
        <v>420</v>
      </c>
      <c r="Q1260" s="2">
        <f t="shared" si="195"/>
        <v>1</v>
      </c>
      <c r="R1260" s="2">
        <f t="shared" si="196"/>
        <v>0</v>
      </c>
      <c r="S1260" s="2">
        <f t="shared" si="197"/>
        <v>0</v>
      </c>
      <c r="T1260" s="2">
        <v>2001</v>
      </c>
      <c r="U1260" s="2">
        <f t="shared" si="198"/>
        <v>0</v>
      </c>
      <c r="V1260" s="2">
        <v>6.6</v>
      </c>
      <c r="W1260" s="2">
        <f t="shared" si="199"/>
        <v>0</v>
      </c>
    </row>
    <row r="1261" spans="1:23" x14ac:dyDescent="0.2">
      <c r="A1261" s="2" t="s">
        <v>173</v>
      </c>
      <c r="B1261" s="2" t="s">
        <v>11</v>
      </c>
      <c r="C1261" s="2" t="s">
        <v>24</v>
      </c>
      <c r="D1261" s="2">
        <v>140.08099999999999</v>
      </c>
      <c r="E1261" s="2">
        <v>91</v>
      </c>
      <c r="F1261" s="2">
        <v>1125</v>
      </c>
      <c r="G1261" s="2">
        <v>140</v>
      </c>
      <c r="H1261" s="2">
        <f t="shared" si="190"/>
        <v>0</v>
      </c>
      <c r="I1261" s="2">
        <f t="shared" si="191"/>
        <v>0</v>
      </c>
      <c r="J1261" s="2">
        <f t="shared" si="192"/>
        <v>0</v>
      </c>
      <c r="K1261" s="2">
        <f t="shared" si="193"/>
        <v>0</v>
      </c>
      <c r="L1261" s="2">
        <f t="shared" si="194"/>
        <v>0</v>
      </c>
      <c r="M1261" s="2">
        <v>420</v>
      </c>
      <c r="Q1261" s="2">
        <f t="shared" si="195"/>
        <v>1</v>
      </c>
      <c r="R1261" s="2">
        <f t="shared" si="196"/>
        <v>0</v>
      </c>
      <c r="S1261" s="2">
        <f t="shared" si="197"/>
        <v>0</v>
      </c>
      <c r="T1261" s="2">
        <v>2007</v>
      </c>
      <c r="U1261" s="2">
        <f t="shared" si="198"/>
        <v>0</v>
      </c>
      <c r="V1261" s="2">
        <v>6.2</v>
      </c>
      <c r="W1261" s="2">
        <f t="shared" si="199"/>
        <v>0</v>
      </c>
    </row>
    <row r="1262" spans="1:23" x14ac:dyDescent="0.2">
      <c r="A1262" s="2" t="s">
        <v>2060</v>
      </c>
      <c r="B1262" s="2" t="s">
        <v>11</v>
      </c>
      <c r="C1262" s="2" t="s">
        <v>19</v>
      </c>
      <c r="D1262" s="2">
        <v>116.643</v>
      </c>
      <c r="E1262" s="2">
        <v>117</v>
      </c>
      <c r="F1262" s="2">
        <v>14486</v>
      </c>
      <c r="G1262" s="2">
        <v>80</v>
      </c>
      <c r="H1262" s="2">
        <f t="shared" si="190"/>
        <v>0</v>
      </c>
      <c r="I1262" s="2">
        <f t="shared" si="191"/>
        <v>0</v>
      </c>
      <c r="J1262" s="2">
        <f t="shared" si="192"/>
        <v>0</v>
      </c>
      <c r="K1262" s="2">
        <f t="shared" si="193"/>
        <v>0</v>
      </c>
      <c r="L1262" s="2">
        <f t="shared" si="194"/>
        <v>1</v>
      </c>
      <c r="M1262" s="2">
        <v>69</v>
      </c>
      <c r="Q1262" s="2">
        <f t="shared" si="195"/>
        <v>1</v>
      </c>
      <c r="R1262" s="2">
        <f t="shared" si="196"/>
        <v>0</v>
      </c>
      <c r="S1262" s="2">
        <f t="shared" si="197"/>
        <v>0</v>
      </c>
      <c r="T1262" s="2">
        <v>2003</v>
      </c>
      <c r="U1262" s="2">
        <f t="shared" si="198"/>
        <v>0</v>
      </c>
      <c r="V1262" s="2">
        <v>6</v>
      </c>
      <c r="W1262" s="2">
        <f t="shared" si="199"/>
        <v>0</v>
      </c>
    </row>
    <row r="1263" spans="1:23" x14ac:dyDescent="0.2">
      <c r="A1263" s="2" t="s">
        <v>898</v>
      </c>
      <c r="B1263" s="2" t="s">
        <v>15</v>
      </c>
      <c r="C1263" s="2" t="s">
        <v>24</v>
      </c>
      <c r="D1263" s="2">
        <v>10.5</v>
      </c>
      <c r="E1263" s="2">
        <v>109</v>
      </c>
      <c r="F1263" s="2">
        <v>1458</v>
      </c>
      <c r="G1263" s="2">
        <v>35</v>
      </c>
      <c r="H1263" s="2">
        <f t="shared" si="190"/>
        <v>1</v>
      </c>
      <c r="I1263" s="2">
        <f t="shared" si="191"/>
        <v>0</v>
      </c>
      <c r="J1263" s="2">
        <f t="shared" si="192"/>
        <v>0</v>
      </c>
      <c r="K1263" s="2">
        <f t="shared" si="193"/>
        <v>0</v>
      </c>
      <c r="L1263" s="2">
        <f t="shared" si="194"/>
        <v>0</v>
      </c>
      <c r="M1263" s="2">
        <v>453</v>
      </c>
      <c r="Q1263" s="2">
        <f t="shared" si="195"/>
        <v>0</v>
      </c>
      <c r="R1263" s="2">
        <f t="shared" si="196"/>
        <v>0</v>
      </c>
      <c r="S1263" s="2">
        <f t="shared" si="197"/>
        <v>0</v>
      </c>
      <c r="T1263" s="2">
        <v>2014</v>
      </c>
      <c r="U1263" s="2">
        <f t="shared" si="198"/>
        <v>0</v>
      </c>
      <c r="V1263" s="2">
        <v>5.7</v>
      </c>
      <c r="W1263" s="2">
        <f t="shared" si="199"/>
        <v>0</v>
      </c>
    </row>
    <row r="1264" spans="1:23" x14ac:dyDescent="0.2">
      <c r="A1264" s="2" t="s">
        <v>1635</v>
      </c>
      <c r="B1264" s="2" t="s">
        <v>15</v>
      </c>
      <c r="C1264" s="2" t="s">
        <v>24</v>
      </c>
      <c r="D1264" s="2">
        <v>17.12</v>
      </c>
      <c r="E1264" s="2">
        <v>94</v>
      </c>
      <c r="F1264" s="2">
        <v>27759</v>
      </c>
      <c r="G1264" s="2">
        <v>30</v>
      </c>
      <c r="H1264" s="2">
        <f t="shared" si="190"/>
        <v>1</v>
      </c>
      <c r="I1264" s="2">
        <f t="shared" si="191"/>
        <v>0</v>
      </c>
      <c r="J1264" s="2">
        <f t="shared" si="192"/>
        <v>0</v>
      </c>
      <c r="K1264" s="2">
        <f t="shared" si="193"/>
        <v>0</v>
      </c>
      <c r="L1264" s="2">
        <f t="shared" si="194"/>
        <v>0</v>
      </c>
      <c r="M1264" s="2">
        <v>132</v>
      </c>
      <c r="Q1264" s="2">
        <f t="shared" si="195"/>
        <v>0</v>
      </c>
      <c r="R1264" s="2">
        <f t="shared" si="196"/>
        <v>0</v>
      </c>
      <c r="S1264" s="2">
        <f t="shared" si="197"/>
        <v>0</v>
      </c>
      <c r="T1264" s="2">
        <v>2012</v>
      </c>
      <c r="U1264" s="2">
        <f t="shared" si="198"/>
        <v>0</v>
      </c>
      <c r="V1264" s="2">
        <v>6.5</v>
      </c>
      <c r="W1264" s="2">
        <f t="shared" si="199"/>
        <v>0</v>
      </c>
    </row>
    <row r="1265" spans="1:23" x14ac:dyDescent="0.2">
      <c r="A1265" s="2" t="s">
        <v>250</v>
      </c>
      <c r="B1265" s="2" t="s">
        <v>11</v>
      </c>
      <c r="C1265" s="2" t="s">
        <v>12</v>
      </c>
      <c r="D1265" s="2">
        <v>71.346900000000005</v>
      </c>
      <c r="E1265" s="2">
        <v>115</v>
      </c>
      <c r="F1265" s="2">
        <v>1554</v>
      </c>
      <c r="G1265" s="2">
        <v>28</v>
      </c>
      <c r="H1265" s="2">
        <f t="shared" si="190"/>
        <v>0</v>
      </c>
      <c r="I1265" s="2">
        <f t="shared" si="191"/>
        <v>0</v>
      </c>
      <c r="J1265" s="2">
        <f t="shared" si="192"/>
        <v>0</v>
      </c>
      <c r="K1265" s="2">
        <f t="shared" si="193"/>
        <v>0</v>
      </c>
      <c r="L1265" s="2">
        <f t="shared" si="194"/>
        <v>0</v>
      </c>
      <c r="M1265" s="2">
        <v>529</v>
      </c>
      <c r="Q1265" s="2">
        <f t="shared" si="195"/>
        <v>1</v>
      </c>
      <c r="R1265" s="2">
        <f t="shared" si="196"/>
        <v>0</v>
      </c>
      <c r="S1265" s="2">
        <f t="shared" si="197"/>
        <v>0</v>
      </c>
      <c r="T1265" s="2">
        <v>2013</v>
      </c>
      <c r="U1265" s="2">
        <f t="shared" si="198"/>
        <v>0</v>
      </c>
      <c r="V1265" s="2">
        <v>6.7</v>
      </c>
      <c r="W1265" s="2">
        <f t="shared" si="199"/>
        <v>1</v>
      </c>
    </row>
    <row r="1266" spans="1:23" x14ac:dyDescent="0.2">
      <c r="A1266" s="2" t="s">
        <v>2065</v>
      </c>
      <c r="B1266" s="2" t="s">
        <v>15</v>
      </c>
      <c r="C1266" s="2" t="s">
        <v>24</v>
      </c>
      <c r="D1266" s="2">
        <v>126.15</v>
      </c>
      <c r="E1266" s="2">
        <v>115</v>
      </c>
      <c r="F1266" s="2">
        <v>36237</v>
      </c>
      <c r="G1266" s="2">
        <v>85</v>
      </c>
      <c r="H1266" s="2">
        <f t="shared" si="190"/>
        <v>1</v>
      </c>
      <c r="I1266" s="2">
        <f t="shared" si="191"/>
        <v>0</v>
      </c>
      <c r="J1266" s="2">
        <f t="shared" si="192"/>
        <v>0</v>
      </c>
      <c r="K1266" s="2">
        <f t="shared" si="193"/>
        <v>0</v>
      </c>
      <c r="L1266" s="2">
        <f t="shared" si="194"/>
        <v>0</v>
      </c>
      <c r="M1266" s="2">
        <v>79</v>
      </c>
      <c r="Q1266" s="2">
        <f t="shared" si="195"/>
        <v>0</v>
      </c>
      <c r="R1266" s="2">
        <f t="shared" si="196"/>
        <v>0</v>
      </c>
      <c r="S1266" s="2">
        <f t="shared" si="197"/>
        <v>0</v>
      </c>
      <c r="T1266" s="2">
        <v>2012</v>
      </c>
      <c r="U1266" s="2">
        <f t="shared" si="198"/>
        <v>0</v>
      </c>
      <c r="V1266" s="2">
        <v>6.8</v>
      </c>
      <c r="W1266" s="2">
        <f t="shared" si="199"/>
        <v>0</v>
      </c>
    </row>
    <row r="1267" spans="1:23" x14ac:dyDescent="0.2">
      <c r="A1267" s="2" t="s">
        <v>1427</v>
      </c>
      <c r="B1267" s="2" t="s">
        <v>15</v>
      </c>
      <c r="C1267" s="2" t="s">
        <v>40</v>
      </c>
      <c r="D1267" s="2">
        <v>4.00779</v>
      </c>
      <c r="E1267" s="2">
        <v>86</v>
      </c>
      <c r="F1267" s="2">
        <v>2714</v>
      </c>
      <c r="G1267" s="2">
        <v>0.75</v>
      </c>
      <c r="H1267" s="2">
        <f t="shared" si="190"/>
        <v>1</v>
      </c>
      <c r="I1267" s="2">
        <f t="shared" si="191"/>
        <v>0</v>
      </c>
      <c r="J1267" s="2">
        <f t="shared" si="192"/>
        <v>0</v>
      </c>
      <c r="K1267" s="2">
        <f t="shared" si="193"/>
        <v>0</v>
      </c>
      <c r="L1267" s="2">
        <f t="shared" si="194"/>
        <v>0</v>
      </c>
      <c r="M1267" s="2">
        <v>365</v>
      </c>
      <c r="Q1267" s="2">
        <f t="shared" si="195"/>
        <v>0</v>
      </c>
      <c r="R1267" s="2">
        <f t="shared" si="196"/>
        <v>0</v>
      </c>
      <c r="S1267" s="2">
        <f t="shared" si="197"/>
        <v>1</v>
      </c>
      <c r="T1267" s="2">
        <v>2012</v>
      </c>
      <c r="U1267" s="2">
        <f t="shared" si="198"/>
        <v>0</v>
      </c>
      <c r="V1267" s="2">
        <v>7</v>
      </c>
      <c r="W1267" s="2">
        <f t="shared" si="199"/>
        <v>0</v>
      </c>
    </row>
    <row r="1268" spans="1:23" x14ac:dyDescent="0.2">
      <c r="A1268" s="2" t="s">
        <v>2068</v>
      </c>
      <c r="B1268" s="2" t="s">
        <v>15</v>
      </c>
      <c r="C1268" s="2" t="s">
        <v>40</v>
      </c>
      <c r="D1268" s="2">
        <v>0.10066899999999999</v>
      </c>
      <c r="E1268" s="2">
        <v>85</v>
      </c>
      <c r="F1268" s="2">
        <v>36885</v>
      </c>
      <c r="G1268" s="2">
        <v>3.8</v>
      </c>
      <c r="H1268" s="2">
        <f t="shared" si="190"/>
        <v>1</v>
      </c>
      <c r="I1268" s="2">
        <f t="shared" si="191"/>
        <v>0</v>
      </c>
      <c r="J1268" s="2">
        <f t="shared" si="192"/>
        <v>0</v>
      </c>
      <c r="K1268" s="2">
        <f t="shared" si="193"/>
        <v>0</v>
      </c>
      <c r="L1268" s="2">
        <f t="shared" si="194"/>
        <v>0</v>
      </c>
      <c r="M1268" s="2">
        <v>0</v>
      </c>
      <c r="Q1268" s="2">
        <f t="shared" si="195"/>
        <v>0</v>
      </c>
      <c r="R1268" s="2">
        <f t="shared" si="196"/>
        <v>0</v>
      </c>
      <c r="S1268" s="2">
        <f t="shared" si="197"/>
        <v>1</v>
      </c>
      <c r="T1268" s="2">
        <v>2009</v>
      </c>
      <c r="U1268" s="2">
        <f t="shared" si="198"/>
        <v>0</v>
      </c>
      <c r="V1268" s="2">
        <v>5.8</v>
      </c>
      <c r="W1268" s="2">
        <f t="shared" si="199"/>
        <v>0</v>
      </c>
    </row>
    <row r="1269" spans="1:23" x14ac:dyDescent="0.2">
      <c r="A1269" s="2" t="s">
        <v>2070</v>
      </c>
      <c r="B1269" s="2" t="s">
        <v>11</v>
      </c>
      <c r="C1269" s="2" t="s">
        <v>19</v>
      </c>
      <c r="D1269" s="2">
        <v>1.31027</v>
      </c>
      <c r="E1269" s="2">
        <v>90</v>
      </c>
      <c r="F1269" s="2">
        <v>587</v>
      </c>
      <c r="G1269" s="2">
        <v>0.78</v>
      </c>
      <c r="H1269" s="2">
        <f t="shared" si="190"/>
        <v>0</v>
      </c>
      <c r="I1269" s="2">
        <f t="shared" si="191"/>
        <v>0</v>
      </c>
      <c r="J1269" s="2">
        <f t="shared" si="192"/>
        <v>0</v>
      </c>
      <c r="K1269" s="2">
        <f t="shared" si="193"/>
        <v>0</v>
      </c>
      <c r="L1269" s="2">
        <f t="shared" si="194"/>
        <v>1</v>
      </c>
      <c r="M1269" s="2">
        <v>38</v>
      </c>
      <c r="Q1269" s="2">
        <f t="shared" si="195"/>
        <v>1</v>
      </c>
      <c r="R1269" s="2">
        <f t="shared" si="196"/>
        <v>0</v>
      </c>
      <c r="S1269" s="2">
        <f t="shared" si="197"/>
        <v>0</v>
      </c>
      <c r="T1269" s="2">
        <v>2003</v>
      </c>
      <c r="U1269" s="2">
        <f t="shared" si="198"/>
        <v>0</v>
      </c>
      <c r="V1269" s="2">
        <v>6.8</v>
      </c>
      <c r="W1269" s="2">
        <f t="shared" si="199"/>
        <v>0</v>
      </c>
    </row>
    <row r="1270" spans="1:23" x14ac:dyDescent="0.2">
      <c r="A1270" s="2" t="s">
        <v>2072</v>
      </c>
      <c r="B1270" s="2" t="s">
        <v>11</v>
      </c>
      <c r="C1270" s="2" t="s">
        <v>24</v>
      </c>
      <c r="D1270" s="2">
        <v>118.31100000000001</v>
      </c>
      <c r="E1270" s="2">
        <v>101</v>
      </c>
      <c r="F1270" s="2">
        <v>12406</v>
      </c>
      <c r="G1270" s="2">
        <v>110</v>
      </c>
      <c r="H1270" s="2">
        <f t="shared" si="190"/>
        <v>0</v>
      </c>
      <c r="I1270" s="2">
        <f t="shared" si="191"/>
        <v>0</v>
      </c>
      <c r="J1270" s="2">
        <f t="shared" si="192"/>
        <v>0</v>
      </c>
      <c r="K1270" s="2">
        <f t="shared" si="193"/>
        <v>0</v>
      </c>
      <c r="L1270" s="2">
        <f t="shared" si="194"/>
        <v>0</v>
      </c>
      <c r="M1270" s="2">
        <v>176</v>
      </c>
      <c r="Q1270" s="2">
        <f t="shared" si="195"/>
        <v>1</v>
      </c>
      <c r="R1270" s="2">
        <f t="shared" si="196"/>
        <v>0</v>
      </c>
      <c r="S1270" s="2">
        <f t="shared" si="197"/>
        <v>0</v>
      </c>
      <c r="T1270" s="2">
        <v>2010</v>
      </c>
      <c r="U1270" s="2">
        <f t="shared" si="198"/>
        <v>0</v>
      </c>
      <c r="V1270" s="2">
        <v>6.4</v>
      </c>
      <c r="W1270" s="2">
        <f t="shared" si="199"/>
        <v>0</v>
      </c>
    </row>
    <row r="1271" spans="1:23" x14ac:dyDescent="0.2">
      <c r="A1271" s="2" t="s">
        <v>2074</v>
      </c>
      <c r="B1271" s="2" t="s">
        <v>15</v>
      </c>
      <c r="C1271" s="2" t="s">
        <v>24</v>
      </c>
      <c r="D1271" s="2">
        <v>2.7445000000000001E-2</v>
      </c>
      <c r="E1271" s="2">
        <v>96</v>
      </c>
      <c r="F1271" s="2">
        <v>561</v>
      </c>
      <c r="G1271" s="2">
        <v>9</v>
      </c>
      <c r="H1271" s="2">
        <f t="shared" si="190"/>
        <v>1</v>
      </c>
      <c r="I1271" s="2">
        <f t="shared" si="191"/>
        <v>0</v>
      </c>
      <c r="J1271" s="2">
        <f t="shared" si="192"/>
        <v>0</v>
      </c>
      <c r="K1271" s="2">
        <f t="shared" si="193"/>
        <v>0</v>
      </c>
      <c r="L1271" s="2">
        <f t="shared" si="194"/>
        <v>0</v>
      </c>
      <c r="M1271" s="2">
        <v>3</v>
      </c>
      <c r="Q1271" s="2">
        <f t="shared" si="195"/>
        <v>0</v>
      </c>
      <c r="R1271" s="2">
        <f t="shared" si="196"/>
        <v>0</v>
      </c>
      <c r="S1271" s="2">
        <f t="shared" si="197"/>
        <v>0</v>
      </c>
      <c r="T1271" s="2">
        <v>2011</v>
      </c>
      <c r="U1271" s="2">
        <f t="shared" si="198"/>
        <v>0</v>
      </c>
      <c r="V1271" s="2">
        <v>5.3</v>
      </c>
      <c r="W1271" s="2">
        <f t="shared" si="199"/>
        <v>0</v>
      </c>
    </row>
    <row r="1272" spans="1:23" x14ac:dyDescent="0.2">
      <c r="A1272" s="2" t="s">
        <v>566</v>
      </c>
      <c r="B1272" s="2" t="s">
        <v>11</v>
      </c>
      <c r="C1272" s="2" t="s">
        <v>19</v>
      </c>
      <c r="D1272" s="2">
        <v>155.18199999999999</v>
      </c>
      <c r="E1272" s="2">
        <v>114</v>
      </c>
      <c r="F1272" s="2">
        <v>16718</v>
      </c>
      <c r="G1272" s="2">
        <v>110</v>
      </c>
      <c r="H1272" s="2">
        <f t="shared" si="190"/>
        <v>0</v>
      </c>
      <c r="I1272" s="2">
        <f t="shared" si="191"/>
        <v>0</v>
      </c>
      <c r="J1272" s="2">
        <f t="shared" si="192"/>
        <v>0</v>
      </c>
      <c r="K1272" s="2">
        <f t="shared" si="193"/>
        <v>0</v>
      </c>
      <c r="L1272" s="2">
        <f t="shared" si="194"/>
        <v>1</v>
      </c>
      <c r="M1272" s="2">
        <v>62</v>
      </c>
      <c r="Q1272" s="2">
        <f t="shared" si="195"/>
        <v>1</v>
      </c>
      <c r="R1272" s="2">
        <f t="shared" si="196"/>
        <v>0</v>
      </c>
      <c r="S1272" s="2">
        <f t="shared" si="197"/>
        <v>0</v>
      </c>
      <c r="T1272" s="2">
        <v>2015</v>
      </c>
      <c r="U1272" s="2">
        <f t="shared" si="198"/>
        <v>0</v>
      </c>
      <c r="V1272" s="2">
        <v>6.1</v>
      </c>
      <c r="W1272" s="2">
        <f t="shared" si="199"/>
        <v>0</v>
      </c>
    </row>
    <row r="1273" spans="1:23" x14ac:dyDescent="0.2">
      <c r="A1273" s="2" t="s">
        <v>2077</v>
      </c>
      <c r="B1273" s="2" t="s">
        <v>15</v>
      </c>
      <c r="C1273" s="2" t="s">
        <v>19</v>
      </c>
      <c r="D1273" s="2">
        <v>23.07</v>
      </c>
      <c r="E1273" s="2">
        <v>108</v>
      </c>
      <c r="F1273" s="2">
        <v>3892</v>
      </c>
      <c r="G1273" s="2">
        <v>30</v>
      </c>
      <c r="H1273" s="2">
        <f t="shared" si="190"/>
        <v>1</v>
      </c>
      <c r="I1273" s="2">
        <f t="shared" si="191"/>
        <v>0</v>
      </c>
      <c r="J1273" s="2">
        <f t="shared" si="192"/>
        <v>0</v>
      </c>
      <c r="K1273" s="2">
        <f t="shared" si="193"/>
        <v>0</v>
      </c>
      <c r="L1273" s="2">
        <f t="shared" si="194"/>
        <v>1</v>
      </c>
      <c r="M1273" s="2">
        <v>24</v>
      </c>
      <c r="Q1273" s="2">
        <f t="shared" si="195"/>
        <v>0</v>
      </c>
      <c r="R1273" s="2">
        <f t="shared" si="196"/>
        <v>0</v>
      </c>
      <c r="S1273" s="2">
        <f t="shared" si="197"/>
        <v>0</v>
      </c>
      <c r="T1273" s="2">
        <v>2011</v>
      </c>
      <c r="U1273" s="2">
        <f t="shared" si="198"/>
        <v>0</v>
      </c>
      <c r="V1273" s="2">
        <v>5.9</v>
      </c>
      <c r="W1273" s="2">
        <f t="shared" si="199"/>
        <v>0</v>
      </c>
    </row>
    <row r="1274" spans="1:23" x14ac:dyDescent="0.2">
      <c r="A1274" s="2" t="s">
        <v>2079</v>
      </c>
      <c r="B1274" s="2" t="s">
        <v>15</v>
      </c>
      <c r="C1274" s="2" t="s">
        <v>12</v>
      </c>
      <c r="D1274" s="2">
        <v>47.307499999999997</v>
      </c>
      <c r="E1274" s="2">
        <v>141</v>
      </c>
      <c r="F1274" s="2">
        <v>1948</v>
      </c>
      <c r="G1274" s="2">
        <v>45</v>
      </c>
      <c r="H1274" s="2">
        <f t="shared" si="190"/>
        <v>1</v>
      </c>
      <c r="I1274" s="2">
        <f t="shared" si="191"/>
        <v>0</v>
      </c>
      <c r="J1274" s="2">
        <f t="shared" si="192"/>
        <v>0</v>
      </c>
      <c r="K1274" s="2">
        <f t="shared" si="193"/>
        <v>0</v>
      </c>
      <c r="L1274" s="2">
        <f t="shared" si="194"/>
        <v>0</v>
      </c>
      <c r="M1274" s="2">
        <v>0</v>
      </c>
      <c r="Q1274" s="2">
        <f t="shared" si="195"/>
        <v>0</v>
      </c>
      <c r="R1274" s="2">
        <f t="shared" si="196"/>
        <v>0</v>
      </c>
      <c r="S1274" s="2">
        <f t="shared" si="197"/>
        <v>0</v>
      </c>
      <c r="T1274" s="2">
        <v>2012</v>
      </c>
      <c r="U1274" s="2">
        <f t="shared" si="198"/>
        <v>0</v>
      </c>
      <c r="V1274" s="2">
        <v>6.5</v>
      </c>
      <c r="W1274" s="2">
        <f t="shared" si="199"/>
        <v>1</v>
      </c>
    </row>
    <row r="1275" spans="1:23" x14ac:dyDescent="0.2">
      <c r="A1275" s="2" t="s">
        <v>641</v>
      </c>
      <c r="B1275" s="2" t="s">
        <v>11</v>
      </c>
      <c r="C1275" s="2" t="s">
        <v>12</v>
      </c>
      <c r="D1275" s="2">
        <v>91.038300000000007</v>
      </c>
      <c r="E1275" s="2">
        <v>112</v>
      </c>
      <c r="F1275" s="2">
        <v>1307</v>
      </c>
      <c r="G1275" s="2">
        <v>13</v>
      </c>
      <c r="H1275" s="2">
        <f t="shared" si="190"/>
        <v>0</v>
      </c>
      <c r="I1275" s="2">
        <f t="shared" si="191"/>
        <v>0</v>
      </c>
      <c r="J1275" s="2">
        <f t="shared" si="192"/>
        <v>0</v>
      </c>
      <c r="K1275" s="2">
        <f t="shared" si="193"/>
        <v>0</v>
      </c>
      <c r="L1275" s="2">
        <f t="shared" si="194"/>
        <v>0</v>
      </c>
      <c r="M1275" s="2">
        <v>49</v>
      </c>
      <c r="Q1275" s="2">
        <f t="shared" si="195"/>
        <v>1</v>
      </c>
      <c r="R1275" s="2">
        <f t="shared" si="196"/>
        <v>0</v>
      </c>
      <c r="S1275" s="2">
        <f t="shared" si="197"/>
        <v>0</v>
      </c>
      <c r="T1275" s="2">
        <v>2001</v>
      </c>
      <c r="U1275" s="2">
        <f t="shared" si="198"/>
        <v>0</v>
      </c>
      <c r="V1275" s="2">
        <v>6.1</v>
      </c>
      <c r="W1275" s="2">
        <f t="shared" si="199"/>
        <v>1</v>
      </c>
    </row>
    <row r="1276" spans="1:23" x14ac:dyDescent="0.2">
      <c r="A1276" s="2" t="s">
        <v>2082</v>
      </c>
      <c r="B1276" s="2" t="s">
        <v>11</v>
      </c>
      <c r="C1276" s="2" t="s">
        <v>40</v>
      </c>
      <c r="D1276" s="2">
        <v>8.7867099999999994</v>
      </c>
      <c r="E1276" s="2">
        <v>92</v>
      </c>
      <c r="F1276" s="2">
        <v>5668</v>
      </c>
      <c r="G1276" s="2">
        <v>5</v>
      </c>
      <c r="H1276" s="2">
        <f t="shared" si="190"/>
        <v>0</v>
      </c>
      <c r="I1276" s="2">
        <f t="shared" si="191"/>
        <v>0</v>
      </c>
      <c r="J1276" s="2">
        <f t="shared" si="192"/>
        <v>0</v>
      </c>
      <c r="K1276" s="2">
        <f t="shared" si="193"/>
        <v>0</v>
      </c>
      <c r="L1276" s="2">
        <f t="shared" si="194"/>
        <v>0</v>
      </c>
      <c r="M1276" s="2">
        <v>12</v>
      </c>
      <c r="Q1276" s="2">
        <f t="shared" si="195"/>
        <v>1</v>
      </c>
      <c r="R1276" s="2">
        <f t="shared" si="196"/>
        <v>0</v>
      </c>
      <c r="S1276" s="2">
        <f t="shared" si="197"/>
        <v>1</v>
      </c>
      <c r="T1276" s="2">
        <v>2004</v>
      </c>
      <c r="U1276" s="2">
        <f t="shared" si="198"/>
        <v>0</v>
      </c>
      <c r="V1276" s="2">
        <v>6.9</v>
      </c>
      <c r="W1276" s="2">
        <f t="shared" si="199"/>
        <v>0</v>
      </c>
    </row>
    <row r="1277" spans="1:23" x14ac:dyDescent="0.2">
      <c r="A1277" s="2" t="s">
        <v>2084</v>
      </c>
      <c r="B1277" s="2" t="s">
        <v>11</v>
      </c>
      <c r="C1277" s="2" t="s">
        <v>40</v>
      </c>
      <c r="D1277" s="2">
        <v>83.299800000000005</v>
      </c>
      <c r="E1277" s="2">
        <v>125</v>
      </c>
      <c r="F1277" s="2">
        <v>19809</v>
      </c>
      <c r="G1277" s="2">
        <v>35</v>
      </c>
      <c r="H1277" s="2">
        <f t="shared" si="190"/>
        <v>0</v>
      </c>
      <c r="I1277" s="2">
        <f t="shared" si="191"/>
        <v>0</v>
      </c>
      <c r="J1277" s="2">
        <f t="shared" si="192"/>
        <v>0</v>
      </c>
      <c r="K1277" s="2">
        <f t="shared" si="193"/>
        <v>0</v>
      </c>
      <c r="L1277" s="2">
        <f t="shared" si="194"/>
        <v>0</v>
      </c>
      <c r="M1277" s="2">
        <v>102</v>
      </c>
      <c r="Q1277" s="2">
        <f t="shared" si="195"/>
        <v>1</v>
      </c>
      <c r="R1277" s="2">
        <f t="shared" si="196"/>
        <v>0</v>
      </c>
      <c r="S1277" s="2">
        <f t="shared" si="197"/>
        <v>1</v>
      </c>
      <c r="T1277" s="2">
        <v>2013</v>
      </c>
      <c r="U1277" s="2">
        <f t="shared" si="198"/>
        <v>0</v>
      </c>
      <c r="V1277" s="2">
        <v>7.5</v>
      </c>
      <c r="W1277" s="2">
        <f t="shared" si="199"/>
        <v>0</v>
      </c>
    </row>
    <row r="1278" spans="1:23" x14ac:dyDescent="0.2">
      <c r="A1278" s="2" t="s">
        <v>1145</v>
      </c>
      <c r="B1278" s="2" t="s">
        <v>11</v>
      </c>
      <c r="C1278" s="2" t="s">
        <v>31</v>
      </c>
      <c r="D1278" s="2">
        <v>19.351600000000001</v>
      </c>
      <c r="E1278" s="2">
        <v>96</v>
      </c>
      <c r="F1278" s="2">
        <v>664</v>
      </c>
      <c r="G1278" s="2">
        <v>22</v>
      </c>
      <c r="H1278" s="2">
        <f t="shared" si="190"/>
        <v>0</v>
      </c>
      <c r="I1278" s="2">
        <f t="shared" si="191"/>
        <v>1</v>
      </c>
      <c r="J1278" s="2">
        <f t="shared" si="192"/>
        <v>0</v>
      </c>
      <c r="K1278" s="2">
        <f t="shared" si="193"/>
        <v>0</v>
      </c>
      <c r="L1278" s="2">
        <f t="shared" si="194"/>
        <v>0</v>
      </c>
      <c r="M1278" s="2">
        <v>221</v>
      </c>
      <c r="Q1278" s="2">
        <f t="shared" si="195"/>
        <v>1</v>
      </c>
      <c r="R1278" s="2">
        <f t="shared" si="196"/>
        <v>0</v>
      </c>
      <c r="S1278" s="2">
        <f t="shared" si="197"/>
        <v>0</v>
      </c>
      <c r="T1278" s="2">
        <v>2001</v>
      </c>
      <c r="U1278" s="2">
        <f t="shared" si="198"/>
        <v>0</v>
      </c>
      <c r="V1278" s="2">
        <v>5.9</v>
      </c>
      <c r="W1278" s="2">
        <f t="shared" si="199"/>
        <v>0</v>
      </c>
    </row>
    <row r="1279" spans="1:23" x14ac:dyDescent="0.2">
      <c r="A1279" s="2" t="s">
        <v>744</v>
      </c>
      <c r="B1279" s="2" t="s">
        <v>15</v>
      </c>
      <c r="C1279" s="2" t="s">
        <v>35</v>
      </c>
      <c r="D1279" s="2">
        <v>55.153399999999998</v>
      </c>
      <c r="E1279" s="2">
        <v>103</v>
      </c>
      <c r="F1279" s="2">
        <v>5161</v>
      </c>
      <c r="G1279" s="2">
        <v>1.2</v>
      </c>
      <c r="H1279" s="2">
        <f t="shared" si="190"/>
        <v>1</v>
      </c>
      <c r="I1279" s="2">
        <f t="shared" si="191"/>
        <v>0</v>
      </c>
      <c r="J1279" s="2">
        <f t="shared" si="192"/>
        <v>1</v>
      </c>
      <c r="K1279" s="2">
        <f t="shared" si="193"/>
        <v>0</v>
      </c>
      <c r="L1279" s="2">
        <f t="shared" si="194"/>
        <v>0</v>
      </c>
      <c r="M1279" s="2">
        <v>0</v>
      </c>
      <c r="Q1279" s="2">
        <f t="shared" si="195"/>
        <v>0</v>
      </c>
      <c r="R1279" s="2">
        <f t="shared" si="196"/>
        <v>0</v>
      </c>
      <c r="S1279" s="2">
        <f t="shared" si="197"/>
        <v>0</v>
      </c>
      <c r="T1279" s="2">
        <v>2004</v>
      </c>
      <c r="U1279" s="2">
        <f t="shared" si="198"/>
        <v>0</v>
      </c>
      <c r="V1279" s="2">
        <v>7.7</v>
      </c>
      <c r="W1279" s="2">
        <f t="shared" si="199"/>
        <v>0</v>
      </c>
    </row>
    <row r="1280" spans="1:23" x14ac:dyDescent="0.2">
      <c r="A1280" s="2" t="s">
        <v>2008</v>
      </c>
      <c r="B1280" s="2" t="s">
        <v>15</v>
      </c>
      <c r="C1280" s="2" t="s">
        <v>35</v>
      </c>
      <c r="D1280" s="2">
        <v>87.025099999999995</v>
      </c>
      <c r="E1280" s="2">
        <v>95</v>
      </c>
      <c r="F1280" s="2">
        <v>4134</v>
      </c>
      <c r="G1280" s="2">
        <v>4</v>
      </c>
      <c r="H1280" s="2">
        <f t="shared" si="190"/>
        <v>1</v>
      </c>
      <c r="I1280" s="2">
        <f t="shared" si="191"/>
        <v>0</v>
      </c>
      <c r="J1280" s="2">
        <f t="shared" si="192"/>
        <v>1</v>
      </c>
      <c r="K1280" s="2">
        <f t="shared" si="193"/>
        <v>0</v>
      </c>
      <c r="L1280" s="2">
        <f t="shared" si="194"/>
        <v>0</v>
      </c>
      <c r="M1280" s="2">
        <v>163</v>
      </c>
      <c r="Q1280" s="2">
        <f t="shared" si="195"/>
        <v>0</v>
      </c>
      <c r="R1280" s="2">
        <f t="shared" si="196"/>
        <v>0</v>
      </c>
      <c r="S1280" s="2">
        <f t="shared" si="197"/>
        <v>0</v>
      </c>
      <c r="T1280" s="2">
        <v>2005</v>
      </c>
      <c r="U1280" s="2">
        <f t="shared" si="198"/>
        <v>0</v>
      </c>
      <c r="V1280" s="2">
        <v>6.6</v>
      </c>
      <c r="W1280" s="2">
        <f t="shared" si="199"/>
        <v>0</v>
      </c>
    </row>
    <row r="1281" spans="1:23" x14ac:dyDescent="0.2">
      <c r="A1281" s="2" t="s">
        <v>2008</v>
      </c>
      <c r="B1281" s="2" t="s">
        <v>15</v>
      </c>
      <c r="C1281" s="2" t="s">
        <v>35</v>
      </c>
      <c r="D1281" s="2">
        <v>80.150300000000001</v>
      </c>
      <c r="E1281" s="2">
        <v>121</v>
      </c>
      <c r="F1281" s="2">
        <v>3189</v>
      </c>
      <c r="G1281" s="2">
        <v>10</v>
      </c>
      <c r="H1281" s="2">
        <f t="shared" si="190"/>
        <v>1</v>
      </c>
      <c r="I1281" s="2">
        <f t="shared" si="191"/>
        <v>0</v>
      </c>
      <c r="J1281" s="2">
        <f t="shared" si="192"/>
        <v>1</v>
      </c>
      <c r="K1281" s="2">
        <f t="shared" si="193"/>
        <v>0</v>
      </c>
      <c r="L1281" s="2">
        <f t="shared" si="194"/>
        <v>0</v>
      </c>
      <c r="M1281" s="2">
        <v>163</v>
      </c>
      <c r="Q1281" s="2">
        <f t="shared" si="195"/>
        <v>0</v>
      </c>
      <c r="R1281" s="2">
        <f t="shared" si="196"/>
        <v>0</v>
      </c>
      <c r="S1281" s="2">
        <f t="shared" si="197"/>
        <v>0</v>
      </c>
      <c r="T1281" s="2">
        <v>2006</v>
      </c>
      <c r="U1281" s="2">
        <f t="shared" si="198"/>
        <v>0</v>
      </c>
      <c r="V1281" s="2">
        <v>6.2</v>
      </c>
      <c r="W1281" s="2">
        <f t="shared" si="199"/>
        <v>0</v>
      </c>
    </row>
    <row r="1282" spans="1:23" x14ac:dyDescent="0.2">
      <c r="A1282" s="2" t="s">
        <v>2008</v>
      </c>
      <c r="B1282" s="2" t="s">
        <v>15</v>
      </c>
      <c r="C1282" s="2" t="s">
        <v>35</v>
      </c>
      <c r="D1282" s="2">
        <v>63.270299999999999</v>
      </c>
      <c r="E1282" s="2">
        <v>96</v>
      </c>
      <c r="F1282" s="2">
        <v>3492</v>
      </c>
      <c r="G1282" s="2">
        <v>10</v>
      </c>
      <c r="H1282" s="2">
        <f t="shared" si="190"/>
        <v>1</v>
      </c>
      <c r="I1282" s="2">
        <f t="shared" si="191"/>
        <v>0</v>
      </c>
      <c r="J1282" s="2">
        <f t="shared" si="192"/>
        <v>1</v>
      </c>
      <c r="K1282" s="2">
        <f t="shared" si="193"/>
        <v>0</v>
      </c>
      <c r="L1282" s="2">
        <f t="shared" si="194"/>
        <v>0</v>
      </c>
      <c r="M1282" s="2">
        <v>163</v>
      </c>
      <c r="Q1282" s="2">
        <f t="shared" si="195"/>
        <v>0</v>
      </c>
      <c r="R1282" s="2">
        <f t="shared" si="196"/>
        <v>0</v>
      </c>
      <c r="S1282" s="2">
        <f t="shared" si="197"/>
        <v>0</v>
      </c>
      <c r="T1282" s="2">
        <v>2007</v>
      </c>
      <c r="U1282" s="2">
        <f t="shared" si="198"/>
        <v>0</v>
      </c>
      <c r="V1282" s="2">
        <v>5.9</v>
      </c>
      <c r="W1282" s="2">
        <f t="shared" si="199"/>
        <v>0</v>
      </c>
    </row>
    <row r="1283" spans="1:23" x14ac:dyDescent="0.2">
      <c r="A1283" s="2" t="s">
        <v>2091</v>
      </c>
      <c r="B1283" s="2" t="s">
        <v>15</v>
      </c>
      <c r="C1283" s="2" t="s">
        <v>35</v>
      </c>
      <c r="D1283" s="2">
        <v>56.73</v>
      </c>
      <c r="E1283" s="2">
        <v>95</v>
      </c>
      <c r="F1283" s="2">
        <v>5286</v>
      </c>
      <c r="G1283" s="2">
        <v>10.8</v>
      </c>
      <c r="H1283" s="2">
        <f t="shared" ref="H1283:H1346" si="200">IF(B1283="R",1,0)</f>
        <v>1</v>
      </c>
      <c r="I1283" s="2">
        <f t="shared" ref="I1283:I1346" si="201">IF(C1283="Comedy",1,0)</f>
        <v>0</v>
      </c>
      <c r="J1283" s="2">
        <f t="shared" ref="J1283:J1346" si="202">IF(C1283="Thriller_Horror",1,0)</f>
        <v>1</v>
      </c>
      <c r="K1283" s="2">
        <f t="shared" ref="K1283:K1346" si="203">IF(C1283="Animation",1,0)</f>
        <v>0</v>
      </c>
      <c r="L1283" s="2">
        <f t="shared" ref="L1283:L1346" si="204">IF(C1283="Adventure_Sci_fi",1,0)</f>
        <v>0</v>
      </c>
      <c r="M1283" s="2">
        <v>43</v>
      </c>
      <c r="Q1283" s="2">
        <f t="shared" ref="Q1283:Q1346" si="205">IF(B1283="PG-13",1,0)</f>
        <v>0</v>
      </c>
      <c r="R1283" s="2">
        <f t="shared" ref="R1283:R1346" si="206">IF(B1283="PG",1,0)</f>
        <v>0</v>
      </c>
      <c r="S1283" s="2">
        <f t="shared" ref="S1283:S1346" si="207">IF(C1283="Drama_Comedy",1,0)</f>
        <v>0</v>
      </c>
      <c r="T1283" s="2">
        <v>2008</v>
      </c>
      <c r="U1283" s="2">
        <f t="shared" ref="U1283:U1346" si="208">IF(C1283="Other",1,0)</f>
        <v>0</v>
      </c>
      <c r="V1283" s="2">
        <v>5.8</v>
      </c>
      <c r="W1283" s="2">
        <f t="shared" ref="W1283:W1346" si="209">IF(C1283="Drama",1,0)</f>
        <v>0</v>
      </c>
    </row>
    <row r="1284" spans="1:23" x14ac:dyDescent="0.2">
      <c r="A1284" s="2" t="s">
        <v>234</v>
      </c>
      <c r="B1284" s="2" t="s">
        <v>15</v>
      </c>
      <c r="C1284" s="2" t="s">
        <v>31</v>
      </c>
      <c r="D1284" s="2">
        <v>5.5167099999999998</v>
      </c>
      <c r="E1284" s="2">
        <v>95</v>
      </c>
      <c r="F1284" s="2">
        <v>2413</v>
      </c>
      <c r="G1284" s="2">
        <v>25</v>
      </c>
      <c r="H1284" s="2">
        <f t="shared" si="200"/>
        <v>1</v>
      </c>
      <c r="I1284" s="2">
        <f t="shared" si="201"/>
        <v>1</v>
      </c>
      <c r="J1284" s="2">
        <f t="shared" si="202"/>
        <v>0</v>
      </c>
      <c r="K1284" s="2">
        <f t="shared" si="203"/>
        <v>0</v>
      </c>
      <c r="L1284" s="2">
        <f t="shared" si="204"/>
        <v>0</v>
      </c>
      <c r="M1284" s="2">
        <v>6</v>
      </c>
      <c r="Q1284" s="2">
        <f t="shared" si="205"/>
        <v>0</v>
      </c>
      <c r="R1284" s="2">
        <f t="shared" si="206"/>
        <v>0</v>
      </c>
      <c r="S1284" s="2">
        <f t="shared" si="207"/>
        <v>0</v>
      </c>
      <c r="T1284" s="2">
        <v>2001</v>
      </c>
      <c r="U1284" s="2">
        <f t="shared" si="208"/>
        <v>0</v>
      </c>
      <c r="V1284" s="2">
        <v>4.9000000000000004</v>
      </c>
      <c r="W1284" s="2">
        <f t="shared" si="209"/>
        <v>0</v>
      </c>
    </row>
    <row r="1285" spans="1:23" x14ac:dyDescent="0.2">
      <c r="A1285" s="2" t="s">
        <v>1548</v>
      </c>
      <c r="B1285" s="2" t="s">
        <v>15</v>
      </c>
      <c r="C1285" s="2" t="s">
        <v>31</v>
      </c>
      <c r="D1285" s="2">
        <v>71.2774</v>
      </c>
      <c r="E1285" s="2">
        <v>83</v>
      </c>
      <c r="F1285" s="2">
        <v>1645</v>
      </c>
      <c r="G1285" s="2">
        <v>45</v>
      </c>
      <c r="H1285" s="2">
        <f t="shared" si="200"/>
        <v>1</v>
      </c>
      <c r="I1285" s="2">
        <f t="shared" si="201"/>
        <v>1</v>
      </c>
      <c r="J1285" s="2">
        <f t="shared" si="202"/>
        <v>0</v>
      </c>
      <c r="K1285" s="2">
        <f t="shared" si="203"/>
        <v>0</v>
      </c>
      <c r="L1285" s="2">
        <f t="shared" si="204"/>
        <v>0</v>
      </c>
      <c r="M1285" s="2">
        <v>322</v>
      </c>
      <c r="Q1285" s="2">
        <f t="shared" si="205"/>
        <v>0</v>
      </c>
      <c r="R1285" s="2">
        <f t="shared" si="206"/>
        <v>0</v>
      </c>
      <c r="S1285" s="2">
        <f t="shared" si="207"/>
        <v>0</v>
      </c>
      <c r="T1285" s="2">
        <v>2001</v>
      </c>
      <c r="U1285" s="2">
        <f t="shared" si="208"/>
        <v>0</v>
      </c>
      <c r="V1285" s="2">
        <v>5.2</v>
      </c>
      <c r="W1285" s="2">
        <f t="shared" si="209"/>
        <v>0</v>
      </c>
    </row>
    <row r="1286" spans="1:23" x14ac:dyDescent="0.2">
      <c r="A1286" s="2" t="s">
        <v>246</v>
      </c>
      <c r="B1286" s="2" t="s">
        <v>11</v>
      </c>
      <c r="C1286" s="2" t="s">
        <v>31</v>
      </c>
      <c r="D1286" s="2">
        <v>110</v>
      </c>
      <c r="E1286" s="2">
        <v>84</v>
      </c>
      <c r="F1286" s="2">
        <v>3629</v>
      </c>
      <c r="G1286" s="2">
        <v>48</v>
      </c>
      <c r="H1286" s="2">
        <f t="shared" si="200"/>
        <v>0</v>
      </c>
      <c r="I1286" s="2">
        <f t="shared" si="201"/>
        <v>1</v>
      </c>
      <c r="J1286" s="2">
        <f t="shared" si="202"/>
        <v>0</v>
      </c>
      <c r="K1286" s="2">
        <f t="shared" si="203"/>
        <v>0</v>
      </c>
      <c r="L1286" s="2">
        <f t="shared" si="204"/>
        <v>0</v>
      </c>
      <c r="M1286" s="2">
        <v>119</v>
      </c>
      <c r="Q1286" s="2">
        <f t="shared" si="205"/>
        <v>1</v>
      </c>
      <c r="R1286" s="2">
        <f t="shared" si="206"/>
        <v>0</v>
      </c>
      <c r="S1286" s="2">
        <f t="shared" si="207"/>
        <v>0</v>
      </c>
      <c r="T1286" s="2">
        <v>2003</v>
      </c>
      <c r="U1286" s="2">
        <f t="shared" si="208"/>
        <v>0</v>
      </c>
      <c r="V1286" s="2">
        <v>5.5</v>
      </c>
      <c r="W1286" s="2">
        <f t="shared" si="209"/>
        <v>0</v>
      </c>
    </row>
    <row r="1287" spans="1:23" x14ac:dyDescent="0.2">
      <c r="A1287" s="2" t="s">
        <v>246</v>
      </c>
      <c r="B1287" s="2" t="s">
        <v>11</v>
      </c>
      <c r="C1287" s="2" t="s">
        <v>31</v>
      </c>
      <c r="D1287" s="2">
        <v>90.703699999999998</v>
      </c>
      <c r="E1287" s="2">
        <v>89</v>
      </c>
      <c r="F1287" s="2">
        <v>5855</v>
      </c>
      <c r="G1287" s="2">
        <v>45</v>
      </c>
      <c r="H1287" s="2">
        <f t="shared" si="200"/>
        <v>0</v>
      </c>
      <c r="I1287" s="2">
        <f t="shared" si="201"/>
        <v>1</v>
      </c>
      <c r="J1287" s="2">
        <f t="shared" si="202"/>
        <v>0</v>
      </c>
      <c r="K1287" s="2">
        <f t="shared" si="203"/>
        <v>0</v>
      </c>
      <c r="L1287" s="2">
        <f t="shared" si="204"/>
        <v>0</v>
      </c>
      <c r="M1287" s="2">
        <v>119</v>
      </c>
      <c r="Q1287" s="2">
        <f t="shared" si="205"/>
        <v>1</v>
      </c>
      <c r="R1287" s="2">
        <f t="shared" si="206"/>
        <v>0</v>
      </c>
      <c r="S1287" s="2">
        <f t="shared" si="207"/>
        <v>0</v>
      </c>
      <c r="T1287" s="2">
        <v>2006</v>
      </c>
      <c r="U1287" s="2">
        <f t="shared" si="208"/>
        <v>0</v>
      </c>
      <c r="V1287" s="2">
        <v>5.0999999999999996</v>
      </c>
      <c r="W1287" s="2">
        <f t="shared" si="209"/>
        <v>0</v>
      </c>
    </row>
    <row r="1288" spans="1:23" x14ac:dyDescent="0.2">
      <c r="A1288" s="2" t="s">
        <v>2097</v>
      </c>
      <c r="B1288" s="2" t="s">
        <v>11</v>
      </c>
      <c r="C1288" s="2" t="s">
        <v>31</v>
      </c>
      <c r="D1288" s="2">
        <v>32.014299999999999</v>
      </c>
      <c r="E1288" s="2">
        <v>88</v>
      </c>
      <c r="F1288" s="2">
        <v>34319</v>
      </c>
      <c r="G1288" s="2">
        <v>20</v>
      </c>
      <c r="H1288" s="2">
        <f t="shared" si="200"/>
        <v>0</v>
      </c>
      <c r="I1288" s="2">
        <f t="shared" si="201"/>
        <v>1</v>
      </c>
      <c r="J1288" s="2">
        <f t="shared" si="202"/>
        <v>0</v>
      </c>
      <c r="K1288" s="2">
        <f t="shared" si="203"/>
        <v>0</v>
      </c>
      <c r="L1288" s="2">
        <f t="shared" si="204"/>
        <v>0</v>
      </c>
      <c r="M1288" s="2">
        <v>92</v>
      </c>
      <c r="Q1288" s="2">
        <f t="shared" si="205"/>
        <v>1</v>
      </c>
      <c r="R1288" s="2">
        <f t="shared" si="206"/>
        <v>0</v>
      </c>
      <c r="S1288" s="2">
        <f t="shared" si="207"/>
        <v>0</v>
      </c>
      <c r="T1288" s="2">
        <v>2013</v>
      </c>
      <c r="U1288" s="2">
        <f t="shared" si="208"/>
        <v>0</v>
      </c>
      <c r="V1288" s="2">
        <v>3.5</v>
      </c>
      <c r="W1288" s="2">
        <f t="shared" si="209"/>
        <v>0</v>
      </c>
    </row>
    <row r="1289" spans="1:23" x14ac:dyDescent="0.2">
      <c r="A1289" s="2" t="s">
        <v>855</v>
      </c>
      <c r="B1289" s="2" t="s">
        <v>11</v>
      </c>
      <c r="C1289" s="2" t="s">
        <v>31</v>
      </c>
      <c r="D1289" s="2">
        <v>17.803799999999999</v>
      </c>
      <c r="E1289" s="2">
        <v>108</v>
      </c>
      <c r="F1289" s="2">
        <v>4374</v>
      </c>
      <c r="G1289" s="2">
        <v>20</v>
      </c>
      <c r="H1289" s="2">
        <f t="shared" si="200"/>
        <v>0</v>
      </c>
      <c r="I1289" s="2">
        <f t="shared" si="201"/>
        <v>1</v>
      </c>
      <c r="J1289" s="2">
        <f t="shared" si="202"/>
        <v>0</v>
      </c>
      <c r="K1289" s="2">
        <f t="shared" si="203"/>
        <v>0</v>
      </c>
      <c r="L1289" s="2">
        <f t="shared" si="204"/>
        <v>0</v>
      </c>
      <c r="M1289" s="2">
        <v>480</v>
      </c>
      <c r="Q1289" s="2">
        <f t="shared" si="205"/>
        <v>1</v>
      </c>
      <c r="R1289" s="2">
        <f t="shared" si="206"/>
        <v>0</v>
      </c>
      <c r="S1289" s="2">
        <f t="shared" si="207"/>
        <v>0</v>
      </c>
      <c r="T1289" s="2">
        <v>2006</v>
      </c>
      <c r="U1289" s="2">
        <f t="shared" si="208"/>
        <v>0</v>
      </c>
      <c r="V1289" s="2">
        <v>5.9</v>
      </c>
      <c r="W1289" s="2">
        <f t="shared" si="209"/>
        <v>0</v>
      </c>
    </row>
    <row r="1290" spans="1:23" x14ac:dyDescent="0.2">
      <c r="A1290" s="2" t="s">
        <v>138</v>
      </c>
      <c r="B1290" s="2" t="s">
        <v>11</v>
      </c>
      <c r="C1290" s="2" t="s">
        <v>31</v>
      </c>
      <c r="D1290" s="2">
        <v>81.257800000000003</v>
      </c>
      <c r="E1290" s="2">
        <v>108</v>
      </c>
      <c r="F1290" s="2">
        <v>4403</v>
      </c>
      <c r="G1290" s="2">
        <v>35</v>
      </c>
      <c r="H1290" s="2">
        <f t="shared" si="200"/>
        <v>0</v>
      </c>
      <c r="I1290" s="2">
        <f t="shared" si="201"/>
        <v>1</v>
      </c>
      <c r="J1290" s="2">
        <f t="shared" si="202"/>
        <v>0</v>
      </c>
      <c r="K1290" s="2">
        <f t="shared" si="203"/>
        <v>0</v>
      </c>
      <c r="L1290" s="2">
        <f t="shared" si="204"/>
        <v>0</v>
      </c>
      <c r="M1290" s="2">
        <v>0</v>
      </c>
      <c r="Q1290" s="2">
        <f t="shared" si="205"/>
        <v>1</v>
      </c>
      <c r="R1290" s="2">
        <f t="shared" si="206"/>
        <v>0</v>
      </c>
      <c r="S1290" s="2">
        <f t="shared" si="207"/>
        <v>0</v>
      </c>
      <c r="T1290" s="2">
        <v>2003</v>
      </c>
      <c r="U1290" s="2">
        <f t="shared" si="208"/>
        <v>0</v>
      </c>
      <c r="V1290" s="2">
        <v>7.1</v>
      </c>
      <c r="W1290" s="2">
        <f t="shared" si="209"/>
        <v>0</v>
      </c>
    </row>
    <row r="1291" spans="1:23" x14ac:dyDescent="0.2">
      <c r="A1291" s="2" t="s">
        <v>403</v>
      </c>
      <c r="B1291" s="2" t="s">
        <v>51</v>
      </c>
      <c r="C1291" s="2" t="s">
        <v>19</v>
      </c>
      <c r="D1291" s="2">
        <v>153.28800000000001</v>
      </c>
      <c r="E1291" s="2">
        <v>86</v>
      </c>
      <c r="F1291" s="2">
        <v>6355</v>
      </c>
      <c r="G1291" s="2">
        <v>84</v>
      </c>
      <c r="H1291" s="2">
        <f t="shared" si="200"/>
        <v>0</v>
      </c>
      <c r="I1291" s="2">
        <f t="shared" si="201"/>
        <v>0</v>
      </c>
      <c r="J1291" s="2">
        <f t="shared" si="202"/>
        <v>0</v>
      </c>
      <c r="K1291" s="2">
        <f t="shared" si="203"/>
        <v>0</v>
      </c>
      <c r="L1291" s="2">
        <f t="shared" si="204"/>
        <v>1</v>
      </c>
      <c r="M1291" s="2">
        <v>67</v>
      </c>
      <c r="Q1291" s="2">
        <f t="shared" si="205"/>
        <v>0</v>
      </c>
      <c r="R1291" s="2">
        <f t="shared" si="206"/>
        <v>1</v>
      </c>
      <c r="S1291" s="2">
        <f t="shared" si="207"/>
        <v>0</v>
      </c>
      <c r="T1291" s="2">
        <v>2002</v>
      </c>
      <c r="U1291" s="2">
        <f t="shared" si="208"/>
        <v>0</v>
      </c>
      <c r="V1291" s="2">
        <v>4.9000000000000004</v>
      </c>
      <c r="W1291" s="2">
        <f t="shared" si="209"/>
        <v>0</v>
      </c>
    </row>
    <row r="1292" spans="1:23" x14ac:dyDescent="0.2">
      <c r="A1292" s="2" t="s">
        <v>403</v>
      </c>
      <c r="B1292" s="2" t="s">
        <v>51</v>
      </c>
      <c r="C1292" s="2" t="s">
        <v>19</v>
      </c>
      <c r="D1292" s="2">
        <v>84.185400000000001</v>
      </c>
      <c r="E1292" s="2">
        <v>93</v>
      </c>
      <c r="F1292" s="2">
        <v>7800</v>
      </c>
      <c r="G1292" s="2">
        <v>80</v>
      </c>
      <c r="H1292" s="2">
        <f t="shared" si="200"/>
        <v>0</v>
      </c>
      <c r="I1292" s="2">
        <f t="shared" si="201"/>
        <v>0</v>
      </c>
      <c r="J1292" s="2">
        <f t="shared" si="202"/>
        <v>0</v>
      </c>
      <c r="K1292" s="2">
        <f t="shared" si="203"/>
        <v>0</v>
      </c>
      <c r="L1292" s="2">
        <f t="shared" si="204"/>
        <v>1</v>
      </c>
      <c r="M1292" s="2">
        <v>67</v>
      </c>
      <c r="Q1292" s="2">
        <f t="shared" si="205"/>
        <v>0</v>
      </c>
      <c r="R1292" s="2">
        <f t="shared" si="206"/>
        <v>1</v>
      </c>
      <c r="S1292" s="2">
        <f t="shared" si="207"/>
        <v>0</v>
      </c>
      <c r="T1292" s="2">
        <v>2004</v>
      </c>
      <c r="U1292" s="2">
        <f t="shared" si="208"/>
        <v>0</v>
      </c>
      <c r="V1292" s="2">
        <v>4.9000000000000004</v>
      </c>
      <c r="W1292" s="2">
        <f t="shared" si="209"/>
        <v>0</v>
      </c>
    </row>
    <row r="1293" spans="1:23" x14ac:dyDescent="0.2">
      <c r="A1293" s="2" t="s">
        <v>2103</v>
      </c>
      <c r="B1293" s="2" t="s">
        <v>11</v>
      </c>
      <c r="C1293" s="2" t="s">
        <v>24</v>
      </c>
      <c r="D1293" s="2">
        <v>31.494299999999999</v>
      </c>
      <c r="E1293" s="2">
        <v>112</v>
      </c>
      <c r="F1293" s="2">
        <v>12687</v>
      </c>
      <c r="G1293" s="2">
        <v>60</v>
      </c>
      <c r="H1293" s="2">
        <f t="shared" si="200"/>
        <v>0</v>
      </c>
      <c r="I1293" s="2">
        <f t="shared" si="201"/>
        <v>0</v>
      </c>
      <c r="J1293" s="2">
        <f t="shared" si="202"/>
        <v>0</v>
      </c>
      <c r="K1293" s="2">
        <f t="shared" si="203"/>
        <v>0</v>
      </c>
      <c r="L1293" s="2">
        <f t="shared" si="204"/>
        <v>0</v>
      </c>
      <c r="M1293" s="2">
        <v>1000</v>
      </c>
      <c r="Q1293" s="2">
        <f t="shared" si="205"/>
        <v>1</v>
      </c>
      <c r="R1293" s="2">
        <f t="shared" si="206"/>
        <v>0</v>
      </c>
      <c r="S1293" s="2">
        <f t="shared" si="207"/>
        <v>0</v>
      </c>
      <c r="T1293" s="2">
        <v>2010</v>
      </c>
      <c r="U1293" s="2">
        <f t="shared" si="208"/>
        <v>0</v>
      </c>
      <c r="V1293" s="2">
        <v>7.5</v>
      </c>
      <c r="W1293" s="2">
        <f t="shared" si="209"/>
        <v>0</v>
      </c>
    </row>
    <row r="1294" spans="1:23" x14ac:dyDescent="0.2">
      <c r="A1294" s="2" t="s">
        <v>699</v>
      </c>
      <c r="B1294" s="2" t="s">
        <v>15</v>
      </c>
      <c r="C1294" s="2" t="s">
        <v>35</v>
      </c>
      <c r="D1294" s="2">
        <v>89.138099999999994</v>
      </c>
      <c r="E1294" s="2">
        <v>116</v>
      </c>
      <c r="F1294" s="2">
        <v>600</v>
      </c>
      <c r="G1294" s="2">
        <v>40</v>
      </c>
      <c r="H1294" s="2">
        <f t="shared" si="200"/>
        <v>1</v>
      </c>
      <c r="I1294" s="2">
        <f t="shared" si="201"/>
        <v>0</v>
      </c>
      <c r="J1294" s="2">
        <f t="shared" si="202"/>
        <v>1</v>
      </c>
      <c r="K1294" s="2">
        <f t="shared" si="203"/>
        <v>0</v>
      </c>
      <c r="L1294" s="2">
        <f t="shared" si="204"/>
        <v>0</v>
      </c>
      <c r="M1294" s="2">
        <v>0</v>
      </c>
      <c r="Q1294" s="2">
        <f t="shared" si="205"/>
        <v>0</v>
      </c>
      <c r="R1294" s="2">
        <f t="shared" si="206"/>
        <v>0</v>
      </c>
      <c r="S1294" s="2">
        <f t="shared" si="207"/>
        <v>0</v>
      </c>
      <c r="T1294" s="2">
        <v>2000</v>
      </c>
      <c r="U1294" s="2">
        <f t="shared" si="208"/>
        <v>0</v>
      </c>
      <c r="V1294" s="2">
        <v>5.5</v>
      </c>
      <c r="W1294" s="2">
        <f t="shared" si="209"/>
        <v>0</v>
      </c>
    </row>
    <row r="1295" spans="1:23" x14ac:dyDescent="0.2">
      <c r="A1295" s="2" t="s">
        <v>699</v>
      </c>
      <c r="B1295" s="2" t="s">
        <v>15</v>
      </c>
      <c r="C1295" s="2" t="s">
        <v>35</v>
      </c>
      <c r="D1295" s="2">
        <v>38.176900000000003</v>
      </c>
      <c r="E1295" s="2">
        <v>111</v>
      </c>
      <c r="F1295" s="2">
        <v>4486</v>
      </c>
      <c r="G1295" s="2">
        <v>40</v>
      </c>
      <c r="H1295" s="2">
        <f t="shared" si="200"/>
        <v>1</v>
      </c>
      <c r="I1295" s="2">
        <f t="shared" si="201"/>
        <v>0</v>
      </c>
      <c r="J1295" s="2">
        <f t="shared" si="202"/>
        <v>1</v>
      </c>
      <c r="K1295" s="2">
        <f t="shared" si="203"/>
        <v>0</v>
      </c>
      <c r="L1295" s="2">
        <f t="shared" si="204"/>
        <v>0</v>
      </c>
      <c r="M1295" s="2">
        <v>0</v>
      </c>
      <c r="Q1295" s="2">
        <f t="shared" si="205"/>
        <v>0</v>
      </c>
      <c r="R1295" s="2">
        <f t="shared" si="206"/>
        <v>0</v>
      </c>
      <c r="S1295" s="2">
        <f t="shared" si="207"/>
        <v>0</v>
      </c>
      <c r="T1295" s="2">
        <v>2011</v>
      </c>
      <c r="U1295" s="2">
        <f t="shared" si="208"/>
        <v>0</v>
      </c>
      <c r="V1295" s="2">
        <v>6.2</v>
      </c>
      <c r="W1295" s="2">
        <f t="shared" si="209"/>
        <v>0</v>
      </c>
    </row>
    <row r="1296" spans="1:23" x14ac:dyDescent="0.2">
      <c r="A1296" s="2" t="s">
        <v>2107</v>
      </c>
      <c r="B1296" s="2" t="s">
        <v>11</v>
      </c>
      <c r="C1296" s="2" t="s">
        <v>31</v>
      </c>
      <c r="D1296" s="2">
        <v>6.9826800000000002</v>
      </c>
      <c r="E1296" s="2">
        <v>81</v>
      </c>
      <c r="F1296" s="2">
        <v>3848</v>
      </c>
      <c r="G1296" s="2">
        <v>10</v>
      </c>
      <c r="H1296" s="2">
        <f t="shared" si="200"/>
        <v>0</v>
      </c>
      <c r="I1296" s="2">
        <f t="shared" si="201"/>
        <v>1</v>
      </c>
      <c r="J1296" s="2">
        <f t="shared" si="202"/>
        <v>0</v>
      </c>
      <c r="K1296" s="2">
        <f t="shared" si="203"/>
        <v>0</v>
      </c>
      <c r="L1296" s="2">
        <f t="shared" si="204"/>
        <v>0</v>
      </c>
      <c r="M1296" s="2">
        <v>25</v>
      </c>
      <c r="Q1296" s="2">
        <f t="shared" si="205"/>
        <v>1</v>
      </c>
      <c r="R1296" s="2">
        <f t="shared" si="206"/>
        <v>0</v>
      </c>
      <c r="S1296" s="2">
        <f t="shared" si="207"/>
        <v>0</v>
      </c>
      <c r="T1296" s="2">
        <v>2000</v>
      </c>
      <c r="U1296" s="2">
        <f t="shared" si="208"/>
        <v>0</v>
      </c>
      <c r="V1296" s="2">
        <v>5.7</v>
      </c>
      <c r="W1296" s="2">
        <f t="shared" si="209"/>
        <v>0</v>
      </c>
    </row>
    <row r="1297" spans="1:23" x14ac:dyDescent="0.2">
      <c r="A1297" s="2" t="s">
        <v>1021</v>
      </c>
      <c r="B1297" s="2" t="s">
        <v>11</v>
      </c>
      <c r="C1297" s="2" t="s">
        <v>12</v>
      </c>
      <c r="D1297" s="2">
        <v>120.14700000000001</v>
      </c>
      <c r="E1297" s="2">
        <v>140</v>
      </c>
      <c r="F1297" s="2">
        <v>13808</v>
      </c>
      <c r="G1297" s="2">
        <v>87</v>
      </c>
      <c r="H1297" s="2">
        <f t="shared" si="200"/>
        <v>0</v>
      </c>
      <c r="I1297" s="2">
        <f t="shared" si="201"/>
        <v>0</v>
      </c>
      <c r="J1297" s="2">
        <f t="shared" si="202"/>
        <v>0</v>
      </c>
      <c r="K1297" s="2">
        <f t="shared" si="203"/>
        <v>0</v>
      </c>
      <c r="L1297" s="2">
        <f t="shared" si="204"/>
        <v>0</v>
      </c>
      <c r="M1297" s="2">
        <v>378</v>
      </c>
      <c r="Q1297" s="2">
        <f t="shared" si="205"/>
        <v>1</v>
      </c>
      <c r="R1297" s="2">
        <f t="shared" si="206"/>
        <v>0</v>
      </c>
      <c r="S1297" s="2">
        <f t="shared" si="207"/>
        <v>0</v>
      </c>
      <c r="T1297" s="2">
        <v>2003</v>
      </c>
      <c r="U1297" s="2">
        <f t="shared" si="208"/>
        <v>0</v>
      </c>
      <c r="V1297" s="2">
        <v>7.3</v>
      </c>
      <c r="W1297" s="2">
        <f t="shared" si="209"/>
        <v>1</v>
      </c>
    </row>
    <row r="1298" spans="1:23" x14ac:dyDescent="0.2">
      <c r="A1298" s="2" t="s">
        <v>2110</v>
      </c>
      <c r="B1298" s="2" t="s">
        <v>51</v>
      </c>
      <c r="C1298" s="2" t="s">
        <v>40</v>
      </c>
      <c r="D1298" s="2">
        <v>41.407499999999999</v>
      </c>
      <c r="E1298" s="2">
        <v>111</v>
      </c>
      <c r="F1298" s="2">
        <v>9638</v>
      </c>
      <c r="G1298" s="2">
        <v>30</v>
      </c>
      <c r="H1298" s="2">
        <f t="shared" si="200"/>
        <v>0</v>
      </c>
      <c r="I1298" s="2">
        <f t="shared" si="201"/>
        <v>0</v>
      </c>
      <c r="J1298" s="2">
        <f t="shared" si="202"/>
        <v>0</v>
      </c>
      <c r="K1298" s="2">
        <f t="shared" si="203"/>
        <v>0</v>
      </c>
      <c r="L1298" s="2">
        <f t="shared" si="204"/>
        <v>0</v>
      </c>
      <c r="M1298" s="2">
        <v>23</v>
      </c>
      <c r="Q1298" s="2">
        <f t="shared" si="205"/>
        <v>0</v>
      </c>
      <c r="R1298" s="2">
        <f t="shared" si="206"/>
        <v>1</v>
      </c>
      <c r="S1298" s="2">
        <f t="shared" si="207"/>
        <v>1</v>
      </c>
      <c r="T1298" s="2">
        <v>2003</v>
      </c>
      <c r="U1298" s="2">
        <f t="shared" si="208"/>
        <v>0</v>
      </c>
      <c r="V1298" s="2">
        <v>7.6</v>
      </c>
      <c r="W1298" s="2">
        <f t="shared" si="209"/>
        <v>0</v>
      </c>
    </row>
    <row r="1299" spans="1:23" x14ac:dyDescent="0.2">
      <c r="A1299" s="2" t="s">
        <v>1093</v>
      </c>
      <c r="B1299" s="2" t="s">
        <v>11</v>
      </c>
      <c r="C1299" s="2" t="s">
        <v>35</v>
      </c>
      <c r="D1299" s="2">
        <v>47.781399999999998</v>
      </c>
      <c r="E1299" s="2">
        <v>96</v>
      </c>
      <c r="F1299" s="2">
        <v>41293</v>
      </c>
      <c r="G1299" s="2">
        <v>40</v>
      </c>
      <c r="H1299" s="2">
        <f t="shared" si="200"/>
        <v>0</v>
      </c>
      <c r="I1299" s="2">
        <f t="shared" si="201"/>
        <v>0</v>
      </c>
      <c r="J1299" s="2">
        <f t="shared" si="202"/>
        <v>1</v>
      </c>
      <c r="K1299" s="2">
        <f t="shared" si="203"/>
        <v>0</v>
      </c>
      <c r="L1299" s="2">
        <f t="shared" si="204"/>
        <v>0</v>
      </c>
      <c r="M1299" s="2">
        <v>192</v>
      </c>
      <c r="Q1299" s="2">
        <f t="shared" si="205"/>
        <v>1</v>
      </c>
      <c r="R1299" s="2">
        <f t="shared" si="206"/>
        <v>0</v>
      </c>
      <c r="S1299" s="2">
        <f t="shared" si="207"/>
        <v>0</v>
      </c>
      <c r="T1299" s="2">
        <v>2004</v>
      </c>
      <c r="U1299" s="2">
        <f t="shared" si="208"/>
        <v>0</v>
      </c>
      <c r="V1299" s="2">
        <v>6.6</v>
      </c>
      <c r="W1299" s="2">
        <f t="shared" si="209"/>
        <v>0</v>
      </c>
    </row>
    <row r="1300" spans="1:23" x14ac:dyDescent="0.2">
      <c r="A1300" s="2" t="s">
        <v>1194</v>
      </c>
      <c r="B1300" s="2" t="s">
        <v>51</v>
      </c>
      <c r="C1300" s="2" t="s">
        <v>12</v>
      </c>
      <c r="D1300" s="2">
        <v>59.6995</v>
      </c>
      <c r="E1300" s="2">
        <v>123</v>
      </c>
      <c r="F1300" s="2">
        <v>2259</v>
      </c>
      <c r="G1300" s="2">
        <v>35</v>
      </c>
      <c r="H1300" s="2">
        <f t="shared" si="200"/>
        <v>0</v>
      </c>
      <c r="I1300" s="2">
        <f t="shared" si="201"/>
        <v>0</v>
      </c>
      <c r="J1300" s="2">
        <f t="shared" si="202"/>
        <v>0</v>
      </c>
      <c r="K1300" s="2">
        <f t="shared" si="203"/>
        <v>0</v>
      </c>
      <c r="L1300" s="2">
        <f t="shared" si="204"/>
        <v>0</v>
      </c>
      <c r="M1300" s="2">
        <v>130</v>
      </c>
      <c r="Q1300" s="2">
        <f t="shared" si="205"/>
        <v>0</v>
      </c>
      <c r="R1300" s="2">
        <f t="shared" si="206"/>
        <v>1</v>
      </c>
      <c r="S1300" s="2">
        <f t="shared" si="207"/>
        <v>0</v>
      </c>
      <c r="T1300" s="2">
        <v>2010</v>
      </c>
      <c r="U1300" s="2">
        <f t="shared" si="208"/>
        <v>0</v>
      </c>
      <c r="V1300" s="2">
        <v>7.2</v>
      </c>
      <c r="W1300" s="2">
        <f t="shared" si="209"/>
        <v>1</v>
      </c>
    </row>
    <row r="1301" spans="1:23" x14ac:dyDescent="0.2">
      <c r="A1301" s="2" t="s">
        <v>1052</v>
      </c>
      <c r="B1301" s="2" t="s">
        <v>15</v>
      </c>
      <c r="C1301" s="2" t="s">
        <v>40</v>
      </c>
      <c r="D1301" s="2">
        <v>4.0467399999999998</v>
      </c>
      <c r="E1301" s="2">
        <v>104</v>
      </c>
      <c r="F1301" s="2">
        <v>2251</v>
      </c>
      <c r="G1301" s="2">
        <v>4</v>
      </c>
      <c r="H1301" s="2">
        <f t="shared" si="200"/>
        <v>1</v>
      </c>
      <c r="I1301" s="2">
        <f t="shared" si="201"/>
        <v>0</v>
      </c>
      <c r="J1301" s="2">
        <f t="shared" si="202"/>
        <v>0</v>
      </c>
      <c r="K1301" s="2">
        <f t="shared" si="203"/>
        <v>0</v>
      </c>
      <c r="L1301" s="2">
        <f t="shared" si="204"/>
        <v>0</v>
      </c>
      <c r="M1301" s="2">
        <v>30</v>
      </c>
      <c r="Q1301" s="2">
        <f t="shared" si="205"/>
        <v>0</v>
      </c>
      <c r="R1301" s="2">
        <f t="shared" si="206"/>
        <v>0</v>
      </c>
      <c r="S1301" s="2">
        <f t="shared" si="207"/>
        <v>1</v>
      </c>
      <c r="T1301" s="2">
        <v>2002</v>
      </c>
      <c r="U1301" s="2">
        <f t="shared" si="208"/>
        <v>0</v>
      </c>
      <c r="V1301" s="2">
        <v>7.1</v>
      </c>
      <c r="W1301" s="2">
        <f t="shared" si="209"/>
        <v>0</v>
      </c>
    </row>
    <row r="1302" spans="1:23" x14ac:dyDescent="0.2">
      <c r="A1302" s="2" t="s">
        <v>420</v>
      </c>
      <c r="B1302" s="2" t="s">
        <v>51</v>
      </c>
      <c r="C1302" s="2" t="s">
        <v>24</v>
      </c>
      <c r="D1302" s="2">
        <v>33.357500000000002</v>
      </c>
      <c r="E1302" s="2">
        <v>94</v>
      </c>
      <c r="F1302" s="2">
        <v>4194</v>
      </c>
      <c r="G1302" s="2">
        <v>35</v>
      </c>
      <c r="H1302" s="2">
        <f t="shared" si="200"/>
        <v>0</v>
      </c>
      <c r="I1302" s="2">
        <f t="shared" si="201"/>
        <v>0</v>
      </c>
      <c r="J1302" s="2">
        <f t="shared" si="202"/>
        <v>0</v>
      </c>
      <c r="K1302" s="2">
        <f t="shared" si="203"/>
        <v>0</v>
      </c>
      <c r="L1302" s="2">
        <f t="shared" si="204"/>
        <v>0</v>
      </c>
      <c r="M1302" s="2">
        <v>14</v>
      </c>
      <c r="Q1302" s="2">
        <f t="shared" si="205"/>
        <v>0</v>
      </c>
      <c r="R1302" s="2">
        <f t="shared" si="206"/>
        <v>1</v>
      </c>
      <c r="S1302" s="2">
        <f t="shared" si="207"/>
        <v>0</v>
      </c>
      <c r="T1302" s="2">
        <v>2001</v>
      </c>
      <c r="U1302" s="2">
        <f t="shared" si="208"/>
        <v>0</v>
      </c>
      <c r="V1302" s="2">
        <v>5.4</v>
      </c>
      <c r="W1302" s="2">
        <f t="shared" si="209"/>
        <v>0</v>
      </c>
    </row>
    <row r="1303" spans="1:23" x14ac:dyDescent="0.2">
      <c r="A1303" s="2" t="s">
        <v>2116</v>
      </c>
      <c r="B1303" s="2" t="s">
        <v>15</v>
      </c>
      <c r="C1303" s="2" t="s">
        <v>19</v>
      </c>
      <c r="D1303" s="2">
        <v>6.6191700000000004</v>
      </c>
      <c r="E1303" s="2">
        <v>101</v>
      </c>
      <c r="F1303" s="2">
        <v>7747</v>
      </c>
      <c r="G1303" s="2">
        <v>10</v>
      </c>
      <c r="H1303" s="2">
        <f t="shared" si="200"/>
        <v>1</v>
      </c>
      <c r="I1303" s="2">
        <f t="shared" si="201"/>
        <v>0</v>
      </c>
      <c r="J1303" s="2">
        <f t="shared" si="202"/>
        <v>0</v>
      </c>
      <c r="K1303" s="2">
        <f t="shared" si="203"/>
        <v>0</v>
      </c>
      <c r="L1303" s="2">
        <f t="shared" si="204"/>
        <v>1</v>
      </c>
      <c r="M1303" s="2">
        <v>63</v>
      </c>
      <c r="Q1303" s="2">
        <f t="shared" si="205"/>
        <v>0</v>
      </c>
      <c r="R1303" s="2">
        <f t="shared" si="206"/>
        <v>0</v>
      </c>
      <c r="S1303" s="2">
        <f t="shared" si="207"/>
        <v>0</v>
      </c>
      <c r="T1303" s="2">
        <v>2012</v>
      </c>
      <c r="U1303" s="2">
        <f t="shared" si="208"/>
        <v>0</v>
      </c>
      <c r="V1303" s="2">
        <v>6.7</v>
      </c>
      <c r="W1303" s="2">
        <f t="shared" si="209"/>
        <v>0</v>
      </c>
    </row>
    <row r="1304" spans="1:23" x14ac:dyDescent="0.2">
      <c r="A1304" s="2" t="s">
        <v>1322</v>
      </c>
      <c r="B1304" s="2" t="s">
        <v>11</v>
      </c>
      <c r="C1304" s="2" t="s">
        <v>24</v>
      </c>
      <c r="D1304" s="2">
        <v>12.2768</v>
      </c>
      <c r="E1304" s="2">
        <v>117</v>
      </c>
      <c r="F1304" s="2">
        <v>17847</v>
      </c>
      <c r="G1304" s="2">
        <v>26</v>
      </c>
      <c r="H1304" s="2">
        <f t="shared" si="200"/>
        <v>0</v>
      </c>
      <c r="I1304" s="2">
        <f t="shared" si="201"/>
        <v>0</v>
      </c>
      <c r="J1304" s="2">
        <f t="shared" si="202"/>
        <v>0</v>
      </c>
      <c r="K1304" s="2">
        <f t="shared" si="203"/>
        <v>0</v>
      </c>
      <c r="L1304" s="2">
        <f t="shared" si="204"/>
        <v>0</v>
      </c>
      <c r="M1304" s="2">
        <v>763</v>
      </c>
      <c r="Q1304" s="2">
        <f t="shared" si="205"/>
        <v>1</v>
      </c>
      <c r="R1304" s="2">
        <f t="shared" si="206"/>
        <v>0</v>
      </c>
      <c r="S1304" s="2">
        <f t="shared" si="207"/>
        <v>0</v>
      </c>
      <c r="T1304" s="2">
        <v>2015</v>
      </c>
      <c r="U1304" s="2">
        <f t="shared" si="208"/>
        <v>0</v>
      </c>
      <c r="V1304" s="2">
        <v>6.5</v>
      </c>
      <c r="W1304" s="2">
        <f t="shared" si="209"/>
        <v>0</v>
      </c>
    </row>
    <row r="1305" spans="1:23" x14ac:dyDescent="0.2">
      <c r="A1305" s="2" t="s">
        <v>2119</v>
      </c>
      <c r="B1305" s="2" t="s">
        <v>15</v>
      </c>
      <c r="C1305" s="2" t="s">
        <v>31</v>
      </c>
      <c r="D1305" s="2">
        <v>33.472900000000003</v>
      </c>
      <c r="E1305" s="2">
        <v>99</v>
      </c>
      <c r="F1305" s="2">
        <v>10026</v>
      </c>
      <c r="G1305" s="2">
        <v>55</v>
      </c>
      <c r="H1305" s="2">
        <f t="shared" si="200"/>
        <v>1</v>
      </c>
      <c r="I1305" s="2">
        <f t="shared" si="201"/>
        <v>1</v>
      </c>
      <c r="J1305" s="2">
        <f t="shared" si="202"/>
        <v>0</v>
      </c>
      <c r="K1305" s="2">
        <f t="shared" si="203"/>
        <v>0</v>
      </c>
      <c r="L1305" s="2">
        <f t="shared" si="204"/>
        <v>0</v>
      </c>
      <c r="M1305" s="2">
        <v>3</v>
      </c>
      <c r="Q1305" s="2">
        <f t="shared" si="205"/>
        <v>0</v>
      </c>
      <c r="R1305" s="2">
        <f t="shared" si="206"/>
        <v>0</v>
      </c>
      <c r="S1305" s="2">
        <f t="shared" si="207"/>
        <v>0</v>
      </c>
      <c r="T1305" s="2">
        <v>2008</v>
      </c>
      <c r="U1305" s="2">
        <f t="shared" si="208"/>
        <v>0</v>
      </c>
      <c r="V1305" s="2">
        <v>5.8</v>
      </c>
      <c r="W1305" s="2">
        <f t="shared" si="209"/>
        <v>0</v>
      </c>
    </row>
    <row r="1306" spans="1:23" x14ac:dyDescent="0.2">
      <c r="A1306" s="2" t="s">
        <v>1168</v>
      </c>
      <c r="B1306" s="2" t="s">
        <v>11</v>
      </c>
      <c r="C1306" s="2" t="s">
        <v>31</v>
      </c>
      <c r="D1306" s="2">
        <v>49.968699999999998</v>
      </c>
      <c r="E1306" s="2">
        <v>82</v>
      </c>
      <c r="F1306" s="2">
        <v>37</v>
      </c>
      <c r="G1306" s="2">
        <v>28</v>
      </c>
      <c r="H1306" s="2">
        <f t="shared" si="200"/>
        <v>0</v>
      </c>
      <c r="I1306" s="2">
        <f t="shared" si="201"/>
        <v>1</v>
      </c>
      <c r="J1306" s="2">
        <f t="shared" si="202"/>
        <v>0</v>
      </c>
      <c r="K1306" s="2">
        <f t="shared" si="203"/>
        <v>0</v>
      </c>
      <c r="L1306" s="2">
        <f t="shared" si="204"/>
        <v>0</v>
      </c>
      <c r="M1306" s="2">
        <v>23</v>
      </c>
      <c r="Q1306" s="2">
        <f t="shared" si="205"/>
        <v>1</v>
      </c>
      <c r="R1306" s="2">
        <f t="shared" si="206"/>
        <v>0</v>
      </c>
      <c r="S1306" s="2">
        <f t="shared" si="207"/>
        <v>0</v>
      </c>
      <c r="T1306" s="2">
        <v>2001</v>
      </c>
      <c r="U1306" s="2">
        <f t="shared" si="208"/>
        <v>0</v>
      </c>
      <c r="V1306" s="2">
        <v>6.9</v>
      </c>
      <c r="W1306" s="2">
        <f t="shared" si="209"/>
        <v>0</v>
      </c>
    </row>
    <row r="1307" spans="1:23" x14ac:dyDescent="0.2">
      <c r="A1307" s="2" t="s">
        <v>319</v>
      </c>
      <c r="B1307" s="2" t="s">
        <v>11</v>
      </c>
      <c r="C1307" s="2" t="s">
        <v>19</v>
      </c>
      <c r="D1307" s="2">
        <v>25.335899999999999</v>
      </c>
      <c r="E1307" s="2">
        <v>119</v>
      </c>
      <c r="F1307" s="2">
        <v>2853</v>
      </c>
      <c r="G1307" s="2">
        <v>40</v>
      </c>
      <c r="H1307" s="2">
        <f t="shared" si="200"/>
        <v>0</v>
      </c>
      <c r="I1307" s="2">
        <f t="shared" si="201"/>
        <v>0</v>
      </c>
      <c r="J1307" s="2">
        <f t="shared" si="202"/>
        <v>0</v>
      </c>
      <c r="K1307" s="2">
        <f t="shared" si="203"/>
        <v>0</v>
      </c>
      <c r="L1307" s="2">
        <f t="shared" si="204"/>
        <v>1</v>
      </c>
      <c r="M1307" s="2">
        <v>0</v>
      </c>
      <c r="Q1307" s="2">
        <f t="shared" si="205"/>
        <v>1</v>
      </c>
      <c r="R1307" s="2">
        <f t="shared" si="206"/>
        <v>0</v>
      </c>
      <c r="S1307" s="2">
        <f t="shared" si="207"/>
        <v>0</v>
      </c>
      <c r="T1307" s="2">
        <v>2005</v>
      </c>
      <c r="U1307" s="2">
        <f t="shared" si="208"/>
        <v>0</v>
      </c>
      <c r="V1307" s="2">
        <v>8</v>
      </c>
      <c r="W1307" s="2">
        <f t="shared" si="209"/>
        <v>0</v>
      </c>
    </row>
    <row r="1308" spans="1:23" x14ac:dyDescent="0.2">
      <c r="A1308" s="2" t="s">
        <v>2123</v>
      </c>
      <c r="B1308" s="2" t="s">
        <v>15</v>
      </c>
      <c r="C1308" s="2" t="s">
        <v>35</v>
      </c>
      <c r="D1308" s="2">
        <v>0.37396699999999999</v>
      </c>
      <c r="E1308" s="2">
        <v>100</v>
      </c>
      <c r="F1308" s="2">
        <v>469</v>
      </c>
      <c r="G1308" s="2">
        <v>1.5</v>
      </c>
      <c r="H1308" s="2">
        <f t="shared" si="200"/>
        <v>1</v>
      </c>
      <c r="I1308" s="2">
        <f t="shared" si="201"/>
        <v>0</v>
      </c>
      <c r="J1308" s="2">
        <f t="shared" si="202"/>
        <v>1</v>
      </c>
      <c r="K1308" s="2">
        <f t="shared" si="203"/>
        <v>0</v>
      </c>
      <c r="L1308" s="2">
        <f t="shared" si="204"/>
        <v>0</v>
      </c>
      <c r="M1308" s="2">
        <v>122</v>
      </c>
      <c r="Q1308" s="2">
        <f t="shared" si="205"/>
        <v>0</v>
      </c>
      <c r="R1308" s="2">
        <f t="shared" si="206"/>
        <v>0</v>
      </c>
      <c r="S1308" s="2">
        <f t="shared" si="207"/>
        <v>0</v>
      </c>
      <c r="T1308" s="2">
        <v>2001</v>
      </c>
      <c r="U1308" s="2">
        <f t="shared" si="208"/>
        <v>0</v>
      </c>
      <c r="V1308" s="2">
        <v>6.5</v>
      </c>
      <c r="W1308" s="2">
        <f t="shared" si="209"/>
        <v>0</v>
      </c>
    </row>
    <row r="1309" spans="1:23" x14ac:dyDescent="0.2">
      <c r="A1309" s="2" t="s">
        <v>1911</v>
      </c>
      <c r="B1309" s="2" t="s">
        <v>11</v>
      </c>
      <c r="C1309" s="2" t="s">
        <v>12</v>
      </c>
      <c r="D1309" s="2">
        <v>69.951800000000006</v>
      </c>
      <c r="E1309" s="2">
        <v>123</v>
      </c>
      <c r="F1309" s="2">
        <v>14727</v>
      </c>
      <c r="G1309" s="2">
        <v>55</v>
      </c>
      <c r="H1309" s="2">
        <f t="shared" si="200"/>
        <v>0</v>
      </c>
      <c r="I1309" s="2">
        <f t="shared" si="201"/>
        <v>0</v>
      </c>
      <c r="J1309" s="2">
        <f t="shared" si="202"/>
        <v>0</v>
      </c>
      <c r="K1309" s="2">
        <f t="shared" si="203"/>
        <v>0</v>
      </c>
      <c r="L1309" s="2">
        <f t="shared" si="204"/>
        <v>0</v>
      </c>
      <c r="M1309" s="2">
        <v>125</v>
      </c>
      <c r="Q1309" s="2">
        <f t="shared" si="205"/>
        <v>1</v>
      </c>
      <c r="R1309" s="2">
        <f t="shared" si="206"/>
        <v>0</v>
      </c>
      <c r="S1309" s="2">
        <f t="shared" si="207"/>
        <v>0</v>
      </c>
      <c r="T1309" s="2">
        <v>2008</v>
      </c>
      <c r="U1309" s="2">
        <f t="shared" si="208"/>
        <v>0</v>
      </c>
      <c r="V1309" s="2">
        <v>7.7</v>
      </c>
      <c r="W1309" s="2">
        <f t="shared" si="209"/>
        <v>1</v>
      </c>
    </row>
    <row r="1310" spans="1:23" x14ac:dyDescent="0.2">
      <c r="A1310" s="2" t="s">
        <v>2126</v>
      </c>
      <c r="B1310" s="2" t="s">
        <v>11</v>
      </c>
      <c r="C1310" s="2" t="s">
        <v>19</v>
      </c>
      <c r="D1310" s="2">
        <v>17.1769</v>
      </c>
      <c r="E1310" s="2">
        <v>102</v>
      </c>
      <c r="F1310" s="2">
        <v>17098</v>
      </c>
      <c r="G1310" s="2">
        <v>95</v>
      </c>
      <c r="H1310" s="2">
        <f t="shared" si="200"/>
        <v>0</v>
      </c>
      <c r="I1310" s="2">
        <f t="shared" si="201"/>
        <v>0</v>
      </c>
      <c r="J1310" s="2">
        <f t="shared" si="202"/>
        <v>0</v>
      </c>
      <c r="K1310" s="2">
        <f t="shared" si="203"/>
        <v>0</v>
      </c>
      <c r="L1310" s="2">
        <f t="shared" si="204"/>
        <v>1</v>
      </c>
      <c r="M1310" s="2">
        <v>44</v>
      </c>
      <c r="Q1310" s="2">
        <f t="shared" si="205"/>
        <v>1</v>
      </c>
      <c r="R1310" s="2">
        <f t="shared" si="206"/>
        <v>0</v>
      </c>
      <c r="S1310" s="2">
        <f t="shared" si="207"/>
        <v>0</v>
      </c>
      <c r="T1310" s="2">
        <v>2014</v>
      </c>
      <c r="U1310" s="2">
        <f t="shared" si="208"/>
        <v>0</v>
      </c>
      <c r="V1310" s="2">
        <v>5.5</v>
      </c>
      <c r="W1310" s="2">
        <f t="shared" si="209"/>
        <v>0</v>
      </c>
    </row>
    <row r="1311" spans="1:23" x14ac:dyDescent="0.2">
      <c r="A1311" s="2" t="s">
        <v>2128</v>
      </c>
      <c r="B1311" s="2" t="s">
        <v>15</v>
      </c>
      <c r="C1311" s="2" t="s">
        <v>40</v>
      </c>
      <c r="D1311" s="2">
        <v>95.328900000000004</v>
      </c>
      <c r="E1311" s="2">
        <v>146</v>
      </c>
      <c r="F1311" s="2">
        <v>4555</v>
      </c>
      <c r="G1311" s="2">
        <v>100</v>
      </c>
      <c r="H1311" s="2">
        <f t="shared" si="200"/>
        <v>1</v>
      </c>
      <c r="I1311" s="2">
        <f t="shared" si="201"/>
        <v>0</v>
      </c>
      <c r="J1311" s="2">
        <f t="shared" si="202"/>
        <v>0</v>
      </c>
      <c r="K1311" s="2">
        <f t="shared" si="203"/>
        <v>0</v>
      </c>
      <c r="L1311" s="2">
        <f t="shared" si="204"/>
        <v>0</v>
      </c>
      <c r="M1311" s="2">
        <v>127</v>
      </c>
      <c r="Q1311" s="2">
        <f t="shared" si="205"/>
        <v>0</v>
      </c>
      <c r="R1311" s="2">
        <f t="shared" si="206"/>
        <v>0</v>
      </c>
      <c r="S1311" s="2">
        <f t="shared" si="207"/>
        <v>1</v>
      </c>
      <c r="T1311" s="2">
        <v>2010</v>
      </c>
      <c r="U1311" s="2">
        <f t="shared" si="208"/>
        <v>0</v>
      </c>
      <c r="V1311" s="2">
        <v>4.3</v>
      </c>
      <c r="W1311" s="2">
        <f t="shared" si="209"/>
        <v>0</v>
      </c>
    </row>
    <row r="1312" spans="1:23" x14ac:dyDescent="0.2">
      <c r="A1312" s="2" t="s">
        <v>709</v>
      </c>
      <c r="B1312" s="2" t="s">
        <v>15</v>
      </c>
      <c r="C1312" s="2" t="s">
        <v>19</v>
      </c>
      <c r="D1312" s="2">
        <v>8.3969400000000007</v>
      </c>
      <c r="E1312" s="2">
        <v>129</v>
      </c>
      <c r="F1312" s="2">
        <v>4324</v>
      </c>
      <c r="G1312" s="2">
        <v>19</v>
      </c>
      <c r="H1312" s="2">
        <f t="shared" si="200"/>
        <v>1</v>
      </c>
      <c r="I1312" s="2">
        <f t="shared" si="201"/>
        <v>0</v>
      </c>
      <c r="J1312" s="2">
        <f t="shared" si="202"/>
        <v>0</v>
      </c>
      <c r="K1312" s="2">
        <f t="shared" si="203"/>
        <v>0</v>
      </c>
      <c r="L1312" s="2">
        <f t="shared" si="204"/>
        <v>1</v>
      </c>
      <c r="M1312" s="2">
        <v>51</v>
      </c>
      <c r="Q1312" s="2">
        <f t="shared" si="205"/>
        <v>0</v>
      </c>
      <c r="R1312" s="2">
        <f t="shared" si="206"/>
        <v>0</v>
      </c>
      <c r="S1312" s="2">
        <f t="shared" si="207"/>
        <v>0</v>
      </c>
      <c r="T1312" s="2">
        <v>2008</v>
      </c>
      <c r="U1312" s="2">
        <f t="shared" si="208"/>
        <v>0</v>
      </c>
      <c r="V1312" s="2">
        <v>6.5</v>
      </c>
      <c r="W1312" s="2">
        <f t="shared" si="209"/>
        <v>0</v>
      </c>
    </row>
    <row r="1313" spans="1:23" x14ac:dyDescent="0.2">
      <c r="A1313" s="2" t="s">
        <v>342</v>
      </c>
      <c r="B1313" s="2" t="s">
        <v>15</v>
      </c>
      <c r="C1313" s="2" t="s">
        <v>31</v>
      </c>
      <c r="D1313" s="2">
        <v>38.543500000000002</v>
      </c>
      <c r="E1313" s="2">
        <v>94</v>
      </c>
      <c r="F1313" s="2">
        <v>1488</v>
      </c>
      <c r="G1313" s="2">
        <v>40</v>
      </c>
      <c r="H1313" s="2">
        <f t="shared" si="200"/>
        <v>1</v>
      </c>
      <c r="I1313" s="2">
        <f t="shared" si="201"/>
        <v>1</v>
      </c>
      <c r="J1313" s="2">
        <f t="shared" si="202"/>
        <v>0</v>
      </c>
      <c r="K1313" s="2">
        <f t="shared" si="203"/>
        <v>0</v>
      </c>
      <c r="L1313" s="2">
        <f t="shared" si="204"/>
        <v>0</v>
      </c>
      <c r="M1313" s="2">
        <v>52</v>
      </c>
      <c r="Q1313" s="2">
        <f t="shared" si="205"/>
        <v>0</v>
      </c>
      <c r="R1313" s="2">
        <f t="shared" si="206"/>
        <v>0</v>
      </c>
      <c r="S1313" s="2">
        <f t="shared" si="207"/>
        <v>0</v>
      </c>
      <c r="T1313" s="2">
        <v>2014</v>
      </c>
      <c r="U1313" s="2">
        <f t="shared" si="208"/>
        <v>0</v>
      </c>
      <c r="V1313" s="2">
        <v>5.0999999999999996</v>
      </c>
      <c r="W1313" s="2">
        <f t="shared" si="209"/>
        <v>0</v>
      </c>
    </row>
    <row r="1314" spans="1:23" x14ac:dyDescent="0.2">
      <c r="A1314" s="2" t="s">
        <v>2132</v>
      </c>
      <c r="B1314" s="2" t="s">
        <v>15</v>
      </c>
      <c r="C1314" s="2" t="s">
        <v>35</v>
      </c>
      <c r="D1314" s="2">
        <v>1.0696000000000001E-2</v>
      </c>
      <c r="E1314" s="2">
        <v>101</v>
      </c>
      <c r="F1314" s="2">
        <v>490</v>
      </c>
      <c r="G1314" s="2">
        <v>6.8</v>
      </c>
      <c r="H1314" s="2">
        <f t="shared" si="200"/>
        <v>1</v>
      </c>
      <c r="I1314" s="2">
        <f t="shared" si="201"/>
        <v>0</v>
      </c>
      <c r="J1314" s="2">
        <f t="shared" si="202"/>
        <v>1</v>
      </c>
      <c r="K1314" s="2">
        <f t="shared" si="203"/>
        <v>0</v>
      </c>
      <c r="L1314" s="2">
        <f t="shared" si="204"/>
        <v>0</v>
      </c>
      <c r="M1314" s="2">
        <v>0</v>
      </c>
      <c r="Q1314" s="2">
        <f t="shared" si="205"/>
        <v>0</v>
      </c>
      <c r="R1314" s="2">
        <f t="shared" si="206"/>
        <v>0</v>
      </c>
      <c r="S1314" s="2">
        <f t="shared" si="207"/>
        <v>0</v>
      </c>
      <c r="T1314" s="2">
        <v>2003</v>
      </c>
      <c r="U1314" s="2">
        <f t="shared" si="208"/>
        <v>0</v>
      </c>
      <c r="V1314" s="2">
        <v>6.4</v>
      </c>
      <c r="W1314" s="2">
        <f t="shared" si="209"/>
        <v>0</v>
      </c>
    </row>
    <row r="1315" spans="1:23" x14ac:dyDescent="0.2">
      <c r="A1315" s="2" t="s">
        <v>1168</v>
      </c>
      <c r="B1315" s="2" t="s">
        <v>11</v>
      </c>
      <c r="C1315" s="2" t="s">
        <v>40</v>
      </c>
      <c r="D1315" s="2">
        <v>57.887900000000002</v>
      </c>
      <c r="E1315" s="2">
        <v>106</v>
      </c>
      <c r="F1315" s="2">
        <v>2325</v>
      </c>
      <c r="G1315" s="2">
        <v>50</v>
      </c>
      <c r="H1315" s="2">
        <f t="shared" si="200"/>
        <v>0</v>
      </c>
      <c r="I1315" s="2">
        <f t="shared" si="201"/>
        <v>0</v>
      </c>
      <c r="J1315" s="2">
        <f t="shared" si="202"/>
        <v>0</v>
      </c>
      <c r="K1315" s="2">
        <f t="shared" si="203"/>
        <v>0</v>
      </c>
      <c r="L1315" s="2">
        <f t="shared" si="204"/>
        <v>0</v>
      </c>
      <c r="M1315" s="2">
        <v>23</v>
      </c>
      <c r="Q1315" s="2">
        <f t="shared" si="205"/>
        <v>1</v>
      </c>
      <c r="R1315" s="2">
        <f t="shared" si="206"/>
        <v>0</v>
      </c>
      <c r="S1315" s="2">
        <f t="shared" si="207"/>
        <v>1</v>
      </c>
      <c r="T1315" s="2">
        <v>2004</v>
      </c>
      <c r="U1315" s="2">
        <f t="shared" si="208"/>
        <v>0</v>
      </c>
      <c r="V1315" s="2">
        <v>6.1</v>
      </c>
      <c r="W1315" s="2">
        <f t="shared" si="209"/>
        <v>0</v>
      </c>
    </row>
    <row r="1316" spans="1:23" x14ac:dyDescent="0.2">
      <c r="A1316" s="2" t="s">
        <v>861</v>
      </c>
      <c r="B1316" s="2" t="s">
        <v>11</v>
      </c>
      <c r="C1316" s="2" t="s">
        <v>40</v>
      </c>
      <c r="D1316" s="2">
        <v>70.836299999999994</v>
      </c>
      <c r="E1316" s="2">
        <v>114</v>
      </c>
      <c r="F1316" s="2">
        <v>2842</v>
      </c>
      <c r="G1316" s="2">
        <v>40</v>
      </c>
      <c r="H1316" s="2">
        <f t="shared" si="200"/>
        <v>0</v>
      </c>
      <c r="I1316" s="2">
        <f t="shared" si="201"/>
        <v>0</v>
      </c>
      <c r="J1316" s="2">
        <f t="shared" si="202"/>
        <v>0</v>
      </c>
      <c r="K1316" s="2">
        <f t="shared" si="203"/>
        <v>0</v>
      </c>
      <c r="L1316" s="2">
        <f t="shared" si="204"/>
        <v>0</v>
      </c>
      <c r="M1316" s="2">
        <v>101</v>
      </c>
      <c r="Q1316" s="2">
        <f t="shared" si="205"/>
        <v>1</v>
      </c>
      <c r="R1316" s="2">
        <f t="shared" si="206"/>
        <v>0</v>
      </c>
      <c r="S1316" s="2">
        <f t="shared" si="207"/>
        <v>1</v>
      </c>
      <c r="T1316" s="2">
        <v>2001</v>
      </c>
      <c r="U1316" s="2">
        <f t="shared" si="208"/>
        <v>0</v>
      </c>
      <c r="V1316" s="2">
        <v>5.9</v>
      </c>
      <c r="W1316" s="2">
        <f t="shared" si="209"/>
        <v>0</v>
      </c>
    </row>
    <row r="1317" spans="1:23" x14ac:dyDescent="0.2">
      <c r="A1317" s="2" t="s">
        <v>2136</v>
      </c>
      <c r="B1317" s="2" t="s">
        <v>11</v>
      </c>
      <c r="C1317" s="2" t="s">
        <v>19</v>
      </c>
      <c r="D1317" s="2">
        <v>60.470199999999998</v>
      </c>
      <c r="E1317" s="2">
        <v>114</v>
      </c>
      <c r="F1317" s="2">
        <v>428</v>
      </c>
      <c r="G1317" s="2">
        <v>50</v>
      </c>
      <c r="H1317" s="2">
        <f t="shared" si="200"/>
        <v>0</v>
      </c>
      <c r="I1317" s="2">
        <f t="shared" si="201"/>
        <v>0</v>
      </c>
      <c r="J1317" s="2">
        <f t="shared" si="202"/>
        <v>0</v>
      </c>
      <c r="K1317" s="2">
        <f t="shared" si="203"/>
        <v>0</v>
      </c>
      <c r="L1317" s="2">
        <f t="shared" si="204"/>
        <v>1</v>
      </c>
      <c r="M1317" s="2">
        <v>71</v>
      </c>
      <c r="Q1317" s="2">
        <f t="shared" si="205"/>
        <v>1</v>
      </c>
      <c r="R1317" s="2">
        <f t="shared" si="206"/>
        <v>0</v>
      </c>
      <c r="S1317" s="2">
        <f t="shared" si="207"/>
        <v>0</v>
      </c>
      <c r="T1317" s="2">
        <v>2003</v>
      </c>
      <c r="U1317" s="2">
        <f t="shared" si="208"/>
        <v>0</v>
      </c>
      <c r="V1317" s="2">
        <v>6.2</v>
      </c>
      <c r="W1317" s="2">
        <f t="shared" si="209"/>
        <v>0</v>
      </c>
    </row>
    <row r="1318" spans="1:23" x14ac:dyDescent="0.2">
      <c r="A1318" s="2" t="s">
        <v>948</v>
      </c>
      <c r="B1318" s="2" t="s">
        <v>11</v>
      </c>
      <c r="C1318" s="2" t="s">
        <v>19</v>
      </c>
      <c r="D1318" s="2">
        <v>56.932299999999998</v>
      </c>
      <c r="E1318" s="2">
        <v>110</v>
      </c>
      <c r="F1318" s="2">
        <v>939</v>
      </c>
      <c r="G1318" s="2">
        <v>55</v>
      </c>
      <c r="H1318" s="2">
        <f t="shared" si="200"/>
        <v>0</v>
      </c>
      <c r="I1318" s="2">
        <f t="shared" si="201"/>
        <v>0</v>
      </c>
      <c r="J1318" s="2">
        <f t="shared" si="202"/>
        <v>0</v>
      </c>
      <c r="K1318" s="2">
        <f t="shared" si="203"/>
        <v>0</v>
      </c>
      <c r="L1318" s="2">
        <f t="shared" si="204"/>
        <v>1</v>
      </c>
      <c r="M1318" s="2">
        <v>9</v>
      </c>
      <c r="Q1318" s="2">
        <f t="shared" si="205"/>
        <v>1</v>
      </c>
      <c r="R1318" s="2">
        <f t="shared" si="206"/>
        <v>0</v>
      </c>
      <c r="S1318" s="2">
        <f t="shared" si="207"/>
        <v>0</v>
      </c>
      <c r="T1318" s="2">
        <v>2000</v>
      </c>
      <c r="U1318" s="2">
        <f t="shared" si="208"/>
        <v>0</v>
      </c>
      <c r="V1318" s="2">
        <v>6.6</v>
      </c>
      <c r="W1318" s="2">
        <f t="shared" si="209"/>
        <v>0</v>
      </c>
    </row>
    <row r="1319" spans="1:23" x14ac:dyDescent="0.2">
      <c r="A1319" s="2" t="s">
        <v>570</v>
      </c>
      <c r="B1319" s="2" t="s">
        <v>11</v>
      </c>
      <c r="C1319" s="2" t="s">
        <v>35</v>
      </c>
      <c r="D1319" s="2">
        <v>18.860399999999998</v>
      </c>
      <c r="E1319" s="2">
        <v>90</v>
      </c>
      <c r="F1319" s="2">
        <v>4952</v>
      </c>
      <c r="G1319" s="2">
        <v>25</v>
      </c>
      <c r="H1319" s="2">
        <f t="shared" si="200"/>
        <v>0</v>
      </c>
      <c r="I1319" s="2">
        <f t="shared" si="201"/>
        <v>0</v>
      </c>
      <c r="J1319" s="2">
        <f t="shared" si="202"/>
        <v>1</v>
      </c>
      <c r="K1319" s="2">
        <f t="shared" si="203"/>
        <v>0</v>
      </c>
      <c r="L1319" s="2">
        <f t="shared" si="204"/>
        <v>0</v>
      </c>
      <c r="M1319" s="2">
        <v>160</v>
      </c>
      <c r="Q1319" s="2">
        <f t="shared" si="205"/>
        <v>1</v>
      </c>
      <c r="R1319" s="2">
        <f t="shared" si="206"/>
        <v>0</v>
      </c>
      <c r="S1319" s="2">
        <f t="shared" si="207"/>
        <v>0</v>
      </c>
      <c r="T1319" s="2">
        <v>2011</v>
      </c>
      <c r="U1319" s="2">
        <f t="shared" si="208"/>
        <v>0</v>
      </c>
      <c r="V1319" s="2">
        <v>4</v>
      </c>
      <c r="W1319" s="2">
        <f t="shared" si="209"/>
        <v>0</v>
      </c>
    </row>
    <row r="1320" spans="1:23" x14ac:dyDescent="0.2">
      <c r="A1320" s="2" t="s">
        <v>2140</v>
      </c>
      <c r="B1320" s="2" t="s">
        <v>51</v>
      </c>
      <c r="C1320" s="2" t="s">
        <v>97</v>
      </c>
      <c r="D1320" s="2">
        <v>160.762</v>
      </c>
      <c r="E1320" s="2">
        <v>90</v>
      </c>
      <c r="F1320" s="2">
        <v>63165</v>
      </c>
      <c r="G1320" s="2">
        <v>75</v>
      </c>
      <c r="H1320" s="2">
        <f t="shared" si="200"/>
        <v>0</v>
      </c>
      <c r="I1320" s="2">
        <f t="shared" si="201"/>
        <v>0</v>
      </c>
      <c r="J1320" s="2">
        <f t="shared" si="202"/>
        <v>0</v>
      </c>
      <c r="K1320" s="2">
        <f t="shared" si="203"/>
        <v>1</v>
      </c>
      <c r="L1320" s="2">
        <f t="shared" si="204"/>
        <v>0</v>
      </c>
      <c r="M1320" s="2">
        <v>10</v>
      </c>
      <c r="Q1320" s="2">
        <f t="shared" si="205"/>
        <v>0</v>
      </c>
      <c r="R1320" s="2">
        <f t="shared" si="206"/>
        <v>1</v>
      </c>
      <c r="S1320" s="2">
        <f t="shared" si="207"/>
        <v>0</v>
      </c>
      <c r="T1320" s="2">
        <v>2004</v>
      </c>
      <c r="U1320" s="2">
        <f t="shared" si="208"/>
        <v>0</v>
      </c>
      <c r="V1320" s="2">
        <v>6</v>
      </c>
      <c r="W1320" s="2">
        <f t="shared" si="209"/>
        <v>0</v>
      </c>
    </row>
    <row r="1321" spans="1:23" x14ac:dyDescent="0.2">
      <c r="A1321" s="2" t="s">
        <v>2142</v>
      </c>
      <c r="B1321" s="2" t="s">
        <v>11</v>
      </c>
      <c r="C1321" s="2" t="s">
        <v>12</v>
      </c>
      <c r="D1321" s="2">
        <v>2.20797</v>
      </c>
      <c r="E1321" s="2">
        <v>99</v>
      </c>
      <c r="F1321" s="2">
        <v>8297</v>
      </c>
      <c r="G1321" s="2">
        <v>6</v>
      </c>
      <c r="H1321" s="2">
        <f t="shared" si="200"/>
        <v>0</v>
      </c>
      <c r="I1321" s="2">
        <f t="shared" si="201"/>
        <v>0</v>
      </c>
      <c r="J1321" s="2">
        <f t="shared" si="202"/>
        <v>0</v>
      </c>
      <c r="K1321" s="2">
        <f t="shared" si="203"/>
        <v>0</v>
      </c>
      <c r="L1321" s="2">
        <f t="shared" si="204"/>
        <v>0</v>
      </c>
      <c r="M1321" s="2">
        <v>53</v>
      </c>
      <c r="Q1321" s="2">
        <f t="shared" si="205"/>
        <v>1</v>
      </c>
      <c r="R1321" s="2">
        <f t="shared" si="206"/>
        <v>0</v>
      </c>
      <c r="S1321" s="2">
        <f t="shared" si="207"/>
        <v>0</v>
      </c>
      <c r="T1321" s="2">
        <v>2003</v>
      </c>
      <c r="U1321" s="2">
        <f t="shared" si="208"/>
        <v>0</v>
      </c>
      <c r="V1321" s="2">
        <v>7.2</v>
      </c>
      <c r="W1321" s="2">
        <f t="shared" si="209"/>
        <v>1</v>
      </c>
    </row>
    <row r="1322" spans="1:23" x14ac:dyDescent="0.2">
      <c r="A1322" s="2" t="s">
        <v>2144</v>
      </c>
      <c r="B1322" s="2" t="s">
        <v>15</v>
      </c>
      <c r="C1322" s="2" t="s">
        <v>31</v>
      </c>
      <c r="D1322" s="2">
        <v>31.584700000000002</v>
      </c>
      <c r="E1322" s="2">
        <v>104</v>
      </c>
      <c r="F1322" s="2">
        <v>5707</v>
      </c>
      <c r="G1322" s="2">
        <v>20</v>
      </c>
      <c r="H1322" s="2">
        <f t="shared" si="200"/>
        <v>1</v>
      </c>
      <c r="I1322" s="2">
        <f t="shared" si="201"/>
        <v>1</v>
      </c>
      <c r="J1322" s="2">
        <f t="shared" si="202"/>
        <v>0</v>
      </c>
      <c r="K1322" s="2">
        <f t="shared" si="203"/>
        <v>0</v>
      </c>
      <c r="L1322" s="2">
        <f t="shared" si="204"/>
        <v>0</v>
      </c>
      <c r="M1322" s="2">
        <v>14</v>
      </c>
      <c r="Q1322" s="2">
        <f t="shared" si="205"/>
        <v>0</v>
      </c>
      <c r="R1322" s="2">
        <f t="shared" si="206"/>
        <v>0</v>
      </c>
      <c r="S1322" s="2">
        <f t="shared" si="207"/>
        <v>0</v>
      </c>
      <c r="T1322" s="2">
        <v>2010</v>
      </c>
      <c r="U1322" s="2">
        <f t="shared" si="208"/>
        <v>0</v>
      </c>
      <c r="V1322" s="2">
        <v>6.4</v>
      </c>
      <c r="W1322" s="2">
        <f t="shared" si="209"/>
        <v>0</v>
      </c>
    </row>
    <row r="1323" spans="1:23" x14ac:dyDescent="0.2">
      <c r="A1323" s="2" t="s">
        <v>1871</v>
      </c>
      <c r="B1323" s="2" t="s">
        <v>11</v>
      </c>
      <c r="C1323" s="2" t="s">
        <v>31</v>
      </c>
      <c r="D1323" s="2">
        <v>33.687600000000003</v>
      </c>
      <c r="E1323" s="2">
        <v>105</v>
      </c>
      <c r="F1323" s="2">
        <v>20109</v>
      </c>
      <c r="G1323" s="2">
        <v>20</v>
      </c>
      <c r="H1323" s="2">
        <f t="shared" si="200"/>
        <v>0</v>
      </c>
      <c r="I1323" s="2">
        <f t="shared" si="201"/>
        <v>1</v>
      </c>
      <c r="J1323" s="2">
        <f t="shared" si="202"/>
        <v>0</v>
      </c>
      <c r="K1323" s="2">
        <f t="shared" si="203"/>
        <v>0</v>
      </c>
      <c r="L1323" s="2">
        <f t="shared" si="204"/>
        <v>0</v>
      </c>
      <c r="M1323" s="2">
        <v>99</v>
      </c>
      <c r="Q1323" s="2">
        <f t="shared" si="205"/>
        <v>1</v>
      </c>
      <c r="R1323" s="2">
        <f t="shared" si="206"/>
        <v>0</v>
      </c>
      <c r="S1323" s="2">
        <f t="shared" si="207"/>
        <v>0</v>
      </c>
      <c r="T1323" s="2">
        <v>2006</v>
      </c>
      <c r="U1323" s="2">
        <f t="shared" si="208"/>
        <v>0</v>
      </c>
      <c r="V1323" s="2">
        <v>6.4</v>
      </c>
      <c r="W1323" s="2">
        <f t="shared" si="209"/>
        <v>0</v>
      </c>
    </row>
    <row r="1324" spans="1:23" x14ac:dyDescent="0.2">
      <c r="A1324" s="2" t="s">
        <v>2147</v>
      </c>
      <c r="B1324" s="2" t="s">
        <v>11</v>
      </c>
      <c r="C1324" s="2" t="s">
        <v>19</v>
      </c>
      <c r="D1324" s="2">
        <v>209.01900000000001</v>
      </c>
      <c r="E1324" s="2">
        <v>128</v>
      </c>
      <c r="F1324" s="2">
        <v>23996</v>
      </c>
      <c r="G1324" s="2">
        <v>90</v>
      </c>
      <c r="H1324" s="2">
        <f t="shared" si="200"/>
        <v>0</v>
      </c>
      <c r="I1324" s="2">
        <f t="shared" si="201"/>
        <v>0</v>
      </c>
      <c r="J1324" s="2">
        <f t="shared" si="202"/>
        <v>0</v>
      </c>
      <c r="K1324" s="2">
        <f t="shared" si="203"/>
        <v>0</v>
      </c>
      <c r="L1324" s="2">
        <f t="shared" si="204"/>
        <v>1</v>
      </c>
      <c r="M1324" s="2">
        <v>0</v>
      </c>
      <c r="Q1324" s="2">
        <f t="shared" si="205"/>
        <v>1</v>
      </c>
      <c r="R1324" s="2">
        <f t="shared" si="206"/>
        <v>0</v>
      </c>
      <c r="S1324" s="2">
        <f t="shared" si="207"/>
        <v>0</v>
      </c>
      <c r="T1324" s="2">
        <v>2009</v>
      </c>
      <c r="U1324" s="2">
        <f t="shared" si="208"/>
        <v>0</v>
      </c>
      <c r="V1324" s="2">
        <v>7.6</v>
      </c>
      <c r="W1324" s="2">
        <f t="shared" si="209"/>
        <v>0</v>
      </c>
    </row>
    <row r="1325" spans="1:23" x14ac:dyDescent="0.2">
      <c r="A1325" s="2" t="s">
        <v>2147</v>
      </c>
      <c r="B1325" s="2" t="s">
        <v>11</v>
      </c>
      <c r="C1325" s="2" t="s">
        <v>19</v>
      </c>
      <c r="D1325" s="2">
        <v>186.83099999999999</v>
      </c>
      <c r="E1325" s="2">
        <v>129</v>
      </c>
      <c r="F1325" s="2">
        <v>22403</v>
      </c>
      <c r="G1325" s="2">
        <v>125</v>
      </c>
      <c r="H1325" s="2">
        <f t="shared" si="200"/>
        <v>0</v>
      </c>
      <c r="I1325" s="2">
        <f t="shared" si="201"/>
        <v>0</v>
      </c>
      <c r="J1325" s="2">
        <f t="shared" si="202"/>
        <v>0</v>
      </c>
      <c r="K1325" s="2">
        <f t="shared" si="203"/>
        <v>0</v>
      </c>
      <c r="L1325" s="2">
        <f t="shared" si="204"/>
        <v>1</v>
      </c>
      <c r="M1325" s="2">
        <v>0</v>
      </c>
      <c r="Q1325" s="2">
        <f t="shared" si="205"/>
        <v>1</v>
      </c>
      <c r="R1325" s="2">
        <f t="shared" si="206"/>
        <v>0</v>
      </c>
      <c r="S1325" s="2">
        <f t="shared" si="207"/>
        <v>0</v>
      </c>
      <c r="T1325" s="2">
        <v>2011</v>
      </c>
      <c r="U1325" s="2">
        <f t="shared" si="208"/>
        <v>0</v>
      </c>
      <c r="V1325" s="2">
        <v>7.5</v>
      </c>
      <c r="W1325" s="2">
        <f t="shared" si="209"/>
        <v>0</v>
      </c>
    </row>
    <row r="1326" spans="1:23" x14ac:dyDescent="0.2">
      <c r="A1326" s="2" t="s">
        <v>2150</v>
      </c>
      <c r="B1326" s="2" t="s">
        <v>15</v>
      </c>
      <c r="C1326" s="2" t="s">
        <v>12</v>
      </c>
      <c r="D1326" s="2">
        <v>0.198407</v>
      </c>
      <c r="E1326" s="2">
        <v>96</v>
      </c>
      <c r="F1326" s="2">
        <v>774</v>
      </c>
      <c r="G1326" s="2">
        <v>2</v>
      </c>
      <c r="H1326" s="2">
        <f t="shared" si="200"/>
        <v>1</v>
      </c>
      <c r="I1326" s="2">
        <f t="shared" si="201"/>
        <v>0</v>
      </c>
      <c r="J1326" s="2">
        <f t="shared" si="202"/>
        <v>0</v>
      </c>
      <c r="K1326" s="2">
        <f t="shared" si="203"/>
        <v>0</v>
      </c>
      <c r="L1326" s="2">
        <f t="shared" si="204"/>
        <v>0</v>
      </c>
      <c r="M1326" s="2">
        <v>38</v>
      </c>
      <c r="Q1326" s="2">
        <f t="shared" si="205"/>
        <v>0</v>
      </c>
      <c r="R1326" s="2">
        <f t="shared" si="206"/>
        <v>0</v>
      </c>
      <c r="S1326" s="2">
        <f t="shared" si="207"/>
        <v>0</v>
      </c>
      <c r="T1326" s="2">
        <v>2006</v>
      </c>
      <c r="U1326" s="2">
        <f t="shared" si="208"/>
        <v>0</v>
      </c>
      <c r="V1326" s="2">
        <v>6.6</v>
      </c>
      <c r="W1326" s="2">
        <f t="shared" si="209"/>
        <v>1</v>
      </c>
    </row>
    <row r="1327" spans="1:23" x14ac:dyDescent="0.2">
      <c r="A1327" s="2" t="s">
        <v>511</v>
      </c>
      <c r="B1327" s="2" t="s">
        <v>15</v>
      </c>
      <c r="C1327" s="2" t="s">
        <v>24</v>
      </c>
      <c r="D1327" s="2">
        <v>46.975200000000001</v>
      </c>
      <c r="E1327" s="2">
        <v>124</v>
      </c>
      <c r="F1327" s="2">
        <v>1640</v>
      </c>
      <c r="G1327" s="2">
        <v>61</v>
      </c>
      <c r="H1327" s="2">
        <f t="shared" si="200"/>
        <v>1</v>
      </c>
      <c r="I1327" s="2">
        <f t="shared" si="201"/>
        <v>0</v>
      </c>
      <c r="J1327" s="2">
        <f t="shared" si="202"/>
        <v>0</v>
      </c>
      <c r="K1327" s="2">
        <f t="shared" si="203"/>
        <v>0</v>
      </c>
      <c r="L1327" s="2">
        <f t="shared" si="204"/>
        <v>0</v>
      </c>
      <c r="M1327" s="2">
        <v>845</v>
      </c>
      <c r="Q1327" s="2">
        <f t="shared" si="205"/>
        <v>0</v>
      </c>
      <c r="R1327" s="2">
        <f t="shared" si="206"/>
        <v>0</v>
      </c>
      <c r="S1327" s="2">
        <f t="shared" si="207"/>
        <v>0</v>
      </c>
      <c r="T1327" s="2">
        <v>2007</v>
      </c>
      <c r="U1327" s="2">
        <f t="shared" si="208"/>
        <v>0</v>
      </c>
      <c r="V1327" s="2">
        <v>7.2</v>
      </c>
      <c r="W1327" s="2">
        <f t="shared" si="209"/>
        <v>0</v>
      </c>
    </row>
    <row r="1328" spans="1:23" x14ac:dyDescent="0.2">
      <c r="A1328" s="2" t="s">
        <v>1141</v>
      </c>
      <c r="B1328" s="2" t="s">
        <v>51</v>
      </c>
      <c r="C1328" s="2" t="s">
        <v>31</v>
      </c>
      <c r="D1328" s="2">
        <v>20.9163</v>
      </c>
      <c r="E1328" s="2">
        <v>89</v>
      </c>
      <c r="F1328" s="2">
        <v>88422</v>
      </c>
      <c r="G1328" s="2">
        <v>40</v>
      </c>
      <c r="H1328" s="2">
        <f t="shared" si="200"/>
        <v>0</v>
      </c>
      <c r="I1328" s="2">
        <f t="shared" si="201"/>
        <v>1</v>
      </c>
      <c r="J1328" s="2">
        <f t="shared" si="202"/>
        <v>0</v>
      </c>
      <c r="K1328" s="2">
        <f t="shared" si="203"/>
        <v>0</v>
      </c>
      <c r="L1328" s="2">
        <f t="shared" si="204"/>
        <v>0</v>
      </c>
      <c r="M1328" s="2">
        <v>0</v>
      </c>
      <c r="Q1328" s="2">
        <f t="shared" si="205"/>
        <v>0</v>
      </c>
      <c r="R1328" s="2">
        <f t="shared" si="206"/>
        <v>1</v>
      </c>
      <c r="S1328" s="2">
        <f t="shared" si="207"/>
        <v>0</v>
      </c>
      <c r="T1328" s="2">
        <v>2009</v>
      </c>
      <c r="U1328" s="2">
        <f t="shared" si="208"/>
        <v>0</v>
      </c>
      <c r="V1328" s="2">
        <v>4.9000000000000004</v>
      </c>
      <c r="W1328" s="2">
        <f t="shared" si="209"/>
        <v>0</v>
      </c>
    </row>
    <row r="1329" spans="1:23" x14ac:dyDescent="0.2">
      <c r="A1329" s="2" t="s">
        <v>2154</v>
      </c>
      <c r="B1329" s="2" t="s">
        <v>51</v>
      </c>
      <c r="C1329" s="2" t="s">
        <v>97</v>
      </c>
      <c r="D1329" s="2">
        <v>267.65199999999999</v>
      </c>
      <c r="E1329" s="2">
        <v>90</v>
      </c>
      <c r="F1329" s="2">
        <v>275</v>
      </c>
      <c r="G1329" s="2">
        <v>60</v>
      </c>
      <c r="H1329" s="2">
        <f t="shared" si="200"/>
        <v>0</v>
      </c>
      <c r="I1329" s="2">
        <f t="shared" si="201"/>
        <v>0</v>
      </c>
      <c r="J1329" s="2">
        <f t="shared" si="202"/>
        <v>0</v>
      </c>
      <c r="K1329" s="2">
        <f t="shared" si="203"/>
        <v>1</v>
      </c>
      <c r="L1329" s="2">
        <f t="shared" si="204"/>
        <v>0</v>
      </c>
      <c r="M1329" s="2">
        <v>80</v>
      </c>
      <c r="Q1329" s="2">
        <f t="shared" si="205"/>
        <v>0</v>
      </c>
      <c r="R1329" s="2">
        <f t="shared" si="206"/>
        <v>1</v>
      </c>
      <c r="S1329" s="2">
        <f t="shared" si="207"/>
        <v>0</v>
      </c>
      <c r="T1329" s="2">
        <v>2001</v>
      </c>
      <c r="U1329" s="2">
        <f t="shared" si="208"/>
        <v>0</v>
      </c>
      <c r="V1329" s="2">
        <v>7.9</v>
      </c>
      <c r="W1329" s="2">
        <f t="shared" si="209"/>
        <v>0</v>
      </c>
    </row>
    <row r="1330" spans="1:23" x14ac:dyDescent="0.2">
      <c r="A1330" s="2" t="s">
        <v>2154</v>
      </c>
      <c r="B1330" s="2" t="s">
        <v>51</v>
      </c>
      <c r="C1330" s="2" t="s">
        <v>97</v>
      </c>
      <c r="D1330" s="2">
        <v>436.471</v>
      </c>
      <c r="E1330" s="2">
        <v>93</v>
      </c>
      <c r="F1330" s="2">
        <v>1148</v>
      </c>
      <c r="G1330" s="2">
        <v>150</v>
      </c>
      <c r="H1330" s="2">
        <f t="shared" si="200"/>
        <v>0</v>
      </c>
      <c r="I1330" s="2">
        <f t="shared" si="201"/>
        <v>0</v>
      </c>
      <c r="J1330" s="2">
        <f t="shared" si="202"/>
        <v>0</v>
      </c>
      <c r="K1330" s="2">
        <f t="shared" si="203"/>
        <v>1</v>
      </c>
      <c r="L1330" s="2">
        <f t="shared" si="204"/>
        <v>0</v>
      </c>
      <c r="M1330" s="2">
        <v>80</v>
      </c>
      <c r="Q1330" s="2">
        <f t="shared" si="205"/>
        <v>0</v>
      </c>
      <c r="R1330" s="2">
        <f t="shared" si="206"/>
        <v>1</v>
      </c>
      <c r="S1330" s="2">
        <f t="shared" si="207"/>
        <v>0</v>
      </c>
      <c r="T1330" s="2">
        <v>2004</v>
      </c>
      <c r="U1330" s="2">
        <f t="shared" si="208"/>
        <v>0</v>
      </c>
      <c r="V1330" s="2">
        <v>7.2</v>
      </c>
      <c r="W1330" s="2">
        <f t="shared" si="209"/>
        <v>0</v>
      </c>
    </row>
    <row r="1331" spans="1:23" x14ac:dyDescent="0.2">
      <c r="A1331" s="2" t="s">
        <v>221</v>
      </c>
      <c r="B1331" s="2" t="s">
        <v>51</v>
      </c>
      <c r="C1331" s="2" t="s">
        <v>97</v>
      </c>
      <c r="D1331" s="2">
        <v>238.37200000000001</v>
      </c>
      <c r="E1331" s="2">
        <v>93</v>
      </c>
      <c r="F1331" s="2">
        <v>4628</v>
      </c>
      <c r="G1331" s="2">
        <v>165</v>
      </c>
      <c r="H1331" s="2">
        <f t="shared" si="200"/>
        <v>0</v>
      </c>
      <c r="I1331" s="2">
        <f t="shared" si="201"/>
        <v>0</v>
      </c>
      <c r="J1331" s="2">
        <f t="shared" si="202"/>
        <v>0</v>
      </c>
      <c r="K1331" s="2">
        <f t="shared" si="203"/>
        <v>1</v>
      </c>
      <c r="L1331" s="2">
        <f t="shared" si="204"/>
        <v>0</v>
      </c>
      <c r="M1331" s="2">
        <v>31</v>
      </c>
      <c r="Q1331" s="2">
        <f t="shared" si="205"/>
        <v>0</v>
      </c>
      <c r="R1331" s="2">
        <f t="shared" si="206"/>
        <v>1</v>
      </c>
      <c r="S1331" s="2">
        <f t="shared" si="207"/>
        <v>0</v>
      </c>
      <c r="T1331" s="2">
        <v>2010</v>
      </c>
      <c r="U1331" s="2">
        <f t="shared" si="208"/>
        <v>0</v>
      </c>
      <c r="V1331" s="2">
        <v>6.4</v>
      </c>
      <c r="W1331" s="2">
        <f t="shared" si="209"/>
        <v>0</v>
      </c>
    </row>
    <row r="1332" spans="1:23" x14ac:dyDescent="0.2">
      <c r="A1332" s="2" t="s">
        <v>1959</v>
      </c>
      <c r="B1332" s="2" t="s">
        <v>51</v>
      </c>
      <c r="C1332" s="2" t="s">
        <v>97</v>
      </c>
      <c r="D1332" s="2">
        <v>320.70699999999999</v>
      </c>
      <c r="E1332" s="2">
        <v>93</v>
      </c>
      <c r="F1332" s="2">
        <v>4705</v>
      </c>
      <c r="G1332" s="2">
        <v>160</v>
      </c>
      <c r="H1332" s="2">
        <f t="shared" si="200"/>
        <v>0</v>
      </c>
      <c r="I1332" s="2">
        <f t="shared" si="201"/>
        <v>0</v>
      </c>
      <c r="J1332" s="2">
        <f t="shared" si="202"/>
        <v>0</v>
      </c>
      <c r="K1332" s="2">
        <f t="shared" si="203"/>
        <v>1</v>
      </c>
      <c r="L1332" s="2">
        <f t="shared" si="204"/>
        <v>0</v>
      </c>
      <c r="M1332" s="2">
        <v>50</v>
      </c>
      <c r="Q1332" s="2">
        <f t="shared" si="205"/>
        <v>0</v>
      </c>
      <c r="R1332" s="2">
        <f t="shared" si="206"/>
        <v>1</v>
      </c>
      <c r="S1332" s="2">
        <f t="shared" si="207"/>
        <v>0</v>
      </c>
      <c r="T1332" s="2">
        <v>2007</v>
      </c>
      <c r="U1332" s="2">
        <f t="shared" si="208"/>
        <v>0</v>
      </c>
      <c r="V1332" s="2">
        <v>6.1</v>
      </c>
      <c r="W1332" s="2">
        <f t="shared" si="209"/>
        <v>0</v>
      </c>
    </row>
    <row r="1333" spans="1:23" x14ac:dyDescent="0.2">
      <c r="A1333" s="2" t="s">
        <v>2159</v>
      </c>
      <c r="B1333" s="2" t="s">
        <v>11</v>
      </c>
      <c r="C1333" s="2" t="s">
        <v>35</v>
      </c>
      <c r="D1333" s="2">
        <v>25.926500000000001</v>
      </c>
      <c r="E1333" s="2">
        <v>90</v>
      </c>
      <c r="F1333" s="2">
        <v>1534</v>
      </c>
      <c r="G1333" s="2">
        <v>8</v>
      </c>
      <c r="H1333" s="2">
        <f t="shared" si="200"/>
        <v>0</v>
      </c>
      <c r="I1333" s="2">
        <f t="shared" si="201"/>
        <v>0</v>
      </c>
      <c r="J1333" s="2">
        <f t="shared" si="202"/>
        <v>1</v>
      </c>
      <c r="K1333" s="2">
        <f t="shared" si="203"/>
        <v>0</v>
      </c>
      <c r="L1333" s="2">
        <f t="shared" si="204"/>
        <v>0</v>
      </c>
      <c r="M1333" s="2">
        <v>5</v>
      </c>
      <c r="Q1333" s="2">
        <f t="shared" si="205"/>
        <v>1</v>
      </c>
      <c r="R1333" s="2">
        <f t="shared" si="206"/>
        <v>0</v>
      </c>
      <c r="S1333" s="2">
        <f t="shared" si="207"/>
        <v>0</v>
      </c>
      <c r="T1333" s="2">
        <v>2008</v>
      </c>
      <c r="U1333" s="2">
        <f t="shared" si="208"/>
        <v>0</v>
      </c>
      <c r="V1333" s="2">
        <v>5.2</v>
      </c>
      <c r="W1333" s="2">
        <f t="shared" si="209"/>
        <v>0</v>
      </c>
    </row>
    <row r="1334" spans="1:23" x14ac:dyDescent="0.2">
      <c r="A1334" s="2" t="s">
        <v>1065</v>
      </c>
      <c r="B1334" s="2" t="s">
        <v>15</v>
      </c>
      <c r="C1334" s="2" t="s">
        <v>35</v>
      </c>
      <c r="D1334" s="2">
        <v>127.968</v>
      </c>
      <c r="E1334" s="2">
        <v>138</v>
      </c>
      <c r="F1334" s="2">
        <v>29585</v>
      </c>
      <c r="G1334" s="2">
        <v>80</v>
      </c>
      <c r="H1334" s="2">
        <f t="shared" si="200"/>
        <v>1</v>
      </c>
      <c r="I1334" s="2">
        <f t="shared" si="201"/>
        <v>0</v>
      </c>
      <c r="J1334" s="2">
        <f t="shared" si="202"/>
        <v>1</v>
      </c>
      <c r="K1334" s="2">
        <f t="shared" si="203"/>
        <v>0</v>
      </c>
      <c r="L1334" s="2">
        <f t="shared" si="204"/>
        <v>0</v>
      </c>
      <c r="M1334" s="2">
        <v>17000</v>
      </c>
      <c r="Q1334" s="2">
        <f t="shared" si="205"/>
        <v>0</v>
      </c>
      <c r="R1334" s="2">
        <f t="shared" si="206"/>
        <v>0</v>
      </c>
      <c r="S1334" s="2">
        <f t="shared" si="207"/>
        <v>0</v>
      </c>
      <c r="T1334" s="2">
        <v>2010</v>
      </c>
      <c r="U1334" s="2">
        <f t="shared" si="208"/>
        <v>0</v>
      </c>
      <c r="V1334" s="2">
        <v>8.1</v>
      </c>
      <c r="W1334" s="2">
        <f t="shared" si="209"/>
        <v>0</v>
      </c>
    </row>
    <row r="1335" spans="1:23" x14ac:dyDescent="0.2">
      <c r="A1335" s="2" t="s">
        <v>1940</v>
      </c>
      <c r="B1335" s="2" t="s">
        <v>15</v>
      </c>
      <c r="C1335" s="2" t="s">
        <v>24</v>
      </c>
      <c r="D1335" s="2">
        <v>46.875500000000002</v>
      </c>
      <c r="E1335" s="2">
        <v>121</v>
      </c>
      <c r="F1335" s="2">
        <v>1467</v>
      </c>
      <c r="G1335" s="2">
        <v>30</v>
      </c>
      <c r="H1335" s="2">
        <f t="shared" si="200"/>
        <v>1</v>
      </c>
      <c r="I1335" s="2">
        <f t="shared" si="201"/>
        <v>0</v>
      </c>
      <c r="J1335" s="2">
        <f t="shared" si="202"/>
        <v>0</v>
      </c>
      <c r="K1335" s="2">
        <f t="shared" si="203"/>
        <v>0</v>
      </c>
      <c r="L1335" s="2">
        <f t="shared" si="204"/>
        <v>0</v>
      </c>
      <c r="M1335" s="2">
        <v>777</v>
      </c>
      <c r="Q1335" s="2">
        <f t="shared" si="205"/>
        <v>0</v>
      </c>
      <c r="R1335" s="2">
        <f t="shared" si="206"/>
        <v>0</v>
      </c>
      <c r="S1335" s="2">
        <f t="shared" si="207"/>
        <v>0</v>
      </c>
      <c r="T1335" s="2">
        <v>2015</v>
      </c>
      <c r="U1335" s="2">
        <f t="shared" si="208"/>
        <v>0</v>
      </c>
      <c r="V1335" s="2">
        <v>7.6</v>
      </c>
      <c r="W1335" s="2">
        <f t="shared" si="209"/>
        <v>0</v>
      </c>
    </row>
    <row r="1336" spans="1:23" x14ac:dyDescent="0.2">
      <c r="A1336" s="2" t="s">
        <v>946</v>
      </c>
      <c r="B1336" s="2" t="s">
        <v>11</v>
      </c>
      <c r="C1336" s="2" t="s">
        <v>12</v>
      </c>
      <c r="D1336" s="2">
        <v>24.5305</v>
      </c>
      <c r="E1336" s="2">
        <v>123</v>
      </c>
      <c r="F1336" s="2">
        <v>1633</v>
      </c>
      <c r="G1336" s="2">
        <v>9</v>
      </c>
      <c r="H1336" s="2">
        <f t="shared" si="200"/>
        <v>0</v>
      </c>
      <c r="I1336" s="2">
        <f t="shared" si="201"/>
        <v>0</v>
      </c>
      <c r="J1336" s="2">
        <f t="shared" si="202"/>
        <v>0</v>
      </c>
      <c r="K1336" s="2">
        <f t="shared" si="203"/>
        <v>0</v>
      </c>
      <c r="L1336" s="2">
        <f t="shared" si="204"/>
        <v>0</v>
      </c>
      <c r="M1336" s="2">
        <v>909</v>
      </c>
      <c r="Q1336" s="2">
        <f t="shared" si="205"/>
        <v>1</v>
      </c>
      <c r="R1336" s="2">
        <f t="shared" si="206"/>
        <v>0</v>
      </c>
      <c r="S1336" s="2">
        <f t="shared" si="207"/>
        <v>0</v>
      </c>
      <c r="T1336" s="2">
        <v>2007</v>
      </c>
      <c r="U1336" s="2">
        <f t="shared" si="208"/>
        <v>0</v>
      </c>
      <c r="V1336" s="2">
        <v>8</v>
      </c>
      <c r="W1336" s="2">
        <f t="shared" si="209"/>
        <v>1</v>
      </c>
    </row>
    <row r="1337" spans="1:23" x14ac:dyDescent="0.2">
      <c r="A1337" s="2" t="s">
        <v>659</v>
      </c>
      <c r="B1337" s="2" t="s">
        <v>15</v>
      </c>
      <c r="C1337" s="2" t="s">
        <v>12</v>
      </c>
      <c r="D1337" s="2">
        <v>32.154400000000003</v>
      </c>
      <c r="E1337" s="2">
        <v>106</v>
      </c>
      <c r="F1337" s="2">
        <v>18469</v>
      </c>
      <c r="G1337" s="2">
        <v>30</v>
      </c>
      <c r="H1337" s="2">
        <f t="shared" si="200"/>
        <v>1</v>
      </c>
      <c r="I1337" s="2">
        <f t="shared" si="201"/>
        <v>0</v>
      </c>
      <c r="J1337" s="2">
        <f t="shared" si="202"/>
        <v>0</v>
      </c>
      <c r="K1337" s="2">
        <f t="shared" si="203"/>
        <v>0</v>
      </c>
      <c r="L1337" s="2">
        <f t="shared" si="204"/>
        <v>0</v>
      </c>
      <c r="M1337" s="2">
        <v>0</v>
      </c>
      <c r="Q1337" s="2">
        <f t="shared" si="205"/>
        <v>0</v>
      </c>
      <c r="R1337" s="2">
        <f t="shared" si="206"/>
        <v>0</v>
      </c>
      <c r="S1337" s="2">
        <f t="shared" si="207"/>
        <v>0</v>
      </c>
      <c r="T1337" s="2">
        <v>2013</v>
      </c>
      <c r="U1337" s="2">
        <f t="shared" si="208"/>
        <v>0</v>
      </c>
      <c r="V1337" s="2">
        <v>7.1</v>
      </c>
      <c r="W1337" s="2">
        <f t="shared" si="209"/>
        <v>1</v>
      </c>
    </row>
    <row r="1338" spans="1:23" x14ac:dyDescent="0.2">
      <c r="A1338" s="2" t="s">
        <v>159</v>
      </c>
      <c r="B1338" s="2" t="s">
        <v>15</v>
      </c>
      <c r="C1338" s="2" t="s">
        <v>19</v>
      </c>
      <c r="D1338" s="2">
        <v>71.502300000000005</v>
      </c>
      <c r="E1338" s="2">
        <v>126</v>
      </c>
      <c r="F1338" s="2">
        <v>2170</v>
      </c>
      <c r="G1338" s="2">
        <v>12</v>
      </c>
      <c r="H1338" s="2">
        <f t="shared" si="200"/>
        <v>1</v>
      </c>
      <c r="I1338" s="2">
        <f t="shared" si="201"/>
        <v>0</v>
      </c>
      <c r="J1338" s="2">
        <f t="shared" si="202"/>
        <v>0</v>
      </c>
      <c r="K1338" s="2">
        <f t="shared" si="203"/>
        <v>0</v>
      </c>
      <c r="L1338" s="2">
        <f t="shared" si="204"/>
        <v>1</v>
      </c>
      <c r="M1338" s="2">
        <v>729</v>
      </c>
      <c r="Q1338" s="2">
        <f t="shared" si="205"/>
        <v>0</v>
      </c>
      <c r="R1338" s="2">
        <f t="shared" si="206"/>
        <v>0</v>
      </c>
      <c r="S1338" s="2">
        <f t="shared" si="207"/>
        <v>0</v>
      </c>
      <c r="T1338" s="2">
        <v>2004</v>
      </c>
      <c r="U1338" s="2">
        <f t="shared" si="208"/>
        <v>0</v>
      </c>
      <c r="V1338" s="2">
        <v>7.5</v>
      </c>
      <c r="W1338" s="2">
        <f t="shared" si="209"/>
        <v>0</v>
      </c>
    </row>
    <row r="1339" spans="1:23" x14ac:dyDescent="0.2">
      <c r="A1339" s="2" t="s">
        <v>171</v>
      </c>
      <c r="B1339" s="2" t="s">
        <v>11</v>
      </c>
      <c r="C1339" s="2" t="s">
        <v>12</v>
      </c>
      <c r="D1339" s="2">
        <v>227.96600000000001</v>
      </c>
      <c r="E1339" s="2">
        <v>106</v>
      </c>
      <c r="F1339" s="2">
        <v>1675</v>
      </c>
      <c r="G1339" s="2">
        <v>72</v>
      </c>
      <c r="H1339" s="2">
        <f t="shared" si="200"/>
        <v>0</v>
      </c>
      <c r="I1339" s="2">
        <f t="shared" si="201"/>
        <v>0</v>
      </c>
      <c r="J1339" s="2">
        <f t="shared" si="202"/>
        <v>0</v>
      </c>
      <c r="K1339" s="2">
        <f t="shared" si="203"/>
        <v>0</v>
      </c>
      <c r="L1339" s="2">
        <f t="shared" si="204"/>
        <v>0</v>
      </c>
      <c r="M1339" s="2">
        <v>0</v>
      </c>
      <c r="Q1339" s="2">
        <f t="shared" si="205"/>
        <v>1</v>
      </c>
      <c r="R1339" s="2">
        <f t="shared" si="206"/>
        <v>0</v>
      </c>
      <c r="S1339" s="2">
        <f t="shared" si="207"/>
        <v>0</v>
      </c>
      <c r="T1339" s="2">
        <v>2002</v>
      </c>
      <c r="U1339" s="2">
        <f t="shared" si="208"/>
        <v>0</v>
      </c>
      <c r="V1339" s="2">
        <v>6.7</v>
      </c>
      <c r="W1339" s="2">
        <f t="shared" si="209"/>
        <v>1</v>
      </c>
    </row>
    <row r="1340" spans="1:23" x14ac:dyDescent="0.2">
      <c r="A1340" s="2" t="s">
        <v>230</v>
      </c>
      <c r="B1340" s="2" t="s">
        <v>15</v>
      </c>
      <c r="C1340" s="2" t="s">
        <v>40</v>
      </c>
      <c r="D1340" s="2">
        <v>132.089</v>
      </c>
      <c r="E1340" s="2">
        <v>122</v>
      </c>
      <c r="F1340" s="2">
        <v>72115</v>
      </c>
      <c r="G1340" s="2">
        <v>21</v>
      </c>
      <c r="H1340" s="2">
        <f t="shared" si="200"/>
        <v>1</v>
      </c>
      <c r="I1340" s="2">
        <f t="shared" si="201"/>
        <v>0</v>
      </c>
      <c r="J1340" s="2">
        <f t="shared" si="202"/>
        <v>0</v>
      </c>
      <c r="K1340" s="2">
        <f t="shared" si="203"/>
        <v>0</v>
      </c>
      <c r="L1340" s="2">
        <f t="shared" si="204"/>
        <v>0</v>
      </c>
      <c r="M1340" s="2">
        <v>737</v>
      </c>
      <c r="Q1340" s="2">
        <f t="shared" si="205"/>
        <v>0</v>
      </c>
      <c r="R1340" s="2">
        <f t="shared" si="206"/>
        <v>0</v>
      </c>
      <c r="S1340" s="2">
        <f t="shared" si="207"/>
        <v>1</v>
      </c>
      <c r="T1340" s="2">
        <v>2012</v>
      </c>
      <c r="U1340" s="2">
        <f t="shared" si="208"/>
        <v>0</v>
      </c>
      <c r="V1340" s="2">
        <v>7.8</v>
      </c>
      <c r="W1340" s="2">
        <f t="shared" si="209"/>
        <v>0</v>
      </c>
    </row>
    <row r="1341" spans="1:23" x14ac:dyDescent="0.2">
      <c r="A1341" s="2" t="s">
        <v>2168</v>
      </c>
      <c r="B1341" s="2" t="s">
        <v>15</v>
      </c>
      <c r="C1341" s="2" t="s">
        <v>35</v>
      </c>
      <c r="D1341" s="2">
        <v>74.0989</v>
      </c>
      <c r="E1341" s="2">
        <v>147</v>
      </c>
      <c r="F1341" s="2">
        <v>3924</v>
      </c>
      <c r="G1341" s="2">
        <v>40</v>
      </c>
      <c r="H1341" s="2">
        <f t="shared" si="200"/>
        <v>1</v>
      </c>
      <c r="I1341" s="2">
        <f t="shared" si="201"/>
        <v>0</v>
      </c>
      <c r="J1341" s="2">
        <f t="shared" si="202"/>
        <v>1</v>
      </c>
      <c r="K1341" s="2">
        <f t="shared" si="203"/>
        <v>0</v>
      </c>
      <c r="L1341" s="2">
        <f t="shared" si="204"/>
        <v>0</v>
      </c>
      <c r="M1341" s="2">
        <v>436</v>
      </c>
      <c r="Q1341" s="2">
        <f t="shared" si="205"/>
        <v>0</v>
      </c>
      <c r="R1341" s="2">
        <f t="shared" si="206"/>
        <v>0</v>
      </c>
      <c r="S1341" s="2">
        <f t="shared" si="207"/>
        <v>0</v>
      </c>
      <c r="T1341" s="2">
        <v>2005</v>
      </c>
      <c r="U1341" s="2">
        <f t="shared" si="208"/>
        <v>0</v>
      </c>
      <c r="V1341" s="2">
        <v>8.1</v>
      </c>
      <c r="W1341" s="2">
        <f t="shared" si="209"/>
        <v>0</v>
      </c>
    </row>
    <row r="1342" spans="1:23" x14ac:dyDescent="0.2">
      <c r="A1342" s="2" t="s">
        <v>2168</v>
      </c>
      <c r="B1342" s="2" t="s">
        <v>15</v>
      </c>
      <c r="C1342" s="2" t="s">
        <v>24</v>
      </c>
      <c r="D1342" s="2">
        <v>13.7506</v>
      </c>
      <c r="E1342" s="2">
        <v>102</v>
      </c>
      <c r="F1342" s="2">
        <v>49433</v>
      </c>
      <c r="G1342" s="2">
        <v>65</v>
      </c>
      <c r="H1342" s="2">
        <f t="shared" si="200"/>
        <v>1</v>
      </c>
      <c r="I1342" s="2">
        <f t="shared" si="201"/>
        <v>0</v>
      </c>
      <c r="J1342" s="2">
        <f t="shared" si="202"/>
        <v>0</v>
      </c>
      <c r="K1342" s="2">
        <f t="shared" si="203"/>
        <v>0</v>
      </c>
      <c r="L1342" s="2">
        <f t="shared" si="204"/>
        <v>0</v>
      </c>
      <c r="M1342" s="2">
        <v>436</v>
      </c>
      <c r="Q1342" s="2">
        <f t="shared" si="205"/>
        <v>0</v>
      </c>
      <c r="R1342" s="2">
        <f t="shared" si="206"/>
        <v>0</v>
      </c>
      <c r="S1342" s="2">
        <f t="shared" si="207"/>
        <v>0</v>
      </c>
      <c r="T1342" s="2">
        <v>2014</v>
      </c>
      <c r="U1342" s="2">
        <f t="shared" si="208"/>
        <v>0</v>
      </c>
      <c r="V1342" s="2">
        <v>6.5</v>
      </c>
      <c r="W1342" s="2">
        <f t="shared" si="209"/>
        <v>0</v>
      </c>
    </row>
    <row r="1343" spans="1:23" x14ac:dyDescent="0.2">
      <c r="A1343" s="2" t="s">
        <v>2171</v>
      </c>
      <c r="B1343" s="2" t="s">
        <v>51</v>
      </c>
      <c r="C1343" s="2" t="s">
        <v>97</v>
      </c>
      <c r="D1343" s="2">
        <v>26.2883</v>
      </c>
      <c r="E1343" s="2">
        <v>85</v>
      </c>
      <c r="F1343" s="2">
        <v>11301</v>
      </c>
      <c r="G1343" s="2">
        <v>60</v>
      </c>
      <c r="H1343" s="2">
        <f t="shared" si="200"/>
        <v>0</v>
      </c>
      <c r="I1343" s="2">
        <f t="shared" si="201"/>
        <v>0</v>
      </c>
      <c r="J1343" s="2">
        <f t="shared" si="202"/>
        <v>0</v>
      </c>
      <c r="K1343" s="2">
        <f t="shared" si="203"/>
        <v>1</v>
      </c>
      <c r="L1343" s="2">
        <f t="shared" si="204"/>
        <v>0</v>
      </c>
      <c r="M1343" s="2">
        <v>0</v>
      </c>
      <c r="Q1343" s="2">
        <f t="shared" si="205"/>
        <v>0</v>
      </c>
      <c r="R1343" s="2">
        <f t="shared" si="206"/>
        <v>1</v>
      </c>
      <c r="S1343" s="2">
        <f t="shared" si="207"/>
        <v>0</v>
      </c>
      <c r="T1343" s="2">
        <v>2003</v>
      </c>
      <c r="U1343" s="2">
        <f t="shared" si="208"/>
        <v>0</v>
      </c>
      <c r="V1343" s="2">
        <v>6.7</v>
      </c>
      <c r="W1343" s="2">
        <f t="shared" si="209"/>
        <v>0</v>
      </c>
    </row>
    <row r="1344" spans="1:23" x14ac:dyDescent="0.2">
      <c r="A1344" s="2" t="s">
        <v>748</v>
      </c>
      <c r="B1344" s="2" t="s">
        <v>15</v>
      </c>
      <c r="C1344" s="2" t="s">
        <v>35</v>
      </c>
      <c r="D1344" s="2">
        <v>48.056899999999999</v>
      </c>
      <c r="E1344" s="2">
        <v>110</v>
      </c>
      <c r="F1344" s="2">
        <v>2239</v>
      </c>
      <c r="G1344" s="2">
        <v>3</v>
      </c>
      <c r="H1344" s="2">
        <f t="shared" si="200"/>
        <v>1</v>
      </c>
      <c r="I1344" s="2">
        <f t="shared" si="201"/>
        <v>0</v>
      </c>
      <c r="J1344" s="2">
        <f t="shared" si="202"/>
        <v>1</v>
      </c>
      <c r="K1344" s="2">
        <f t="shared" si="203"/>
        <v>0</v>
      </c>
      <c r="L1344" s="2">
        <f t="shared" si="204"/>
        <v>0</v>
      </c>
      <c r="M1344" s="2">
        <v>301</v>
      </c>
      <c r="Q1344" s="2">
        <f t="shared" si="205"/>
        <v>0</v>
      </c>
      <c r="R1344" s="2">
        <f t="shared" si="206"/>
        <v>0</v>
      </c>
      <c r="S1344" s="2">
        <f t="shared" si="207"/>
        <v>0</v>
      </c>
      <c r="T1344" s="2">
        <v>2012</v>
      </c>
      <c r="U1344" s="2">
        <f t="shared" si="208"/>
        <v>0</v>
      </c>
      <c r="V1344" s="2">
        <v>6.8</v>
      </c>
      <c r="W1344" s="2">
        <f t="shared" si="209"/>
        <v>0</v>
      </c>
    </row>
    <row r="1345" spans="1:23" x14ac:dyDescent="0.2">
      <c r="A1345" s="2" t="s">
        <v>2174</v>
      </c>
      <c r="B1345" s="2" t="s">
        <v>15</v>
      </c>
      <c r="C1345" s="2" t="s">
        <v>35</v>
      </c>
      <c r="D1345" s="2">
        <v>27.736799999999999</v>
      </c>
      <c r="E1345" s="2">
        <v>97</v>
      </c>
      <c r="F1345" s="2">
        <v>2403</v>
      </c>
      <c r="G1345" s="2">
        <v>10</v>
      </c>
      <c r="H1345" s="2">
        <f t="shared" si="200"/>
        <v>1</v>
      </c>
      <c r="I1345" s="2">
        <f t="shared" si="201"/>
        <v>0</v>
      </c>
      <c r="J1345" s="2">
        <f t="shared" si="202"/>
        <v>1</v>
      </c>
      <c r="K1345" s="2">
        <f t="shared" si="203"/>
        <v>0</v>
      </c>
      <c r="L1345" s="2">
        <f t="shared" si="204"/>
        <v>0</v>
      </c>
      <c r="M1345" s="2">
        <v>11</v>
      </c>
      <c r="Q1345" s="2">
        <f t="shared" si="205"/>
        <v>0</v>
      </c>
      <c r="R1345" s="2">
        <f t="shared" si="206"/>
        <v>0</v>
      </c>
      <c r="S1345" s="2">
        <f t="shared" si="207"/>
        <v>0</v>
      </c>
      <c r="T1345" s="2">
        <v>2015</v>
      </c>
      <c r="U1345" s="2">
        <f t="shared" si="208"/>
        <v>0</v>
      </c>
      <c r="V1345" s="2">
        <v>5.2</v>
      </c>
      <c r="W1345" s="2">
        <f t="shared" si="209"/>
        <v>0</v>
      </c>
    </row>
    <row r="1346" spans="1:23" x14ac:dyDescent="0.2">
      <c r="A1346" s="2" t="s">
        <v>2176</v>
      </c>
      <c r="B1346" s="2" t="s">
        <v>51</v>
      </c>
      <c r="C1346" s="2" t="s">
        <v>19</v>
      </c>
      <c r="D1346" s="2">
        <v>37.760100000000001</v>
      </c>
      <c r="E1346" s="2">
        <v>106</v>
      </c>
      <c r="F1346" s="2">
        <v>12871</v>
      </c>
      <c r="G1346" s="2">
        <v>70</v>
      </c>
      <c r="H1346" s="2">
        <f t="shared" si="200"/>
        <v>0</v>
      </c>
      <c r="I1346" s="2">
        <f t="shared" si="201"/>
        <v>0</v>
      </c>
      <c r="J1346" s="2">
        <f t="shared" si="202"/>
        <v>0</v>
      </c>
      <c r="K1346" s="2">
        <f t="shared" si="203"/>
        <v>0</v>
      </c>
      <c r="L1346" s="2">
        <f t="shared" si="204"/>
        <v>1</v>
      </c>
      <c r="M1346" s="2">
        <v>14</v>
      </c>
      <c r="Q1346" s="2">
        <f t="shared" si="205"/>
        <v>0</v>
      </c>
      <c r="R1346" s="2">
        <f t="shared" si="206"/>
        <v>1</v>
      </c>
      <c r="S1346" s="2">
        <f t="shared" si="207"/>
        <v>0</v>
      </c>
      <c r="T1346" s="2">
        <v>2004</v>
      </c>
      <c r="U1346" s="2">
        <f t="shared" si="208"/>
        <v>0</v>
      </c>
      <c r="V1346" s="2">
        <v>6.1</v>
      </c>
      <c r="W1346" s="2">
        <f t="shared" si="209"/>
        <v>0</v>
      </c>
    </row>
    <row r="1347" spans="1:23" x14ac:dyDescent="0.2">
      <c r="A1347" s="2" t="s">
        <v>221</v>
      </c>
      <c r="B1347" s="2" t="s">
        <v>51</v>
      </c>
      <c r="C1347" s="2" t="s">
        <v>19</v>
      </c>
      <c r="D1347" s="2">
        <v>63.939500000000002</v>
      </c>
      <c r="E1347" s="2">
        <v>100</v>
      </c>
      <c r="F1347" s="2">
        <v>2968</v>
      </c>
      <c r="G1347" s="2">
        <v>35</v>
      </c>
      <c r="H1347" s="2">
        <f t="shared" ref="H1347:H1410" si="210">IF(B1347="R",1,0)</f>
        <v>0</v>
      </c>
      <c r="I1347" s="2">
        <f t="shared" ref="I1347:I1410" si="211">IF(C1347="Comedy",1,0)</f>
        <v>0</v>
      </c>
      <c r="J1347" s="2">
        <f t="shared" ref="J1347:J1410" si="212">IF(C1347="Thriller_Horror",1,0)</f>
        <v>0</v>
      </c>
      <c r="K1347" s="2">
        <f t="shared" ref="K1347:K1410" si="213">IF(C1347="Animation",1,0)</f>
        <v>0</v>
      </c>
      <c r="L1347" s="2">
        <f t="shared" ref="L1347:L1410" si="214">IF(C1347="Adventure_Sci_fi",1,0)</f>
        <v>1</v>
      </c>
      <c r="M1347" s="2">
        <v>31</v>
      </c>
      <c r="Q1347" s="2">
        <f t="shared" ref="Q1347:Q1410" si="215">IF(B1347="PG-13",1,0)</f>
        <v>0</v>
      </c>
      <c r="R1347" s="2">
        <f t="shared" ref="R1347:R1410" si="216">IF(B1347="PG",1,0)</f>
        <v>1</v>
      </c>
      <c r="S1347" s="2">
        <f t="shared" ref="S1347:S1410" si="217">IF(C1347="Drama_Comedy",1,0)</f>
        <v>0</v>
      </c>
      <c r="T1347" s="2">
        <v>2005</v>
      </c>
      <c r="U1347" s="2">
        <f t="shared" ref="U1347:U1410" si="218">IF(C1347="Other",1,0)</f>
        <v>0</v>
      </c>
      <c r="V1347" s="2">
        <v>6.2</v>
      </c>
      <c r="W1347" s="2">
        <f t="shared" ref="W1347:W1410" si="219">IF(C1347="Drama",1,0)</f>
        <v>0</v>
      </c>
    </row>
    <row r="1348" spans="1:23" x14ac:dyDescent="0.2">
      <c r="A1348" s="2" t="s">
        <v>197</v>
      </c>
      <c r="B1348" s="2" t="s">
        <v>11</v>
      </c>
      <c r="C1348" s="2" t="s">
        <v>24</v>
      </c>
      <c r="D1348" s="2">
        <v>21.371400000000001</v>
      </c>
      <c r="E1348" s="2">
        <v>97</v>
      </c>
      <c r="F1348" s="2">
        <v>3679</v>
      </c>
      <c r="G1348" s="2">
        <v>10</v>
      </c>
      <c r="H1348" s="2">
        <f t="shared" si="210"/>
        <v>0</v>
      </c>
      <c r="I1348" s="2">
        <f t="shared" si="211"/>
        <v>0</v>
      </c>
      <c r="J1348" s="2">
        <f t="shared" si="212"/>
        <v>0</v>
      </c>
      <c r="K1348" s="2">
        <f t="shared" si="213"/>
        <v>0</v>
      </c>
      <c r="L1348" s="2">
        <f t="shared" si="214"/>
        <v>0</v>
      </c>
      <c r="M1348" s="2">
        <v>25</v>
      </c>
      <c r="Q1348" s="2">
        <f t="shared" si="215"/>
        <v>1</v>
      </c>
      <c r="R1348" s="2">
        <f t="shared" si="216"/>
        <v>0</v>
      </c>
      <c r="S1348" s="2">
        <f t="shared" si="217"/>
        <v>0</v>
      </c>
      <c r="T1348" s="2">
        <v>2010</v>
      </c>
      <c r="U1348" s="2">
        <f t="shared" si="218"/>
        <v>0</v>
      </c>
      <c r="V1348" s="2">
        <v>4.4000000000000004</v>
      </c>
      <c r="W1348" s="2">
        <f t="shared" si="219"/>
        <v>0</v>
      </c>
    </row>
    <row r="1349" spans="1:23" x14ac:dyDescent="0.2">
      <c r="A1349" s="2" t="s">
        <v>1946</v>
      </c>
      <c r="B1349" s="2" t="s">
        <v>51</v>
      </c>
      <c r="C1349" s="2" t="s">
        <v>31</v>
      </c>
      <c r="D1349" s="2">
        <v>8.0703099999999992</v>
      </c>
      <c r="E1349" s="2">
        <v>89</v>
      </c>
      <c r="F1349" s="2">
        <v>13626</v>
      </c>
      <c r="G1349" s="2">
        <v>10</v>
      </c>
      <c r="H1349" s="2">
        <f t="shared" si="210"/>
        <v>0</v>
      </c>
      <c r="I1349" s="2">
        <f t="shared" si="211"/>
        <v>1</v>
      </c>
      <c r="J1349" s="2">
        <f t="shared" si="212"/>
        <v>0</v>
      </c>
      <c r="K1349" s="2">
        <f t="shared" si="213"/>
        <v>0</v>
      </c>
      <c r="L1349" s="2">
        <f t="shared" si="214"/>
        <v>0</v>
      </c>
      <c r="M1349" s="2">
        <v>18</v>
      </c>
      <c r="Q1349" s="2">
        <f t="shared" si="215"/>
        <v>0</v>
      </c>
      <c r="R1349" s="2">
        <f t="shared" si="216"/>
        <v>1</v>
      </c>
      <c r="S1349" s="2">
        <f t="shared" si="217"/>
        <v>0</v>
      </c>
      <c r="T1349" s="2">
        <v>2004</v>
      </c>
      <c r="U1349" s="2">
        <f t="shared" si="218"/>
        <v>0</v>
      </c>
      <c r="V1349" s="2">
        <v>5.3</v>
      </c>
      <c r="W1349" s="2">
        <f t="shared" si="219"/>
        <v>0</v>
      </c>
    </row>
    <row r="1350" spans="1:23" x14ac:dyDescent="0.2">
      <c r="A1350" s="2" t="s">
        <v>2181</v>
      </c>
      <c r="B1350" s="2" t="s">
        <v>15</v>
      </c>
      <c r="C1350" s="2" t="s">
        <v>12</v>
      </c>
      <c r="D1350" s="2">
        <v>1.1812</v>
      </c>
      <c r="E1350" s="2">
        <v>93</v>
      </c>
      <c r="F1350" s="2">
        <v>4329</v>
      </c>
      <c r="G1350" s="2">
        <v>15.5</v>
      </c>
      <c r="H1350" s="2">
        <f t="shared" si="210"/>
        <v>1</v>
      </c>
      <c r="I1350" s="2">
        <f t="shared" si="211"/>
        <v>0</v>
      </c>
      <c r="J1350" s="2">
        <f t="shared" si="212"/>
        <v>0</v>
      </c>
      <c r="K1350" s="2">
        <f t="shared" si="213"/>
        <v>0</v>
      </c>
      <c r="L1350" s="2">
        <f t="shared" si="214"/>
        <v>0</v>
      </c>
      <c r="M1350" s="2">
        <v>7</v>
      </c>
      <c r="Q1350" s="2">
        <f t="shared" si="215"/>
        <v>0</v>
      </c>
      <c r="R1350" s="2">
        <f t="shared" si="216"/>
        <v>0</v>
      </c>
      <c r="S1350" s="2">
        <f t="shared" si="217"/>
        <v>0</v>
      </c>
      <c r="T1350" s="2">
        <v>2005</v>
      </c>
      <c r="U1350" s="2">
        <f t="shared" si="218"/>
        <v>0</v>
      </c>
      <c r="V1350" s="2">
        <v>5.9</v>
      </c>
      <c r="W1350" s="2">
        <f t="shared" si="219"/>
        <v>1</v>
      </c>
    </row>
    <row r="1351" spans="1:23" x14ac:dyDescent="0.2">
      <c r="A1351" s="2" t="s">
        <v>277</v>
      </c>
      <c r="B1351" s="2" t="s">
        <v>51</v>
      </c>
      <c r="C1351" s="2" t="s">
        <v>31</v>
      </c>
      <c r="D1351" s="2">
        <v>17.071200000000001</v>
      </c>
      <c r="E1351" s="2">
        <v>94</v>
      </c>
      <c r="F1351" s="2">
        <v>23283</v>
      </c>
      <c r="G1351" s="2">
        <v>18</v>
      </c>
      <c r="H1351" s="2">
        <f t="shared" si="210"/>
        <v>0</v>
      </c>
      <c r="I1351" s="2">
        <f t="shared" si="211"/>
        <v>1</v>
      </c>
      <c r="J1351" s="2">
        <f t="shared" si="212"/>
        <v>0</v>
      </c>
      <c r="K1351" s="2">
        <f t="shared" si="213"/>
        <v>0</v>
      </c>
      <c r="L1351" s="2">
        <f t="shared" si="214"/>
        <v>0</v>
      </c>
      <c r="M1351" s="2">
        <v>11000</v>
      </c>
      <c r="Q1351" s="2">
        <f t="shared" si="215"/>
        <v>0</v>
      </c>
      <c r="R1351" s="2">
        <f t="shared" si="216"/>
        <v>1</v>
      </c>
      <c r="S1351" s="2">
        <f t="shared" si="217"/>
        <v>0</v>
      </c>
      <c r="T1351" s="2">
        <v>2000</v>
      </c>
      <c r="U1351" s="2">
        <f t="shared" si="218"/>
        <v>0</v>
      </c>
      <c r="V1351" s="2">
        <v>6.7</v>
      </c>
      <c r="W1351" s="2">
        <f t="shared" si="219"/>
        <v>0</v>
      </c>
    </row>
    <row r="1352" spans="1:23" x14ac:dyDescent="0.2">
      <c r="A1352" s="2" t="s">
        <v>2184</v>
      </c>
      <c r="B1352" s="2" t="s">
        <v>11</v>
      </c>
      <c r="C1352" s="2" t="s">
        <v>24</v>
      </c>
      <c r="D1352" s="2">
        <v>42.9191</v>
      </c>
      <c r="E1352" s="2">
        <v>112</v>
      </c>
      <c r="F1352" s="2">
        <v>15800</v>
      </c>
      <c r="G1352" s="2">
        <v>15</v>
      </c>
      <c r="H1352" s="2">
        <f t="shared" si="210"/>
        <v>0</v>
      </c>
      <c r="I1352" s="2">
        <f t="shared" si="211"/>
        <v>0</v>
      </c>
      <c r="J1352" s="2">
        <f t="shared" si="212"/>
        <v>0</v>
      </c>
      <c r="K1352" s="2">
        <f t="shared" si="213"/>
        <v>0</v>
      </c>
      <c r="L1352" s="2">
        <f t="shared" si="214"/>
        <v>0</v>
      </c>
      <c r="M1352" s="2">
        <v>29</v>
      </c>
      <c r="Q1352" s="2">
        <f t="shared" si="215"/>
        <v>1</v>
      </c>
      <c r="R1352" s="2">
        <f t="shared" si="216"/>
        <v>0</v>
      </c>
      <c r="S1352" s="2">
        <f t="shared" si="217"/>
        <v>0</v>
      </c>
      <c r="T1352" s="2">
        <v>2013</v>
      </c>
      <c r="U1352" s="2">
        <f t="shared" si="218"/>
        <v>0</v>
      </c>
      <c r="V1352" s="2">
        <v>6.5</v>
      </c>
      <c r="W1352" s="2">
        <f t="shared" si="219"/>
        <v>0</v>
      </c>
    </row>
    <row r="1353" spans="1:23" x14ac:dyDescent="0.2">
      <c r="A1353" s="2" t="s">
        <v>112</v>
      </c>
      <c r="B1353" s="2" t="s">
        <v>51</v>
      </c>
      <c r="C1353" s="2" t="s">
        <v>19</v>
      </c>
      <c r="D1353" s="2">
        <v>60.008299999999998</v>
      </c>
      <c r="E1353" s="2">
        <v>89</v>
      </c>
      <c r="F1353" s="2">
        <v>2241</v>
      </c>
      <c r="G1353" s="2">
        <v>13</v>
      </c>
      <c r="H1353" s="2">
        <f t="shared" si="210"/>
        <v>0</v>
      </c>
      <c r="I1353" s="2">
        <f t="shared" si="211"/>
        <v>0</v>
      </c>
      <c r="J1353" s="2">
        <f t="shared" si="212"/>
        <v>0</v>
      </c>
      <c r="K1353" s="2">
        <f t="shared" si="213"/>
        <v>0</v>
      </c>
      <c r="L1353" s="2">
        <f t="shared" si="214"/>
        <v>1</v>
      </c>
      <c r="M1353" s="2">
        <v>13</v>
      </c>
      <c r="Q1353" s="2">
        <f t="shared" si="215"/>
        <v>0</v>
      </c>
      <c r="R1353" s="2">
        <f t="shared" si="216"/>
        <v>1</v>
      </c>
      <c r="S1353" s="2">
        <f t="shared" si="217"/>
        <v>0</v>
      </c>
      <c r="T1353" s="2">
        <v>2000</v>
      </c>
      <c r="U1353" s="2">
        <f t="shared" si="218"/>
        <v>0</v>
      </c>
      <c r="V1353" s="2">
        <v>4.9000000000000004</v>
      </c>
      <c r="W1353" s="2">
        <f t="shared" si="219"/>
        <v>0</v>
      </c>
    </row>
    <row r="1354" spans="1:23" x14ac:dyDescent="0.2">
      <c r="A1354" s="2" t="s">
        <v>2187</v>
      </c>
      <c r="B1354" s="2" t="s">
        <v>11</v>
      </c>
      <c r="C1354" s="2" t="s">
        <v>19</v>
      </c>
      <c r="D1354" s="2">
        <v>155.11199999999999</v>
      </c>
      <c r="E1354" s="2">
        <v>132</v>
      </c>
      <c r="F1354" s="2">
        <v>72881</v>
      </c>
      <c r="G1354" s="2">
        <v>170</v>
      </c>
      <c r="H1354" s="2">
        <f t="shared" si="210"/>
        <v>0</v>
      </c>
      <c r="I1354" s="2">
        <f t="shared" si="211"/>
        <v>0</v>
      </c>
      <c r="J1354" s="2">
        <f t="shared" si="212"/>
        <v>0</v>
      </c>
      <c r="K1354" s="2">
        <f t="shared" si="213"/>
        <v>0</v>
      </c>
      <c r="L1354" s="2">
        <f t="shared" si="214"/>
        <v>1</v>
      </c>
      <c r="M1354" s="2">
        <v>274</v>
      </c>
      <c r="Q1354" s="2">
        <f t="shared" si="215"/>
        <v>1</v>
      </c>
      <c r="R1354" s="2">
        <f t="shared" si="216"/>
        <v>0</v>
      </c>
      <c r="S1354" s="2">
        <f t="shared" si="217"/>
        <v>0</v>
      </c>
      <c r="T1354" s="2">
        <v>2012</v>
      </c>
      <c r="U1354" s="2">
        <f t="shared" si="218"/>
        <v>0</v>
      </c>
      <c r="V1354" s="2">
        <v>6.1</v>
      </c>
      <c r="W1354" s="2">
        <f t="shared" si="219"/>
        <v>0</v>
      </c>
    </row>
    <row r="1355" spans="1:23" x14ac:dyDescent="0.2">
      <c r="A1355" s="2" t="s">
        <v>2189</v>
      </c>
      <c r="B1355" s="2" t="s">
        <v>15</v>
      </c>
      <c r="C1355" s="2" t="s">
        <v>40</v>
      </c>
      <c r="D1355" s="2">
        <v>4.3605499999999999</v>
      </c>
      <c r="E1355" s="2">
        <v>90</v>
      </c>
      <c r="F1355" s="2">
        <v>2661</v>
      </c>
      <c r="G1355" s="2">
        <v>15</v>
      </c>
      <c r="H1355" s="2">
        <f t="shared" si="210"/>
        <v>1</v>
      </c>
      <c r="I1355" s="2">
        <f t="shared" si="211"/>
        <v>0</v>
      </c>
      <c r="J1355" s="2">
        <f t="shared" si="212"/>
        <v>0</v>
      </c>
      <c r="K1355" s="2">
        <f t="shared" si="213"/>
        <v>0</v>
      </c>
      <c r="L1355" s="2">
        <f t="shared" si="214"/>
        <v>0</v>
      </c>
      <c r="M1355" s="2">
        <v>34</v>
      </c>
      <c r="Q1355" s="2">
        <f t="shared" si="215"/>
        <v>0</v>
      </c>
      <c r="R1355" s="2">
        <f t="shared" si="216"/>
        <v>0</v>
      </c>
      <c r="S1355" s="2">
        <f t="shared" si="217"/>
        <v>1</v>
      </c>
      <c r="T1355" s="2">
        <v>2009</v>
      </c>
      <c r="U1355" s="2">
        <f t="shared" si="218"/>
        <v>0</v>
      </c>
      <c r="V1355" s="2">
        <v>6.4</v>
      </c>
      <c r="W1355" s="2">
        <f t="shared" si="219"/>
        <v>0</v>
      </c>
    </row>
    <row r="1356" spans="1:23" x14ac:dyDescent="0.2">
      <c r="A1356" s="2" t="s">
        <v>2191</v>
      </c>
      <c r="B1356" s="2" t="s">
        <v>11</v>
      </c>
      <c r="C1356" s="2" t="s">
        <v>31</v>
      </c>
      <c r="D1356" s="2">
        <v>27.338000000000001</v>
      </c>
      <c r="E1356" s="2">
        <v>97</v>
      </c>
      <c r="F1356" s="2">
        <v>20798</v>
      </c>
      <c r="G1356" s="2">
        <v>23</v>
      </c>
      <c r="H1356" s="2">
        <f t="shared" si="210"/>
        <v>0</v>
      </c>
      <c r="I1356" s="2">
        <f t="shared" si="211"/>
        <v>1</v>
      </c>
      <c r="J1356" s="2">
        <f t="shared" si="212"/>
        <v>0</v>
      </c>
      <c r="K1356" s="2">
        <f t="shared" si="213"/>
        <v>0</v>
      </c>
      <c r="L1356" s="2">
        <f t="shared" si="214"/>
        <v>0</v>
      </c>
      <c r="M1356" s="2">
        <v>956</v>
      </c>
      <c r="Q1356" s="2">
        <f t="shared" si="215"/>
        <v>1</v>
      </c>
      <c r="R1356" s="2">
        <f t="shared" si="216"/>
        <v>0</v>
      </c>
      <c r="S1356" s="2">
        <f t="shared" si="217"/>
        <v>0</v>
      </c>
      <c r="T1356" s="2">
        <v>2001</v>
      </c>
      <c r="U1356" s="2">
        <f t="shared" si="218"/>
        <v>0</v>
      </c>
      <c r="V1356" s="2">
        <v>6.1</v>
      </c>
      <c r="W1356" s="2">
        <f t="shared" si="219"/>
        <v>0</v>
      </c>
    </row>
    <row r="1357" spans="1:23" x14ac:dyDescent="0.2">
      <c r="A1357" s="2" t="s">
        <v>1522</v>
      </c>
      <c r="B1357" s="2" t="s">
        <v>11</v>
      </c>
      <c r="C1357" s="2" t="s">
        <v>40</v>
      </c>
      <c r="D1357" s="2">
        <v>39.026200000000003</v>
      </c>
      <c r="E1357" s="2">
        <v>112</v>
      </c>
      <c r="F1357" s="2">
        <v>2371</v>
      </c>
      <c r="G1357" s="2">
        <v>35</v>
      </c>
      <c r="H1357" s="2">
        <f t="shared" si="210"/>
        <v>0</v>
      </c>
      <c r="I1357" s="2">
        <f t="shared" si="211"/>
        <v>0</v>
      </c>
      <c r="J1357" s="2">
        <f t="shared" si="212"/>
        <v>0</v>
      </c>
      <c r="K1357" s="2">
        <f t="shared" si="213"/>
        <v>0</v>
      </c>
      <c r="L1357" s="2">
        <f t="shared" si="214"/>
        <v>0</v>
      </c>
      <c r="M1357" s="2">
        <v>42</v>
      </c>
      <c r="Q1357" s="2">
        <f t="shared" si="215"/>
        <v>1</v>
      </c>
      <c r="R1357" s="2">
        <f t="shared" si="216"/>
        <v>0</v>
      </c>
      <c r="S1357" s="2">
        <f t="shared" si="217"/>
        <v>1</v>
      </c>
      <c r="T1357" s="2">
        <v>2011</v>
      </c>
      <c r="U1357" s="2">
        <f t="shared" si="218"/>
        <v>0</v>
      </c>
      <c r="V1357" s="2">
        <v>5.9</v>
      </c>
      <c r="W1357" s="2">
        <f t="shared" si="219"/>
        <v>0</v>
      </c>
    </row>
    <row r="1358" spans="1:23" x14ac:dyDescent="0.2">
      <c r="A1358" s="2" t="s">
        <v>1368</v>
      </c>
      <c r="B1358" s="2" t="s">
        <v>11</v>
      </c>
      <c r="C1358" s="2" t="s">
        <v>40</v>
      </c>
      <c r="D1358" s="2">
        <v>124.59099999999999</v>
      </c>
      <c r="E1358" s="2">
        <v>128</v>
      </c>
      <c r="F1358" s="2">
        <v>22679</v>
      </c>
      <c r="G1358" s="2">
        <v>80</v>
      </c>
      <c r="H1358" s="2">
        <f t="shared" si="210"/>
        <v>0</v>
      </c>
      <c r="I1358" s="2">
        <f t="shared" si="211"/>
        <v>0</v>
      </c>
      <c r="J1358" s="2">
        <f t="shared" si="212"/>
        <v>0</v>
      </c>
      <c r="K1358" s="2">
        <f t="shared" si="213"/>
        <v>0</v>
      </c>
      <c r="L1358" s="2">
        <f t="shared" si="214"/>
        <v>0</v>
      </c>
      <c r="M1358" s="2">
        <v>278</v>
      </c>
      <c r="Q1358" s="2">
        <f t="shared" si="215"/>
        <v>1</v>
      </c>
      <c r="R1358" s="2">
        <f t="shared" si="216"/>
        <v>0</v>
      </c>
      <c r="S1358" s="2">
        <f t="shared" si="217"/>
        <v>1</v>
      </c>
      <c r="T1358" s="2">
        <v>2003</v>
      </c>
      <c r="U1358" s="2">
        <f t="shared" si="218"/>
        <v>0</v>
      </c>
      <c r="V1358" s="2">
        <v>6.7</v>
      </c>
      <c r="W1358" s="2">
        <f t="shared" si="219"/>
        <v>0</v>
      </c>
    </row>
    <row r="1359" spans="1:23" x14ac:dyDescent="0.2">
      <c r="A1359" s="2" t="s">
        <v>1564</v>
      </c>
      <c r="B1359" s="2" t="s">
        <v>15</v>
      </c>
      <c r="C1359" s="2" t="s">
        <v>40</v>
      </c>
      <c r="D1359" s="2">
        <v>1.7684200000000001</v>
      </c>
      <c r="E1359" s="2">
        <v>97</v>
      </c>
      <c r="F1359" s="2">
        <v>684</v>
      </c>
      <c r="G1359" s="2">
        <v>7</v>
      </c>
      <c r="H1359" s="2">
        <f t="shared" si="210"/>
        <v>1</v>
      </c>
      <c r="I1359" s="2">
        <f t="shared" si="211"/>
        <v>0</v>
      </c>
      <c r="J1359" s="2">
        <f t="shared" si="212"/>
        <v>0</v>
      </c>
      <c r="K1359" s="2">
        <f t="shared" si="213"/>
        <v>0</v>
      </c>
      <c r="L1359" s="2">
        <f t="shared" si="214"/>
        <v>0</v>
      </c>
      <c r="M1359" s="2">
        <v>0</v>
      </c>
      <c r="Q1359" s="2">
        <f t="shared" si="215"/>
        <v>0</v>
      </c>
      <c r="R1359" s="2">
        <f t="shared" si="216"/>
        <v>0</v>
      </c>
      <c r="S1359" s="2">
        <f t="shared" si="217"/>
        <v>1</v>
      </c>
      <c r="T1359" s="2">
        <v>2010</v>
      </c>
      <c r="U1359" s="2">
        <f t="shared" si="218"/>
        <v>0</v>
      </c>
      <c r="V1359" s="2">
        <v>6.3</v>
      </c>
      <c r="W1359" s="2">
        <f t="shared" si="219"/>
        <v>0</v>
      </c>
    </row>
    <row r="1360" spans="1:23" x14ac:dyDescent="0.2">
      <c r="A1360" s="2" t="s">
        <v>2196</v>
      </c>
      <c r="B1360" s="2" t="s">
        <v>11</v>
      </c>
      <c r="C1360" s="2" t="s">
        <v>12</v>
      </c>
      <c r="D1360" s="2">
        <v>59.696199999999997</v>
      </c>
      <c r="E1360" s="2">
        <v>170</v>
      </c>
      <c r="F1360" s="2">
        <v>775</v>
      </c>
      <c r="G1360" s="2">
        <v>22</v>
      </c>
      <c r="H1360" s="2">
        <f t="shared" si="210"/>
        <v>0</v>
      </c>
      <c r="I1360" s="2">
        <f t="shared" si="211"/>
        <v>0</v>
      </c>
      <c r="J1360" s="2">
        <f t="shared" si="212"/>
        <v>0</v>
      </c>
      <c r="K1360" s="2">
        <f t="shared" si="213"/>
        <v>0</v>
      </c>
      <c r="L1360" s="2">
        <f t="shared" si="214"/>
        <v>0</v>
      </c>
      <c r="M1360" s="2">
        <v>25</v>
      </c>
      <c r="Q1360" s="2">
        <f t="shared" si="215"/>
        <v>1</v>
      </c>
      <c r="R1360" s="2">
        <f t="shared" si="216"/>
        <v>0</v>
      </c>
      <c r="S1360" s="2">
        <f t="shared" si="217"/>
        <v>0</v>
      </c>
      <c r="T1360" s="2">
        <v>2014</v>
      </c>
      <c r="U1360" s="2">
        <f t="shared" si="218"/>
        <v>0</v>
      </c>
      <c r="V1360" s="2">
        <v>5.6</v>
      </c>
      <c r="W1360" s="2">
        <f t="shared" si="219"/>
        <v>1</v>
      </c>
    </row>
    <row r="1361" spans="1:23" x14ac:dyDescent="0.2">
      <c r="A1361" s="2" t="s">
        <v>564</v>
      </c>
      <c r="B1361" s="2" t="s">
        <v>51</v>
      </c>
      <c r="C1361" s="2" t="s">
        <v>31</v>
      </c>
      <c r="D1361" s="2">
        <v>17.0106</v>
      </c>
      <c r="E1361" s="2">
        <v>94</v>
      </c>
      <c r="F1361" s="2">
        <v>1195</v>
      </c>
      <c r="G1361" s="2">
        <v>84</v>
      </c>
      <c r="H1361" s="2">
        <f t="shared" si="210"/>
        <v>0</v>
      </c>
      <c r="I1361" s="2">
        <f t="shared" si="211"/>
        <v>1</v>
      </c>
      <c r="J1361" s="2">
        <f t="shared" si="212"/>
        <v>0</v>
      </c>
      <c r="K1361" s="2">
        <f t="shared" si="213"/>
        <v>0</v>
      </c>
      <c r="L1361" s="2">
        <f t="shared" si="214"/>
        <v>0</v>
      </c>
      <c r="M1361" s="2">
        <v>6</v>
      </c>
      <c r="Q1361" s="2">
        <f t="shared" si="215"/>
        <v>0</v>
      </c>
      <c r="R1361" s="2">
        <f t="shared" si="216"/>
        <v>1</v>
      </c>
      <c r="S1361" s="2">
        <f t="shared" si="217"/>
        <v>0</v>
      </c>
      <c r="T1361" s="2">
        <v>2005</v>
      </c>
      <c r="U1361" s="2">
        <f t="shared" si="218"/>
        <v>0</v>
      </c>
      <c r="V1361" s="2">
        <v>2.2000000000000002</v>
      </c>
      <c r="W1361" s="2">
        <f t="shared" si="219"/>
        <v>0</v>
      </c>
    </row>
    <row r="1362" spans="1:23" x14ac:dyDescent="0.2">
      <c r="A1362" s="2" t="s">
        <v>2199</v>
      </c>
      <c r="B1362" s="2" t="s">
        <v>11</v>
      </c>
      <c r="C1362" s="2" t="s">
        <v>12</v>
      </c>
      <c r="D1362" s="2">
        <v>2.0199999999999999E-2</v>
      </c>
      <c r="E1362" s="2">
        <v>86</v>
      </c>
      <c r="F1362" s="2">
        <v>12772</v>
      </c>
      <c r="G1362" s="2">
        <v>6</v>
      </c>
      <c r="H1362" s="2">
        <f t="shared" si="210"/>
        <v>0</v>
      </c>
      <c r="I1362" s="2">
        <f t="shared" si="211"/>
        <v>0</v>
      </c>
      <c r="J1362" s="2">
        <f t="shared" si="212"/>
        <v>0</v>
      </c>
      <c r="K1362" s="2">
        <f t="shared" si="213"/>
        <v>0</v>
      </c>
      <c r="L1362" s="2">
        <f t="shared" si="214"/>
        <v>0</v>
      </c>
      <c r="M1362" s="2">
        <v>4</v>
      </c>
      <c r="Q1362" s="2">
        <f t="shared" si="215"/>
        <v>1</v>
      </c>
      <c r="R1362" s="2">
        <f t="shared" si="216"/>
        <v>0</v>
      </c>
      <c r="S1362" s="2">
        <f t="shared" si="217"/>
        <v>0</v>
      </c>
      <c r="T1362" s="2">
        <v>2014</v>
      </c>
      <c r="U1362" s="2">
        <f t="shared" si="218"/>
        <v>0</v>
      </c>
      <c r="V1362" s="2">
        <v>5.8</v>
      </c>
      <c r="W1362" s="2">
        <f t="shared" si="219"/>
        <v>1</v>
      </c>
    </row>
    <row r="1363" spans="1:23" x14ac:dyDescent="0.2">
      <c r="A1363" s="2" t="s">
        <v>2201</v>
      </c>
      <c r="B1363" s="2" t="s">
        <v>11</v>
      </c>
      <c r="C1363" s="2" t="s">
        <v>12</v>
      </c>
      <c r="D1363" s="2">
        <v>3.0509300000000001</v>
      </c>
      <c r="E1363" s="2">
        <v>109</v>
      </c>
      <c r="F1363" s="2">
        <v>2187</v>
      </c>
      <c r="G1363" s="2">
        <v>1.8</v>
      </c>
      <c r="H1363" s="2">
        <f t="shared" si="210"/>
        <v>0</v>
      </c>
      <c r="I1363" s="2">
        <f t="shared" si="211"/>
        <v>0</v>
      </c>
      <c r="J1363" s="2">
        <f t="shared" si="212"/>
        <v>0</v>
      </c>
      <c r="K1363" s="2">
        <f t="shared" si="213"/>
        <v>0</v>
      </c>
      <c r="L1363" s="2">
        <f t="shared" si="214"/>
        <v>0</v>
      </c>
      <c r="M1363" s="2">
        <v>9</v>
      </c>
      <c r="Q1363" s="2">
        <f t="shared" si="215"/>
        <v>1</v>
      </c>
      <c r="R1363" s="2">
        <f t="shared" si="216"/>
        <v>0</v>
      </c>
      <c r="S1363" s="2">
        <f t="shared" si="217"/>
        <v>0</v>
      </c>
      <c r="T1363" s="2">
        <v>2000</v>
      </c>
      <c r="U1363" s="2">
        <f t="shared" si="218"/>
        <v>0</v>
      </c>
      <c r="V1363" s="2">
        <v>7.3</v>
      </c>
      <c r="W1363" s="2">
        <f t="shared" si="219"/>
        <v>1</v>
      </c>
    </row>
    <row r="1364" spans="1:23" x14ac:dyDescent="0.2">
      <c r="A1364" s="2" t="s">
        <v>2203</v>
      </c>
      <c r="B1364" s="2" t="s">
        <v>15</v>
      </c>
      <c r="C1364" s="2" t="s">
        <v>31</v>
      </c>
      <c r="D1364" s="2">
        <v>10.1988</v>
      </c>
      <c r="E1364" s="2">
        <v>93</v>
      </c>
      <c r="F1364" s="2">
        <v>2393</v>
      </c>
      <c r="G1364" s="2">
        <v>12</v>
      </c>
      <c r="H1364" s="2">
        <f t="shared" si="210"/>
        <v>1</v>
      </c>
      <c r="I1364" s="2">
        <f t="shared" si="211"/>
        <v>1</v>
      </c>
      <c r="J1364" s="2">
        <f t="shared" si="212"/>
        <v>0</v>
      </c>
      <c r="K1364" s="2">
        <f t="shared" si="213"/>
        <v>0</v>
      </c>
      <c r="L1364" s="2">
        <f t="shared" si="214"/>
        <v>0</v>
      </c>
      <c r="M1364" s="2">
        <v>32</v>
      </c>
      <c r="Q1364" s="2">
        <f t="shared" si="215"/>
        <v>0</v>
      </c>
      <c r="R1364" s="2">
        <f t="shared" si="216"/>
        <v>0</v>
      </c>
      <c r="S1364" s="2">
        <f t="shared" si="217"/>
        <v>0</v>
      </c>
      <c r="T1364" s="2">
        <v>2002</v>
      </c>
      <c r="U1364" s="2">
        <f t="shared" si="218"/>
        <v>0</v>
      </c>
      <c r="V1364" s="2">
        <v>5.4</v>
      </c>
      <c r="W1364" s="2">
        <f t="shared" si="219"/>
        <v>0</v>
      </c>
    </row>
    <row r="1365" spans="1:23" x14ac:dyDescent="0.2">
      <c r="A1365" s="2" t="s">
        <v>2205</v>
      </c>
      <c r="B1365" s="2" t="s">
        <v>15</v>
      </c>
      <c r="C1365" s="2" t="s">
        <v>35</v>
      </c>
      <c r="D1365" s="2">
        <v>11.956200000000001</v>
      </c>
      <c r="E1365" s="2">
        <v>101</v>
      </c>
      <c r="F1365" s="2">
        <v>3142</v>
      </c>
      <c r="G1365" s="2">
        <v>16</v>
      </c>
      <c r="H1365" s="2">
        <f t="shared" si="210"/>
        <v>1</v>
      </c>
      <c r="I1365" s="2">
        <f t="shared" si="211"/>
        <v>0</v>
      </c>
      <c r="J1365" s="2">
        <f t="shared" si="212"/>
        <v>1</v>
      </c>
      <c r="K1365" s="2">
        <f t="shared" si="213"/>
        <v>0</v>
      </c>
      <c r="L1365" s="2">
        <f t="shared" si="214"/>
        <v>0</v>
      </c>
      <c r="M1365" s="2">
        <v>10</v>
      </c>
      <c r="Q1365" s="2">
        <f t="shared" si="215"/>
        <v>0</v>
      </c>
      <c r="R1365" s="2">
        <f t="shared" si="216"/>
        <v>0</v>
      </c>
      <c r="S1365" s="2">
        <f t="shared" si="217"/>
        <v>0</v>
      </c>
      <c r="T1365" s="2">
        <v>2009</v>
      </c>
      <c r="U1365" s="2">
        <f t="shared" si="218"/>
        <v>0</v>
      </c>
      <c r="V1365" s="2">
        <v>5.0999999999999996</v>
      </c>
      <c r="W1365" s="2">
        <f t="shared" si="219"/>
        <v>0</v>
      </c>
    </row>
    <row r="1366" spans="1:23" x14ac:dyDescent="0.2">
      <c r="A1366" s="2" t="s">
        <v>2207</v>
      </c>
      <c r="B1366" s="2" t="s">
        <v>15</v>
      </c>
      <c r="C1366" s="2" t="s">
        <v>31</v>
      </c>
      <c r="D1366" s="2">
        <v>13.9222</v>
      </c>
      <c r="E1366" s="2">
        <v>92</v>
      </c>
      <c r="F1366" s="2">
        <v>3935</v>
      </c>
      <c r="G1366" s="2">
        <v>16</v>
      </c>
      <c r="H1366" s="2">
        <f t="shared" si="210"/>
        <v>1</v>
      </c>
      <c r="I1366" s="2">
        <f t="shared" si="211"/>
        <v>1</v>
      </c>
      <c r="J1366" s="2">
        <f t="shared" si="212"/>
        <v>0</v>
      </c>
      <c r="K1366" s="2">
        <f t="shared" si="213"/>
        <v>0</v>
      </c>
      <c r="L1366" s="2">
        <f t="shared" si="214"/>
        <v>0</v>
      </c>
      <c r="M1366" s="2">
        <v>29</v>
      </c>
      <c r="Q1366" s="2">
        <f t="shared" si="215"/>
        <v>0</v>
      </c>
      <c r="R1366" s="2">
        <f t="shared" si="216"/>
        <v>0</v>
      </c>
      <c r="S1366" s="2">
        <f t="shared" si="217"/>
        <v>0</v>
      </c>
      <c r="T1366" s="2">
        <v>2004</v>
      </c>
      <c r="U1366" s="2">
        <f t="shared" si="218"/>
        <v>0</v>
      </c>
      <c r="V1366" s="2">
        <v>4.4000000000000004</v>
      </c>
      <c r="W1366" s="2">
        <f t="shared" si="219"/>
        <v>0</v>
      </c>
    </row>
    <row r="1367" spans="1:23" x14ac:dyDescent="0.2">
      <c r="A1367" s="2" t="s">
        <v>1969</v>
      </c>
      <c r="B1367" s="2" t="s">
        <v>51</v>
      </c>
      <c r="C1367" s="2" t="s">
        <v>12</v>
      </c>
      <c r="D1367" s="2">
        <v>43.853400000000001</v>
      </c>
      <c r="E1367" s="2">
        <v>106</v>
      </c>
      <c r="F1367" s="2">
        <v>5024</v>
      </c>
      <c r="G1367" s="2">
        <v>18</v>
      </c>
      <c r="H1367" s="2">
        <f t="shared" si="210"/>
        <v>0</v>
      </c>
      <c r="I1367" s="2">
        <f t="shared" si="211"/>
        <v>0</v>
      </c>
      <c r="J1367" s="2">
        <f t="shared" si="212"/>
        <v>0</v>
      </c>
      <c r="K1367" s="2">
        <f t="shared" si="213"/>
        <v>0</v>
      </c>
      <c r="L1367" s="2">
        <f t="shared" si="214"/>
        <v>0</v>
      </c>
      <c r="M1367" s="2">
        <v>80</v>
      </c>
      <c r="Q1367" s="2">
        <f t="shared" si="215"/>
        <v>0</v>
      </c>
      <c r="R1367" s="2">
        <f t="shared" si="216"/>
        <v>1</v>
      </c>
      <c r="S1367" s="2">
        <f t="shared" si="217"/>
        <v>0</v>
      </c>
      <c r="T1367" s="2">
        <v>2011</v>
      </c>
      <c r="U1367" s="2">
        <f t="shared" si="218"/>
        <v>0</v>
      </c>
      <c r="V1367" s="2">
        <v>7.1</v>
      </c>
      <c r="W1367" s="2">
        <f t="shared" si="219"/>
        <v>1</v>
      </c>
    </row>
    <row r="1368" spans="1:23" x14ac:dyDescent="0.2">
      <c r="A1368" s="2" t="s">
        <v>2210</v>
      </c>
      <c r="B1368" s="2" t="s">
        <v>11</v>
      </c>
      <c r="C1368" s="2" t="s">
        <v>12</v>
      </c>
      <c r="D1368" s="2">
        <v>3.1006499999999999</v>
      </c>
      <c r="E1368" s="2">
        <v>84</v>
      </c>
      <c r="F1368" s="2">
        <v>417</v>
      </c>
      <c r="G1368" s="2">
        <v>14</v>
      </c>
      <c r="H1368" s="2">
        <f t="shared" si="210"/>
        <v>0</v>
      </c>
      <c r="I1368" s="2">
        <f t="shared" si="211"/>
        <v>0</v>
      </c>
      <c r="J1368" s="2">
        <f t="shared" si="212"/>
        <v>0</v>
      </c>
      <c r="K1368" s="2">
        <f t="shared" si="213"/>
        <v>0</v>
      </c>
      <c r="L1368" s="2">
        <f t="shared" si="214"/>
        <v>0</v>
      </c>
      <c r="M1368" s="2">
        <v>12</v>
      </c>
      <c r="Q1368" s="2">
        <f t="shared" si="215"/>
        <v>1</v>
      </c>
      <c r="R1368" s="2">
        <f t="shared" si="216"/>
        <v>0</v>
      </c>
      <c r="S1368" s="2">
        <f t="shared" si="217"/>
        <v>0</v>
      </c>
      <c r="T1368" s="2">
        <v>2001</v>
      </c>
      <c r="U1368" s="2">
        <f t="shared" si="218"/>
        <v>0</v>
      </c>
      <c r="V1368" s="2">
        <v>3.9</v>
      </c>
      <c r="W1368" s="2">
        <f t="shared" si="219"/>
        <v>1</v>
      </c>
    </row>
    <row r="1369" spans="1:23" x14ac:dyDescent="0.2">
      <c r="A1369" s="2" t="s">
        <v>2212</v>
      </c>
      <c r="B1369" s="2" t="s">
        <v>11</v>
      </c>
      <c r="C1369" s="2" t="s">
        <v>35</v>
      </c>
      <c r="D1369" s="2">
        <v>54.696899999999999</v>
      </c>
      <c r="E1369" s="2">
        <v>93</v>
      </c>
      <c r="F1369" s="2">
        <v>16034</v>
      </c>
      <c r="G1369" s="2">
        <v>32</v>
      </c>
      <c r="H1369" s="2">
        <f t="shared" si="210"/>
        <v>0</v>
      </c>
      <c r="I1369" s="2">
        <f t="shared" si="211"/>
        <v>0</v>
      </c>
      <c r="J1369" s="2">
        <f t="shared" si="212"/>
        <v>1</v>
      </c>
      <c r="K1369" s="2">
        <f t="shared" si="213"/>
        <v>0</v>
      </c>
      <c r="L1369" s="2">
        <f t="shared" si="214"/>
        <v>0</v>
      </c>
      <c r="M1369" s="2">
        <v>0</v>
      </c>
      <c r="Q1369" s="2">
        <f t="shared" si="215"/>
        <v>1</v>
      </c>
      <c r="R1369" s="2">
        <f t="shared" si="216"/>
        <v>0</v>
      </c>
      <c r="S1369" s="2">
        <f t="shared" si="217"/>
        <v>0</v>
      </c>
      <c r="T1369" s="2">
        <v>2011</v>
      </c>
      <c r="U1369" s="2">
        <f t="shared" si="218"/>
        <v>0</v>
      </c>
      <c r="V1369" s="2">
        <v>7.5</v>
      </c>
      <c r="W1369" s="2">
        <f t="shared" si="219"/>
        <v>0</v>
      </c>
    </row>
    <row r="1370" spans="1:23" x14ac:dyDescent="0.2">
      <c r="A1370" s="2" t="s">
        <v>511</v>
      </c>
      <c r="B1370" s="2" t="s">
        <v>15</v>
      </c>
      <c r="C1370" s="2" t="s">
        <v>12</v>
      </c>
      <c r="D1370" s="2">
        <v>52.418900000000001</v>
      </c>
      <c r="E1370" s="2">
        <v>124</v>
      </c>
      <c r="F1370" s="2">
        <v>16881</v>
      </c>
      <c r="G1370" s="2">
        <v>30</v>
      </c>
      <c r="H1370" s="2">
        <f t="shared" si="210"/>
        <v>1</v>
      </c>
      <c r="I1370" s="2">
        <f t="shared" si="211"/>
        <v>0</v>
      </c>
      <c r="J1370" s="2">
        <f t="shared" si="212"/>
        <v>0</v>
      </c>
      <c r="K1370" s="2">
        <f t="shared" si="213"/>
        <v>0</v>
      </c>
      <c r="L1370" s="2">
        <f t="shared" si="214"/>
        <v>0</v>
      </c>
      <c r="M1370" s="2">
        <v>845</v>
      </c>
      <c r="Q1370" s="2">
        <f t="shared" si="215"/>
        <v>0</v>
      </c>
      <c r="R1370" s="2">
        <f t="shared" si="216"/>
        <v>0</v>
      </c>
      <c r="S1370" s="2">
        <f t="shared" si="217"/>
        <v>0</v>
      </c>
      <c r="T1370" s="2">
        <v>2015</v>
      </c>
      <c r="U1370" s="2">
        <f t="shared" si="218"/>
        <v>0</v>
      </c>
      <c r="V1370" s="2">
        <v>7.5</v>
      </c>
      <c r="W1370" s="2">
        <f t="shared" si="219"/>
        <v>1</v>
      </c>
    </row>
    <row r="1371" spans="1:23" x14ac:dyDescent="0.2">
      <c r="A1371" s="2" t="s">
        <v>2215</v>
      </c>
      <c r="B1371" s="2" t="s">
        <v>18</v>
      </c>
      <c r="C1371" s="2" t="s">
        <v>97</v>
      </c>
      <c r="D1371" s="2">
        <v>30.106000000000002</v>
      </c>
      <c r="E1371" s="2">
        <v>81</v>
      </c>
      <c r="F1371" s="2">
        <v>2268</v>
      </c>
      <c r="G1371" s="2">
        <v>37</v>
      </c>
      <c r="H1371" s="2">
        <f t="shared" si="210"/>
        <v>0</v>
      </c>
      <c r="I1371" s="2">
        <f t="shared" si="211"/>
        <v>0</v>
      </c>
      <c r="J1371" s="2">
        <f t="shared" si="212"/>
        <v>0</v>
      </c>
      <c r="K1371" s="2">
        <f t="shared" si="213"/>
        <v>1</v>
      </c>
      <c r="L1371" s="2">
        <f t="shared" si="214"/>
        <v>0</v>
      </c>
      <c r="M1371" s="2">
        <v>16</v>
      </c>
      <c r="Q1371" s="2">
        <f t="shared" si="215"/>
        <v>0</v>
      </c>
      <c r="R1371" s="2">
        <f t="shared" si="216"/>
        <v>0</v>
      </c>
      <c r="S1371" s="2">
        <f t="shared" si="217"/>
        <v>0</v>
      </c>
      <c r="T1371" s="2">
        <v>2008</v>
      </c>
      <c r="U1371" s="2">
        <f t="shared" si="218"/>
        <v>0</v>
      </c>
      <c r="V1371" s="2">
        <v>4.5</v>
      </c>
      <c r="W1371" s="2">
        <f t="shared" si="219"/>
        <v>0</v>
      </c>
    </row>
    <row r="1372" spans="1:23" x14ac:dyDescent="0.2">
      <c r="A1372" s="2" t="s">
        <v>240</v>
      </c>
      <c r="B1372" s="2" t="s">
        <v>11</v>
      </c>
      <c r="C1372" s="2" t="s">
        <v>19</v>
      </c>
      <c r="D1372" s="2">
        <v>90.453999999999994</v>
      </c>
      <c r="E1372" s="2">
        <v>130</v>
      </c>
      <c r="F1372" s="2">
        <v>17771</v>
      </c>
      <c r="G1372" s="2">
        <v>65</v>
      </c>
      <c r="H1372" s="2">
        <f t="shared" si="210"/>
        <v>0</v>
      </c>
      <c r="I1372" s="2">
        <f t="shared" si="211"/>
        <v>0</v>
      </c>
      <c r="J1372" s="2">
        <f t="shared" si="212"/>
        <v>0</v>
      </c>
      <c r="K1372" s="2">
        <f t="shared" si="213"/>
        <v>0</v>
      </c>
      <c r="L1372" s="2">
        <f t="shared" si="214"/>
        <v>1</v>
      </c>
      <c r="M1372" s="2">
        <v>16000</v>
      </c>
      <c r="Q1372" s="2">
        <f t="shared" si="215"/>
        <v>1</v>
      </c>
      <c r="R1372" s="2">
        <f t="shared" si="216"/>
        <v>0</v>
      </c>
      <c r="S1372" s="2">
        <f t="shared" si="217"/>
        <v>0</v>
      </c>
      <c r="T1372" s="2">
        <v>2000</v>
      </c>
      <c r="U1372" s="2">
        <f t="shared" si="218"/>
        <v>0</v>
      </c>
      <c r="V1372" s="2">
        <v>6.4</v>
      </c>
      <c r="W1372" s="2">
        <f t="shared" si="219"/>
        <v>0</v>
      </c>
    </row>
    <row r="1373" spans="1:23" x14ac:dyDescent="0.2">
      <c r="A1373" s="2" t="s">
        <v>1266</v>
      </c>
      <c r="B1373" s="2" t="s">
        <v>11</v>
      </c>
      <c r="C1373" s="2" t="s">
        <v>40</v>
      </c>
      <c r="D1373" s="2">
        <v>42.0443</v>
      </c>
      <c r="E1373" s="2">
        <v>131</v>
      </c>
      <c r="F1373" s="2">
        <v>12522</v>
      </c>
      <c r="G1373" s="2">
        <v>80</v>
      </c>
      <c r="H1373" s="2">
        <f t="shared" si="210"/>
        <v>0</v>
      </c>
      <c r="I1373" s="2">
        <f t="shared" si="211"/>
        <v>0</v>
      </c>
      <c r="J1373" s="2">
        <f t="shared" si="212"/>
        <v>0</v>
      </c>
      <c r="K1373" s="2">
        <f t="shared" si="213"/>
        <v>0</v>
      </c>
      <c r="L1373" s="2">
        <f t="shared" si="214"/>
        <v>0</v>
      </c>
      <c r="M1373" s="2">
        <v>274</v>
      </c>
      <c r="Q1373" s="2">
        <f t="shared" si="215"/>
        <v>1</v>
      </c>
      <c r="R1373" s="2">
        <f t="shared" si="216"/>
        <v>0</v>
      </c>
      <c r="S1373" s="2">
        <f t="shared" si="217"/>
        <v>1</v>
      </c>
      <c r="T1373" s="2">
        <v>2004</v>
      </c>
      <c r="U1373" s="2">
        <f t="shared" si="218"/>
        <v>0</v>
      </c>
      <c r="V1373" s="2">
        <v>6.5</v>
      </c>
      <c r="W1373" s="2">
        <f t="shared" si="219"/>
        <v>0</v>
      </c>
    </row>
    <row r="1374" spans="1:23" x14ac:dyDescent="0.2">
      <c r="A1374" s="2" t="s">
        <v>1420</v>
      </c>
      <c r="B1374" s="2" t="s">
        <v>11</v>
      </c>
      <c r="C1374" s="2" t="s">
        <v>12</v>
      </c>
      <c r="D1374" s="2">
        <v>24.397500000000001</v>
      </c>
      <c r="E1374" s="2">
        <v>116</v>
      </c>
      <c r="F1374" s="2">
        <v>5804</v>
      </c>
      <c r="G1374" s="2">
        <v>17</v>
      </c>
      <c r="H1374" s="2">
        <f t="shared" si="210"/>
        <v>0</v>
      </c>
      <c r="I1374" s="2">
        <f t="shared" si="211"/>
        <v>0</v>
      </c>
      <c r="J1374" s="2">
        <f t="shared" si="212"/>
        <v>0</v>
      </c>
      <c r="K1374" s="2">
        <f t="shared" si="213"/>
        <v>0</v>
      </c>
      <c r="L1374" s="2">
        <f t="shared" si="214"/>
        <v>0</v>
      </c>
      <c r="M1374" s="2">
        <v>70</v>
      </c>
      <c r="Q1374" s="2">
        <f t="shared" si="215"/>
        <v>1</v>
      </c>
      <c r="R1374" s="2">
        <f t="shared" si="216"/>
        <v>0</v>
      </c>
      <c r="S1374" s="2">
        <f t="shared" si="217"/>
        <v>0</v>
      </c>
      <c r="T1374" s="2">
        <v>2012</v>
      </c>
      <c r="U1374" s="2">
        <f t="shared" si="218"/>
        <v>0</v>
      </c>
      <c r="V1374" s="2">
        <v>5.7</v>
      </c>
      <c r="W1374" s="2">
        <f t="shared" si="219"/>
        <v>1</v>
      </c>
    </row>
    <row r="1375" spans="1:23" x14ac:dyDescent="0.2">
      <c r="A1375" s="2" t="s">
        <v>2220</v>
      </c>
      <c r="B1375" s="2" t="s">
        <v>15</v>
      </c>
      <c r="C1375" s="2" t="s">
        <v>40</v>
      </c>
      <c r="D1375" s="2">
        <v>6.3870000000000003E-3</v>
      </c>
      <c r="E1375" s="2">
        <v>81</v>
      </c>
      <c r="F1375" s="2">
        <v>2694</v>
      </c>
      <c r="G1375" s="2">
        <v>1</v>
      </c>
      <c r="H1375" s="2">
        <f t="shared" si="210"/>
        <v>1</v>
      </c>
      <c r="I1375" s="2">
        <f t="shared" si="211"/>
        <v>0</v>
      </c>
      <c r="J1375" s="2">
        <f t="shared" si="212"/>
        <v>0</v>
      </c>
      <c r="K1375" s="2">
        <f t="shared" si="213"/>
        <v>0</v>
      </c>
      <c r="L1375" s="2">
        <f t="shared" si="214"/>
        <v>0</v>
      </c>
      <c r="M1375" s="2">
        <v>0</v>
      </c>
      <c r="Q1375" s="2">
        <f t="shared" si="215"/>
        <v>0</v>
      </c>
      <c r="R1375" s="2">
        <f t="shared" si="216"/>
        <v>0</v>
      </c>
      <c r="S1375" s="2">
        <f t="shared" si="217"/>
        <v>1</v>
      </c>
      <c r="T1375" s="2">
        <v>2006</v>
      </c>
      <c r="U1375" s="2">
        <f t="shared" si="218"/>
        <v>0</v>
      </c>
      <c r="V1375" s="2">
        <v>6.9</v>
      </c>
      <c r="W1375" s="2">
        <f t="shared" si="219"/>
        <v>0</v>
      </c>
    </row>
    <row r="1376" spans="1:23" x14ac:dyDescent="0.2">
      <c r="A1376" s="2" t="s">
        <v>1424</v>
      </c>
      <c r="B1376" s="2" t="s">
        <v>51</v>
      </c>
      <c r="C1376" s="2" t="s">
        <v>24</v>
      </c>
      <c r="D1376" s="2">
        <v>43.929299999999998</v>
      </c>
      <c r="E1376" s="2">
        <v>135</v>
      </c>
      <c r="F1376" s="2">
        <v>902</v>
      </c>
      <c r="G1376" s="2">
        <v>120</v>
      </c>
      <c r="H1376" s="2">
        <f t="shared" si="210"/>
        <v>0</v>
      </c>
      <c r="I1376" s="2">
        <f t="shared" si="211"/>
        <v>0</v>
      </c>
      <c r="J1376" s="2">
        <f t="shared" si="212"/>
        <v>0</v>
      </c>
      <c r="K1376" s="2">
        <f t="shared" si="213"/>
        <v>0</v>
      </c>
      <c r="L1376" s="2">
        <f t="shared" si="214"/>
        <v>0</v>
      </c>
      <c r="M1376" s="2">
        <v>0</v>
      </c>
      <c r="Q1376" s="2">
        <f t="shared" si="215"/>
        <v>0</v>
      </c>
      <c r="R1376" s="2">
        <f t="shared" si="216"/>
        <v>1</v>
      </c>
      <c r="S1376" s="2">
        <f t="shared" si="217"/>
        <v>0</v>
      </c>
      <c r="T1376" s="2">
        <v>2008</v>
      </c>
      <c r="U1376" s="2">
        <f t="shared" si="218"/>
        <v>0</v>
      </c>
      <c r="V1376" s="2">
        <v>6.1</v>
      </c>
      <c r="W1376" s="2">
        <f t="shared" si="219"/>
        <v>0</v>
      </c>
    </row>
    <row r="1377" spans="1:23" x14ac:dyDescent="0.2">
      <c r="A1377" s="2" t="s">
        <v>831</v>
      </c>
      <c r="B1377" s="2" t="s">
        <v>11</v>
      </c>
      <c r="C1377" s="2" t="s">
        <v>19</v>
      </c>
      <c r="D1377" s="2">
        <v>403.70600000000002</v>
      </c>
      <c r="E1377" s="2">
        <v>121</v>
      </c>
      <c r="F1377" s="2">
        <v>40484</v>
      </c>
      <c r="G1377" s="2">
        <v>139</v>
      </c>
      <c r="H1377" s="2">
        <f t="shared" si="210"/>
        <v>0</v>
      </c>
      <c r="I1377" s="2">
        <f t="shared" si="211"/>
        <v>0</v>
      </c>
      <c r="J1377" s="2">
        <f t="shared" si="212"/>
        <v>0</v>
      </c>
      <c r="K1377" s="2">
        <f t="shared" si="213"/>
        <v>0</v>
      </c>
      <c r="L1377" s="2">
        <f t="shared" si="214"/>
        <v>1</v>
      </c>
      <c r="M1377" s="2">
        <v>0</v>
      </c>
      <c r="Q1377" s="2">
        <f t="shared" si="215"/>
        <v>1</v>
      </c>
      <c r="R1377" s="2">
        <f t="shared" si="216"/>
        <v>0</v>
      </c>
      <c r="S1377" s="2">
        <f t="shared" si="217"/>
        <v>0</v>
      </c>
      <c r="T1377" s="2">
        <v>2002</v>
      </c>
      <c r="U1377" s="2">
        <f t="shared" si="218"/>
        <v>0</v>
      </c>
      <c r="V1377" s="2">
        <v>7.3</v>
      </c>
      <c r="W1377" s="2">
        <f t="shared" si="219"/>
        <v>0</v>
      </c>
    </row>
    <row r="1378" spans="1:23" x14ac:dyDescent="0.2">
      <c r="A1378" s="2" t="s">
        <v>831</v>
      </c>
      <c r="B1378" s="2" t="s">
        <v>11</v>
      </c>
      <c r="C1378" s="2" t="s">
        <v>19</v>
      </c>
      <c r="D1378" s="2">
        <v>373.37799999999999</v>
      </c>
      <c r="E1378" s="2">
        <v>135</v>
      </c>
      <c r="F1378" s="2">
        <v>43388</v>
      </c>
      <c r="G1378" s="2">
        <v>200</v>
      </c>
      <c r="H1378" s="2">
        <f t="shared" si="210"/>
        <v>0</v>
      </c>
      <c r="I1378" s="2">
        <f t="shared" si="211"/>
        <v>0</v>
      </c>
      <c r="J1378" s="2">
        <f t="shared" si="212"/>
        <v>0</v>
      </c>
      <c r="K1378" s="2">
        <f t="shared" si="213"/>
        <v>0</v>
      </c>
      <c r="L1378" s="2">
        <f t="shared" si="214"/>
        <v>1</v>
      </c>
      <c r="M1378" s="2">
        <v>0</v>
      </c>
      <c r="Q1378" s="2">
        <f t="shared" si="215"/>
        <v>1</v>
      </c>
      <c r="R1378" s="2">
        <f t="shared" si="216"/>
        <v>0</v>
      </c>
      <c r="S1378" s="2">
        <f t="shared" si="217"/>
        <v>0</v>
      </c>
      <c r="T1378" s="2">
        <v>2004</v>
      </c>
      <c r="U1378" s="2">
        <f t="shared" si="218"/>
        <v>0</v>
      </c>
      <c r="V1378" s="2">
        <v>7.3</v>
      </c>
      <c r="W1378" s="2">
        <f t="shared" si="219"/>
        <v>0</v>
      </c>
    </row>
    <row r="1379" spans="1:23" x14ac:dyDescent="0.2">
      <c r="A1379" s="2" t="s">
        <v>831</v>
      </c>
      <c r="B1379" s="2" t="s">
        <v>11</v>
      </c>
      <c r="C1379" s="2" t="s">
        <v>19</v>
      </c>
      <c r="D1379" s="2">
        <v>336.53</v>
      </c>
      <c r="E1379" s="2">
        <v>156</v>
      </c>
      <c r="F1379" s="2">
        <v>46055</v>
      </c>
      <c r="G1379" s="2">
        <v>258</v>
      </c>
      <c r="H1379" s="2">
        <f t="shared" si="210"/>
        <v>0</v>
      </c>
      <c r="I1379" s="2">
        <f t="shared" si="211"/>
        <v>0</v>
      </c>
      <c r="J1379" s="2">
        <f t="shared" si="212"/>
        <v>0</v>
      </c>
      <c r="K1379" s="2">
        <f t="shared" si="213"/>
        <v>0</v>
      </c>
      <c r="L1379" s="2">
        <f t="shared" si="214"/>
        <v>1</v>
      </c>
      <c r="M1379" s="2">
        <v>0</v>
      </c>
      <c r="Q1379" s="2">
        <f t="shared" si="215"/>
        <v>1</v>
      </c>
      <c r="R1379" s="2">
        <f t="shared" si="216"/>
        <v>0</v>
      </c>
      <c r="S1379" s="2">
        <f t="shared" si="217"/>
        <v>0</v>
      </c>
      <c r="T1379" s="2">
        <v>2007</v>
      </c>
      <c r="U1379" s="2">
        <f t="shared" si="218"/>
        <v>0</v>
      </c>
      <c r="V1379" s="2">
        <v>6.2</v>
      </c>
      <c r="W1379" s="2">
        <f t="shared" si="219"/>
        <v>0</v>
      </c>
    </row>
    <row r="1380" spans="1:23" x14ac:dyDescent="0.2">
      <c r="A1380" s="2" t="s">
        <v>2226</v>
      </c>
      <c r="B1380" s="2" t="s">
        <v>18</v>
      </c>
      <c r="C1380" s="2" t="s">
        <v>97</v>
      </c>
      <c r="D1380" s="2">
        <v>73.215299999999999</v>
      </c>
      <c r="E1380" s="2">
        <v>83</v>
      </c>
      <c r="F1380" s="2">
        <v>14261</v>
      </c>
      <c r="G1380" s="2">
        <v>80</v>
      </c>
      <c r="H1380" s="2">
        <f t="shared" si="210"/>
        <v>0</v>
      </c>
      <c r="I1380" s="2">
        <f t="shared" si="211"/>
        <v>0</v>
      </c>
      <c r="J1380" s="2">
        <f t="shared" si="212"/>
        <v>0</v>
      </c>
      <c r="K1380" s="2">
        <f t="shared" si="213"/>
        <v>1</v>
      </c>
      <c r="L1380" s="2">
        <f t="shared" si="214"/>
        <v>0</v>
      </c>
      <c r="M1380" s="2">
        <v>21</v>
      </c>
      <c r="Q1380" s="2">
        <f t="shared" si="215"/>
        <v>0</v>
      </c>
      <c r="R1380" s="2">
        <f t="shared" si="216"/>
        <v>0</v>
      </c>
      <c r="S1380" s="2">
        <f t="shared" si="217"/>
        <v>0</v>
      </c>
      <c r="T1380" s="2">
        <v>2002</v>
      </c>
      <c r="U1380" s="2">
        <f t="shared" si="218"/>
        <v>0</v>
      </c>
      <c r="V1380" s="2">
        <v>7</v>
      </c>
      <c r="W1380" s="2">
        <f t="shared" si="219"/>
        <v>0</v>
      </c>
    </row>
    <row r="1381" spans="1:23" x14ac:dyDescent="0.2">
      <c r="A1381" s="2" t="s">
        <v>2228</v>
      </c>
      <c r="B1381" s="2" t="s">
        <v>15</v>
      </c>
      <c r="C1381" s="2" t="s">
        <v>12</v>
      </c>
      <c r="D1381" s="2">
        <v>44.988199999999999</v>
      </c>
      <c r="E1381" s="2">
        <v>128</v>
      </c>
      <c r="F1381" s="2">
        <v>1058</v>
      </c>
      <c r="G1381" s="2">
        <v>20</v>
      </c>
      <c r="H1381" s="2">
        <f t="shared" si="210"/>
        <v>1</v>
      </c>
      <c r="I1381" s="2">
        <f t="shared" si="211"/>
        <v>0</v>
      </c>
      <c r="J1381" s="2">
        <f t="shared" si="212"/>
        <v>0</v>
      </c>
      <c r="K1381" s="2">
        <f t="shared" si="213"/>
        <v>0</v>
      </c>
      <c r="L1381" s="2">
        <f t="shared" si="214"/>
        <v>0</v>
      </c>
      <c r="M1381" s="2">
        <v>310</v>
      </c>
      <c r="Q1381" s="2">
        <f t="shared" si="215"/>
        <v>0</v>
      </c>
      <c r="R1381" s="2">
        <f t="shared" si="216"/>
        <v>0</v>
      </c>
      <c r="S1381" s="2">
        <f t="shared" si="217"/>
        <v>0</v>
      </c>
      <c r="T1381" s="2">
        <v>2015</v>
      </c>
      <c r="U1381" s="2">
        <f t="shared" si="218"/>
        <v>0</v>
      </c>
      <c r="V1381" s="2">
        <v>8.1</v>
      </c>
      <c r="W1381" s="2">
        <f t="shared" si="219"/>
        <v>1</v>
      </c>
    </row>
    <row r="1382" spans="1:23" x14ac:dyDescent="0.2">
      <c r="A1382" s="2" t="s">
        <v>2230</v>
      </c>
      <c r="B1382" s="2" t="s">
        <v>15</v>
      </c>
      <c r="C1382" s="2" t="s">
        <v>12</v>
      </c>
      <c r="D1382" s="2">
        <v>14.123799999999999</v>
      </c>
      <c r="E1382" s="2">
        <v>94</v>
      </c>
      <c r="F1382" s="2">
        <v>12306</v>
      </c>
      <c r="G1382" s="2">
        <v>5</v>
      </c>
      <c r="H1382" s="2">
        <f t="shared" si="210"/>
        <v>1</v>
      </c>
      <c r="I1382" s="2">
        <f t="shared" si="211"/>
        <v>0</v>
      </c>
      <c r="J1382" s="2">
        <f t="shared" si="212"/>
        <v>0</v>
      </c>
      <c r="K1382" s="2">
        <f t="shared" si="213"/>
        <v>0</v>
      </c>
      <c r="L1382" s="2">
        <f t="shared" si="214"/>
        <v>0</v>
      </c>
      <c r="M1382" s="2">
        <v>520</v>
      </c>
      <c r="Q1382" s="2">
        <f t="shared" si="215"/>
        <v>0</v>
      </c>
      <c r="R1382" s="2">
        <f t="shared" si="216"/>
        <v>0</v>
      </c>
      <c r="S1382" s="2">
        <f t="shared" si="217"/>
        <v>0</v>
      </c>
      <c r="T1382" s="2">
        <v>2012</v>
      </c>
      <c r="U1382" s="2">
        <f t="shared" si="218"/>
        <v>0</v>
      </c>
      <c r="V1382" s="2">
        <v>5.3</v>
      </c>
      <c r="W1382" s="2">
        <f t="shared" si="219"/>
        <v>1</v>
      </c>
    </row>
    <row r="1383" spans="1:23" x14ac:dyDescent="0.2">
      <c r="A1383" s="2" t="s">
        <v>2232</v>
      </c>
      <c r="B1383" s="2" t="s">
        <v>15</v>
      </c>
      <c r="C1383" s="2" t="s">
        <v>40</v>
      </c>
      <c r="D1383" s="2">
        <v>0.41024100000000002</v>
      </c>
      <c r="E1383" s="2">
        <v>106</v>
      </c>
      <c r="F1383" s="2">
        <v>2110</v>
      </c>
      <c r="G1383" s="2">
        <v>2</v>
      </c>
      <c r="H1383" s="2">
        <f t="shared" si="210"/>
        <v>1</v>
      </c>
      <c r="I1383" s="2">
        <f t="shared" si="211"/>
        <v>0</v>
      </c>
      <c r="J1383" s="2">
        <f t="shared" si="212"/>
        <v>0</v>
      </c>
      <c r="K1383" s="2">
        <f t="shared" si="213"/>
        <v>0</v>
      </c>
      <c r="L1383" s="2">
        <f t="shared" si="214"/>
        <v>0</v>
      </c>
      <c r="M1383" s="2">
        <v>68</v>
      </c>
      <c r="Q1383" s="2">
        <f t="shared" si="215"/>
        <v>0</v>
      </c>
      <c r="R1383" s="2">
        <f t="shared" si="216"/>
        <v>0</v>
      </c>
      <c r="S1383" s="2">
        <f t="shared" si="217"/>
        <v>1</v>
      </c>
      <c r="T1383" s="2">
        <v>2002</v>
      </c>
      <c r="U1383" s="2">
        <f t="shared" si="218"/>
        <v>0</v>
      </c>
      <c r="V1383" s="2">
        <v>6.8</v>
      </c>
      <c r="W1383" s="2">
        <f t="shared" si="219"/>
        <v>0</v>
      </c>
    </row>
    <row r="1384" spans="1:23" x14ac:dyDescent="0.2">
      <c r="A1384" s="2" t="s">
        <v>1141</v>
      </c>
      <c r="B1384" s="2" t="s">
        <v>51</v>
      </c>
      <c r="C1384" s="2" t="s">
        <v>19</v>
      </c>
      <c r="D1384" s="2">
        <v>112.69199999999999</v>
      </c>
      <c r="E1384" s="2">
        <v>88</v>
      </c>
      <c r="F1384" s="2">
        <v>4499</v>
      </c>
      <c r="G1384" s="2">
        <v>35</v>
      </c>
      <c r="H1384" s="2">
        <f t="shared" si="210"/>
        <v>0</v>
      </c>
      <c r="I1384" s="2">
        <f t="shared" si="211"/>
        <v>0</v>
      </c>
      <c r="J1384" s="2">
        <f t="shared" si="212"/>
        <v>0</v>
      </c>
      <c r="K1384" s="2">
        <f t="shared" si="213"/>
        <v>0</v>
      </c>
      <c r="L1384" s="2">
        <f t="shared" si="214"/>
        <v>1</v>
      </c>
      <c r="M1384" s="2">
        <v>0</v>
      </c>
      <c r="Q1384" s="2">
        <f t="shared" si="215"/>
        <v>0</v>
      </c>
      <c r="R1384" s="2">
        <f t="shared" si="216"/>
        <v>1</v>
      </c>
      <c r="S1384" s="2">
        <f t="shared" si="217"/>
        <v>0</v>
      </c>
      <c r="T1384" s="2">
        <v>2001</v>
      </c>
      <c r="U1384" s="2">
        <f t="shared" si="218"/>
        <v>0</v>
      </c>
      <c r="V1384" s="2">
        <v>5.4</v>
      </c>
      <c r="W1384" s="2">
        <f t="shared" si="219"/>
        <v>0</v>
      </c>
    </row>
    <row r="1385" spans="1:23" x14ac:dyDescent="0.2">
      <c r="A1385" s="2" t="s">
        <v>1141</v>
      </c>
      <c r="B1385" s="2" t="s">
        <v>51</v>
      </c>
      <c r="C1385" s="2" t="s">
        <v>19</v>
      </c>
      <c r="D1385" s="2">
        <v>85.570400000000006</v>
      </c>
      <c r="E1385" s="2">
        <v>100</v>
      </c>
      <c r="F1385" s="2">
        <v>18291</v>
      </c>
      <c r="G1385" s="2">
        <v>38</v>
      </c>
      <c r="H1385" s="2">
        <f t="shared" si="210"/>
        <v>0</v>
      </c>
      <c r="I1385" s="2">
        <f t="shared" si="211"/>
        <v>0</v>
      </c>
      <c r="J1385" s="2">
        <f t="shared" si="212"/>
        <v>0</v>
      </c>
      <c r="K1385" s="2">
        <f t="shared" si="213"/>
        <v>0</v>
      </c>
      <c r="L1385" s="2">
        <f t="shared" si="214"/>
        <v>1</v>
      </c>
      <c r="M1385" s="2">
        <v>0</v>
      </c>
      <c r="Q1385" s="2">
        <f t="shared" si="215"/>
        <v>0</v>
      </c>
      <c r="R1385" s="2">
        <f t="shared" si="216"/>
        <v>1</v>
      </c>
      <c r="S1385" s="2">
        <f t="shared" si="217"/>
        <v>0</v>
      </c>
      <c r="T1385" s="2">
        <v>2002</v>
      </c>
      <c r="U1385" s="2">
        <f t="shared" si="218"/>
        <v>0</v>
      </c>
      <c r="V1385" s="2">
        <v>5.0999999999999996</v>
      </c>
      <c r="W1385" s="2">
        <f t="shared" si="219"/>
        <v>0</v>
      </c>
    </row>
    <row r="1386" spans="1:23" x14ac:dyDescent="0.2">
      <c r="A1386" s="2" t="s">
        <v>1141</v>
      </c>
      <c r="B1386" s="2" t="s">
        <v>51</v>
      </c>
      <c r="C1386" s="2" t="s">
        <v>19</v>
      </c>
      <c r="D1386" s="2">
        <v>111.761</v>
      </c>
      <c r="E1386" s="2">
        <v>84</v>
      </c>
      <c r="F1386" s="2">
        <v>22935</v>
      </c>
      <c r="G1386" s="2">
        <v>38</v>
      </c>
      <c r="H1386" s="2">
        <f t="shared" si="210"/>
        <v>0</v>
      </c>
      <c r="I1386" s="2">
        <f t="shared" si="211"/>
        <v>0</v>
      </c>
      <c r="J1386" s="2">
        <f t="shared" si="212"/>
        <v>0</v>
      </c>
      <c r="K1386" s="2">
        <f t="shared" si="213"/>
        <v>0</v>
      </c>
      <c r="L1386" s="2">
        <f t="shared" si="214"/>
        <v>1</v>
      </c>
      <c r="M1386" s="2">
        <v>0</v>
      </c>
      <c r="Q1386" s="2">
        <f t="shared" si="215"/>
        <v>0</v>
      </c>
      <c r="R1386" s="2">
        <f t="shared" si="216"/>
        <v>1</v>
      </c>
      <c r="S1386" s="2">
        <f t="shared" si="217"/>
        <v>0</v>
      </c>
      <c r="T1386" s="2">
        <v>2003</v>
      </c>
      <c r="U1386" s="2">
        <f t="shared" si="218"/>
        <v>0</v>
      </c>
      <c r="V1386" s="2">
        <v>4.0999999999999996</v>
      </c>
      <c r="W1386" s="2">
        <f t="shared" si="219"/>
        <v>0</v>
      </c>
    </row>
    <row r="1387" spans="1:23" x14ac:dyDescent="0.2">
      <c r="A1387" s="2" t="s">
        <v>1141</v>
      </c>
      <c r="B1387" s="2" t="s">
        <v>51</v>
      </c>
      <c r="C1387" s="2" t="s">
        <v>19</v>
      </c>
      <c r="D1387" s="2">
        <v>38.5364</v>
      </c>
      <c r="E1387" s="2">
        <v>89</v>
      </c>
      <c r="F1387" s="2">
        <v>4311</v>
      </c>
      <c r="G1387" s="2">
        <v>27</v>
      </c>
      <c r="H1387" s="2">
        <f t="shared" si="210"/>
        <v>0</v>
      </c>
      <c r="I1387" s="2">
        <f t="shared" si="211"/>
        <v>0</v>
      </c>
      <c r="J1387" s="2">
        <f t="shared" si="212"/>
        <v>0</v>
      </c>
      <c r="K1387" s="2">
        <f t="shared" si="213"/>
        <v>0</v>
      </c>
      <c r="L1387" s="2">
        <f t="shared" si="214"/>
        <v>1</v>
      </c>
      <c r="M1387" s="2">
        <v>0</v>
      </c>
      <c r="Q1387" s="2">
        <f t="shared" si="215"/>
        <v>0</v>
      </c>
      <c r="R1387" s="2">
        <f t="shared" si="216"/>
        <v>1</v>
      </c>
      <c r="S1387" s="2">
        <f t="shared" si="217"/>
        <v>0</v>
      </c>
      <c r="T1387" s="2">
        <v>2011</v>
      </c>
      <c r="U1387" s="2">
        <f t="shared" si="218"/>
        <v>0</v>
      </c>
      <c r="V1387" s="2">
        <v>3.6</v>
      </c>
      <c r="W1387" s="2">
        <f t="shared" si="219"/>
        <v>0</v>
      </c>
    </row>
    <row r="1388" spans="1:23" x14ac:dyDescent="0.2">
      <c r="A1388" s="2" t="s">
        <v>2238</v>
      </c>
      <c r="B1388" s="2" t="s">
        <v>11</v>
      </c>
      <c r="C1388" s="2" t="s">
        <v>40</v>
      </c>
      <c r="D1388" s="2">
        <v>44.134900000000002</v>
      </c>
      <c r="E1388" s="2">
        <v>102</v>
      </c>
      <c r="F1388" s="2">
        <v>20330</v>
      </c>
      <c r="G1388" s="2">
        <v>13</v>
      </c>
      <c r="H1388" s="2">
        <f t="shared" si="210"/>
        <v>0</v>
      </c>
      <c r="I1388" s="2">
        <f t="shared" si="211"/>
        <v>0</v>
      </c>
      <c r="J1388" s="2">
        <f t="shared" si="212"/>
        <v>0</v>
      </c>
      <c r="K1388" s="2">
        <f t="shared" si="213"/>
        <v>0</v>
      </c>
      <c r="L1388" s="2">
        <f t="shared" si="214"/>
        <v>0</v>
      </c>
      <c r="M1388" s="2">
        <v>51</v>
      </c>
      <c r="Q1388" s="2">
        <f t="shared" si="215"/>
        <v>1</v>
      </c>
      <c r="R1388" s="2">
        <f t="shared" si="216"/>
        <v>0</v>
      </c>
      <c r="S1388" s="2">
        <f t="shared" si="217"/>
        <v>1</v>
      </c>
      <c r="T1388" s="2">
        <v>2014</v>
      </c>
      <c r="U1388" s="2">
        <f t="shared" si="218"/>
        <v>0</v>
      </c>
      <c r="V1388" s="2">
        <v>7.3</v>
      </c>
      <c r="W1388" s="2">
        <f t="shared" si="219"/>
        <v>0</v>
      </c>
    </row>
    <row r="1389" spans="1:23" x14ac:dyDescent="0.2">
      <c r="A1389" s="2" t="s">
        <v>2240</v>
      </c>
      <c r="B1389" s="2" t="s">
        <v>15</v>
      </c>
      <c r="C1389" s="2" t="s">
        <v>12</v>
      </c>
      <c r="D1389" s="2">
        <v>1.8468999999999999E-2</v>
      </c>
      <c r="E1389" s="2">
        <v>98</v>
      </c>
      <c r="F1389" s="2">
        <v>1038</v>
      </c>
      <c r="G1389" s="2">
        <v>0.65</v>
      </c>
      <c r="H1389" s="2">
        <f t="shared" si="210"/>
        <v>1</v>
      </c>
      <c r="I1389" s="2">
        <f t="shared" si="211"/>
        <v>0</v>
      </c>
      <c r="J1389" s="2">
        <f t="shared" si="212"/>
        <v>0</v>
      </c>
      <c r="K1389" s="2">
        <f t="shared" si="213"/>
        <v>0</v>
      </c>
      <c r="L1389" s="2">
        <f t="shared" si="214"/>
        <v>0</v>
      </c>
      <c r="M1389" s="2">
        <v>53</v>
      </c>
      <c r="Q1389" s="2">
        <f t="shared" si="215"/>
        <v>0</v>
      </c>
      <c r="R1389" s="2">
        <f t="shared" si="216"/>
        <v>0</v>
      </c>
      <c r="S1389" s="2">
        <f t="shared" si="217"/>
        <v>0</v>
      </c>
      <c r="T1389" s="2">
        <v>2010</v>
      </c>
      <c r="U1389" s="2">
        <f t="shared" si="218"/>
        <v>0</v>
      </c>
      <c r="V1389" s="2">
        <v>6.5</v>
      </c>
      <c r="W1389" s="2">
        <f t="shared" si="219"/>
        <v>1</v>
      </c>
    </row>
    <row r="1390" spans="1:23" x14ac:dyDescent="0.2">
      <c r="A1390" s="2" t="s">
        <v>1691</v>
      </c>
      <c r="B1390" s="2" t="s">
        <v>11</v>
      </c>
      <c r="C1390" s="2" t="s">
        <v>19</v>
      </c>
      <c r="D1390" s="2">
        <v>257.70400000000001</v>
      </c>
      <c r="E1390" s="2">
        <v>127</v>
      </c>
      <c r="F1390" s="2">
        <v>39284</v>
      </c>
      <c r="G1390" s="2">
        <v>150</v>
      </c>
      <c r="H1390" s="2">
        <f t="shared" si="210"/>
        <v>0</v>
      </c>
      <c r="I1390" s="2">
        <f t="shared" si="211"/>
        <v>0</v>
      </c>
      <c r="J1390" s="2">
        <f t="shared" si="212"/>
        <v>0</v>
      </c>
      <c r="K1390" s="2">
        <f t="shared" si="213"/>
        <v>0</v>
      </c>
      <c r="L1390" s="2">
        <f t="shared" si="214"/>
        <v>1</v>
      </c>
      <c r="M1390" s="2">
        <v>14000</v>
      </c>
      <c r="Q1390" s="2">
        <f t="shared" si="215"/>
        <v>1</v>
      </c>
      <c r="R1390" s="2">
        <f t="shared" si="216"/>
        <v>0</v>
      </c>
      <c r="S1390" s="2">
        <f t="shared" si="217"/>
        <v>0</v>
      </c>
      <c r="T1390" s="2">
        <v>2009</v>
      </c>
      <c r="U1390" s="2">
        <f t="shared" si="218"/>
        <v>0</v>
      </c>
      <c r="V1390" s="2">
        <v>8</v>
      </c>
      <c r="W1390" s="2">
        <f t="shared" si="219"/>
        <v>0</v>
      </c>
    </row>
    <row r="1391" spans="1:23" x14ac:dyDescent="0.2">
      <c r="A1391" s="2" t="s">
        <v>401</v>
      </c>
      <c r="B1391" s="2" t="s">
        <v>11</v>
      </c>
      <c r="C1391" s="2" t="s">
        <v>19</v>
      </c>
      <c r="D1391" s="2">
        <v>130.46899999999999</v>
      </c>
      <c r="E1391" s="2">
        <v>122</v>
      </c>
      <c r="F1391" s="2">
        <v>1327</v>
      </c>
      <c r="G1391" s="2">
        <v>185</v>
      </c>
      <c r="H1391" s="2">
        <f t="shared" si="210"/>
        <v>0</v>
      </c>
      <c r="I1391" s="2">
        <f t="shared" si="211"/>
        <v>0</v>
      </c>
      <c r="J1391" s="2">
        <f t="shared" si="212"/>
        <v>0</v>
      </c>
      <c r="K1391" s="2">
        <f t="shared" si="213"/>
        <v>0</v>
      </c>
      <c r="L1391" s="2">
        <f t="shared" si="214"/>
        <v>1</v>
      </c>
      <c r="M1391" s="2">
        <v>681</v>
      </c>
      <c r="Q1391" s="2">
        <f t="shared" si="215"/>
        <v>1</v>
      </c>
      <c r="R1391" s="2">
        <f t="shared" si="216"/>
        <v>0</v>
      </c>
      <c r="S1391" s="2">
        <f t="shared" si="217"/>
        <v>0</v>
      </c>
      <c r="T1391" s="2">
        <v>2016</v>
      </c>
      <c r="U1391" s="2">
        <f t="shared" si="218"/>
        <v>0</v>
      </c>
      <c r="V1391" s="2">
        <v>7.5</v>
      </c>
      <c r="W1391" s="2">
        <f t="shared" si="219"/>
        <v>0</v>
      </c>
    </row>
    <row r="1392" spans="1:23" x14ac:dyDescent="0.2">
      <c r="A1392" s="2" t="s">
        <v>1691</v>
      </c>
      <c r="B1392" s="2" t="s">
        <v>11</v>
      </c>
      <c r="C1392" s="2" t="s">
        <v>19</v>
      </c>
      <c r="D1392" s="2">
        <v>228.756</v>
      </c>
      <c r="E1392" s="2">
        <v>132</v>
      </c>
      <c r="F1392" s="2">
        <v>21411</v>
      </c>
      <c r="G1392" s="2">
        <v>190</v>
      </c>
      <c r="H1392" s="2">
        <f t="shared" si="210"/>
        <v>0</v>
      </c>
      <c r="I1392" s="2">
        <f t="shared" si="211"/>
        <v>0</v>
      </c>
      <c r="J1392" s="2">
        <f t="shared" si="212"/>
        <v>0</v>
      </c>
      <c r="K1392" s="2">
        <f t="shared" si="213"/>
        <v>0</v>
      </c>
      <c r="L1392" s="2">
        <f t="shared" si="214"/>
        <v>1</v>
      </c>
      <c r="M1392" s="2">
        <v>14000</v>
      </c>
      <c r="Q1392" s="2">
        <f t="shared" si="215"/>
        <v>1</v>
      </c>
      <c r="R1392" s="2">
        <f t="shared" si="216"/>
        <v>0</v>
      </c>
      <c r="S1392" s="2">
        <f t="shared" si="217"/>
        <v>0</v>
      </c>
      <c r="T1392" s="2">
        <v>2013</v>
      </c>
      <c r="U1392" s="2">
        <f t="shared" si="218"/>
        <v>0</v>
      </c>
      <c r="V1392" s="2">
        <v>7.8</v>
      </c>
      <c r="W1392" s="2">
        <f t="shared" si="219"/>
        <v>0</v>
      </c>
    </row>
    <row r="1393" spans="1:23" x14ac:dyDescent="0.2">
      <c r="A1393" s="2" t="s">
        <v>2245</v>
      </c>
      <c r="B1393" s="2" t="s">
        <v>11</v>
      </c>
      <c r="C1393" s="2" t="s">
        <v>19</v>
      </c>
      <c r="D1393" s="2">
        <v>43.119900000000001</v>
      </c>
      <c r="E1393" s="2">
        <v>116</v>
      </c>
      <c r="F1393" s="2">
        <v>31224</v>
      </c>
      <c r="G1393" s="2">
        <v>60</v>
      </c>
      <c r="H1393" s="2">
        <f t="shared" si="210"/>
        <v>0</v>
      </c>
      <c r="I1393" s="2">
        <f t="shared" si="211"/>
        <v>0</v>
      </c>
      <c r="J1393" s="2">
        <f t="shared" si="212"/>
        <v>0</v>
      </c>
      <c r="K1393" s="2">
        <f t="shared" si="213"/>
        <v>0</v>
      </c>
      <c r="L1393" s="2">
        <f t="shared" si="214"/>
        <v>1</v>
      </c>
      <c r="M1393" s="2">
        <v>53</v>
      </c>
      <c r="Q1393" s="2">
        <f t="shared" si="215"/>
        <v>1</v>
      </c>
      <c r="R1393" s="2">
        <f t="shared" si="216"/>
        <v>0</v>
      </c>
      <c r="S1393" s="2">
        <f t="shared" si="217"/>
        <v>0</v>
      </c>
      <c r="T1393" s="2">
        <v>2002</v>
      </c>
      <c r="U1393" s="2">
        <f t="shared" si="218"/>
        <v>0</v>
      </c>
      <c r="V1393" s="2">
        <v>6.4</v>
      </c>
      <c r="W1393" s="2">
        <f t="shared" si="219"/>
        <v>0</v>
      </c>
    </row>
    <row r="1394" spans="1:23" x14ac:dyDescent="0.2">
      <c r="A1394" s="2" t="s">
        <v>2247</v>
      </c>
      <c r="B1394" s="2" t="s">
        <v>51</v>
      </c>
      <c r="C1394" s="2" t="s">
        <v>19</v>
      </c>
      <c r="D1394" s="2">
        <v>310.67599999999999</v>
      </c>
      <c r="E1394" s="2">
        <v>142</v>
      </c>
      <c r="F1394" s="2">
        <v>42990</v>
      </c>
      <c r="G1394" s="2">
        <v>115</v>
      </c>
      <c r="H1394" s="2">
        <f t="shared" si="210"/>
        <v>0</v>
      </c>
      <c r="I1394" s="2">
        <f t="shared" si="211"/>
        <v>0</v>
      </c>
      <c r="J1394" s="2">
        <f t="shared" si="212"/>
        <v>0</v>
      </c>
      <c r="K1394" s="2">
        <f t="shared" si="213"/>
        <v>0</v>
      </c>
      <c r="L1394" s="2">
        <f t="shared" si="214"/>
        <v>1</v>
      </c>
      <c r="M1394" s="2">
        <v>0</v>
      </c>
      <c r="Q1394" s="2">
        <f t="shared" si="215"/>
        <v>0</v>
      </c>
      <c r="R1394" s="2">
        <f t="shared" si="216"/>
        <v>1</v>
      </c>
      <c r="S1394" s="2">
        <f t="shared" si="217"/>
        <v>0</v>
      </c>
      <c r="T1394" s="2">
        <v>2002</v>
      </c>
      <c r="U1394" s="2">
        <f t="shared" si="218"/>
        <v>0</v>
      </c>
      <c r="V1394" s="2">
        <v>6.7</v>
      </c>
      <c r="W1394" s="2">
        <f t="shared" si="219"/>
        <v>0</v>
      </c>
    </row>
    <row r="1395" spans="1:23" x14ac:dyDescent="0.2">
      <c r="A1395" s="2" t="s">
        <v>2247</v>
      </c>
      <c r="B1395" s="2" t="s">
        <v>11</v>
      </c>
      <c r="C1395" s="2" t="s">
        <v>19</v>
      </c>
      <c r="D1395" s="2">
        <v>380.26299999999998</v>
      </c>
      <c r="E1395" s="2">
        <v>140</v>
      </c>
      <c r="F1395" s="2">
        <v>44042</v>
      </c>
      <c r="G1395" s="2">
        <v>113</v>
      </c>
      <c r="H1395" s="2">
        <f t="shared" si="210"/>
        <v>0</v>
      </c>
      <c r="I1395" s="2">
        <f t="shared" si="211"/>
        <v>0</v>
      </c>
      <c r="J1395" s="2">
        <f t="shared" si="212"/>
        <v>0</v>
      </c>
      <c r="K1395" s="2">
        <f t="shared" si="213"/>
        <v>0</v>
      </c>
      <c r="L1395" s="2">
        <f t="shared" si="214"/>
        <v>1</v>
      </c>
      <c r="M1395" s="2">
        <v>0</v>
      </c>
      <c r="Q1395" s="2">
        <f t="shared" si="215"/>
        <v>1</v>
      </c>
      <c r="R1395" s="2">
        <f t="shared" si="216"/>
        <v>0</v>
      </c>
      <c r="S1395" s="2">
        <f t="shared" si="217"/>
        <v>0</v>
      </c>
      <c r="T1395" s="2">
        <v>2005</v>
      </c>
      <c r="U1395" s="2">
        <f t="shared" si="218"/>
        <v>0</v>
      </c>
      <c r="V1395" s="2">
        <v>7.6</v>
      </c>
      <c r="W1395" s="2">
        <f t="shared" si="219"/>
        <v>0</v>
      </c>
    </row>
    <row r="1396" spans="1:23" x14ac:dyDescent="0.2">
      <c r="A1396" s="2" t="s">
        <v>855</v>
      </c>
      <c r="B1396" s="2" t="s">
        <v>11</v>
      </c>
      <c r="C1396" s="2" t="s">
        <v>31</v>
      </c>
      <c r="D1396" s="2">
        <v>88.200199999999995</v>
      </c>
      <c r="E1396" s="2">
        <v>101</v>
      </c>
      <c r="F1396" s="2">
        <v>3943</v>
      </c>
      <c r="G1396" s="2">
        <v>60</v>
      </c>
      <c r="H1396" s="2">
        <f t="shared" si="210"/>
        <v>0</v>
      </c>
      <c r="I1396" s="2">
        <f t="shared" si="211"/>
        <v>1</v>
      </c>
      <c r="J1396" s="2">
        <f t="shared" si="212"/>
        <v>0</v>
      </c>
      <c r="K1396" s="2">
        <f t="shared" si="213"/>
        <v>0</v>
      </c>
      <c r="L1396" s="2">
        <f t="shared" si="214"/>
        <v>0</v>
      </c>
      <c r="M1396" s="2">
        <v>480</v>
      </c>
      <c r="Q1396" s="2">
        <f t="shared" si="215"/>
        <v>1</v>
      </c>
      <c r="R1396" s="2">
        <f t="shared" si="216"/>
        <v>0</v>
      </c>
      <c r="S1396" s="2">
        <f t="shared" si="217"/>
        <v>0</v>
      </c>
      <c r="T1396" s="2">
        <v>2004</v>
      </c>
      <c r="U1396" s="2">
        <f t="shared" si="218"/>
        <v>0</v>
      </c>
      <c r="V1396" s="2">
        <v>6.1</v>
      </c>
      <c r="W1396" s="2">
        <f t="shared" si="219"/>
        <v>0</v>
      </c>
    </row>
    <row r="1397" spans="1:23" x14ac:dyDescent="0.2">
      <c r="A1397" s="2" t="s">
        <v>2251</v>
      </c>
      <c r="B1397" s="2" t="s">
        <v>11</v>
      </c>
      <c r="C1397" s="2" t="s">
        <v>35</v>
      </c>
      <c r="D1397" s="2">
        <v>23.078299999999999</v>
      </c>
      <c r="E1397" s="2">
        <v>75</v>
      </c>
      <c r="F1397" s="2">
        <v>3590</v>
      </c>
      <c r="G1397" s="2">
        <v>9</v>
      </c>
      <c r="H1397" s="2">
        <f t="shared" si="210"/>
        <v>0</v>
      </c>
      <c r="I1397" s="2">
        <f t="shared" si="211"/>
        <v>0</v>
      </c>
      <c r="J1397" s="2">
        <f t="shared" si="212"/>
        <v>1</v>
      </c>
      <c r="K1397" s="2">
        <f t="shared" si="213"/>
        <v>0</v>
      </c>
      <c r="L1397" s="2">
        <f t="shared" si="214"/>
        <v>0</v>
      </c>
      <c r="M1397" s="2">
        <v>19</v>
      </c>
      <c r="Q1397" s="2">
        <f t="shared" si="215"/>
        <v>1</v>
      </c>
      <c r="R1397" s="2">
        <f t="shared" si="216"/>
        <v>0</v>
      </c>
      <c r="S1397" s="2">
        <f t="shared" si="217"/>
        <v>0</v>
      </c>
      <c r="T1397" s="2">
        <v>2006</v>
      </c>
      <c r="U1397" s="2">
        <f t="shared" si="218"/>
        <v>0</v>
      </c>
      <c r="V1397" s="2">
        <v>5.0999999999999996</v>
      </c>
      <c r="W1397" s="2">
        <f t="shared" si="219"/>
        <v>0</v>
      </c>
    </row>
    <row r="1398" spans="1:23" x14ac:dyDescent="0.2">
      <c r="A1398" s="2" t="s">
        <v>2253</v>
      </c>
      <c r="B1398" s="2" t="s">
        <v>11</v>
      </c>
      <c r="C1398" s="2" t="s">
        <v>31</v>
      </c>
      <c r="D1398" s="2">
        <v>13.9735</v>
      </c>
      <c r="E1398" s="2">
        <v>85</v>
      </c>
      <c r="F1398" s="2">
        <v>3065</v>
      </c>
      <c r="G1398" s="2">
        <v>25</v>
      </c>
      <c r="H1398" s="2">
        <f t="shared" si="210"/>
        <v>0</v>
      </c>
      <c r="I1398" s="2">
        <f t="shared" si="211"/>
        <v>1</v>
      </c>
      <c r="J1398" s="2">
        <f t="shared" si="212"/>
        <v>0</v>
      </c>
      <c r="K1398" s="2">
        <f t="shared" si="213"/>
        <v>0</v>
      </c>
      <c r="L1398" s="2">
        <f t="shared" si="214"/>
        <v>0</v>
      </c>
      <c r="M1398" s="2">
        <v>54</v>
      </c>
      <c r="Q1398" s="2">
        <f t="shared" si="215"/>
        <v>1</v>
      </c>
      <c r="R1398" s="2">
        <f t="shared" si="216"/>
        <v>0</v>
      </c>
      <c r="S1398" s="2">
        <f t="shared" si="217"/>
        <v>0</v>
      </c>
      <c r="T1398" s="2">
        <v>2002</v>
      </c>
      <c r="U1398" s="2">
        <f t="shared" si="218"/>
        <v>0</v>
      </c>
      <c r="V1398" s="2">
        <v>5.0999999999999996</v>
      </c>
      <c r="W1398" s="2">
        <f t="shared" si="219"/>
        <v>0</v>
      </c>
    </row>
    <row r="1399" spans="1:23" x14ac:dyDescent="0.2">
      <c r="A1399" s="2" t="s">
        <v>185</v>
      </c>
      <c r="B1399" s="2" t="s">
        <v>11</v>
      </c>
      <c r="C1399" s="2" t="s">
        <v>19</v>
      </c>
      <c r="D1399" s="2">
        <v>31.7044</v>
      </c>
      <c r="E1399" s="2">
        <v>121</v>
      </c>
      <c r="F1399" s="2">
        <v>2705</v>
      </c>
      <c r="G1399" s="2">
        <v>135</v>
      </c>
      <c r="H1399" s="2">
        <f t="shared" si="210"/>
        <v>0</v>
      </c>
      <c r="I1399" s="2">
        <f t="shared" si="211"/>
        <v>0</v>
      </c>
      <c r="J1399" s="2">
        <f t="shared" si="212"/>
        <v>0</v>
      </c>
      <c r="K1399" s="2">
        <f t="shared" si="213"/>
        <v>0</v>
      </c>
      <c r="L1399" s="2">
        <f t="shared" si="214"/>
        <v>1</v>
      </c>
      <c r="M1399" s="2">
        <v>357</v>
      </c>
      <c r="Q1399" s="2">
        <f t="shared" si="215"/>
        <v>1</v>
      </c>
      <c r="R1399" s="2">
        <f t="shared" si="216"/>
        <v>0</v>
      </c>
      <c r="S1399" s="2">
        <f t="shared" si="217"/>
        <v>0</v>
      </c>
      <c r="T1399" s="2">
        <v>2005</v>
      </c>
      <c r="U1399" s="2">
        <f t="shared" si="218"/>
        <v>0</v>
      </c>
      <c r="V1399" s="2">
        <v>5</v>
      </c>
      <c r="W1399" s="2">
        <f t="shared" si="219"/>
        <v>0</v>
      </c>
    </row>
    <row r="1400" spans="1:23" x14ac:dyDescent="0.2">
      <c r="A1400" s="2" t="s">
        <v>256</v>
      </c>
      <c r="B1400" s="2" t="s">
        <v>15</v>
      </c>
      <c r="C1400" s="2" t="s">
        <v>31</v>
      </c>
      <c r="D1400" s="2">
        <v>100.46899999999999</v>
      </c>
      <c r="E1400" s="2">
        <v>106</v>
      </c>
      <c r="F1400" s="2">
        <v>11264</v>
      </c>
      <c r="G1400" s="2">
        <v>65</v>
      </c>
      <c r="H1400" s="2">
        <f t="shared" si="210"/>
        <v>1</v>
      </c>
      <c r="I1400" s="2">
        <f t="shared" si="211"/>
        <v>1</v>
      </c>
      <c r="J1400" s="2">
        <f t="shared" si="212"/>
        <v>0</v>
      </c>
      <c r="K1400" s="2">
        <f t="shared" si="213"/>
        <v>0</v>
      </c>
      <c r="L1400" s="2">
        <f t="shared" si="214"/>
        <v>0</v>
      </c>
      <c r="M1400" s="2">
        <v>285</v>
      </c>
      <c r="Q1400" s="2">
        <f t="shared" si="215"/>
        <v>0</v>
      </c>
      <c r="R1400" s="2">
        <f t="shared" si="216"/>
        <v>0</v>
      </c>
      <c r="S1400" s="2">
        <f t="shared" si="217"/>
        <v>0</v>
      </c>
      <c r="T1400" s="2">
        <v>2008</v>
      </c>
      <c r="U1400" s="2">
        <f t="shared" si="218"/>
        <v>0</v>
      </c>
      <c r="V1400" s="2">
        <v>6.9</v>
      </c>
      <c r="W1400" s="2">
        <f t="shared" si="219"/>
        <v>0</v>
      </c>
    </row>
    <row r="1401" spans="1:23" x14ac:dyDescent="0.2">
      <c r="A1401" s="2" t="s">
        <v>62</v>
      </c>
      <c r="B1401" s="2" t="s">
        <v>11</v>
      </c>
      <c r="C1401" s="2" t="s">
        <v>12</v>
      </c>
      <c r="D1401" s="2">
        <v>65.269000000000005</v>
      </c>
      <c r="E1401" s="2">
        <v>104</v>
      </c>
      <c r="F1401" s="2">
        <v>21380</v>
      </c>
      <c r="G1401" s="2">
        <v>12</v>
      </c>
      <c r="H1401" s="2">
        <f t="shared" si="210"/>
        <v>0</v>
      </c>
      <c r="I1401" s="2">
        <f t="shared" si="211"/>
        <v>0</v>
      </c>
      <c r="J1401" s="2">
        <f t="shared" si="212"/>
        <v>0</v>
      </c>
      <c r="K1401" s="2">
        <f t="shared" si="213"/>
        <v>0</v>
      </c>
      <c r="L1401" s="2">
        <f t="shared" si="214"/>
        <v>0</v>
      </c>
      <c r="M1401" s="2">
        <v>98</v>
      </c>
      <c r="Q1401" s="2">
        <f t="shared" si="215"/>
        <v>1</v>
      </c>
      <c r="R1401" s="2">
        <f t="shared" si="216"/>
        <v>0</v>
      </c>
      <c r="S1401" s="2">
        <f t="shared" si="217"/>
        <v>0</v>
      </c>
      <c r="T1401" s="2">
        <v>2006</v>
      </c>
      <c r="U1401" s="2">
        <f t="shared" si="218"/>
        <v>0</v>
      </c>
      <c r="V1401" s="2">
        <v>6.5</v>
      </c>
      <c r="W1401" s="2">
        <f t="shared" si="219"/>
        <v>1</v>
      </c>
    </row>
    <row r="1402" spans="1:23" x14ac:dyDescent="0.2">
      <c r="A1402" s="2" t="s">
        <v>1060</v>
      </c>
      <c r="B1402" s="2" t="s">
        <v>11</v>
      </c>
      <c r="C1402" s="2" t="s">
        <v>12</v>
      </c>
      <c r="D1402" s="2">
        <v>58.006100000000004</v>
      </c>
      <c r="E1402" s="2">
        <v>98</v>
      </c>
      <c r="F1402" s="2">
        <v>816</v>
      </c>
      <c r="G1402" s="2">
        <v>23</v>
      </c>
      <c r="H1402" s="2">
        <f t="shared" si="210"/>
        <v>0</v>
      </c>
      <c r="I1402" s="2">
        <f t="shared" si="211"/>
        <v>0</v>
      </c>
      <c r="J1402" s="2">
        <f t="shared" si="212"/>
        <v>0</v>
      </c>
      <c r="K1402" s="2">
        <f t="shared" si="213"/>
        <v>0</v>
      </c>
      <c r="L1402" s="2">
        <f t="shared" si="214"/>
        <v>0</v>
      </c>
      <c r="M1402" s="2">
        <v>209</v>
      </c>
      <c r="Q1402" s="2">
        <f t="shared" si="215"/>
        <v>1</v>
      </c>
      <c r="R1402" s="2">
        <f t="shared" si="216"/>
        <v>0</v>
      </c>
      <c r="S1402" s="2">
        <f t="shared" si="217"/>
        <v>0</v>
      </c>
      <c r="T1402" s="2">
        <v>2008</v>
      </c>
      <c r="U1402" s="2">
        <f t="shared" si="218"/>
        <v>0</v>
      </c>
      <c r="V1402" s="2">
        <v>6.2</v>
      </c>
      <c r="W1402" s="2">
        <f t="shared" si="219"/>
        <v>1</v>
      </c>
    </row>
    <row r="1403" spans="1:23" x14ac:dyDescent="0.2">
      <c r="A1403" s="2" t="s">
        <v>1060</v>
      </c>
      <c r="B1403" s="2" t="s">
        <v>11</v>
      </c>
      <c r="C1403" s="2" t="s">
        <v>12</v>
      </c>
      <c r="D1403" s="2">
        <v>42.3855</v>
      </c>
      <c r="E1403" s="2">
        <v>107</v>
      </c>
      <c r="F1403" s="2">
        <v>4059</v>
      </c>
      <c r="G1403" s="2">
        <v>30</v>
      </c>
      <c r="H1403" s="2">
        <f t="shared" si="210"/>
        <v>0</v>
      </c>
      <c r="I1403" s="2">
        <f t="shared" si="211"/>
        <v>0</v>
      </c>
      <c r="J1403" s="2">
        <f t="shared" si="212"/>
        <v>0</v>
      </c>
      <c r="K1403" s="2">
        <f t="shared" si="213"/>
        <v>0</v>
      </c>
      <c r="L1403" s="2">
        <f t="shared" si="214"/>
        <v>0</v>
      </c>
      <c r="M1403" s="2">
        <v>209</v>
      </c>
      <c r="Q1403" s="2">
        <f t="shared" si="215"/>
        <v>1</v>
      </c>
      <c r="R1403" s="2">
        <f t="shared" si="216"/>
        <v>0</v>
      </c>
      <c r="S1403" s="2">
        <f t="shared" si="217"/>
        <v>0</v>
      </c>
      <c r="T1403" s="2">
        <v>2010</v>
      </c>
      <c r="U1403" s="2">
        <f t="shared" si="218"/>
        <v>0</v>
      </c>
      <c r="V1403" s="2">
        <v>6.2</v>
      </c>
      <c r="W1403" s="2">
        <f t="shared" si="219"/>
        <v>1</v>
      </c>
    </row>
    <row r="1404" spans="1:23" x14ac:dyDescent="0.2">
      <c r="A1404" s="2" t="s">
        <v>2260</v>
      </c>
      <c r="B1404" s="2" t="s">
        <v>11</v>
      </c>
      <c r="C1404" s="2" t="s">
        <v>12</v>
      </c>
      <c r="D1404" s="2">
        <v>35.057299999999998</v>
      </c>
      <c r="E1404" s="2">
        <v>99</v>
      </c>
      <c r="F1404" s="2">
        <v>4863</v>
      </c>
      <c r="G1404" s="2">
        <v>33</v>
      </c>
      <c r="H1404" s="2">
        <f t="shared" si="210"/>
        <v>0</v>
      </c>
      <c r="I1404" s="2">
        <f t="shared" si="211"/>
        <v>0</v>
      </c>
      <c r="J1404" s="2">
        <f t="shared" si="212"/>
        <v>0</v>
      </c>
      <c r="K1404" s="2">
        <f t="shared" si="213"/>
        <v>0</v>
      </c>
      <c r="L1404" s="2">
        <f t="shared" si="214"/>
        <v>0</v>
      </c>
      <c r="M1404" s="2">
        <v>35</v>
      </c>
      <c r="Q1404" s="2">
        <f t="shared" si="215"/>
        <v>1</v>
      </c>
      <c r="R1404" s="2">
        <f t="shared" si="216"/>
        <v>0</v>
      </c>
      <c r="S1404" s="2">
        <f t="shared" si="217"/>
        <v>0</v>
      </c>
      <c r="T1404" s="2">
        <v>2012</v>
      </c>
      <c r="U1404" s="2">
        <f t="shared" si="218"/>
        <v>0</v>
      </c>
      <c r="V1404" s="2">
        <v>6.5</v>
      </c>
      <c r="W1404" s="2">
        <f t="shared" si="219"/>
        <v>1</v>
      </c>
    </row>
    <row r="1405" spans="1:23" x14ac:dyDescent="0.2">
      <c r="A1405" s="2" t="s">
        <v>2262</v>
      </c>
      <c r="B1405" s="2" t="s">
        <v>11</v>
      </c>
      <c r="C1405" s="2" t="s">
        <v>12</v>
      </c>
      <c r="D1405" s="2">
        <v>18.656400000000001</v>
      </c>
      <c r="E1405" s="2">
        <v>101</v>
      </c>
      <c r="F1405" s="2">
        <v>19673</v>
      </c>
      <c r="G1405" s="2">
        <v>5</v>
      </c>
      <c r="H1405" s="2">
        <f t="shared" si="210"/>
        <v>0</v>
      </c>
      <c r="I1405" s="2">
        <f t="shared" si="211"/>
        <v>0</v>
      </c>
      <c r="J1405" s="2">
        <f t="shared" si="212"/>
        <v>0</v>
      </c>
      <c r="K1405" s="2">
        <f t="shared" si="213"/>
        <v>0</v>
      </c>
      <c r="L1405" s="2">
        <f t="shared" si="214"/>
        <v>0</v>
      </c>
      <c r="M1405" s="2">
        <v>25</v>
      </c>
      <c r="Q1405" s="2">
        <f t="shared" si="215"/>
        <v>1</v>
      </c>
      <c r="R1405" s="2">
        <f t="shared" si="216"/>
        <v>0</v>
      </c>
      <c r="S1405" s="2">
        <f t="shared" si="217"/>
        <v>0</v>
      </c>
      <c r="T1405" s="2">
        <v>2014</v>
      </c>
      <c r="U1405" s="2">
        <f t="shared" si="218"/>
        <v>0</v>
      </c>
      <c r="V1405" s="2">
        <v>7.5</v>
      </c>
      <c r="W1405" s="2">
        <f t="shared" si="219"/>
        <v>1</v>
      </c>
    </row>
    <row r="1406" spans="1:23" x14ac:dyDescent="0.2">
      <c r="A1406" s="2" t="s">
        <v>1495</v>
      </c>
      <c r="B1406" s="2" t="s">
        <v>15</v>
      </c>
      <c r="C1406" s="2" t="s">
        <v>24</v>
      </c>
      <c r="D1406" s="2">
        <v>0.18312500000000001</v>
      </c>
      <c r="E1406" s="2">
        <v>96</v>
      </c>
      <c r="F1406" s="2">
        <v>14978</v>
      </c>
      <c r="G1406" s="2">
        <v>35</v>
      </c>
      <c r="H1406" s="2">
        <f t="shared" si="210"/>
        <v>1</v>
      </c>
      <c r="I1406" s="2">
        <f t="shared" si="211"/>
        <v>0</v>
      </c>
      <c r="J1406" s="2">
        <f t="shared" si="212"/>
        <v>0</v>
      </c>
      <c r="K1406" s="2">
        <f t="shared" si="213"/>
        <v>0</v>
      </c>
      <c r="L1406" s="2">
        <f t="shared" si="214"/>
        <v>0</v>
      </c>
      <c r="M1406" s="2">
        <v>165</v>
      </c>
      <c r="Q1406" s="2">
        <f t="shared" si="215"/>
        <v>0</v>
      </c>
      <c r="R1406" s="2">
        <f t="shared" si="216"/>
        <v>0</v>
      </c>
      <c r="S1406" s="2">
        <f t="shared" si="217"/>
        <v>0</v>
      </c>
      <c r="T1406" s="2">
        <v>2012</v>
      </c>
      <c r="U1406" s="2">
        <f t="shared" si="218"/>
        <v>0</v>
      </c>
      <c r="V1406" s="2">
        <v>5.5</v>
      </c>
      <c r="W1406" s="2">
        <f t="shared" si="219"/>
        <v>0</v>
      </c>
    </row>
    <row r="1407" spans="1:23" x14ac:dyDescent="0.2">
      <c r="A1407" s="2" t="s">
        <v>2265</v>
      </c>
      <c r="B1407" s="2" t="s">
        <v>51</v>
      </c>
      <c r="C1407" s="2" t="s">
        <v>12</v>
      </c>
      <c r="D1407" s="2">
        <v>0.119841</v>
      </c>
      <c r="E1407" s="2">
        <v>91</v>
      </c>
      <c r="F1407" s="2">
        <v>3901</v>
      </c>
      <c r="G1407" s="2">
        <v>1.5</v>
      </c>
      <c r="H1407" s="2">
        <f t="shared" si="210"/>
        <v>0</v>
      </c>
      <c r="I1407" s="2">
        <f t="shared" si="211"/>
        <v>0</v>
      </c>
      <c r="J1407" s="2">
        <f t="shared" si="212"/>
        <v>0</v>
      </c>
      <c r="K1407" s="2">
        <f t="shared" si="213"/>
        <v>0</v>
      </c>
      <c r="L1407" s="2">
        <f t="shared" si="214"/>
        <v>0</v>
      </c>
      <c r="M1407" s="2">
        <v>18</v>
      </c>
      <c r="Q1407" s="2">
        <f t="shared" si="215"/>
        <v>0</v>
      </c>
      <c r="R1407" s="2">
        <f t="shared" si="216"/>
        <v>1</v>
      </c>
      <c r="S1407" s="2">
        <f t="shared" si="217"/>
        <v>0</v>
      </c>
      <c r="T1407" s="2">
        <v>2002</v>
      </c>
      <c r="U1407" s="2">
        <f t="shared" si="218"/>
        <v>0</v>
      </c>
      <c r="V1407" s="2">
        <v>6.5</v>
      </c>
      <c r="W1407" s="2">
        <f t="shared" si="219"/>
        <v>1</v>
      </c>
    </row>
    <row r="1408" spans="1:23" x14ac:dyDescent="0.2">
      <c r="A1408" s="2" t="s">
        <v>2267</v>
      </c>
      <c r="B1408" s="2" t="s">
        <v>11</v>
      </c>
      <c r="C1408" s="2" t="s">
        <v>12</v>
      </c>
      <c r="D1408" s="2">
        <v>61.356200000000001</v>
      </c>
      <c r="E1408" s="2">
        <v>109</v>
      </c>
      <c r="F1408" s="2">
        <v>3544</v>
      </c>
      <c r="G1408" s="2">
        <v>14</v>
      </c>
      <c r="H1408" s="2">
        <f t="shared" si="210"/>
        <v>0</v>
      </c>
      <c r="I1408" s="2">
        <f t="shared" si="211"/>
        <v>0</v>
      </c>
      <c r="J1408" s="2">
        <f t="shared" si="212"/>
        <v>0</v>
      </c>
      <c r="K1408" s="2">
        <f t="shared" si="213"/>
        <v>0</v>
      </c>
      <c r="L1408" s="2">
        <f t="shared" si="214"/>
        <v>0</v>
      </c>
      <c r="M1408" s="2">
        <v>41</v>
      </c>
      <c r="Q1408" s="2">
        <f t="shared" si="215"/>
        <v>1</v>
      </c>
      <c r="R1408" s="2">
        <f t="shared" si="216"/>
        <v>0</v>
      </c>
      <c r="S1408" s="2">
        <f t="shared" si="217"/>
        <v>0</v>
      </c>
      <c r="T1408" s="2">
        <v>2007</v>
      </c>
      <c r="U1408" s="2">
        <f t="shared" si="218"/>
        <v>0</v>
      </c>
      <c r="V1408" s="2">
        <v>5.2</v>
      </c>
      <c r="W1408" s="2">
        <f t="shared" si="219"/>
        <v>1</v>
      </c>
    </row>
    <row r="1409" spans="1:23" x14ac:dyDescent="0.2">
      <c r="A1409" s="2" t="s">
        <v>2269</v>
      </c>
      <c r="B1409" s="2" t="s">
        <v>15</v>
      </c>
      <c r="C1409" s="2" t="s">
        <v>12</v>
      </c>
      <c r="D1409" s="2">
        <v>1.7960199999999999</v>
      </c>
      <c r="E1409" s="2">
        <v>105</v>
      </c>
      <c r="F1409" s="2">
        <v>37766</v>
      </c>
      <c r="G1409" s="2">
        <v>22</v>
      </c>
      <c r="H1409" s="2">
        <f t="shared" si="210"/>
        <v>1</v>
      </c>
      <c r="I1409" s="2">
        <f t="shared" si="211"/>
        <v>0</v>
      </c>
      <c r="J1409" s="2">
        <f t="shared" si="212"/>
        <v>0</v>
      </c>
      <c r="K1409" s="2">
        <f t="shared" si="213"/>
        <v>0</v>
      </c>
      <c r="L1409" s="2">
        <f t="shared" si="214"/>
        <v>0</v>
      </c>
      <c r="M1409" s="2">
        <v>43</v>
      </c>
      <c r="Q1409" s="2">
        <f t="shared" si="215"/>
        <v>0</v>
      </c>
      <c r="R1409" s="2">
        <f t="shared" si="216"/>
        <v>0</v>
      </c>
      <c r="S1409" s="2">
        <f t="shared" si="217"/>
        <v>0</v>
      </c>
      <c r="T1409" s="2">
        <v>2010</v>
      </c>
      <c r="U1409" s="2">
        <f t="shared" si="218"/>
        <v>0</v>
      </c>
      <c r="V1409" s="2">
        <v>5.4</v>
      </c>
      <c r="W1409" s="2">
        <f t="shared" si="219"/>
        <v>1</v>
      </c>
    </row>
    <row r="1410" spans="1:23" x14ac:dyDescent="0.2">
      <c r="A1410" s="2" t="s">
        <v>48</v>
      </c>
      <c r="B1410" s="2" t="s">
        <v>15</v>
      </c>
      <c r="C1410" s="2" t="s">
        <v>12</v>
      </c>
      <c r="D1410" s="2">
        <v>0.18635399999999999</v>
      </c>
      <c r="E1410" s="2">
        <v>129</v>
      </c>
      <c r="F1410" s="2">
        <v>26176</v>
      </c>
      <c r="G1410" s="2">
        <v>13.5</v>
      </c>
      <c r="H1410" s="2">
        <f t="shared" si="210"/>
        <v>1</v>
      </c>
      <c r="I1410" s="2">
        <f t="shared" si="211"/>
        <v>0</v>
      </c>
      <c r="J1410" s="2">
        <f t="shared" si="212"/>
        <v>0</v>
      </c>
      <c r="K1410" s="2">
        <f t="shared" si="213"/>
        <v>0</v>
      </c>
      <c r="L1410" s="2">
        <f t="shared" si="214"/>
        <v>0</v>
      </c>
      <c r="M1410" s="2">
        <v>776</v>
      </c>
      <c r="Q1410" s="2">
        <f t="shared" si="215"/>
        <v>0</v>
      </c>
      <c r="R1410" s="2">
        <f t="shared" si="216"/>
        <v>0</v>
      </c>
      <c r="S1410" s="2">
        <f t="shared" si="217"/>
        <v>0</v>
      </c>
      <c r="T1410" s="2">
        <v>2015</v>
      </c>
      <c r="U1410" s="2">
        <f t="shared" si="218"/>
        <v>0</v>
      </c>
      <c r="V1410" s="2">
        <v>4.5</v>
      </c>
      <c r="W1410" s="2">
        <f t="shared" si="219"/>
        <v>1</v>
      </c>
    </row>
    <row r="1411" spans="1:23" x14ac:dyDescent="0.2">
      <c r="A1411" s="2" t="s">
        <v>553</v>
      </c>
      <c r="B1411" s="2" t="s">
        <v>15</v>
      </c>
      <c r="C1411" s="2" t="s">
        <v>12</v>
      </c>
      <c r="D1411" s="2">
        <v>10.9117</v>
      </c>
      <c r="E1411" s="2">
        <v>112</v>
      </c>
      <c r="F1411" s="2">
        <v>43560</v>
      </c>
      <c r="G1411" s="2">
        <v>25</v>
      </c>
      <c r="H1411" s="2">
        <f t="shared" ref="H1411:H1474" si="220">IF(B1411="R",1,0)</f>
        <v>1</v>
      </c>
      <c r="I1411" s="2">
        <f t="shared" ref="I1411:I1474" si="221">IF(C1411="Comedy",1,0)</f>
        <v>0</v>
      </c>
      <c r="J1411" s="2">
        <f t="shared" ref="J1411:J1474" si="222">IF(C1411="Thriller_Horror",1,0)</f>
        <v>0</v>
      </c>
      <c r="K1411" s="2">
        <f t="shared" ref="K1411:K1474" si="223">IF(C1411="Animation",1,0)</f>
        <v>0</v>
      </c>
      <c r="L1411" s="2">
        <f t="shared" ref="L1411:L1474" si="224">IF(C1411="Adventure_Sci_fi",1,0)</f>
        <v>0</v>
      </c>
      <c r="M1411" s="2">
        <v>108</v>
      </c>
      <c r="Q1411" s="2">
        <f t="shared" ref="Q1411:Q1474" si="225">IF(B1411="PG-13",1,0)</f>
        <v>0</v>
      </c>
      <c r="R1411" s="2">
        <f t="shared" ref="R1411:R1474" si="226">IF(B1411="PG",1,0)</f>
        <v>0</v>
      </c>
      <c r="S1411" s="2">
        <f t="shared" ref="S1411:S1474" si="227">IF(C1411="Drama_Comedy",1,0)</f>
        <v>0</v>
      </c>
      <c r="T1411" s="2">
        <v>2008</v>
      </c>
      <c r="U1411" s="2">
        <f t="shared" ref="U1411:U1474" si="228">IF(C1411="Other",1,0)</f>
        <v>0</v>
      </c>
      <c r="V1411" s="2">
        <v>6.5</v>
      </c>
      <c r="W1411" s="2">
        <f t="shared" ref="W1411:W1474" si="229">IF(C1411="Drama",1,0)</f>
        <v>1</v>
      </c>
    </row>
    <row r="1412" spans="1:23" x14ac:dyDescent="0.2">
      <c r="A1412" s="2" t="s">
        <v>126</v>
      </c>
      <c r="B1412" s="2" t="s">
        <v>15</v>
      </c>
      <c r="C1412" s="2" t="s">
        <v>12</v>
      </c>
      <c r="D1412" s="2">
        <v>161.029</v>
      </c>
      <c r="E1412" s="2">
        <v>167</v>
      </c>
      <c r="F1412" s="2">
        <v>2702</v>
      </c>
      <c r="G1412" s="2">
        <v>28</v>
      </c>
      <c r="H1412" s="2">
        <f t="shared" si="220"/>
        <v>1</v>
      </c>
      <c r="I1412" s="2">
        <f t="shared" si="221"/>
        <v>0</v>
      </c>
      <c r="J1412" s="2">
        <f t="shared" si="222"/>
        <v>0</v>
      </c>
      <c r="K1412" s="2">
        <f t="shared" si="223"/>
        <v>0</v>
      </c>
      <c r="L1412" s="2">
        <f t="shared" si="224"/>
        <v>0</v>
      </c>
      <c r="M1412" s="2">
        <v>473</v>
      </c>
      <c r="Q1412" s="2">
        <f t="shared" si="225"/>
        <v>0</v>
      </c>
      <c r="R1412" s="2">
        <f t="shared" si="226"/>
        <v>0</v>
      </c>
      <c r="S1412" s="2">
        <f t="shared" si="227"/>
        <v>0</v>
      </c>
      <c r="T1412" s="2">
        <v>2015</v>
      </c>
      <c r="U1412" s="2">
        <f t="shared" si="228"/>
        <v>0</v>
      </c>
      <c r="V1412" s="2">
        <v>7.9</v>
      </c>
      <c r="W1412" s="2">
        <f t="shared" si="229"/>
        <v>1</v>
      </c>
    </row>
    <row r="1413" spans="1:23" x14ac:dyDescent="0.2">
      <c r="A1413" s="2" t="s">
        <v>2274</v>
      </c>
      <c r="B1413" s="2" t="s">
        <v>15</v>
      </c>
      <c r="C1413" s="2" t="s">
        <v>19</v>
      </c>
      <c r="D1413" s="2">
        <v>6.5633600000000003</v>
      </c>
      <c r="E1413" s="2">
        <v>87</v>
      </c>
      <c r="F1413" s="2">
        <v>4218</v>
      </c>
      <c r="G1413" s="2">
        <v>20</v>
      </c>
      <c r="H1413" s="2">
        <f t="shared" si="220"/>
        <v>1</v>
      </c>
      <c r="I1413" s="2">
        <f t="shared" si="221"/>
        <v>0</v>
      </c>
      <c r="J1413" s="2">
        <f t="shared" si="222"/>
        <v>0</v>
      </c>
      <c r="K1413" s="2">
        <f t="shared" si="223"/>
        <v>0</v>
      </c>
      <c r="L1413" s="2">
        <f t="shared" si="224"/>
        <v>1</v>
      </c>
      <c r="M1413" s="2">
        <v>29</v>
      </c>
      <c r="Q1413" s="2">
        <f t="shared" si="225"/>
        <v>0</v>
      </c>
      <c r="R1413" s="2">
        <f t="shared" si="226"/>
        <v>0</v>
      </c>
      <c r="S1413" s="2">
        <f t="shared" si="227"/>
        <v>0</v>
      </c>
      <c r="T1413" s="2">
        <v>2008</v>
      </c>
      <c r="U1413" s="2">
        <f t="shared" si="228"/>
        <v>0</v>
      </c>
      <c r="V1413" s="2">
        <v>5.3</v>
      </c>
      <c r="W1413" s="2">
        <f t="shared" si="229"/>
        <v>0</v>
      </c>
    </row>
    <row r="1414" spans="1:23" x14ac:dyDescent="0.2">
      <c r="A1414" s="2" t="s">
        <v>984</v>
      </c>
      <c r="B1414" s="2" t="s">
        <v>11</v>
      </c>
      <c r="C1414" s="2" t="s">
        <v>40</v>
      </c>
      <c r="D1414" s="2">
        <v>40.137799999999999</v>
      </c>
      <c r="E1414" s="2">
        <v>113</v>
      </c>
      <c r="F1414" s="2">
        <v>8362</v>
      </c>
      <c r="G1414" s="2">
        <v>38</v>
      </c>
      <c r="H1414" s="2">
        <f t="shared" si="220"/>
        <v>0</v>
      </c>
      <c r="I1414" s="2">
        <f t="shared" si="221"/>
        <v>0</v>
      </c>
      <c r="J1414" s="2">
        <f t="shared" si="222"/>
        <v>0</v>
      </c>
      <c r="K1414" s="2">
        <f t="shared" si="223"/>
        <v>0</v>
      </c>
      <c r="L1414" s="2">
        <f t="shared" si="224"/>
        <v>0</v>
      </c>
      <c r="M1414" s="2">
        <v>395</v>
      </c>
      <c r="Q1414" s="2">
        <f t="shared" si="225"/>
        <v>1</v>
      </c>
      <c r="R1414" s="2">
        <f t="shared" si="226"/>
        <v>0</v>
      </c>
      <c r="S1414" s="2">
        <f t="shared" si="227"/>
        <v>1</v>
      </c>
      <c r="T1414" s="2">
        <v>2006</v>
      </c>
      <c r="U1414" s="2">
        <f t="shared" si="228"/>
        <v>0</v>
      </c>
      <c r="V1414" s="2">
        <v>7.6</v>
      </c>
      <c r="W1414" s="2">
        <f t="shared" si="229"/>
        <v>0</v>
      </c>
    </row>
    <row r="1415" spans="1:23" x14ac:dyDescent="0.2">
      <c r="A1415" s="2" t="s">
        <v>2012</v>
      </c>
      <c r="B1415" s="2" t="s">
        <v>15</v>
      </c>
      <c r="C1415" s="2" t="s">
        <v>24</v>
      </c>
      <c r="D1415" s="2">
        <v>10.324400000000001</v>
      </c>
      <c r="E1415" s="2">
        <v>110</v>
      </c>
      <c r="F1415" s="2">
        <v>11431</v>
      </c>
      <c r="G1415" s="2">
        <v>25</v>
      </c>
      <c r="H1415" s="2">
        <f t="shared" si="220"/>
        <v>1</v>
      </c>
      <c r="I1415" s="2">
        <f t="shared" si="221"/>
        <v>0</v>
      </c>
      <c r="J1415" s="2">
        <f t="shared" si="222"/>
        <v>0</v>
      </c>
      <c r="K1415" s="2">
        <f t="shared" si="223"/>
        <v>0</v>
      </c>
      <c r="L1415" s="2">
        <f t="shared" si="224"/>
        <v>0</v>
      </c>
      <c r="M1415" s="2">
        <v>37</v>
      </c>
      <c r="Q1415" s="2">
        <f t="shared" si="225"/>
        <v>0</v>
      </c>
      <c r="R1415" s="2">
        <f t="shared" si="226"/>
        <v>0</v>
      </c>
      <c r="S1415" s="2">
        <f t="shared" si="227"/>
        <v>0</v>
      </c>
      <c r="T1415" s="2">
        <v>2011</v>
      </c>
      <c r="U1415" s="2">
        <f t="shared" si="228"/>
        <v>0</v>
      </c>
      <c r="V1415" s="2">
        <v>5.8</v>
      </c>
      <c r="W1415" s="2">
        <f t="shared" si="229"/>
        <v>0</v>
      </c>
    </row>
    <row r="1416" spans="1:23" x14ac:dyDescent="0.2">
      <c r="A1416" s="2" t="s">
        <v>898</v>
      </c>
      <c r="B1416" s="2" t="s">
        <v>15</v>
      </c>
      <c r="C1416" s="2" t="s">
        <v>24</v>
      </c>
      <c r="D1416" s="2">
        <v>26.415600000000001</v>
      </c>
      <c r="E1416" s="2">
        <v>109</v>
      </c>
      <c r="F1416" s="2">
        <v>33878</v>
      </c>
      <c r="G1416" s="2">
        <v>20</v>
      </c>
      <c r="H1416" s="2">
        <f t="shared" si="220"/>
        <v>1</v>
      </c>
      <c r="I1416" s="2">
        <f t="shared" si="221"/>
        <v>0</v>
      </c>
      <c r="J1416" s="2">
        <f t="shared" si="222"/>
        <v>0</v>
      </c>
      <c r="K1416" s="2">
        <f t="shared" si="223"/>
        <v>0</v>
      </c>
      <c r="L1416" s="2">
        <f t="shared" si="224"/>
        <v>0</v>
      </c>
      <c r="M1416" s="2">
        <v>453</v>
      </c>
      <c r="Q1416" s="2">
        <f t="shared" si="225"/>
        <v>0</v>
      </c>
      <c r="R1416" s="2">
        <f t="shared" si="226"/>
        <v>0</v>
      </c>
      <c r="S1416" s="2">
        <f t="shared" si="227"/>
        <v>0</v>
      </c>
      <c r="T1416" s="2">
        <v>2008</v>
      </c>
      <c r="U1416" s="2">
        <f t="shared" si="228"/>
        <v>0</v>
      </c>
      <c r="V1416" s="2">
        <v>6.8</v>
      </c>
      <c r="W1416" s="2">
        <f t="shared" si="229"/>
        <v>0</v>
      </c>
    </row>
    <row r="1417" spans="1:23" x14ac:dyDescent="0.2">
      <c r="A1417" s="2" t="s">
        <v>1723</v>
      </c>
      <c r="B1417" s="2" t="s">
        <v>51</v>
      </c>
      <c r="C1417" s="2" t="s">
        <v>97</v>
      </c>
      <c r="D1417" s="2">
        <v>64.736099999999993</v>
      </c>
      <c r="E1417" s="2">
        <v>77</v>
      </c>
      <c r="F1417" s="2">
        <v>2682</v>
      </c>
      <c r="G1417" s="2">
        <v>120</v>
      </c>
      <c r="H1417" s="2">
        <f t="shared" si="220"/>
        <v>0</v>
      </c>
      <c r="I1417" s="2">
        <f t="shared" si="221"/>
        <v>0</v>
      </c>
      <c r="J1417" s="2">
        <f t="shared" si="222"/>
        <v>0</v>
      </c>
      <c r="K1417" s="2">
        <f t="shared" si="223"/>
        <v>1</v>
      </c>
      <c r="L1417" s="2">
        <f t="shared" si="224"/>
        <v>0</v>
      </c>
      <c r="M1417" s="2">
        <v>50</v>
      </c>
      <c r="Q1417" s="2">
        <f t="shared" si="225"/>
        <v>0</v>
      </c>
      <c r="R1417" s="2">
        <f t="shared" si="226"/>
        <v>1</v>
      </c>
      <c r="S1417" s="2">
        <f t="shared" si="227"/>
        <v>0</v>
      </c>
      <c r="T1417" s="2">
        <v>2002</v>
      </c>
      <c r="U1417" s="2">
        <f t="shared" si="228"/>
        <v>0</v>
      </c>
      <c r="V1417" s="2">
        <v>5.4</v>
      </c>
      <c r="W1417" s="2">
        <f t="shared" si="229"/>
        <v>0</v>
      </c>
    </row>
    <row r="1418" spans="1:23" x14ac:dyDescent="0.2">
      <c r="A1418" s="2" t="s">
        <v>861</v>
      </c>
      <c r="B1418" s="2" t="s">
        <v>11</v>
      </c>
      <c r="C1418" s="2" t="s">
        <v>31</v>
      </c>
      <c r="D1418" s="2">
        <v>33.828299999999999</v>
      </c>
      <c r="E1418" s="2">
        <v>118</v>
      </c>
      <c r="F1418" s="2">
        <v>14036</v>
      </c>
      <c r="G1418" s="2">
        <v>55</v>
      </c>
      <c r="H1418" s="2">
        <f t="shared" si="220"/>
        <v>0</v>
      </c>
      <c r="I1418" s="2">
        <f t="shared" si="221"/>
        <v>1</v>
      </c>
      <c r="J1418" s="2">
        <f t="shared" si="222"/>
        <v>0</v>
      </c>
      <c r="K1418" s="2">
        <f t="shared" si="223"/>
        <v>0</v>
      </c>
      <c r="L1418" s="2">
        <f t="shared" si="224"/>
        <v>0</v>
      </c>
      <c r="M1418" s="2">
        <v>101</v>
      </c>
      <c r="Q1418" s="2">
        <f t="shared" si="225"/>
        <v>1</v>
      </c>
      <c r="R1418" s="2">
        <f t="shared" si="226"/>
        <v>0</v>
      </c>
      <c r="S1418" s="2">
        <f t="shared" si="227"/>
        <v>0</v>
      </c>
      <c r="T1418" s="2">
        <v>2003</v>
      </c>
      <c r="U1418" s="2">
        <f t="shared" si="228"/>
        <v>0</v>
      </c>
      <c r="V1418" s="2">
        <v>5.8</v>
      </c>
      <c r="W1418" s="2">
        <f t="shared" si="229"/>
        <v>0</v>
      </c>
    </row>
    <row r="1419" spans="1:23" x14ac:dyDescent="0.2">
      <c r="A1419" s="2" t="s">
        <v>72</v>
      </c>
      <c r="B1419" s="2" t="s">
        <v>11</v>
      </c>
      <c r="C1419" s="2" t="s">
        <v>24</v>
      </c>
      <c r="D1419" s="2">
        <v>36.381700000000002</v>
      </c>
      <c r="E1419" s="2">
        <v>128</v>
      </c>
      <c r="F1419" s="2">
        <v>7067</v>
      </c>
      <c r="G1419" s="2">
        <v>82</v>
      </c>
      <c r="H1419" s="2">
        <f t="shared" si="220"/>
        <v>0</v>
      </c>
      <c r="I1419" s="2">
        <f t="shared" si="221"/>
        <v>0</v>
      </c>
      <c r="J1419" s="2">
        <f t="shared" si="222"/>
        <v>0</v>
      </c>
      <c r="K1419" s="2">
        <f t="shared" si="223"/>
        <v>0</v>
      </c>
      <c r="L1419" s="2">
        <f t="shared" si="224"/>
        <v>0</v>
      </c>
      <c r="M1419" s="2">
        <v>0</v>
      </c>
      <c r="Q1419" s="2">
        <f t="shared" si="225"/>
        <v>1</v>
      </c>
      <c r="R1419" s="2">
        <f t="shared" si="226"/>
        <v>0</v>
      </c>
      <c r="S1419" s="2">
        <f t="shared" si="227"/>
        <v>0</v>
      </c>
      <c r="T1419" s="2">
        <v>2011</v>
      </c>
      <c r="U1419" s="2">
        <f t="shared" si="228"/>
        <v>0</v>
      </c>
      <c r="V1419" s="2">
        <v>6.1</v>
      </c>
      <c r="W1419" s="2">
        <f t="shared" si="229"/>
        <v>0</v>
      </c>
    </row>
    <row r="1420" spans="1:23" x14ac:dyDescent="0.2">
      <c r="A1420" s="2" t="s">
        <v>898</v>
      </c>
      <c r="B1420" s="2" t="s">
        <v>11</v>
      </c>
      <c r="C1420" s="2" t="s">
        <v>19</v>
      </c>
      <c r="D1420" s="2">
        <v>161.08699999999999</v>
      </c>
      <c r="E1420" s="2">
        <v>123</v>
      </c>
      <c r="F1420" s="2">
        <v>11287</v>
      </c>
      <c r="G1420" s="2">
        <v>175</v>
      </c>
      <c r="H1420" s="2">
        <f t="shared" si="220"/>
        <v>0</v>
      </c>
      <c r="I1420" s="2">
        <f t="shared" si="221"/>
        <v>0</v>
      </c>
      <c r="J1420" s="2">
        <f t="shared" si="222"/>
        <v>0</v>
      </c>
      <c r="K1420" s="2">
        <f t="shared" si="223"/>
        <v>0</v>
      </c>
      <c r="L1420" s="2">
        <f t="shared" si="224"/>
        <v>1</v>
      </c>
      <c r="M1420" s="2">
        <v>452</v>
      </c>
      <c r="Q1420" s="2">
        <f t="shared" si="225"/>
        <v>1</v>
      </c>
      <c r="R1420" s="2">
        <f t="shared" si="226"/>
        <v>0</v>
      </c>
      <c r="S1420" s="2">
        <f t="shared" si="227"/>
        <v>0</v>
      </c>
      <c r="T1420" s="2">
        <v>2016</v>
      </c>
      <c r="U1420" s="2">
        <f t="shared" si="228"/>
        <v>0</v>
      </c>
      <c r="V1420" s="2">
        <v>6.9</v>
      </c>
      <c r="W1420" s="2">
        <f t="shared" si="229"/>
        <v>0</v>
      </c>
    </row>
    <row r="1421" spans="1:23" x14ac:dyDescent="0.2">
      <c r="A1421" s="2" t="s">
        <v>1967</v>
      </c>
      <c r="B1421" s="2" t="s">
        <v>11</v>
      </c>
      <c r="C1421" s="2" t="s">
        <v>40</v>
      </c>
      <c r="D1421" s="2">
        <v>19.693899999999999</v>
      </c>
      <c r="E1421" s="2">
        <v>108</v>
      </c>
      <c r="F1421" s="2">
        <v>3344</v>
      </c>
      <c r="G1421" s="2">
        <v>34</v>
      </c>
      <c r="H1421" s="2">
        <f t="shared" si="220"/>
        <v>0</v>
      </c>
      <c r="I1421" s="2">
        <f t="shared" si="221"/>
        <v>0</v>
      </c>
      <c r="J1421" s="2">
        <f t="shared" si="222"/>
        <v>0</v>
      </c>
      <c r="K1421" s="2">
        <f t="shared" si="223"/>
        <v>0</v>
      </c>
      <c r="L1421" s="2">
        <f t="shared" si="224"/>
        <v>0</v>
      </c>
      <c r="M1421" s="2">
        <v>19</v>
      </c>
      <c r="Q1421" s="2">
        <f t="shared" si="225"/>
        <v>1</v>
      </c>
      <c r="R1421" s="2">
        <f t="shared" si="226"/>
        <v>0</v>
      </c>
      <c r="S1421" s="2">
        <f t="shared" si="227"/>
        <v>1</v>
      </c>
      <c r="T1421" s="2">
        <v>2001</v>
      </c>
      <c r="U1421" s="2">
        <f t="shared" si="228"/>
        <v>0</v>
      </c>
      <c r="V1421" s="2">
        <v>4.9000000000000004</v>
      </c>
      <c r="W1421" s="2">
        <f t="shared" si="229"/>
        <v>0</v>
      </c>
    </row>
    <row r="1422" spans="1:23" x14ac:dyDescent="0.2">
      <c r="A1422" s="2" t="s">
        <v>2284</v>
      </c>
      <c r="B1422" s="2" t="s">
        <v>15</v>
      </c>
      <c r="C1422" s="2" t="s">
        <v>40</v>
      </c>
      <c r="D1422" s="2">
        <v>12.055099999999999</v>
      </c>
      <c r="E1422" s="2">
        <v>91</v>
      </c>
      <c r="F1422" s="2">
        <v>2528</v>
      </c>
      <c r="G1422" s="2">
        <v>8</v>
      </c>
      <c r="H1422" s="2">
        <f t="shared" si="220"/>
        <v>1</v>
      </c>
      <c r="I1422" s="2">
        <f t="shared" si="221"/>
        <v>0</v>
      </c>
      <c r="J1422" s="2">
        <f t="shared" si="222"/>
        <v>0</v>
      </c>
      <c r="K1422" s="2">
        <f t="shared" si="223"/>
        <v>0</v>
      </c>
      <c r="L1422" s="2">
        <f t="shared" si="224"/>
        <v>0</v>
      </c>
      <c r="M1422" s="2">
        <v>19</v>
      </c>
      <c r="Q1422" s="2">
        <f t="shared" si="225"/>
        <v>0</v>
      </c>
      <c r="R1422" s="2">
        <f t="shared" si="226"/>
        <v>0</v>
      </c>
      <c r="S1422" s="2">
        <f t="shared" si="227"/>
        <v>1</v>
      </c>
      <c r="T1422" s="2">
        <v>2008</v>
      </c>
      <c r="U1422" s="2">
        <f t="shared" si="228"/>
        <v>0</v>
      </c>
      <c r="V1422" s="2">
        <v>6.9</v>
      </c>
      <c r="W1422" s="2">
        <f t="shared" si="229"/>
        <v>0</v>
      </c>
    </row>
    <row r="1423" spans="1:23" x14ac:dyDescent="0.2">
      <c r="A1423" s="2" t="s">
        <v>244</v>
      </c>
      <c r="B1423" s="2" t="s">
        <v>11</v>
      </c>
      <c r="C1423" s="2" t="s">
        <v>12</v>
      </c>
      <c r="D1423" s="2">
        <v>3.0643600000000002</v>
      </c>
      <c r="E1423" s="2">
        <v>141</v>
      </c>
      <c r="F1423" s="2">
        <v>2584</v>
      </c>
      <c r="G1423" s="2">
        <v>5.6</v>
      </c>
      <c r="H1423" s="2">
        <f t="shared" si="220"/>
        <v>0</v>
      </c>
      <c r="I1423" s="2">
        <f t="shared" si="221"/>
        <v>0</v>
      </c>
      <c r="J1423" s="2">
        <f t="shared" si="222"/>
        <v>0</v>
      </c>
      <c r="K1423" s="2">
        <f t="shared" si="223"/>
        <v>0</v>
      </c>
      <c r="L1423" s="2">
        <f t="shared" si="224"/>
        <v>0</v>
      </c>
      <c r="M1423" s="2">
        <v>407</v>
      </c>
      <c r="Q1423" s="2">
        <f t="shared" si="225"/>
        <v>1</v>
      </c>
      <c r="R1423" s="2">
        <f t="shared" si="226"/>
        <v>0</v>
      </c>
      <c r="S1423" s="2">
        <f t="shared" si="227"/>
        <v>0</v>
      </c>
      <c r="T1423" s="2">
        <v>2002</v>
      </c>
      <c r="U1423" s="2">
        <f t="shared" si="228"/>
        <v>0</v>
      </c>
      <c r="V1423" s="2">
        <v>6.9</v>
      </c>
      <c r="W1423" s="2">
        <f t="shared" si="229"/>
        <v>1</v>
      </c>
    </row>
    <row r="1424" spans="1:23" x14ac:dyDescent="0.2">
      <c r="A1424" s="2" t="s">
        <v>1149</v>
      </c>
      <c r="B1424" s="2" t="s">
        <v>15</v>
      </c>
      <c r="C1424" s="2" t="s">
        <v>40</v>
      </c>
      <c r="D1424" s="2">
        <v>0.32215700000000003</v>
      </c>
      <c r="E1424" s="2">
        <v>96</v>
      </c>
      <c r="F1424" s="2">
        <v>4590</v>
      </c>
      <c r="G1424" s="2">
        <v>2.5</v>
      </c>
      <c r="H1424" s="2">
        <f t="shared" si="220"/>
        <v>1</v>
      </c>
      <c r="I1424" s="2">
        <f t="shared" si="221"/>
        <v>0</v>
      </c>
      <c r="J1424" s="2">
        <f t="shared" si="222"/>
        <v>0</v>
      </c>
      <c r="K1424" s="2">
        <f t="shared" si="223"/>
        <v>0</v>
      </c>
      <c r="L1424" s="2">
        <f t="shared" si="224"/>
        <v>0</v>
      </c>
      <c r="M1424" s="2">
        <v>571</v>
      </c>
      <c r="Q1424" s="2">
        <f t="shared" si="225"/>
        <v>0</v>
      </c>
      <c r="R1424" s="2">
        <f t="shared" si="226"/>
        <v>0</v>
      </c>
      <c r="S1424" s="2">
        <f t="shared" si="227"/>
        <v>1</v>
      </c>
      <c r="T1424" s="2">
        <v>2010</v>
      </c>
      <c r="U1424" s="2">
        <f t="shared" si="228"/>
        <v>0</v>
      </c>
      <c r="V1424" s="2">
        <v>6.8</v>
      </c>
      <c r="W1424" s="2">
        <f t="shared" si="229"/>
        <v>0</v>
      </c>
    </row>
    <row r="1425" spans="1:23" x14ac:dyDescent="0.2">
      <c r="A1425" s="2" t="s">
        <v>1691</v>
      </c>
      <c r="B1425" s="2" t="s">
        <v>11</v>
      </c>
      <c r="C1425" s="2" t="s">
        <v>35</v>
      </c>
      <c r="D1425" s="2">
        <v>126.97499999999999</v>
      </c>
      <c r="E1425" s="2">
        <v>112</v>
      </c>
      <c r="F1425" s="2">
        <v>3388</v>
      </c>
      <c r="G1425" s="2">
        <v>50</v>
      </c>
      <c r="H1425" s="2">
        <f t="shared" si="220"/>
        <v>0</v>
      </c>
      <c r="I1425" s="2">
        <f t="shared" si="221"/>
        <v>0</v>
      </c>
      <c r="J1425" s="2">
        <f t="shared" si="222"/>
        <v>1</v>
      </c>
      <c r="K1425" s="2">
        <f t="shared" si="223"/>
        <v>0</v>
      </c>
      <c r="L1425" s="2">
        <f t="shared" si="224"/>
        <v>0</v>
      </c>
      <c r="M1425" s="2">
        <v>14000</v>
      </c>
      <c r="Q1425" s="2">
        <f t="shared" si="225"/>
        <v>1</v>
      </c>
      <c r="R1425" s="2">
        <f t="shared" si="226"/>
        <v>0</v>
      </c>
      <c r="S1425" s="2">
        <f t="shared" si="227"/>
        <v>0</v>
      </c>
      <c r="T1425" s="2">
        <v>2011</v>
      </c>
      <c r="U1425" s="2">
        <f t="shared" si="228"/>
        <v>0</v>
      </c>
      <c r="V1425" s="2">
        <v>7.1</v>
      </c>
      <c r="W1425" s="2">
        <f t="shared" si="229"/>
        <v>0</v>
      </c>
    </row>
    <row r="1426" spans="1:23" x14ac:dyDescent="0.2">
      <c r="A1426" s="2" t="s">
        <v>1823</v>
      </c>
      <c r="B1426" s="2" t="s">
        <v>51</v>
      </c>
      <c r="C1426" s="2" t="s">
        <v>40</v>
      </c>
      <c r="D1426" s="2">
        <v>11.529400000000001</v>
      </c>
      <c r="E1426" s="2">
        <v>100</v>
      </c>
      <c r="F1426" s="2">
        <v>0</v>
      </c>
      <c r="G1426" s="2">
        <v>6.5000000000000002E-2</v>
      </c>
      <c r="H1426" s="2">
        <f t="shared" si="220"/>
        <v>0</v>
      </c>
      <c r="I1426" s="2">
        <f t="shared" si="221"/>
        <v>0</v>
      </c>
      <c r="J1426" s="2">
        <f t="shared" si="222"/>
        <v>0</v>
      </c>
      <c r="K1426" s="2">
        <f t="shared" si="223"/>
        <v>0</v>
      </c>
      <c r="L1426" s="2">
        <f t="shared" si="224"/>
        <v>0</v>
      </c>
      <c r="M1426" s="2">
        <v>293</v>
      </c>
      <c r="Q1426" s="2">
        <f t="shared" si="225"/>
        <v>0</v>
      </c>
      <c r="R1426" s="2">
        <f t="shared" si="226"/>
        <v>1</v>
      </c>
      <c r="S1426" s="2">
        <f t="shared" si="227"/>
        <v>1</v>
      </c>
      <c r="T1426" s="2">
        <v>2004</v>
      </c>
      <c r="U1426" s="2">
        <f t="shared" si="228"/>
        <v>0</v>
      </c>
      <c r="V1426" s="2">
        <v>7.3</v>
      </c>
      <c r="W1426" s="2">
        <f t="shared" si="229"/>
        <v>0</v>
      </c>
    </row>
    <row r="1427" spans="1:23" x14ac:dyDescent="0.2">
      <c r="A1427" s="2" t="s">
        <v>386</v>
      </c>
      <c r="B1427" s="2" t="s">
        <v>15</v>
      </c>
      <c r="C1427" s="2" t="s">
        <v>31</v>
      </c>
      <c r="D1427" s="2">
        <v>18.488299999999999</v>
      </c>
      <c r="E1427" s="2">
        <v>100</v>
      </c>
      <c r="F1427" s="2">
        <v>2893</v>
      </c>
      <c r="G1427" s="2">
        <v>1.2</v>
      </c>
      <c r="H1427" s="2">
        <f t="shared" si="220"/>
        <v>1</v>
      </c>
      <c r="I1427" s="2">
        <f t="shared" si="221"/>
        <v>1</v>
      </c>
      <c r="J1427" s="2">
        <f t="shared" si="222"/>
        <v>0</v>
      </c>
      <c r="K1427" s="2">
        <f t="shared" si="223"/>
        <v>0</v>
      </c>
      <c r="L1427" s="2">
        <f t="shared" si="224"/>
        <v>0</v>
      </c>
      <c r="M1427" s="2">
        <v>422</v>
      </c>
      <c r="Q1427" s="2">
        <f t="shared" si="225"/>
        <v>0</v>
      </c>
      <c r="R1427" s="2">
        <f t="shared" si="226"/>
        <v>0</v>
      </c>
      <c r="S1427" s="2">
        <f t="shared" si="227"/>
        <v>0</v>
      </c>
      <c r="T1427" s="2">
        <v>2001</v>
      </c>
      <c r="U1427" s="2">
        <f t="shared" si="228"/>
        <v>0</v>
      </c>
      <c r="V1427" s="2">
        <v>7.1</v>
      </c>
      <c r="W1427" s="2">
        <f t="shared" si="229"/>
        <v>0</v>
      </c>
    </row>
    <row r="1428" spans="1:23" x14ac:dyDescent="0.2">
      <c r="A1428" s="2" t="s">
        <v>1878</v>
      </c>
      <c r="B1428" s="2" t="s">
        <v>15</v>
      </c>
      <c r="C1428" s="2" t="s">
        <v>31</v>
      </c>
      <c r="D1428" s="2">
        <v>121.46299999999999</v>
      </c>
      <c r="E1428" s="2">
        <v>119</v>
      </c>
      <c r="F1428" s="2">
        <v>17584</v>
      </c>
      <c r="G1428" s="2">
        <v>20</v>
      </c>
      <c r="H1428" s="2">
        <f t="shared" si="220"/>
        <v>1</v>
      </c>
      <c r="I1428" s="2">
        <f t="shared" si="221"/>
        <v>1</v>
      </c>
      <c r="J1428" s="2">
        <f t="shared" si="222"/>
        <v>0</v>
      </c>
      <c r="K1428" s="2">
        <f t="shared" si="223"/>
        <v>0</v>
      </c>
      <c r="L1428" s="2">
        <f t="shared" si="224"/>
        <v>0</v>
      </c>
      <c r="M1428" s="2">
        <v>99</v>
      </c>
      <c r="Q1428" s="2">
        <f t="shared" si="225"/>
        <v>0</v>
      </c>
      <c r="R1428" s="2">
        <f t="shared" si="226"/>
        <v>0</v>
      </c>
      <c r="S1428" s="2">
        <f t="shared" si="227"/>
        <v>0</v>
      </c>
      <c r="T1428" s="2">
        <v>2007</v>
      </c>
      <c r="U1428" s="2">
        <f t="shared" si="228"/>
        <v>0</v>
      </c>
      <c r="V1428" s="2">
        <v>7.6</v>
      </c>
      <c r="W1428" s="2">
        <f t="shared" si="229"/>
        <v>0</v>
      </c>
    </row>
    <row r="1429" spans="1:23" x14ac:dyDescent="0.2">
      <c r="A1429" s="2" t="s">
        <v>2292</v>
      </c>
      <c r="B1429" s="2" t="s">
        <v>11</v>
      </c>
      <c r="C1429" s="2" t="s">
        <v>24</v>
      </c>
      <c r="D1429" s="2">
        <v>25.8718</v>
      </c>
      <c r="E1429" s="2">
        <v>82</v>
      </c>
      <c r="F1429" s="2">
        <v>3266</v>
      </c>
      <c r="G1429" s="2">
        <v>35</v>
      </c>
      <c r="H1429" s="2">
        <f t="shared" si="220"/>
        <v>0</v>
      </c>
      <c r="I1429" s="2">
        <f t="shared" si="221"/>
        <v>0</v>
      </c>
      <c r="J1429" s="2">
        <f t="shared" si="222"/>
        <v>0</v>
      </c>
      <c r="K1429" s="2">
        <f t="shared" si="223"/>
        <v>0</v>
      </c>
      <c r="L1429" s="2">
        <f t="shared" si="224"/>
        <v>0</v>
      </c>
      <c r="M1429" s="2">
        <v>82</v>
      </c>
      <c r="Q1429" s="2">
        <f t="shared" si="225"/>
        <v>1</v>
      </c>
      <c r="R1429" s="2">
        <f t="shared" si="226"/>
        <v>0</v>
      </c>
      <c r="S1429" s="2">
        <f t="shared" si="227"/>
        <v>0</v>
      </c>
      <c r="T1429" s="2">
        <v>2008</v>
      </c>
      <c r="U1429" s="2">
        <f t="shared" si="228"/>
        <v>0</v>
      </c>
      <c r="V1429" s="2">
        <v>4.5</v>
      </c>
      <c r="W1429" s="2">
        <f t="shared" si="229"/>
        <v>0</v>
      </c>
    </row>
    <row r="1430" spans="1:23" x14ac:dyDescent="0.2">
      <c r="A1430" s="2" t="s">
        <v>1377</v>
      </c>
      <c r="B1430" s="2" t="s">
        <v>11</v>
      </c>
      <c r="C1430" s="2" t="s">
        <v>19</v>
      </c>
      <c r="D1430" s="2">
        <v>200.06899999999999</v>
      </c>
      <c r="E1430" s="2">
        <v>169</v>
      </c>
      <c r="F1430" s="2">
        <v>29991</v>
      </c>
      <c r="G1430" s="2">
        <v>209</v>
      </c>
      <c r="H1430" s="2">
        <f t="shared" si="220"/>
        <v>0</v>
      </c>
      <c r="I1430" s="2">
        <f t="shared" si="221"/>
        <v>0</v>
      </c>
      <c r="J1430" s="2">
        <f t="shared" si="222"/>
        <v>0</v>
      </c>
      <c r="K1430" s="2">
        <f t="shared" si="223"/>
        <v>0</v>
      </c>
      <c r="L1430" s="2">
        <f t="shared" si="224"/>
        <v>1</v>
      </c>
      <c r="M1430" s="2">
        <v>0</v>
      </c>
      <c r="Q1430" s="2">
        <f t="shared" si="225"/>
        <v>1</v>
      </c>
      <c r="R1430" s="2">
        <f t="shared" si="226"/>
        <v>0</v>
      </c>
      <c r="S1430" s="2">
        <f t="shared" si="227"/>
        <v>0</v>
      </c>
      <c r="T1430" s="2">
        <v>2006</v>
      </c>
      <c r="U1430" s="2">
        <f t="shared" si="228"/>
        <v>0</v>
      </c>
      <c r="V1430" s="2">
        <v>6.1</v>
      </c>
      <c r="W1430" s="2">
        <f t="shared" si="229"/>
        <v>0</v>
      </c>
    </row>
    <row r="1431" spans="1:23" x14ac:dyDescent="0.2">
      <c r="A1431" s="2" t="s">
        <v>528</v>
      </c>
      <c r="B1431" s="2" t="s">
        <v>11</v>
      </c>
      <c r="C1431" s="2" t="s">
        <v>35</v>
      </c>
      <c r="D1431" s="2">
        <v>14.2189</v>
      </c>
      <c r="E1431" s="2">
        <v>91</v>
      </c>
      <c r="F1431" s="2">
        <v>1262</v>
      </c>
      <c r="G1431" s="2">
        <v>65</v>
      </c>
      <c r="H1431" s="2">
        <f t="shared" si="220"/>
        <v>0</v>
      </c>
      <c r="I1431" s="2">
        <f t="shared" si="221"/>
        <v>0</v>
      </c>
      <c r="J1431" s="2">
        <f t="shared" si="222"/>
        <v>1</v>
      </c>
      <c r="K1431" s="2">
        <f t="shared" si="223"/>
        <v>0</v>
      </c>
      <c r="L1431" s="2">
        <f t="shared" si="224"/>
        <v>0</v>
      </c>
      <c r="M1431" s="2">
        <v>394</v>
      </c>
      <c r="Q1431" s="2">
        <f t="shared" si="225"/>
        <v>1</v>
      </c>
      <c r="R1431" s="2">
        <f t="shared" si="226"/>
        <v>0</v>
      </c>
      <c r="S1431" s="2">
        <f t="shared" si="227"/>
        <v>0</v>
      </c>
      <c r="T1431" s="2">
        <v>2000</v>
      </c>
      <c r="U1431" s="2">
        <f t="shared" si="228"/>
        <v>0</v>
      </c>
      <c r="V1431" s="2">
        <v>4.8</v>
      </c>
      <c r="W1431" s="2">
        <f t="shared" si="229"/>
        <v>0</v>
      </c>
    </row>
    <row r="1432" spans="1:23" x14ac:dyDescent="0.2">
      <c r="A1432" s="2" t="s">
        <v>2296</v>
      </c>
      <c r="B1432" s="2" t="s">
        <v>51</v>
      </c>
      <c r="C1432" s="2" t="s">
        <v>97</v>
      </c>
      <c r="D1432" s="2">
        <v>58.867699999999999</v>
      </c>
      <c r="E1432" s="2">
        <v>85</v>
      </c>
      <c r="F1432" s="2">
        <v>25590</v>
      </c>
      <c r="G1432" s="2">
        <v>100</v>
      </c>
      <c r="H1432" s="2">
        <f t="shared" si="220"/>
        <v>0</v>
      </c>
      <c r="I1432" s="2">
        <f t="shared" si="221"/>
        <v>0</v>
      </c>
      <c r="J1432" s="2">
        <f t="shared" si="222"/>
        <v>0</v>
      </c>
      <c r="K1432" s="2">
        <f t="shared" si="223"/>
        <v>1</v>
      </c>
      <c r="L1432" s="2">
        <f t="shared" si="224"/>
        <v>0</v>
      </c>
      <c r="M1432" s="2">
        <v>9</v>
      </c>
      <c r="Q1432" s="2">
        <f t="shared" si="225"/>
        <v>0</v>
      </c>
      <c r="R1432" s="2">
        <f t="shared" si="226"/>
        <v>1</v>
      </c>
      <c r="S1432" s="2">
        <f t="shared" si="227"/>
        <v>0</v>
      </c>
      <c r="T1432" s="2">
        <v>2007</v>
      </c>
      <c r="U1432" s="2">
        <f t="shared" si="228"/>
        <v>0</v>
      </c>
      <c r="V1432" s="2">
        <v>6.8</v>
      </c>
      <c r="W1432" s="2">
        <f t="shared" si="229"/>
        <v>0</v>
      </c>
    </row>
    <row r="1433" spans="1:23" x14ac:dyDescent="0.2">
      <c r="A1433" s="2" t="s">
        <v>2298</v>
      </c>
      <c r="B1433" s="2" t="s">
        <v>15</v>
      </c>
      <c r="C1433" s="2" t="s">
        <v>31</v>
      </c>
      <c r="D1433" s="2">
        <v>3.6497000000000002E-2</v>
      </c>
      <c r="E1433" s="2">
        <v>85</v>
      </c>
      <c r="F1433" s="2">
        <v>14599</v>
      </c>
      <c r="G1433" s="2">
        <v>6</v>
      </c>
      <c r="H1433" s="2">
        <f t="shared" si="220"/>
        <v>1</v>
      </c>
      <c r="I1433" s="2">
        <f t="shared" si="221"/>
        <v>1</v>
      </c>
      <c r="J1433" s="2">
        <f t="shared" si="222"/>
        <v>0</v>
      </c>
      <c r="K1433" s="2">
        <f t="shared" si="223"/>
        <v>0</v>
      </c>
      <c r="L1433" s="2">
        <f t="shared" si="224"/>
        <v>0</v>
      </c>
      <c r="M1433" s="2">
        <v>0</v>
      </c>
      <c r="Q1433" s="2">
        <f t="shared" si="225"/>
        <v>0</v>
      </c>
      <c r="R1433" s="2">
        <f t="shared" si="226"/>
        <v>0</v>
      </c>
      <c r="S1433" s="2">
        <f t="shared" si="227"/>
        <v>0</v>
      </c>
      <c r="T1433" s="2">
        <v>2008</v>
      </c>
      <c r="U1433" s="2">
        <f t="shared" si="228"/>
        <v>0</v>
      </c>
      <c r="V1433" s="2">
        <v>4.7</v>
      </c>
      <c r="W1433" s="2">
        <f t="shared" si="229"/>
        <v>0</v>
      </c>
    </row>
    <row r="1434" spans="1:23" x14ac:dyDescent="0.2">
      <c r="A1434" s="2" t="s">
        <v>2300</v>
      </c>
      <c r="B1434" s="2" t="s">
        <v>11</v>
      </c>
      <c r="C1434" s="2" t="s">
        <v>24</v>
      </c>
      <c r="D1434" s="2">
        <v>38.542400000000001</v>
      </c>
      <c r="E1434" s="2">
        <v>89</v>
      </c>
      <c r="F1434" s="2">
        <v>18132</v>
      </c>
      <c r="G1434" s="2">
        <v>80</v>
      </c>
      <c r="H1434" s="2">
        <f t="shared" si="220"/>
        <v>0</v>
      </c>
      <c r="I1434" s="2">
        <f t="shared" si="221"/>
        <v>0</v>
      </c>
      <c r="J1434" s="2">
        <f t="shared" si="222"/>
        <v>0</v>
      </c>
      <c r="K1434" s="2">
        <f t="shared" si="223"/>
        <v>0</v>
      </c>
      <c r="L1434" s="2">
        <f t="shared" si="224"/>
        <v>0</v>
      </c>
      <c r="M1434" s="2">
        <v>84</v>
      </c>
      <c r="Q1434" s="2">
        <f t="shared" si="225"/>
        <v>1</v>
      </c>
      <c r="R1434" s="2">
        <f t="shared" si="226"/>
        <v>0</v>
      </c>
      <c r="S1434" s="2">
        <f t="shared" si="227"/>
        <v>0</v>
      </c>
      <c r="T1434" s="2">
        <v>2009</v>
      </c>
      <c r="U1434" s="2">
        <f t="shared" si="228"/>
        <v>0</v>
      </c>
      <c r="V1434" s="2">
        <v>6.3</v>
      </c>
      <c r="W1434" s="2">
        <f t="shared" si="229"/>
        <v>0</v>
      </c>
    </row>
    <row r="1435" spans="1:23" x14ac:dyDescent="0.2">
      <c r="A1435" s="2" t="s">
        <v>770</v>
      </c>
      <c r="B1435" s="2" t="s">
        <v>15</v>
      </c>
      <c r="C1435" s="2" t="s">
        <v>35</v>
      </c>
      <c r="D1435" s="2">
        <v>0.10105500000000001</v>
      </c>
      <c r="E1435" s="2">
        <v>90</v>
      </c>
      <c r="F1435" s="2">
        <v>1951</v>
      </c>
      <c r="G1435" s="2">
        <v>4</v>
      </c>
      <c r="H1435" s="2">
        <f t="shared" si="220"/>
        <v>1</v>
      </c>
      <c r="I1435" s="2">
        <f t="shared" si="221"/>
        <v>0</v>
      </c>
      <c r="J1435" s="2">
        <f t="shared" si="222"/>
        <v>1</v>
      </c>
      <c r="K1435" s="2">
        <f t="shared" si="223"/>
        <v>0</v>
      </c>
      <c r="L1435" s="2">
        <f t="shared" si="224"/>
        <v>0</v>
      </c>
      <c r="M1435" s="2">
        <v>0</v>
      </c>
      <c r="Q1435" s="2">
        <f t="shared" si="225"/>
        <v>0</v>
      </c>
      <c r="R1435" s="2">
        <f t="shared" si="226"/>
        <v>0</v>
      </c>
      <c r="S1435" s="2">
        <f t="shared" si="227"/>
        <v>0</v>
      </c>
      <c r="T1435" s="2">
        <v>2009</v>
      </c>
      <c r="U1435" s="2">
        <f t="shared" si="228"/>
        <v>0</v>
      </c>
      <c r="V1435" s="2">
        <v>5</v>
      </c>
      <c r="W1435" s="2">
        <f t="shared" si="229"/>
        <v>0</v>
      </c>
    </row>
    <row r="1436" spans="1:23" x14ac:dyDescent="0.2">
      <c r="A1436" s="2" t="s">
        <v>2303</v>
      </c>
      <c r="B1436" s="2" t="s">
        <v>15</v>
      </c>
      <c r="C1436" s="2" t="s">
        <v>12</v>
      </c>
      <c r="D1436" s="2">
        <v>8.7125599999999999</v>
      </c>
      <c r="E1436" s="2">
        <v>99</v>
      </c>
      <c r="F1436" s="2">
        <v>1721</v>
      </c>
      <c r="G1436" s="2">
        <v>27</v>
      </c>
      <c r="H1436" s="2">
        <f t="shared" si="220"/>
        <v>1</v>
      </c>
      <c r="I1436" s="2">
        <f t="shared" si="221"/>
        <v>0</v>
      </c>
      <c r="J1436" s="2">
        <f t="shared" si="222"/>
        <v>0</v>
      </c>
      <c r="K1436" s="2">
        <f t="shared" si="223"/>
        <v>0</v>
      </c>
      <c r="L1436" s="2">
        <f t="shared" si="224"/>
        <v>0</v>
      </c>
      <c r="M1436" s="2">
        <v>54</v>
      </c>
      <c r="Q1436" s="2">
        <f t="shared" si="225"/>
        <v>0</v>
      </c>
      <c r="R1436" s="2">
        <f t="shared" si="226"/>
        <v>0</v>
      </c>
      <c r="S1436" s="2">
        <f t="shared" si="227"/>
        <v>0</v>
      </c>
      <c r="T1436" s="2">
        <v>2004</v>
      </c>
      <c r="U1436" s="2">
        <f t="shared" si="228"/>
        <v>0</v>
      </c>
      <c r="V1436" s="2">
        <v>5.9</v>
      </c>
      <c r="W1436" s="2">
        <f t="shared" si="229"/>
        <v>1</v>
      </c>
    </row>
    <row r="1437" spans="1:23" x14ac:dyDescent="0.2">
      <c r="A1437" s="2" t="s">
        <v>998</v>
      </c>
      <c r="B1437" s="2" t="s">
        <v>11</v>
      </c>
      <c r="C1437" s="2" t="s">
        <v>31</v>
      </c>
      <c r="D1437" s="2">
        <v>127.214</v>
      </c>
      <c r="E1437" s="2">
        <v>108</v>
      </c>
      <c r="F1437" s="2">
        <v>4251</v>
      </c>
      <c r="G1437" s="2">
        <v>38</v>
      </c>
      <c r="H1437" s="2">
        <f t="shared" si="220"/>
        <v>0</v>
      </c>
      <c r="I1437" s="2">
        <f t="shared" si="221"/>
        <v>1</v>
      </c>
      <c r="J1437" s="2">
        <f t="shared" si="222"/>
        <v>0</v>
      </c>
      <c r="K1437" s="2">
        <f t="shared" si="223"/>
        <v>0</v>
      </c>
      <c r="L1437" s="2">
        <f t="shared" si="224"/>
        <v>0</v>
      </c>
      <c r="M1437" s="2">
        <v>72</v>
      </c>
      <c r="Q1437" s="2">
        <f t="shared" si="225"/>
        <v>1</v>
      </c>
      <c r="R1437" s="2">
        <f t="shared" si="226"/>
        <v>0</v>
      </c>
      <c r="S1437" s="2">
        <f t="shared" si="227"/>
        <v>0</v>
      </c>
      <c r="T1437" s="2">
        <v>2002</v>
      </c>
      <c r="U1437" s="2">
        <f t="shared" si="228"/>
        <v>0</v>
      </c>
      <c r="V1437" s="2">
        <v>6.1</v>
      </c>
      <c r="W1437" s="2">
        <f t="shared" si="229"/>
        <v>0</v>
      </c>
    </row>
    <row r="1438" spans="1:23" x14ac:dyDescent="0.2">
      <c r="A1438" s="2" t="s">
        <v>2306</v>
      </c>
      <c r="B1438" s="2" t="s">
        <v>11</v>
      </c>
      <c r="C1438" s="2" t="s">
        <v>12</v>
      </c>
      <c r="D1438" s="2">
        <v>25.1782</v>
      </c>
      <c r="E1438" s="2">
        <v>119</v>
      </c>
      <c r="F1438" s="2">
        <v>29484</v>
      </c>
      <c r="G1438" s="2">
        <v>40</v>
      </c>
      <c r="H1438" s="2">
        <f t="shared" si="220"/>
        <v>0</v>
      </c>
      <c r="I1438" s="2">
        <f t="shared" si="221"/>
        <v>0</v>
      </c>
      <c r="J1438" s="2">
        <f t="shared" si="222"/>
        <v>0</v>
      </c>
      <c r="K1438" s="2">
        <f t="shared" si="223"/>
        <v>0</v>
      </c>
      <c r="L1438" s="2">
        <f t="shared" si="224"/>
        <v>0</v>
      </c>
      <c r="M1438" s="2">
        <v>7</v>
      </c>
      <c r="Q1438" s="2">
        <f t="shared" si="225"/>
        <v>1</v>
      </c>
      <c r="R1438" s="2">
        <f t="shared" si="226"/>
        <v>0</v>
      </c>
      <c r="S1438" s="2">
        <f t="shared" si="227"/>
        <v>0</v>
      </c>
      <c r="T1438" s="2">
        <v>2001</v>
      </c>
      <c r="U1438" s="2">
        <f t="shared" si="228"/>
        <v>0</v>
      </c>
      <c r="V1438" s="2">
        <v>6.7</v>
      </c>
      <c r="W1438" s="2">
        <f t="shared" si="229"/>
        <v>1</v>
      </c>
    </row>
    <row r="1439" spans="1:23" x14ac:dyDescent="0.2">
      <c r="A1439" s="2" t="s">
        <v>1212</v>
      </c>
      <c r="B1439" s="2" t="s">
        <v>11</v>
      </c>
      <c r="C1439" s="2" t="s">
        <v>12</v>
      </c>
      <c r="D1439" s="2">
        <v>28.5639</v>
      </c>
      <c r="E1439" s="2">
        <v>85</v>
      </c>
      <c r="F1439" s="2">
        <v>3819</v>
      </c>
      <c r="G1439" s="2">
        <v>8.5</v>
      </c>
      <c r="H1439" s="2">
        <f t="shared" si="220"/>
        <v>0</v>
      </c>
      <c r="I1439" s="2">
        <f t="shared" si="221"/>
        <v>0</v>
      </c>
      <c r="J1439" s="2">
        <f t="shared" si="222"/>
        <v>0</v>
      </c>
      <c r="K1439" s="2">
        <f t="shared" si="223"/>
        <v>0</v>
      </c>
      <c r="L1439" s="2">
        <f t="shared" si="224"/>
        <v>0</v>
      </c>
      <c r="M1439" s="2">
        <v>21</v>
      </c>
      <c r="Q1439" s="2">
        <f t="shared" si="225"/>
        <v>1</v>
      </c>
      <c r="R1439" s="2">
        <f t="shared" si="226"/>
        <v>0</v>
      </c>
      <c r="S1439" s="2">
        <f t="shared" si="227"/>
        <v>0</v>
      </c>
      <c r="T1439" s="2">
        <v>2002</v>
      </c>
      <c r="U1439" s="2">
        <f t="shared" si="228"/>
        <v>0</v>
      </c>
      <c r="V1439" s="2">
        <v>5</v>
      </c>
      <c r="W1439" s="2">
        <f t="shared" si="229"/>
        <v>1</v>
      </c>
    </row>
    <row r="1440" spans="1:23" x14ac:dyDescent="0.2">
      <c r="A1440" s="2" t="s">
        <v>2309</v>
      </c>
      <c r="B1440" s="2" t="s">
        <v>11</v>
      </c>
      <c r="C1440" s="2" t="s">
        <v>40</v>
      </c>
      <c r="D1440" s="2">
        <v>16.284400000000002</v>
      </c>
      <c r="E1440" s="2">
        <v>120</v>
      </c>
      <c r="F1440" s="2">
        <v>6212</v>
      </c>
      <c r="G1440" s="2">
        <v>21</v>
      </c>
      <c r="H1440" s="2">
        <f t="shared" si="220"/>
        <v>0</v>
      </c>
      <c r="I1440" s="2">
        <f t="shared" si="221"/>
        <v>0</v>
      </c>
      <c r="J1440" s="2">
        <f t="shared" si="222"/>
        <v>0</v>
      </c>
      <c r="K1440" s="2">
        <f t="shared" si="223"/>
        <v>0</v>
      </c>
      <c r="L1440" s="2">
        <f t="shared" si="224"/>
        <v>0</v>
      </c>
      <c r="M1440" s="2">
        <v>0</v>
      </c>
      <c r="Q1440" s="2">
        <f t="shared" si="225"/>
        <v>1</v>
      </c>
      <c r="R1440" s="2">
        <f t="shared" si="226"/>
        <v>0</v>
      </c>
      <c r="S1440" s="2">
        <f t="shared" si="227"/>
        <v>1</v>
      </c>
      <c r="T1440" s="2">
        <v>2008</v>
      </c>
      <c r="U1440" s="2">
        <f t="shared" si="228"/>
        <v>0</v>
      </c>
      <c r="V1440" s="2">
        <v>6.1</v>
      </c>
      <c r="W1440" s="2">
        <f t="shared" si="229"/>
        <v>0</v>
      </c>
    </row>
    <row r="1441" spans="1:23" x14ac:dyDescent="0.2">
      <c r="A1441" s="2" t="s">
        <v>1121</v>
      </c>
      <c r="B1441" s="2" t="s">
        <v>15</v>
      </c>
      <c r="C1441" s="2" t="s">
        <v>24</v>
      </c>
      <c r="D1441" s="2">
        <v>69.772999999999996</v>
      </c>
      <c r="E1441" s="2">
        <v>99</v>
      </c>
      <c r="F1441" s="2">
        <v>25942</v>
      </c>
      <c r="G1441" s="2">
        <v>80</v>
      </c>
      <c r="H1441" s="2">
        <f t="shared" si="220"/>
        <v>1</v>
      </c>
      <c r="I1441" s="2">
        <f t="shared" si="221"/>
        <v>0</v>
      </c>
      <c r="J1441" s="2">
        <f t="shared" si="222"/>
        <v>0</v>
      </c>
      <c r="K1441" s="2">
        <f t="shared" si="223"/>
        <v>0</v>
      </c>
      <c r="L1441" s="2">
        <f t="shared" si="224"/>
        <v>0</v>
      </c>
      <c r="M1441" s="2">
        <v>57</v>
      </c>
      <c r="Q1441" s="2">
        <f t="shared" si="225"/>
        <v>0</v>
      </c>
      <c r="R1441" s="2">
        <f t="shared" si="226"/>
        <v>0</v>
      </c>
      <c r="S1441" s="2">
        <f t="shared" si="227"/>
        <v>0</v>
      </c>
      <c r="T1441" s="2">
        <v>2001</v>
      </c>
      <c r="U1441" s="2">
        <f t="shared" si="228"/>
        <v>0</v>
      </c>
      <c r="V1441" s="2">
        <v>6.5</v>
      </c>
      <c r="W1441" s="2">
        <f t="shared" si="229"/>
        <v>0</v>
      </c>
    </row>
    <row r="1442" spans="1:23" x14ac:dyDescent="0.2">
      <c r="A1442" s="2" t="s">
        <v>1946</v>
      </c>
      <c r="B1442" s="2" t="s">
        <v>11</v>
      </c>
      <c r="C1442" s="2" t="s">
        <v>31</v>
      </c>
      <c r="D1442" s="2">
        <v>11.7021</v>
      </c>
      <c r="E1442" s="2">
        <v>108</v>
      </c>
      <c r="F1442" s="2">
        <v>2785</v>
      </c>
      <c r="G1442" s="2">
        <v>16.5</v>
      </c>
      <c r="H1442" s="2">
        <f t="shared" si="220"/>
        <v>0</v>
      </c>
      <c r="I1442" s="2">
        <f t="shared" si="221"/>
        <v>1</v>
      </c>
      <c r="J1442" s="2">
        <f t="shared" si="222"/>
        <v>0</v>
      </c>
      <c r="K1442" s="2">
        <f t="shared" si="223"/>
        <v>0</v>
      </c>
      <c r="L1442" s="2">
        <f t="shared" si="224"/>
        <v>0</v>
      </c>
      <c r="M1442" s="2">
        <v>18</v>
      </c>
      <c r="Q1442" s="2">
        <f t="shared" si="225"/>
        <v>1</v>
      </c>
      <c r="R1442" s="2">
        <f t="shared" si="226"/>
        <v>0</v>
      </c>
      <c r="S1442" s="2">
        <f t="shared" si="227"/>
        <v>0</v>
      </c>
      <c r="T1442" s="2">
        <v>2007</v>
      </c>
      <c r="U1442" s="2">
        <f t="shared" si="228"/>
        <v>0</v>
      </c>
      <c r="V1442" s="2">
        <v>6.3</v>
      </c>
      <c r="W1442" s="2">
        <f t="shared" si="229"/>
        <v>0</v>
      </c>
    </row>
    <row r="1443" spans="1:23" x14ac:dyDescent="0.2">
      <c r="A1443" s="2" t="s">
        <v>2313</v>
      </c>
      <c r="B1443" s="2" t="s">
        <v>15</v>
      </c>
      <c r="C1443" s="2" t="s">
        <v>40</v>
      </c>
      <c r="D1443" s="2">
        <v>3.0819299999999998</v>
      </c>
      <c r="E1443" s="2">
        <v>124</v>
      </c>
      <c r="F1443" s="2">
        <v>24732</v>
      </c>
      <c r="G1443" s="2">
        <v>21</v>
      </c>
      <c r="H1443" s="2">
        <f t="shared" si="220"/>
        <v>1</v>
      </c>
      <c r="I1443" s="2">
        <f t="shared" si="221"/>
        <v>0</v>
      </c>
      <c r="J1443" s="2">
        <f t="shared" si="222"/>
        <v>0</v>
      </c>
      <c r="K1443" s="2">
        <f t="shared" si="223"/>
        <v>0</v>
      </c>
      <c r="L1443" s="2">
        <f t="shared" si="224"/>
        <v>0</v>
      </c>
      <c r="M1443" s="2">
        <v>0</v>
      </c>
      <c r="Q1443" s="2">
        <f t="shared" si="225"/>
        <v>0</v>
      </c>
      <c r="R1443" s="2">
        <f t="shared" si="226"/>
        <v>0</v>
      </c>
      <c r="S1443" s="2">
        <f t="shared" si="227"/>
        <v>1</v>
      </c>
      <c r="T1443" s="2">
        <v>2008</v>
      </c>
      <c r="U1443" s="2">
        <f t="shared" si="228"/>
        <v>0</v>
      </c>
      <c r="V1443" s="2">
        <v>7.5</v>
      </c>
      <c r="W1443" s="2">
        <f t="shared" si="229"/>
        <v>0</v>
      </c>
    </row>
    <row r="1444" spans="1:23" x14ac:dyDescent="0.2">
      <c r="A1444" s="2" t="s">
        <v>154</v>
      </c>
      <c r="B1444" s="2" t="s">
        <v>15</v>
      </c>
      <c r="C1444" s="2" t="s">
        <v>12</v>
      </c>
      <c r="D1444" s="2">
        <v>50.815300000000001</v>
      </c>
      <c r="E1444" s="2">
        <v>128</v>
      </c>
      <c r="F1444" s="2">
        <v>14747</v>
      </c>
      <c r="G1444" s="2">
        <v>50</v>
      </c>
      <c r="H1444" s="2">
        <f t="shared" si="220"/>
        <v>1</v>
      </c>
      <c r="I1444" s="2">
        <f t="shared" si="221"/>
        <v>0</v>
      </c>
      <c r="J1444" s="2">
        <f t="shared" si="222"/>
        <v>0</v>
      </c>
      <c r="K1444" s="2">
        <f t="shared" si="223"/>
        <v>0</v>
      </c>
      <c r="L1444" s="2">
        <f t="shared" si="224"/>
        <v>0</v>
      </c>
      <c r="M1444" s="2">
        <v>79</v>
      </c>
      <c r="Q1444" s="2">
        <f t="shared" si="225"/>
        <v>0</v>
      </c>
      <c r="R1444" s="2">
        <f t="shared" si="226"/>
        <v>0</v>
      </c>
      <c r="S1444" s="2">
        <f t="shared" si="227"/>
        <v>0</v>
      </c>
      <c r="T1444" s="2">
        <v>2005</v>
      </c>
      <c r="U1444" s="2">
        <f t="shared" si="228"/>
        <v>0</v>
      </c>
      <c r="V1444" s="2">
        <v>7</v>
      </c>
      <c r="W1444" s="2">
        <f t="shared" si="229"/>
        <v>1</v>
      </c>
    </row>
    <row r="1445" spans="1:23" x14ac:dyDescent="0.2">
      <c r="A1445" s="2" t="s">
        <v>29</v>
      </c>
      <c r="B1445" s="2" t="s">
        <v>11</v>
      </c>
      <c r="C1445" s="2" t="s">
        <v>40</v>
      </c>
      <c r="D1445" s="2">
        <v>2.8820600000000001</v>
      </c>
      <c r="E1445" s="2">
        <v>78</v>
      </c>
      <c r="F1445" s="2">
        <v>1144</v>
      </c>
      <c r="G1445" s="2">
        <v>0.15</v>
      </c>
      <c r="H1445" s="2">
        <f t="shared" si="220"/>
        <v>0</v>
      </c>
      <c r="I1445" s="2">
        <f t="shared" si="221"/>
        <v>0</v>
      </c>
      <c r="J1445" s="2">
        <f t="shared" si="222"/>
        <v>0</v>
      </c>
      <c r="K1445" s="2">
        <f t="shared" si="223"/>
        <v>0</v>
      </c>
      <c r="L1445" s="2">
        <f t="shared" si="224"/>
        <v>0</v>
      </c>
      <c r="M1445" s="2">
        <v>56</v>
      </c>
      <c r="Q1445" s="2">
        <f t="shared" si="225"/>
        <v>1</v>
      </c>
      <c r="R1445" s="2">
        <f t="shared" si="226"/>
        <v>0</v>
      </c>
      <c r="S1445" s="2">
        <f t="shared" si="227"/>
        <v>1</v>
      </c>
      <c r="T1445" s="2">
        <v>2000</v>
      </c>
      <c r="U1445" s="2">
        <f t="shared" si="228"/>
        <v>0</v>
      </c>
      <c r="V1445" s="2">
        <v>6.3</v>
      </c>
      <c r="W1445" s="2">
        <f t="shared" si="229"/>
        <v>0</v>
      </c>
    </row>
    <row r="1446" spans="1:23" x14ac:dyDescent="0.2">
      <c r="A1446" s="2" t="s">
        <v>2317</v>
      </c>
      <c r="B1446" s="2" t="s">
        <v>15</v>
      </c>
      <c r="C1446" s="2" t="s">
        <v>40</v>
      </c>
      <c r="D1446" s="2">
        <v>6.9238900000000001</v>
      </c>
      <c r="E1446" s="2">
        <v>97</v>
      </c>
      <c r="F1446" s="2">
        <v>5519</v>
      </c>
      <c r="G1446" s="2">
        <v>23</v>
      </c>
      <c r="H1446" s="2">
        <f t="shared" si="220"/>
        <v>1</v>
      </c>
      <c r="I1446" s="2">
        <f t="shared" si="221"/>
        <v>0</v>
      </c>
      <c r="J1446" s="2">
        <f t="shared" si="222"/>
        <v>0</v>
      </c>
      <c r="K1446" s="2">
        <f t="shared" si="223"/>
        <v>0</v>
      </c>
      <c r="L1446" s="2">
        <f t="shared" si="224"/>
        <v>0</v>
      </c>
      <c r="M1446" s="2">
        <v>31</v>
      </c>
      <c r="Q1446" s="2">
        <f t="shared" si="225"/>
        <v>0</v>
      </c>
      <c r="R1446" s="2">
        <f t="shared" si="226"/>
        <v>0</v>
      </c>
      <c r="S1446" s="2">
        <f t="shared" si="227"/>
        <v>1</v>
      </c>
      <c r="T1446" s="2">
        <v>2011</v>
      </c>
      <c r="U1446" s="2">
        <f t="shared" si="228"/>
        <v>0</v>
      </c>
      <c r="V1446" s="2">
        <v>6.3</v>
      </c>
      <c r="W1446" s="2">
        <f t="shared" si="229"/>
        <v>0</v>
      </c>
    </row>
    <row r="1447" spans="1:23" x14ac:dyDescent="0.2">
      <c r="A1447" s="2" t="s">
        <v>1726</v>
      </c>
      <c r="B1447" s="2" t="s">
        <v>15</v>
      </c>
      <c r="C1447" s="2" t="s">
        <v>12</v>
      </c>
      <c r="D1447" s="2">
        <v>1.72997</v>
      </c>
      <c r="E1447" s="2">
        <v>121</v>
      </c>
      <c r="F1447" s="2">
        <v>1520</v>
      </c>
      <c r="G1447" s="2">
        <v>5</v>
      </c>
      <c r="H1447" s="2">
        <f t="shared" si="220"/>
        <v>1</v>
      </c>
      <c r="I1447" s="2">
        <f t="shared" si="221"/>
        <v>0</v>
      </c>
      <c r="J1447" s="2">
        <f t="shared" si="222"/>
        <v>0</v>
      </c>
      <c r="K1447" s="2">
        <f t="shared" si="223"/>
        <v>0</v>
      </c>
      <c r="L1447" s="2">
        <f t="shared" si="224"/>
        <v>0</v>
      </c>
      <c r="M1447" s="2">
        <v>337</v>
      </c>
      <c r="Q1447" s="2">
        <f t="shared" si="225"/>
        <v>0</v>
      </c>
      <c r="R1447" s="2">
        <f t="shared" si="226"/>
        <v>0</v>
      </c>
      <c r="S1447" s="2">
        <f t="shared" si="227"/>
        <v>0</v>
      </c>
      <c r="T1447" s="2">
        <v>2011</v>
      </c>
      <c r="U1447" s="2">
        <f t="shared" si="228"/>
        <v>0</v>
      </c>
      <c r="V1447" s="2">
        <v>7.4</v>
      </c>
      <c r="W1447" s="2">
        <f t="shared" si="229"/>
        <v>1</v>
      </c>
    </row>
    <row r="1448" spans="1:23" x14ac:dyDescent="0.2">
      <c r="A1448" s="2" t="s">
        <v>2320</v>
      </c>
      <c r="B1448" s="2" t="s">
        <v>11</v>
      </c>
      <c r="C1448" s="2" t="s">
        <v>12</v>
      </c>
      <c r="D1448" s="2">
        <v>34.703200000000002</v>
      </c>
      <c r="E1448" s="2">
        <v>118</v>
      </c>
      <c r="F1448" s="2">
        <v>3797</v>
      </c>
      <c r="G1448" s="2">
        <v>30</v>
      </c>
      <c r="H1448" s="2">
        <f t="shared" si="220"/>
        <v>0</v>
      </c>
      <c r="I1448" s="2">
        <f t="shared" si="221"/>
        <v>0</v>
      </c>
      <c r="J1448" s="2">
        <f t="shared" si="222"/>
        <v>0</v>
      </c>
      <c r="K1448" s="2">
        <f t="shared" si="223"/>
        <v>0</v>
      </c>
      <c r="L1448" s="2">
        <f t="shared" si="224"/>
        <v>0</v>
      </c>
      <c r="M1448" s="2">
        <v>3</v>
      </c>
      <c r="Q1448" s="2">
        <f t="shared" si="225"/>
        <v>1</v>
      </c>
      <c r="R1448" s="2">
        <f t="shared" si="226"/>
        <v>0</v>
      </c>
      <c r="S1448" s="2">
        <f t="shared" si="227"/>
        <v>0</v>
      </c>
      <c r="T1448" s="2">
        <v>2006</v>
      </c>
      <c r="U1448" s="2">
        <f t="shared" si="228"/>
        <v>0</v>
      </c>
      <c r="V1448" s="2">
        <v>6.7</v>
      </c>
      <c r="W1448" s="2">
        <f t="shared" si="229"/>
        <v>1</v>
      </c>
    </row>
    <row r="1449" spans="1:23" x14ac:dyDescent="0.2">
      <c r="A1449" s="2" t="s">
        <v>2322</v>
      </c>
      <c r="B1449" s="2" t="s">
        <v>11</v>
      </c>
      <c r="C1449" s="2" t="s">
        <v>24</v>
      </c>
      <c r="D1449" s="2">
        <v>57.744700000000002</v>
      </c>
      <c r="E1449" s="2">
        <v>107</v>
      </c>
      <c r="F1449" s="2">
        <v>31529</v>
      </c>
      <c r="G1449" s="2">
        <v>20</v>
      </c>
      <c r="H1449" s="2">
        <f t="shared" si="220"/>
        <v>0</v>
      </c>
      <c r="I1449" s="2">
        <f t="shared" si="221"/>
        <v>0</v>
      </c>
      <c r="J1449" s="2">
        <f t="shared" si="222"/>
        <v>0</v>
      </c>
      <c r="K1449" s="2">
        <f t="shared" si="223"/>
        <v>0</v>
      </c>
      <c r="L1449" s="2">
        <f t="shared" si="224"/>
        <v>0</v>
      </c>
      <c r="M1449" s="2">
        <v>34</v>
      </c>
      <c r="Q1449" s="2">
        <f t="shared" si="225"/>
        <v>1</v>
      </c>
      <c r="R1449" s="2">
        <f t="shared" si="226"/>
        <v>0</v>
      </c>
      <c r="S1449" s="2">
        <f t="shared" si="227"/>
        <v>0</v>
      </c>
      <c r="T1449" s="2">
        <v>2010</v>
      </c>
      <c r="U1449" s="2">
        <f t="shared" si="228"/>
        <v>0</v>
      </c>
      <c r="V1449" s="2">
        <v>6.2</v>
      </c>
      <c r="W1449" s="2">
        <f t="shared" si="229"/>
        <v>0</v>
      </c>
    </row>
    <row r="1450" spans="1:23" x14ac:dyDescent="0.2">
      <c r="A1450" s="2" t="s">
        <v>505</v>
      </c>
      <c r="B1450" s="2" t="s">
        <v>15</v>
      </c>
      <c r="C1450" s="2" t="s">
        <v>40</v>
      </c>
      <c r="D1450" s="2">
        <v>7.4430100000000001</v>
      </c>
      <c r="E1450" s="2">
        <v>120</v>
      </c>
      <c r="F1450" s="2">
        <v>1500</v>
      </c>
      <c r="G1450" s="2">
        <v>30</v>
      </c>
      <c r="H1450" s="2">
        <f t="shared" si="220"/>
        <v>1</v>
      </c>
      <c r="I1450" s="2">
        <f t="shared" si="221"/>
        <v>0</v>
      </c>
      <c r="J1450" s="2">
        <f t="shared" si="222"/>
        <v>0</v>
      </c>
      <c r="K1450" s="2">
        <f t="shared" si="223"/>
        <v>0</v>
      </c>
      <c r="L1450" s="2">
        <f t="shared" si="224"/>
        <v>0</v>
      </c>
      <c r="M1450" s="2">
        <v>0</v>
      </c>
      <c r="Q1450" s="2">
        <f t="shared" si="225"/>
        <v>0</v>
      </c>
      <c r="R1450" s="2">
        <f t="shared" si="226"/>
        <v>0</v>
      </c>
      <c r="S1450" s="2">
        <f t="shared" si="227"/>
        <v>1</v>
      </c>
      <c r="T1450" s="2">
        <v>2009</v>
      </c>
      <c r="U1450" s="2">
        <f t="shared" si="228"/>
        <v>0</v>
      </c>
      <c r="V1450" s="2">
        <v>6.7</v>
      </c>
      <c r="W1450" s="2">
        <f t="shared" si="229"/>
        <v>0</v>
      </c>
    </row>
    <row r="1451" spans="1:23" x14ac:dyDescent="0.2">
      <c r="A1451" s="2" t="s">
        <v>256</v>
      </c>
      <c r="B1451" s="2" t="s">
        <v>11</v>
      </c>
      <c r="C1451" s="2" t="s">
        <v>24</v>
      </c>
      <c r="D1451" s="2">
        <v>148.21299999999999</v>
      </c>
      <c r="E1451" s="2">
        <v>122</v>
      </c>
      <c r="F1451" s="2">
        <v>12410</v>
      </c>
      <c r="G1451" s="2">
        <v>73</v>
      </c>
      <c r="H1451" s="2">
        <f t="shared" si="220"/>
        <v>0</v>
      </c>
      <c r="I1451" s="2">
        <f t="shared" si="221"/>
        <v>0</v>
      </c>
      <c r="J1451" s="2">
        <f t="shared" si="222"/>
        <v>0</v>
      </c>
      <c r="K1451" s="2">
        <f t="shared" si="223"/>
        <v>0</v>
      </c>
      <c r="L1451" s="2">
        <f t="shared" si="224"/>
        <v>0</v>
      </c>
      <c r="M1451" s="2">
        <v>285</v>
      </c>
      <c r="Q1451" s="2">
        <f t="shared" si="225"/>
        <v>1</v>
      </c>
      <c r="R1451" s="2">
        <f t="shared" si="226"/>
        <v>0</v>
      </c>
      <c r="S1451" s="2">
        <f t="shared" si="227"/>
        <v>0</v>
      </c>
      <c r="T1451" s="2">
        <v>2006</v>
      </c>
      <c r="U1451" s="2">
        <f t="shared" si="228"/>
        <v>0</v>
      </c>
      <c r="V1451" s="2">
        <v>6.6</v>
      </c>
      <c r="W1451" s="2">
        <f t="shared" si="229"/>
        <v>0</v>
      </c>
    </row>
    <row r="1452" spans="1:23" x14ac:dyDescent="0.2">
      <c r="A1452" s="2" t="s">
        <v>2326</v>
      </c>
      <c r="B1452" s="2" t="s">
        <v>15</v>
      </c>
      <c r="C1452" s="2" t="s">
        <v>31</v>
      </c>
      <c r="D1452" s="2">
        <v>84.518199999999993</v>
      </c>
      <c r="E1452" s="2">
        <v>100</v>
      </c>
      <c r="F1452" s="2">
        <v>2654</v>
      </c>
      <c r="G1452" s="2">
        <v>20</v>
      </c>
      <c r="H1452" s="2">
        <f t="shared" si="220"/>
        <v>1</v>
      </c>
      <c r="I1452" s="2">
        <f t="shared" si="221"/>
        <v>1</v>
      </c>
      <c r="J1452" s="2">
        <f t="shared" si="222"/>
        <v>0</v>
      </c>
      <c r="K1452" s="2">
        <f t="shared" si="223"/>
        <v>0</v>
      </c>
      <c r="L1452" s="2">
        <f t="shared" si="224"/>
        <v>0</v>
      </c>
      <c r="M1452" s="2">
        <v>265</v>
      </c>
      <c r="Q1452" s="2">
        <f t="shared" si="225"/>
        <v>0</v>
      </c>
      <c r="R1452" s="2">
        <f t="shared" si="226"/>
        <v>0</v>
      </c>
      <c r="S1452" s="2">
        <f t="shared" si="227"/>
        <v>0</v>
      </c>
      <c r="T1452" s="2">
        <v>2014</v>
      </c>
      <c r="U1452" s="2">
        <f t="shared" si="228"/>
        <v>0</v>
      </c>
      <c r="V1452" s="2">
        <v>4.9000000000000004</v>
      </c>
      <c r="W1452" s="2">
        <f t="shared" si="229"/>
        <v>0</v>
      </c>
    </row>
    <row r="1453" spans="1:23" x14ac:dyDescent="0.2">
      <c r="A1453" s="2" t="s">
        <v>2328</v>
      </c>
      <c r="B1453" s="2" t="s">
        <v>51</v>
      </c>
      <c r="C1453" s="2" t="s">
        <v>97</v>
      </c>
      <c r="D1453" s="2">
        <v>200.80699999999999</v>
      </c>
      <c r="E1453" s="2">
        <v>100</v>
      </c>
      <c r="F1453" s="2">
        <v>2036</v>
      </c>
      <c r="G1453" s="2">
        <v>260</v>
      </c>
      <c r="H1453" s="2">
        <f t="shared" si="220"/>
        <v>0</v>
      </c>
      <c r="I1453" s="2">
        <f t="shared" si="221"/>
        <v>0</v>
      </c>
      <c r="J1453" s="2">
        <f t="shared" si="222"/>
        <v>0</v>
      </c>
      <c r="K1453" s="2">
        <f t="shared" si="223"/>
        <v>1</v>
      </c>
      <c r="L1453" s="2">
        <f t="shared" si="224"/>
        <v>0</v>
      </c>
      <c r="M1453" s="2">
        <v>15</v>
      </c>
      <c r="Q1453" s="2">
        <f t="shared" si="225"/>
        <v>0</v>
      </c>
      <c r="R1453" s="2">
        <f t="shared" si="226"/>
        <v>1</v>
      </c>
      <c r="S1453" s="2">
        <f t="shared" si="227"/>
        <v>0</v>
      </c>
      <c r="T1453" s="2">
        <v>2010</v>
      </c>
      <c r="U1453" s="2">
        <f t="shared" si="228"/>
        <v>0</v>
      </c>
      <c r="V1453" s="2">
        <v>7.8</v>
      </c>
      <c r="W1453" s="2">
        <f t="shared" si="229"/>
        <v>0</v>
      </c>
    </row>
    <row r="1454" spans="1:23" x14ac:dyDescent="0.2">
      <c r="A1454" s="2" t="s">
        <v>2330</v>
      </c>
      <c r="B1454" s="2" t="s">
        <v>15</v>
      </c>
      <c r="C1454" s="2" t="s">
        <v>12</v>
      </c>
      <c r="D1454" s="2">
        <v>5.0049999999999999E-3</v>
      </c>
      <c r="E1454" s="2">
        <v>96</v>
      </c>
      <c r="F1454" s="2">
        <v>1929</v>
      </c>
      <c r="G1454" s="2">
        <v>3</v>
      </c>
      <c r="H1454" s="2">
        <f t="shared" si="220"/>
        <v>1</v>
      </c>
      <c r="I1454" s="2">
        <f t="shared" si="221"/>
        <v>0</v>
      </c>
      <c r="J1454" s="2">
        <f t="shared" si="222"/>
        <v>0</v>
      </c>
      <c r="K1454" s="2">
        <f t="shared" si="223"/>
        <v>0</v>
      </c>
      <c r="L1454" s="2">
        <f t="shared" si="224"/>
        <v>0</v>
      </c>
      <c r="M1454" s="2">
        <v>15</v>
      </c>
      <c r="Q1454" s="2">
        <f t="shared" si="225"/>
        <v>0</v>
      </c>
      <c r="R1454" s="2">
        <f t="shared" si="226"/>
        <v>0</v>
      </c>
      <c r="S1454" s="2">
        <f t="shared" si="227"/>
        <v>0</v>
      </c>
      <c r="T1454" s="2">
        <v>2009</v>
      </c>
      <c r="U1454" s="2">
        <f t="shared" si="228"/>
        <v>0</v>
      </c>
      <c r="V1454" s="2">
        <v>5.9</v>
      </c>
      <c r="W1454" s="2">
        <f t="shared" si="229"/>
        <v>1</v>
      </c>
    </row>
    <row r="1455" spans="1:23" x14ac:dyDescent="0.2">
      <c r="A1455" s="2" t="s">
        <v>2332</v>
      </c>
      <c r="B1455" s="2" t="s">
        <v>15</v>
      </c>
      <c r="C1455" s="2" t="s">
        <v>47</v>
      </c>
      <c r="D1455" s="2">
        <v>0.27466099999999999</v>
      </c>
      <c r="E1455" s="2">
        <v>53</v>
      </c>
      <c r="F1455" s="2">
        <v>313</v>
      </c>
      <c r="G1455" s="2">
        <v>1</v>
      </c>
      <c r="H1455" s="2">
        <f t="shared" si="220"/>
        <v>1</v>
      </c>
      <c r="I1455" s="2">
        <f t="shared" si="221"/>
        <v>0</v>
      </c>
      <c r="J1455" s="2">
        <f t="shared" si="222"/>
        <v>0</v>
      </c>
      <c r="K1455" s="2">
        <f t="shared" si="223"/>
        <v>0</v>
      </c>
      <c r="L1455" s="2">
        <f t="shared" si="224"/>
        <v>0</v>
      </c>
      <c r="M1455" s="2">
        <v>141</v>
      </c>
      <c r="Q1455" s="2">
        <f t="shared" si="225"/>
        <v>0</v>
      </c>
      <c r="R1455" s="2">
        <f t="shared" si="226"/>
        <v>0</v>
      </c>
      <c r="S1455" s="2">
        <f t="shared" si="227"/>
        <v>0</v>
      </c>
      <c r="T1455" s="2">
        <v>2007</v>
      </c>
      <c r="U1455" s="2">
        <f t="shared" si="228"/>
        <v>1</v>
      </c>
      <c r="V1455" s="2">
        <v>7.7</v>
      </c>
      <c r="W1455" s="2">
        <f t="shared" si="229"/>
        <v>0</v>
      </c>
    </row>
    <row r="1456" spans="1:23" x14ac:dyDescent="0.2">
      <c r="A1456" s="2" t="s">
        <v>2334</v>
      </c>
      <c r="B1456" s="2" t="s">
        <v>51</v>
      </c>
      <c r="C1456" s="2" t="s">
        <v>97</v>
      </c>
      <c r="D1456" s="2">
        <v>6.4913499999999997</v>
      </c>
      <c r="E1456" s="2">
        <v>74</v>
      </c>
      <c r="F1456" s="2">
        <v>5139</v>
      </c>
      <c r="G1456" s="2">
        <v>10</v>
      </c>
      <c r="H1456" s="2">
        <f t="shared" si="220"/>
        <v>0</v>
      </c>
      <c r="I1456" s="2">
        <f t="shared" si="221"/>
        <v>0</v>
      </c>
      <c r="J1456" s="2">
        <f t="shared" si="222"/>
        <v>0</v>
      </c>
      <c r="K1456" s="2">
        <f t="shared" si="223"/>
        <v>1</v>
      </c>
      <c r="L1456" s="2">
        <f t="shared" si="224"/>
        <v>0</v>
      </c>
      <c r="M1456" s="2">
        <v>0</v>
      </c>
      <c r="Q1456" s="2">
        <f t="shared" si="225"/>
        <v>0</v>
      </c>
      <c r="R1456" s="2">
        <f t="shared" si="226"/>
        <v>1</v>
      </c>
      <c r="S1456" s="2">
        <f t="shared" si="227"/>
        <v>0</v>
      </c>
      <c r="T1456" s="2">
        <v>2004</v>
      </c>
      <c r="U1456" s="2">
        <f t="shared" si="228"/>
        <v>0</v>
      </c>
      <c r="V1456" s="2">
        <v>5.8</v>
      </c>
      <c r="W1456" s="2">
        <f t="shared" si="229"/>
        <v>0</v>
      </c>
    </row>
    <row r="1457" spans="1:23" x14ac:dyDescent="0.2">
      <c r="A1457" s="2" t="s">
        <v>2336</v>
      </c>
      <c r="B1457" s="2" t="s">
        <v>15</v>
      </c>
      <c r="C1457" s="2" t="s">
        <v>24</v>
      </c>
      <c r="D1457" s="2">
        <v>32.774799999999999</v>
      </c>
      <c r="E1457" s="2">
        <v>98</v>
      </c>
      <c r="F1457" s="2">
        <v>2609</v>
      </c>
      <c r="G1457" s="2">
        <v>30</v>
      </c>
      <c r="H1457" s="2">
        <f t="shared" si="220"/>
        <v>1</v>
      </c>
      <c r="I1457" s="2">
        <f t="shared" si="221"/>
        <v>0</v>
      </c>
      <c r="J1457" s="2">
        <f t="shared" si="222"/>
        <v>0</v>
      </c>
      <c r="K1457" s="2">
        <f t="shared" si="223"/>
        <v>0</v>
      </c>
      <c r="L1457" s="2">
        <f t="shared" si="224"/>
        <v>0</v>
      </c>
      <c r="M1457" s="2">
        <v>406</v>
      </c>
      <c r="Q1457" s="2">
        <f t="shared" si="225"/>
        <v>0</v>
      </c>
      <c r="R1457" s="2">
        <f t="shared" si="226"/>
        <v>0</v>
      </c>
      <c r="S1457" s="2">
        <f t="shared" si="227"/>
        <v>0</v>
      </c>
      <c r="T1457" s="2">
        <v>2004</v>
      </c>
      <c r="U1457" s="2">
        <f t="shared" si="228"/>
        <v>0</v>
      </c>
      <c r="V1457" s="2">
        <v>7.2</v>
      </c>
      <c r="W1457" s="2">
        <f t="shared" si="229"/>
        <v>0</v>
      </c>
    </row>
    <row r="1458" spans="1:23" x14ac:dyDescent="0.2">
      <c r="A1458" s="2" t="s">
        <v>511</v>
      </c>
      <c r="B1458" s="2" t="s">
        <v>15</v>
      </c>
      <c r="C1458" s="2" t="s">
        <v>24</v>
      </c>
      <c r="D1458" s="2">
        <v>43.427</v>
      </c>
      <c r="E1458" s="2">
        <v>142</v>
      </c>
      <c r="F1458" s="2">
        <v>16580</v>
      </c>
      <c r="G1458" s="2">
        <v>70</v>
      </c>
      <c r="H1458" s="2">
        <f t="shared" si="220"/>
        <v>1</v>
      </c>
      <c r="I1458" s="2">
        <f t="shared" si="221"/>
        <v>0</v>
      </c>
      <c r="J1458" s="2">
        <f t="shared" si="222"/>
        <v>0</v>
      </c>
      <c r="K1458" s="2">
        <f t="shared" si="223"/>
        <v>0</v>
      </c>
      <c r="L1458" s="2">
        <f t="shared" si="224"/>
        <v>0</v>
      </c>
      <c r="M1458" s="2">
        <v>845</v>
      </c>
      <c r="Q1458" s="2">
        <f t="shared" si="225"/>
        <v>0</v>
      </c>
      <c r="R1458" s="2">
        <f t="shared" si="226"/>
        <v>0</v>
      </c>
      <c r="S1458" s="2">
        <f t="shared" si="227"/>
        <v>0</v>
      </c>
      <c r="T1458" s="2">
        <v>2003</v>
      </c>
      <c r="U1458" s="2">
        <f t="shared" si="228"/>
        <v>0</v>
      </c>
      <c r="V1458" s="2">
        <v>6.6</v>
      </c>
      <c r="W1458" s="2">
        <f t="shared" si="229"/>
        <v>0</v>
      </c>
    </row>
    <row r="1459" spans="1:23" x14ac:dyDescent="0.2">
      <c r="A1459" s="2" t="s">
        <v>130</v>
      </c>
      <c r="B1459" s="2" t="s">
        <v>15</v>
      </c>
      <c r="C1459" s="2" t="s">
        <v>31</v>
      </c>
      <c r="D1459" s="2">
        <v>218.62899999999999</v>
      </c>
      <c r="E1459" s="2">
        <v>112</v>
      </c>
      <c r="F1459" s="2">
        <v>21773</v>
      </c>
      <c r="G1459" s="2">
        <v>50</v>
      </c>
      <c r="H1459" s="2">
        <f t="shared" si="220"/>
        <v>1</v>
      </c>
      <c r="I1459" s="2">
        <f t="shared" si="221"/>
        <v>1</v>
      </c>
      <c r="J1459" s="2">
        <f t="shared" si="222"/>
        <v>0</v>
      </c>
      <c r="K1459" s="2">
        <f t="shared" si="223"/>
        <v>0</v>
      </c>
      <c r="L1459" s="2">
        <f t="shared" si="224"/>
        <v>0</v>
      </c>
      <c r="M1459" s="2">
        <v>3000</v>
      </c>
      <c r="Q1459" s="2">
        <f t="shared" si="225"/>
        <v>0</v>
      </c>
      <c r="R1459" s="2">
        <f t="shared" si="226"/>
        <v>0</v>
      </c>
      <c r="S1459" s="2">
        <f t="shared" si="227"/>
        <v>0</v>
      </c>
      <c r="T1459" s="2">
        <v>2012</v>
      </c>
      <c r="U1459" s="2">
        <f t="shared" si="228"/>
        <v>0</v>
      </c>
      <c r="V1459" s="2">
        <v>7</v>
      </c>
      <c r="W1459" s="2">
        <f t="shared" si="229"/>
        <v>0</v>
      </c>
    </row>
    <row r="1460" spans="1:23" x14ac:dyDescent="0.2">
      <c r="A1460" s="2" t="s">
        <v>130</v>
      </c>
      <c r="B1460" s="2" t="s">
        <v>15</v>
      </c>
      <c r="C1460" s="2" t="s">
        <v>31</v>
      </c>
      <c r="D1460" s="2">
        <v>81.257499999999993</v>
      </c>
      <c r="E1460" s="2">
        <v>125</v>
      </c>
      <c r="F1460" s="2">
        <v>30010</v>
      </c>
      <c r="G1460" s="2">
        <v>68</v>
      </c>
      <c r="H1460" s="2">
        <f t="shared" si="220"/>
        <v>1</v>
      </c>
      <c r="I1460" s="2">
        <f t="shared" si="221"/>
        <v>1</v>
      </c>
      <c r="J1460" s="2">
        <f t="shared" si="222"/>
        <v>0</v>
      </c>
      <c r="K1460" s="2">
        <f t="shared" si="223"/>
        <v>0</v>
      </c>
      <c r="L1460" s="2">
        <f t="shared" si="224"/>
        <v>0</v>
      </c>
      <c r="M1460" s="2">
        <v>3000</v>
      </c>
      <c r="Q1460" s="2">
        <f t="shared" si="225"/>
        <v>0</v>
      </c>
      <c r="R1460" s="2">
        <f t="shared" si="226"/>
        <v>0</v>
      </c>
      <c r="S1460" s="2">
        <f t="shared" si="227"/>
        <v>0</v>
      </c>
      <c r="T1460" s="2">
        <v>2015</v>
      </c>
      <c r="U1460" s="2">
        <f t="shared" si="228"/>
        <v>0</v>
      </c>
      <c r="V1460" s="2">
        <v>6.4</v>
      </c>
      <c r="W1460" s="2">
        <f t="shared" si="229"/>
        <v>0</v>
      </c>
    </row>
    <row r="1461" spans="1:23" x14ac:dyDescent="0.2">
      <c r="A1461" s="2" t="s">
        <v>363</v>
      </c>
      <c r="B1461" s="2" t="s">
        <v>11</v>
      </c>
      <c r="C1461" s="2" t="s">
        <v>19</v>
      </c>
      <c r="D1461" s="2">
        <v>190.87100000000001</v>
      </c>
      <c r="E1461" s="2">
        <v>101</v>
      </c>
      <c r="F1461" s="2">
        <v>2690</v>
      </c>
      <c r="G1461" s="2">
        <v>125</v>
      </c>
      <c r="H1461" s="2">
        <f t="shared" si="220"/>
        <v>0</v>
      </c>
      <c r="I1461" s="2">
        <f t="shared" si="221"/>
        <v>0</v>
      </c>
      <c r="J1461" s="2">
        <f t="shared" si="222"/>
        <v>0</v>
      </c>
      <c r="K1461" s="2">
        <f t="shared" si="223"/>
        <v>0</v>
      </c>
      <c r="L1461" s="2">
        <f t="shared" si="224"/>
        <v>1</v>
      </c>
      <c r="M1461" s="2">
        <v>473</v>
      </c>
      <c r="Q1461" s="2">
        <f t="shared" si="225"/>
        <v>1</v>
      </c>
      <c r="R1461" s="2">
        <f t="shared" si="226"/>
        <v>0</v>
      </c>
      <c r="S1461" s="2">
        <f t="shared" si="227"/>
        <v>0</v>
      </c>
      <c r="T1461" s="2">
        <v>2014</v>
      </c>
      <c r="U1461" s="2">
        <f t="shared" si="228"/>
        <v>0</v>
      </c>
      <c r="V1461" s="2">
        <v>5.9</v>
      </c>
      <c r="W1461" s="2">
        <f t="shared" si="229"/>
        <v>0</v>
      </c>
    </row>
    <row r="1462" spans="1:23" x14ac:dyDescent="0.2">
      <c r="A1462" s="2" t="s">
        <v>873</v>
      </c>
      <c r="B1462" s="2" t="s">
        <v>11</v>
      </c>
      <c r="C1462" s="2" t="s">
        <v>19</v>
      </c>
      <c r="D1462" s="2">
        <v>81.6387</v>
      </c>
      <c r="E1462" s="2">
        <v>112</v>
      </c>
      <c r="F1462" s="2">
        <v>8306</v>
      </c>
      <c r="G1462" s="2">
        <v>135</v>
      </c>
      <c r="H1462" s="2">
        <f t="shared" si="220"/>
        <v>0</v>
      </c>
      <c r="I1462" s="2">
        <f t="shared" si="221"/>
        <v>0</v>
      </c>
      <c r="J1462" s="2">
        <f t="shared" si="222"/>
        <v>0</v>
      </c>
      <c r="K1462" s="2">
        <f t="shared" si="223"/>
        <v>0</v>
      </c>
      <c r="L1462" s="2">
        <f t="shared" si="224"/>
        <v>1</v>
      </c>
      <c r="M1462" s="2">
        <v>13</v>
      </c>
      <c r="Q1462" s="2">
        <f t="shared" si="225"/>
        <v>1</v>
      </c>
      <c r="R1462" s="2">
        <f t="shared" si="226"/>
        <v>0</v>
      </c>
      <c r="S1462" s="2">
        <f t="shared" si="227"/>
        <v>0</v>
      </c>
      <c r="T1462" s="2">
        <v>2016</v>
      </c>
      <c r="U1462" s="2">
        <f t="shared" si="228"/>
        <v>0</v>
      </c>
      <c r="V1462" s="2">
        <v>6.3</v>
      </c>
      <c r="W1462" s="2">
        <f t="shared" si="229"/>
        <v>0</v>
      </c>
    </row>
    <row r="1463" spans="1:23" x14ac:dyDescent="0.2">
      <c r="A1463" s="2" t="s">
        <v>2300</v>
      </c>
      <c r="B1463" s="2" t="s">
        <v>15</v>
      </c>
      <c r="C1463" s="2" t="s">
        <v>24</v>
      </c>
      <c r="D1463" s="2">
        <v>150.35</v>
      </c>
      <c r="E1463" s="2">
        <v>109</v>
      </c>
      <c r="F1463" s="2">
        <v>1769</v>
      </c>
      <c r="G1463" s="2">
        <v>200</v>
      </c>
      <c r="H1463" s="2">
        <f t="shared" si="220"/>
        <v>1</v>
      </c>
      <c r="I1463" s="2">
        <f t="shared" si="221"/>
        <v>0</v>
      </c>
      <c r="J1463" s="2">
        <f t="shared" si="222"/>
        <v>0</v>
      </c>
      <c r="K1463" s="2">
        <f t="shared" si="223"/>
        <v>0</v>
      </c>
      <c r="L1463" s="2">
        <f t="shared" si="224"/>
        <v>0</v>
      </c>
      <c r="M1463" s="2">
        <v>84</v>
      </c>
      <c r="Q1463" s="2">
        <f t="shared" si="225"/>
        <v>0</v>
      </c>
      <c r="R1463" s="2">
        <f t="shared" si="226"/>
        <v>0</v>
      </c>
      <c r="S1463" s="2">
        <f t="shared" si="227"/>
        <v>0</v>
      </c>
      <c r="T1463" s="2">
        <v>2003</v>
      </c>
      <c r="U1463" s="2">
        <f t="shared" si="228"/>
        <v>0</v>
      </c>
      <c r="V1463" s="2">
        <v>6.4</v>
      </c>
      <c r="W1463" s="2">
        <f t="shared" si="229"/>
        <v>0</v>
      </c>
    </row>
    <row r="1464" spans="1:23" x14ac:dyDescent="0.2">
      <c r="A1464" s="2" t="s">
        <v>2344</v>
      </c>
      <c r="B1464" s="2" t="s">
        <v>11</v>
      </c>
      <c r="C1464" s="2" t="s">
        <v>19</v>
      </c>
      <c r="D1464" s="2">
        <v>89.731999999999999</v>
      </c>
      <c r="E1464" s="2">
        <v>126</v>
      </c>
      <c r="F1464" s="2">
        <v>38873</v>
      </c>
      <c r="G1464" s="2">
        <v>155</v>
      </c>
      <c r="H1464" s="2">
        <f t="shared" si="220"/>
        <v>0</v>
      </c>
      <c r="I1464" s="2">
        <f t="shared" si="221"/>
        <v>0</v>
      </c>
      <c r="J1464" s="2">
        <f t="shared" si="222"/>
        <v>0</v>
      </c>
      <c r="K1464" s="2">
        <f t="shared" si="223"/>
        <v>0</v>
      </c>
      <c r="L1464" s="2">
        <f t="shared" si="224"/>
        <v>1</v>
      </c>
      <c r="M1464" s="2">
        <v>230</v>
      </c>
      <c r="Q1464" s="2">
        <f t="shared" si="225"/>
        <v>1</v>
      </c>
      <c r="R1464" s="2">
        <f t="shared" si="226"/>
        <v>0</v>
      </c>
      <c r="S1464" s="2">
        <f t="shared" si="227"/>
        <v>0</v>
      </c>
      <c r="T1464" s="2">
        <v>2015</v>
      </c>
      <c r="U1464" s="2">
        <f t="shared" si="228"/>
        <v>0</v>
      </c>
      <c r="V1464" s="2">
        <v>6.6</v>
      </c>
      <c r="W1464" s="2">
        <f t="shared" si="229"/>
        <v>0</v>
      </c>
    </row>
    <row r="1465" spans="1:23" x14ac:dyDescent="0.2">
      <c r="A1465" s="2" t="s">
        <v>66</v>
      </c>
      <c r="B1465" s="2" t="s">
        <v>11</v>
      </c>
      <c r="C1465" s="2" t="s">
        <v>19</v>
      </c>
      <c r="D1465" s="2">
        <v>125.32</v>
      </c>
      <c r="E1465" s="2">
        <v>118</v>
      </c>
      <c r="F1465" s="2">
        <v>27468</v>
      </c>
      <c r="G1465" s="2">
        <v>200</v>
      </c>
      <c r="H1465" s="2">
        <f t="shared" si="220"/>
        <v>0</v>
      </c>
      <c r="I1465" s="2">
        <f t="shared" si="221"/>
        <v>0</v>
      </c>
      <c r="J1465" s="2">
        <f t="shared" si="222"/>
        <v>0</v>
      </c>
      <c r="K1465" s="2">
        <f t="shared" si="223"/>
        <v>0</v>
      </c>
      <c r="L1465" s="2">
        <f t="shared" si="224"/>
        <v>1</v>
      </c>
      <c r="M1465" s="2">
        <v>368</v>
      </c>
      <c r="Q1465" s="2">
        <f t="shared" si="225"/>
        <v>1</v>
      </c>
      <c r="R1465" s="2">
        <f t="shared" si="226"/>
        <v>0</v>
      </c>
      <c r="S1465" s="2">
        <f t="shared" si="227"/>
        <v>0</v>
      </c>
      <c r="T1465" s="2">
        <v>2009</v>
      </c>
      <c r="U1465" s="2">
        <f t="shared" si="228"/>
        <v>0</v>
      </c>
      <c r="V1465" s="2">
        <v>6.6</v>
      </c>
      <c r="W1465" s="2">
        <f t="shared" si="229"/>
        <v>0</v>
      </c>
    </row>
    <row r="1466" spans="1:23" x14ac:dyDescent="0.2">
      <c r="A1466" s="2" t="s">
        <v>2322</v>
      </c>
      <c r="B1466" s="2" t="s">
        <v>15</v>
      </c>
      <c r="C1466" s="2" t="s">
        <v>35</v>
      </c>
      <c r="D1466" s="2">
        <v>34.334299999999999</v>
      </c>
      <c r="E1466" s="2">
        <v>92</v>
      </c>
      <c r="F1466" s="2">
        <v>1945</v>
      </c>
      <c r="G1466" s="2">
        <v>11</v>
      </c>
      <c r="H1466" s="2">
        <f t="shared" si="220"/>
        <v>1</v>
      </c>
      <c r="I1466" s="2">
        <f t="shared" si="221"/>
        <v>0</v>
      </c>
      <c r="J1466" s="2">
        <f t="shared" si="222"/>
        <v>1</v>
      </c>
      <c r="K1466" s="2">
        <f t="shared" si="223"/>
        <v>0</v>
      </c>
      <c r="L1466" s="2">
        <f t="shared" si="224"/>
        <v>0</v>
      </c>
      <c r="M1466" s="2">
        <v>34</v>
      </c>
      <c r="Q1466" s="2">
        <f t="shared" si="225"/>
        <v>0</v>
      </c>
      <c r="R1466" s="2">
        <f t="shared" si="226"/>
        <v>0</v>
      </c>
      <c r="S1466" s="2">
        <f t="shared" si="227"/>
        <v>0</v>
      </c>
      <c r="T1466" s="2">
        <v>2013</v>
      </c>
      <c r="U1466" s="2">
        <f t="shared" si="228"/>
        <v>0</v>
      </c>
      <c r="V1466" s="2">
        <v>4.8</v>
      </c>
      <c r="W1466" s="2">
        <f t="shared" si="229"/>
        <v>0</v>
      </c>
    </row>
    <row r="1467" spans="1:23" x14ac:dyDescent="0.2">
      <c r="A1467" s="2" t="s">
        <v>2348</v>
      </c>
      <c r="B1467" s="2" t="s">
        <v>11</v>
      </c>
      <c r="C1467" s="2" t="s">
        <v>19</v>
      </c>
      <c r="D1467" s="2">
        <v>0.62337399999999998</v>
      </c>
      <c r="E1467" s="2">
        <v>110</v>
      </c>
      <c r="F1467" s="2">
        <v>2120</v>
      </c>
      <c r="G1467" s="2">
        <v>38</v>
      </c>
      <c r="H1467" s="2">
        <f t="shared" si="220"/>
        <v>0</v>
      </c>
      <c r="I1467" s="2">
        <f t="shared" si="221"/>
        <v>0</v>
      </c>
      <c r="J1467" s="2">
        <f t="shared" si="222"/>
        <v>0</v>
      </c>
      <c r="K1467" s="2">
        <f t="shared" si="223"/>
        <v>0</v>
      </c>
      <c r="L1467" s="2">
        <f t="shared" si="224"/>
        <v>1</v>
      </c>
      <c r="M1467" s="2">
        <v>49</v>
      </c>
      <c r="Q1467" s="2">
        <f t="shared" si="225"/>
        <v>1</v>
      </c>
      <c r="R1467" s="2">
        <f t="shared" si="226"/>
        <v>0</v>
      </c>
      <c r="S1467" s="2">
        <f t="shared" si="227"/>
        <v>0</v>
      </c>
      <c r="T1467" s="2">
        <v>2001</v>
      </c>
      <c r="U1467" s="2">
        <f t="shared" si="228"/>
        <v>0</v>
      </c>
      <c r="V1467" s="2">
        <v>5.2</v>
      </c>
      <c r="W1467" s="2">
        <f t="shared" si="229"/>
        <v>0</v>
      </c>
    </row>
    <row r="1468" spans="1:23" x14ac:dyDescent="0.2">
      <c r="A1468" s="2" t="s">
        <v>1422</v>
      </c>
      <c r="B1468" s="2" t="s">
        <v>15</v>
      </c>
      <c r="C1468" s="2" t="s">
        <v>40</v>
      </c>
      <c r="D1468" s="2">
        <v>24.792100000000001</v>
      </c>
      <c r="E1468" s="2">
        <v>92</v>
      </c>
      <c r="F1468" s="2">
        <v>25092</v>
      </c>
      <c r="G1468" s="2">
        <v>6.5</v>
      </c>
      <c r="H1468" s="2">
        <f t="shared" si="220"/>
        <v>1</v>
      </c>
      <c r="I1468" s="2">
        <f t="shared" si="221"/>
        <v>0</v>
      </c>
      <c r="J1468" s="2">
        <f t="shared" si="222"/>
        <v>0</v>
      </c>
      <c r="K1468" s="2">
        <f t="shared" si="223"/>
        <v>0</v>
      </c>
      <c r="L1468" s="2">
        <f t="shared" si="224"/>
        <v>0</v>
      </c>
      <c r="M1468" s="2">
        <v>655</v>
      </c>
      <c r="Q1468" s="2">
        <f t="shared" si="225"/>
        <v>0</v>
      </c>
      <c r="R1468" s="2">
        <f t="shared" si="226"/>
        <v>0</v>
      </c>
      <c r="S1468" s="2">
        <f t="shared" si="227"/>
        <v>1</v>
      </c>
      <c r="T1468" s="2">
        <v>2005</v>
      </c>
      <c r="U1468" s="2">
        <f t="shared" si="228"/>
        <v>0</v>
      </c>
      <c r="V1468" s="2">
        <v>7.6</v>
      </c>
      <c r="W1468" s="2">
        <f t="shared" si="229"/>
        <v>0</v>
      </c>
    </row>
    <row r="1469" spans="1:23" x14ac:dyDescent="0.2">
      <c r="A1469" s="2" t="s">
        <v>2351</v>
      </c>
      <c r="B1469" s="2" t="s">
        <v>15</v>
      </c>
      <c r="C1469" s="2" t="s">
        <v>31</v>
      </c>
      <c r="D1469" s="2">
        <v>26.049099999999999</v>
      </c>
      <c r="E1469" s="2">
        <v>94</v>
      </c>
      <c r="F1469" s="2">
        <v>1024</v>
      </c>
      <c r="G1469" s="2">
        <v>8</v>
      </c>
      <c r="H1469" s="2">
        <f t="shared" si="220"/>
        <v>1</v>
      </c>
      <c r="I1469" s="2">
        <f t="shared" si="221"/>
        <v>1</v>
      </c>
      <c r="J1469" s="2">
        <f t="shared" si="222"/>
        <v>0</v>
      </c>
      <c r="K1469" s="2">
        <f t="shared" si="223"/>
        <v>0</v>
      </c>
      <c r="L1469" s="2">
        <f t="shared" si="224"/>
        <v>0</v>
      </c>
      <c r="M1469" s="2">
        <v>19</v>
      </c>
      <c r="Q1469" s="2">
        <f t="shared" si="225"/>
        <v>0</v>
      </c>
      <c r="R1469" s="2">
        <f t="shared" si="226"/>
        <v>0</v>
      </c>
      <c r="S1469" s="2">
        <f t="shared" si="227"/>
        <v>0</v>
      </c>
      <c r="T1469" s="2">
        <v>2014</v>
      </c>
      <c r="U1469" s="2">
        <f t="shared" si="228"/>
        <v>0</v>
      </c>
      <c r="V1469" s="2">
        <v>6.1</v>
      </c>
      <c r="W1469" s="2">
        <f t="shared" si="229"/>
        <v>0</v>
      </c>
    </row>
    <row r="1470" spans="1:23" x14ac:dyDescent="0.2">
      <c r="A1470" s="2" t="s">
        <v>709</v>
      </c>
      <c r="B1470" s="2" t="s">
        <v>15</v>
      </c>
      <c r="C1470" s="2" t="s">
        <v>31</v>
      </c>
      <c r="D1470" s="2">
        <v>36.931100000000001</v>
      </c>
      <c r="E1470" s="2">
        <v>116</v>
      </c>
      <c r="F1470" s="2">
        <v>16484</v>
      </c>
      <c r="G1470" s="2">
        <v>70</v>
      </c>
      <c r="H1470" s="2">
        <f t="shared" si="220"/>
        <v>1</v>
      </c>
      <c r="I1470" s="2">
        <f t="shared" si="221"/>
        <v>1</v>
      </c>
      <c r="J1470" s="2">
        <f t="shared" si="222"/>
        <v>0</v>
      </c>
      <c r="K1470" s="2">
        <f t="shared" si="223"/>
        <v>0</v>
      </c>
      <c r="L1470" s="2">
        <f t="shared" si="224"/>
        <v>0</v>
      </c>
      <c r="M1470" s="2">
        <v>51</v>
      </c>
      <c r="Q1470" s="2">
        <f t="shared" si="225"/>
        <v>0</v>
      </c>
      <c r="R1470" s="2">
        <f t="shared" si="226"/>
        <v>0</v>
      </c>
      <c r="S1470" s="2">
        <f t="shared" si="227"/>
        <v>0</v>
      </c>
      <c r="T1470" s="2">
        <v>2012</v>
      </c>
      <c r="U1470" s="2">
        <f t="shared" si="228"/>
        <v>0</v>
      </c>
      <c r="V1470" s="2">
        <v>5.6</v>
      </c>
      <c r="W1470" s="2">
        <f t="shared" si="229"/>
        <v>0</v>
      </c>
    </row>
    <row r="1471" spans="1:23" x14ac:dyDescent="0.2">
      <c r="A1471" s="2" t="s">
        <v>1050</v>
      </c>
      <c r="B1471" s="2" t="s">
        <v>15</v>
      </c>
      <c r="C1471" s="2" t="s">
        <v>31</v>
      </c>
      <c r="D1471" s="2">
        <v>109.24299999999999</v>
      </c>
      <c r="E1471" s="2">
        <v>133</v>
      </c>
      <c r="F1471" s="2">
        <v>8341</v>
      </c>
      <c r="G1471" s="2">
        <v>26</v>
      </c>
      <c r="H1471" s="2">
        <f t="shared" si="220"/>
        <v>1</v>
      </c>
      <c r="I1471" s="2">
        <f t="shared" si="221"/>
        <v>1</v>
      </c>
      <c r="J1471" s="2">
        <f t="shared" si="222"/>
        <v>0</v>
      </c>
      <c r="K1471" s="2">
        <f t="shared" si="223"/>
        <v>0</v>
      </c>
      <c r="L1471" s="2">
        <f t="shared" si="224"/>
        <v>0</v>
      </c>
      <c r="M1471" s="2">
        <v>0</v>
      </c>
      <c r="Q1471" s="2">
        <f t="shared" si="225"/>
        <v>0</v>
      </c>
      <c r="R1471" s="2">
        <f t="shared" si="226"/>
        <v>0</v>
      </c>
      <c r="S1471" s="2">
        <f t="shared" si="227"/>
        <v>0</v>
      </c>
      <c r="T1471" s="2">
        <v>2005</v>
      </c>
      <c r="U1471" s="2">
        <f t="shared" si="228"/>
        <v>0</v>
      </c>
      <c r="V1471" s="2">
        <v>7.1</v>
      </c>
      <c r="W1471" s="2">
        <f t="shared" si="229"/>
        <v>0</v>
      </c>
    </row>
    <row r="1472" spans="1:23" x14ac:dyDescent="0.2">
      <c r="A1472" s="2" t="s">
        <v>2355</v>
      </c>
      <c r="B1472" s="2" t="s">
        <v>51</v>
      </c>
      <c r="C1472" s="2" t="s">
        <v>12</v>
      </c>
      <c r="D1472" s="2">
        <v>0.39961099999999999</v>
      </c>
      <c r="E1472" s="2">
        <v>90</v>
      </c>
      <c r="F1472" s="2">
        <v>2370</v>
      </c>
      <c r="G1472" s="2">
        <v>6</v>
      </c>
      <c r="H1472" s="2">
        <f t="shared" si="220"/>
        <v>0</v>
      </c>
      <c r="I1472" s="2">
        <f t="shared" si="221"/>
        <v>0</v>
      </c>
      <c r="J1472" s="2">
        <f t="shared" si="222"/>
        <v>0</v>
      </c>
      <c r="K1472" s="2">
        <f t="shared" si="223"/>
        <v>0</v>
      </c>
      <c r="L1472" s="2">
        <f t="shared" si="224"/>
        <v>0</v>
      </c>
      <c r="M1472" s="2">
        <v>11</v>
      </c>
      <c r="Q1472" s="2">
        <f t="shared" si="225"/>
        <v>0</v>
      </c>
      <c r="R1472" s="2">
        <f t="shared" si="226"/>
        <v>1</v>
      </c>
      <c r="S1472" s="2">
        <f t="shared" si="227"/>
        <v>0</v>
      </c>
      <c r="T1472" s="2">
        <v>2010</v>
      </c>
      <c r="U1472" s="2">
        <f t="shared" si="228"/>
        <v>0</v>
      </c>
      <c r="V1472" s="2">
        <v>5.7</v>
      </c>
      <c r="W1472" s="2">
        <f t="shared" si="229"/>
        <v>1</v>
      </c>
    </row>
    <row r="1473" spans="1:23" x14ac:dyDescent="0.2">
      <c r="A1473" s="2" t="s">
        <v>2357</v>
      </c>
      <c r="B1473" s="2" t="s">
        <v>11</v>
      </c>
      <c r="C1473" s="2" t="s">
        <v>19</v>
      </c>
      <c r="D1473" s="2">
        <v>34.912999999999997</v>
      </c>
      <c r="E1473" s="2">
        <v>112</v>
      </c>
      <c r="F1473" s="2">
        <v>19974</v>
      </c>
      <c r="G1473" s="2">
        <v>38</v>
      </c>
      <c r="H1473" s="2">
        <f t="shared" si="220"/>
        <v>0</v>
      </c>
      <c r="I1473" s="2">
        <f t="shared" si="221"/>
        <v>0</v>
      </c>
      <c r="J1473" s="2">
        <f t="shared" si="222"/>
        <v>0</v>
      </c>
      <c r="K1473" s="2">
        <f t="shared" si="223"/>
        <v>0</v>
      </c>
      <c r="L1473" s="2">
        <f t="shared" si="224"/>
        <v>1</v>
      </c>
      <c r="M1473" s="2">
        <v>5</v>
      </c>
      <c r="Q1473" s="2">
        <f t="shared" si="225"/>
        <v>1</v>
      </c>
      <c r="R1473" s="2">
        <f t="shared" si="226"/>
        <v>0</v>
      </c>
      <c r="S1473" s="2">
        <f t="shared" si="227"/>
        <v>0</v>
      </c>
      <c r="T1473" s="2">
        <v>2016</v>
      </c>
      <c r="U1473" s="2">
        <f t="shared" si="228"/>
        <v>0</v>
      </c>
      <c r="V1473" s="2">
        <v>5.2</v>
      </c>
      <c r="W1473" s="2">
        <f t="shared" si="229"/>
        <v>0</v>
      </c>
    </row>
    <row r="1474" spans="1:23" x14ac:dyDescent="0.2">
      <c r="A1474" s="2" t="s">
        <v>2359</v>
      </c>
      <c r="B1474" s="2" t="s">
        <v>11</v>
      </c>
      <c r="C1474" s="2" t="s">
        <v>24</v>
      </c>
      <c r="D1474" s="2">
        <v>34.543700000000001</v>
      </c>
      <c r="E1474" s="2">
        <v>123</v>
      </c>
      <c r="F1474" s="2">
        <v>5839</v>
      </c>
      <c r="G1474" s="2">
        <v>82</v>
      </c>
      <c r="H1474" s="2">
        <f t="shared" si="220"/>
        <v>0</v>
      </c>
      <c r="I1474" s="2">
        <f t="shared" si="221"/>
        <v>0</v>
      </c>
      <c r="J1474" s="2">
        <f t="shared" si="222"/>
        <v>0</v>
      </c>
      <c r="K1474" s="2">
        <f t="shared" si="223"/>
        <v>0</v>
      </c>
      <c r="L1474" s="2">
        <f t="shared" si="224"/>
        <v>0</v>
      </c>
      <c r="M1474" s="2">
        <v>55</v>
      </c>
      <c r="Q1474" s="2">
        <f t="shared" si="225"/>
        <v>1</v>
      </c>
      <c r="R1474" s="2">
        <f t="shared" si="226"/>
        <v>0</v>
      </c>
      <c r="S1474" s="2">
        <f t="shared" si="227"/>
        <v>0</v>
      </c>
      <c r="T1474" s="2">
        <v>2000</v>
      </c>
      <c r="U1474" s="2">
        <f t="shared" si="228"/>
        <v>0</v>
      </c>
      <c r="V1474" s="2">
        <v>5.9</v>
      </c>
      <c r="W1474" s="2">
        <f t="shared" si="229"/>
        <v>0</v>
      </c>
    </row>
    <row r="1475" spans="1:23" x14ac:dyDescent="0.2">
      <c r="A1475" s="2" t="s">
        <v>2361</v>
      </c>
      <c r="B1475" s="2" t="s">
        <v>11</v>
      </c>
      <c r="C1475" s="2" t="s">
        <v>35</v>
      </c>
      <c r="D1475" s="2">
        <v>62.453299999999999</v>
      </c>
      <c r="E1475" s="2">
        <v>106</v>
      </c>
      <c r="F1475" s="2">
        <v>14607</v>
      </c>
      <c r="G1475" s="2">
        <v>50.2</v>
      </c>
      <c r="H1475" s="2">
        <f t="shared" ref="H1475:H1538" si="230">IF(B1475="R",1,0)</f>
        <v>0</v>
      </c>
      <c r="I1475" s="2">
        <f t="shared" ref="I1475:I1538" si="231">IF(C1475="Comedy",1,0)</f>
        <v>0</v>
      </c>
      <c r="J1475" s="2">
        <f t="shared" ref="J1475:J1538" si="232">IF(C1475="Thriller_Horror",1,0)</f>
        <v>1</v>
      </c>
      <c r="K1475" s="2">
        <f t="shared" ref="K1475:K1538" si="233">IF(C1475="Animation",1,0)</f>
        <v>0</v>
      </c>
      <c r="L1475" s="2">
        <f t="shared" ref="L1475:L1538" si="234">IF(C1475="Adventure_Sci_fi",1,0)</f>
        <v>0</v>
      </c>
      <c r="M1475" s="2">
        <v>53</v>
      </c>
      <c r="Q1475" s="2">
        <f t="shared" ref="Q1475:Q1538" si="235">IF(B1475="PG-13",1,0)</f>
        <v>1</v>
      </c>
      <c r="R1475" s="2">
        <f t="shared" ref="R1475:R1538" si="236">IF(B1475="PG",1,0)</f>
        <v>0</v>
      </c>
      <c r="S1475" s="2">
        <f t="shared" ref="S1475:S1538" si="237">IF(C1475="Drama_Comedy",1,0)</f>
        <v>0</v>
      </c>
      <c r="T1475" s="2">
        <v>2011</v>
      </c>
      <c r="U1475" s="2">
        <f t="shared" ref="U1475:U1538" si="238">IF(C1475="Other",1,0)</f>
        <v>0</v>
      </c>
      <c r="V1475" s="2">
        <v>7.1</v>
      </c>
      <c r="W1475" s="2">
        <f t="shared" ref="W1475:W1538" si="239">IF(C1475="Drama",1,0)</f>
        <v>0</v>
      </c>
    </row>
    <row r="1476" spans="1:23" x14ac:dyDescent="0.2">
      <c r="A1476" s="2" t="s">
        <v>2363</v>
      </c>
      <c r="B1476" s="2" t="s">
        <v>11</v>
      </c>
      <c r="C1476" s="2" t="s">
        <v>24</v>
      </c>
      <c r="D1476" s="2">
        <v>4.4111000000000002</v>
      </c>
      <c r="E1476" s="2">
        <v>95</v>
      </c>
      <c r="F1476" s="2">
        <v>6161</v>
      </c>
      <c r="G1476" s="2">
        <v>100</v>
      </c>
      <c r="H1476" s="2">
        <f t="shared" si="230"/>
        <v>0</v>
      </c>
      <c r="I1476" s="2">
        <f t="shared" si="231"/>
        <v>0</v>
      </c>
      <c r="J1476" s="2">
        <f t="shared" si="232"/>
        <v>0</v>
      </c>
      <c r="K1476" s="2">
        <f t="shared" si="233"/>
        <v>0</v>
      </c>
      <c r="L1476" s="2">
        <f t="shared" si="234"/>
        <v>0</v>
      </c>
      <c r="M1476" s="2">
        <v>31</v>
      </c>
      <c r="Q1476" s="2">
        <f t="shared" si="235"/>
        <v>1</v>
      </c>
      <c r="R1476" s="2">
        <f t="shared" si="236"/>
        <v>0</v>
      </c>
      <c r="S1476" s="2">
        <f t="shared" si="237"/>
        <v>0</v>
      </c>
      <c r="T1476" s="2">
        <v>2002</v>
      </c>
      <c r="U1476" s="2">
        <f t="shared" si="238"/>
        <v>0</v>
      </c>
      <c r="V1476" s="2">
        <v>3.8</v>
      </c>
      <c r="W1476" s="2">
        <f t="shared" si="239"/>
        <v>0</v>
      </c>
    </row>
    <row r="1477" spans="1:23" x14ac:dyDescent="0.2">
      <c r="A1477" s="2" t="s">
        <v>2365</v>
      </c>
      <c r="B1477" s="2" t="s">
        <v>51</v>
      </c>
      <c r="C1477" s="2" t="s">
        <v>97</v>
      </c>
      <c r="D1477" s="2">
        <v>26.000599999999999</v>
      </c>
      <c r="E1477" s="2">
        <v>92</v>
      </c>
      <c r="F1477" s="2">
        <v>28050</v>
      </c>
      <c r="G1477" s="2">
        <v>76</v>
      </c>
      <c r="H1477" s="2">
        <f t="shared" si="230"/>
        <v>0</v>
      </c>
      <c r="I1477" s="2">
        <f t="shared" si="231"/>
        <v>0</v>
      </c>
      <c r="J1477" s="2">
        <f t="shared" si="232"/>
        <v>0</v>
      </c>
      <c r="K1477" s="2">
        <f t="shared" si="233"/>
        <v>1</v>
      </c>
      <c r="L1477" s="2">
        <f t="shared" si="234"/>
        <v>0</v>
      </c>
      <c r="M1477" s="2">
        <v>5</v>
      </c>
      <c r="Q1477" s="2">
        <f t="shared" si="235"/>
        <v>0</v>
      </c>
      <c r="R1477" s="2">
        <f t="shared" si="236"/>
        <v>1</v>
      </c>
      <c r="S1477" s="2">
        <f t="shared" si="237"/>
        <v>0</v>
      </c>
      <c r="T1477" s="2">
        <v>2000</v>
      </c>
      <c r="U1477" s="2">
        <f t="shared" si="238"/>
        <v>0</v>
      </c>
      <c r="V1477" s="2">
        <v>4.0999999999999996</v>
      </c>
      <c r="W1477" s="2">
        <f t="shared" si="239"/>
        <v>0</v>
      </c>
    </row>
    <row r="1478" spans="1:23" x14ac:dyDescent="0.2">
      <c r="A1478" s="2" t="s">
        <v>1141</v>
      </c>
      <c r="B1478" s="2" t="s">
        <v>51</v>
      </c>
      <c r="C1478" s="2" t="s">
        <v>19</v>
      </c>
      <c r="D1478" s="2">
        <v>39.177500000000002</v>
      </c>
      <c r="E1478" s="2">
        <v>93</v>
      </c>
      <c r="F1478" s="2">
        <v>14899</v>
      </c>
      <c r="G1478" s="2">
        <v>50</v>
      </c>
      <c r="H1478" s="2">
        <f t="shared" si="230"/>
        <v>0</v>
      </c>
      <c r="I1478" s="2">
        <f t="shared" si="231"/>
        <v>0</v>
      </c>
      <c r="J1478" s="2">
        <f t="shared" si="232"/>
        <v>0</v>
      </c>
      <c r="K1478" s="2">
        <f t="shared" si="233"/>
        <v>0</v>
      </c>
      <c r="L1478" s="2">
        <f t="shared" si="234"/>
        <v>1</v>
      </c>
      <c r="M1478" s="2">
        <v>0</v>
      </c>
      <c r="Q1478" s="2">
        <f t="shared" si="235"/>
        <v>0</v>
      </c>
      <c r="R1478" s="2">
        <f t="shared" si="236"/>
        <v>1</v>
      </c>
      <c r="S1478" s="2">
        <f t="shared" si="237"/>
        <v>0</v>
      </c>
      <c r="T1478" s="2">
        <v>2005</v>
      </c>
      <c r="U1478" s="2">
        <f t="shared" si="238"/>
        <v>0</v>
      </c>
      <c r="V1478" s="2">
        <v>3.5</v>
      </c>
      <c r="W1478" s="2">
        <f t="shared" si="239"/>
        <v>0</v>
      </c>
    </row>
    <row r="1479" spans="1:23" x14ac:dyDescent="0.2">
      <c r="A1479" s="2" t="s">
        <v>152</v>
      </c>
      <c r="B1479" s="2" t="s">
        <v>51</v>
      </c>
      <c r="C1479" s="2" t="s">
        <v>19</v>
      </c>
      <c r="D1479" s="2">
        <v>77.563999999999993</v>
      </c>
      <c r="E1479" s="2">
        <v>107</v>
      </c>
      <c r="F1479" s="2">
        <v>4631</v>
      </c>
      <c r="G1479" s="2">
        <v>135</v>
      </c>
      <c r="H1479" s="2">
        <f t="shared" si="230"/>
        <v>0</v>
      </c>
      <c r="I1479" s="2">
        <f t="shared" si="231"/>
        <v>0</v>
      </c>
      <c r="J1479" s="2">
        <f t="shared" si="232"/>
        <v>0</v>
      </c>
      <c r="K1479" s="2">
        <f t="shared" si="233"/>
        <v>0</v>
      </c>
      <c r="L1479" s="2">
        <f t="shared" si="234"/>
        <v>1</v>
      </c>
      <c r="M1479" s="2">
        <v>14000</v>
      </c>
      <c r="Q1479" s="2">
        <f t="shared" si="235"/>
        <v>0</v>
      </c>
      <c r="R1479" s="2">
        <f t="shared" si="236"/>
        <v>1</v>
      </c>
      <c r="S1479" s="2">
        <f t="shared" si="237"/>
        <v>0</v>
      </c>
      <c r="T1479" s="2">
        <v>2011</v>
      </c>
      <c r="U1479" s="2">
        <f t="shared" si="238"/>
        <v>0</v>
      </c>
      <c r="V1479" s="2">
        <v>7.4</v>
      </c>
      <c r="W1479" s="2">
        <f t="shared" si="239"/>
        <v>0</v>
      </c>
    </row>
    <row r="1480" spans="1:23" x14ac:dyDescent="0.2">
      <c r="A1480" s="2" t="s">
        <v>2369</v>
      </c>
      <c r="B1480" s="2" t="s">
        <v>11</v>
      </c>
      <c r="C1480" s="2" t="s">
        <v>12</v>
      </c>
      <c r="D1480" s="2">
        <v>42.478200000000001</v>
      </c>
      <c r="E1480" s="2">
        <v>112</v>
      </c>
      <c r="F1480" s="2">
        <v>15327</v>
      </c>
      <c r="G1480" s="2">
        <v>25</v>
      </c>
      <c r="H1480" s="2">
        <f t="shared" si="230"/>
        <v>0</v>
      </c>
      <c r="I1480" s="2">
        <f t="shared" si="231"/>
        <v>0</v>
      </c>
      <c r="J1480" s="2">
        <f t="shared" si="232"/>
        <v>0</v>
      </c>
      <c r="K1480" s="2">
        <f t="shared" si="233"/>
        <v>0</v>
      </c>
      <c r="L1480" s="2">
        <f t="shared" si="234"/>
        <v>0</v>
      </c>
      <c r="M1480" s="2">
        <v>43</v>
      </c>
      <c r="Q1480" s="2">
        <f t="shared" si="235"/>
        <v>1</v>
      </c>
      <c r="R1480" s="2">
        <f t="shared" si="236"/>
        <v>0</v>
      </c>
      <c r="S1480" s="2">
        <f t="shared" si="237"/>
        <v>0</v>
      </c>
      <c r="T1480" s="2">
        <v>2015</v>
      </c>
      <c r="U1480" s="2">
        <f t="shared" si="238"/>
        <v>0</v>
      </c>
      <c r="V1480" s="2">
        <v>7.2</v>
      </c>
      <c r="W1480" s="2">
        <f t="shared" si="239"/>
        <v>1</v>
      </c>
    </row>
    <row r="1481" spans="1:23" x14ac:dyDescent="0.2">
      <c r="A1481" s="2" t="s">
        <v>2084</v>
      </c>
      <c r="B1481" s="2" t="s">
        <v>11</v>
      </c>
      <c r="C1481" s="2" t="s">
        <v>12</v>
      </c>
      <c r="D1481" s="2">
        <v>22.406400000000001</v>
      </c>
      <c r="E1481" s="2">
        <v>137</v>
      </c>
      <c r="F1481" s="2">
        <v>5780</v>
      </c>
      <c r="G1481" s="2">
        <v>107</v>
      </c>
      <c r="H1481" s="2">
        <f t="shared" si="230"/>
        <v>0</v>
      </c>
      <c r="I1481" s="2">
        <f t="shared" si="231"/>
        <v>0</v>
      </c>
      <c r="J1481" s="2">
        <f t="shared" si="232"/>
        <v>0</v>
      </c>
      <c r="K1481" s="2">
        <f t="shared" si="233"/>
        <v>0</v>
      </c>
      <c r="L1481" s="2">
        <f t="shared" si="234"/>
        <v>0</v>
      </c>
      <c r="M1481" s="2">
        <v>102</v>
      </c>
      <c r="Q1481" s="2">
        <f t="shared" si="235"/>
        <v>1</v>
      </c>
      <c r="R1481" s="2">
        <f t="shared" si="236"/>
        <v>0</v>
      </c>
      <c r="S1481" s="2">
        <f t="shared" si="237"/>
        <v>0</v>
      </c>
      <c r="T1481" s="2">
        <v>2004</v>
      </c>
      <c r="U1481" s="2">
        <f t="shared" si="238"/>
        <v>0</v>
      </c>
      <c r="V1481" s="2">
        <v>6</v>
      </c>
      <c r="W1481" s="2">
        <f t="shared" si="239"/>
        <v>1</v>
      </c>
    </row>
    <row r="1482" spans="1:23" x14ac:dyDescent="0.2">
      <c r="A1482" s="2" t="s">
        <v>88</v>
      </c>
      <c r="B1482" s="2" t="s">
        <v>11</v>
      </c>
      <c r="C1482" s="2" t="s">
        <v>19</v>
      </c>
      <c r="D1482" s="2">
        <v>262.03100000000001</v>
      </c>
      <c r="E1482" s="2">
        <v>153</v>
      </c>
      <c r="F1482" s="2">
        <v>28489</v>
      </c>
      <c r="G1482" s="2">
        <v>230</v>
      </c>
      <c r="H1482" s="2">
        <f t="shared" si="230"/>
        <v>0</v>
      </c>
      <c r="I1482" s="2">
        <f t="shared" si="231"/>
        <v>0</v>
      </c>
      <c r="J1482" s="2">
        <f t="shared" si="232"/>
        <v>0</v>
      </c>
      <c r="K1482" s="2">
        <f t="shared" si="233"/>
        <v>0</v>
      </c>
      <c r="L1482" s="2">
        <f t="shared" si="234"/>
        <v>1</v>
      </c>
      <c r="M1482" s="2">
        <v>464</v>
      </c>
      <c r="Q1482" s="2">
        <f t="shared" si="235"/>
        <v>1</v>
      </c>
      <c r="R1482" s="2">
        <f t="shared" si="236"/>
        <v>0</v>
      </c>
      <c r="S1482" s="2">
        <f t="shared" si="237"/>
        <v>0</v>
      </c>
      <c r="T1482" s="2">
        <v>2012</v>
      </c>
      <c r="U1482" s="2">
        <f t="shared" si="238"/>
        <v>0</v>
      </c>
      <c r="V1482" s="2">
        <v>7</v>
      </c>
      <c r="W1482" s="2">
        <f t="shared" si="239"/>
        <v>0</v>
      </c>
    </row>
    <row r="1483" spans="1:23" x14ac:dyDescent="0.2">
      <c r="A1483" s="2" t="s">
        <v>88</v>
      </c>
      <c r="B1483" s="2" t="s">
        <v>11</v>
      </c>
      <c r="C1483" s="2" t="s">
        <v>19</v>
      </c>
      <c r="D1483" s="2">
        <v>202.85400000000001</v>
      </c>
      <c r="E1483" s="2">
        <v>142</v>
      </c>
      <c r="F1483" s="2">
        <v>28631</v>
      </c>
      <c r="G1483" s="2">
        <v>200</v>
      </c>
      <c r="H1483" s="2">
        <f t="shared" si="230"/>
        <v>0</v>
      </c>
      <c r="I1483" s="2">
        <f t="shared" si="231"/>
        <v>0</v>
      </c>
      <c r="J1483" s="2">
        <f t="shared" si="232"/>
        <v>0</v>
      </c>
      <c r="K1483" s="2">
        <f t="shared" si="233"/>
        <v>0</v>
      </c>
      <c r="L1483" s="2">
        <f t="shared" si="234"/>
        <v>1</v>
      </c>
      <c r="M1483" s="2">
        <v>464</v>
      </c>
      <c r="Q1483" s="2">
        <f t="shared" si="235"/>
        <v>1</v>
      </c>
      <c r="R1483" s="2">
        <f t="shared" si="236"/>
        <v>0</v>
      </c>
      <c r="S1483" s="2">
        <f t="shared" si="237"/>
        <v>0</v>
      </c>
      <c r="T1483" s="2">
        <v>2014</v>
      </c>
      <c r="U1483" s="2">
        <f t="shared" si="238"/>
        <v>0</v>
      </c>
      <c r="V1483" s="2">
        <v>6.7</v>
      </c>
      <c r="W1483" s="2">
        <f t="shared" si="239"/>
        <v>0</v>
      </c>
    </row>
    <row r="1484" spans="1:23" x14ac:dyDescent="0.2">
      <c r="A1484" s="2" t="s">
        <v>2374</v>
      </c>
      <c r="B1484" s="2" t="s">
        <v>15</v>
      </c>
      <c r="C1484" s="2" t="s">
        <v>12</v>
      </c>
      <c r="D1484" s="2">
        <v>35.596200000000003</v>
      </c>
      <c r="E1484" s="2">
        <v>105</v>
      </c>
      <c r="F1484" s="2">
        <v>1454</v>
      </c>
      <c r="G1484" s="2">
        <v>20</v>
      </c>
      <c r="H1484" s="2">
        <f t="shared" si="230"/>
        <v>1</v>
      </c>
      <c r="I1484" s="2">
        <f t="shared" si="231"/>
        <v>0</v>
      </c>
      <c r="J1484" s="2">
        <f t="shared" si="232"/>
        <v>0</v>
      </c>
      <c r="K1484" s="2">
        <f t="shared" si="233"/>
        <v>0</v>
      </c>
      <c r="L1484" s="2">
        <f t="shared" si="234"/>
        <v>0</v>
      </c>
      <c r="M1484" s="2">
        <v>210</v>
      </c>
      <c r="Q1484" s="2">
        <f t="shared" si="235"/>
        <v>0</v>
      </c>
      <c r="R1484" s="2">
        <f t="shared" si="236"/>
        <v>0</v>
      </c>
      <c r="S1484" s="2">
        <f t="shared" si="237"/>
        <v>0</v>
      </c>
      <c r="T1484" s="2">
        <v>2010</v>
      </c>
      <c r="U1484" s="2">
        <f t="shared" si="238"/>
        <v>0</v>
      </c>
      <c r="V1484" s="2">
        <v>6.3</v>
      </c>
      <c r="W1484" s="2">
        <f t="shared" si="239"/>
        <v>1</v>
      </c>
    </row>
    <row r="1485" spans="1:23" x14ac:dyDescent="0.2">
      <c r="A1485" s="2" t="s">
        <v>2376</v>
      </c>
      <c r="B1485" s="2" t="s">
        <v>15</v>
      </c>
      <c r="C1485" s="2" t="s">
        <v>12</v>
      </c>
      <c r="D1485" s="2">
        <v>64.255200000000002</v>
      </c>
      <c r="E1485" s="2">
        <v>90</v>
      </c>
      <c r="F1485" s="2">
        <v>120797</v>
      </c>
      <c r="G1485" s="2">
        <v>19</v>
      </c>
      <c r="H1485" s="2">
        <f t="shared" si="230"/>
        <v>1</v>
      </c>
      <c r="I1485" s="2">
        <f t="shared" si="231"/>
        <v>0</v>
      </c>
      <c r="J1485" s="2">
        <f t="shared" si="232"/>
        <v>0</v>
      </c>
      <c r="K1485" s="2">
        <f t="shared" si="233"/>
        <v>0</v>
      </c>
      <c r="L1485" s="2">
        <f t="shared" si="234"/>
        <v>0</v>
      </c>
      <c r="M1485" s="2">
        <v>15</v>
      </c>
      <c r="Q1485" s="2">
        <f t="shared" si="235"/>
        <v>0</v>
      </c>
      <c r="R1485" s="2">
        <f t="shared" si="236"/>
        <v>0</v>
      </c>
      <c r="S1485" s="2">
        <f t="shared" si="237"/>
        <v>0</v>
      </c>
      <c r="T1485" s="2">
        <v>2005</v>
      </c>
      <c r="U1485" s="2">
        <f t="shared" si="238"/>
        <v>0</v>
      </c>
      <c r="V1485" s="2">
        <v>6</v>
      </c>
      <c r="W1485" s="2">
        <f t="shared" si="239"/>
        <v>1</v>
      </c>
    </row>
    <row r="1486" spans="1:23" x14ac:dyDescent="0.2">
      <c r="A1486" s="2" t="s">
        <v>2378</v>
      </c>
      <c r="B1486" s="2" t="s">
        <v>51</v>
      </c>
      <c r="C1486" s="2" t="s">
        <v>97</v>
      </c>
      <c r="D1486" s="2">
        <v>107.22499999999999</v>
      </c>
      <c r="E1486" s="2">
        <v>97</v>
      </c>
      <c r="F1486" s="2">
        <v>24350</v>
      </c>
      <c r="G1486" s="2">
        <v>73</v>
      </c>
      <c r="H1486" s="2">
        <f t="shared" si="230"/>
        <v>0</v>
      </c>
      <c r="I1486" s="2">
        <f t="shared" si="231"/>
        <v>0</v>
      </c>
      <c r="J1486" s="2">
        <f t="shared" si="232"/>
        <v>0</v>
      </c>
      <c r="K1486" s="2">
        <f t="shared" si="233"/>
        <v>1</v>
      </c>
      <c r="L1486" s="2">
        <f t="shared" si="234"/>
        <v>0</v>
      </c>
      <c r="M1486" s="2">
        <v>6</v>
      </c>
      <c r="Q1486" s="2">
        <f t="shared" si="235"/>
        <v>0</v>
      </c>
      <c r="R1486" s="2">
        <f t="shared" si="236"/>
        <v>1</v>
      </c>
      <c r="S1486" s="2">
        <f t="shared" si="237"/>
        <v>0</v>
      </c>
      <c r="T1486" s="2">
        <v>2016</v>
      </c>
      <c r="U1486" s="2">
        <f t="shared" si="238"/>
        <v>0</v>
      </c>
      <c r="V1486" s="2">
        <v>6.3</v>
      </c>
      <c r="W1486" s="2">
        <f t="shared" si="239"/>
        <v>0</v>
      </c>
    </row>
    <row r="1487" spans="1:23" x14ac:dyDescent="0.2">
      <c r="A1487" s="2" t="s">
        <v>1522</v>
      </c>
      <c r="B1487" s="2" t="s">
        <v>11</v>
      </c>
      <c r="C1487" s="2" t="s">
        <v>31</v>
      </c>
      <c r="D1487" s="2">
        <v>55.7622</v>
      </c>
      <c r="E1487" s="2">
        <v>84</v>
      </c>
      <c r="F1487" s="2">
        <v>1203</v>
      </c>
      <c r="G1487" s="2">
        <v>22</v>
      </c>
      <c r="H1487" s="2">
        <f t="shared" si="230"/>
        <v>0</v>
      </c>
      <c r="I1487" s="2">
        <f t="shared" si="231"/>
        <v>1</v>
      </c>
      <c r="J1487" s="2">
        <f t="shared" si="232"/>
        <v>0</v>
      </c>
      <c r="K1487" s="2">
        <f t="shared" si="233"/>
        <v>0</v>
      </c>
      <c r="L1487" s="2">
        <f t="shared" si="234"/>
        <v>0</v>
      </c>
      <c r="M1487" s="2">
        <v>42</v>
      </c>
      <c r="Q1487" s="2">
        <f t="shared" si="235"/>
        <v>1</v>
      </c>
      <c r="R1487" s="2">
        <f t="shared" si="236"/>
        <v>0</v>
      </c>
      <c r="S1487" s="2">
        <f t="shared" si="237"/>
        <v>0</v>
      </c>
      <c r="T1487" s="2">
        <v>2001</v>
      </c>
      <c r="U1487" s="2">
        <f t="shared" si="238"/>
        <v>0</v>
      </c>
      <c r="V1487" s="2">
        <v>4.8</v>
      </c>
      <c r="W1487" s="2">
        <f t="shared" si="239"/>
        <v>0</v>
      </c>
    </row>
    <row r="1488" spans="1:23" x14ac:dyDescent="0.2">
      <c r="A1488" s="2" t="s">
        <v>1393</v>
      </c>
      <c r="B1488" s="2" t="s">
        <v>51</v>
      </c>
      <c r="C1488" s="2" t="s">
        <v>97</v>
      </c>
      <c r="D1488" s="2">
        <v>28.133199999999999</v>
      </c>
      <c r="E1488" s="2">
        <v>88</v>
      </c>
      <c r="F1488" s="2">
        <v>33822</v>
      </c>
      <c r="G1488" s="2">
        <v>50</v>
      </c>
      <c r="H1488" s="2">
        <f t="shared" si="230"/>
        <v>0</v>
      </c>
      <c r="I1488" s="2">
        <f t="shared" si="231"/>
        <v>0</v>
      </c>
      <c r="J1488" s="2">
        <f t="shared" si="232"/>
        <v>0</v>
      </c>
      <c r="K1488" s="2">
        <f t="shared" si="233"/>
        <v>1</v>
      </c>
      <c r="L1488" s="2">
        <f t="shared" si="234"/>
        <v>0</v>
      </c>
      <c r="M1488" s="2">
        <v>8</v>
      </c>
      <c r="Q1488" s="2">
        <f t="shared" si="235"/>
        <v>0</v>
      </c>
      <c r="R1488" s="2">
        <f t="shared" si="236"/>
        <v>1</v>
      </c>
      <c r="S1488" s="2">
        <f t="shared" si="237"/>
        <v>0</v>
      </c>
      <c r="T1488" s="2">
        <v>2006</v>
      </c>
      <c r="U1488" s="2">
        <f t="shared" si="238"/>
        <v>0</v>
      </c>
      <c r="V1488" s="2">
        <v>5.9</v>
      </c>
      <c r="W1488" s="2">
        <f t="shared" si="239"/>
        <v>0</v>
      </c>
    </row>
    <row r="1489" spans="1:23" x14ac:dyDescent="0.2">
      <c r="A1489" s="2" t="s">
        <v>2382</v>
      </c>
      <c r="B1489" s="2" t="s">
        <v>11</v>
      </c>
      <c r="C1489" s="2" t="s">
        <v>35</v>
      </c>
      <c r="D1489" s="2">
        <v>4.9307999999999996</v>
      </c>
      <c r="E1489" s="2">
        <v>83</v>
      </c>
      <c r="F1489" s="2">
        <v>730</v>
      </c>
      <c r="G1489" s="2">
        <v>17</v>
      </c>
      <c r="H1489" s="2">
        <f t="shared" si="230"/>
        <v>0</v>
      </c>
      <c r="I1489" s="2">
        <f t="shared" si="231"/>
        <v>0</v>
      </c>
      <c r="J1489" s="2">
        <f t="shared" si="232"/>
        <v>1</v>
      </c>
      <c r="K1489" s="2">
        <f t="shared" si="233"/>
        <v>0</v>
      </c>
      <c r="L1489" s="2">
        <f t="shared" si="234"/>
        <v>0</v>
      </c>
      <c r="M1489" s="2">
        <v>57</v>
      </c>
      <c r="Q1489" s="2">
        <f t="shared" si="235"/>
        <v>1</v>
      </c>
      <c r="R1489" s="2">
        <f t="shared" si="236"/>
        <v>0</v>
      </c>
      <c r="S1489" s="2">
        <f t="shared" si="237"/>
        <v>0</v>
      </c>
      <c r="T1489" s="2">
        <v>2012</v>
      </c>
      <c r="U1489" s="2">
        <f t="shared" si="238"/>
        <v>0</v>
      </c>
      <c r="V1489" s="2">
        <v>4.0999999999999996</v>
      </c>
      <c r="W1489" s="2">
        <f t="shared" si="239"/>
        <v>0</v>
      </c>
    </row>
    <row r="1490" spans="1:23" x14ac:dyDescent="0.2">
      <c r="A1490" s="2" t="s">
        <v>2384</v>
      </c>
      <c r="B1490" s="2" t="s">
        <v>15</v>
      </c>
      <c r="C1490" s="2" t="s">
        <v>19</v>
      </c>
      <c r="D1490" s="2">
        <v>30.199100000000001</v>
      </c>
      <c r="E1490" s="2">
        <v>116</v>
      </c>
      <c r="F1490" s="2">
        <v>3753</v>
      </c>
      <c r="G1490" s="2">
        <v>40</v>
      </c>
      <c r="H1490" s="2">
        <f t="shared" si="230"/>
        <v>1</v>
      </c>
      <c r="I1490" s="2">
        <f t="shared" si="231"/>
        <v>0</v>
      </c>
      <c r="J1490" s="2">
        <f t="shared" si="232"/>
        <v>0</v>
      </c>
      <c r="K1490" s="2">
        <f t="shared" si="233"/>
        <v>0</v>
      </c>
      <c r="L1490" s="2">
        <f t="shared" si="234"/>
        <v>1</v>
      </c>
      <c r="M1490" s="2">
        <v>18</v>
      </c>
      <c r="Q1490" s="2">
        <f t="shared" si="235"/>
        <v>0</v>
      </c>
      <c r="R1490" s="2">
        <f t="shared" si="236"/>
        <v>0</v>
      </c>
      <c r="S1490" s="2">
        <f t="shared" si="237"/>
        <v>0</v>
      </c>
      <c r="T1490" s="2">
        <v>2000</v>
      </c>
      <c r="U1490" s="2">
        <f t="shared" si="238"/>
        <v>0</v>
      </c>
      <c r="V1490" s="2">
        <v>5.7</v>
      </c>
      <c r="W1490" s="2">
        <f t="shared" si="239"/>
        <v>0</v>
      </c>
    </row>
    <row r="1491" spans="1:23" x14ac:dyDescent="0.2">
      <c r="A1491" s="2" t="s">
        <v>1457</v>
      </c>
      <c r="B1491" s="2" t="s">
        <v>15</v>
      </c>
      <c r="C1491" s="2" t="s">
        <v>12</v>
      </c>
      <c r="D1491" s="2">
        <v>3.9049800000000001</v>
      </c>
      <c r="E1491" s="2">
        <v>160</v>
      </c>
      <c r="F1491" s="2">
        <v>22516</v>
      </c>
      <c r="G1491" s="2">
        <v>30</v>
      </c>
      <c r="H1491" s="2">
        <f t="shared" si="230"/>
        <v>1</v>
      </c>
      <c r="I1491" s="2">
        <f t="shared" si="231"/>
        <v>0</v>
      </c>
      <c r="J1491" s="2">
        <f t="shared" si="232"/>
        <v>0</v>
      </c>
      <c r="K1491" s="2">
        <f t="shared" si="233"/>
        <v>0</v>
      </c>
      <c r="L1491" s="2">
        <f t="shared" si="234"/>
        <v>0</v>
      </c>
      <c r="M1491" s="2">
        <v>181</v>
      </c>
      <c r="Q1491" s="2">
        <f t="shared" si="235"/>
        <v>0</v>
      </c>
      <c r="R1491" s="2">
        <f t="shared" si="236"/>
        <v>0</v>
      </c>
      <c r="S1491" s="2">
        <f t="shared" si="237"/>
        <v>0</v>
      </c>
      <c r="T1491" s="2">
        <v>2007</v>
      </c>
      <c r="U1491" s="2">
        <f t="shared" si="238"/>
        <v>0</v>
      </c>
      <c r="V1491" s="2">
        <v>7.5</v>
      </c>
      <c r="W1491" s="2">
        <f t="shared" si="239"/>
        <v>1</v>
      </c>
    </row>
    <row r="1492" spans="1:23" x14ac:dyDescent="0.2">
      <c r="A1492" s="2" t="s">
        <v>98</v>
      </c>
      <c r="B1492" s="2" t="s">
        <v>51</v>
      </c>
      <c r="C1492" s="2" t="s">
        <v>19</v>
      </c>
      <c r="D1492" s="2">
        <v>10.9964</v>
      </c>
      <c r="E1492" s="2">
        <v>104</v>
      </c>
      <c r="F1492" s="2">
        <v>27806</v>
      </c>
      <c r="G1492" s="2">
        <v>13</v>
      </c>
      <c r="H1492" s="2">
        <f t="shared" si="230"/>
        <v>0</v>
      </c>
      <c r="I1492" s="2">
        <f t="shared" si="231"/>
        <v>0</v>
      </c>
      <c r="J1492" s="2">
        <f t="shared" si="232"/>
        <v>0</v>
      </c>
      <c r="K1492" s="2">
        <f t="shared" si="233"/>
        <v>0</v>
      </c>
      <c r="L1492" s="2">
        <f t="shared" si="234"/>
        <v>1</v>
      </c>
      <c r="M1492" s="2">
        <v>35</v>
      </c>
      <c r="Q1492" s="2">
        <f t="shared" si="235"/>
        <v>0</v>
      </c>
      <c r="R1492" s="2">
        <f t="shared" si="236"/>
        <v>1</v>
      </c>
      <c r="S1492" s="2">
        <f t="shared" si="237"/>
        <v>0</v>
      </c>
      <c r="T1492" s="2">
        <v>2006</v>
      </c>
      <c r="U1492" s="2">
        <f t="shared" si="238"/>
        <v>0</v>
      </c>
      <c r="V1492" s="2">
        <v>6.3</v>
      </c>
      <c r="W1492" s="2">
        <f t="shared" si="239"/>
        <v>0</v>
      </c>
    </row>
    <row r="1493" spans="1:23" x14ac:dyDescent="0.2">
      <c r="A1493" s="2" t="s">
        <v>319</v>
      </c>
      <c r="B1493" s="2" t="s">
        <v>11</v>
      </c>
      <c r="C1493" s="2" t="s">
        <v>19</v>
      </c>
      <c r="D1493" s="2">
        <v>623.28</v>
      </c>
      <c r="E1493" s="2">
        <v>173</v>
      </c>
      <c r="F1493" s="2">
        <v>87697</v>
      </c>
      <c r="G1493" s="2">
        <v>220</v>
      </c>
      <c r="H1493" s="2">
        <f t="shared" si="230"/>
        <v>0</v>
      </c>
      <c r="I1493" s="2">
        <f t="shared" si="231"/>
        <v>0</v>
      </c>
      <c r="J1493" s="2">
        <f t="shared" si="232"/>
        <v>0</v>
      </c>
      <c r="K1493" s="2">
        <f t="shared" si="233"/>
        <v>0</v>
      </c>
      <c r="L1493" s="2">
        <f t="shared" si="234"/>
        <v>1</v>
      </c>
      <c r="M1493" s="2">
        <v>0</v>
      </c>
      <c r="Q1493" s="2">
        <f t="shared" si="235"/>
        <v>1</v>
      </c>
      <c r="R1493" s="2">
        <f t="shared" si="236"/>
        <v>0</v>
      </c>
      <c r="S1493" s="2">
        <f t="shared" si="237"/>
        <v>0</v>
      </c>
      <c r="T1493" s="2">
        <v>2012</v>
      </c>
      <c r="U1493" s="2">
        <f t="shared" si="238"/>
        <v>0</v>
      </c>
      <c r="V1493" s="2">
        <v>8.1</v>
      </c>
      <c r="W1493" s="2">
        <f t="shared" si="239"/>
        <v>0</v>
      </c>
    </row>
    <row r="1494" spans="1:23" x14ac:dyDescent="0.2">
      <c r="A1494" s="2" t="s">
        <v>1065</v>
      </c>
      <c r="B1494" s="2" t="s">
        <v>11</v>
      </c>
      <c r="C1494" s="2" t="s">
        <v>12</v>
      </c>
      <c r="D1494" s="2">
        <v>102.60899999999999</v>
      </c>
      <c r="E1494" s="2">
        <v>170</v>
      </c>
      <c r="F1494" s="2">
        <v>34582</v>
      </c>
      <c r="G1494" s="2">
        <v>110</v>
      </c>
      <c r="H1494" s="2">
        <f t="shared" si="230"/>
        <v>0</v>
      </c>
      <c r="I1494" s="2">
        <f t="shared" si="231"/>
        <v>0</v>
      </c>
      <c r="J1494" s="2">
        <f t="shared" si="232"/>
        <v>0</v>
      </c>
      <c r="K1494" s="2">
        <f t="shared" si="233"/>
        <v>0</v>
      </c>
      <c r="L1494" s="2">
        <f t="shared" si="234"/>
        <v>0</v>
      </c>
      <c r="M1494" s="2">
        <v>17000</v>
      </c>
      <c r="Q1494" s="2">
        <f t="shared" si="235"/>
        <v>1</v>
      </c>
      <c r="R1494" s="2">
        <f t="shared" si="236"/>
        <v>0</v>
      </c>
      <c r="S1494" s="2">
        <f t="shared" si="237"/>
        <v>0</v>
      </c>
      <c r="T1494" s="2">
        <v>2004</v>
      </c>
      <c r="U1494" s="2">
        <f t="shared" si="238"/>
        <v>0</v>
      </c>
      <c r="V1494" s="2">
        <v>7.5</v>
      </c>
      <c r="W1494" s="2">
        <f t="shared" si="239"/>
        <v>1</v>
      </c>
    </row>
    <row r="1495" spans="1:23" x14ac:dyDescent="0.2">
      <c r="A1495" s="2" t="s">
        <v>2390</v>
      </c>
      <c r="B1495" s="2" t="s">
        <v>11</v>
      </c>
      <c r="C1495" s="2" t="s">
        <v>31</v>
      </c>
      <c r="D1495" s="2">
        <v>37.481200000000001</v>
      </c>
      <c r="E1495" s="2">
        <v>104</v>
      </c>
      <c r="F1495" s="2">
        <v>3356</v>
      </c>
      <c r="G1495" s="2">
        <v>35</v>
      </c>
      <c r="H1495" s="2">
        <f t="shared" si="230"/>
        <v>0</v>
      </c>
      <c r="I1495" s="2">
        <f t="shared" si="231"/>
        <v>1</v>
      </c>
      <c r="J1495" s="2">
        <f t="shared" si="232"/>
        <v>0</v>
      </c>
      <c r="K1495" s="2">
        <f t="shared" si="233"/>
        <v>0</v>
      </c>
      <c r="L1495" s="2">
        <f t="shared" si="234"/>
        <v>0</v>
      </c>
      <c r="M1495" s="2">
        <v>16</v>
      </c>
      <c r="Q1495" s="2">
        <f t="shared" si="235"/>
        <v>1</v>
      </c>
      <c r="R1495" s="2">
        <f t="shared" si="236"/>
        <v>0</v>
      </c>
      <c r="S1495" s="2">
        <f t="shared" si="237"/>
        <v>0</v>
      </c>
      <c r="T1495" s="2">
        <v>2010</v>
      </c>
      <c r="U1495" s="2">
        <f t="shared" si="238"/>
        <v>0</v>
      </c>
      <c r="V1495" s="2">
        <v>5.3</v>
      </c>
      <c r="W1495" s="2">
        <f t="shared" si="239"/>
        <v>0</v>
      </c>
    </row>
    <row r="1496" spans="1:23" x14ac:dyDescent="0.2">
      <c r="A1496" s="2" t="s">
        <v>2392</v>
      </c>
      <c r="B1496" s="2" t="s">
        <v>15</v>
      </c>
      <c r="C1496" s="2" t="s">
        <v>12</v>
      </c>
      <c r="D1496" s="2">
        <v>0.71229399999999998</v>
      </c>
      <c r="E1496" s="2">
        <v>112</v>
      </c>
      <c r="F1496" s="2">
        <v>859</v>
      </c>
      <c r="G1496" s="2">
        <v>1.5</v>
      </c>
      <c r="H1496" s="2">
        <f t="shared" si="230"/>
        <v>1</v>
      </c>
      <c r="I1496" s="2">
        <f t="shared" si="231"/>
        <v>0</v>
      </c>
      <c r="J1496" s="2">
        <f t="shared" si="232"/>
        <v>0</v>
      </c>
      <c r="K1496" s="2">
        <f t="shared" si="233"/>
        <v>0</v>
      </c>
      <c r="L1496" s="2">
        <f t="shared" si="234"/>
        <v>0</v>
      </c>
      <c r="M1496" s="2">
        <v>58</v>
      </c>
      <c r="Q1496" s="2">
        <f t="shared" si="235"/>
        <v>0</v>
      </c>
      <c r="R1496" s="2">
        <f t="shared" si="236"/>
        <v>0</v>
      </c>
      <c r="S1496" s="2">
        <f t="shared" si="237"/>
        <v>0</v>
      </c>
      <c r="T1496" s="2">
        <v>2005</v>
      </c>
      <c r="U1496" s="2">
        <f t="shared" si="238"/>
        <v>0</v>
      </c>
      <c r="V1496" s="2">
        <v>6.7</v>
      </c>
      <c r="W1496" s="2">
        <f t="shared" si="239"/>
        <v>1</v>
      </c>
    </row>
    <row r="1497" spans="1:23" x14ac:dyDescent="0.2">
      <c r="A1497" s="2" t="s">
        <v>2394</v>
      </c>
      <c r="B1497" s="2" t="s">
        <v>15</v>
      </c>
      <c r="C1497" s="2" t="s">
        <v>40</v>
      </c>
      <c r="D1497" s="2">
        <v>30.3063</v>
      </c>
      <c r="E1497" s="2">
        <v>98</v>
      </c>
      <c r="F1497" s="2">
        <v>1917</v>
      </c>
      <c r="G1497" s="2">
        <v>10</v>
      </c>
      <c r="H1497" s="2">
        <f t="shared" si="230"/>
        <v>1</v>
      </c>
      <c r="I1497" s="2">
        <f t="shared" si="231"/>
        <v>0</v>
      </c>
      <c r="J1497" s="2">
        <f t="shared" si="232"/>
        <v>0</v>
      </c>
      <c r="K1497" s="2">
        <f t="shared" si="233"/>
        <v>0</v>
      </c>
      <c r="L1497" s="2">
        <f t="shared" si="234"/>
        <v>0</v>
      </c>
      <c r="M1497" s="2">
        <v>7</v>
      </c>
      <c r="Q1497" s="2">
        <f t="shared" si="235"/>
        <v>0</v>
      </c>
      <c r="R1497" s="2">
        <f t="shared" si="236"/>
        <v>0</v>
      </c>
      <c r="S1497" s="2">
        <f t="shared" si="237"/>
        <v>1</v>
      </c>
      <c r="T1497" s="2">
        <v>2002</v>
      </c>
      <c r="U1497" s="2">
        <f t="shared" si="238"/>
        <v>0</v>
      </c>
      <c r="V1497" s="2">
        <v>5.6</v>
      </c>
      <c r="W1497" s="2">
        <f t="shared" si="239"/>
        <v>0</v>
      </c>
    </row>
    <row r="1498" spans="1:23" x14ac:dyDescent="0.2">
      <c r="A1498" s="2" t="s">
        <v>2396</v>
      </c>
      <c r="B1498" s="2" t="s">
        <v>11</v>
      </c>
      <c r="C1498" s="2" t="s">
        <v>40</v>
      </c>
      <c r="D1498" s="2">
        <v>0.27928199999999997</v>
      </c>
      <c r="E1498" s="2">
        <v>79</v>
      </c>
      <c r="F1498" s="2">
        <v>2489</v>
      </c>
      <c r="G1498" s="2">
        <v>1</v>
      </c>
      <c r="H1498" s="2">
        <f t="shared" si="230"/>
        <v>0</v>
      </c>
      <c r="I1498" s="2">
        <f t="shared" si="231"/>
        <v>0</v>
      </c>
      <c r="J1498" s="2">
        <f t="shared" si="232"/>
        <v>0</v>
      </c>
      <c r="K1498" s="2">
        <f t="shared" si="233"/>
        <v>0</v>
      </c>
      <c r="L1498" s="2">
        <f t="shared" si="234"/>
        <v>0</v>
      </c>
      <c r="M1498" s="2">
        <v>2</v>
      </c>
      <c r="Q1498" s="2">
        <f t="shared" si="235"/>
        <v>1</v>
      </c>
      <c r="R1498" s="2">
        <f t="shared" si="236"/>
        <v>0</v>
      </c>
      <c r="S1498" s="2">
        <f t="shared" si="237"/>
        <v>1</v>
      </c>
      <c r="T1498" s="2">
        <v>2003</v>
      </c>
      <c r="U1498" s="2">
        <f t="shared" si="238"/>
        <v>0</v>
      </c>
      <c r="V1498" s="2">
        <v>6.1</v>
      </c>
      <c r="W1498" s="2">
        <f t="shared" si="239"/>
        <v>0</v>
      </c>
    </row>
    <row r="1499" spans="1:23" x14ac:dyDescent="0.2">
      <c r="A1499" s="2" t="s">
        <v>27</v>
      </c>
      <c r="B1499" s="2" t="s">
        <v>15</v>
      </c>
      <c r="C1499" s="2" t="s">
        <v>19</v>
      </c>
      <c r="D1499" s="2">
        <v>39.778599999999997</v>
      </c>
      <c r="E1499" s="2">
        <v>119</v>
      </c>
      <c r="F1499" s="2">
        <v>29461</v>
      </c>
      <c r="G1499" s="2">
        <v>50</v>
      </c>
      <c r="H1499" s="2">
        <f t="shared" si="230"/>
        <v>1</v>
      </c>
      <c r="I1499" s="2">
        <f t="shared" si="231"/>
        <v>0</v>
      </c>
      <c r="J1499" s="2">
        <f t="shared" si="232"/>
        <v>0</v>
      </c>
      <c r="K1499" s="2">
        <f t="shared" si="233"/>
        <v>0</v>
      </c>
      <c r="L1499" s="2">
        <f t="shared" si="234"/>
        <v>1</v>
      </c>
      <c r="M1499" s="2">
        <v>0</v>
      </c>
      <c r="Q1499" s="2">
        <f t="shared" si="235"/>
        <v>0</v>
      </c>
      <c r="R1499" s="2">
        <f t="shared" si="236"/>
        <v>0</v>
      </c>
      <c r="S1499" s="2">
        <f t="shared" si="237"/>
        <v>0</v>
      </c>
      <c r="T1499" s="2">
        <v>2000</v>
      </c>
      <c r="U1499" s="2">
        <f t="shared" si="238"/>
        <v>0</v>
      </c>
      <c r="V1499" s="2">
        <v>6.6</v>
      </c>
      <c r="W1499" s="2">
        <f t="shared" si="239"/>
        <v>0</v>
      </c>
    </row>
    <row r="1500" spans="1:23" x14ac:dyDescent="0.2">
      <c r="A1500" s="2" t="s">
        <v>1696</v>
      </c>
      <c r="B1500" s="2" t="s">
        <v>11</v>
      </c>
      <c r="C1500" s="2" t="s">
        <v>12</v>
      </c>
      <c r="D1500" s="2">
        <v>0.95831900000000003</v>
      </c>
      <c r="E1500" s="2">
        <v>91</v>
      </c>
      <c r="F1500" s="2">
        <v>34705</v>
      </c>
      <c r="G1500" s="2">
        <v>21</v>
      </c>
      <c r="H1500" s="2">
        <f t="shared" si="230"/>
        <v>0</v>
      </c>
      <c r="I1500" s="2">
        <f t="shared" si="231"/>
        <v>0</v>
      </c>
      <c r="J1500" s="2">
        <f t="shared" si="232"/>
        <v>0</v>
      </c>
      <c r="K1500" s="2">
        <f t="shared" si="233"/>
        <v>0</v>
      </c>
      <c r="L1500" s="2">
        <f t="shared" si="234"/>
        <v>0</v>
      </c>
      <c r="M1500" s="2">
        <v>0</v>
      </c>
      <c r="Q1500" s="2">
        <f t="shared" si="235"/>
        <v>1</v>
      </c>
      <c r="R1500" s="2">
        <f t="shared" si="236"/>
        <v>0</v>
      </c>
      <c r="S1500" s="2">
        <f t="shared" si="237"/>
        <v>0</v>
      </c>
      <c r="T1500" s="2">
        <v>2011</v>
      </c>
      <c r="U1500" s="2">
        <f t="shared" si="238"/>
        <v>0</v>
      </c>
      <c r="V1500" s="2">
        <v>6.7</v>
      </c>
      <c r="W1500" s="2">
        <f t="shared" si="239"/>
        <v>1</v>
      </c>
    </row>
    <row r="1501" spans="1:23" x14ac:dyDescent="0.2">
      <c r="A1501" s="2" t="s">
        <v>2400</v>
      </c>
      <c r="B1501" s="2" t="s">
        <v>15</v>
      </c>
      <c r="C1501" s="2" t="s">
        <v>12</v>
      </c>
      <c r="D1501" s="2">
        <v>0.40603499999999998</v>
      </c>
      <c r="E1501" s="2">
        <v>98</v>
      </c>
      <c r="F1501" s="2">
        <v>33441</v>
      </c>
      <c r="G1501" s="2">
        <v>1.5</v>
      </c>
      <c r="H1501" s="2">
        <f t="shared" si="230"/>
        <v>1</v>
      </c>
      <c r="I1501" s="2">
        <f t="shared" si="231"/>
        <v>0</v>
      </c>
      <c r="J1501" s="2">
        <f t="shared" si="232"/>
        <v>0</v>
      </c>
      <c r="K1501" s="2">
        <f t="shared" si="233"/>
        <v>0</v>
      </c>
      <c r="L1501" s="2">
        <f t="shared" si="234"/>
        <v>0</v>
      </c>
      <c r="M1501" s="2">
        <v>21</v>
      </c>
      <c r="Q1501" s="2">
        <f t="shared" si="235"/>
        <v>0</v>
      </c>
      <c r="R1501" s="2">
        <f t="shared" si="236"/>
        <v>0</v>
      </c>
      <c r="S1501" s="2">
        <f t="shared" si="237"/>
        <v>0</v>
      </c>
      <c r="T1501" s="2">
        <v>2001</v>
      </c>
      <c r="U1501" s="2">
        <f t="shared" si="238"/>
        <v>0</v>
      </c>
      <c r="V1501" s="2">
        <v>7.2</v>
      </c>
      <c r="W1501" s="2">
        <f t="shared" si="239"/>
        <v>1</v>
      </c>
    </row>
    <row r="1502" spans="1:23" x14ac:dyDescent="0.2">
      <c r="A1502" s="2" t="s">
        <v>1145</v>
      </c>
      <c r="B1502" s="2" t="s">
        <v>11</v>
      </c>
      <c r="C1502" s="2" t="s">
        <v>31</v>
      </c>
      <c r="D1502" s="2">
        <v>57.651800000000001</v>
      </c>
      <c r="E1502" s="2">
        <v>75</v>
      </c>
      <c r="F1502" s="2">
        <v>13125</v>
      </c>
      <c r="G1502" s="2">
        <v>33</v>
      </c>
      <c r="H1502" s="2">
        <f t="shared" si="230"/>
        <v>0</v>
      </c>
      <c r="I1502" s="2">
        <f t="shared" si="231"/>
        <v>1</v>
      </c>
      <c r="J1502" s="2">
        <f t="shared" si="232"/>
        <v>0</v>
      </c>
      <c r="K1502" s="2">
        <f t="shared" si="233"/>
        <v>0</v>
      </c>
      <c r="L1502" s="2">
        <f t="shared" si="234"/>
        <v>0</v>
      </c>
      <c r="M1502" s="2">
        <v>221</v>
      </c>
      <c r="Q1502" s="2">
        <f t="shared" si="235"/>
        <v>1</v>
      </c>
      <c r="R1502" s="2">
        <f t="shared" si="236"/>
        <v>0</v>
      </c>
      <c r="S1502" s="2">
        <f t="shared" si="237"/>
        <v>0</v>
      </c>
      <c r="T1502" s="2">
        <v>2006</v>
      </c>
      <c r="U1502" s="2">
        <f t="shared" si="238"/>
        <v>0</v>
      </c>
      <c r="V1502" s="2">
        <v>5.6</v>
      </c>
      <c r="W1502" s="2">
        <f t="shared" si="239"/>
        <v>0</v>
      </c>
    </row>
    <row r="1503" spans="1:23" x14ac:dyDescent="0.2">
      <c r="A1503" s="2" t="s">
        <v>2097</v>
      </c>
      <c r="B1503" s="2" t="s">
        <v>15</v>
      </c>
      <c r="C1503" s="2" t="s">
        <v>40</v>
      </c>
      <c r="D1503" s="2">
        <v>70.492699999999999</v>
      </c>
      <c r="E1503" s="2">
        <v>123</v>
      </c>
      <c r="F1503" s="2">
        <v>5306</v>
      </c>
      <c r="G1503" s="2">
        <v>17</v>
      </c>
      <c r="H1503" s="2">
        <f t="shared" si="230"/>
        <v>1</v>
      </c>
      <c r="I1503" s="2">
        <f t="shared" si="231"/>
        <v>0</v>
      </c>
      <c r="J1503" s="2">
        <f t="shared" si="232"/>
        <v>0</v>
      </c>
      <c r="K1503" s="2">
        <f t="shared" si="233"/>
        <v>0</v>
      </c>
      <c r="L1503" s="2">
        <f t="shared" si="234"/>
        <v>0</v>
      </c>
      <c r="M1503" s="2">
        <v>92</v>
      </c>
      <c r="Q1503" s="2">
        <f t="shared" si="235"/>
        <v>0</v>
      </c>
      <c r="R1503" s="2">
        <f t="shared" si="236"/>
        <v>0</v>
      </c>
      <c r="S1503" s="2">
        <f t="shared" si="237"/>
        <v>1</v>
      </c>
      <c r="T1503" s="2">
        <v>2013</v>
      </c>
      <c r="U1503" s="2">
        <f t="shared" si="238"/>
        <v>0</v>
      </c>
      <c r="V1503" s="2">
        <v>6.7</v>
      </c>
      <c r="W1503" s="2">
        <f t="shared" si="239"/>
        <v>0</v>
      </c>
    </row>
    <row r="1504" spans="1:23" x14ac:dyDescent="0.2">
      <c r="A1504" s="2" t="s">
        <v>2404</v>
      </c>
      <c r="B1504" s="2" t="s">
        <v>11</v>
      </c>
      <c r="C1504" s="2" t="s">
        <v>12</v>
      </c>
      <c r="D1504" s="2">
        <v>26.761299999999999</v>
      </c>
      <c r="E1504" s="2">
        <v>118</v>
      </c>
      <c r="F1504" s="2">
        <v>3197</v>
      </c>
      <c r="G1504" s="2">
        <v>26</v>
      </c>
      <c r="H1504" s="2">
        <f t="shared" si="230"/>
        <v>0</v>
      </c>
      <c r="I1504" s="2">
        <f t="shared" si="231"/>
        <v>0</v>
      </c>
      <c r="J1504" s="2">
        <f t="shared" si="232"/>
        <v>0</v>
      </c>
      <c r="K1504" s="2">
        <f t="shared" si="233"/>
        <v>0</v>
      </c>
      <c r="L1504" s="2">
        <f t="shared" si="234"/>
        <v>0</v>
      </c>
      <c r="M1504" s="2">
        <v>97</v>
      </c>
      <c r="Q1504" s="2">
        <f t="shared" si="235"/>
        <v>1</v>
      </c>
      <c r="R1504" s="2">
        <f t="shared" si="236"/>
        <v>0</v>
      </c>
      <c r="S1504" s="2">
        <f t="shared" si="237"/>
        <v>0</v>
      </c>
      <c r="T1504" s="2">
        <v>2014</v>
      </c>
      <c r="U1504" s="2">
        <f t="shared" si="238"/>
        <v>0</v>
      </c>
      <c r="V1504" s="2">
        <v>6.7</v>
      </c>
      <c r="W1504" s="2">
        <f t="shared" si="239"/>
        <v>1</v>
      </c>
    </row>
    <row r="1505" spans="1:23" x14ac:dyDescent="0.2">
      <c r="A1505" s="2" t="s">
        <v>2406</v>
      </c>
      <c r="B1505" s="2" t="s">
        <v>11</v>
      </c>
      <c r="C1505" s="2" t="s">
        <v>31</v>
      </c>
      <c r="D1505" s="2">
        <v>6.4713900000000004</v>
      </c>
      <c r="E1505" s="2">
        <v>88</v>
      </c>
      <c r="F1505" s="2">
        <v>11972</v>
      </c>
      <c r="G1505" s="2">
        <v>50</v>
      </c>
      <c r="H1505" s="2">
        <f t="shared" si="230"/>
        <v>0</v>
      </c>
      <c r="I1505" s="2">
        <f t="shared" si="231"/>
        <v>1</v>
      </c>
      <c r="J1505" s="2">
        <f t="shared" si="232"/>
        <v>0</v>
      </c>
      <c r="K1505" s="2">
        <f t="shared" si="233"/>
        <v>0</v>
      </c>
      <c r="L1505" s="2">
        <f t="shared" si="234"/>
        <v>0</v>
      </c>
      <c r="M1505" s="2">
        <v>5</v>
      </c>
      <c r="Q1505" s="2">
        <f t="shared" si="235"/>
        <v>1</v>
      </c>
      <c r="R1505" s="2">
        <f t="shared" si="236"/>
        <v>0</v>
      </c>
      <c r="S1505" s="2">
        <f t="shared" si="237"/>
        <v>0</v>
      </c>
      <c r="T1505" s="2">
        <v>2004</v>
      </c>
      <c r="U1505" s="2">
        <f t="shared" si="238"/>
        <v>0</v>
      </c>
      <c r="V1505" s="2">
        <v>4.9000000000000004</v>
      </c>
      <c r="W1505" s="2">
        <f t="shared" si="239"/>
        <v>0</v>
      </c>
    </row>
    <row r="1506" spans="1:23" x14ac:dyDescent="0.2">
      <c r="A1506" s="2" t="s">
        <v>256</v>
      </c>
      <c r="B1506" s="2" t="s">
        <v>15</v>
      </c>
      <c r="C1506" s="2" t="s">
        <v>40</v>
      </c>
      <c r="D1506" s="2">
        <v>70.235299999999995</v>
      </c>
      <c r="E1506" s="2">
        <v>130</v>
      </c>
      <c r="F1506" s="2">
        <v>57308</v>
      </c>
      <c r="G1506" s="2">
        <v>28</v>
      </c>
      <c r="H1506" s="2">
        <f t="shared" si="230"/>
        <v>1</v>
      </c>
      <c r="I1506" s="2">
        <f t="shared" si="231"/>
        <v>0</v>
      </c>
      <c r="J1506" s="2">
        <f t="shared" si="232"/>
        <v>0</v>
      </c>
      <c r="K1506" s="2">
        <f t="shared" si="233"/>
        <v>0</v>
      </c>
      <c r="L1506" s="2">
        <f t="shared" si="234"/>
        <v>0</v>
      </c>
      <c r="M1506" s="2">
        <v>285</v>
      </c>
      <c r="Q1506" s="2">
        <f t="shared" si="235"/>
        <v>0</v>
      </c>
      <c r="R1506" s="2">
        <f t="shared" si="236"/>
        <v>0</v>
      </c>
      <c r="S1506" s="2">
        <f t="shared" si="237"/>
        <v>1</v>
      </c>
      <c r="T1506" s="2">
        <v>2015</v>
      </c>
      <c r="U1506" s="2">
        <f t="shared" si="238"/>
        <v>0</v>
      </c>
      <c r="V1506" s="2">
        <v>7.8</v>
      </c>
      <c r="W1506" s="2">
        <f t="shared" si="239"/>
        <v>0</v>
      </c>
    </row>
    <row r="1507" spans="1:23" x14ac:dyDescent="0.2">
      <c r="A1507" s="2" t="s">
        <v>2409</v>
      </c>
      <c r="B1507" s="2" t="s">
        <v>15</v>
      </c>
      <c r="C1507" s="2" t="s">
        <v>31</v>
      </c>
      <c r="D1507" s="2">
        <v>21.784400000000002</v>
      </c>
      <c r="E1507" s="2">
        <v>89</v>
      </c>
      <c r="F1507" s="2">
        <v>74181</v>
      </c>
      <c r="G1507" s="2">
        <v>35</v>
      </c>
      <c r="H1507" s="2">
        <f t="shared" si="230"/>
        <v>1</v>
      </c>
      <c r="I1507" s="2">
        <f t="shared" si="231"/>
        <v>1</v>
      </c>
      <c r="J1507" s="2">
        <f t="shared" si="232"/>
        <v>0</v>
      </c>
      <c r="K1507" s="2">
        <f t="shared" si="233"/>
        <v>0</v>
      </c>
      <c r="L1507" s="2">
        <f t="shared" si="234"/>
        <v>0</v>
      </c>
      <c r="M1507" s="2">
        <v>16</v>
      </c>
      <c r="Q1507" s="2">
        <f t="shared" si="235"/>
        <v>0</v>
      </c>
      <c r="R1507" s="2">
        <f t="shared" si="236"/>
        <v>0</v>
      </c>
      <c r="S1507" s="2">
        <f t="shared" si="237"/>
        <v>0</v>
      </c>
      <c r="T1507" s="2">
        <v>2013</v>
      </c>
      <c r="U1507" s="2">
        <f t="shared" si="238"/>
        <v>0</v>
      </c>
      <c r="V1507" s="2">
        <v>5.6</v>
      </c>
      <c r="W1507" s="2">
        <f t="shared" si="239"/>
        <v>0</v>
      </c>
    </row>
    <row r="1508" spans="1:23" x14ac:dyDescent="0.2">
      <c r="A1508" s="2" t="s">
        <v>1244</v>
      </c>
      <c r="B1508" s="2" t="s">
        <v>51</v>
      </c>
      <c r="C1508" s="2" t="s">
        <v>31</v>
      </c>
      <c r="D1508" s="2">
        <v>7.2041399999999998</v>
      </c>
      <c r="E1508" s="2">
        <v>100</v>
      </c>
      <c r="F1508" s="2">
        <v>2085</v>
      </c>
      <c r="G1508" s="2">
        <v>41</v>
      </c>
      <c r="H1508" s="2">
        <f t="shared" si="230"/>
        <v>0</v>
      </c>
      <c r="I1508" s="2">
        <f t="shared" si="231"/>
        <v>1</v>
      </c>
      <c r="J1508" s="2">
        <f t="shared" si="232"/>
        <v>0</v>
      </c>
      <c r="K1508" s="2">
        <f t="shared" si="233"/>
        <v>0</v>
      </c>
      <c r="L1508" s="2">
        <f t="shared" si="234"/>
        <v>0</v>
      </c>
      <c r="M1508" s="2">
        <v>64</v>
      </c>
      <c r="Q1508" s="2">
        <f t="shared" si="235"/>
        <v>0</v>
      </c>
      <c r="R1508" s="2">
        <f t="shared" si="236"/>
        <v>1</v>
      </c>
      <c r="S1508" s="2">
        <f t="shared" si="237"/>
        <v>0</v>
      </c>
      <c r="T1508" s="2">
        <v>2011</v>
      </c>
      <c r="U1508" s="2">
        <f t="shared" si="238"/>
        <v>0</v>
      </c>
      <c r="V1508" s="2">
        <v>6.2</v>
      </c>
      <c r="W1508" s="2">
        <f t="shared" si="239"/>
        <v>0</v>
      </c>
    </row>
    <row r="1509" spans="1:23" x14ac:dyDescent="0.2">
      <c r="A1509" s="2" t="s">
        <v>2084</v>
      </c>
      <c r="B1509" s="2" t="s">
        <v>11</v>
      </c>
      <c r="C1509" s="2" t="s">
        <v>12</v>
      </c>
      <c r="D1509" s="2">
        <v>255.95</v>
      </c>
      <c r="E1509" s="2">
        <v>129</v>
      </c>
      <c r="F1509" s="2">
        <v>3389</v>
      </c>
      <c r="G1509" s="2">
        <v>29</v>
      </c>
      <c r="H1509" s="2">
        <f t="shared" si="230"/>
        <v>0</v>
      </c>
      <c r="I1509" s="2">
        <f t="shared" si="231"/>
        <v>0</v>
      </c>
      <c r="J1509" s="2">
        <f t="shared" si="232"/>
        <v>0</v>
      </c>
      <c r="K1509" s="2">
        <f t="shared" si="233"/>
        <v>0</v>
      </c>
      <c r="L1509" s="2">
        <f t="shared" si="234"/>
        <v>0</v>
      </c>
      <c r="M1509" s="2">
        <v>102</v>
      </c>
      <c r="Q1509" s="2">
        <f t="shared" si="235"/>
        <v>1</v>
      </c>
      <c r="R1509" s="2">
        <f t="shared" si="236"/>
        <v>0</v>
      </c>
      <c r="S1509" s="2">
        <f t="shared" si="237"/>
        <v>0</v>
      </c>
      <c r="T1509" s="2">
        <v>2009</v>
      </c>
      <c r="U1509" s="2">
        <f t="shared" si="238"/>
        <v>0</v>
      </c>
      <c r="V1509" s="2">
        <v>7.7</v>
      </c>
      <c r="W1509" s="2">
        <f t="shared" si="239"/>
        <v>1</v>
      </c>
    </row>
    <row r="1510" spans="1:23" x14ac:dyDescent="0.2">
      <c r="A1510" s="2" t="s">
        <v>1034</v>
      </c>
      <c r="B1510" s="2" t="s">
        <v>15</v>
      </c>
      <c r="C1510" s="2" t="s">
        <v>19</v>
      </c>
      <c r="D1510" s="2">
        <v>94.822699999999998</v>
      </c>
      <c r="E1510" s="2">
        <v>118</v>
      </c>
      <c r="F1510" s="2">
        <v>44797</v>
      </c>
      <c r="G1510" s="2">
        <v>80</v>
      </c>
      <c r="H1510" s="2">
        <f t="shared" si="230"/>
        <v>1</v>
      </c>
      <c r="I1510" s="2">
        <f t="shared" si="231"/>
        <v>0</v>
      </c>
      <c r="J1510" s="2">
        <f t="shared" si="232"/>
        <v>0</v>
      </c>
      <c r="K1510" s="2">
        <f t="shared" si="233"/>
        <v>0</v>
      </c>
      <c r="L1510" s="2">
        <f t="shared" si="234"/>
        <v>1</v>
      </c>
      <c r="M1510" s="2">
        <v>117</v>
      </c>
      <c r="Q1510" s="2">
        <f t="shared" si="235"/>
        <v>0</v>
      </c>
      <c r="R1510" s="2">
        <f t="shared" si="236"/>
        <v>0</v>
      </c>
      <c r="S1510" s="2">
        <f t="shared" si="237"/>
        <v>0</v>
      </c>
      <c r="T1510" s="2">
        <v>2010</v>
      </c>
      <c r="U1510" s="2">
        <f t="shared" si="238"/>
        <v>0</v>
      </c>
      <c r="V1510" s="2">
        <v>6.9</v>
      </c>
      <c r="W1510" s="2">
        <f t="shared" si="239"/>
        <v>0</v>
      </c>
    </row>
    <row r="1511" spans="1:23" x14ac:dyDescent="0.2">
      <c r="A1511" s="2" t="s">
        <v>2414</v>
      </c>
      <c r="B1511" s="2" t="s">
        <v>51</v>
      </c>
      <c r="C1511" s="2" t="s">
        <v>97</v>
      </c>
      <c r="D1511" s="2">
        <v>50.150599999999997</v>
      </c>
      <c r="E1511" s="2">
        <v>95</v>
      </c>
      <c r="F1511" s="2">
        <v>19513</v>
      </c>
      <c r="G1511" s="2">
        <v>50</v>
      </c>
      <c r="H1511" s="2">
        <f t="shared" si="230"/>
        <v>0</v>
      </c>
      <c r="I1511" s="2">
        <f t="shared" si="231"/>
        <v>0</v>
      </c>
      <c r="J1511" s="2">
        <f t="shared" si="232"/>
        <v>0</v>
      </c>
      <c r="K1511" s="2">
        <f t="shared" si="233"/>
        <v>1</v>
      </c>
      <c r="L1511" s="2">
        <f t="shared" si="234"/>
        <v>0</v>
      </c>
      <c r="M1511" s="2">
        <v>34</v>
      </c>
      <c r="Q1511" s="2">
        <f t="shared" si="235"/>
        <v>0</v>
      </c>
      <c r="R1511" s="2">
        <f t="shared" si="236"/>
        <v>1</v>
      </c>
      <c r="S1511" s="2">
        <f t="shared" si="237"/>
        <v>0</v>
      </c>
      <c r="T1511" s="2">
        <v>2014</v>
      </c>
      <c r="U1511" s="2">
        <f t="shared" si="238"/>
        <v>0</v>
      </c>
      <c r="V1511" s="2">
        <v>7.3</v>
      </c>
      <c r="W1511" s="2">
        <f t="shared" si="239"/>
        <v>0</v>
      </c>
    </row>
    <row r="1512" spans="1:23" x14ac:dyDescent="0.2">
      <c r="A1512" s="2" t="s">
        <v>2416</v>
      </c>
      <c r="B1512" s="2" t="s">
        <v>11</v>
      </c>
      <c r="C1512" s="2" t="s">
        <v>19</v>
      </c>
      <c r="D1512" s="2">
        <v>1.09822</v>
      </c>
      <c r="E1512" s="2">
        <v>120</v>
      </c>
      <c r="F1512" s="2">
        <v>359</v>
      </c>
      <c r="G1512" s="2">
        <v>2</v>
      </c>
      <c r="H1512" s="2">
        <f t="shared" si="230"/>
        <v>0</v>
      </c>
      <c r="I1512" s="2">
        <f t="shared" si="231"/>
        <v>0</v>
      </c>
      <c r="J1512" s="2">
        <f t="shared" si="232"/>
        <v>0</v>
      </c>
      <c r="K1512" s="2">
        <f t="shared" si="233"/>
        <v>0</v>
      </c>
      <c r="L1512" s="2">
        <f t="shared" si="234"/>
        <v>1</v>
      </c>
      <c r="M1512" s="2">
        <v>0</v>
      </c>
      <c r="Q1512" s="2">
        <f t="shared" si="235"/>
        <v>1</v>
      </c>
      <c r="R1512" s="2">
        <f t="shared" si="236"/>
        <v>0</v>
      </c>
      <c r="S1512" s="2">
        <f t="shared" si="237"/>
        <v>0</v>
      </c>
      <c r="T1512" s="2">
        <v>2003</v>
      </c>
      <c r="U1512" s="2">
        <f t="shared" si="238"/>
        <v>0</v>
      </c>
      <c r="V1512" s="2">
        <v>3.3</v>
      </c>
      <c r="W1512" s="2">
        <f t="shared" si="239"/>
        <v>0</v>
      </c>
    </row>
    <row r="1513" spans="1:23" x14ac:dyDescent="0.2">
      <c r="A1513" s="2" t="s">
        <v>2418</v>
      </c>
      <c r="B1513" s="2" t="s">
        <v>11</v>
      </c>
      <c r="C1513" s="2" t="s">
        <v>12</v>
      </c>
      <c r="D1513" s="2">
        <v>21.4832</v>
      </c>
      <c r="E1513" s="2">
        <v>131</v>
      </c>
      <c r="F1513" s="2">
        <v>1985</v>
      </c>
      <c r="G1513" s="2">
        <v>19</v>
      </c>
      <c r="H1513" s="2">
        <f t="shared" si="230"/>
        <v>0</v>
      </c>
      <c r="I1513" s="2">
        <f t="shared" si="231"/>
        <v>0</v>
      </c>
      <c r="J1513" s="2">
        <f t="shared" si="232"/>
        <v>0</v>
      </c>
      <c r="K1513" s="2">
        <f t="shared" si="233"/>
        <v>0</v>
      </c>
      <c r="L1513" s="2">
        <f t="shared" si="234"/>
        <v>0</v>
      </c>
      <c r="M1513" s="2">
        <v>33</v>
      </c>
      <c r="Q1513" s="2">
        <f t="shared" si="235"/>
        <v>1</v>
      </c>
      <c r="R1513" s="2">
        <f t="shared" si="236"/>
        <v>0</v>
      </c>
      <c r="S1513" s="2">
        <f t="shared" si="237"/>
        <v>0</v>
      </c>
      <c r="T1513" s="2">
        <v>2013</v>
      </c>
      <c r="U1513" s="2">
        <f t="shared" si="238"/>
        <v>0</v>
      </c>
      <c r="V1513" s="2">
        <v>7.6</v>
      </c>
      <c r="W1513" s="2">
        <f t="shared" si="239"/>
        <v>1</v>
      </c>
    </row>
    <row r="1514" spans="1:23" x14ac:dyDescent="0.2">
      <c r="A1514" s="2" t="s">
        <v>2420</v>
      </c>
      <c r="B1514" s="2" t="s">
        <v>15</v>
      </c>
      <c r="C1514" s="2" t="s">
        <v>24</v>
      </c>
      <c r="D1514" s="2">
        <v>10.269299999999999</v>
      </c>
      <c r="E1514" s="2">
        <v>138</v>
      </c>
      <c r="F1514" s="2">
        <v>17524</v>
      </c>
      <c r="G1514" s="2">
        <v>8</v>
      </c>
      <c r="H1514" s="2">
        <f t="shared" si="230"/>
        <v>1</v>
      </c>
      <c r="I1514" s="2">
        <f t="shared" si="231"/>
        <v>0</v>
      </c>
      <c r="J1514" s="2">
        <f t="shared" si="232"/>
        <v>0</v>
      </c>
      <c r="K1514" s="2">
        <f t="shared" si="233"/>
        <v>0</v>
      </c>
      <c r="L1514" s="2">
        <f t="shared" si="234"/>
        <v>0</v>
      </c>
      <c r="M1514" s="2">
        <v>78</v>
      </c>
      <c r="Q1514" s="2">
        <f t="shared" si="235"/>
        <v>0</v>
      </c>
      <c r="R1514" s="2">
        <f t="shared" si="236"/>
        <v>0</v>
      </c>
      <c r="S1514" s="2">
        <f t="shared" si="237"/>
        <v>0</v>
      </c>
      <c r="T1514" s="2">
        <v>2009</v>
      </c>
      <c r="U1514" s="2">
        <f t="shared" si="238"/>
        <v>0</v>
      </c>
      <c r="V1514" s="2">
        <v>6.3</v>
      </c>
      <c r="W1514" s="2">
        <f t="shared" si="239"/>
        <v>0</v>
      </c>
    </row>
    <row r="1515" spans="1:23" x14ac:dyDescent="0.2">
      <c r="A1515" s="2" t="s">
        <v>2326</v>
      </c>
      <c r="B1515" s="2" t="s">
        <v>15</v>
      </c>
      <c r="C1515" s="2" t="s">
        <v>31</v>
      </c>
      <c r="D1515" s="2">
        <v>63.034799999999997</v>
      </c>
      <c r="E1515" s="2">
        <v>99</v>
      </c>
      <c r="F1515" s="2">
        <v>23562</v>
      </c>
      <c r="G1515" s="2">
        <v>29</v>
      </c>
      <c r="H1515" s="2">
        <f t="shared" si="230"/>
        <v>1</v>
      </c>
      <c r="I1515" s="2">
        <f t="shared" si="231"/>
        <v>1</v>
      </c>
      <c r="J1515" s="2">
        <f t="shared" si="232"/>
        <v>0</v>
      </c>
      <c r="K1515" s="2">
        <f t="shared" si="233"/>
        <v>0</v>
      </c>
      <c r="L1515" s="2">
        <f t="shared" si="234"/>
        <v>0</v>
      </c>
      <c r="M1515" s="2">
        <v>265</v>
      </c>
      <c r="Q1515" s="2">
        <f t="shared" si="235"/>
        <v>0</v>
      </c>
      <c r="R1515" s="2">
        <f t="shared" si="236"/>
        <v>0</v>
      </c>
      <c r="S1515" s="2">
        <f t="shared" si="237"/>
        <v>0</v>
      </c>
      <c r="T1515" s="2">
        <v>2016</v>
      </c>
      <c r="U1515" s="2">
        <f t="shared" si="238"/>
        <v>0</v>
      </c>
      <c r="V1515" s="2">
        <v>5.3</v>
      </c>
      <c r="W1515" s="2">
        <f t="shared" si="239"/>
        <v>0</v>
      </c>
    </row>
    <row r="1516" spans="1:23" x14ac:dyDescent="0.2">
      <c r="A1516" s="2" t="s">
        <v>998</v>
      </c>
      <c r="B1516" s="2" t="s">
        <v>11</v>
      </c>
      <c r="C1516" s="2" t="s">
        <v>24</v>
      </c>
      <c r="D1516" s="2">
        <v>67.061199999999999</v>
      </c>
      <c r="E1516" s="2">
        <v>110</v>
      </c>
      <c r="F1516" s="2">
        <v>21554</v>
      </c>
      <c r="G1516" s="2">
        <v>40</v>
      </c>
      <c r="H1516" s="2">
        <f t="shared" si="230"/>
        <v>0</v>
      </c>
      <c r="I1516" s="2">
        <f t="shared" si="231"/>
        <v>0</v>
      </c>
      <c r="J1516" s="2">
        <f t="shared" si="232"/>
        <v>0</v>
      </c>
      <c r="K1516" s="2">
        <f t="shared" si="233"/>
        <v>0</v>
      </c>
      <c r="L1516" s="2">
        <f t="shared" si="234"/>
        <v>0</v>
      </c>
      <c r="M1516" s="2">
        <v>72</v>
      </c>
      <c r="Q1516" s="2">
        <f t="shared" si="235"/>
        <v>1</v>
      </c>
      <c r="R1516" s="2">
        <f t="shared" si="236"/>
        <v>0</v>
      </c>
      <c r="S1516" s="2">
        <f t="shared" si="237"/>
        <v>0</v>
      </c>
      <c r="T1516" s="2">
        <v>2010</v>
      </c>
      <c r="U1516" s="2">
        <f t="shared" si="238"/>
        <v>0</v>
      </c>
      <c r="V1516" s="2">
        <v>5.5</v>
      </c>
      <c r="W1516" s="2">
        <f t="shared" si="239"/>
        <v>0</v>
      </c>
    </row>
    <row r="1517" spans="1:23" x14ac:dyDescent="0.2">
      <c r="A1517" s="2" t="s">
        <v>879</v>
      </c>
      <c r="B1517" s="2" t="s">
        <v>11</v>
      </c>
      <c r="C1517" s="2" t="s">
        <v>24</v>
      </c>
      <c r="D1517" s="2">
        <v>121.46899999999999</v>
      </c>
      <c r="E1517" s="2">
        <v>119</v>
      </c>
      <c r="F1517" s="2">
        <v>13249</v>
      </c>
      <c r="G1517" s="2">
        <v>60</v>
      </c>
      <c r="H1517" s="2">
        <f t="shared" si="230"/>
        <v>0</v>
      </c>
      <c r="I1517" s="2">
        <f t="shared" si="231"/>
        <v>0</v>
      </c>
      <c r="J1517" s="2">
        <f t="shared" si="232"/>
        <v>0</v>
      </c>
      <c r="K1517" s="2">
        <f t="shared" si="233"/>
        <v>0</v>
      </c>
      <c r="L1517" s="2">
        <f t="shared" si="234"/>
        <v>0</v>
      </c>
      <c r="M1517" s="2">
        <v>218</v>
      </c>
      <c r="Q1517" s="2">
        <f t="shared" si="235"/>
        <v>1</v>
      </c>
      <c r="R1517" s="2">
        <f t="shared" si="236"/>
        <v>0</v>
      </c>
      <c r="S1517" s="2">
        <f t="shared" si="237"/>
        <v>0</v>
      </c>
      <c r="T1517" s="2">
        <v>2002</v>
      </c>
      <c r="U1517" s="2">
        <f t="shared" si="238"/>
        <v>0</v>
      </c>
      <c r="V1517" s="2">
        <v>7.9</v>
      </c>
      <c r="W1517" s="2">
        <f t="shared" si="239"/>
        <v>0</v>
      </c>
    </row>
    <row r="1518" spans="1:23" x14ac:dyDescent="0.2">
      <c r="A1518" s="2" t="s">
        <v>867</v>
      </c>
      <c r="B1518" s="2" t="s">
        <v>11</v>
      </c>
      <c r="C1518" s="2" t="s">
        <v>19</v>
      </c>
      <c r="D1518" s="2">
        <v>113.166</v>
      </c>
      <c r="E1518" s="2">
        <v>135</v>
      </c>
      <c r="F1518" s="2">
        <v>12175</v>
      </c>
      <c r="G1518" s="2">
        <v>125</v>
      </c>
      <c r="H1518" s="2">
        <f t="shared" si="230"/>
        <v>0</v>
      </c>
      <c r="I1518" s="2">
        <f t="shared" si="231"/>
        <v>0</v>
      </c>
      <c r="J1518" s="2">
        <f t="shared" si="232"/>
        <v>0</v>
      </c>
      <c r="K1518" s="2">
        <f t="shared" si="233"/>
        <v>0</v>
      </c>
      <c r="L1518" s="2">
        <f t="shared" si="234"/>
        <v>1</v>
      </c>
      <c r="M1518" s="2">
        <v>209</v>
      </c>
      <c r="Q1518" s="2">
        <f t="shared" si="235"/>
        <v>1</v>
      </c>
      <c r="R1518" s="2">
        <f t="shared" si="236"/>
        <v>0</v>
      </c>
      <c r="S1518" s="2">
        <f t="shared" si="237"/>
        <v>0</v>
      </c>
      <c r="T1518" s="2">
        <v>2012</v>
      </c>
      <c r="U1518" s="2">
        <f t="shared" si="238"/>
        <v>0</v>
      </c>
      <c r="V1518" s="2">
        <v>6.7</v>
      </c>
      <c r="W1518" s="2">
        <f t="shared" si="239"/>
        <v>0</v>
      </c>
    </row>
    <row r="1519" spans="1:23" x14ac:dyDescent="0.2">
      <c r="A1519" s="2" t="s">
        <v>549</v>
      </c>
      <c r="B1519" s="2" t="s">
        <v>11</v>
      </c>
      <c r="C1519" s="2" t="s">
        <v>24</v>
      </c>
      <c r="D1519" s="2">
        <v>176.04900000000001</v>
      </c>
      <c r="E1519" s="2">
        <v>108</v>
      </c>
      <c r="F1519" s="2">
        <v>14161</v>
      </c>
      <c r="G1519" s="2">
        <v>75</v>
      </c>
      <c r="H1519" s="2">
        <f t="shared" si="230"/>
        <v>0</v>
      </c>
      <c r="I1519" s="2">
        <f t="shared" si="231"/>
        <v>0</v>
      </c>
      <c r="J1519" s="2">
        <f t="shared" si="232"/>
        <v>0</v>
      </c>
      <c r="K1519" s="2">
        <f t="shared" si="233"/>
        <v>0</v>
      </c>
      <c r="L1519" s="2">
        <f t="shared" si="234"/>
        <v>0</v>
      </c>
      <c r="M1519" s="2">
        <v>521</v>
      </c>
      <c r="Q1519" s="2">
        <f t="shared" si="235"/>
        <v>1</v>
      </c>
      <c r="R1519" s="2">
        <f t="shared" si="236"/>
        <v>0</v>
      </c>
      <c r="S1519" s="2">
        <f t="shared" si="237"/>
        <v>0</v>
      </c>
      <c r="T1519" s="2">
        <v>2004</v>
      </c>
      <c r="U1519" s="2">
        <f t="shared" si="238"/>
        <v>0</v>
      </c>
      <c r="V1519" s="2">
        <v>7.8</v>
      </c>
      <c r="W1519" s="2">
        <f t="shared" si="239"/>
        <v>0</v>
      </c>
    </row>
    <row r="1520" spans="1:23" x14ac:dyDescent="0.2">
      <c r="A1520" s="2" t="s">
        <v>549</v>
      </c>
      <c r="B1520" s="2" t="s">
        <v>11</v>
      </c>
      <c r="C1520" s="2" t="s">
        <v>24</v>
      </c>
      <c r="D1520" s="2">
        <v>227.137</v>
      </c>
      <c r="E1520" s="2">
        <v>115</v>
      </c>
      <c r="F1520" s="2">
        <v>17369</v>
      </c>
      <c r="G1520" s="2">
        <v>110</v>
      </c>
      <c r="H1520" s="2">
        <f t="shared" si="230"/>
        <v>0</v>
      </c>
      <c r="I1520" s="2">
        <f t="shared" si="231"/>
        <v>0</v>
      </c>
      <c r="J1520" s="2">
        <f t="shared" si="232"/>
        <v>0</v>
      </c>
      <c r="K1520" s="2">
        <f t="shared" si="233"/>
        <v>0</v>
      </c>
      <c r="L1520" s="2">
        <f t="shared" si="234"/>
        <v>0</v>
      </c>
      <c r="M1520" s="2">
        <v>521</v>
      </c>
      <c r="Q1520" s="2">
        <f t="shared" si="235"/>
        <v>1</v>
      </c>
      <c r="R1520" s="2">
        <f t="shared" si="236"/>
        <v>0</v>
      </c>
      <c r="S1520" s="2">
        <f t="shared" si="237"/>
        <v>0</v>
      </c>
      <c r="T1520" s="2">
        <v>2007</v>
      </c>
      <c r="U1520" s="2">
        <f t="shared" si="238"/>
        <v>0</v>
      </c>
      <c r="V1520" s="2">
        <v>8.1</v>
      </c>
      <c r="W1520" s="2">
        <f t="shared" si="239"/>
        <v>0</v>
      </c>
    </row>
    <row r="1521" spans="1:23" x14ac:dyDescent="0.2">
      <c r="A1521" s="2" t="s">
        <v>808</v>
      </c>
      <c r="B1521" s="2" t="s">
        <v>11</v>
      </c>
      <c r="C1521" s="2" t="s">
        <v>12</v>
      </c>
      <c r="D1521" s="2">
        <v>15.0457</v>
      </c>
      <c r="E1521" s="2">
        <v>115</v>
      </c>
      <c r="F1521" s="2">
        <v>2466</v>
      </c>
      <c r="G1521" s="2">
        <v>16</v>
      </c>
      <c r="H1521" s="2">
        <f t="shared" si="230"/>
        <v>0</v>
      </c>
      <c r="I1521" s="2">
        <f t="shared" si="231"/>
        <v>0</v>
      </c>
      <c r="J1521" s="2">
        <f t="shared" si="232"/>
        <v>0</v>
      </c>
      <c r="K1521" s="2">
        <f t="shared" si="233"/>
        <v>0</v>
      </c>
      <c r="L1521" s="2">
        <f t="shared" si="234"/>
        <v>0</v>
      </c>
      <c r="M1521" s="2">
        <v>219</v>
      </c>
      <c r="Q1521" s="2">
        <f t="shared" si="235"/>
        <v>1</v>
      </c>
      <c r="R1521" s="2">
        <f t="shared" si="236"/>
        <v>0</v>
      </c>
      <c r="S1521" s="2">
        <f t="shared" si="237"/>
        <v>0</v>
      </c>
      <c r="T1521" s="2">
        <v>2009</v>
      </c>
      <c r="U1521" s="2">
        <f t="shared" si="238"/>
        <v>0</v>
      </c>
      <c r="V1521" s="2">
        <v>5.6</v>
      </c>
      <c r="W1521" s="2">
        <f t="shared" si="239"/>
        <v>1</v>
      </c>
    </row>
    <row r="1522" spans="1:23" x14ac:dyDescent="0.2">
      <c r="A1522" s="2" t="s">
        <v>2429</v>
      </c>
      <c r="B1522" s="2" t="s">
        <v>51</v>
      </c>
      <c r="C1522" s="2" t="s">
        <v>97</v>
      </c>
      <c r="D1522" s="2">
        <v>50.807600000000001</v>
      </c>
      <c r="E1522" s="2">
        <v>96</v>
      </c>
      <c r="F1522" s="2">
        <v>3151</v>
      </c>
      <c r="G1522" s="2">
        <v>60</v>
      </c>
      <c r="H1522" s="2">
        <f t="shared" si="230"/>
        <v>0</v>
      </c>
      <c r="I1522" s="2">
        <f t="shared" si="231"/>
        <v>0</v>
      </c>
      <c r="J1522" s="2">
        <f t="shared" si="232"/>
        <v>0</v>
      </c>
      <c r="K1522" s="2">
        <f t="shared" si="233"/>
        <v>1</v>
      </c>
      <c r="L1522" s="2">
        <f t="shared" si="234"/>
        <v>0</v>
      </c>
      <c r="M1522" s="2">
        <v>7</v>
      </c>
      <c r="Q1522" s="2">
        <f t="shared" si="235"/>
        <v>0</v>
      </c>
      <c r="R1522" s="2">
        <f t="shared" si="236"/>
        <v>1</v>
      </c>
      <c r="S1522" s="2">
        <f t="shared" si="237"/>
        <v>0</v>
      </c>
      <c r="T1522" s="2">
        <v>2014</v>
      </c>
      <c r="U1522" s="2">
        <f t="shared" si="238"/>
        <v>0</v>
      </c>
      <c r="V1522" s="2">
        <v>6.8</v>
      </c>
      <c r="W1522" s="2">
        <f t="shared" si="239"/>
        <v>0</v>
      </c>
    </row>
    <row r="1523" spans="1:23" x14ac:dyDescent="0.2">
      <c r="A1523" s="2" t="s">
        <v>2251</v>
      </c>
      <c r="B1523" s="2" t="s">
        <v>11</v>
      </c>
      <c r="C1523" s="2" t="s">
        <v>35</v>
      </c>
      <c r="D1523" s="2">
        <v>35.794199999999996</v>
      </c>
      <c r="E1523" s="2">
        <v>97</v>
      </c>
      <c r="F1523" s="2">
        <v>4687</v>
      </c>
      <c r="G1523" s="2">
        <v>10</v>
      </c>
      <c r="H1523" s="2">
        <f t="shared" si="230"/>
        <v>0</v>
      </c>
      <c r="I1523" s="2">
        <f t="shared" si="231"/>
        <v>0</v>
      </c>
      <c r="J1523" s="2">
        <f t="shared" si="232"/>
        <v>1</v>
      </c>
      <c r="K1523" s="2">
        <f t="shared" si="233"/>
        <v>0</v>
      </c>
      <c r="L1523" s="2">
        <f t="shared" si="234"/>
        <v>0</v>
      </c>
      <c r="M1523" s="2">
        <v>19</v>
      </c>
      <c r="Q1523" s="2">
        <f t="shared" si="235"/>
        <v>1</v>
      </c>
      <c r="R1523" s="2">
        <f t="shared" si="236"/>
        <v>0</v>
      </c>
      <c r="S1523" s="2">
        <f t="shared" si="237"/>
        <v>0</v>
      </c>
      <c r="T1523" s="2">
        <v>2016</v>
      </c>
      <c r="U1523" s="2">
        <f t="shared" si="238"/>
        <v>0</v>
      </c>
      <c r="V1523" s="2">
        <v>6</v>
      </c>
      <c r="W1523" s="2">
        <f t="shared" si="239"/>
        <v>0</v>
      </c>
    </row>
    <row r="1524" spans="1:23" x14ac:dyDescent="0.2">
      <c r="A1524" s="2" t="s">
        <v>185</v>
      </c>
      <c r="B1524" s="2" t="s">
        <v>15</v>
      </c>
      <c r="C1524" s="2" t="s">
        <v>35</v>
      </c>
      <c r="D1524" s="2">
        <v>35.385599999999997</v>
      </c>
      <c r="E1524" s="2">
        <v>91</v>
      </c>
      <c r="F1524" s="2">
        <v>4807</v>
      </c>
      <c r="G1524" s="2">
        <v>4</v>
      </c>
      <c r="H1524" s="2">
        <f t="shared" si="230"/>
        <v>1</v>
      </c>
      <c r="I1524" s="2">
        <f t="shared" si="231"/>
        <v>0</v>
      </c>
      <c r="J1524" s="2">
        <f t="shared" si="232"/>
        <v>1</v>
      </c>
      <c r="K1524" s="2">
        <f t="shared" si="233"/>
        <v>0</v>
      </c>
      <c r="L1524" s="2">
        <f t="shared" si="234"/>
        <v>0</v>
      </c>
      <c r="M1524" s="2">
        <v>357</v>
      </c>
      <c r="Q1524" s="2">
        <f t="shared" si="235"/>
        <v>0</v>
      </c>
      <c r="R1524" s="2">
        <f t="shared" si="236"/>
        <v>0</v>
      </c>
      <c r="S1524" s="2">
        <f t="shared" si="237"/>
        <v>0</v>
      </c>
      <c r="T1524" s="2">
        <v>2015</v>
      </c>
      <c r="U1524" s="2">
        <f t="shared" si="238"/>
        <v>0</v>
      </c>
      <c r="V1524" s="2">
        <v>4.5999999999999996</v>
      </c>
      <c r="W1524" s="2">
        <f t="shared" si="239"/>
        <v>0</v>
      </c>
    </row>
    <row r="1525" spans="1:23" x14ac:dyDescent="0.2">
      <c r="A1525" s="2" t="s">
        <v>2433</v>
      </c>
      <c r="B1525" s="2" t="s">
        <v>15</v>
      </c>
      <c r="C1525" s="2" t="s">
        <v>31</v>
      </c>
      <c r="D1525" s="2">
        <v>6.6429999999999996E-3</v>
      </c>
      <c r="E1525" s="2">
        <v>101</v>
      </c>
      <c r="F1525" s="2">
        <v>4184</v>
      </c>
      <c r="G1525" s="2">
        <v>0.9</v>
      </c>
      <c r="H1525" s="2">
        <f t="shared" si="230"/>
        <v>1</v>
      </c>
      <c r="I1525" s="2">
        <f t="shared" si="231"/>
        <v>1</v>
      </c>
      <c r="J1525" s="2">
        <f t="shared" si="232"/>
        <v>0</v>
      </c>
      <c r="K1525" s="2">
        <f t="shared" si="233"/>
        <v>0</v>
      </c>
      <c r="L1525" s="2">
        <f t="shared" si="234"/>
        <v>0</v>
      </c>
      <c r="M1525" s="2">
        <v>6</v>
      </c>
      <c r="Q1525" s="2">
        <f t="shared" si="235"/>
        <v>0</v>
      </c>
      <c r="R1525" s="2">
        <f t="shared" si="236"/>
        <v>0</v>
      </c>
      <c r="S1525" s="2">
        <f t="shared" si="237"/>
        <v>0</v>
      </c>
      <c r="T1525" s="2">
        <v>2012</v>
      </c>
      <c r="U1525" s="2">
        <f t="shared" si="238"/>
        <v>0</v>
      </c>
      <c r="V1525" s="2">
        <v>6.4</v>
      </c>
      <c r="W1525" s="2">
        <f t="shared" si="239"/>
        <v>0</v>
      </c>
    </row>
    <row r="1526" spans="1:23" x14ac:dyDescent="0.2">
      <c r="A1526" s="2" t="s">
        <v>271</v>
      </c>
      <c r="B1526" s="2" t="s">
        <v>11</v>
      </c>
      <c r="C1526" s="2" t="s">
        <v>40</v>
      </c>
      <c r="D1526" s="2">
        <v>118.68300000000001</v>
      </c>
      <c r="E1526" s="2">
        <v>106</v>
      </c>
      <c r="F1526" s="2">
        <v>8315</v>
      </c>
      <c r="G1526" s="2">
        <v>52</v>
      </c>
      <c r="H1526" s="2">
        <f t="shared" si="230"/>
        <v>0</v>
      </c>
      <c r="I1526" s="2">
        <f t="shared" si="231"/>
        <v>0</v>
      </c>
      <c r="J1526" s="2">
        <f t="shared" si="232"/>
        <v>0</v>
      </c>
      <c r="K1526" s="2">
        <f t="shared" si="233"/>
        <v>0</v>
      </c>
      <c r="L1526" s="2">
        <f t="shared" si="234"/>
        <v>0</v>
      </c>
      <c r="M1526" s="2">
        <v>235</v>
      </c>
      <c r="Q1526" s="2">
        <f t="shared" si="235"/>
        <v>1</v>
      </c>
      <c r="R1526" s="2">
        <f t="shared" si="236"/>
        <v>0</v>
      </c>
      <c r="S1526" s="2">
        <f t="shared" si="237"/>
        <v>1</v>
      </c>
      <c r="T1526" s="2">
        <v>2006</v>
      </c>
      <c r="U1526" s="2">
        <f t="shared" si="238"/>
        <v>0</v>
      </c>
      <c r="V1526" s="2">
        <v>5.8</v>
      </c>
      <c r="W1526" s="2">
        <f t="shared" si="239"/>
        <v>0</v>
      </c>
    </row>
    <row r="1527" spans="1:23" x14ac:dyDescent="0.2">
      <c r="A1527" s="2" t="s">
        <v>2436</v>
      </c>
      <c r="B1527" s="2" t="s">
        <v>15</v>
      </c>
      <c r="C1527" s="2" t="s">
        <v>40</v>
      </c>
      <c r="D1527" s="2">
        <v>1.7448600000000001</v>
      </c>
      <c r="E1527" s="2">
        <v>94</v>
      </c>
      <c r="F1527" s="2">
        <v>3085</v>
      </c>
      <c r="G1527" s="2">
        <v>1</v>
      </c>
      <c r="H1527" s="2">
        <f t="shared" si="230"/>
        <v>1</v>
      </c>
      <c r="I1527" s="2">
        <f t="shared" si="231"/>
        <v>0</v>
      </c>
      <c r="J1527" s="2">
        <f t="shared" si="232"/>
        <v>0</v>
      </c>
      <c r="K1527" s="2">
        <f t="shared" si="233"/>
        <v>0</v>
      </c>
      <c r="L1527" s="2">
        <f t="shared" si="234"/>
        <v>0</v>
      </c>
      <c r="M1527" s="2">
        <v>112</v>
      </c>
      <c r="Q1527" s="2">
        <f t="shared" si="235"/>
        <v>0</v>
      </c>
      <c r="R1527" s="2">
        <f t="shared" si="236"/>
        <v>0</v>
      </c>
      <c r="S1527" s="2">
        <f t="shared" si="237"/>
        <v>1</v>
      </c>
      <c r="T1527" s="2">
        <v>2000</v>
      </c>
      <c r="U1527" s="2">
        <f t="shared" si="238"/>
        <v>0</v>
      </c>
      <c r="V1527" s="2">
        <v>7</v>
      </c>
      <c r="W1527" s="2">
        <f t="shared" si="239"/>
        <v>0</v>
      </c>
    </row>
    <row r="1528" spans="1:23" x14ac:dyDescent="0.2">
      <c r="A1528" s="2" t="s">
        <v>2438</v>
      </c>
      <c r="B1528" s="2" t="s">
        <v>15</v>
      </c>
      <c r="C1528" s="2" t="s">
        <v>40</v>
      </c>
      <c r="D1528" s="2">
        <v>27.4574</v>
      </c>
      <c r="E1528" s="2">
        <v>106</v>
      </c>
      <c r="F1528" s="2">
        <v>6419</v>
      </c>
      <c r="G1528" s="2">
        <v>6</v>
      </c>
      <c r="H1528" s="2">
        <f t="shared" si="230"/>
        <v>1</v>
      </c>
      <c r="I1528" s="2">
        <f t="shared" si="231"/>
        <v>0</v>
      </c>
      <c r="J1528" s="2">
        <f t="shared" si="232"/>
        <v>0</v>
      </c>
      <c r="K1528" s="2">
        <f t="shared" si="233"/>
        <v>0</v>
      </c>
      <c r="L1528" s="2">
        <f t="shared" si="234"/>
        <v>0</v>
      </c>
      <c r="M1528" s="2">
        <v>10</v>
      </c>
      <c r="Q1528" s="2">
        <f t="shared" si="235"/>
        <v>0</v>
      </c>
      <c r="R1528" s="2">
        <f t="shared" si="236"/>
        <v>0</v>
      </c>
      <c r="S1528" s="2">
        <f t="shared" si="237"/>
        <v>1</v>
      </c>
      <c r="T1528" s="2">
        <v>2001</v>
      </c>
      <c r="U1528" s="2">
        <f t="shared" si="238"/>
        <v>0</v>
      </c>
      <c r="V1528" s="2">
        <v>6.3</v>
      </c>
      <c r="W1528" s="2">
        <f t="shared" si="239"/>
        <v>0</v>
      </c>
    </row>
    <row r="1529" spans="1:23" x14ac:dyDescent="0.2">
      <c r="A1529" s="2" t="s">
        <v>1557</v>
      </c>
      <c r="B1529" s="2" t="s">
        <v>11</v>
      </c>
      <c r="C1529" s="2" t="s">
        <v>19</v>
      </c>
      <c r="D1529" s="2">
        <v>3.5196299999999998</v>
      </c>
      <c r="E1529" s="2">
        <v>114</v>
      </c>
      <c r="F1529" s="2">
        <v>3014</v>
      </c>
      <c r="G1529" s="2">
        <v>20</v>
      </c>
      <c r="H1529" s="2">
        <f t="shared" si="230"/>
        <v>0</v>
      </c>
      <c r="I1529" s="2">
        <f t="shared" si="231"/>
        <v>0</v>
      </c>
      <c r="J1529" s="2">
        <f t="shared" si="232"/>
        <v>0</v>
      </c>
      <c r="K1529" s="2">
        <f t="shared" si="233"/>
        <v>0</v>
      </c>
      <c r="L1529" s="2">
        <f t="shared" si="234"/>
        <v>1</v>
      </c>
      <c r="M1529" s="2">
        <v>0</v>
      </c>
      <c r="Q1529" s="2">
        <f t="shared" si="235"/>
        <v>1</v>
      </c>
      <c r="R1529" s="2">
        <f t="shared" si="236"/>
        <v>0</v>
      </c>
      <c r="S1529" s="2">
        <f t="shared" si="237"/>
        <v>0</v>
      </c>
      <c r="T1529" s="2">
        <v>2008</v>
      </c>
      <c r="U1529" s="2">
        <f t="shared" si="238"/>
        <v>0</v>
      </c>
      <c r="V1529" s="2">
        <v>6.9</v>
      </c>
      <c r="W1529" s="2">
        <f t="shared" si="239"/>
        <v>0</v>
      </c>
    </row>
    <row r="1530" spans="1:23" x14ac:dyDescent="0.2">
      <c r="A1530" s="2" t="s">
        <v>2441</v>
      </c>
      <c r="B1530" s="2" t="s">
        <v>11</v>
      </c>
      <c r="C1530" s="2" t="s">
        <v>19</v>
      </c>
      <c r="D1530" s="2">
        <v>37.8996</v>
      </c>
      <c r="E1530" s="2">
        <v>118</v>
      </c>
      <c r="F1530" s="2">
        <v>27114</v>
      </c>
      <c r="G1530" s="2">
        <v>88</v>
      </c>
      <c r="H1530" s="2">
        <f t="shared" si="230"/>
        <v>0</v>
      </c>
      <c r="I1530" s="2">
        <f t="shared" si="231"/>
        <v>0</v>
      </c>
      <c r="J1530" s="2">
        <f t="shared" si="232"/>
        <v>0</v>
      </c>
      <c r="K1530" s="2">
        <f t="shared" si="233"/>
        <v>0</v>
      </c>
      <c r="L1530" s="2">
        <f t="shared" si="234"/>
        <v>1</v>
      </c>
      <c r="M1530" s="2">
        <v>0</v>
      </c>
      <c r="Q1530" s="2">
        <f t="shared" si="235"/>
        <v>1</v>
      </c>
      <c r="R1530" s="2">
        <f t="shared" si="236"/>
        <v>0</v>
      </c>
      <c r="S1530" s="2">
        <f t="shared" si="237"/>
        <v>0</v>
      </c>
      <c r="T1530" s="2">
        <v>2005</v>
      </c>
      <c r="U1530" s="2">
        <f t="shared" si="238"/>
        <v>0</v>
      </c>
      <c r="V1530" s="2">
        <v>5.9</v>
      </c>
      <c r="W1530" s="2">
        <f t="shared" si="239"/>
        <v>0</v>
      </c>
    </row>
    <row r="1531" spans="1:23" x14ac:dyDescent="0.2">
      <c r="A1531" s="2" t="s">
        <v>2443</v>
      </c>
      <c r="B1531" s="2" t="s">
        <v>15</v>
      </c>
      <c r="C1531" s="2" t="s">
        <v>31</v>
      </c>
      <c r="D1531" s="2">
        <v>0.900926</v>
      </c>
      <c r="E1531" s="2">
        <v>93</v>
      </c>
      <c r="F1531" s="2">
        <v>3307</v>
      </c>
      <c r="G1531" s="2">
        <v>10</v>
      </c>
      <c r="H1531" s="2">
        <f t="shared" si="230"/>
        <v>1</v>
      </c>
      <c r="I1531" s="2">
        <f t="shared" si="231"/>
        <v>1</v>
      </c>
      <c r="J1531" s="2">
        <f t="shared" si="232"/>
        <v>0</v>
      </c>
      <c r="K1531" s="2">
        <f t="shared" si="233"/>
        <v>0</v>
      </c>
      <c r="L1531" s="2">
        <f t="shared" si="234"/>
        <v>0</v>
      </c>
      <c r="M1531" s="2">
        <v>0</v>
      </c>
      <c r="Q1531" s="2">
        <f t="shared" si="235"/>
        <v>0</v>
      </c>
      <c r="R1531" s="2">
        <f t="shared" si="236"/>
        <v>0</v>
      </c>
      <c r="S1531" s="2">
        <f t="shared" si="237"/>
        <v>0</v>
      </c>
      <c r="T1531" s="2">
        <v>2007</v>
      </c>
      <c r="U1531" s="2">
        <f t="shared" si="238"/>
        <v>0</v>
      </c>
      <c r="V1531" s="2">
        <v>5.3</v>
      </c>
      <c r="W1531" s="2">
        <f t="shared" si="239"/>
        <v>0</v>
      </c>
    </row>
    <row r="1532" spans="1:23" x14ac:dyDescent="0.2">
      <c r="A1532" s="2" t="s">
        <v>183</v>
      </c>
      <c r="B1532" s="2" t="s">
        <v>11</v>
      </c>
      <c r="C1532" s="2" t="s">
        <v>19</v>
      </c>
      <c r="D1532" s="2">
        <v>93.452100000000002</v>
      </c>
      <c r="E1532" s="2">
        <v>97</v>
      </c>
      <c r="F1532" s="2">
        <v>14868</v>
      </c>
      <c r="G1532" s="2">
        <v>45</v>
      </c>
      <c r="H1532" s="2">
        <f t="shared" si="230"/>
        <v>0</v>
      </c>
      <c r="I1532" s="2">
        <f t="shared" si="231"/>
        <v>0</v>
      </c>
      <c r="J1532" s="2">
        <f t="shared" si="232"/>
        <v>0</v>
      </c>
      <c r="K1532" s="2">
        <f t="shared" si="233"/>
        <v>0</v>
      </c>
      <c r="L1532" s="2">
        <f t="shared" si="234"/>
        <v>1</v>
      </c>
      <c r="M1532" s="2">
        <v>0</v>
      </c>
      <c r="Q1532" s="2">
        <f t="shared" si="235"/>
        <v>1</v>
      </c>
      <c r="R1532" s="2">
        <f t="shared" si="236"/>
        <v>0</v>
      </c>
      <c r="S1532" s="2">
        <f t="shared" si="237"/>
        <v>0</v>
      </c>
      <c r="T1532" s="2">
        <v>2007</v>
      </c>
      <c r="U1532" s="2">
        <f t="shared" si="238"/>
        <v>0</v>
      </c>
      <c r="V1532" s="2">
        <v>7.4</v>
      </c>
      <c r="W1532" s="2">
        <f t="shared" si="239"/>
        <v>0</v>
      </c>
    </row>
    <row r="1533" spans="1:23" x14ac:dyDescent="0.2">
      <c r="A1533" s="2" t="s">
        <v>2446</v>
      </c>
      <c r="B1533" s="2" t="s">
        <v>15</v>
      </c>
      <c r="C1533" s="2" t="s">
        <v>35</v>
      </c>
      <c r="D1533" s="2">
        <v>2.3947E-2</v>
      </c>
      <c r="E1533" s="2">
        <v>120</v>
      </c>
      <c r="F1533" s="2">
        <v>12755</v>
      </c>
      <c r="G1533" s="2">
        <v>13</v>
      </c>
      <c r="H1533" s="2">
        <f t="shared" si="230"/>
        <v>1</v>
      </c>
      <c r="I1533" s="2">
        <f t="shared" si="231"/>
        <v>0</v>
      </c>
      <c r="J1533" s="2">
        <f t="shared" si="232"/>
        <v>1</v>
      </c>
      <c r="K1533" s="2">
        <f t="shared" si="233"/>
        <v>0</v>
      </c>
      <c r="L1533" s="2">
        <f t="shared" si="234"/>
        <v>0</v>
      </c>
      <c r="M1533" s="2">
        <v>19</v>
      </c>
      <c r="Q1533" s="2">
        <f t="shared" si="235"/>
        <v>0</v>
      </c>
      <c r="R1533" s="2">
        <f t="shared" si="236"/>
        <v>0</v>
      </c>
      <c r="S1533" s="2">
        <f t="shared" si="237"/>
        <v>0</v>
      </c>
      <c r="T1533" s="2">
        <v>2004</v>
      </c>
      <c r="U1533" s="2">
        <f t="shared" si="238"/>
        <v>0</v>
      </c>
      <c r="V1533" s="2">
        <v>7.7</v>
      </c>
      <c r="W1533" s="2">
        <f t="shared" si="239"/>
        <v>0</v>
      </c>
    </row>
    <row r="1534" spans="1:23" x14ac:dyDescent="0.2">
      <c r="A1534" s="2" t="s">
        <v>2448</v>
      </c>
      <c r="B1534" s="2" t="s">
        <v>15</v>
      </c>
      <c r="C1534" s="2" t="s">
        <v>35</v>
      </c>
      <c r="D1534" s="2">
        <v>42.043599999999998</v>
      </c>
      <c r="E1534" s="2">
        <v>95</v>
      </c>
      <c r="F1534" s="2">
        <v>29551</v>
      </c>
      <c r="G1534" s="2">
        <v>30</v>
      </c>
      <c r="H1534" s="2">
        <f t="shared" si="230"/>
        <v>1</v>
      </c>
      <c r="I1534" s="2">
        <f t="shared" si="231"/>
        <v>0</v>
      </c>
      <c r="J1534" s="2">
        <f t="shared" si="232"/>
        <v>1</v>
      </c>
      <c r="K1534" s="2">
        <f t="shared" si="233"/>
        <v>0</v>
      </c>
      <c r="L1534" s="2">
        <f t="shared" si="234"/>
        <v>0</v>
      </c>
      <c r="M1534" s="2">
        <v>246</v>
      </c>
      <c r="Q1534" s="2">
        <f t="shared" si="235"/>
        <v>0</v>
      </c>
      <c r="R1534" s="2">
        <f t="shared" si="236"/>
        <v>0</v>
      </c>
      <c r="S1534" s="2">
        <f t="shared" si="237"/>
        <v>0</v>
      </c>
      <c r="T1534" s="2">
        <v>2012</v>
      </c>
      <c r="U1534" s="2">
        <f t="shared" si="238"/>
        <v>0</v>
      </c>
      <c r="V1534" s="2">
        <v>7</v>
      </c>
      <c r="W1534" s="2">
        <f t="shared" si="239"/>
        <v>0</v>
      </c>
    </row>
    <row r="1535" spans="1:23" x14ac:dyDescent="0.2">
      <c r="A1535" s="2" t="s">
        <v>2123</v>
      </c>
      <c r="B1535" s="2" t="s">
        <v>15</v>
      </c>
      <c r="C1535" s="2" t="s">
        <v>35</v>
      </c>
      <c r="D1535" s="2">
        <v>51.872399999999999</v>
      </c>
      <c r="E1535" s="2">
        <v>94</v>
      </c>
      <c r="F1535" s="2">
        <v>2812</v>
      </c>
      <c r="G1535" s="2">
        <v>13</v>
      </c>
      <c r="H1535" s="2">
        <f t="shared" si="230"/>
        <v>1</v>
      </c>
      <c r="I1535" s="2">
        <f t="shared" si="231"/>
        <v>0</v>
      </c>
      <c r="J1535" s="2">
        <f t="shared" si="232"/>
        <v>1</v>
      </c>
      <c r="K1535" s="2">
        <f t="shared" si="233"/>
        <v>0</v>
      </c>
      <c r="L1535" s="2">
        <f t="shared" si="234"/>
        <v>0</v>
      </c>
      <c r="M1535" s="2">
        <v>122</v>
      </c>
      <c r="Q1535" s="2">
        <f t="shared" si="235"/>
        <v>0</v>
      </c>
      <c r="R1535" s="2">
        <f t="shared" si="236"/>
        <v>0</v>
      </c>
      <c r="S1535" s="2">
        <f t="shared" si="237"/>
        <v>0</v>
      </c>
      <c r="T1535" s="2">
        <v>2013</v>
      </c>
      <c r="U1535" s="2">
        <f t="shared" si="238"/>
        <v>0</v>
      </c>
      <c r="V1535" s="2">
        <v>6.7</v>
      </c>
      <c r="W1535" s="2">
        <f t="shared" si="239"/>
        <v>0</v>
      </c>
    </row>
    <row r="1536" spans="1:23" x14ac:dyDescent="0.2">
      <c r="A1536" s="2" t="s">
        <v>311</v>
      </c>
      <c r="B1536" s="2" t="s">
        <v>15</v>
      </c>
      <c r="C1536" s="2" t="s">
        <v>31</v>
      </c>
      <c r="D1536" s="2">
        <v>86.897199999999998</v>
      </c>
      <c r="E1536" s="2">
        <v>85</v>
      </c>
      <c r="F1536" s="2">
        <v>9271</v>
      </c>
      <c r="G1536" s="2">
        <v>95</v>
      </c>
      <c r="H1536" s="2">
        <f t="shared" si="230"/>
        <v>1</v>
      </c>
      <c r="I1536" s="2">
        <f t="shared" si="231"/>
        <v>1</v>
      </c>
      <c r="J1536" s="2">
        <f t="shared" si="232"/>
        <v>0</v>
      </c>
      <c r="K1536" s="2">
        <f t="shared" si="233"/>
        <v>0</v>
      </c>
      <c r="L1536" s="2">
        <f t="shared" si="234"/>
        <v>0</v>
      </c>
      <c r="M1536" s="2">
        <v>116</v>
      </c>
      <c r="Q1536" s="2">
        <f t="shared" si="235"/>
        <v>0</v>
      </c>
      <c r="R1536" s="2">
        <f t="shared" si="236"/>
        <v>0</v>
      </c>
      <c r="S1536" s="2">
        <f t="shared" si="237"/>
        <v>0</v>
      </c>
      <c r="T1536" s="2">
        <v>2012</v>
      </c>
      <c r="U1536" s="2">
        <f t="shared" si="238"/>
        <v>0</v>
      </c>
      <c r="V1536" s="2">
        <v>6.2</v>
      </c>
      <c r="W1536" s="2">
        <f t="shared" si="239"/>
        <v>0</v>
      </c>
    </row>
    <row r="1537" spans="1:23" x14ac:dyDescent="0.2">
      <c r="A1537" s="2" t="s">
        <v>313</v>
      </c>
      <c r="B1537" s="2" t="s">
        <v>15</v>
      </c>
      <c r="C1537" s="2" t="s">
        <v>12</v>
      </c>
      <c r="D1537" s="2">
        <v>4.9494000000000003E-2</v>
      </c>
      <c r="E1537" s="2">
        <v>99</v>
      </c>
      <c r="F1537" s="2">
        <v>2862</v>
      </c>
      <c r="G1537" s="2">
        <v>0.25</v>
      </c>
      <c r="H1537" s="2">
        <f t="shared" si="230"/>
        <v>1</v>
      </c>
      <c r="I1537" s="2">
        <f t="shared" si="231"/>
        <v>0</v>
      </c>
      <c r="J1537" s="2">
        <f t="shared" si="232"/>
        <v>0</v>
      </c>
      <c r="K1537" s="2">
        <f t="shared" si="233"/>
        <v>0</v>
      </c>
      <c r="L1537" s="2">
        <f t="shared" si="234"/>
        <v>0</v>
      </c>
      <c r="M1537" s="2">
        <v>261</v>
      </c>
      <c r="Q1537" s="2">
        <f t="shared" si="235"/>
        <v>0</v>
      </c>
      <c r="R1537" s="2">
        <f t="shared" si="236"/>
        <v>0</v>
      </c>
      <c r="S1537" s="2">
        <f t="shared" si="237"/>
        <v>0</v>
      </c>
      <c r="T1537" s="2">
        <v>2013</v>
      </c>
      <c r="U1537" s="2">
        <f t="shared" si="238"/>
        <v>0</v>
      </c>
      <c r="V1537" s="2">
        <v>3.9</v>
      </c>
      <c r="W1537" s="2">
        <f t="shared" si="239"/>
        <v>1</v>
      </c>
    </row>
    <row r="1538" spans="1:23" x14ac:dyDescent="0.2">
      <c r="A1538" s="2" t="s">
        <v>2453</v>
      </c>
      <c r="B1538" s="2" t="s">
        <v>51</v>
      </c>
      <c r="C1538" s="2" t="s">
        <v>19</v>
      </c>
      <c r="D1538" s="2">
        <v>100.447</v>
      </c>
      <c r="E1538" s="2">
        <v>82</v>
      </c>
      <c r="F1538" s="2">
        <v>2762</v>
      </c>
      <c r="G1538" s="2">
        <v>109</v>
      </c>
      <c r="H1538" s="2">
        <f t="shared" si="230"/>
        <v>0</v>
      </c>
      <c r="I1538" s="2">
        <f t="shared" si="231"/>
        <v>0</v>
      </c>
      <c r="J1538" s="2">
        <f t="shared" si="232"/>
        <v>0</v>
      </c>
      <c r="K1538" s="2">
        <f t="shared" si="233"/>
        <v>0</v>
      </c>
      <c r="L1538" s="2">
        <f t="shared" si="234"/>
        <v>1</v>
      </c>
      <c r="M1538" s="2">
        <v>34</v>
      </c>
      <c r="Q1538" s="2">
        <f t="shared" si="235"/>
        <v>0</v>
      </c>
      <c r="R1538" s="2">
        <f t="shared" si="236"/>
        <v>1</v>
      </c>
      <c r="S1538" s="2">
        <f t="shared" si="237"/>
        <v>0</v>
      </c>
      <c r="T1538" s="2">
        <v>2003</v>
      </c>
      <c r="U1538" s="2">
        <f t="shared" si="238"/>
        <v>0</v>
      </c>
      <c r="V1538" s="2">
        <v>3.8</v>
      </c>
      <c r="W1538" s="2">
        <f t="shared" si="239"/>
        <v>0</v>
      </c>
    </row>
    <row r="1539" spans="1:23" x14ac:dyDescent="0.2">
      <c r="A1539" s="2" t="s">
        <v>2455</v>
      </c>
      <c r="B1539" s="2" t="s">
        <v>11</v>
      </c>
      <c r="C1539" s="2" t="s">
        <v>19</v>
      </c>
      <c r="D1539" s="2">
        <v>14.888</v>
      </c>
      <c r="E1539" s="2">
        <v>93</v>
      </c>
      <c r="F1539" s="2">
        <v>2178</v>
      </c>
      <c r="G1539" s="2">
        <v>30</v>
      </c>
      <c r="H1539" s="2">
        <f t="shared" ref="H1539:H1602" si="240">IF(B1539="R",1,0)</f>
        <v>0</v>
      </c>
      <c r="I1539" s="2">
        <f t="shared" ref="I1539:I1602" si="241">IF(C1539="Comedy",1,0)</f>
        <v>0</v>
      </c>
      <c r="J1539" s="2">
        <f t="shared" ref="J1539:J1602" si="242">IF(C1539="Thriller_Horror",1,0)</f>
        <v>0</v>
      </c>
      <c r="K1539" s="2">
        <f t="shared" ref="K1539:K1602" si="243">IF(C1539="Animation",1,0)</f>
        <v>0</v>
      </c>
      <c r="L1539" s="2">
        <f t="shared" ref="L1539:L1602" si="244">IF(C1539="Adventure_Sci_fi",1,0)</f>
        <v>1</v>
      </c>
      <c r="M1539" s="2">
        <v>2</v>
      </c>
      <c r="Q1539" s="2">
        <f t="shared" ref="Q1539:Q1602" si="245">IF(B1539="PG-13",1,0)</f>
        <v>1</v>
      </c>
      <c r="R1539" s="2">
        <f t="shared" ref="R1539:R1602" si="246">IF(B1539="PG",1,0)</f>
        <v>0</v>
      </c>
      <c r="S1539" s="2">
        <f t="shared" ref="S1539:S1602" si="247">IF(C1539="Drama_Comedy",1,0)</f>
        <v>0</v>
      </c>
      <c r="T1539" s="2">
        <v>2005</v>
      </c>
      <c r="U1539" s="2">
        <f t="shared" ref="U1539:U1602" si="248">IF(C1539="Other",1,0)</f>
        <v>0</v>
      </c>
      <c r="V1539" s="2">
        <v>5.0999999999999996</v>
      </c>
      <c r="W1539" s="2">
        <f t="shared" ref="W1539:W1602" si="249">IF(C1539="Drama",1,0)</f>
        <v>0</v>
      </c>
    </row>
    <row r="1540" spans="1:23" x14ac:dyDescent="0.2">
      <c r="A1540" s="2" t="s">
        <v>1322</v>
      </c>
      <c r="B1540" s="2" t="s">
        <v>15</v>
      </c>
      <c r="C1540" s="2" t="s">
        <v>35</v>
      </c>
      <c r="D1540" s="2">
        <v>61.280999999999999</v>
      </c>
      <c r="E1540" s="2">
        <v>109</v>
      </c>
      <c r="F1540" s="2">
        <v>2474</v>
      </c>
      <c r="G1540" s="2">
        <v>33</v>
      </c>
      <c r="H1540" s="2">
        <f t="shared" si="240"/>
        <v>1</v>
      </c>
      <c r="I1540" s="2">
        <f t="shared" si="241"/>
        <v>0</v>
      </c>
      <c r="J1540" s="2">
        <f t="shared" si="242"/>
        <v>1</v>
      </c>
      <c r="K1540" s="2">
        <f t="shared" si="243"/>
        <v>0</v>
      </c>
      <c r="L1540" s="2">
        <f t="shared" si="244"/>
        <v>0</v>
      </c>
      <c r="M1540" s="2">
        <v>763</v>
      </c>
      <c r="Q1540" s="2">
        <f t="shared" si="245"/>
        <v>0</v>
      </c>
      <c r="R1540" s="2">
        <f t="shared" si="246"/>
        <v>0</v>
      </c>
      <c r="S1540" s="2">
        <f t="shared" si="247"/>
        <v>0</v>
      </c>
      <c r="T1540" s="2">
        <v>2000</v>
      </c>
      <c r="U1540" s="2">
        <f t="shared" si="248"/>
        <v>0</v>
      </c>
      <c r="V1540" s="2">
        <v>6.3</v>
      </c>
      <c r="W1540" s="2">
        <f t="shared" si="249"/>
        <v>0</v>
      </c>
    </row>
    <row r="1541" spans="1:23" x14ac:dyDescent="0.2">
      <c r="A1541" s="2" t="s">
        <v>2136</v>
      </c>
      <c r="B1541" s="2" t="s">
        <v>15</v>
      </c>
      <c r="C1541" s="2" t="s">
        <v>31</v>
      </c>
      <c r="D1541" s="2">
        <v>37.035800000000002</v>
      </c>
      <c r="E1541" s="2">
        <v>118</v>
      </c>
      <c r="F1541" s="2">
        <v>28045</v>
      </c>
      <c r="G1541" s="2">
        <v>52</v>
      </c>
      <c r="H1541" s="2">
        <f t="shared" si="240"/>
        <v>1</v>
      </c>
      <c r="I1541" s="2">
        <f t="shared" si="241"/>
        <v>1</v>
      </c>
      <c r="J1541" s="2">
        <f t="shared" si="242"/>
        <v>0</v>
      </c>
      <c r="K1541" s="2">
        <f t="shared" si="243"/>
        <v>0</v>
      </c>
      <c r="L1541" s="2">
        <f t="shared" si="244"/>
        <v>0</v>
      </c>
      <c r="M1541" s="2">
        <v>71</v>
      </c>
      <c r="Q1541" s="2">
        <f t="shared" si="245"/>
        <v>0</v>
      </c>
      <c r="R1541" s="2">
        <f t="shared" si="246"/>
        <v>0</v>
      </c>
      <c r="S1541" s="2">
        <f t="shared" si="247"/>
        <v>0</v>
      </c>
      <c r="T1541" s="2">
        <v>2011</v>
      </c>
      <c r="U1541" s="2">
        <f t="shared" si="248"/>
        <v>0</v>
      </c>
      <c r="V1541" s="2">
        <v>6.4</v>
      </c>
      <c r="W1541" s="2">
        <f t="shared" si="249"/>
        <v>0</v>
      </c>
    </row>
    <row r="1542" spans="1:23" x14ac:dyDescent="0.2">
      <c r="A1542" s="2" t="s">
        <v>2154</v>
      </c>
      <c r="B1542" s="2" t="s">
        <v>51</v>
      </c>
      <c r="C1542" s="2" t="s">
        <v>19</v>
      </c>
      <c r="D1542" s="2">
        <v>141.614</v>
      </c>
      <c r="E1542" s="2">
        <v>150</v>
      </c>
      <c r="F1542" s="2">
        <v>22697</v>
      </c>
      <c r="G1542" s="2">
        <v>225</v>
      </c>
      <c r="H1542" s="2">
        <f t="shared" si="240"/>
        <v>0</v>
      </c>
      <c r="I1542" s="2">
        <f t="shared" si="241"/>
        <v>0</v>
      </c>
      <c r="J1542" s="2">
        <f t="shared" si="242"/>
        <v>0</v>
      </c>
      <c r="K1542" s="2">
        <f t="shared" si="243"/>
        <v>0</v>
      </c>
      <c r="L1542" s="2">
        <f t="shared" si="244"/>
        <v>1</v>
      </c>
      <c r="M1542" s="2">
        <v>80</v>
      </c>
      <c r="Q1542" s="2">
        <f t="shared" si="245"/>
        <v>0</v>
      </c>
      <c r="R1542" s="2">
        <f t="shared" si="246"/>
        <v>1</v>
      </c>
      <c r="S1542" s="2">
        <f t="shared" si="247"/>
        <v>0</v>
      </c>
      <c r="T1542" s="2">
        <v>2008</v>
      </c>
      <c r="U1542" s="2">
        <f t="shared" si="248"/>
        <v>0</v>
      </c>
      <c r="V1542" s="2">
        <v>6.6</v>
      </c>
      <c r="W1542" s="2">
        <f t="shared" si="249"/>
        <v>0</v>
      </c>
    </row>
    <row r="1543" spans="1:23" x14ac:dyDescent="0.2">
      <c r="A1543" s="2" t="s">
        <v>2154</v>
      </c>
      <c r="B1543" s="2" t="s">
        <v>51</v>
      </c>
      <c r="C1543" s="2" t="s">
        <v>19</v>
      </c>
      <c r="D1543" s="2">
        <v>291.70999999999998</v>
      </c>
      <c r="E1543" s="2">
        <v>150</v>
      </c>
      <c r="F1543" s="2">
        <v>1317</v>
      </c>
      <c r="G1543" s="2">
        <v>180</v>
      </c>
      <c r="H1543" s="2">
        <f t="shared" si="240"/>
        <v>0</v>
      </c>
      <c r="I1543" s="2">
        <f t="shared" si="241"/>
        <v>0</v>
      </c>
      <c r="J1543" s="2">
        <f t="shared" si="242"/>
        <v>0</v>
      </c>
      <c r="K1543" s="2">
        <f t="shared" si="243"/>
        <v>0</v>
      </c>
      <c r="L1543" s="2">
        <f t="shared" si="244"/>
        <v>1</v>
      </c>
      <c r="M1543" s="2">
        <v>80</v>
      </c>
      <c r="Q1543" s="2">
        <f t="shared" si="245"/>
        <v>0</v>
      </c>
      <c r="R1543" s="2">
        <f t="shared" si="246"/>
        <v>1</v>
      </c>
      <c r="S1543" s="2">
        <f t="shared" si="247"/>
        <v>0</v>
      </c>
      <c r="T1543" s="2">
        <v>2005</v>
      </c>
      <c r="U1543" s="2">
        <f t="shared" si="248"/>
        <v>0</v>
      </c>
      <c r="V1543" s="2">
        <v>6.9</v>
      </c>
      <c r="W1543" s="2">
        <f t="shared" si="249"/>
        <v>0</v>
      </c>
    </row>
    <row r="1544" spans="1:23" x14ac:dyDescent="0.2">
      <c r="A1544" s="2" t="s">
        <v>593</v>
      </c>
      <c r="B1544" s="2" t="s">
        <v>51</v>
      </c>
      <c r="C1544" s="2" t="s">
        <v>19</v>
      </c>
      <c r="D1544" s="2">
        <v>104.384</v>
      </c>
      <c r="E1544" s="2">
        <v>113</v>
      </c>
      <c r="F1544" s="2">
        <v>764</v>
      </c>
      <c r="G1544" s="2">
        <v>155</v>
      </c>
      <c r="H1544" s="2">
        <f t="shared" si="240"/>
        <v>0</v>
      </c>
      <c r="I1544" s="2">
        <f t="shared" si="241"/>
        <v>0</v>
      </c>
      <c r="J1544" s="2">
        <f t="shared" si="242"/>
        <v>0</v>
      </c>
      <c r="K1544" s="2">
        <f t="shared" si="243"/>
        <v>0</v>
      </c>
      <c r="L1544" s="2">
        <f t="shared" si="244"/>
        <v>1</v>
      </c>
      <c r="M1544" s="2">
        <v>150</v>
      </c>
      <c r="Q1544" s="2">
        <f t="shared" si="245"/>
        <v>0</v>
      </c>
      <c r="R1544" s="2">
        <f t="shared" si="246"/>
        <v>1</v>
      </c>
      <c r="S1544" s="2">
        <f t="shared" si="247"/>
        <v>0</v>
      </c>
      <c r="T1544" s="2">
        <v>2010</v>
      </c>
      <c r="U1544" s="2">
        <f t="shared" si="248"/>
        <v>0</v>
      </c>
      <c r="V1544" s="2">
        <v>6.3</v>
      </c>
      <c r="W1544" s="2">
        <f t="shared" si="249"/>
        <v>0</v>
      </c>
    </row>
    <row r="1545" spans="1:23" x14ac:dyDescent="0.2">
      <c r="A1545" s="2" t="s">
        <v>134</v>
      </c>
      <c r="B1545" s="2" t="s">
        <v>11</v>
      </c>
      <c r="C1545" s="2" t="s">
        <v>19</v>
      </c>
      <c r="D1545" s="2">
        <v>57.637500000000003</v>
      </c>
      <c r="E1545" s="2">
        <v>134</v>
      </c>
      <c r="F1545" s="2">
        <v>17159</v>
      </c>
      <c r="G1545" s="2">
        <v>105</v>
      </c>
      <c r="H1545" s="2">
        <f t="shared" si="240"/>
        <v>0</v>
      </c>
      <c r="I1545" s="2">
        <f t="shared" si="241"/>
        <v>0</v>
      </c>
      <c r="J1545" s="2">
        <f t="shared" si="242"/>
        <v>0</v>
      </c>
      <c r="K1545" s="2">
        <f t="shared" si="243"/>
        <v>0</v>
      </c>
      <c r="L1545" s="2">
        <f t="shared" si="244"/>
        <v>1</v>
      </c>
      <c r="M1545" s="2">
        <v>123</v>
      </c>
      <c r="Q1545" s="2">
        <f t="shared" si="245"/>
        <v>1</v>
      </c>
      <c r="R1545" s="2">
        <f t="shared" si="246"/>
        <v>0</v>
      </c>
      <c r="S1545" s="2">
        <f t="shared" si="247"/>
        <v>0</v>
      </c>
      <c r="T1545" s="2">
        <v>2004</v>
      </c>
      <c r="U1545" s="2">
        <f t="shared" si="248"/>
        <v>0</v>
      </c>
      <c r="V1545" s="2">
        <v>6.7</v>
      </c>
      <c r="W1545" s="2">
        <f t="shared" si="249"/>
        <v>0</v>
      </c>
    </row>
    <row r="1546" spans="1:23" x14ac:dyDescent="0.2">
      <c r="A1546" s="2" t="s">
        <v>2463</v>
      </c>
      <c r="B1546" s="2" t="s">
        <v>15</v>
      </c>
      <c r="C1546" s="2" t="s">
        <v>40</v>
      </c>
      <c r="D1546" s="2">
        <v>4.9526000000000001E-2</v>
      </c>
      <c r="E1546" s="2">
        <v>108</v>
      </c>
      <c r="F1546" s="2">
        <v>2119</v>
      </c>
      <c r="G1546" s="2">
        <v>6.8</v>
      </c>
      <c r="H1546" s="2">
        <f t="shared" si="240"/>
        <v>1</v>
      </c>
      <c r="I1546" s="2">
        <f t="shared" si="241"/>
        <v>0</v>
      </c>
      <c r="J1546" s="2">
        <f t="shared" si="242"/>
        <v>0</v>
      </c>
      <c r="K1546" s="2">
        <f t="shared" si="243"/>
        <v>0</v>
      </c>
      <c r="L1546" s="2">
        <f t="shared" si="244"/>
        <v>0</v>
      </c>
      <c r="M1546" s="2">
        <v>3</v>
      </c>
      <c r="Q1546" s="2">
        <f t="shared" si="245"/>
        <v>0</v>
      </c>
      <c r="R1546" s="2">
        <f t="shared" si="246"/>
        <v>0</v>
      </c>
      <c r="S1546" s="2">
        <f t="shared" si="247"/>
        <v>1</v>
      </c>
      <c r="T1546" s="2">
        <v>2005</v>
      </c>
      <c r="U1546" s="2">
        <f t="shared" si="248"/>
        <v>0</v>
      </c>
      <c r="V1546" s="2">
        <v>7</v>
      </c>
      <c r="W1546" s="2">
        <f t="shared" si="249"/>
        <v>0</v>
      </c>
    </row>
    <row r="1547" spans="1:23" x14ac:dyDescent="0.2">
      <c r="A1547" s="2" t="s">
        <v>2465</v>
      </c>
      <c r="B1547" s="2" t="s">
        <v>11</v>
      </c>
      <c r="C1547" s="2" t="s">
        <v>24</v>
      </c>
      <c r="D1547" s="2">
        <v>3.7490600000000001</v>
      </c>
      <c r="E1547" s="2">
        <v>93</v>
      </c>
      <c r="F1547" s="2">
        <v>30134</v>
      </c>
      <c r="G1547" s="2">
        <v>20</v>
      </c>
      <c r="H1547" s="2">
        <f t="shared" si="240"/>
        <v>0</v>
      </c>
      <c r="I1547" s="2">
        <f t="shared" si="241"/>
        <v>0</v>
      </c>
      <c r="J1547" s="2">
        <f t="shared" si="242"/>
        <v>0</v>
      </c>
      <c r="K1547" s="2">
        <f t="shared" si="243"/>
        <v>0</v>
      </c>
      <c r="L1547" s="2">
        <f t="shared" si="244"/>
        <v>0</v>
      </c>
      <c r="M1547" s="2">
        <v>19</v>
      </c>
      <c r="Q1547" s="2">
        <f t="shared" si="245"/>
        <v>1</v>
      </c>
      <c r="R1547" s="2">
        <f t="shared" si="246"/>
        <v>0</v>
      </c>
      <c r="S1547" s="2">
        <f t="shared" si="247"/>
        <v>0</v>
      </c>
      <c r="T1547" s="2">
        <v>2012</v>
      </c>
      <c r="U1547" s="2">
        <f t="shared" si="248"/>
        <v>0</v>
      </c>
      <c r="V1547" s="2">
        <v>4.9000000000000004</v>
      </c>
      <c r="W1547" s="2">
        <f t="shared" si="249"/>
        <v>0</v>
      </c>
    </row>
    <row r="1548" spans="1:23" x14ac:dyDescent="0.2">
      <c r="A1548" s="2" t="s">
        <v>2467</v>
      </c>
      <c r="B1548" s="2" t="s">
        <v>15</v>
      </c>
      <c r="C1548" s="2" t="s">
        <v>24</v>
      </c>
      <c r="D1548" s="2">
        <v>6.84206</v>
      </c>
      <c r="E1548" s="2">
        <v>82</v>
      </c>
      <c r="F1548" s="2">
        <v>3818</v>
      </c>
      <c r="G1548" s="2">
        <v>10</v>
      </c>
      <c r="H1548" s="2">
        <f t="shared" si="240"/>
        <v>1</v>
      </c>
      <c r="I1548" s="2">
        <f t="shared" si="241"/>
        <v>0</v>
      </c>
      <c r="J1548" s="2">
        <f t="shared" si="242"/>
        <v>0</v>
      </c>
      <c r="K1548" s="2">
        <f t="shared" si="243"/>
        <v>0</v>
      </c>
      <c r="L1548" s="2">
        <f t="shared" si="244"/>
        <v>0</v>
      </c>
      <c r="M1548" s="2">
        <v>87</v>
      </c>
      <c r="Q1548" s="2">
        <f t="shared" si="245"/>
        <v>0</v>
      </c>
      <c r="R1548" s="2">
        <f t="shared" si="246"/>
        <v>0</v>
      </c>
      <c r="S1548" s="2">
        <f t="shared" si="247"/>
        <v>0</v>
      </c>
      <c r="T1548" s="2">
        <v>2012</v>
      </c>
      <c r="U1548" s="2">
        <f t="shared" si="248"/>
        <v>0</v>
      </c>
      <c r="V1548" s="2">
        <v>6.1</v>
      </c>
      <c r="W1548" s="2">
        <f t="shared" si="249"/>
        <v>0</v>
      </c>
    </row>
    <row r="1549" spans="1:23" x14ac:dyDescent="0.2">
      <c r="A1549" s="2" t="s">
        <v>744</v>
      </c>
      <c r="B1549" s="2" t="s">
        <v>15</v>
      </c>
      <c r="C1549" s="2" t="s">
        <v>35</v>
      </c>
      <c r="D1549" s="2">
        <v>137.387</v>
      </c>
      <c r="E1549" s="2">
        <v>112</v>
      </c>
      <c r="F1549" s="2">
        <v>9049</v>
      </c>
      <c r="G1549" s="2">
        <v>20</v>
      </c>
      <c r="H1549" s="2">
        <f t="shared" si="240"/>
        <v>1</v>
      </c>
      <c r="I1549" s="2">
        <f t="shared" si="241"/>
        <v>0</v>
      </c>
      <c r="J1549" s="2">
        <f t="shared" si="242"/>
        <v>1</v>
      </c>
      <c r="K1549" s="2">
        <f t="shared" si="243"/>
        <v>0</v>
      </c>
      <c r="L1549" s="2">
        <f t="shared" si="244"/>
        <v>0</v>
      </c>
      <c r="M1549" s="2">
        <v>0</v>
      </c>
      <c r="Q1549" s="2">
        <f t="shared" si="245"/>
        <v>0</v>
      </c>
      <c r="R1549" s="2">
        <f t="shared" si="246"/>
        <v>0</v>
      </c>
      <c r="S1549" s="2">
        <f t="shared" si="247"/>
        <v>0</v>
      </c>
      <c r="T1549" s="2">
        <v>2013</v>
      </c>
      <c r="U1549" s="2">
        <f t="shared" si="248"/>
        <v>0</v>
      </c>
      <c r="V1549" s="2">
        <v>7.5</v>
      </c>
      <c r="W1549" s="2">
        <f t="shared" si="249"/>
        <v>0</v>
      </c>
    </row>
    <row r="1550" spans="1:23" x14ac:dyDescent="0.2">
      <c r="A1550" s="2" t="s">
        <v>744</v>
      </c>
      <c r="B1550" s="2" t="s">
        <v>15</v>
      </c>
      <c r="C1550" s="2" t="s">
        <v>35</v>
      </c>
      <c r="D1550" s="2">
        <v>102.31</v>
      </c>
      <c r="E1550" s="2">
        <v>134</v>
      </c>
      <c r="F1550" s="2">
        <v>2676</v>
      </c>
      <c r="G1550" s="2">
        <v>40</v>
      </c>
      <c r="H1550" s="2">
        <f t="shared" si="240"/>
        <v>1</v>
      </c>
      <c r="I1550" s="2">
        <f t="shared" si="241"/>
        <v>0</v>
      </c>
      <c r="J1550" s="2">
        <f t="shared" si="242"/>
        <v>1</v>
      </c>
      <c r="K1550" s="2">
        <f t="shared" si="243"/>
        <v>0</v>
      </c>
      <c r="L1550" s="2">
        <f t="shared" si="244"/>
        <v>0</v>
      </c>
      <c r="M1550" s="2">
        <v>0</v>
      </c>
      <c r="Q1550" s="2">
        <f t="shared" si="245"/>
        <v>0</v>
      </c>
      <c r="R1550" s="2">
        <f t="shared" si="246"/>
        <v>0</v>
      </c>
      <c r="S1550" s="2">
        <f t="shared" si="247"/>
        <v>0</v>
      </c>
      <c r="T1550" s="2">
        <v>2016</v>
      </c>
      <c r="U1550" s="2">
        <f t="shared" si="248"/>
        <v>0</v>
      </c>
      <c r="V1550" s="2">
        <v>7.8</v>
      </c>
      <c r="W1550" s="2">
        <f t="shared" si="249"/>
        <v>0</v>
      </c>
    </row>
    <row r="1551" spans="1:23" x14ac:dyDescent="0.2">
      <c r="A1551" s="2" t="s">
        <v>1539</v>
      </c>
      <c r="B1551" s="2" t="s">
        <v>11</v>
      </c>
      <c r="C1551" s="2" t="s">
        <v>12</v>
      </c>
      <c r="D1551" s="2">
        <v>11.5382</v>
      </c>
      <c r="E1551" s="2">
        <v>122</v>
      </c>
      <c r="F1551" s="2">
        <v>21163</v>
      </c>
      <c r="G1551" s="2">
        <v>25</v>
      </c>
      <c r="H1551" s="2">
        <f t="shared" si="240"/>
        <v>0</v>
      </c>
      <c r="I1551" s="2">
        <f t="shared" si="241"/>
        <v>0</v>
      </c>
      <c r="J1551" s="2">
        <f t="shared" si="242"/>
        <v>0</v>
      </c>
      <c r="K1551" s="2">
        <f t="shared" si="243"/>
        <v>0</v>
      </c>
      <c r="L1551" s="2">
        <f t="shared" si="244"/>
        <v>0</v>
      </c>
      <c r="M1551" s="2">
        <v>0</v>
      </c>
      <c r="Q1551" s="2">
        <f t="shared" si="245"/>
        <v>1</v>
      </c>
      <c r="R1551" s="2">
        <f t="shared" si="246"/>
        <v>0</v>
      </c>
      <c r="S1551" s="2">
        <f t="shared" si="247"/>
        <v>0</v>
      </c>
      <c r="T1551" s="2">
        <v>2010</v>
      </c>
      <c r="U1551" s="2">
        <f t="shared" si="248"/>
        <v>0</v>
      </c>
      <c r="V1551" s="2">
        <v>7</v>
      </c>
      <c r="W1551" s="2">
        <f t="shared" si="249"/>
        <v>1</v>
      </c>
    </row>
    <row r="1552" spans="1:23" x14ac:dyDescent="0.2">
      <c r="A1552" s="2" t="s">
        <v>2012</v>
      </c>
      <c r="B1552" s="2" t="s">
        <v>15</v>
      </c>
      <c r="C1552" s="2" t="s">
        <v>12</v>
      </c>
      <c r="D1552" s="2">
        <v>17.804300000000001</v>
      </c>
      <c r="E1552" s="2">
        <v>126</v>
      </c>
      <c r="F1552" s="2">
        <v>25660</v>
      </c>
      <c r="G1552" s="2">
        <v>20</v>
      </c>
      <c r="H1552" s="2">
        <f t="shared" si="240"/>
        <v>1</v>
      </c>
      <c r="I1552" s="2">
        <f t="shared" si="241"/>
        <v>0</v>
      </c>
      <c r="J1552" s="2">
        <f t="shared" si="242"/>
        <v>0</v>
      </c>
      <c r="K1552" s="2">
        <f t="shared" si="243"/>
        <v>0</v>
      </c>
      <c r="L1552" s="2">
        <f t="shared" si="244"/>
        <v>0</v>
      </c>
      <c r="M1552" s="2">
        <v>37</v>
      </c>
      <c r="Q1552" s="2">
        <f t="shared" si="245"/>
        <v>0</v>
      </c>
      <c r="R1552" s="2">
        <f t="shared" si="246"/>
        <v>0</v>
      </c>
      <c r="S1552" s="2">
        <f t="shared" si="247"/>
        <v>0</v>
      </c>
      <c r="T1552" s="2">
        <v>2000</v>
      </c>
      <c r="U1552" s="2">
        <f t="shared" si="248"/>
        <v>0</v>
      </c>
      <c r="V1552" s="2">
        <v>7</v>
      </c>
      <c r="W1552" s="2">
        <f t="shared" si="249"/>
        <v>1</v>
      </c>
    </row>
    <row r="1553" spans="1:23" x14ac:dyDescent="0.2">
      <c r="A1553" s="2" t="s">
        <v>2473</v>
      </c>
      <c r="B1553" s="2" t="s">
        <v>15</v>
      </c>
      <c r="C1553" s="2" t="s">
        <v>12</v>
      </c>
      <c r="D1553" s="2">
        <v>8.2438800000000008</v>
      </c>
      <c r="E1553" s="2">
        <v>101</v>
      </c>
      <c r="F1553" s="2">
        <v>3086</v>
      </c>
      <c r="G1553" s="2">
        <v>3.2</v>
      </c>
      <c r="H1553" s="2">
        <f t="shared" si="240"/>
        <v>1</v>
      </c>
      <c r="I1553" s="2">
        <f t="shared" si="241"/>
        <v>0</v>
      </c>
      <c r="J1553" s="2">
        <f t="shared" si="242"/>
        <v>0</v>
      </c>
      <c r="K1553" s="2">
        <f t="shared" si="243"/>
        <v>0</v>
      </c>
      <c r="L1553" s="2">
        <f t="shared" si="244"/>
        <v>0</v>
      </c>
      <c r="M1553" s="2">
        <v>47</v>
      </c>
      <c r="Q1553" s="2">
        <f t="shared" si="245"/>
        <v>0</v>
      </c>
      <c r="R1553" s="2">
        <f t="shared" si="246"/>
        <v>0</v>
      </c>
      <c r="S1553" s="2">
        <f t="shared" si="247"/>
        <v>0</v>
      </c>
      <c r="T1553" s="2">
        <v>2003</v>
      </c>
      <c r="U1553" s="2">
        <f t="shared" si="248"/>
        <v>0</v>
      </c>
      <c r="V1553" s="2">
        <v>7</v>
      </c>
      <c r="W1553" s="2">
        <f t="shared" si="249"/>
        <v>1</v>
      </c>
    </row>
    <row r="1554" spans="1:23" x14ac:dyDescent="0.2">
      <c r="A1554" s="2" t="s">
        <v>2475</v>
      </c>
      <c r="B1554" s="2" t="s">
        <v>11</v>
      </c>
      <c r="C1554" s="2" t="s">
        <v>19</v>
      </c>
      <c r="D1554" s="2">
        <v>31.1113</v>
      </c>
      <c r="E1554" s="2">
        <v>135</v>
      </c>
      <c r="F1554" s="2">
        <v>1439</v>
      </c>
      <c r="G1554" s="2">
        <v>60</v>
      </c>
      <c r="H1554" s="2">
        <f t="shared" si="240"/>
        <v>0</v>
      </c>
      <c r="I1554" s="2">
        <f t="shared" si="241"/>
        <v>0</v>
      </c>
      <c r="J1554" s="2">
        <f t="shared" si="242"/>
        <v>0</v>
      </c>
      <c r="K1554" s="2">
        <f t="shared" si="243"/>
        <v>0</v>
      </c>
      <c r="L1554" s="2">
        <f t="shared" si="244"/>
        <v>1</v>
      </c>
      <c r="M1554" s="2">
        <v>36</v>
      </c>
      <c r="Q1554" s="2">
        <f t="shared" si="245"/>
        <v>1</v>
      </c>
      <c r="R1554" s="2">
        <f t="shared" si="246"/>
        <v>0</v>
      </c>
      <c r="S1554" s="2">
        <f t="shared" si="247"/>
        <v>0</v>
      </c>
      <c r="T1554" s="2">
        <v>2003</v>
      </c>
      <c r="U1554" s="2">
        <f t="shared" si="248"/>
        <v>0</v>
      </c>
      <c r="V1554" s="2">
        <v>5.4</v>
      </c>
      <c r="W1554" s="2">
        <f t="shared" si="249"/>
        <v>0</v>
      </c>
    </row>
    <row r="1555" spans="1:23" x14ac:dyDescent="0.2">
      <c r="A1555" s="2" t="s">
        <v>110</v>
      </c>
      <c r="B1555" s="2" t="s">
        <v>15</v>
      </c>
      <c r="C1555" s="2" t="s">
        <v>12</v>
      </c>
      <c r="D1555" s="2">
        <v>16.9694</v>
      </c>
      <c r="E1555" s="2">
        <v>138</v>
      </c>
      <c r="F1555" s="2">
        <v>27797</v>
      </c>
      <c r="G1555" s="2">
        <v>25</v>
      </c>
      <c r="H1555" s="2">
        <f t="shared" si="240"/>
        <v>1</v>
      </c>
      <c r="I1555" s="2">
        <f t="shared" si="241"/>
        <v>0</v>
      </c>
      <c r="J1555" s="2">
        <f t="shared" si="242"/>
        <v>0</v>
      </c>
      <c r="K1555" s="2">
        <f t="shared" si="243"/>
        <v>0</v>
      </c>
      <c r="L1555" s="2">
        <f t="shared" si="244"/>
        <v>0</v>
      </c>
      <c r="M1555" s="2">
        <v>0</v>
      </c>
      <c r="Q1555" s="2">
        <f t="shared" si="245"/>
        <v>0</v>
      </c>
      <c r="R1555" s="2">
        <f t="shared" si="246"/>
        <v>0</v>
      </c>
      <c r="S1555" s="2">
        <f t="shared" si="247"/>
        <v>0</v>
      </c>
      <c r="T1555" s="2">
        <v>2013</v>
      </c>
      <c r="U1555" s="2">
        <f t="shared" si="248"/>
        <v>0</v>
      </c>
      <c r="V1555" s="2">
        <v>5.3</v>
      </c>
      <c r="W1555" s="2">
        <f t="shared" si="249"/>
        <v>1</v>
      </c>
    </row>
    <row r="1556" spans="1:23" x14ac:dyDescent="0.2">
      <c r="A1556" s="2" t="s">
        <v>2478</v>
      </c>
      <c r="B1556" s="2" t="s">
        <v>18</v>
      </c>
      <c r="C1556" s="2" t="s">
        <v>31</v>
      </c>
      <c r="D1556" s="2">
        <v>16.989000000000001</v>
      </c>
      <c r="E1556" s="2">
        <v>88</v>
      </c>
      <c r="F1556" s="2">
        <v>8189</v>
      </c>
      <c r="G1556" s="2">
        <v>35</v>
      </c>
      <c r="H1556" s="2">
        <f t="shared" si="240"/>
        <v>0</v>
      </c>
      <c r="I1556" s="2">
        <f t="shared" si="241"/>
        <v>1</v>
      </c>
      <c r="J1556" s="2">
        <f t="shared" si="242"/>
        <v>0</v>
      </c>
      <c r="K1556" s="2">
        <f t="shared" si="243"/>
        <v>0</v>
      </c>
      <c r="L1556" s="2">
        <f t="shared" si="244"/>
        <v>0</v>
      </c>
      <c r="M1556" s="2">
        <v>0</v>
      </c>
      <c r="Q1556" s="2">
        <f t="shared" si="245"/>
        <v>0</v>
      </c>
      <c r="R1556" s="2">
        <f t="shared" si="246"/>
        <v>0</v>
      </c>
      <c r="S1556" s="2">
        <f t="shared" si="247"/>
        <v>0</v>
      </c>
      <c r="T1556" s="2">
        <v>2002</v>
      </c>
      <c r="U1556" s="2">
        <f t="shared" si="248"/>
        <v>0</v>
      </c>
      <c r="V1556" s="2">
        <v>4</v>
      </c>
      <c r="W1556" s="2">
        <f t="shared" si="249"/>
        <v>0</v>
      </c>
    </row>
    <row r="1557" spans="1:23" x14ac:dyDescent="0.2">
      <c r="A1557" s="2" t="s">
        <v>22</v>
      </c>
      <c r="B1557" s="2" t="s">
        <v>11</v>
      </c>
      <c r="C1557" s="2" t="s">
        <v>24</v>
      </c>
      <c r="D1557" s="2">
        <v>23.292100000000001</v>
      </c>
      <c r="E1557" s="2">
        <v>97</v>
      </c>
      <c r="F1557" s="2">
        <v>3261</v>
      </c>
      <c r="G1557" s="2">
        <v>20</v>
      </c>
      <c r="H1557" s="2">
        <f t="shared" si="240"/>
        <v>0</v>
      </c>
      <c r="I1557" s="2">
        <f t="shared" si="241"/>
        <v>0</v>
      </c>
      <c r="J1557" s="2">
        <f t="shared" si="242"/>
        <v>0</v>
      </c>
      <c r="K1557" s="2">
        <f t="shared" si="243"/>
        <v>0</v>
      </c>
      <c r="L1557" s="2">
        <f t="shared" si="244"/>
        <v>0</v>
      </c>
      <c r="M1557" s="2">
        <v>212</v>
      </c>
      <c r="Q1557" s="2">
        <f t="shared" si="245"/>
        <v>1</v>
      </c>
      <c r="R1557" s="2">
        <f t="shared" si="246"/>
        <v>0</v>
      </c>
      <c r="S1557" s="2">
        <f t="shared" si="247"/>
        <v>0</v>
      </c>
      <c r="T1557" s="2">
        <v>2006</v>
      </c>
      <c r="U1557" s="2">
        <f t="shared" si="248"/>
        <v>0</v>
      </c>
      <c r="V1557" s="2">
        <v>5.3</v>
      </c>
      <c r="W1557" s="2">
        <f t="shared" si="249"/>
        <v>0</v>
      </c>
    </row>
    <row r="1558" spans="1:23" x14ac:dyDescent="0.2">
      <c r="A1558" s="2" t="s">
        <v>2481</v>
      </c>
      <c r="B1558" s="2" t="s">
        <v>15</v>
      </c>
      <c r="C1558" s="2" t="s">
        <v>35</v>
      </c>
      <c r="D1558" s="2">
        <v>39.103400000000001</v>
      </c>
      <c r="E1558" s="2">
        <v>101</v>
      </c>
      <c r="F1558" s="2">
        <v>2609</v>
      </c>
      <c r="G1558" s="2">
        <v>20</v>
      </c>
      <c r="H1558" s="2">
        <f t="shared" si="240"/>
        <v>1</v>
      </c>
      <c r="I1558" s="2">
        <f t="shared" si="241"/>
        <v>0</v>
      </c>
      <c r="J1558" s="2">
        <f t="shared" si="242"/>
        <v>1</v>
      </c>
      <c r="K1558" s="2">
        <f t="shared" si="243"/>
        <v>0</v>
      </c>
      <c r="L1558" s="2">
        <f t="shared" si="244"/>
        <v>0</v>
      </c>
      <c r="M1558" s="2">
        <v>42</v>
      </c>
      <c r="Q1558" s="2">
        <f t="shared" si="245"/>
        <v>0</v>
      </c>
      <c r="R1558" s="2">
        <f t="shared" si="246"/>
        <v>0</v>
      </c>
      <c r="S1558" s="2">
        <f t="shared" si="247"/>
        <v>0</v>
      </c>
      <c r="T1558" s="2">
        <v>2010</v>
      </c>
      <c r="U1558" s="2">
        <f t="shared" si="248"/>
        <v>0</v>
      </c>
      <c r="V1558" s="2">
        <v>6.5</v>
      </c>
      <c r="W1558" s="2">
        <f t="shared" si="249"/>
        <v>0</v>
      </c>
    </row>
    <row r="1559" spans="1:23" x14ac:dyDescent="0.2">
      <c r="A1559" s="2" t="s">
        <v>2483</v>
      </c>
      <c r="B1559" s="2" t="s">
        <v>11</v>
      </c>
      <c r="C1559" s="2" t="s">
        <v>31</v>
      </c>
      <c r="D1559" s="2">
        <v>13.019299999999999</v>
      </c>
      <c r="E1559" s="2">
        <v>88</v>
      </c>
      <c r="F1559" s="2">
        <v>1509</v>
      </c>
      <c r="G1559" s="2">
        <v>23</v>
      </c>
      <c r="H1559" s="2">
        <f t="shared" si="240"/>
        <v>0</v>
      </c>
      <c r="I1559" s="2">
        <f t="shared" si="241"/>
        <v>1</v>
      </c>
      <c r="J1559" s="2">
        <f t="shared" si="242"/>
        <v>0</v>
      </c>
      <c r="K1559" s="2">
        <f t="shared" si="243"/>
        <v>0</v>
      </c>
      <c r="L1559" s="2">
        <f t="shared" si="244"/>
        <v>0</v>
      </c>
      <c r="M1559" s="2">
        <v>12</v>
      </c>
      <c r="Q1559" s="2">
        <f t="shared" si="245"/>
        <v>1</v>
      </c>
      <c r="R1559" s="2">
        <f t="shared" si="246"/>
        <v>0</v>
      </c>
      <c r="S1559" s="2">
        <f t="shared" si="247"/>
        <v>0</v>
      </c>
      <c r="T1559" s="2">
        <v>2000</v>
      </c>
      <c r="U1559" s="2">
        <f t="shared" si="248"/>
        <v>0</v>
      </c>
      <c r="V1559" s="2">
        <v>5.6</v>
      </c>
      <c r="W1559" s="2">
        <f t="shared" si="249"/>
        <v>0</v>
      </c>
    </row>
    <row r="1560" spans="1:23" x14ac:dyDescent="0.2">
      <c r="A1560" s="2" t="s">
        <v>2215</v>
      </c>
      <c r="B1560" s="2" t="s">
        <v>51</v>
      </c>
      <c r="C1560" s="2" t="s">
        <v>97</v>
      </c>
      <c r="D1560" s="2">
        <v>187.166</v>
      </c>
      <c r="E1560" s="2">
        <v>98</v>
      </c>
      <c r="F1560" s="2">
        <v>43286</v>
      </c>
      <c r="G1560" s="2">
        <v>135</v>
      </c>
      <c r="H1560" s="2">
        <f t="shared" si="240"/>
        <v>0</v>
      </c>
      <c r="I1560" s="2">
        <f t="shared" si="241"/>
        <v>0</v>
      </c>
      <c r="J1560" s="2">
        <f t="shared" si="242"/>
        <v>0</v>
      </c>
      <c r="K1560" s="2">
        <f t="shared" si="243"/>
        <v>1</v>
      </c>
      <c r="L1560" s="2">
        <f t="shared" si="244"/>
        <v>0</v>
      </c>
      <c r="M1560" s="2">
        <v>16</v>
      </c>
      <c r="Q1560" s="2">
        <f t="shared" si="245"/>
        <v>0</v>
      </c>
      <c r="R1560" s="2">
        <f t="shared" si="246"/>
        <v>1</v>
      </c>
      <c r="S1560" s="2">
        <f t="shared" si="247"/>
        <v>0</v>
      </c>
      <c r="T1560" s="2">
        <v>2013</v>
      </c>
      <c r="U1560" s="2">
        <f t="shared" si="248"/>
        <v>0</v>
      </c>
      <c r="V1560" s="2">
        <v>7.3</v>
      </c>
      <c r="W1560" s="2">
        <f t="shared" si="249"/>
        <v>0</v>
      </c>
    </row>
    <row r="1561" spans="1:23" x14ac:dyDescent="0.2">
      <c r="A1561" s="2" t="s">
        <v>1119</v>
      </c>
      <c r="B1561" s="2" t="s">
        <v>11</v>
      </c>
      <c r="C1561" s="2" t="s">
        <v>12</v>
      </c>
      <c r="D1561" s="2">
        <v>127.491</v>
      </c>
      <c r="E1561" s="2">
        <v>166</v>
      </c>
      <c r="F1561" s="2">
        <v>13333</v>
      </c>
      <c r="G1561" s="2">
        <v>150</v>
      </c>
      <c r="H1561" s="2">
        <f t="shared" si="240"/>
        <v>0</v>
      </c>
      <c r="I1561" s="2">
        <f t="shared" si="241"/>
        <v>0</v>
      </c>
      <c r="J1561" s="2">
        <f t="shared" si="242"/>
        <v>0</v>
      </c>
      <c r="K1561" s="2">
        <f t="shared" si="243"/>
        <v>0</v>
      </c>
      <c r="L1561" s="2">
        <f t="shared" si="244"/>
        <v>0</v>
      </c>
      <c r="M1561" s="2">
        <v>21000</v>
      </c>
      <c r="Q1561" s="2">
        <f t="shared" si="245"/>
        <v>1</v>
      </c>
      <c r="R1561" s="2">
        <f t="shared" si="246"/>
        <v>0</v>
      </c>
      <c r="S1561" s="2">
        <f t="shared" si="247"/>
        <v>0</v>
      </c>
      <c r="T1561" s="2">
        <v>2008</v>
      </c>
      <c r="U1561" s="2">
        <f t="shared" si="248"/>
        <v>0</v>
      </c>
      <c r="V1561" s="2">
        <v>7.8</v>
      </c>
      <c r="W1561" s="2">
        <f t="shared" si="249"/>
        <v>1</v>
      </c>
    </row>
    <row r="1562" spans="1:23" x14ac:dyDescent="0.2">
      <c r="A1562" s="2" t="s">
        <v>277</v>
      </c>
      <c r="B1562" s="2" t="s">
        <v>11</v>
      </c>
      <c r="C1562" s="2" t="s">
        <v>31</v>
      </c>
      <c r="D1562" s="2">
        <v>7.4965200000000003</v>
      </c>
      <c r="E1562" s="2">
        <v>103</v>
      </c>
      <c r="F1562" s="2">
        <v>12534</v>
      </c>
      <c r="G1562" s="2">
        <v>26</v>
      </c>
      <c r="H1562" s="2">
        <f t="shared" si="240"/>
        <v>0</v>
      </c>
      <c r="I1562" s="2">
        <f t="shared" si="241"/>
        <v>1</v>
      </c>
      <c r="J1562" s="2">
        <f t="shared" si="242"/>
        <v>0</v>
      </c>
      <c r="K1562" s="2">
        <f t="shared" si="243"/>
        <v>0</v>
      </c>
      <c r="L1562" s="2">
        <f t="shared" si="244"/>
        <v>0</v>
      </c>
      <c r="M1562" s="2">
        <v>11000</v>
      </c>
      <c r="Q1562" s="2">
        <f t="shared" si="245"/>
        <v>1</v>
      </c>
      <c r="R1562" s="2">
        <f t="shared" si="246"/>
        <v>0</v>
      </c>
      <c r="S1562" s="2">
        <f t="shared" si="247"/>
        <v>0</v>
      </c>
      <c r="T1562" s="2">
        <v>2001</v>
      </c>
      <c r="U1562" s="2">
        <f t="shared" si="248"/>
        <v>0</v>
      </c>
      <c r="V1562" s="2">
        <v>6.8</v>
      </c>
      <c r="W1562" s="2">
        <f t="shared" si="249"/>
        <v>0</v>
      </c>
    </row>
    <row r="1563" spans="1:23" x14ac:dyDescent="0.2">
      <c r="A1563" s="2" t="s">
        <v>100</v>
      </c>
      <c r="B1563" s="2" t="s">
        <v>11</v>
      </c>
      <c r="C1563" s="2" t="s">
        <v>35</v>
      </c>
      <c r="D1563" s="2">
        <v>217.536</v>
      </c>
      <c r="E1563" s="2">
        <v>174</v>
      </c>
      <c r="F1563" s="2">
        <v>16008</v>
      </c>
      <c r="G1563" s="2">
        <v>125</v>
      </c>
      <c r="H1563" s="2">
        <f t="shared" si="240"/>
        <v>0</v>
      </c>
      <c r="I1563" s="2">
        <f t="shared" si="241"/>
        <v>0</v>
      </c>
      <c r="J1563" s="2">
        <f t="shared" si="242"/>
        <v>1</v>
      </c>
      <c r="K1563" s="2">
        <f t="shared" si="243"/>
        <v>0</v>
      </c>
      <c r="L1563" s="2">
        <f t="shared" si="244"/>
        <v>0</v>
      </c>
      <c r="M1563" s="2">
        <v>2000</v>
      </c>
      <c r="Q1563" s="2">
        <f t="shared" si="245"/>
        <v>1</v>
      </c>
      <c r="R1563" s="2">
        <f t="shared" si="246"/>
        <v>0</v>
      </c>
      <c r="S1563" s="2">
        <f t="shared" si="247"/>
        <v>0</v>
      </c>
      <c r="T1563" s="2">
        <v>2006</v>
      </c>
      <c r="U1563" s="2">
        <f t="shared" si="248"/>
        <v>0</v>
      </c>
      <c r="V1563" s="2">
        <v>6.6</v>
      </c>
      <c r="W1563" s="2">
        <f t="shared" si="249"/>
        <v>0</v>
      </c>
    </row>
    <row r="1564" spans="1:23" x14ac:dyDescent="0.2">
      <c r="A1564" s="2" t="s">
        <v>2489</v>
      </c>
      <c r="B1564" s="2" t="s">
        <v>15</v>
      </c>
      <c r="C1564" s="2" t="s">
        <v>40</v>
      </c>
      <c r="D1564" s="2">
        <v>1.77928</v>
      </c>
      <c r="E1564" s="2">
        <v>104</v>
      </c>
      <c r="F1564" s="2">
        <v>1292</v>
      </c>
      <c r="G1564" s="2">
        <v>12</v>
      </c>
      <c r="H1564" s="2">
        <f t="shared" si="240"/>
        <v>1</v>
      </c>
      <c r="I1564" s="2">
        <f t="shared" si="241"/>
        <v>0</v>
      </c>
      <c r="J1564" s="2">
        <f t="shared" si="242"/>
        <v>0</v>
      </c>
      <c r="K1564" s="2">
        <f t="shared" si="243"/>
        <v>0</v>
      </c>
      <c r="L1564" s="2">
        <f t="shared" si="244"/>
        <v>0</v>
      </c>
      <c r="M1564" s="2">
        <v>0</v>
      </c>
      <c r="Q1564" s="2">
        <f t="shared" si="245"/>
        <v>0</v>
      </c>
      <c r="R1564" s="2">
        <f t="shared" si="246"/>
        <v>0</v>
      </c>
      <c r="S1564" s="2">
        <f t="shared" si="247"/>
        <v>1</v>
      </c>
      <c r="T1564" s="2">
        <v>2002</v>
      </c>
      <c r="U1564" s="2">
        <f t="shared" si="248"/>
        <v>0</v>
      </c>
      <c r="V1564" s="2">
        <v>7.1</v>
      </c>
      <c r="W1564" s="2">
        <f t="shared" si="249"/>
        <v>0</v>
      </c>
    </row>
    <row r="1565" spans="1:23" x14ac:dyDescent="0.2">
      <c r="A1565" s="2" t="s">
        <v>360</v>
      </c>
      <c r="B1565" s="2" t="s">
        <v>11</v>
      </c>
      <c r="C1565" s="2" t="s">
        <v>24</v>
      </c>
      <c r="D1565" s="2">
        <v>533.31600000000003</v>
      </c>
      <c r="E1565" s="2">
        <v>152</v>
      </c>
      <c r="F1565" s="2">
        <v>57802</v>
      </c>
      <c r="G1565" s="2">
        <v>185</v>
      </c>
      <c r="H1565" s="2">
        <f t="shared" si="240"/>
        <v>0</v>
      </c>
      <c r="I1565" s="2">
        <f t="shared" si="241"/>
        <v>0</v>
      </c>
      <c r="J1565" s="2">
        <f t="shared" si="242"/>
        <v>0</v>
      </c>
      <c r="K1565" s="2">
        <f t="shared" si="243"/>
        <v>0</v>
      </c>
      <c r="L1565" s="2">
        <f t="shared" si="244"/>
        <v>0</v>
      </c>
      <c r="M1565" s="2">
        <v>22000</v>
      </c>
      <c r="Q1565" s="2">
        <f t="shared" si="245"/>
        <v>1</v>
      </c>
      <c r="R1565" s="2">
        <f t="shared" si="246"/>
        <v>0</v>
      </c>
      <c r="S1565" s="2">
        <f t="shared" si="247"/>
        <v>0</v>
      </c>
      <c r="T1565" s="2">
        <v>2008</v>
      </c>
      <c r="U1565" s="2">
        <f t="shared" si="248"/>
        <v>0</v>
      </c>
      <c r="V1565" s="2">
        <v>9</v>
      </c>
      <c r="W1565" s="2">
        <f t="shared" si="249"/>
        <v>0</v>
      </c>
    </row>
    <row r="1566" spans="1:23" x14ac:dyDescent="0.2">
      <c r="A1566" s="2" t="s">
        <v>360</v>
      </c>
      <c r="B1566" s="2" t="s">
        <v>11</v>
      </c>
      <c r="C1566" s="2" t="s">
        <v>24</v>
      </c>
      <c r="D1566" s="2">
        <v>448.13099999999997</v>
      </c>
      <c r="E1566" s="2">
        <v>164</v>
      </c>
      <c r="F1566" s="2">
        <v>106759</v>
      </c>
      <c r="G1566" s="2">
        <v>250</v>
      </c>
      <c r="H1566" s="2">
        <f t="shared" si="240"/>
        <v>0</v>
      </c>
      <c r="I1566" s="2">
        <f t="shared" si="241"/>
        <v>0</v>
      </c>
      <c r="J1566" s="2">
        <f t="shared" si="242"/>
        <v>0</v>
      </c>
      <c r="K1566" s="2">
        <f t="shared" si="243"/>
        <v>0</v>
      </c>
      <c r="L1566" s="2">
        <f t="shared" si="244"/>
        <v>0</v>
      </c>
      <c r="M1566" s="2">
        <v>22000</v>
      </c>
      <c r="Q1566" s="2">
        <f t="shared" si="245"/>
        <v>1</v>
      </c>
      <c r="R1566" s="2">
        <f t="shared" si="246"/>
        <v>0</v>
      </c>
      <c r="S1566" s="2">
        <f t="shared" si="247"/>
        <v>0</v>
      </c>
      <c r="T1566" s="2">
        <v>2012</v>
      </c>
      <c r="U1566" s="2">
        <f t="shared" si="248"/>
        <v>0</v>
      </c>
      <c r="V1566" s="2">
        <v>8.5</v>
      </c>
      <c r="W1566" s="2">
        <f t="shared" si="249"/>
        <v>0</v>
      </c>
    </row>
    <row r="1567" spans="1:23" x14ac:dyDescent="0.2">
      <c r="A1567" s="2" t="s">
        <v>2493</v>
      </c>
      <c r="B1567" s="2" t="s">
        <v>11</v>
      </c>
      <c r="C1567" s="2" t="s">
        <v>19</v>
      </c>
      <c r="D1567" s="2">
        <v>21.4268</v>
      </c>
      <c r="E1567" s="2">
        <v>89</v>
      </c>
      <c r="F1567" s="2">
        <v>843</v>
      </c>
      <c r="G1567" s="2">
        <v>30</v>
      </c>
      <c r="H1567" s="2">
        <f t="shared" si="240"/>
        <v>0</v>
      </c>
      <c r="I1567" s="2">
        <f t="shared" si="241"/>
        <v>0</v>
      </c>
      <c r="J1567" s="2">
        <f t="shared" si="242"/>
        <v>0</v>
      </c>
      <c r="K1567" s="2">
        <f t="shared" si="243"/>
        <v>0</v>
      </c>
      <c r="L1567" s="2">
        <f t="shared" si="244"/>
        <v>1</v>
      </c>
      <c r="M1567" s="2">
        <v>21</v>
      </c>
      <c r="Q1567" s="2">
        <f t="shared" si="245"/>
        <v>1</v>
      </c>
      <c r="R1567" s="2">
        <f t="shared" si="246"/>
        <v>0</v>
      </c>
      <c r="S1567" s="2">
        <f t="shared" si="247"/>
        <v>0</v>
      </c>
      <c r="T1567" s="2">
        <v>2011</v>
      </c>
      <c r="U1567" s="2">
        <f t="shared" si="248"/>
        <v>0</v>
      </c>
      <c r="V1567" s="2">
        <v>4.9000000000000004</v>
      </c>
      <c r="W1567" s="2">
        <f t="shared" si="249"/>
        <v>0</v>
      </c>
    </row>
    <row r="1568" spans="1:23" x14ac:dyDescent="0.2">
      <c r="A1568" s="2" t="s">
        <v>48</v>
      </c>
      <c r="B1568" s="2" t="s">
        <v>11</v>
      </c>
      <c r="C1568" s="2" t="s">
        <v>19</v>
      </c>
      <c r="D1568" s="2">
        <v>186.74</v>
      </c>
      <c r="E1568" s="2">
        <v>124</v>
      </c>
      <c r="F1568" s="2">
        <v>20553</v>
      </c>
      <c r="G1568" s="2">
        <v>125</v>
      </c>
      <c r="H1568" s="2">
        <f t="shared" si="240"/>
        <v>0</v>
      </c>
      <c r="I1568" s="2">
        <f t="shared" si="241"/>
        <v>0</v>
      </c>
      <c r="J1568" s="2">
        <f t="shared" si="242"/>
        <v>0</v>
      </c>
      <c r="K1568" s="2">
        <f t="shared" si="243"/>
        <v>0</v>
      </c>
      <c r="L1568" s="2">
        <f t="shared" si="244"/>
        <v>1</v>
      </c>
      <c r="M1568" s="2">
        <v>776</v>
      </c>
      <c r="Q1568" s="2">
        <f t="shared" si="245"/>
        <v>1</v>
      </c>
      <c r="R1568" s="2">
        <f t="shared" si="246"/>
        <v>0</v>
      </c>
      <c r="S1568" s="2">
        <f t="shared" si="247"/>
        <v>0</v>
      </c>
      <c r="T1568" s="2">
        <v>2004</v>
      </c>
      <c r="U1568" s="2">
        <f t="shared" si="248"/>
        <v>0</v>
      </c>
      <c r="V1568" s="2">
        <v>6.4</v>
      </c>
      <c r="W1568" s="2">
        <f t="shared" si="249"/>
        <v>0</v>
      </c>
    </row>
    <row r="1569" spans="1:23" x14ac:dyDescent="0.2">
      <c r="A1569" s="2" t="s">
        <v>748</v>
      </c>
      <c r="B1569" s="2" t="s">
        <v>11</v>
      </c>
      <c r="C1569" s="2" t="s">
        <v>12</v>
      </c>
      <c r="D1569" s="2">
        <v>79.363799999999998</v>
      </c>
      <c r="E1569" s="2">
        <v>104</v>
      </c>
      <c r="F1569" s="2">
        <v>22194</v>
      </c>
      <c r="G1569" s="2">
        <v>80</v>
      </c>
      <c r="H1569" s="2">
        <f t="shared" si="240"/>
        <v>0</v>
      </c>
      <c r="I1569" s="2">
        <f t="shared" si="241"/>
        <v>0</v>
      </c>
      <c r="J1569" s="2">
        <f t="shared" si="242"/>
        <v>0</v>
      </c>
      <c r="K1569" s="2">
        <f t="shared" si="243"/>
        <v>0</v>
      </c>
      <c r="L1569" s="2">
        <f t="shared" si="244"/>
        <v>0</v>
      </c>
      <c r="M1569" s="2">
        <v>301</v>
      </c>
      <c r="Q1569" s="2">
        <f t="shared" si="245"/>
        <v>1</v>
      </c>
      <c r="R1569" s="2">
        <f t="shared" si="246"/>
        <v>0</v>
      </c>
      <c r="S1569" s="2">
        <f t="shared" si="247"/>
        <v>0</v>
      </c>
      <c r="T1569" s="2">
        <v>2008</v>
      </c>
      <c r="U1569" s="2">
        <f t="shared" si="248"/>
        <v>0</v>
      </c>
      <c r="V1569" s="2">
        <v>5.5</v>
      </c>
      <c r="W1569" s="2">
        <f t="shared" si="249"/>
        <v>1</v>
      </c>
    </row>
    <row r="1570" spans="1:23" x14ac:dyDescent="0.2">
      <c r="A1570" s="2" t="s">
        <v>2497</v>
      </c>
      <c r="B1570" s="2" t="s">
        <v>15</v>
      </c>
      <c r="C1570" s="2" t="s">
        <v>12</v>
      </c>
      <c r="D1570" s="2">
        <v>31.146599999999999</v>
      </c>
      <c r="E1570" s="2">
        <v>113</v>
      </c>
      <c r="F1570" s="2">
        <v>1136</v>
      </c>
      <c r="G1570" s="2">
        <v>20</v>
      </c>
      <c r="H1570" s="2">
        <f t="shared" si="240"/>
        <v>1</v>
      </c>
      <c r="I1570" s="2">
        <f t="shared" si="241"/>
        <v>0</v>
      </c>
      <c r="J1570" s="2">
        <f t="shared" si="242"/>
        <v>0</v>
      </c>
      <c r="K1570" s="2">
        <f t="shared" si="243"/>
        <v>0</v>
      </c>
      <c r="L1570" s="2">
        <f t="shared" si="244"/>
        <v>0</v>
      </c>
      <c r="M1570" s="2">
        <v>108</v>
      </c>
      <c r="Q1570" s="2">
        <f t="shared" si="245"/>
        <v>0</v>
      </c>
      <c r="R1570" s="2">
        <f t="shared" si="246"/>
        <v>0</v>
      </c>
      <c r="S1570" s="2">
        <f t="shared" si="247"/>
        <v>0</v>
      </c>
      <c r="T1570" s="2">
        <v>2010</v>
      </c>
      <c r="U1570" s="2">
        <f t="shared" si="248"/>
        <v>0</v>
      </c>
      <c r="V1570" s="2">
        <v>6.9</v>
      </c>
      <c r="W1570" s="2">
        <f t="shared" si="249"/>
        <v>1</v>
      </c>
    </row>
    <row r="1571" spans="1:23" x14ac:dyDescent="0.2">
      <c r="A1571" s="2" t="s">
        <v>1065</v>
      </c>
      <c r="B1571" s="2" t="s">
        <v>15</v>
      </c>
      <c r="C1571" s="2" t="s">
        <v>12</v>
      </c>
      <c r="D1571" s="2">
        <v>132.37299999999999</v>
      </c>
      <c r="E1571" s="2">
        <v>151</v>
      </c>
      <c r="F1571" s="2">
        <v>45648</v>
      </c>
      <c r="G1571" s="2">
        <v>90</v>
      </c>
      <c r="H1571" s="2">
        <f t="shared" si="240"/>
        <v>1</v>
      </c>
      <c r="I1571" s="2">
        <f t="shared" si="241"/>
        <v>0</v>
      </c>
      <c r="J1571" s="2">
        <f t="shared" si="242"/>
        <v>0</v>
      </c>
      <c r="K1571" s="2">
        <f t="shared" si="243"/>
        <v>0</v>
      </c>
      <c r="L1571" s="2">
        <f t="shared" si="244"/>
        <v>0</v>
      </c>
      <c r="M1571" s="2">
        <v>17000</v>
      </c>
      <c r="Q1571" s="2">
        <f t="shared" si="245"/>
        <v>0</v>
      </c>
      <c r="R1571" s="2">
        <f t="shared" si="246"/>
        <v>0</v>
      </c>
      <c r="S1571" s="2">
        <f t="shared" si="247"/>
        <v>0</v>
      </c>
      <c r="T1571" s="2">
        <v>2006</v>
      </c>
      <c r="U1571" s="2">
        <f t="shared" si="248"/>
        <v>0</v>
      </c>
      <c r="V1571" s="2">
        <v>8.5</v>
      </c>
      <c r="W1571" s="2">
        <f t="shared" si="249"/>
        <v>1</v>
      </c>
    </row>
    <row r="1572" spans="1:23" x14ac:dyDescent="0.2">
      <c r="A1572" s="2" t="s">
        <v>159</v>
      </c>
      <c r="B1572" s="2" t="s">
        <v>15</v>
      </c>
      <c r="C1572" s="2" t="s">
        <v>40</v>
      </c>
      <c r="D1572" s="2">
        <v>82.625</v>
      </c>
      <c r="E1572" s="2">
        <v>115</v>
      </c>
      <c r="F1572" s="2">
        <v>9578</v>
      </c>
      <c r="G1572" s="2">
        <v>20</v>
      </c>
      <c r="H1572" s="2">
        <f t="shared" si="240"/>
        <v>1</v>
      </c>
      <c r="I1572" s="2">
        <f t="shared" si="241"/>
        <v>0</v>
      </c>
      <c r="J1572" s="2">
        <f t="shared" si="242"/>
        <v>0</v>
      </c>
      <c r="K1572" s="2">
        <f t="shared" si="243"/>
        <v>0</v>
      </c>
      <c r="L1572" s="2">
        <f t="shared" si="244"/>
        <v>0</v>
      </c>
      <c r="M1572" s="2">
        <v>729</v>
      </c>
      <c r="Q1572" s="2">
        <f t="shared" si="245"/>
        <v>0</v>
      </c>
      <c r="R1572" s="2">
        <f t="shared" si="246"/>
        <v>0</v>
      </c>
      <c r="S1572" s="2">
        <f t="shared" si="247"/>
        <v>1</v>
      </c>
      <c r="T1572" s="2">
        <v>2011</v>
      </c>
      <c r="U1572" s="2">
        <f t="shared" si="248"/>
        <v>0</v>
      </c>
      <c r="V1572" s="2">
        <v>7.3</v>
      </c>
      <c r="W1572" s="2">
        <f t="shared" si="249"/>
        <v>0</v>
      </c>
    </row>
    <row r="1573" spans="1:23" x14ac:dyDescent="0.2">
      <c r="A1573" s="2" t="s">
        <v>2251</v>
      </c>
      <c r="B1573" s="2" t="s">
        <v>15</v>
      </c>
      <c r="C1573" s="2" t="s">
        <v>35</v>
      </c>
      <c r="D1573" s="2">
        <v>53.245100000000001</v>
      </c>
      <c r="E1573" s="2">
        <v>83</v>
      </c>
      <c r="F1573" s="2">
        <v>988</v>
      </c>
      <c r="G1573" s="2">
        <v>1</v>
      </c>
      <c r="H1573" s="2">
        <f t="shared" si="240"/>
        <v>1</v>
      </c>
      <c r="I1573" s="2">
        <f t="shared" si="241"/>
        <v>0</v>
      </c>
      <c r="J1573" s="2">
        <f t="shared" si="242"/>
        <v>1</v>
      </c>
      <c r="K1573" s="2">
        <f t="shared" si="243"/>
        <v>0</v>
      </c>
      <c r="L1573" s="2">
        <f t="shared" si="244"/>
        <v>0</v>
      </c>
      <c r="M1573" s="2">
        <v>19</v>
      </c>
      <c r="Q1573" s="2">
        <f t="shared" si="245"/>
        <v>0</v>
      </c>
      <c r="R1573" s="2">
        <f t="shared" si="246"/>
        <v>0</v>
      </c>
      <c r="S1573" s="2">
        <f t="shared" si="247"/>
        <v>0</v>
      </c>
      <c r="T1573" s="2">
        <v>2012</v>
      </c>
      <c r="U1573" s="2">
        <f t="shared" si="248"/>
        <v>0</v>
      </c>
      <c r="V1573" s="2">
        <v>4.2</v>
      </c>
      <c r="W1573" s="2">
        <f t="shared" si="249"/>
        <v>0</v>
      </c>
    </row>
    <row r="1574" spans="1:23" x14ac:dyDescent="0.2">
      <c r="A1574" s="2" t="s">
        <v>1244</v>
      </c>
      <c r="B1574" s="2" t="s">
        <v>11</v>
      </c>
      <c r="C1574" s="2" t="s">
        <v>40</v>
      </c>
      <c r="D1574" s="2">
        <v>124.733</v>
      </c>
      <c r="E1574" s="2">
        <v>109</v>
      </c>
      <c r="F1574" s="2">
        <v>23923</v>
      </c>
      <c r="G1574" s="2">
        <v>35</v>
      </c>
      <c r="H1574" s="2">
        <f t="shared" si="240"/>
        <v>0</v>
      </c>
      <c r="I1574" s="2">
        <f t="shared" si="241"/>
        <v>0</v>
      </c>
      <c r="J1574" s="2">
        <f t="shared" si="242"/>
        <v>0</v>
      </c>
      <c r="K1574" s="2">
        <f t="shared" si="243"/>
        <v>0</v>
      </c>
      <c r="L1574" s="2">
        <f t="shared" si="244"/>
        <v>0</v>
      </c>
      <c r="M1574" s="2">
        <v>64</v>
      </c>
      <c r="Q1574" s="2">
        <f t="shared" si="245"/>
        <v>1</v>
      </c>
      <c r="R1574" s="2">
        <f t="shared" si="246"/>
        <v>0</v>
      </c>
      <c r="S1574" s="2">
        <f t="shared" si="247"/>
        <v>1</v>
      </c>
      <c r="T1574" s="2">
        <v>2006</v>
      </c>
      <c r="U1574" s="2">
        <f t="shared" si="248"/>
        <v>0</v>
      </c>
      <c r="V1574" s="2">
        <v>6.8</v>
      </c>
      <c r="W1574" s="2">
        <f t="shared" si="249"/>
        <v>0</v>
      </c>
    </row>
    <row r="1575" spans="1:23" x14ac:dyDescent="0.2">
      <c r="A1575" s="2" t="s">
        <v>1159</v>
      </c>
      <c r="B1575" s="2" t="s">
        <v>15</v>
      </c>
      <c r="C1575" s="2" t="s">
        <v>35</v>
      </c>
      <c r="D1575" s="2">
        <v>16.9011</v>
      </c>
      <c r="E1575" s="2">
        <v>109</v>
      </c>
      <c r="F1575" s="2">
        <v>3544</v>
      </c>
      <c r="G1575" s="2">
        <v>7</v>
      </c>
      <c r="H1575" s="2">
        <f t="shared" si="240"/>
        <v>1</v>
      </c>
      <c r="I1575" s="2">
        <f t="shared" si="241"/>
        <v>0</v>
      </c>
      <c r="J1575" s="2">
        <f t="shared" si="242"/>
        <v>1</v>
      </c>
      <c r="K1575" s="2">
        <f t="shared" si="243"/>
        <v>0</v>
      </c>
      <c r="L1575" s="2">
        <f t="shared" si="244"/>
        <v>0</v>
      </c>
      <c r="M1575" s="2">
        <v>0</v>
      </c>
      <c r="Q1575" s="2">
        <f t="shared" si="245"/>
        <v>0</v>
      </c>
      <c r="R1575" s="2">
        <f t="shared" si="246"/>
        <v>0</v>
      </c>
      <c r="S1575" s="2">
        <f t="shared" si="247"/>
        <v>0</v>
      </c>
      <c r="T1575" s="2">
        <v>2005</v>
      </c>
      <c r="U1575" s="2">
        <f t="shared" si="248"/>
        <v>0</v>
      </c>
      <c r="V1575" s="2">
        <v>6.9</v>
      </c>
      <c r="W1575" s="2">
        <f t="shared" si="249"/>
        <v>0</v>
      </c>
    </row>
    <row r="1576" spans="1:23" x14ac:dyDescent="0.2">
      <c r="A1576" s="2" t="s">
        <v>2504</v>
      </c>
      <c r="B1576" s="2" t="s">
        <v>15</v>
      </c>
      <c r="C1576" s="2" t="s">
        <v>12</v>
      </c>
      <c r="D1576" s="2">
        <v>1.4770000000000001</v>
      </c>
      <c r="E1576" s="2">
        <v>102</v>
      </c>
      <c r="F1576" s="2">
        <v>11184</v>
      </c>
      <c r="G1576" s="2">
        <v>2</v>
      </c>
      <c r="H1576" s="2">
        <f t="shared" si="240"/>
        <v>1</v>
      </c>
      <c r="I1576" s="2">
        <f t="shared" si="241"/>
        <v>0</v>
      </c>
      <c r="J1576" s="2">
        <f t="shared" si="242"/>
        <v>0</v>
      </c>
      <c r="K1576" s="2">
        <f t="shared" si="243"/>
        <v>0</v>
      </c>
      <c r="L1576" s="2">
        <f t="shared" si="244"/>
        <v>0</v>
      </c>
      <c r="M1576" s="2">
        <v>22</v>
      </c>
      <c r="Q1576" s="2">
        <f t="shared" si="245"/>
        <v>0</v>
      </c>
      <c r="R1576" s="2">
        <f t="shared" si="246"/>
        <v>0</v>
      </c>
      <c r="S1576" s="2">
        <f t="shared" si="247"/>
        <v>0</v>
      </c>
      <c r="T1576" s="2">
        <v>2015</v>
      </c>
      <c r="U1576" s="2">
        <f t="shared" si="248"/>
        <v>0</v>
      </c>
      <c r="V1576" s="2">
        <v>6.9</v>
      </c>
      <c r="W1576" s="2">
        <f t="shared" si="249"/>
        <v>1</v>
      </c>
    </row>
    <row r="1577" spans="1:23" x14ac:dyDescent="0.2">
      <c r="A1577" s="2" t="s">
        <v>484</v>
      </c>
      <c r="B1577" s="2" t="s">
        <v>15</v>
      </c>
      <c r="C1577" s="2" t="s">
        <v>31</v>
      </c>
      <c r="D1577" s="2">
        <v>59.617100000000001</v>
      </c>
      <c r="E1577" s="2">
        <v>99</v>
      </c>
      <c r="F1577" s="2">
        <v>1375</v>
      </c>
      <c r="G1577" s="2">
        <v>65</v>
      </c>
      <c r="H1577" s="2">
        <f t="shared" si="240"/>
        <v>1</v>
      </c>
      <c r="I1577" s="2">
        <f t="shared" si="241"/>
        <v>1</v>
      </c>
      <c r="J1577" s="2">
        <f t="shared" si="242"/>
        <v>0</v>
      </c>
      <c r="K1577" s="2">
        <f t="shared" si="243"/>
        <v>0</v>
      </c>
      <c r="L1577" s="2">
        <f t="shared" si="244"/>
        <v>0</v>
      </c>
      <c r="M1577" s="2">
        <v>119</v>
      </c>
      <c r="Q1577" s="2">
        <f t="shared" si="245"/>
        <v>0</v>
      </c>
      <c r="R1577" s="2">
        <f t="shared" si="246"/>
        <v>0</v>
      </c>
      <c r="S1577" s="2">
        <f t="shared" si="247"/>
        <v>0</v>
      </c>
      <c r="T1577" s="2">
        <v>2012</v>
      </c>
      <c r="U1577" s="2">
        <f t="shared" si="248"/>
        <v>0</v>
      </c>
      <c r="V1577" s="2">
        <v>6.4</v>
      </c>
      <c r="W1577" s="2">
        <f t="shared" si="249"/>
        <v>0</v>
      </c>
    </row>
    <row r="1578" spans="1:23" x14ac:dyDescent="0.2">
      <c r="A1578" s="2" t="s">
        <v>100</v>
      </c>
      <c r="B1578" s="2" t="s">
        <v>11</v>
      </c>
      <c r="C1578" s="2" t="s">
        <v>40</v>
      </c>
      <c r="D1578" s="2">
        <v>48.430399999999999</v>
      </c>
      <c r="E1578" s="2">
        <v>111</v>
      </c>
      <c r="F1578" s="2">
        <v>18510</v>
      </c>
      <c r="G1578" s="2">
        <v>70</v>
      </c>
      <c r="H1578" s="2">
        <f t="shared" si="240"/>
        <v>0</v>
      </c>
      <c r="I1578" s="2">
        <f t="shared" si="241"/>
        <v>0</v>
      </c>
      <c r="J1578" s="2">
        <f t="shared" si="242"/>
        <v>0</v>
      </c>
      <c r="K1578" s="2">
        <f t="shared" si="243"/>
        <v>0</v>
      </c>
      <c r="L1578" s="2">
        <f t="shared" si="244"/>
        <v>0</v>
      </c>
      <c r="M1578" s="2">
        <v>2000</v>
      </c>
      <c r="Q1578" s="2">
        <f t="shared" si="245"/>
        <v>1</v>
      </c>
      <c r="R1578" s="2">
        <f t="shared" si="246"/>
        <v>0</v>
      </c>
      <c r="S1578" s="2">
        <f t="shared" si="247"/>
        <v>1</v>
      </c>
      <c r="T1578" s="2">
        <v>2011</v>
      </c>
      <c r="U1578" s="2">
        <f t="shared" si="248"/>
        <v>0</v>
      </c>
      <c r="V1578" s="2">
        <v>5.3</v>
      </c>
      <c r="W1578" s="2">
        <f t="shared" si="249"/>
        <v>0</v>
      </c>
    </row>
    <row r="1579" spans="1:23" x14ac:dyDescent="0.2">
      <c r="A1579" s="2" t="s">
        <v>2508</v>
      </c>
      <c r="B1579" s="2" t="s">
        <v>11</v>
      </c>
      <c r="C1579" s="2" t="s">
        <v>31</v>
      </c>
      <c r="D1579" s="2">
        <v>34.017899999999997</v>
      </c>
      <c r="E1579" s="2">
        <v>101</v>
      </c>
      <c r="F1579" s="2">
        <v>36892</v>
      </c>
      <c r="G1579" s="2">
        <v>8.5</v>
      </c>
      <c r="H1579" s="2">
        <f t="shared" si="240"/>
        <v>0</v>
      </c>
      <c r="I1579" s="2">
        <f t="shared" si="241"/>
        <v>1</v>
      </c>
      <c r="J1579" s="2">
        <f t="shared" si="242"/>
        <v>0</v>
      </c>
      <c r="K1579" s="2">
        <f t="shared" si="243"/>
        <v>0</v>
      </c>
      <c r="L1579" s="2">
        <f t="shared" si="244"/>
        <v>0</v>
      </c>
      <c r="M1579" s="2">
        <v>17</v>
      </c>
      <c r="Q1579" s="2">
        <f t="shared" si="245"/>
        <v>1</v>
      </c>
      <c r="R1579" s="2">
        <f t="shared" si="246"/>
        <v>0</v>
      </c>
      <c r="S1579" s="2">
        <f t="shared" si="247"/>
        <v>0</v>
      </c>
      <c r="T1579" s="2">
        <v>2015</v>
      </c>
      <c r="U1579" s="2">
        <f t="shared" si="248"/>
        <v>0</v>
      </c>
      <c r="V1579" s="2">
        <v>6.5</v>
      </c>
      <c r="W1579" s="2">
        <f t="shared" si="249"/>
        <v>0</v>
      </c>
    </row>
    <row r="1580" spans="1:23" x14ac:dyDescent="0.2">
      <c r="A1580" s="2" t="s">
        <v>386</v>
      </c>
      <c r="B1580" s="2" t="s">
        <v>11</v>
      </c>
      <c r="C1580" s="2" t="s">
        <v>19</v>
      </c>
      <c r="D1580" s="2">
        <v>80.270200000000003</v>
      </c>
      <c r="E1580" s="2">
        <v>107</v>
      </c>
      <c r="F1580" s="2">
        <v>2297</v>
      </c>
      <c r="G1580" s="2">
        <v>50</v>
      </c>
      <c r="H1580" s="2">
        <f t="shared" si="240"/>
        <v>0</v>
      </c>
      <c r="I1580" s="2">
        <f t="shared" si="241"/>
        <v>0</v>
      </c>
      <c r="J1580" s="2">
        <f t="shared" si="242"/>
        <v>0</v>
      </c>
      <c r="K1580" s="2">
        <f t="shared" si="243"/>
        <v>0</v>
      </c>
      <c r="L1580" s="2">
        <f t="shared" si="244"/>
        <v>1</v>
      </c>
      <c r="M1580" s="2">
        <v>422</v>
      </c>
      <c r="Q1580" s="2">
        <f t="shared" si="245"/>
        <v>1</v>
      </c>
      <c r="R1580" s="2">
        <f t="shared" si="246"/>
        <v>0</v>
      </c>
      <c r="S1580" s="2">
        <f t="shared" si="247"/>
        <v>0</v>
      </c>
      <c r="T1580" s="2">
        <v>2005</v>
      </c>
      <c r="U1580" s="2">
        <f t="shared" si="248"/>
        <v>0</v>
      </c>
      <c r="V1580" s="2">
        <v>5.0999999999999996</v>
      </c>
      <c r="W1580" s="2">
        <f t="shared" si="249"/>
        <v>0</v>
      </c>
    </row>
    <row r="1581" spans="1:23" x14ac:dyDescent="0.2">
      <c r="A1581" s="2" t="s">
        <v>2404</v>
      </c>
      <c r="B1581" s="2" t="s">
        <v>11</v>
      </c>
      <c r="C1581" s="2" t="s">
        <v>12</v>
      </c>
      <c r="D1581" s="2">
        <v>14.061</v>
      </c>
      <c r="E1581" s="2">
        <v>109</v>
      </c>
      <c r="F1581" s="2">
        <v>14347</v>
      </c>
      <c r="G1581" s="2">
        <v>12.5</v>
      </c>
      <c r="H1581" s="2">
        <f t="shared" si="240"/>
        <v>0</v>
      </c>
      <c r="I1581" s="2">
        <f t="shared" si="241"/>
        <v>0</v>
      </c>
      <c r="J1581" s="2">
        <f t="shared" si="242"/>
        <v>0</v>
      </c>
      <c r="K1581" s="2">
        <f t="shared" si="243"/>
        <v>0</v>
      </c>
      <c r="L1581" s="2">
        <f t="shared" si="244"/>
        <v>0</v>
      </c>
      <c r="M1581" s="2">
        <v>97</v>
      </c>
      <c r="Q1581" s="2">
        <f t="shared" si="245"/>
        <v>1</v>
      </c>
      <c r="R1581" s="2">
        <f t="shared" si="246"/>
        <v>0</v>
      </c>
      <c r="S1581" s="2">
        <f t="shared" si="247"/>
        <v>0</v>
      </c>
      <c r="T1581" s="2">
        <v>2002</v>
      </c>
      <c r="U1581" s="2">
        <f t="shared" si="248"/>
        <v>0</v>
      </c>
      <c r="V1581" s="2">
        <v>6.9</v>
      </c>
      <c r="W1581" s="2">
        <f t="shared" si="249"/>
        <v>1</v>
      </c>
    </row>
    <row r="1582" spans="1:23" x14ac:dyDescent="0.2">
      <c r="A1582" s="2" t="s">
        <v>601</v>
      </c>
      <c r="B1582" s="2" t="s">
        <v>18</v>
      </c>
      <c r="C1582" s="2" t="s">
        <v>97</v>
      </c>
      <c r="D1582" s="2">
        <v>89.296599999999998</v>
      </c>
      <c r="E1582" s="2">
        <v>78</v>
      </c>
      <c r="F1582" s="2">
        <v>2039</v>
      </c>
      <c r="G1582" s="2">
        <v>100</v>
      </c>
      <c r="H1582" s="2">
        <f t="shared" si="240"/>
        <v>0</v>
      </c>
      <c r="I1582" s="2">
        <f t="shared" si="241"/>
        <v>0</v>
      </c>
      <c r="J1582" s="2">
        <f t="shared" si="242"/>
        <v>0</v>
      </c>
      <c r="K1582" s="2">
        <f t="shared" si="243"/>
        <v>1</v>
      </c>
      <c r="L1582" s="2">
        <f t="shared" si="244"/>
        <v>0</v>
      </c>
      <c r="M1582" s="2">
        <v>10</v>
      </c>
      <c r="Q1582" s="2">
        <f t="shared" si="245"/>
        <v>0</v>
      </c>
      <c r="R1582" s="2">
        <f t="shared" si="246"/>
        <v>0</v>
      </c>
      <c r="S1582" s="2">
        <f t="shared" si="247"/>
        <v>0</v>
      </c>
      <c r="T1582" s="2">
        <v>2000</v>
      </c>
      <c r="U1582" s="2">
        <f t="shared" si="248"/>
        <v>0</v>
      </c>
      <c r="V1582" s="2">
        <v>7.3</v>
      </c>
      <c r="W1582" s="2">
        <f t="shared" si="249"/>
        <v>0</v>
      </c>
    </row>
    <row r="1583" spans="1:23" x14ac:dyDescent="0.2">
      <c r="A1583" s="2" t="s">
        <v>511</v>
      </c>
      <c r="B1583" s="2" t="s">
        <v>15</v>
      </c>
      <c r="C1583" s="2" t="s">
        <v>24</v>
      </c>
      <c r="D1583" s="2">
        <v>101.53100000000001</v>
      </c>
      <c r="E1583" s="2">
        <v>132</v>
      </c>
      <c r="F1583" s="2">
        <v>37605</v>
      </c>
      <c r="G1583" s="2">
        <v>55</v>
      </c>
      <c r="H1583" s="2">
        <f t="shared" si="240"/>
        <v>1</v>
      </c>
      <c r="I1583" s="2">
        <f t="shared" si="241"/>
        <v>0</v>
      </c>
      <c r="J1583" s="2">
        <f t="shared" si="242"/>
        <v>0</v>
      </c>
      <c r="K1583" s="2">
        <f t="shared" si="243"/>
        <v>0</v>
      </c>
      <c r="L1583" s="2">
        <f t="shared" si="244"/>
        <v>0</v>
      </c>
      <c r="M1583" s="2">
        <v>845</v>
      </c>
      <c r="Q1583" s="2">
        <f t="shared" si="245"/>
        <v>0</v>
      </c>
      <c r="R1583" s="2">
        <f t="shared" si="246"/>
        <v>0</v>
      </c>
      <c r="S1583" s="2">
        <f t="shared" si="247"/>
        <v>0</v>
      </c>
      <c r="T1583" s="2">
        <v>2014</v>
      </c>
      <c r="U1583" s="2">
        <f t="shared" si="248"/>
        <v>0</v>
      </c>
      <c r="V1583" s="2">
        <v>7.2</v>
      </c>
      <c r="W1583" s="2">
        <f t="shared" si="249"/>
        <v>0</v>
      </c>
    </row>
    <row r="1584" spans="1:23" x14ac:dyDescent="0.2">
      <c r="A1584" s="2" t="s">
        <v>748</v>
      </c>
      <c r="B1584" s="2" t="s">
        <v>11</v>
      </c>
      <c r="C1584" s="2" t="s">
        <v>12</v>
      </c>
      <c r="D1584" s="2">
        <v>75.072500000000005</v>
      </c>
      <c r="E1584" s="2">
        <v>122</v>
      </c>
      <c r="F1584" s="2">
        <v>2759</v>
      </c>
      <c r="G1584" s="2">
        <v>20</v>
      </c>
      <c r="H1584" s="2">
        <f t="shared" si="240"/>
        <v>0</v>
      </c>
      <c r="I1584" s="2">
        <f t="shared" si="241"/>
        <v>0</v>
      </c>
      <c r="J1584" s="2">
        <f t="shared" si="242"/>
        <v>0</v>
      </c>
      <c r="K1584" s="2">
        <f t="shared" si="243"/>
        <v>0</v>
      </c>
      <c r="L1584" s="2">
        <f t="shared" si="244"/>
        <v>0</v>
      </c>
      <c r="M1584" s="2">
        <v>301</v>
      </c>
      <c r="Q1584" s="2">
        <f t="shared" si="245"/>
        <v>1</v>
      </c>
      <c r="R1584" s="2">
        <f t="shared" si="246"/>
        <v>0</v>
      </c>
      <c r="S1584" s="2">
        <f t="shared" si="247"/>
        <v>0</v>
      </c>
      <c r="T1584" s="2">
        <v>2005</v>
      </c>
      <c r="U1584" s="2">
        <f t="shared" si="248"/>
        <v>0</v>
      </c>
      <c r="V1584" s="2">
        <v>6.7</v>
      </c>
      <c r="W1584" s="2">
        <f t="shared" si="249"/>
        <v>1</v>
      </c>
    </row>
    <row r="1585" spans="1:23" x14ac:dyDescent="0.2">
      <c r="A1585" s="2" t="s">
        <v>2042</v>
      </c>
      <c r="B1585" s="2" t="s">
        <v>15</v>
      </c>
      <c r="C1585" s="2" t="s">
        <v>19</v>
      </c>
      <c r="D1585" s="2">
        <v>102.982</v>
      </c>
      <c r="E1585" s="2">
        <v>113</v>
      </c>
      <c r="F1585" s="2">
        <v>46355</v>
      </c>
      <c r="G1585" s="2">
        <v>80</v>
      </c>
      <c r="H1585" s="2">
        <f t="shared" si="240"/>
        <v>1</v>
      </c>
      <c r="I1585" s="2">
        <f t="shared" si="241"/>
        <v>0</v>
      </c>
      <c r="J1585" s="2">
        <f t="shared" si="242"/>
        <v>0</v>
      </c>
      <c r="K1585" s="2">
        <f t="shared" si="243"/>
        <v>0</v>
      </c>
      <c r="L1585" s="2">
        <f t="shared" si="244"/>
        <v>1</v>
      </c>
      <c r="M1585" s="2">
        <v>13000</v>
      </c>
      <c r="Q1585" s="2">
        <f t="shared" si="245"/>
        <v>0</v>
      </c>
      <c r="R1585" s="2">
        <f t="shared" si="246"/>
        <v>0</v>
      </c>
      <c r="S1585" s="2">
        <f t="shared" si="247"/>
        <v>0</v>
      </c>
      <c r="T1585" s="2">
        <v>2010</v>
      </c>
      <c r="U1585" s="2">
        <f t="shared" si="248"/>
        <v>0</v>
      </c>
      <c r="V1585" s="2">
        <v>6.5</v>
      </c>
      <c r="W1585" s="2">
        <f t="shared" si="249"/>
        <v>0</v>
      </c>
    </row>
    <row r="1586" spans="1:23" x14ac:dyDescent="0.2">
      <c r="A1586" s="2" t="s">
        <v>1495</v>
      </c>
      <c r="B1586" s="2" t="s">
        <v>15</v>
      </c>
      <c r="C1586" s="2" t="s">
        <v>19</v>
      </c>
      <c r="D1586" s="2">
        <v>85.017399999999995</v>
      </c>
      <c r="E1586" s="2">
        <v>103</v>
      </c>
      <c r="F1586" s="2">
        <v>57881</v>
      </c>
      <c r="G1586" s="2">
        <v>92</v>
      </c>
      <c r="H1586" s="2">
        <f t="shared" si="240"/>
        <v>1</v>
      </c>
      <c r="I1586" s="2">
        <f t="shared" si="241"/>
        <v>0</v>
      </c>
      <c r="J1586" s="2">
        <f t="shared" si="242"/>
        <v>0</v>
      </c>
      <c r="K1586" s="2">
        <f t="shared" si="243"/>
        <v>0</v>
      </c>
      <c r="L1586" s="2">
        <f t="shared" si="244"/>
        <v>1</v>
      </c>
      <c r="M1586" s="2">
        <v>165</v>
      </c>
      <c r="Q1586" s="2">
        <f t="shared" si="245"/>
        <v>0</v>
      </c>
      <c r="R1586" s="2">
        <f t="shared" si="246"/>
        <v>0</v>
      </c>
      <c r="S1586" s="2">
        <f t="shared" si="247"/>
        <v>0</v>
      </c>
      <c r="T1586" s="2">
        <v>2012</v>
      </c>
      <c r="U1586" s="2">
        <f t="shared" si="248"/>
        <v>0</v>
      </c>
      <c r="V1586" s="2">
        <v>6.7</v>
      </c>
      <c r="W1586" s="2">
        <f t="shared" si="249"/>
        <v>0</v>
      </c>
    </row>
    <row r="1587" spans="1:23" x14ac:dyDescent="0.2">
      <c r="A1587" s="2" t="s">
        <v>2517</v>
      </c>
      <c r="B1587" s="2" t="s">
        <v>11</v>
      </c>
      <c r="C1587" s="2" t="s">
        <v>19</v>
      </c>
      <c r="D1587" s="2">
        <v>39.292000000000002</v>
      </c>
      <c r="E1587" s="2">
        <v>131</v>
      </c>
      <c r="F1587" s="2">
        <v>52610</v>
      </c>
      <c r="G1587" s="2">
        <v>90</v>
      </c>
      <c r="H1587" s="2">
        <f t="shared" si="240"/>
        <v>0</v>
      </c>
      <c r="I1587" s="2">
        <f t="shared" si="241"/>
        <v>0</v>
      </c>
      <c r="J1587" s="2">
        <f t="shared" si="242"/>
        <v>0</v>
      </c>
      <c r="K1587" s="2">
        <f t="shared" si="243"/>
        <v>0</v>
      </c>
      <c r="L1587" s="2">
        <f t="shared" si="244"/>
        <v>1</v>
      </c>
      <c r="M1587" s="2">
        <v>385</v>
      </c>
      <c r="Q1587" s="2">
        <f t="shared" si="245"/>
        <v>1</v>
      </c>
      <c r="R1587" s="2">
        <f t="shared" si="246"/>
        <v>0</v>
      </c>
      <c r="S1587" s="2">
        <f t="shared" si="247"/>
        <v>0</v>
      </c>
      <c r="T1587" s="2">
        <v>2014</v>
      </c>
      <c r="U1587" s="2">
        <f t="shared" si="248"/>
        <v>0</v>
      </c>
      <c r="V1587" s="2">
        <v>6.1</v>
      </c>
      <c r="W1587" s="2">
        <f t="shared" si="249"/>
        <v>0</v>
      </c>
    </row>
    <row r="1588" spans="1:23" x14ac:dyDescent="0.2">
      <c r="A1588" s="2" t="s">
        <v>806</v>
      </c>
      <c r="B1588" s="2" t="s">
        <v>51</v>
      </c>
      <c r="C1588" s="2" t="s">
        <v>12</v>
      </c>
      <c r="D1588" s="2">
        <v>9.5898699999999995</v>
      </c>
      <c r="E1588" s="2">
        <v>130</v>
      </c>
      <c r="F1588" s="2">
        <v>5162</v>
      </c>
      <c r="G1588" s="2">
        <v>40</v>
      </c>
      <c r="H1588" s="2">
        <f t="shared" si="240"/>
        <v>0</v>
      </c>
      <c r="I1588" s="2">
        <f t="shared" si="241"/>
        <v>0</v>
      </c>
      <c r="J1588" s="2">
        <f t="shared" si="242"/>
        <v>0</v>
      </c>
      <c r="K1588" s="2">
        <f t="shared" si="243"/>
        <v>0</v>
      </c>
      <c r="L1588" s="2">
        <f t="shared" si="244"/>
        <v>0</v>
      </c>
      <c r="M1588" s="2">
        <v>39</v>
      </c>
      <c r="Q1588" s="2">
        <f t="shared" si="245"/>
        <v>0</v>
      </c>
      <c r="R1588" s="2">
        <f t="shared" si="246"/>
        <v>1</v>
      </c>
      <c r="S1588" s="2">
        <f t="shared" si="247"/>
        <v>0</v>
      </c>
      <c r="T1588" s="2">
        <v>2008</v>
      </c>
      <c r="U1588" s="2">
        <f t="shared" si="248"/>
        <v>0</v>
      </c>
      <c r="V1588" s="2">
        <v>7.3</v>
      </c>
      <c r="W1588" s="2">
        <f t="shared" si="249"/>
        <v>1</v>
      </c>
    </row>
    <row r="1589" spans="1:23" x14ac:dyDescent="0.2">
      <c r="A1589" s="2" t="s">
        <v>2520</v>
      </c>
      <c r="B1589" s="2" t="s">
        <v>15</v>
      </c>
      <c r="C1589" s="2" t="s">
        <v>31</v>
      </c>
      <c r="D1589" s="2">
        <v>0.45307900000000001</v>
      </c>
      <c r="E1589" s="2">
        <v>108</v>
      </c>
      <c r="F1589" s="2">
        <v>2029</v>
      </c>
      <c r="G1589" s="2">
        <v>7</v>
      </c>
      <c r="H1589" s="2">
        <f t="shared" si="240"/>
        <v>1</v>
      </c>
      <c r="I1589" s="2">
        <f t="shared" si="241"/>
        <v>1</v>
      </c>
      <c r="J1589" s="2">
        <f t="shared" si="242"/>
        <v>0</v>
      </c>
      <c r="K1589" s="2">
        <f t="shared" si="243"/>
        <v>0</v>
      </c>
      <c r="L1589" s="2">
        <f t="shared" si="244"/>
        <v>0</v>
      </c>
      <c r="M1589" s="2">
        <v>30</v>
      </c>
      <c r="Q1589" s="2">
        <f t="shared" si="245"/>
        <v>0</v>
      </c>
      <c r="R1589" s="2">
        <f t="shared" si="246"/>
        <v>0</v>
      </c>
      <c r="S1589" s="2">
        <f t="shared" si="247"/>
        <v>0</v>
      </c>
      <c r="T1589" s="2">
        <v>2010</v>
      </c>
      <c r="U1589" s="2">
        <f t="shared" si="248"/>
        <v>0</v>
      </c>
      <c r="V1589" s="2">
        <v>5.9</v>
      </c>
      <c r="W1589" s="2">
        <f t="shared" si="249"/>
        <v>0</v>
      </c>
    </row>
    <row r="1590" spans="1:23" x14ac:dyDescent="0.2">
      <c r="A1590" s="2" t="s">
        <v>2522</v>
      </c>
      <c r="B1590" s="2" t="s">
        <v>11</v>
      </c>
      <c r="C1590" s="2" t="s">
        <v>35</v>
      </c>
      <c r="D1590" s="2">
        <v>31.397500000000001</v>
      </c>
      <c r="E1590" s="2">
        <v>92</v>
      </c>
      <c r="F1590" s="2">
        <v>18765</v>
      </c>
      <c r="G1590" s="2">
        <v>12</v>
      </c>
      <c r="H1590" s="2">
        <f t="shared" si="240"/>
        <v>0</v>
      </c>
      <c r="I1590" s="2">
        <f t="shared" si="241"/>
        <v>0</v>
      </c>
      <c r="J1590" s="2">
        <f t="shared" si="242"/>
        <v>1</v>
      </c>
      <c r="K1590" s="2">
        <f t="shared" si="243"/>
        <v>0</v>
      </c>
      <c r="L1590" s="2">
        <f t="shared" si="244"/>
        <v>0</v>
      </c>
      <c r="M1590" s="2">
        <v>0</v>
      </c>
      <c r="Q1590" s="2">
        <f t="shared" si="245"/>
        <v>1</v>
      </c>
      <c r="R1590" s="2">
        <f t="shared" si="246"/>
        <v>0</v>
      </c>
      <c r="S1590" s="2">
        <f t="shared" si="247"/>
        <v>0</v>
      </c>
      <c r="T1590" s="2">
        <v>2008</v>
      </c>
      <c r="U1590" s="2">
        <f t="shared" si="248"/>
        <v>0</v>
      </c>
      <c r="V1590" s="2">
        <v>5.4</v>
      </c>
      <c r="W1590" s="2">
        <f t="shared" si="249"/>
        <v>0</v>
      </c>
    </row>
    <row r="1591" spans="1:23" x14ac:dyDescent="0.2">
      <c r="A1591" s="2" t="s">
        <v>173</v>
      </c>
      <c r="B1591" s="2" t="s">
        <v>11</v>
      </c>
      <c r="C1591" s="2" t="s">
        <v>40</v>
      </c>
      <c r="D1591" s="2">
        <v>75.764099999999999</v>
      </c>
      <c r="E1591" s="2">
        <v>125</v>
      </c>
      <c r="F1591" s="2">
        <v>16646</v>
      </c>
      <c r="G1591" s="2">
        <v>60</v>
      </c>
      <c r="H1591" s="2">
        <f t="shared" si="240"/>
        <v>0</v>
      </c>
      <c r="I1591" s="2">
        <f t="shared" si="241"/>
        <v>0</v>
      </c>
      <c r="J1591" s="2">
        <f t="shared" si="242"/>
        <v>0</v>
      </c>
      <c r="K1591" s="2">
        <f t="shared" si="243"/>
        <v>0</v>
      </c>
      <c r="L1591" s="2">
        <f t="shared" si="244"/>
        <v>0</v>
      </c>
      <c r="M1591" s="2">
        <v>420</v>
      </c>
      <c r="Q1591" s="2">
        <f t="shared" si="245"/>
        <v>1</v>
      </c>
      <c r="R1591" s="2">
        <f t="shared" si="246"/>
        <v>0</v>
      </c>
      <c r="S1591" s="2">
        <f t="shared" si="247"/>
        <v>1</v>
      </c>
      <c r="T1591" s="2">
        <v>2000</v>
      </c>
      <c r="U1591" s="2">
        <f t="shared" si="248"/>
        <v>0</v>
      </c>
      <c r="V1591" s="2">
        <v>6.7</v>
      </c>
      <c r="W1591" s="2">
        <f t="shared" si="249"/>
        <v>0</v>
      </c>
    </row>
    <row r="1592" spans="1:23" x14ac:dyDescent="0.2">
      <c r="A1592" s="2" t="s">
        <v>2525</v>
      </c>
      <c r="B1592" s="2" t="s">
        <v>11</v>
      </c>
      <c r="C1592" s="2" t="s">
        <v>40</v>
      </c>
      <c r="D1592" s="2">
        <v>6.0617599999999996</v>
      </c>
      <c r="E1592" s="2">
        <v>103</v>
      </c>
      <c r="F1592" s="2">
        <v>1615</v>
      </c>
      <c r="G1592" s="2">
        <v>17</v>
      </c>
      <c r="H1592" s="2">
        <f t="shared" si="240"/>
        <v>0</v>
      </c>
      <c r="I1592" s="2">
        <f t="shared" si="241"/>
        <v>0</v>
      </c>
      <c r="J1592" s="2">
        <f t="shared" si="242"/>
        <v>0</v>
      </c>
      <c r="K1592" s="2">
        <f t="shared" si="243"/>
        <v>0</v>
      </c>
      <c r="L1592" s="2">
        <f t="shared" si="244"/>
        <v>0</v>
      </c>
      <c r="M1592" s="2">
        <v>15</v>
      </c>
      <c r="Q1592" s="2">
        <f t="shared" si="245"/>
        <v>1</v>
      </c>
      <c r="R1592" s="2">
        <f t="shared" si="246"/>
        <v>0</v>
      </c>
      <c r="S1592" s="2">
        <f t="shared" si="247"/>
        <v>1</v>
      </c>
      <c r="T1592" s="2">
        <v>2005</v>
      </c>
      <c r="U1592" s="2">
        <f t="shared" si="248"/>
        <v>0</v>
      </c>
      <c r="V1592" s="2">
        <v>6.3</v>
      </c>
      <c r="W1592" s="2">
        <f t="shared" si="249"/>
        <v>0</v>
      </c>
    </row>
    <row r="1593" spans="1:23" x14ac:dyDescent="0.2">
      <c r="A1593" s="2" t="s">
        <v>185</v>
      </c>
      <c r="B1593" s="2" t="s">
        <v>11</v>
      </c>
      <c r="C1593" s="2" t="s">
        <v>24</v>
      </c>
      <c r="D1593" s="2">
        <v>144.512</v>
      </c>
      <c r="E1593" s="2">
        <v>106</v>
      </c>
      <c r="F1593" s="2">
        <v>45327</v>
      </c>
      <c r="G1593" s="2">
        <v>38</v>
      </c>
      <c r="H1593" s="2">
        <f t="shared" si="240"/>
        <v>0</v>
      </c>
      <c r="I1593" s="2">
        <f t="shared" si="241"/>
        <v>0</v>
      </c>
      <c r="J1593" s="2">
        <f t="shared" si="242"/>
        <v>0</v>
      </c>
      <c r="K1593" s="2">
        <f t="shared" si="243"/>
        <v>0</v>
      </c>
      <c r="L1593" s="2">
        <f t="shared" si="244"/>
        <v>0</v>
      </c>
      <c r="M1593" s="2">
        <v>357</v>
      </c>
      <c r="Q1593" s="2">
        <f t="shared" si="245"/>
        <v>1</v>
      </c>
      <c r="R1593" s="2">
        <f t="shared" si="246"/>
        <v>0</v>
      </c>
      <c r="S1593" s="2">
        <f t="shared" si="247"/>
        <v>0</v>
      </c>
      <c r="T1593" s="2">
        <v>2001</v>
      </c>
      <c r="U1593" s="2">
        <f t="shared" si="248"/>
        <v>0</v>
      </c>
      <c r="V1593" s="2">
        <v>6.7</v>
      </c>
      <c r="W1593" s="2">
        <f t="shared" si="249"/>
        <v>0</v>
      </c>
    </row>
    <row r="1594" spans="1:23" x14ac:dyDescent="0.2">
      <c r="A1594" s="2" t="s">
        <v>401</v>
      </c>
      <c r="B1594" s="2" t="s">
        <v>11</v>
      </c>
      <c r="C1594" s="2" t="s">
        <v>24</v>
      </c>
      <c r="D1594" s="2">
        <v>62.494999999999997</v>
      </c>
      <c r="E1594" s="2">
        <v>104</v>
      </c>
      <c r="F1594" s="2">
        <v>1235</v>
      </c>
      <c r="G1594" s="2">
        <v>85</v>
      </c>
      <c r="H1594" s="2">
        <f t="shared" si="240"/>
        <v>0</v>
      </c>
      <c r="I1594" s="2">
        <f t="shared" si="241"/>
        <v>0</v>
      </c>
      <c r="J1594" s="2">
        <f t="shared" si="242"/>
        <v>0</v>
      </c>
      <c r="K1594" s="2">
        <f t="shared" si="243"/>
        <v>0</v>
      </c>
      <c r="L1594" s="2">
        <f t="shared" si="244"/>
        <v>0</v>
      </c>
      <c r="M1594" s="2">
        <v>681</v>
      </c>
      <c r="Q1594" s="2">
        <f t="shared" si="245"/>
        <v>1</v>
      </c>
      <c r="R1594" s="2">
        <f t="shared" si="246"/>
        <v>0</v>
      </c>
      <c r="S1594" s="2">
        <f t="shared" si="247"/>
        <v>0</v>
      </c>
      <c r="T1594" s="2">
        <v>2006</v>
      </c>
      <c r="U1594" s="2">
        <f t="shared" si="248"/>
        <v>0</v>
      </c>
      <c r="V1594" s="2">
        <v>6</v>
      </c>
      <c r="W1594" s="2">
        <f t="shared" si="249"/>
        <v>0</v>
      </c>
    </row>
    <row r="1595" spans="1:23" x14ac:dyDescent="0.2">
      <c r="A1595" s="2" t="s">
        <v>2529</v>
      </c>
      <c r="B1595" s="2" t="s">
        <v>11</v>
      </c>
      <c r="C1595" s="2" t="s">
        <v>12</v>
      </c>
      <c r="D1595" s="2">
        <v>124.869</v>
      </c>
      <c r="E1595" s="2">
        <v>133</v>
      </c>
      <c r="F1595" s="2">
        <v>10565</v>
      </c>
      <c r="G1595" s="2">
        <v>12</v>
      </c>
      <c r="H1595" s="2">
        <f t="shared" si="240"/>
        <v>0</v>
      </c>
      <c r="I1595" s="2">
        <f t="shared" si="241"/>
        <v>0</v>
      </c>
      <c r="J1595" s="2">
        <f t="shared" si="242"/>
        <v>0</v>
      </c>
      <c r="K1595" s="2">
        <f t="shared" si="243"/>
        <v>0</v>
      </c>
      <c r="L1595" s="2">
        <f t="shared" si="244"/>
        <v>0</v>
      </c>
      <c r="M1595" s="2">
        <v>131</v>
      </c>
      <c r="Q1595" s="2">
        <f t="shared" si="245"/>
        <v>1</v>
      </c>
      <c r="R1595" s="2">
        <f t="shared" si="246"/>
        <v>0</v>
      </c>
      <c r="S1595" s="2">
        <f t="shared" si="247"/>
        <v>0</v>
      </c>
      <c r="T1595" s="2">
        <v>2014</v>
      </c>
      <c r="U1595" s="2">
        <f t="shared" si="248"/>
        <v>0</v>
      </c>
      <c r="V1595" s="2">
        <v>7.8</v>
      </c>
      <c r="W1595" s="2">
        <f t="shared" si="249"/>
        <v>1</v>
      </c>
    </row>
    <row r="1596" spans="1:23" x14ac:dyDescent="0.2">
      <c r="A1596" s="2" t="s">
        <v>841</v>
      </c>
      <c r="B1596" s="2" t="s">
        <v>15</v>
      </c>
      <c r="C1596" s="2" t="s">
        <v>12</v>
      </c>
      <c r="D1596" s="2">
        <v>3.2541699999999998</v>
      </c>
      <c r="E1596" s="2">
        <v>128</v>
      </c>
      <c r="F1596" s="2">
        <v>36337</v>
      </c>
      <c r="G1596" s="2">
        <v>28</v>
      </c>
      <c r="H1596" s="2">
        <f t="shared" si="240"/>
        <v>1</v>
      </c>
      <c r="I1596" s="2">
        <f t="shared" si="241"/>
        <v>0</v>
      </c>
      <c r="J1596" s="2">
        <f t="shared" si="242"/>
        <v>0</v>
      </c>
      <c r="K1596" s="2">
        <f t="shared" si="243"/>
        <v>0</v>
      </c>
      <c r="L1596" s="2">
        <f t="shared" si="244"/>
        <v>0</v>
      </c>
      <c r="M1596" s="2">
        <v>386</v>
      </c>
      <c r="Q1596" s="2">
        <f t="shared" si="245"/>
        <v>0</v>
      </c>
      <c r="R1596" s="2">
        <f t="shared" si="246"/>
        <v>0</v>
      </c>
      <c r="S1596" s="2">
        <f t="shared" si="247"/>
        <v>0</v>
      </c>
      <c r="T1596" s="2">
        <v>2013</v>
      </c>
      <c r="U1596" s="2">
        <f t="shared" si="248"/>
        <v>0</v>
      </c>
      <c r="V1596" s="2">
        <v>6.2</v>
      </c>
      <c r="W1596" s="2">
        <f t="shared" si="249"/>
        <v>1</v>
      </c>
    </row>
    <row r="1597" spans="1:23" x14ac:dyDescent="0.2">
      <c r="A1597" s="2" t="s">
        <v>230</v>
      </c>
      <c r="B1597" s="2" t="s">
        <v>15</v>
      </c>
      <c r="C1597" s="2" t="s">
        <v>12</v>
      </c>
      <c r="D1597" s="2">
        <v>93.571799999999996</v>
      </c>
      <c r="E1597" s="2">
        <v>116</v>
      </c>
      <c r="F1597" s="2">
        <v>23811</v>
      </c>
      <c r="G1597" s="2">
        <v>25</v>
      </c>
      <c r="H1597" s="2">
        <f t="shared" si="240"/>
        <v>1</v>
      </c>
      <c r="I1597" s="2">
        <f t="shared" si="241"/>
        <v>0</v>
      </c>
      <c r="J1597" s="2">
        <f t="shared" si="242"/>
        <v>0</v>
      </c>
      <c r="K1597" s="2">
        <f t="shared" si="243"/>
        <v>0</v>
      </c>
      <c r="L1597" s="2">
        <f t="shared" si="244"/>
        <v>0</v>
      </c>
      <c r="M1597" s="2">
        <v>737</v>
      </c>
      <c r="Q1597" s="2">
        <f t="shared" si="245"/>
        <v>0</v>
      </c>
      <c r="R1597" s="2">
        <f t="shared" si="246"/>
        <v>0</v>
      </c>
      <c r="S1597" s="2">
        <f t="shared" si="247"/>
        <v>0</v>
      </c>
      <c r="T1597" s="2">
        <v>2010</v>
      </c>
      <c r="U1597" s="2">
        <f t="shared" si="248"/>
        <v>0</v>
      </c>
      <c r="V1597" s="2">
        <v>7.9</v>
      </c>
      <c r="W1597" s="2">
        <f t="shared" si="249"/>
        <v>1</v>
      </c>
    </row>
    <row r="1598" spans="1:23" x14ac:dyDescent="0.2">
      <c r="A1598" s="2" t="s">
        <v>570</v>
      </c>
      <c r="B1598" s="2" t="s">
        <v>15</v>
      </c>
      <c r="C1598" s="2" t="s">
        <v>35</v>
      </c>
      <c r="D1598" s="2">
        <v>66.466399999999993</v>
      </c>
      <c r="E1598" s="2">
        <v>82</v>
      </c>
      <c r="F1598" s="2">
        <v>303717</v>
      </c>
      <c r="G1598" s="2">
        <v>40</v>
      </c>
      <c r="H1598" s="2">
        <f t="shared" si="240"/>
        <v>1</v>
      </c>
      <c r="I1598" s="2">
        <f t="shared" si="241"/>
        <v>0</v>
      </c>
      <c r="J1598" s="2">
        <f t="shared" si="242"/>
        <v>1</v>
      </c>
      <c r="K1598" s="2">
        <f t="shared" si="243"/>
        <v>0</v>
      </c>
      <c r="L1598" s="2">
        <f t="shared" si="244"/>
        <v>0</v>
      </c>
      <c r="M1598" s="2">
        <v>160</v>
      </c>
      <c r="Q1598" s="2">
        <f t="shared" si="245"/>
        <v>0</v>
      </c>
      <c r="R1598" s="2">
        <f t="shared" si="246"/>
        <v>0</v>
      </c>
      <c r="S1598" s="2">
        <f t="shared" si="247"/>
        <v>0</v>
      </c>
      <c r="T1598" s="2">
        <v>2009</v>
      </c>
      <c r="U1598" s="2">
        <f t="shared" si="248"/>
        <v>0</v>
      </c>
      <c r="V1598" s="2">
        <v>5.2</v>
      </c>
      <c r="W1598" s="2">
        <f t="shared" si="249"/>
        <v>0</v>
      </c>
    </row>
    <row r="1599" spans="1:23" x14ac:dyDescent="0.2">
      <c r="A1599" s="2" t="s">
        <v>1003</v>
      </c>
      <c r="B1599" s="2" t="s">
        <v>15</v>
      </c>
      <c r="C1599" s="2" t="s">
        <v>31</v>
      </c>
      <c r="D1599" s="2">
        <v>28.6448</v>
      </c>
      <c r="E1599" s="2">
        <v>131</v>
      </c>
      <c r="F1599" s="2">
        <v>3479</v>
      </c>
      <c r="G1599" s="2">
        <v>30</v>
      </c>
      <c r="H1599" s="2">
        <f t="shared" si="240"/>
        <v>1</v>
      </c>
      <c r="I1599" s="2">
        <f t="shared" si="241"/>
        <v>1</v>
      </c>
      <c r="J1599" s="2">
        <f t="shared" si="242"/>
        <v>0</v>
      </c>
      <c r="K1599" s="2">
        <f t="shared" si="243"/>
        <v>0</v>
      </c>
      <c r="L1599" s="2">
        <f t="shared" si="244"/>
        <v>0</v>
      </c>
      <c r="M1599" s="2">
        <v>89</v>
      </c>
      <c r="Q1599" s="2">
        <f t="shared" si="245"/>
        <v>0</v>
      </c>
      <c r="R1599" s="2">
        <f t="shared" si="246"/>
        <v>0</v>
      </c>
      <c r="S1599" s="2">
        <f t="shared" si="247"/>
        <v>0</v>
      </c>
      <c r="T1599" s="2">
        <v>2012</v>
      </c>
      <c r="U1599" s="2">
        <f t="shared" si="248"/>
        <v>0</v>
      </c>
      <c r="V1599" s="2">
        <v>6.2</v>
      </c>
      <c r="W1599" s="2">
        <f t="shared" si="249"/>
        <v>0</v>
      </c>
    </row>
    <row r="1600" spans="1:23" x14ac:dyDescent="0.2">
      <c r="A1600" s="2" t="s">
        <v>287</v>
      </c>
      <c r="B1600" s="2" t="s">
        <v>51</v>
      </c>
      <c r="C1600" s="2" t="s">
        <v>31</v>
      </c>
      <c r="D1600" s="2">
        <v>35.231400000000001</v>
      </c>
      <c r="E1600" s="2">
        <v>90</v>
      </c>
      <c r="F1600" s="2">
        <v>6299</v>
      </c>
      <c r="G1600" s="2">
        <v>60</v>
      </c>
      <c r="H1600" s="2">
        <f t="shared" si="240"/>
        <v>0</v>
      </c>
      <c r="I1600" s="2">
        <f t="shared" si="241"/>
        <v>1</v>
      </c>
      <c r="J1600" s="2">
        <f t="shared" si="242"/>
        <v>0</v>
      </c>
      <c r="K1600" s="2">
        <f t="shared" si="243"/>
        <v>0</v>
      </c>
      <c r="L1600" s="2">
        <f t="shared" si="244"/>
        <v>0</v>
      </c>
      <c r="M1600" s="2">
        <v>32</v>
      </c>
      <c r="Q1600" s="2">
        <f t="shared" si="245"/>
        <v>0</v>
      </c>
      <c r="R1600" s="2">
        <f t="shared" si="246"/>
        <v>1</v>
      </c>
      <c r="S1600" s="2">
        <f t="shared" si="247"/>
        <v>0</v>
      </c>
      <c r="T1600" s="2">
        <v>2000</v>
      </c>
      <c r="U1600" s="2">
        <f t="shared" si="248"/>
        <v>0</v>
      </c>
      <c r="V1600" s="2">
        <v>3.6</v>
      </c>
      <c r="W1600" s="2">
        <f t="shared" si="249"/>
        <v>0</v>
      </c>
    </row>
    <row r="1601" spans="1:23" x14ac:dyDescent="0.2">
      <c r="A1601" s="2" t="s">
        <v>1723</v>
      </c>
      <c r="B1601" s="2" t="s">
        <v>11</v>
      </c>
      <c r="C1601" s="2" t="s">
        <v>19</v>
      </c>
      <c r="D1601" s="2">
        <v>25.040299999999998</v>
      </c>
      <c r="E1601" s="2">
        <v>104</v>
      </c>
      <c r="F1601" s="2">
        <v>7247</v>
      </c>
      <c r="G1601" s="2">
        <v>55</v>
      </c>
      <c r="H1601" s="2">
        <f t="shared" si="240"/>
        <v>0</v>
      </c>
      <c r="I1601" s="2">
        <f t="shared" si="241"/>
        <v>0</v>
      </c>
      <c r="J1601" s="2">
        <f t="shared" si="242"/>
        <v>0</v>
      </c>
      <c r="K1601" s="2">
        <f t="shared" si="243"/>
        <v>0</v>
      </c>
      <c r="L1601" s="2">
        <f t="shared" si="244"/>
        <v>1</v>
      </c>
      <c r="M1601" s="2">
        <v>50</v>
      </c>
      <c r="Q1601" s="2">
        <f t="shared" si="245"/>
        <v>1</v>
      </c>
      <c r="R1601" s="2">
        <f t="shared" si="246"/>
        <v>0</v>
      </c>
      <c r="S1601" s="2">
        <f t="shared" si="247"/>
        <v>0</v>
      </c>
      <c r="T1601" s="2">
        <v>2008</v>
      </c>
      <c r="U1601" s="2">
        <f t="shared" si="248"/>
        <v>0</v>
      </c>
      <c r="V1601" s="2">
        <v>6.6</v>
      </c>
      <c r="W1601" s="2">
        <f t="shared" si="249"/>
        <v>0</v>
      </c>
    </row>
    <row r="1602" spans="1:23" x14ac:dyDescent="0.2">
      <c r="A1602" s="2" t="s">
        <v>2537</v>
      </c>
      <c r="B1602" s="2" t="s">
        <v>11</v>
      </c>
      <c r="C1602" s="2" t="s">
        <v>35</v>
      </c>
      <c r="D1602" s="2">
        <v>26.583400000000001</v>
      </c>
      <c r="E1602" s="2">
        <v>93</v>
      </c>
      <c r="F1602" s="2">
        <v>578</v>
      </c>
      <c r="G1602" s="2">
        <v>10</v>
      </c>
      <c r="H1602" s="2">
        <f t="shared" si="240"/>
        <v>0</v>
      </c>
      <c r="I1602" s="2">
        <f t="shared" si="241"/>
        <v>0</v>
      </c>
      <c r="J1602" s="2">
        <f t="shared" si="242"/>
        <v>1</v>
      </c>
      <c r="K1602" s="2">
        <f t="shared" si="243"/>
        <v>0</v>
      </c>
      <c r="L1602" s="2">
        <f t="shared" si="244"/>
        <v>0</v>
      </c>
      <c r="M1602" s="2">
        <v>4</v>
      </c>
      <c r="Q1602" s="2">
        <f t="shared" si="245"/>
        <v>1</v>
      </c>
      <c r="R1602" s="2">
        <f t="shared" si="246"/>
        <v>0</v>
      </c>
      <c r="S1602" s="2">
        <f t="shared" si="247"/>
        <v>0</v>
      </c>
      <c r="T1602" s="2">
        <v>2016</v>
      </c>
      <c r="U1602" s="2">
        <f t="shared" si="248"/>
        <v>0</v>
      </c>
      <c r="V1602" s="2">
        <v>4.8</v>
      </c>
      <c r="W1602" s="2">
        <f t="shared" si="249"/>
        <v>0</v>
      </c>
    </row>
    <row r="1603" spans="1:23" x14ac:dyDescent="0.2">
      <c r="A1603" s="2" t="s">
        <v>2539</v>
      </c>
      <c r="B1603" s="2" t="s">
        <v>15</v>
      </c>
      <c r="C1603" s="2" t="s">
        <v>35</v>
      </c>
      <c r="D1603" s="2">
        <v>6.7552700000000003</v>
      </c>
      <c r="E1603" s="2">
        <v>90</v>
      </c>
      <c r="F1603" s="2">
        <v>3004</v>
      </c>
      <c r="G1603" s="2">
        <v>5</v>
      </c>
      <c r="H1603" s="2">
        <f t="shared" ref="H1603:H1666" si="250">IF(B1603="R",1,0)</f>
        <v>1</v>
      </c>
      <c r="I1603" s="2">
        <f t="shared" ref="I1603:I1666" si="251">IF(C1603="Comedy",1,0)</f>
        <v>0</v>
      </c>
      <c r="J1603" s="2">
        <f t="shared" ref="J1603:J1666" si="252">IF(C1603="Thriller_Horror",1,0)</f>
        <v>1</v>
      </c>
      <c r="K1603" s="2">
        <f t="shared" ref="K1603:K1666" si="253">IF(C1603="Animation",1,0)</f>
        <v>0</v>
      </c>
      <c r="L1603" s="2">
        <f t="shared" ref="L1603:L1666" si="254">IF(C1603="Adventure_Sci_fi",1,0)</f>
        <v>0</v>
      </c>
      <c r="M1603" s="2">
        <v>23</v>
      </c>
      <c r="Q1603" s="2">
        <f t="shared" ref="Q1603:Q1666" si="255">IF(B1603="PG-13",1,0)</f>
        <v>0</v>
      </c>
      <c r="R1603" s="2">
        <f t="shared" ref="R1603:R1666" si="256">IF(B1603="PG",1,0)</f>
        <v>0</v>
      </c>
      <c r="S1603" s="2">
        <f t="shared" ref="S1603:S1666" si="257">IF(C1603="Drama_Comedy",1,0)</f>
        <v>0</v>
      </c>
      <c r="T1603" s="2">
        <v>2001</v>
      </c>
      <c r="U1603" s="2">
        <f t="shared" ref="U1603:U1666" si="258">IF(C1603="Other",1,0)</f>
        <v>0</v>
      </c>
      <c r="V1603" s="2">
        <v>5.3</v>
      </c>
      <c r="W1603" s="2">
        <f t="shared" ref="W1603:W1666" si="259">IF(C1603="Drama",1,0)</f>
        <v>0</v>
      </c>
    </row>
    <row r="1604" spans="1:23" x14ac:dyDescent="0.2">
      <c r="A1604" s="2" t="s">
        <v>441</v>
      </c>
      <c r="B1604" s="2" t="s">
        <v>11</v>
      </c>
      <c r="C1604" s="2" t="s">
        <v>12</v>
      </c>
      <c r="D1604" s="2">
        <v>10.1393</v>
      </c>
      <c r="E1604" s="2">
        <v>96</v>
      </c>
      <c r="F1604" s="2">
        <v>24640</v>
      </c>
      <c r="G1604" s="2">
        <v>35</v>
      </c>
      <c r="H1604" s="2">
        <f t="shared" si="250"/>
        <v>0</v>
      </c>
      <c r="I1604" s="2">
        <f t="shared" si="251"/>
        <v>0</v>
      </c>
      <c r="J1604" s="2">
        <f t="shared" si="252"/>
        <v>0</v>
      </c>
      <c r="K1604" s="2">
        <f t="shared" si="253"/>
        <v>0</v>
      </c>
      <c r="L1604" s="2">
        <f t="shared" si="254"/>
        <v>0</v>
      </c>
      <c r="M1604" s="2">
        <v>0</v>
      </c>
      <c r="Q1604" s="2">
        <f t="shared" si="255"/>
        <v>1</v>
      </c>
      <c r="R1604" s="2">
        <f t="shared" si="256"/>
        <v>0</v>
      </c>
      <c r="S1604" s="2">
        <f t="shared" si="257"/>
        <v>0</v>
      </c>
      <c r="T1604" s="2">
        <v>2006</v>
      </c>
      <c r="U1604" s="2">
        <f t="shared" si="258"/>
        <v>0</v>
      </c>
      <c r="V1604" s="2">
        <v>7.3</v>
      </c>
      <c r="W1604" s="2">
        <f t="shared" si="259"/>
        <v>1</v>
      </c>
    </row>
    <row r="1605" spans="1:23" x14ac:dyDescent="0.2">
      <c r="A1605" s="2" t="s">
        <v>2542</v>
      </c>
      <c r="B1605" s="2" t="s">
        <v>11</v>
      </c>
      <c r="C1605" s="2" t="s">
        <v>35</v>
      </c>
      <c r="D1605" s="2">
        <v>25.464500000000001</v>
      </c>
      <c r="E1605" s="2">
        <v>98</v>
      </c>
      <c r="F1605" s="2">
        <v>15251</v>
      </c>
      <c r="G1605" s="2">
        <v>10</v>
      </c>
      <c r="H1605" s="2">
        <f t="shared" si="250"/>
        <v>0</v>
      </c>
      <c r="I1605" s="2">
        <f t="shared" si="251"/>
        <v>0</v>
      </c>
      <c r="J1605" s="2">
        <f t="shared" si="252"/>
        <v>1</v>
      </c>
      <c r="K1605" s="2">
        <f t="shared" si="253"/>
        <v>0</v>
      </c>
      <c r="L1605" s="2">
        <f t="shared" si="254"/>
        <v>0</v>
      </c>
      <c r="M1605" s="2">
        <v>58</v>
      </c>
      <c r="Q1605" s="2">
        <f t="shared" si="255"/>
        <v>1</v>
      </c>
      <c r="R1605" s="2">
        <f t="shared" si="256"/>
        <v>0</v>
      </c>
      <c r="S1605" s="2">
        <f t="shared" si="257"/>
        <v>0</v>
      </c>
      <c r="T1605" s="2">
        <v>2009</v>
      </c>
      <c r="U1605" s="2">
        <f t="shared" si="258"/>
        <v>0</v>
      </c>
      <c r="V1605" s="2">
        <v>5.9</v>
      </c>
      <c r="W1605" s="2">
        <f t="shared" si="259"/>
        <v>0</v>
      </c>
    </row>
    <row r="1606" spans="1:23" x14ac:dyDescent="0.2">
      <c r="A1606" s="2" t="s">
        <v>2544</v>
      </c>
      <c r="B1606" s="2" t="s">
        <v>15</v>
      </c>
      <c r="C1606" s="2" t="s">
        <v>31</v>
      </c>
      <c r="D1606" s="2">
        <v>4.0557000000000003E-2</v>
      </c>
      <c r="E1606" s="2">
        <v>82</v>
      </c>
      <c r="F1606" s="2">
        <v>2046</v>
      </c>
      <c r="G1606" s="2">
        <v>0.06</v>
      </c>
      <c r="H1606" s="2">
        <f t="shared" si="250"/>
        <v>1</v>
      </c>
      <c r="I1606" s="2">
        <f t="shared" si="251"/>
        <v>1</v>
      </c>
      <c r="J1606" s="2">
        <f t="shared" si="252"/>
        <v>0</v>
      </c>
      <c r="K1606" s="2">
        <f t="shared" si="253"/>
        <v>0</v>
      </c>
      <c r="L1606" s="2">
        <f t="shared" si="254"/>
        <v>0</v>
      </c>
      <c r="M1606" s="2">
        <v>32</v>
      </c>
      <c r="Q1606" s="2">
        <f t="shared" si="255"/>
        <v>0</v>
      </c>
      <c r="R1606" s="2">
        <f t="shared" si="256"/>
        <v>0</v>
      </c>
      <c r="S1606" s="2">
        <f t="shared" si="257"/>
        <v>0</v>
      </c>
      <c r="T1606" s="2">
        <v>2011</v>
      </c>
      <c r="U1606" s="2">
        <f t="shared" si="258"/>
        <v>0</v>
      </c>
      <c r="V1606" s="2">
        <v>5.6</v>
      </c>
      <c r="W1606" s="2">
        <f t="shared" si="259"/>
        <v>0</v>
      </c>
    </row>
    <row r="1607" spans="1:23" x14ac:dyDescent="0.2">
      <c r="A1607" s="2" t="s">
        <v>2546</v>
      </c>
      <c r="B1607" s="2" t="s">
        <v>15</v>
      </c>
      <c r="C1607" s="2" t="s">
        <v>35</v>
      </c>
      <c r="D1607" s="2">
        <v>22.7578</v>
      </c>
      <c r="E1607" s="2">
        <v>81</v>
      </c>
      <c r="F1607" s="2">
        <v>276</v>
      </c>
      <c r="G1607" s="2">
        <v>0.1</v>
      </c>
      <c r="H1607" s="2">
        <f t="shared" si="250"/>
        <v>1</v>
      </c>
      <c r="I1607" s="2">
        <f t="shared" si="251"/>
        <v>0</v>
      </c>
      <c r="J1607" s="2">
        <f t="shared" si="252"/>
        <v>1</v>
      </c>
      <c r="K1607" s="2">
        <f t="shared" si="253"/>
        <v>0</v>
      </c>
      <c r="L1607" s="2">
        <f t="shared" si="254"/>
        <v>0</v>
      </c>
      <c r="M1607" s="2">
        <v>3</v>
      </c>
      <c r="Q1607" s="2">
        <f t="shared" si="255"/>
        <v>0</v>
      </c>
      <c r="R1607" s="2">
        <f t="shared" si="256"/>
        <v>0</v>
      </c>
      <c r="S1607" s="2">
        <f t="shared" si="257"/>
        <v>0</v>
      </c>
      <c r="T1607" s="2">
        <v>2015</v>
      </c>
      <c r="U1607" s="2">
        <f t="shared" si="258"/>
        <v>0</v>
      </c>
      <c r="V1607" s="2">
        <v>4.2</v>
      </c>
      <c r="W1607" s="2">
        <f t="shared" si="259"/>
        <v>0</v>
      </c>
    </row>
    <row r="1608" spans="1:23" x14ac:dyDescent="0.2">
      <c r="A1608" s="2" t="s">
        <v>2029</v>
      </c>
      <c r="B1608" s="2" t="s">
        <v>15</v>
      </c>
      <c r="C1608" s="2" t="s">
        <v>12</v>
      </c>
      <c r="D1608" s="2">
        <v>33.6312</v>
      </c>
      <c r="E1608" s="2">
        <v>111</v>
      </c>
      <c r="F1608" s="2">
        <v>3784</v>
      </c>
      <c r="G1608" s="2">
        <v>25</v>
      </c>
      <c r="H1608" s="2">
        <f t="shared" si="250"/>
        <v>1</v>
      </c>
      <c r="I1608" s="2">
        <f t="shared" si="251"/>
        <v>0</v>
      </c>
      <c r="J1608" s="2">
        <f t="shared" si="252"/>
        <v>0</v>
      </c>
      <c r="K1608" s="2">
        <f t="shared" si="253"/>
        <v>0</v>
      </c>
      <c r="L1608" s="2">
        <f t="shared" si="254"/>
        <v>0</v>
      </c>
      <c r="M1608" s="2">
        <v>81</v>
      </c>
      <c r="Q1608" s="2">
        <f t="shared" si="255"/>
        <v>0</v>
      </c>
      <c r="R1608" s="2">
        <f t="shared" si="256"/>
        <v>0</v>
      </c>
      <c r="S1608" s="2">
        <f t="shared" si="257"/>
        <v>0</v>
      </c>
      <c r="T1608" s="2">
        <v>2014</v>
      </c>
      <c r="U1608" s="2">
        <f t="shared" si="258"/>
        <v>0</v>
      </c>
      <c r="V1608" s="2">
        <v>6</v>
      </c>
      <c r="W1608" s="2">
        <f t="shared" si="259"/>
        <v>1</v>
      </c>
    </row>
    <row r="1609" spans="1:23" x14ac:dyDescent="0.2">
      <c r="A1609" s="2" t="s">
        <v>2549</v>
      </c>
      <c r="B1609" s="2" t="s">
        <v>51</v>
      </c>
      <c r="C1609" s="2" t="s">
        <v>12</v>
      </c>
      <c r="D1609" s="2">
        <v>0.37547399999999997</v>
      </c>
      <c r="E1609" s="2">
        <v>101</v>
      </c>
      <c r="F1609" s="2">
        <v>20354</v>
      </c>
      <c r="G1609" s="2">
        <v>20</v>
      </c>
      <c r="H1609" s="2">
        <f t="shared" si="250"/>
        <v>0</v>
      </c>
      <c r="I1609" s="2">
        <f t="shared" si="251"/>
        <v>0</v>
      </c>
      <c r="J1609" s="2">
        <f t="shared" si="252"/>
        <v>0</v>
      </c>
      <c r="K1609" s="2">
        <f t="shared" si="253"/>
        <v>0</v>
      </c>
      <c r="L1609" s="2">
        <f t="shared" si="254"/>
        <v>0</v>
      </c>
      <c r="M1609" s="2">
        <v>25</v>
      </c>
      <c r="Q1609" s="2">
        <f t="shared" si="255"/>
        <v>0</v>
      </c>
      <c r="R1609" s="2">
        <f t="shared" si="256"/>
        <v>1</v>
      </c>
      <c r="S1609" s="2">
        <f t="shared" si="257"/>
        <v>0</v>
      </c>
      <c r="T1609" s="2">
        <v>2005</v>
      </c>
      <c r="U1609" s="2">
        <f t="shared" si="258"/>
        <v>0</v>
      </c>
      <c r="V1609" s="2">
        <v>6.2</v>
      </c>
      <c r="W1609" s="2">
        <f t="shared" si="259"/>
        <v>1</v>
      </c>
    </row>
    <row r="1610" spans="1:23" x14ac:dyDescent="0.2">
      <c r="A1610" s="2" t="s">
        <v>1871</v>
      </c>
      <c r="B1610" s="2" t="s">
        <v>51</v>
      </c>
      <c r="C1610" s="2" t="s">
        <v>31</v>
      </c>
      <c r="D1610" s="2">
        <v>90.637</v>
      </c>
      <c r="E1610" s="2">
        <v>110</v>
      </c>
      <c r="F1610" s="2">
        <v>15170</v>
      </c>
      <c r="G1610" s="2">
        <v>22</v>
      </c>
      <c r="H1610" s="2">
        <f t="shared" si="250"/>
        <v>0</v>
      </c>
      <c r="I1610" s="2">
        <f t="shared" si="251"/>
        <v>1</v>
      </c>
      <c r="J1610" s="2">
        <f t="shared" si="252"/>
        <v>0</v>
      </c>
      <c r="K1610" s="2">
        <f t="shared" si="253"/>
        <v>0</v>
      </c>
      <c r="L1610" s="2">
        <f t="shared" si="254"/>
        <v>0</v>
      </c>
      <c r="M1610" s="2">
        <v>99</v>
      </c>
      <c r="Q1610" s="2">
        <f t="shared" si="255"/>
        <v>0</v>
      </c>
      <c r="R1610" s="2">
        <f t="shared" si="256"/>
        <v>1</v>
      </c>
      <c r="S1610" s="2">
        <f t="shared" si="257"/>
        <v>0</v>
      </c>
      <c r="T1610" s="2">
        <v>2007</v>
      </c>
      <c r="U1610" s="2">
        <f t="shared" si="258"/>
        <v>0</v>
      </c>
      <c r="V1610" s="2">
        <v>6.2</v>
      </c>
      <c r="W1610" s="2">
        <f t="shared" si="259"/>
        <v>0</v>
      </c>
    </row>
    <row r="1611" spans="1:23" x14ac:dyDescent="0.2">
      <c r="A1611" s="2" t="s">
        <v>2552</v>
      </c>
      <c r="B1611" s="2" t="s">
        <v>15</v>
      </c>
      <c r="C1611" s="2" t="s">
        <v>35</v>
      </c>
      <c r="D1611" s="2">
        <v>43.771299999999997</v>
      </c>
      <c r="E1611" s="2">
        <v>108</v>
      </c>
      <c r="F1611" s="2">
        <v>3215</v>
      </c>
      <c r="G1611" s="2">
        <v>5</v>
      </c>
      <c r="H1611" s="2">
        <f t="shared" si="250"/>
        <v>1</v>
      </c>
      <c r="I1611" s="2">
        <f t="shared" si="251"/>
        <v>0</v>
      </c>
      <c r="J1611" s="2">
        <f t="shared" si="252"/>
        <v>1</v>
      </c>
      <c r="K1611" s="2">
        <f t="shared" si="253"/>
        <v>0</v>
      </c>
      <c r="L1611" s="2">
        <f t="shared" si="254"/>
        <v>0</v>
      </c>
      <c r="M1611" s="2">
        <v>0</v>
      </c>
      <c r="Q1611" s="2">
        <f t="shared" si="255"/>
        <v>0</v>
      </c>
      <c r="R1611" s="2">
        <f t="shared" si="256"/>
        <v>0</v>
      </c>
      <c r="S1611" s="2">
        <f t="shared" si="257"/>
        <v>0</v>
      </c>
      <c r="T1611" s="2">
        <v>2015</v>
      </c>
      <c r="U1611" s="2">
        <f t="shared" si="258"/>
        <v>0</v>
      </c>
      <c r="V1611" s="2">
        <v>7.1</v>
      </c>
      <c r="W1611" s="2">
        <f t="shared" si="259"/>
        <v>0</v>
      </c>
    </row>
    <row r="1612" spans="1:23" x14ac:dyDescent="0.2">
      <c r="A1612" s="2" t="s">
        <v>1522</v>
      </c>
      <c r="B1612" s="2" t="s">
        <v>15</v>
      </c>
      <c r="C1612" s="2" t="s">
        <v>40</v>
      </c>
      <c r="D1612" s="2">
        <v>14.589399999999999</v>
      </c>
      <c r="E1612" s="2">
        <v>110</v>
      </c>
      <c r="F1612" s="2">
        <v>911</v>
      </c>
      <c r="G1612" s="2">
        <v>25</v>
      </c>
      <c r="H1612" s="2">
        <f t="shared" si="250"/>
        <v>1</v>
      </c>
      <c r="I1612" s="2">
        <f t="shared" si="251"/>
        <v>0</v>
      </c>
      <c r="J1612" s="2">
        <f t="shared" si="252"/>
        <v>0</v>
      </c>
      <c r="K1612" s="2">
        <f t="shared" si="253"/>
        <v>0</v>
      </c>
      <c r="L1612" s="2">
        <f t="shared" si="254"/>
        <v>0</v>
      </c>
      <c r="M1612" s="2">
        <v>42</v>
      </c>
      <c r="Q1612" s="2">
        <f t="shared" si="255"/>
        <v>0</v>
      </c>
      <c r="R1612" s="2">
        <f t="shared" si="256"/>
        <v>0</v>
      </c>
      <c r="S1612" s="2">
        <f t="shared" si="257"/>
        <v>1</v>
      </c>
      <c r="T1612" s="2">
        <v>2004</v>
      </c>
      <c r="U1612" s="2">
        <f t="shared" si="258"/>
        <v>0</v>
      </c>
      <c r="V1612" s="2">
        <v>6.8</v>
      </c>
      <c r="W1612" s="2">
        <f t="shared" si="259"/>
        <v>0</v>
      </c>
    </row>
    <row r="1613" spans="1:23" x14ac:dyDescent="0.2">
      <c r="A1613" s="2" t="s">
        <v>1119</v>
      </c>
      <c r="B1613" s="2" t="s">
        <v>15</v>
      </c>
      <c r="C1613" s="2" t="s">
        <v>12</v>
      </c>
      <c r="D1613" s="2">
        <v>102.51600000000001</v>
      </c>
      <c r="E1613" s="2">
        <v>158</v>
      </c>
      <c r="F1613" s="2">
        <v>20388</v>
      </c>
      <c r="G1613" s="2">
        <v>90</v>
      </c>
      <c r="H1613" s="2">
        <f t="shared" si="250"/>
        <v>1</v>
      </c>
      <c r="I1613" s="2">
        <f t="shared" si="251"/>
        <v>0</v>
      </c>
      <c r="J1613" s="2">
        <f t="shared" si="252"/>
        <v>0</v>
      </c>
      <c r="K1613" s="2">
        <f t="shared" si="253"/>
        <v>0</v>
      </c>
      <c r="L1613" s="2">
        <f t="shared" si="254"/>
        <v>0</v>
      </c>
      <c r="M1613" s="2">
        <v>21000</v>
      </c>
      <c r="Q1613" s="2">
        <f t="shared" si="255"/>
        <v>0</v>
      </c>
      <c r="R1613" s="2">
        <f t="shared" si="256"/>
        <v>0</v>
      </c>
      <c r="S1613" s="2">
        <f t="shared" si="257"/>
        <v>0</v>
      </c>
      <c r="T1613" s="2">
        <v>2011</v>
      </c>
      <c r="U1613" s="2">
        <f t="shared" si="258"/>
        <v>0</v>
      </c>
      <c r="V1613" s="2">
        <v>7.8</v>
      </c>
      <c r="W1613" s="2">
        <f t="shared" si="259"/>
        <v>1</v>
      </c>
    </row>
    <row r="1614" spans="1:23" x14ac:dyDescent="0.2">
      <c r="A1614" s="2" t="s">
        <v>2556</v>
      </c>
      <c r="B1614" s="2" t="s">
        <v>11</v>
      </c>
      <c r="C1614" s="2" t="s">
        <v>12</v>
      </c>
      <c r="D1614" s="2">
        <v>17.9514</v>
      </c>
      <c r="E1614" s="2">
        <v>106</v>
      </c>
      <c r="F1614" s="2">
        <v>4239</v>
      </c>
      <c r="G1614" s="2">
        <v>30</v>
      </c>
      <c r="H1614" s="2">
        <f t="shared" si="250"/>
        <v>0</v>
      </c>
      <c r="I1614" s="2">
        <f t="shared" si="251"/>
        <v>0</v>
      </c>
      <c r="J1614" s="2">
        <f t="shared" si="252"/>
        <v>0</v>
      </c>
      <c r="K1614" s="2">
        <f t="shared" si="253"/>
        <v>0</v>
      </c>
      <c r="L1614" s="2">
        <f t="shared" si="254"/>
        <v>0</v>
      </c>
      <c r="M1614" s="2">
        <v>12</v>
      </c>
      <c r="Q1614" s="2">
        <f t="shared" si="255"/>
        <v>1</v>
      </c>
      <c r="R1614" s="2">
        <f t="shared" si="256"/>
        <v>0</v>
      </c>
      <c r="S1614" s="2">
        <f t="shared" si="257"/>
        <v>0</v>
      </c>
      <c r="T1614" s="2">
        <v>2001</v>
      </c>
      <c r="U1614" s="2">
        <f t="shared" si="258"/>
        <v>0</v>
      </c>
      <c r="V1614" s="2">
        <v>5.8</v>
      </c>
      <c r="W1614" s="2">
        <f t="shared" si="259"/>
        <v>1</v>
      </c>
    </row>
    <row r="1615" spans="1:23" x14ac:dyDescent="0.2">
      <c r="A1615" s="2" t="s">
        <v>102</v>
      </c>
      <c r="B1615" s="2" t="s">
        <v>11</v>
      </c>
      <c r="C1615" s="2" t="s">
        <v>19</v>
      </c>
      <c r="D1615" s="2">
        <v>70.083500000000001</v>
      </c>
      <c r="E1615" s="2">
        <v>113</v>
      </c>
      <c r="F1615" s="2">
        <v>24106</v>
      </c>
      <c r="G1615" s="2">
        <v>180</v>
      </c>
      <c r="H1615" s="2">
        <f t="shared" si="250"/>
        <v>0</v>
      </c>
      <c r="I1615" s="2">
        <f t="shared" si="251"/>
        <v>0</v>
      </c>
      <c r="J1615" s="2">
        <f t="shared" si="252"/>
        <v>0</v>
      </c>
      <c r="K1615" s="2">
        <f t="shared" si="253"/>
        <v>0</v>
      </c>
      <c r="L1615" s="2">
        <f t="shared" si="254"/>
        <v>1</v>
      </c>
      <c r="M1615" s="2">
        <v>129</v>
      </c>
      <c r="Q1615" s="2">
        <f t="shared" si="255"/>
        <v>1</v>
      </c>
      <c r="R1615" s="2">
        <f t="shared" si="256"/>
        <v>0</v>
      </c>
      <c r="S1615" s="2">
        <f t="shared" si="257"/>
        <v>0</v>
      </c>
      <c r="T1615" s="2">
        <v>2007</v>
      </c>
      <c r="U1615" s="2">
        <f t="shared" si="258"/>
        <v>0</v>
      </c>
      <c r="V1615" s="2">
        <v>6.1</v>
      </c>
      <c r="W1615" s="2">
        <f t="shared" si="259"/>
        <v>0</v>
      </c>
    </row>
    <row r="1616" spans="1:23" x14ac:dyDescent="0.2">
      <c r="A1616" s="2" t="s">
        <v>659</v>
      </c>
      <c r="B1616" s="2" t="s">
        <v>15</v>
      </c>
      <c r="C1616" s="2" t="s">
        <v>12</v>
      </c>
      <c r="D1616" s="2">
        <v>1.30484</v>
      </c>
      <c r="E1616" s="2">
        <v>105</v>
      </c>
      <c r="F1616" s="2">
        <v>2355</v>
      </c>
      <c r="G1616" s="2">
        <v>32</v>
      </c>
      <c r="H1616" s="2">
        <f t="shared" si="250"/>
        <v>1</v>
      </c>
      <c r="I1616" s="2">
        <f t="shared" si="251"/>
        <v>0</v>
      </c>
      <c r="J1616" s="2">
        <f t="shared" si="252"/>
        <v>0</v>
      </c>
      <c r="K1616" s="2">
        <f t="shared" si="253"/>
        <v>0</v>
      </c>
      <c r="L1616" s="2">
        <f t="shared" si="254"/>
        <v>0</v>
      </c>
      <c r="M1616" s="2">
        <v>0</v>
      </c>
      <c r="Q1616" s="2">
        <f t="shared" si="255"/>
        <v>0</v>
      </c>
      <c r="R1616" s="2">
        <f t="shared" si="256"/>
        <v>0</v>
      </c>
      <c r="S1616" s="2">
        <f t="shared" si="257"/>
        <v>0</v>
      </c>
      <c r="T1616" s="2">
        <v>2006</v>
      </c>
      <c r="U1616" s="2">
        <f t="shared" si="258"/>
        <v>0</v>
      </c>
      <c r="V1616" s="2">
        <v>6.1</v>
      </c>
      <c r="W1616" s="2">
        <f t="shared" si="259"/>
        <v>1</v>
      </c>
    </row>
    <row r="1617" spans="1:23" x14ac:dyDescent="0.2">
      <c r="A1617" s="2" t="s">
        <v>187</v>
      </c>
      <c r="B1617" s="2" t="s">
        <v>15</v>
      </c>
      <c r="C1617" s="2" t="s">
        <v>12</v>
      </c>
      <c r="D1617" s="2">
        <v>14.0158</v>
      </c>
      <c r="E1617" s="2">
        <v>93</v>
      </c>
      <c r="F1617" s="2">
        <v>27646</v>
      </c>
      <c r="G1617" s="2">
        <v>5</v>
      </c>
      <c r="H1617" s="2">
        <f t="shared" si="250"/>
        <v>1</v>
      </c>
      <c r="I1617" s="2">
        <f t="shared" si="251"/>
        <v>0</v>
      </c>
      <c r="J1617" s="2">
        <f t="shared" si="252"/>
        <v>0</v>
      </c>
      <c r="K1617" s="2">
        <f t="shared" si="253"/>
        <v>0</v>
      </c>
      <c r="L1617" s="2">
        <f t="shared" si="254"/>
        <v>0</v>
      </c>
      <c r="M1617" s="2">
        <v>44</v>
      </c>
      <c r="Q1617" s="2">
        <f t="shared" si="255"/>
        <v>0</v>
      </c>
      <c r="R1617" s="2">
        <f t="shared" si="256"/>
        <v>0</v>
      </c>
      <c r="S1617" s="2">
        <f t="shared" si="257"/>
        <v>0</v>
      </c>
      <c r="T1617" s="2">
        <v>2002</v>
      </c>
      <c r="U1617" s="2">
        <f t="shared" si="258"/>
        <v>0</v>
      </c>
      <c r="V1617" s="2">
        <v>6.5</v>
      </c>
      <c r="W1617" s="2">
        <f t="shared" si="259"/>
        <v>1</v>
      </c>
    </row>
    <row r="1618" spans="1:23" x14ac:dyDescent="0.2">
      <c r="A1618" s="2" t="s">
        <v>2561</v>
      </c>
      <c r="B1618" s="2" t="s">
        <v>15</v>
      </c>
      <c r="C1618" s="2" t="s">
        <v>31</v>
      </c>
      <c r="D1618" s="2">
        <v>0.100503</v>
      </c>
      <c r="E1618" s="2">
        <v>90</v>
      </c>
      <c r="F1618" s="2">
        <v>3124</v>
      </c>
      <c r="G1618" s="2">
        <v>8</v>
      </c>
      <c r="H1618" s="2">
        <f t="shared" si="250"/>
        <v>1</v>
      </c>
      <c r="I1618" s="2">
        <f t="shared" si="251"/>
        <v>1</v>
      </c>
      <c r="J1618" s="2">
        <f t="shared" si="252"/>
        <v>0</v>
      </c>
      <c r="K1618" s="2">
        <f t="shared" si="253"/>
        <v>0</v>
      </c>
      <c r="L1618" s="2">
        <f t="shared" si="254"/>
        <v>0</v>
      </c>
      <c r="M1618" s="2">
        <v>0</v>
      </c>
      <c r="Q1618" s="2">
        <f t="shared" si="255"/>
        <v>0</v>
      </c>
      <c r="R1618" s="2">
        <f t="shared" si="256"/>
        <v>0</v>
      </c>
      <c r="S1618" s="2">
        <f t="shared" si="257"/>
        <v>0</v>
      </c>
      <c r="T1618" s="2">
        <v>2009</v>
      </c>
      <c r="U1618" s="2">
        <f t="shared" si="258"/>
        <v>0</v>
      </c>
      <c r="V1618" s="2">
        <v>5.9</v>
      </c>
      <c r="W1618" s="2">
        <f t="shared" si="259"/>
        <v>0</v>
      </c>
    </row>
    <row r="1619" spans="1:23" x14ac:dyDescent="0.2">
      <c r="A1619" s="2" t="s">
        <v>2563</v>
      </c>
      <c r="B1619" s="2" t="s">
        <v>15</v>
      </c>
      <c r="C1619" s="2" t="s">
        <v>40</v>
      </c>
      <c r="D1619" s="2">
        <v>2.0379999999999999E-2</v>
      </c>
      <c r="E1619" s="2">
        <v>93</v>
      </c>
      <c r="F1619" s="2">
        <v>1245</v>
      </c>
      <c r="G1619" s="2">
        <v>15</v>
      </c>
      <c r="H1619" s="2">
        <f t="shared" si="250"/>
        <v>1</v>
      </c>
      <c r="I1619" s="2">
        <f t="shared" si="251"/>
        <v>0</v>
      </c>
      <c r="J1619" s="2">
        <f t="shared" si="252"/>
        <v>0</v>
      </c>
      <c r="K1619" s="2">
        <f t="shared" si="253"/>
        <v>0</v>
      </c>
      <c r="L1619" s="2">
        <f t="shared" si="254"/>
        <v>0</v>
      </c>
      <c r="M1619" s="2">
        <v>17</v>
      </c>
      <c r="Q1619" s="2">
        <f t="shared" si="255"/>
        <v>0</v>
      </c>
      <c r="R1619" s="2">
        <f t="shared" si="256"/>
        <v>0</v>
      </c>
      <c r="S1619" s="2">
        <f t="shared" si="257"/>
        <v>1</v>
      </c>
      <c r="T1619" s="2">
        <v>2007</v>
      </c>
      <c r="U1619" s="2">
        <f t="shared" si="258"/>
        <v>0</v>
      </c>
      <c r="V1619" s="2">
        <v>5.9</v>
      </c>
      <c r="W1619" s="2">
        <f t="shared" si="259"/>
        <v>0</v>
      </c>
    </row>
    <row r="1620" spans="1:23" x14ac:dyDescent="0.2">
      <c r="A1620" s="2" t="s">
        <v>2565</v>
      </c>
      <c r="B1620" s="2" t="s">
        <v>11</v>
      </c>
      <c r="C1620" s="2" t="s">
        <v>12</v>
      </c>
      <c r="D1620" s="2">
        <v>2.4282400000000002</v>
      </c>
      <c r="E1620" s="2">
        <v>101</v>
      </c>
      <c r="F1620" s="2">
        <v>77046</v>
      </c>
      <c r="G1620" s="2">
        <v>0.2</v>
      </c>
      <c r="H1620" s="2">
        <f t="shared" si="250"/>
        <v>0</v>
      </c>
      <c r="I1620" s="2">
        <f t="shared" si="251"/>
        <v>0</v>
      </c>
      <c r="J1620" s="2">
        <f t="shared" si="252"/>
        <v>0</v>
      </c>
      <c r="K1620" s="2">
        <f t="shared" si="253"/>
        <v>0</v>
      </c>
      <c r="L1620" s="2">
        <f t="shared" si="254"/>
        <v>0</v>
      </c>
      <c r="M1620" s="2">
        <v>0</v>
      </c>
      <c r="Q1620" s="2">
        <f t="shared" si="255"/>
        <v>1</v>
      </c>
      <c r="R1620" s="2">
        <f t="shared" si="256"/>
        <v>0</v>
      </c>
      <c r="S1620" s="2">
        <f t="shared" si="257"/>
        <v>0</v>
      </c>
      <c r="T1620" s="2">
        <v>2010</v>
      </c>
      <c r="U1620" s="2">
        <f t="shared" si="258"/>
        <v>0</v>
      </c>
      <c r="V1620" s="2">
        <v>6.4</v>
      </c>
      <c r="W1620" s="2">
        <f t="shared" si="259"/>
        <v>1</v>
      </c>
    </row>
    <row r="1621" spans="1:23" x14ac:dyDescent="0.2">
      <c r="A1621" s="2" t="s">
        <v>957</v>
      </c>
      <c r="B1621" s="2" t="s">
        <v>15</v>
      </c>
      <c r="C1621" s="2" t="s">
        <v>19</v>
      </c>
      <c r="D1621" s="2">
        <v>59.073799999999999</v>
      </c>
      <c r="E1621" s="2">
        <v>99</v>
      </c>
      <c r="F1621" s="2">
        <v>15082</v>
      </c>
      <c r="G1621" s="2">
        <v>25</v>
      </c>
      <c r="H1621" s="2">
        <f t="shared" si="250"/>
        <v>1</v>
      </c>
      <c r="I1621" s="2">
        <f t="shared" si="251"/>
        <v>0</v>
      </c>
      <c r="J1621" s="2">
        <f t="shared" si="252"/>
        <v>0</v>
      </c>
      <c r="K1621" s="2">
        <f t="shared" si="253"/>
        <v>0</v>
      </c>
      <c r="L1621" s="2">
        <f t="shared" si="254"/>
        <v>1</v>
      </c>
      <c r="M1621" s="2">
        <v>0</v>
      </c>
      <c r="Q1621" s="2">
        <f t="shared" si="255"/>
        <v>0</v>
      </c>
      <c r="R1621" s="2">
        <f t="shared" si="256"/>
        <v>0</v>
      </c>
      <c r="S1621" s="2">
        <f t="shared" si="257"/>
        <v>0</v>
      </c>
      <c r="T1621" s="2">
        <v>2014</v>
      </c>
      <c r="U1621" s="2">
        <f t="shared" si="258"/>
        <v>0</v>
      </c>
      <c r="V1621" s="2">
        <v>8.1</v>
      </c>
      <c r="W1621" s="2">
        <f t="shared" si="259"/>
        <v>0</v>
      </c>
    </row>
    <row r="1622" spans="1:23" x14ac:dyDescent="0.2">
      <c r="A1622" s="2" t="s">
        <v>275</v>
      </c>
      <c r="B1622" s="2" t="s">
        <v>11</v>
      </c>
      <c r="C1622" s="2" t="s">
        <v>12</v>
      </c>
      <c r="D1622" s="2">
        <v>30.226099999999999</v>
      </c>
      <c r="E1622" s="2">
        <v>126</v>
      </c>
      <c r="F1622" s="2">
        <v>22745</v>
      </c>
      <c r="G1622" s="2">
        <v>15</v>
      </c>
      <c r="H1622" s="2">
        <f t="shared" si="250"/>
        <v>0</v>
      </c>
      <c r="I1622" s="2">
        <f t="shared" si="251"/>
        <v>0</v>
      </c>
      <c r="J1622" s="2">
        <f t="shared" si="252"/>
        <v>0</v>
      </c>
      <c r="K1622" s="2">
        <f t="shared" si="253"/>
        <v>0</v>
      </c>
      <c r="L1622" s="2">
        <f t="shared" si="254"/>
        <v>0</v>
      </c>
      <c r="M1622" s="2">
        <v>18000</v>
      </c>
      <c r="Q1622" s="2">
        <f t="shared" si="255"/>
        <v>1</v>
      </c>
      <c r="R1622" s="2">
        <f t="shared" si="256"/>
        <v>0</v>
      </c>
      <c r="S1622" s="2">
        <f t="shared" si="257"/>
        <v>0</v>
      </c>
      <c r="T1622" s="2">
        <v>2007</v>
      </c>
      <c r="U1622" s="2">
        <f t="shared" si="258"/>
        <v>0</v>
      </c>
      <c r="V1622" s="2">
        <v>7.6</v>
      </c>
      <c r="W1622" s="2">
        <f t="shared" si="259"/>
        <v>1</v>
      </c>
    </row>
    <row r="1623" spans="1:23" x14ac:dyDescent="0.2">
      <c r="A1623" s="2" t="s">
        <v>902</v>
      </c>
      <c r="B1623" s="2" t="s">
        <v>15</v>
      </c>
      <c r="C1623" s="2" t="s">
        <v>12</v>
      </c>
      <c r="D1623" s="2">
        <v>0.11586200000000001</v>
      </c>
      <c r="E1623" s="2">
        <v>96</v>
      </c>
      <c r="F1623" s="2">
        <v>2163</v>
      </c>
      <c r="G1623" s="2">
        <v>6</v>
      </c>
      <c r="H1623" s="2">
        <f t="shared" si="250"/>
        <v>1</v>
      </c>
      <c r="I1623" s="2">
        <f t="shared" si="251"/>
        <v>0</v>
      </c>
      <c r="J1623" s="2">
        <f t="shared" si="252"/>
        <v>0</v>
      </c>
      <c r="K1623" s="2">
        <f t="shared" si="253"/>
        <v>0</v>
      </c>
      <c r="L1623" s="2">
        <f t="shared" si="254"/>
        <v>0</v>
      </c>
      <c r="M1623" s="2">
        <v>19</v>
      </c>
      <c r="Q1623" s="2">
        <f t="shared" si="255"/>
        <v>0</v>
      </c>
      <c r="R1623" s="2">
        <f t="shared" si="256"/>
        <v>0</v>
      </c>
      <c r="S1623" s="2">
        <f t="shared" si="257"/>
        <v>0</v>
      </c>
      <c r="T1623" s="2">
        <v>2009</v>
      </c>
      <c r="U1623" s="2">
        <f t="shared" si="258"/>
        <v>0</v>
      </c>
      <c r="V1623" s="2">
        <v>6.7</v>
      </c>
      <c r="W1623" s="2">
        <f t="shared" si="259"/>
        <v>1</v>
      </c>
    </row>
    <row r="1624" spans="1:23" x14ac:dyDescent="0.2">
      <c r="A1624" s="2" t="s">
        <v>1823</v>
      </c>
      <c r="B1624" s="2" t="s">
        <v>11</v>
      </c>
      <c r="C1624" s="2" t="s">
        <v>31</v>
      </c>
      <c r="D1624" s="2">
        <v>0.63847600000000004</v>
      </c>
      <c r="E1624" s="2">
        <v>90</v>
      </c>
      <c r="F1624" s="2">
        <v>32405</v>
      </c>
      <c r="G1624" s="2">
        <v>1.5</v>
      </c>
      <c r="H1624" s="2">
        <f t="shared" si="250"/>
        <v>0</v>
      </c>
      <c r="I1624" s="2">
        <f t="shared" si="251"/>
        <v>1</v>
      </c>
      <c r="J1624" s="2">
        <f t="shared" si="252"/>
        <v>0</v>
      </c>
      <c r="K1624" s="2">
        <f t="shared" si="253"/>
        <v>0</v>
      </c>
      <c r="L1624" s="2">
        <f t="shared" si="254"/>
        <v>0</v>
      </c>
      <c r="M1624" s="2">
        <v>293</v>
      </c>
      <c r="Q1624" s="2">
        <f t="shared" si="255"/>
        <v>1</v>
      </c>
      <c r="R1624" s="2">
        <f t="shared" si="256"/>
        <v>0</v>
      </c>
      <c r="S1624" s="2">
        <f t="shared" si="257"/>
        <v>0</v>
      </c>
      <c r="T1624" s="2">
        <v>2011</v>
      </c>
      <c r="U1624" s="2">
        <f t="shared" si="258"/>
        <v>0</v>
      </c>
      <c r="V1624" s="2">
        <v>6.6</v>
      </c>
      <c r="W1624" s="2">
        <f t="shared" si="259"/>
        <v>0</v>
      </c>
    </row>
    <row r="1625" spans="1:23" x14ac:dyDescent="0.2">
      <c r="A1625" s="2" t="s">
        <v>728</v>
      </c>
      <c r="B1625" s="2" t="s">
        <v>11</v>
      </c>
      <c r="C1625" s="2" t="s">
        <v>24</v>
      </c>
      <c r="D1625" s="2">
        <v>98.78</v>
      </c>
      <c r="E1625" s="2">
        <v>119</v>
      </c>
      <c r="F1625" s="2">
        <v>13391</v>
      </c>
      <c r="G1625" s="2">
        <v>120</v>
      </c>
      <c r="H1625" s="2">
        <f t="shared" si="250"/>
        <v>0</v>
      </c>
      <c r="I1625" s="2">
        <f t="shared" si="251"/>
        <v>0</v>
      </c>
      <c r="J1625" s="2">
        <f t="shared" si="252"/>
        <v>0</v>
      </c>
      <c r="K1625" s="2">
        <f t="shared" si="253"/>
        <v>0</v>
      </c>
      <c r="L1625" s="2">
        <f t="shared" si="254"/>
        <v>0</v>
      </c>
      <c r="M1625" s="2">
        <v>1000</v>
      </c>
      <c r="Q1625" s="2">
        <f t="shared" si="255"/>
        <v>1</v>
      </c>
      <c r="R1625" s="2">
        <f t="shared" si="256"/>
        <v>0</v>
      </c>
      <c r="S1625" s="2">
        <f t="shared" si="257"/>
        <v>0</v>
      </c>
      <c r="T1625" s="2">
        <v>2011</v>
      </c>
      <c r="U1625" s="2">
        <f t="shared" si="258"/>
        <v>0</v>
      </c>
      <c r="V1625" s="2">
        <v>5.8</v>
      </c>
      <c r="W1625" s="2">
        <f t="shared" si="259"/>
        <v>0</v>
      </c>
    </row>
    <row r="1626" spans="1:23" x14ac:dyDescent="0.2">
      <c r="A1626" s="2" t="s">
        <v>1251</v>
      </c>
      <c r="B1626" s="2" t="s">
        <v>15</v>
      </c>
      <c r="C1626" s="2" t="s">
        <v>19</v>
      </c>
      <c r="D1626" s="2">
        <v>7.1866700000000003</v>
      </c>
      <c r="E1626" s="2">
        <v>100</v>
      </c>
      <c r="F1626" s="2">
        <v>2082</v>
      </c>
      <c r="G1626" s="2">
        <v>6</v>
      </c>
      <c r="H1626" s="2">
        <f t="shared" si="250"/>
        <v>1</v>
      </c>
      <c r="I1626" s="2">
        <f t="shared" si="251"/>
        <v>0</v>
      </c>
      <c r="J1626" s="2">
        <f t="shared" si="252"/>
        <v>0</v>
      </c>
      <c r="K1626" s="2">
        <f t="shared" si="253"/>
        <v>0</v>
      </c>
      <c r="L1626" s="2">
        <f t="shared" si="254"/>
        <v>1</v>
      </c>
      <c r="M1626" s="2">
        <v>0</v>
      </c>
      <c r="Q1626" s="2">
        <f t="shared" si="255"/>
        <v>0</v>
      </c>
      <c r="R1626" s="2">
        <f t="shared" si="256"/>
        <v>0</v>
      </c>
      <c r="S1626" s="2">
        <f t="shared" si="257"/>
        <v>0</v>
      </c>
      <c r="T1626" s="2">
        <v>2013</v>
      </c>
      <c r="U1626" s="2">
        <f t="shared" si="258"/>
        <v>0</v>
      </c>
      <c r="V1626" s="2">
        <v>5.4</v>
      </c>
      <c r="W1626" s="2">
        <f t="shared" si="259"/>
        <v>0</v>
      </c>
    </row>
    <row r="1627" spans="1:23" x14ac:dyDescent="0.2">
      <c r="A1627" s="2" t="s">
        <v>1754</v>
      </c>
      <c r="B1627" s="2" t="s">
        <v>15</v>
      </c>
      <c r="C1627" s="2" t="s">
        <v>19</v>
      </c>
      <c r="D1627" s="2">
        <v>51.5336</v>
      </c>
      <c r="E1627" s="2">
        <v>117</v>
      </c>
      <c r="F1627" s="2">
        <v>16606</v>
      </c>
      <c r="G1627" s="2">
        <v>25</v>
      </c>
      <c r="H1627" s="2">
        <f t="shared" si="250"/>
        <v>1</v>
      </c>
      <c r="I1627" s="2">
        <f t="shared" si="251"/>
        <v>0</v>
      </c>
      <c r="J1627" s="2">
        <f t="shared" si="252"/>
        <v>0</v>
      </c>
      <c r="K1627" s="2">
        <f t="shared" si="253"/>
        <v>0</v>
      </c>
      <c r="L1627" s="2">
        <f t="shared" si="254"/>
        <v>1</v>
      </c>
      <c r="M1627" s="2">
        <v>248</v>
      </c>
      <c r="Q1627" s="2">
        <f t="shared" si="255"/>
        <v>0</v>
      </c>
      <c r="R1627" s="2">
        <f t="shared" si="256"/>
        <v>0</v>
      </c>
      <c r="S1627" s="2">
        <f t="shared" si="257"/>
        <v>0</v>
      </c>
      <c r="T1627" s="2">
        <v>2011</v>
      </c>
      <c r="U1627" s="2">
        <f t="shared" si="258"/>
        <v>0</v>
      </c>
      <c r="V1627" s="2">
        <v>6.8</v>
      </c>
      <c r="W1627" s="2">
        <f t="shared" si="259"/>
        <v>0</v>
      </c>
    </row>
    <row r="1628" spans="1:23" x14ac:dyDescent="0.2">
      <c r="A1628" s="2" t="s">
        <v>2574</v>
      </c>
      <c r="B1628" s="2" t="s">
        <v>11</v>
      </c>
      <c r="C1628" s="2" t="s">
        <v>35</v>
      </c>
      <c r="D1628" s="2">
        <v>110.176</v>
      </c>
      <c r="E1628" s="2">
        <v>98</v>
      </c>
      <c r="F1628" s="2">
        <v>7461</v>
      </c>
      <c r="G1628" s="2">
        <v>10</v>
      </c>
      <c r="H1628" s="2">
        <f t="shared" si="250"/>
        <v>0</v>
      </c>
      <c r="I1628" s="2">
        <f t="shared" si="251"/>
        <v>0</v>
      </c>
      <c r="J1628" s="2">
        <f t="shared" si="252"/>
        <v>1</v>
      </c>
      <c r="K1628" s="2">
        <f t="shared" si="253"/>
        <v>0</v>
      </c>
      <c r="L1628" s="2">
        <f t="shared" si="254"/>
        <v>0</v>
      </c>
      <c r="M1628" s="2">
        <v>70</v>
      </c>
      <c r="Q1628" s="2">
        <f t="shared" si="255"/>
        <v>1</v>
      </c>
      <c r="R1628" s="2">
        <f t="shared" si="256"/>
        <v>0</v>
      </c>
      <c r="S1628" s="2">
        <f t="shared" si="257"/>
        <v>0</v>
      </c>
      <c r="T1628" s="2">
        <v>2004</v>
      </c>
      <c r="U1628" s="2">
        <f t="shared" si="258"/>
        <v>0</v>
      </c>
      <c r="V1628" s="2">
        <v>5.9</v>
      </c>
      <c r="W1628" s="2">
        <f t="shared" si="259"/>
        <v>0</v>
      </c>
    </row>
    <row r="1629" spans="1:23" x14ac:dyDescent="0.2">
      <c r="A1629" s="2" t="s">
        <v>2574</v>
      </c>
      <c r="B1629" s="2" t="s">
        <v>11</v>
      </c>
      <c r="C1629" s="2" t="s">
        <v>35</v>
      </c>
      <c r="D1629" s="2">
        <v>39.143799999999999</v>
      </c>
      <c r="E1629" s="2">
        <v>137</v>
      </c>
      <c r="F1629" s="2">
        <v>5746</v>
      </c>
      <c r="G1629" s="2">
        <v>20</v>
      </c>
      <c r="H1629" s="2">
        <f t="shared" si="250"/>
        <v>0</v>
      </c>
      <c r="I1629" s="2">
        <f t="shared" si="251"/>
        <v>0</v>
      </c>
      <c r="J1629" s="2">
        <f t="shared" si="252"/>
        <v>1</v>
      </c>
      <c r="K1629" s="2">
        <f t="shared" si="253"/>
        <v>0</v>
      </c>
      <c r="L1629" s="2">
        <f t="shared" si="254"/>
        <v>0</v>
      </c>
      <c r="M1629" s="2">
        <v>70</v>
      </c>
      <c r="Q1629" s="2">
        <f t="shared" si="255"/>
        <v>1</v>
      </c>
      <c r="R1629" s="2">
        <f t="shared" si="256"/>
        <v>0</v>
      </c>
      <c r="S1629" s="2">
        <f t="shared" si="257"/>
        <v>0</v>
      </c>
      <c r="T1629" s="2">
        <v>2006</v>
      </c>
      <c r="U1629" s="2">
        <f t="shared" si="258"/>
        <v>0</v>
      </c>
      <c r="V1629" s="2">
        <v>5</v>
      </c>
      <c r="W1629" s="2">
        <f t="shared" si="259"/>
        <v>0</v>
      </c>
    </row>
    <row r="1630" spans="1:23" x14ac:dyDescent="0.2">
      <c r="A1630" s="2" t="s">
        <v>62</v>
      </c>
      <c r="B1630" s="2" t="s">
        <v>11</v>
      </c>
      <c r="C1630" s="2" t="s">
        <v>40</v>
      </c>
      <c r="D1630" s="2">
        <v>37.100999999999999</v>
      </c>
      <c r="E1630" s="2">
        <v>95</v>
      </c>
      <c r="F1630" s="2">
        <v>1070</v>
      </c>
      <c r="G1630" s="2">
        <v>40</v>
      </c>
      <c r="H1630" s="2">
        <f t="shared" si="250"/>
        <v>0</v>
      </c>
      <c r="I1630" s="2">
        <f t="shared" si="251"/>
        <v>0</v>
      </c>
      <c r="J1630" s="2">
        <f t="shared" si="252"/>
        <v>0</v>
      </c>
      <c r="K1630" s="2">
        <f t="shared" si="253"/>
        <v>0</v>
      </c>
      <c r="L1630" s="2">
        <f t="shared" si="254"/>
        <v>0</v>
      </c>
      <c r="M1630" s="2">
        <v>98</v>
      </c>
      <c r="Q1630" s="2">
        <f t="shared" si="255"/>
        <v>1</v>
      </c>
      <c r="R1630" s="2">
        <f t="shared" si="256"/>
        <v>0</v>
      </c>
      <c r="S1630" s="2">
        <f t="shared" si="257"/>
        <v>1</v>
      </c>
      <c r="T1630" s="2">
        <v>2012</v>
      </c>
      <c r="U1630" s="2">
        <f t="shared" si="258"/>
        <v>0</v>
      </c>
      <c r="V1630" s="2">
        <v>5.8</v>
      </c>
      <c r="W1630" s="2">
        <f t="shared" si="259"/>
        <v>0</v>
      </c>
    </row>
    <row r="1631" spans="1:23" x14ac:dyDescent="0.2">
      <c r="A1631" s="2" t="s">
        <v>2578</v>
      </c>
      <c r="B1631" s="2" t="s">
        <v>15</v>
      </c>
      <c r="C1631" s="2" t="s">
        <v>24</v>
      </c>
      <c r="D1631" s="2">
        <v>10.640599999999999</v>
      </c>
      <c r="E1631" s="2">
        <v>115</v>
      </c>
      <c r="F1631" s="2">
        <v>1686</v>
      </c>
      <c r="G1631" s="2">
        <v>40</v>
      </c>
      <c r="H1631" s="2">
        <f t="shared" si="250"/>
        <v>1</v>
      </c>
      <c r="I1631" s="2">
        <f t="shared" si="251"/>
        <v>0</v>
      </c>
      <c r="J1631" s="2">
        <f t="shared" si="252"/>
        <v>0</v>
      </c>
      <c r="K1631" s="2">
        <f t="shared" si="253"/>
        <v>0</v>
      </c>
      <c r="L1631" s="2">
        <f t="shared" si="254"/>
        <v>0</v>
      </c>
      <c r="M1631" s="2">
        <v>180</v>
      </c>
      <c r="Q1631" s="2">
        <f t="shared" si="255"/>
        <v>0</v>
      </c>
      <c r="R1631" s="2">
        <f t="shared" si="256"/>
        <v>0</v>
      </c>
      <c r="S1631" s="2">
        <f t="shared" si="257"/>
        <v>0</v>
      </c>
      <c r="T1631" s="2">
        <v>2015</v>
      </c>
      <c r="U1631" s="2">
        <f t="shared" si="258"/>
        <v>0</v>
      </c>
      <c r="V1631" s="2">
        <v>5.8</v>
      </c>
      <c r="W1631" s="2">
        <f t="shared" si="259"/>
        <v>0</v>
      </c>
    </row>
    <row r="1632" spans="1:23" x14ac:dyDescent="0.2">
      <c r="A1632" s="2" t="s">
        <v>1466</v>
      </c>
      <c r="B1632" s="2" t="s">
        <v>15</v>
      </c>
      <c r="C1632" s="2" t="s">
        <v>31</v>
      </c>
      <c r="D1632" s="2">
        <v>0.44263799999999998</v>
      </c>
      <c r="E1632" s="2">
        <v>88</v>
      </c>
      <c r="F1632" s="2">
        <v>897</v>
      </c>
      <c r="G1632" s="2">
        <v>0.85</v>
      </c>
      <c r="H1632" s="2">
        <f t="shared" si="250"/>
        <v>1</v>
      </c>
      <c r="I1632" s="2">
        <f t="shared" si="251"/>
        <v>1</v>
      </c>
      <c r="J1632" s="2">
        <f t="shared" si="252"/>
        <v>0</v>
      </c>
      <c r="K1632" s="2">
        <f t="shared" si="253"/>
        <v>0</v>
      </c>
      <c r="L1632" s="2">
        <f t="shared" si="254"/>
        <v>0</v>
      </c>
      <c r="M1632" s="2">
        <v>0</v>
      </c>
      <c r="Q1632" s="2">
        <f t="shared" si="255"/>
        <v>0</v>
      </c>
      <c r="R1632" s="2">
        <f t="shared" si="256"/>
        <v>0</v>
      </c>
      <c r="S1632" s="2">
        <f t="shared" si="257"/>
        <v>0</v>
      </c>
      <c r="T1632" s="2">
        <v>2007</v>
      </c>
      <c r="U1632" s="2">
        <f t="shared" si="258"/>
        <v>0</v>
      </c>
      <c r="V1632" s="2">
        <v>7.3</v>
      </c>
      <c r="W1632" s="2">
        <f t="shared" si="259"/>
        <v>0</v>
      </c>
    </row>
    <row r="1633" spans="1:23" x14ac:dyDescent="0.2">
      <c r="A1633" s="2" t="s">
        <v>855</v>
      </c>
      <c r="B1633" s="2" t="s">
        <v>15</v>
      </c>
      <c r="C1633" s="2" t="s">
        <v>31</v>
      </c>
      <c r="D1633" s="2">
        <v>277.31299999999999</v>
      </c>
      <c r="E1633" s="2">
        <v>108</v>
      </c>
      <c r="F1633" s="2">
        <v>17623</v>
      </c>
      <c r="G1633" s="2">
        <v>35</v>
      </c>
      <c r="H1633" s="2">
        <f t="shared" si="250"/>
        <v>1</v>
      </c>
      <c r="I1633" s="2">
        <f t="shared" si="251"/>
        <v>1</v>
      </c>
      <c r="J1633" s="2">
        <f t="shared" si="252"/>
        <v>0</v>
      </c>
      <c r="K1633" s="2">
        <f t="shared" si="253"/>
        <v>0</v>
      </c>
      <c r="L1633" s="2">
        <f t="shared" si="254"/>
        <v>0</v>
      </c>
      <c r="M1633" s="2">
        <v>480</v>
      </c>
      <c r="Q1633" s="2">
        <f t="shared" si="255"/>
        <v>0</v>
      </c>
      <c r="R1633" s="2">
        <f t="shared" si="256"/>
        <v>0</v>
      </c>
      <c r="S1633" s="2">
        <f t="shared" si="257"/>
        <v>0</v>
      </c>
      <c r="T1633" s="2">
        <v>2009</v>
      </c>
      <c r="U1633" s="2">
        <f t="shared" si="258"/>
        <v>0</v>
      </c>
      <c r="V1633" s="2">
        <v>7.8</v>
      </c>
      <c r="W1633" s="2">
        <f t="shared" si="259"/>
        <v>0</v>
      </c>
    </row>
    <row r="1634" spans="1:23" x14ac:dyDescent="0.2">
      <c r="A1634" s="2" t="s">
        <v>855</v>
      </c>
      <c r="B1634" s="2" t="s">
        <v>15</v>
      </c>
      <c r="C1634" s="2" t="s">
        <v>31</v>
      </c>
      <c r="D1634" s="2">
        <v>254.45599999999999</v>
      </c>
      <c r="E1634" s="2">
        <v>102</v>
      </c>
      <c r="F1634" s="2">
        <v>16143</v>
      </c>
      <c r="G1634" s="2">
        <v>80</v>
      </c>
      <c r="H1634" s="2">
        <f t="shared" si="250"/>
        <v>1</v>
      </c>
      <c r="I1634" s="2">
        <f t="shared" si="251"/>
        <v>1</v>
      </c>
      <c r="J1634" s="2">
        <f t="shared" si="252"/>
        <v>0</v>
      </c>
      <c r="K1634" s="2">
        <f t="shared" si="253"/>
        <v>0</v>
      </c>
      <c r="L1634" s="2">
        <f t="shared" si="254"/>
        <v>0</v>
      </c>
      <c r="M1634" s="2">
        <v>480</v>
      </c>
      <c r="Q1634" s="2">
        <f t="shared" si="255"/>
        <v>0</v>
      </c>
      <c r="R1634" s="2">
        <f t="shared" si="256"/>
        <v>0</v>
      </c>
      <c r="S1634" s="2">
        <f t="shared" si="257"/>
        <v>0</v>
      </c>
      <c r="T1634" s="2">
        <v>2011</v>
      </c>
      <c r="U1634" s="2">
        <f t="shared" si="258"/>
        <v>0</v>
      </c>
      <c r="V1634" s="2">
        <v>6.5</v>
      </c>
      <c r="W1634" s="2">
        <f t="shared" si="259"/>
        <v>0</v>
      </c>
    </row>
    <row r="1635" spans="1:23" x14ac:dyDescent="0.2">
      <c r="A1635" s="2" t="s">
        <v>171</v>
      </c>
      <c r="B1635" s="2" t="s">
        <v>15</v>
      </c>
      <c r="C1635" s="2" t="s">
        <v>35</v>
      </c>
      <c r="D1635" s="2">
        <v>64.505899999999997</v>
      </c>
      <c r="E1635" s="2">
        <v>91</v>
      </c>
      <c r="F1635" s="2">
        <v>13654</v>
      </c>
      <c r="G1635" s="2">
        <v>48</v>
      </c>
      <c r="H1635" s="2">
        <f t="shared" si="250"/>
        <v>1</v>
      </c>
      <c r="I1635" s="2">
        <f t="shared" si="251"/>
        <v>0</v>
      </c>
      <c r="J1635" s="2">
        <f t="shared" si="252"/>
        <v>1</v>
      </c>
      <c r="K1635" s="2">
        <f t="shared" si="253"/>
        <v>0</v>
      </c>
      <c r="L1635" s="2">
        <f t="shared" si="254"/>
        <v>0</v>
      </c>
      <c r="M1635" s="2">
        <v>0</v>
      </c>
      <c r="Q1635" s="2">
        <f t="shared" si="255"/>
        <v>0</v>
      </c>
      <c r="R1635" s="2">
        <f t="shared" si="256"/>
        <v>0</v>
      </c>
      <c r="S1635" s="2">
        <f t="shared" si="257"/>
        <v>0</v>
      </c>
      <c r="T1635" s="2">
        <v>2008</v>
      </c>
      <c r="U1635" s="2">
        <f t="shared" si="258"/>
        <v>0</v>
      </c>
      <c r="V1635" s="2">
        <v>5</v>
      </c>
      <c r="W1635" s="2">
        <f t="shared" si="259"/>
        <v>0</v>
      </c>
    </row>
    <row r="1636" spans="1:23" x14ac:dyDescent="0.2">
      <c r="A1636" s="2" t="s">
        <v>790</v>
      </c>
      <c r="B1636" s="2" t="s">
        <v>15</v>
      </c>
      <c r="C1636" s="2" t="s">
        <v>12</v>
      </c>
      <c r="D1636" s="2">
        <v>54.116199999999999</v>
      </c>
      <c r="E1636" s="2">
        <v>187</v>
      </c>
      <c r="F1636" s="2">
        <v>49912</v>
      </c>
      <c r="G1636" s="2">
        <v>44</v>
      </c>
      <c r="H1636" s="2">
        <f t="shared" si="250"/>
        <v>1</v>
      </c>
      <c r="I1636" s="2">
        <f t="shared" si="251"/>
        <v>0</v>
      </c>
      <c r="J1636" s="2">
        <f t="shared" si="252"/>
        <v>0</v>
      </c>
      <c r="K1636" s="2">
        <f t="shared" si="253"/>
        <v>0</v>
      </c>
      <c r="L1636" s="2">
        <f t="shared" si="254"/>
        <v>0</v>
      </c>
      <c r="M1636" s="2">
        <v>16000</v>
      </c>
      <c r="Q1636" s="2">
        <f t="shared" si="255"/>
        <v>0</v>
      </c>
      <c r="R1636" s="2">
        <f t="shared" si="256"/>
        <v>0</v>
      </c>
      <c r="S1636" s="2">
        <f t="shared" si="257"/>
        <v>0</v>
      </c>
      <c r="T1636" s="2">
        <v>2015</v>
      </c>
      <c r="U1636" s="2">
        <f t="shared" si="258"/>
        <v>0</v>
      </c>
      <c r="V1636" s="2">
        <v>7.9</v>
      </c>
      <c r="W1636" s="2">
        <f t="shared" si="259"/>
        <v>1</v>
      </c>
    </row>
    <row r="1637" spans="1:23" x14ac:dyDescent="0.2">
      <c r="A1637" s="2" t="s">
        <v>1723</v>
      </c>
      <c r="B1637" s="2" t="s">
        <v>51</v>
      </c>
      <c r="C1637" s="2" t="s">
        <v>31</v>
      </c>
      <c r="D1637" s="2">
        <v>75.817999999999998</v>
      </c>
      <c r="E1637" s="2">
        <v>88</v>
      </c>
      <c r="F1637" s="2">
        <v>2622</v>
      </c>
      <c r="G1637" s="2">
        <v>90</v>
      </c>
      <c r="H1637" s="2">
        <f t="shared" si="250"/>
        <v>0</v>
      </c>
      <c r="I1637" s="2">
        <f t="shared" si="251"/>
        <v>1</v>
      </c>
      <c r="J1637" s="2">
        <f t="shared" si="252"/>
        <v>0</v>
      </c>
      <c r="K1637" s="2">
        <f t="shared" si="253"/>
        <v>0</v>
      </c>
      <c r="L1637" s="2">
        <f t="shared" si="254"/>
        <v>0</v>
      </c>
      <c r="M1637" s="2">
        <v>50</v>
      </c>
      <c r="Q1637" s="2">
        <f t="shared" si="255"/>
        <v>0</v>
      </c>
      <c r="R1637" s="2">
        <f t="shared" si="256"/>
        <v>1</v>
      </c>
      <c r="S1637" s="2">
        <f t="shared" si="257"/>
        <v>0</v>
      </c>
      <c r="T1637" s="2">
        <v>2003</v>
      </c>
      <c r="U1637" s="2">
        <f t="shared" si="258"/>
        <v>0</v>
      </c>
      <c r="V1637" s="2">
        <v>4.9000000000000004</v>
      </c>
      <c r="W1637" s="2">
        <f t="shared" si="259"/>
        <v>0</v>
      </c>
    </row>
    <row r="1638" spans="1:23" x14ac:dyDescent="0.2">
      <c r="A1638" s="2" t="s">
        <v>2586</v>
      </c>
      <c r="B1638" s="2" t="s">
        <v>11</v>
      </c>
      <c r="C1638" s="2" t="s">
        <v>12</v>
      </c>
      <c r="D1638" s="2">
        <v>13.350199999999999</v>
      </c>
      <c r="E1638" s="2">
        <v>82</v>
      </c>
      <c r="F1638" s="2">
        <v>4856</v>
      </c>
      <c r="G1638" s="2">
        <v>5</v>
      </c>
      <c r="H1638" s="2">
        <f t="shared" si="250"/>
        <v>0</v>
      </c>
      <c r="I1638" s="2">
        <f t="shared" si="251"/>
        <v>0</v>
      </c>
      <c r="J1638" s="2">
        <f t="shared" si="252"/>
        <v>0</v>
      </c>
      <c r="K1638" s="2">
        <f t="shared" si="253"/>
        <v>0</v>
      </c>
      <c r="L1638" s="2">
        <f t="shared" si="254"/>
        <v>0</v>
      </c>
      <c r="M1638" s="2">
        <v>7</v>
      </c>
      <c r="Q1638" s="2">
        <f t="shared" si="255"/>
        <v>1</v>
      </c>
      <c r="R1638" s="2">
        <f t="shared" si="256"/>
        <v>0</v>
      </c>
      <c r="S1638" s="2">
        <f t="shared" si="257"/>
        <v>0</v>
      </c>
      <c r="T1638" s="2">
        <v>2008</v>
      </c>
      <c r="U1638" s="2">
        <f t="shared" si="258"/>
        <v>0</v>
      </c>
      <c r="V1638" s="2">
        <v>3.8</v>
      </c>
      <c r="W1638" s="2">
        <f t="shared" si="259"/>
        <v>1</v>
      </c>
    </row>
    <row r="1639" spans="1:23" x14ac:dyDescent="0.2">
      <c r="A1639" s="2" t="s">
        <v>496</v>
      </c>
      <c r="B1639" s="2" t="s">
        <v>15</v>
      </c>
      <c r="C1639" s="2" t="s">
        <v>24</v>
      </c>
      <c r="D1639" s="2">
        <v>159.578</v>
      </c>
      <c r="E1639" s="2">
        <v>123</v>
      </c>
      <c r="F1639" s="2">
        <v>4825</v>
      </c>
      <c r="G1639" s="2">
        <v>43</v>
      </c>
      <c r="H1639" s="2">
        <f t="shared" si="250"/>
        <v>1</v>
      </c>
      <c r="I1639" s="2">
        <f t="shared" si="251"/>
        <v>0</v>
      </c>
      <c r="J1639" s="2">
        <f t="shared" si="252"/>
        <v>0</v>
      </c>
      <c r="K1639" s="2">
        <f t="shared" si="253"/>
        <v>0</v>
      </c>
      <c r="L1639" s="2">
        <f t="shared" si="254"/>
        <v>0</v>
      </c>
      <c r="M1639" s="2">
        <v>176</v>
      </c>
      <c r="Q1639" s="2">
        <f t="shared" si="255"/>
        <v>0</v>
      </c>
      <c r="R1639" s="2">
        <f t="shared" si="256"/>
        <v>0</v>
      </c>
      <c r="S1639" s="2">
        <f t="shared" si="257"/>
        <v>0</v>
      </c>
      <c r="T1639" s="2">
        <v>2013</v>
      </c>
      <c r="U1639" s="2">
        <f t="shared" si="258"/>
        <v>0</v>
      </c>
      <c r="V1639" s="2">
        <v>6.6</v>
      </c>
      <c r="W1639" s="2">
        <f t="shared" si="259"/>
        <v>0</v>
      </c>
    </row>
    <row r="1640" spans="1:23" x14ac:dyDescent="0.2">
      <c r="A1640" s="2" t="s">
        <v>2589</v>
      </c>
      <c r="B1640" s="2" t="s">
        <v>15</v>
      </c>
      <c r="C1640" s="2" t="s">
        <v>31</v>
      </c>
      <c r="D1640" s="2">
        <v>1.9539000000000001E-2</v>
      </c>
      <c r="E1640" s="2">
        <v>87</v>
      </c>
      <c r="F1640" s="2">
        <v>6227</v>
      </c>
      <c r="G1640" s="2">
        <v>1</v>
      </c>
      <c r="H1640" s="2">
        <f t="shared" si="250"/>
        <v>1</v>
      </c>
      <c r="I1640" s="2">
        <f t="shared" si="251"/>
        <v>1</v>
      </c>
      <c r="J1640" s="2">
        <f t="shared" si="252"/>
        <v>0</v>
      </c>
      <c r="K1640" s="2">
        <f t="shared" si="253"/>
        <v>0</v>
      </c>
      <c r="L1640" s="2">
        <f t="shared" si="254"/>
        <v>0</v>
      </c>
      <c r="M1640" s="2">
        <v>4</v>
      </c>
      <c r="Q1640" s="2">
        <f t="shared" si="255"/>
        <v>0</v>
      </c>
      <c r="R1640" s="2">
        <f t="shared" si="256"/>
        <v>0</v>
      </c>
      <c r="S1640" s="2">
        <f t="shared" si="257"/>
        <v>0</v>
      </c>
      <c r="T1640" s="2">
        <v>2003</v>
      </c>
      <c r="U1640" s="2">
        <f t="shared" si="258"/>
        <v>0</v>
      </c>
      <c r="V1640" s="2">
        <v>6.2</v>
      </c>
      <c r="W1640" s="2">
        <f t="shared" si="259"/>
        <v>0</v>
      </c>
    </row>
    <row r="1641" spans="1:23" x14ac:dyDescent="0.2">
      <c r="A1641" s="2" t="s">
        <v>1081</v>
      </c>
      <c r="B1641" s="2" t="s">
        <v>11</v>
      </c>
      <c r="C1641" s="2" t="s">
        <v>12</v>
      </c>
      <c r="D1641" s="2">
        <v>169.70599999999999</v>
      </c>
      <c r="E1641" s="2">
        <v>146</v>
      </c>
      <c r="F1641" s="2">
        <v>23227</v>
      </c>
      <c r="G1641" s="2">
        <v>25</v>
      </c>
      <c r="H1641" s="2">
        <f t="shared" si="250"/>
        <v>0</v>
      </c>
      <c r="I1641" s="2">
        <f t="shared" si="251"/>
        <v>0</v>
      </c>
      <c r="J1641" s="2">
        <f t="shared" si="252"/>
        <v>0</v>
      </c>
      <c r="K1641" s="2">
        <f t="shared" si="253"/>
        <v>0</v>
      </c>
      <c r="L1641" s="2">
        <f t="shared" si="254"/>
        <v>0</v>
      </c>
      <c r="M1641" s="2">
        <v>150</v>
      </c>
      <c r="Q1641" s="2">
        <f t="shared" si="255"/>
        <v>1</v>
      </c>
      <c r="R1641" s="2">
        <f t="shared" si="256"/>
        <v>0</v>
      </c>
      <c r="S1641" s="2">
        <f t="shared" si="257"/>
        <v>0</v>
      </c>
      <c r="T1641" s="2">
        <v>2011</v>
      </c>
      <c r="U1641" s="2">
        <f t="shared" si="258"/>
        <v>0</v>
      </c>
      <c r="V1641" s="2">
        <v>8.1</v>
      </c>
      <c r="W1641" s="2">
        <f t="shared" si="259"/>
        <v>1</v>
      </c>
    </row>
    <row r="1642" spans="1:23" x14ac:dyDescent="0.2">
      <c r="A1642" s="2" t="s">
        <v>1679</v>
      </c>
      <c r="B1642" s="2" t="s">
        <v>15</v>
      </c>
      <c r="C1642" s="2" t="s">
        <v>35</v>
      </c>
      <c r="D1642" s="2">
        <v>41.7776</v>
      </c>
      <c r="E1642" s="2">
        <v>108</v>
      </c>
      <c r="F1642" s="2">
        <v>4500</v>
      </c>
      <c r="G1642" s="2">
        <v>15</v>
      </c>
      <c r="H1642" s="2">
        <f t="shared" si="250"/>
        <v>1</v>
      </c>
      <c r="I1642" s="2">
        <f t="shared" si="251"/>
        <v>0</v>
      </c>
      <c r="J1642" s="2">
        <f t="shared" si="252"/>
        <v>1</v>
      </c>
      <c r="K1642" s="2">
        <f t="shared" si="253"/>
        <v>0</v>
      </c>
      <c r="L1642" s="2">
        <f t="shared" si="254"/>
        <v>0</v>
      </c>
      <c r="M1642" s="2">
        <v>192</v>
      </c>
      <c r="Q1642" s="2">
        <f t="shared" si="255"/>
        <v>0</v>
      </c>
      <c r="R1642" s="2">
        <f t="shared" si="256"/>
        <v>0</v>
      </c>
      <c r="S1642" s="2">
        <f t="shared" si="257"/>
        <v>0</v>
      </c>
      <c r="T1642" s="2">
        <v>2006</v>
      </c>
      <c r="U1642" s="2">
        <f t="shared" si="258"/>
        <v>0</v>
      </c>
      <c r="V1642" s="2">
        <v>6.4</v>
      </c>
      <c r="W1642" s="2">
        <f t="shared" si="259"/>
        <v>0</v>
      </c>
    </row>
    <row r="1643" spans="1:23" x14ac:dyDescent="0.2">
      <c r="A1643" s="2" t="s">
        <v>2593</v>
      </c>
      <c r="B1643" s="2" t="s">
        <v>15</v>
      </c>
      <c r="C1643" s="2" t="s">
        <v>35</v>
      </c>
      <c r="D1643" s="2">
        <v>20.801300000000001</v>
      </c>
      <c r="E1643" s="2">
        <v>89</v>
      </c>
      <c r="F1643" s="2">
        <v>2559</v>
      </c>
      <c r="G1643" s="2">
        <v>15</v>
      </c>
      <c r="H1643" s="2">
        <f t="shared" si="250"/>
        <v>1</v>
      </c>
      <c r="I1643" s="2">
        <f t="shared" si="251"/>
        <v>0</v>
      </c>
      <c r="J1643" s="2">
        <f t="shared" si="252"/>
        <v>1</v>
      </c>
      <c r="K1643" s="2">
        <f t="shared" si="253"/>
        <v>0</v>
      </c>
      <c r="L1643" s="2">
        <f t="shared" si="254"/>
        <v>0</v>
      </c>
      <c r="M1643" s="2">
        <v>7</v>
      </c>
      <c r="Q1643" s="2">
        <f t="shared" si="255"/>
        <v>0</v>
      </c>
      <c r="R1643" s="2">
        <f t="shared" si="256"/>
        <v>0</v>
      </c>
      <c r="S1643" s="2">
        <f t="shared" si="257"/>
        <v>0</v>
      </c>
      <c r="T1643" s="2">
        <v>2007</v>
      </c>
      <c r="U1643" s="2">
        <f t="shared" si="258"/>
        <v>0</v>
      </c>
      <c r="V1643" s="2">
        <v>5.0999999999999996</v>
      </c>
      <c r="W1643" s="2">
        <f t="shared" si="259"/>
        <v>0</v>
      </c>
    </row>
    <row r="1644" spans="1:23" x14ac:dyDescent="0.2">
      <c r="A1644" s="2" t="s">
        <v>2595</v>
      </c>
      <c r="B1644" s="2" t="s">
        <v>51</v>
      </c>
      <c r="C1644" s="2" t="s">
        <v>19</v>
      </c>
      <c r="D1644" s="2">
        <v>51.019100000000002</v>
      </c>
      <c r="E1644" s="2">
        <v>109</v>
      </c>
      <c r="F1644" s="2">
        <v>14073</v>
      </c>
      <c r="G1644" s="2">
        <v>50</v>
      </c>
      <c r="H1644" s="2">
        <f t="shared" si="250"/>
        <v>0</v>
      </c>
      <c r="I1644" s="2">
        <f t="shared" si="251"/>
        <v>0</v>
      </c>
      <c r="J1644" s="2">
        <f t="shared" si="252"/>
        <v>0</v>
      </c>
      <c r="K1644" s="2">
        <f t="shared" si="253"/>
        <v>0</v>
      </c>
      <c r="L1644" s="2">
        <f t="shared" si="254"/>
        <v>1</v>
      </c>
      <c r="M1644" s="2">
        <v>37</v>
      </c>
      <c r="Q1644" s="2">
        <f t="shared" si="255"/>
        <v>0</v>
      </c>
      <c r="R1644" s="2">
        <f t="shared" si="256"/>
        <v>1</v>
      </c>
      <c r="S1644" s="2">
        <f t="shared" si="257"/>
        <v>0</v>
      </c>
      <c r="T1644" s="2">
        <v>2005</v>
      </c>
      <c r="U1644" s="2">
        <f t="shared" si="258"/>
        <v>0</v>
      </c>
      <c r="V1644" s="2">
        <v>6.8</v>
      </c>
      <c r="W1644" s="2">
        <f t="shared" si="259"/>
        <v>0</v>
      </c>
    </row>
    <row r="1645" spans="1:23" x14ac:dyDescent="0.2">
      <c r="A1645" s="2" t="s">
        <v>250</v>
      </c>
      <c r="B1645" s="2" t="s">
        <v>15</v>
      </c>
      <c r="C1645" s="2" t="s">
        <v>40</v>
      </c>
      <c r="D1645" s="2">
        <v>7.15693</v>
      </c>
      <c r="E1645" s="2">
        <v>116</v>
      </c>
      <c r="F1645" s="2">
        <v>1134</v>
      </c>
      <c r="G1645" s="2">
        <v>25</v>
      </c>
      <c r="H1645" s="2">
        <f t="shared" si="250"/>
        <v>1</v>
      </c>
      <c r="I1645" s="2">
        <f t="shared" si="251"/>
        <v>0</v>
      </c>
      <c r="J1645" s="2">
        <f t="shared" si="252"/>
        <v>0</v>
      </c>
      <c r="K1645" s="2">
        <f t="shared" si="253"/>
        <v>0</v>
      </c>
      <c r="L1645" s="2">
        <f t="shared" si="254"/>
        <v>0</v>
      </c>
      <c r="M1645" s="2">
        <v>529</v>
      </c>
      <c r="Q1645" s="2">
        <f t="shared" si="255"/>
        <v>0</v>
      </c>
      <c r="R1645" s="2">
        <f t="shared" si="256"/>
        <v>0</v>
      </c>
      <c r="S1645" s="2">
        <f t="shared" si="257"/>
        <v>1</v>
      </c>
      <c r="T1645" s="2">
        <v>2006</v>
      </c>
      <c r="U1645" s="2">
        <f t="shared" si="258"/>
        <v>0</v>
      </c>
      <c r="V1645" s="2">
        <v>6.7</v>
      </c>
      <c r="W1645" s="2">
        <f t="shared" si="259"/>
        <v>0</v>
      </c>
    </row>
    <row r="1646" spans="1:23" x14ac:dyDescent="0.2">
      <c r="A1646" s="2" t="s">
        <v>2598</v>
      </c>
      <c r="B1646" s="2" t="s">
        <v>11</v>
      </c>
      <c r="C1646" s="2" t="s">
        <v>19</v>
      </c>
      <c r="D1646" s="2">
        <v>303.00099999999998</v>
      </c>
      <c r="E1646" s="2">
        <v>182</v>
      </c>
      <c r="F1646" s="2">
        <v>9152</v>
      </c>
      <c r="G1646" s="2">
        <v>180</v>
      </c>
      <c r="H1646" s="2">
        <f t="shared" si="250"/>
        <v>0</v>
      </c>
      <c r="I1646" s="2">
        <f t="shared" si="251"/>
        <v>0</v>
      </c>
      <c r="J1646" s="2">
        <f t="shared" si="252"/>
        <v>0</v>
      </c>
      <c r="K1646" s="2">
        <f t="shared" si="253"/>
        <v>0</v>
      </c>
      <c r="L1646" s="2">
        <f t="shared" si="254"/>
        <v>1</v>
      </c>
      <c r="M1646" s="2">
        <v>0</v>
      </c>
      <c r="Q1646" s="2">
        <f t="shared" si="255"/>
        <v>1</v>
      </c>
      <c r="R1646" s="2">
        <f t="shared" si="256"/>
        <v>0</v>
      </c>
      <c r="S1646" s="2">
        <f t="shared" si="257"/>
        <v>0</v>
      </c>
      <c r="T1646" s="2">
        <v>2012</v>
      </c>
      <c r="U1646" s="2">
        <f t="shared" si="258"/>
        <v>0</v>
      </c>
      <c r="V1646" s="2">
        <v>7.9</v>
      </c>
      <c r="W1646" s="2">
        <f t="shared" si="259"/>
        <v>0</v>
      </c>
    </row>
    <row r="1647" spans="1:23" x14ac:dyDescent="0.2">
      <c r="A1647" s="2" t="s">
        <v>2598</v>
      </c>
      <c r="B1647" s="2" t="s">
        <v>11</v>
      </c>
      <c r="C1647" s="2" t="s">
        <v>19</v>
      </c>
      <c r="D1647" s="2">
        <v>258.35500000000002</v>
      </c>
      <c r="E1647" s="2">
        <v>186</v>
      </c>
      <c r="F1647" s="2">
        <v>9152</v>
      </c>
      <c r="G1647" s="2">
        <v>225</v>
      </c>
      <c r="H1647" s="2">
        <f t="shared" si="250"/>
        <v>0</v>
      </c>
      <c r="I1647" s="2">
        <f t="shared" si="251"/>
        <v>0</v>
      </c>
      <c r="J1647" s="2">
        <f t="shared" si="252"/>
        <v>0</v>
      </c>
      <c r="K1647" s="2">
        <f t="shared" si="253"/>
        <v>0</v>
      </c>
      <c r="L1647" s="2">
        <f t="shared" si="254"/>
        <v>1</v>
      </c>
      <c r="M1647" s="2">
        <v>0</v>
      </c>
      <c r="Q1647" s="2">
        <f t="shared" si="255"/>
        <v>1</v>
      </c>
      <c r="R1647" s="2">
        <f t="shared" si="256"/>
        <v>0</v>
      </c>
      <c r="S1647" s="2">
        <f t="shared" si="257"/>
        <v>0</v>
      </c>
      <c r="T1647" s="2">
        <v>2013</v>
      </c>
      <c r="U1647" s="2">
        <f t="shared" si="258"/>
        <v>0</v>
      </c>
      <c r="V1647" s="2">
        <v>7.9</v>
      </c>
      <c r="W1647" s="2">
        <f t="shared" si="259"/>
        <v>0</v>
      </c>
    </row>
    <row r="1648" spans="1:23" x14ac:dyDescent="0.2">
      <c r="A1648" s="2" t="s">
        <v>1368</v>
      </c>
      <c r="B1648" s="2" t="s">
        <v>11</v>
      </c>
      <c r="C1648" s="2" t="s">
        <v>31</v>
      </c>
      <c r="D1648" s="2">
        <v>63.224800000000002</v>
      </c>
      <c r="E1648" s="2">
        <v>138</v>
      </c>
      <c r="F1648" s="2">
        <v>17423</v>
      </c>
      <c r="G1648" s="2">
        <v>85</v>
      </c>
      <c r="H1648" s="2">
        <f t="shared" si="250"/>
        <v>0</v>
      </c>
      <c r="I1648" s="2">
        <f t="shared" si="251"/>
        <v>1</v>
      </c>
      <c r="J1648" s="2">
        <f t="shared" si="252"/>
        <v>0</v>
      </c>
      <c r="K1648" s="2">
        <f t="shared" si="253"/>
        <v>0</v>
      </c>
      <c r="L1648" s="2">
        <f t="shared" si="254"/>
        <v>0</v>
      </c>
      <c r="M1648" s="2">
        <v>278</v>
      </c>
      <c r="Q1648" s="2">
        <f t="shared" si="255"/>
        <v>1</v>
      </c>
      <c r="R1648" s="2">
        <f t="shared" si="256"/>
        <v>0</v>
      </c>
      <c r="S1648" s="2">
        <f t="shared" si="257"/>
        <v>0</v>
      </c>
      <c r="T1648" s="2">
        <v>2006</v>
      </c>
      <c r="U1648" s="2">
        <f t="shared" si="258"/>
        <v>0</v>
      </c>
      <c r="V1648" s="2">
        <v>6.9</v>
      </c>
      <c r="W1648" s="2">
        <f t="shared" si="259"/>
        <v>0</v>
      </c>
    </row>
    <row r="1649" spans="1:23" x14ac:dyDescent="0.2">
      <c r="A1649" s="2" t="s">
        <v>2602</v>
      </c>
      <c r="B1649" s="2" t="s">
        <v>15</v>
      </c>
      <c r="C1649" s="2" t="s">
        <v>12</v>
      </c>
      <c r="D1649" s="2">
        <v>2.4288799999999999</v>
      </c>
      <c r="E1649" s="2">
        <v>122</v>
      </c>
      <c r="F1649" s="2">
        <v>2896</v>
      </c>
      <c r="G1649" s="2">
        <v>16</v>
      </c>
      <c r="H1649" s="2">
        <f t="shared" si="250"/>
        <v>1</v>
      </c>
      <c r="I1649" s="2">
        <f t="shared" si="251"/>
        <v>0</v>
      </c>
      <c r="J1649" s="2">
        <f t="shared" si="252"/>
        <v>0</v>
      </c>
      <c r="K1649" s="2">
        <f t="shared" si="253"/>
        <v>0</v>
      </c>
      <c r="L1649" s="2">
        <f t="shared" si="254"/>
        <v>0</v>
      </c>
      <c r="M1649" s="2">
        <v>0</v>
      </c>
      <c r="Q1649" s="2">
        <f t="shared" si="255"/>
        <v>0</v>
      </c>
      <c r="R1649" s="2">
        <f t="shared" si="256"/>
        <v>0</v>
      </c>
      <c r="S1649" s="2">
        <f t="shared" si="257"/>
        <v>0</v>
      </c>
      <c r="T1649" s="2">
        <v>2014</v>
      </c>
      <c r="U1649" s="2">
        <f t="shared" si="258"/>
        <v>0</v>
      </c>
      <c r="V1649" s="2">
        <v>6.6</v>
      </c>
      <c r="W1649" s="2">
        <f t="shared" si="259"/>
        <v>1</v>
      </c>
    </row>
    <row r="1650" spans="1:23" x14ac:dyDescent="0.2">
      <c r="A1650" s="2" t="s">
        <v>1331</v>
      </c>
      <c r="B1650" s="2" t="s">
        <v>11</v>
      </c>
      <c r="C1650" s="2" t="s">
        <v>19</v>
      </c>
      <c r="D1650" s="2">
        <v>26.617000000000001</v>
      </c>
      <c r="E1650" s="2">
        <v>125</v>
      </c>
      <c r="F1650" s="2">
        <v>1300</v>
      </c>
      <c r="G1650" s="2">
        <v>40</v>
      </c>
      <c r="H1650" s="2">
        <f t="shared" si="250"/>
        <v>0</v>
      </c>
      <c r="I1650" s="2">
        <f t="shared" si="251"/>
        <v>0</v>
      </c>
      <c r="J1650" s="2">
        <f t="shared" si="252"/>
        <v>0</v>
      </c>
      <c r="K1650" s="2">
        <f t="shared" si="253"/>
        <v>0</v>
      </c>
      <c r="L1650" s="2">
        <f t="shared" si="254"/>
        <v>1</v>
      </c>
      <c r="M1650" s="2">
        <v>487</v>
      </c>
      <c r="Q1650" s="2">
        <f t="shared" si="255"/>
        <v>1</v>
      </c>
      <c r="R1650" s="2">
        <f t="shared" si="256"/>
        <v>0</v>
      </c>
      <c r="S1650" s="2">
        <f t="shared" si="257"/>
        <v>0</v>
      </c>
      <c r="T1650" s="2">
        <v>2013</v>
      </c>
      <c r="U1650" s="2">
        <f t="shared" si="258"/>
        <v>0</v>
      </c>
      <c r="V1650" s="2">
        <v>5.9</v>
      </c>
      <c r="W1650" s="2">
        <f t="shared" si="259"/>
        <v>0</v>
      </c>
    </row>
    <row r="1651" spans="1:23" x14ac:dyDescent="0.2">
      <c r="A1651" s="2" t="s">
        <v>939</v>
      </c>
      <c r="B1651" s="2" t="s">
        <v>11</v>
      </c>
      <c r="C1651" s="2" t="s">
        <v>12</v>
      </c>
      <c r="D1651" s="2">
        <v>41.597799999999999</v>
      </c>
      <c r="E1651" s="2">
        <v>114</v>
      </c>
      <c r="F1651" s="2">
        <v>12624</v>
      </c>
      <c r="G1651" s="2">
        <v>25</v>
      </c>
      <c r="H1651" s="2">
        <f t="shared" si="250"/>
        <v>0</v>
      </c>
      <c r="I1651" s="2">
        <f t="shared" si="251"/>
        <v>0</v>
      </c>
      <c r="J1651" s="2">
        <f t="shared" si="252"/>
        <v>0</v>
      </c>
      <c r="K1651" s="2">
        <f t="shared" si="253"/>
        <v>0</v>
      </c>
      <c r="L1651" s="2">
        <f t="shared" si="254"/>
        <v>0</v>
      </c>
      <c r="M1651" s="2">
        <v>335</v>
      </c>
      <c r="Q1651" s="2">
        <f t="shared" si="255"/>
        <v>1</v>
      </c>
      <c r="R1651" s="2">
        <f t="shared" si="256"/>
        <v>0</v>
      </c>
      <c r="S1651" s="2">
        <f t="shared" si="257"/>
        <v>0</v>
      </c>
      <c r="T1651" s="2">
        <v>2002</v>
      </c>
      <c r="U1651" s="2">
        <f t="shared" si="258"/>
        <v>0</v>
      </c>
      <c r="V1651" s="2">
        <v>7.6</v>
      </c>
      <c r="W1651" s="2">
        <f t="shared" si="259"/>
        <v>1</v>
      </c>
    </row>
    <row r="1652" spans="1:23" x14ac:dyDescent="0.2">
      <c r="A1652" s="2" t="s">
        <v>2274</v>
      </c>
      <c r="B1652" s="2" t="s">
        <v>11</v>
      </c>
      <c r="C1652" s="2" t="s">
        <v>31</v>
      </c>
      <c r="D1652" s="2">
        <v>48.237400000000001</v>
      </c>
      <c r="E1652" s="2">
        <v>97</v>
      </c>
      <c r="F1652" s="2">
        <v>18789</v>
      </c>
      <c r="G1652" s="2">
        <v>25</v>
      </c>
      <c r="H1652" s="2">
        <f t="shared" si="250"/>
        <v>0</v>
      </c>
      <c r="I1652" s="2">
        <f t="shared" si="251"/>
        <v>1</v>
      </c>
      <c r="J1652" s="2">
        <f t="shared" si="252"/>
        <v>0</v>
      </c>
      <c r="K1652" s="2">
        <f t="shared" si="253"/>
        <v>0</v>
      </c>
      <c r="L1652" s="2">
        <f t="shared" si="254"/>
        <v>0</v>
      </c>
      <c r="M1652" s="2">
        <v>29</v>
      </c>
      <c r="Q1652" s="2">
        <f t="shared" si="255"/>
        <v>1</v>
      </c>
      <c r="R1652" s="2">
        <f t="shared" si="256"/>
        <v>0</v>
      </c>
      <c r="S1652" s="2">
        <f t="shared" si="257"/>
        <v>0</v>
      </c>
      <c r="T1652" s="2">
        <v>2008</v>
      </c>
      <c r="U1652" s="2">
        <f t="shared" si="258"/>
        <v>0</v>
      </c>
      <c r="V1652" s="2">
        <v>5.5</v>
      </c>
      <c r="W1652" s="2">
        <f t="shared" si="259"/>
        <v>0</v>
      </c>
    </row>
    <row r="1653" spans="1:23" x14ac:dyDescent="0.2">
      <c r="A1653" s="2" t="s">
        <v>2607</v>
      </c>
      <c r="B1653" s="2" t="s">
        <v>15</v>
      </c>
      <c r="C1653" s="2" t="s">
        <v>35</v>
      </c>
      <c r="D1653" s="2">
        <v>0.100659</v>
      </c>
      <c r="E1653" s="2">
        <v>95</v>
      </c>
      <c r="F1653" s="2">
        <v>3833</v>
      </c>
      <c r="G1653" s="2">
        <v>0.9</v>
      </c>
      <c r="H1653" s="2">
        <f t="shared" si="250"/>
        <v>1</v>
      </c>
      <c r="I1653" s="2">
        <f t="shared" si="251"/>
        <v>0</v>
      </c>
      <c r="J1653" s="2">
        <f t="shared" si="252"/>
        <v>1</v>
      </c>
      <c r="K1653" s="2">
        <f t="shared" si="253"/>
        <v>0</v>
      </c>
      <c r="L1653" s="2">
        <f t="shared" si="254"/>
        <v>0</v>
      </c>
      <c r="M1653" s="2">
        <v>243</v>
      </c>
      <c r="Q1653" s="2">
        <f t="shared" si="255"/>
        <v>0</v>
      </c>
      <c r="R1653" s="2">
        <f t="shared" si="256"/>
        <v>0</v>
      </c>
      <c r="S1653" s="2">
        <f t="shared" si="257"/>
        <v>0</v>
      </c>
      <c r="T1653" s="2">
        <v>2009</v>
      </c>
      <c r="U1653" s="2">
        <f t="shared" si="258"/>
        <v>0</v>
      </c>
      <c r="V1653" s="2">
        <v>6.4</v>
      </c>
      <c r="W1653" s="2">
        <f t="shared" si="259"/>
        <v>0</v>
      </c>
    </row>
    <row r="1654" spans="1:23" x14ac:dyDescent="0.2">
      <c r="A1654" s="2" t="s">
        <v>250</v>
      </c>
      <c r="B1654" s="2" t="s">
        <v>51</v>
      </c>
      <c r="C1654" s="2" t="s">
        <v>40</v>
      </c>
      <c r="D1654" s="2">
        <v>54.235399999999998</v>
      </c>
      <c r="E1654" s="2">
        <v>122</v>
      </c>
      <c r="F1654" s="2">
        <v>1484</v>
      </c>
      <c r="G1654" s="2">
        <v>22</v>
      </c>
      <c r="H1654" s="2">
        <f t="shared" si="250"/>
        <v>0</v>
      </c>
      <c r="I1654" s="2">
        <f t="shared" si="251"/>
        <v>0</v>
      </c>
      <c r="J1654" s="2">
        <f t="shared" si="252"/>
        <v>0</v>
      </c>
      <c r="K1654" s="2">
        <f t="shared" si="253"/>
        <v>0</v>
      </c>
      <c r="L1654" s="2">
        <f t="shared" si="254"/>
        <v>0</v>
      </c>
      <c r="M1654" s="2">
        <v>529</v>
      </c>
      <c r="Q1654" s="2">
        <f t="shared" si="255"/>
        <v>0</v>
      </c>
      <c r="R1654" s="2">
        <f t="shared" si="256"/>
        <v>1</v>
      </c>
      <c r="S1654" s="2">
        <f t="shared" si="257"/>
        <v>1</v>
      </c>
      <c r="T1654" s="2">
        <v>2014</v>
      </c>
      <c r="U1654" s="2">
        <f t="shared" si="258"/>
        <v>0</v>
      </c>
      <c r="V1654" s="2">
        <v>7.3</v>
      </c>
      <c r="W1654" s="2">
        <f t="shared" si="259"/>
        <v>0</v>
      </c>
    </row>
    <row r="1655" spans="1:23" x14ac:dyDescent="0.2">
      <c r="A1655" s="2" t="s">
        <v>1021</v>
      </c>
      <c r="B1655" s="2" t="s">
        <v>11</v>
      </c>
      <c r="C1655" s="2" t="s">
        <v>19</v>
      </c>
      <c r="D1655" s="2">
        <v>407.99900000000002</v>
      </c>
      <c r="E1655" s="2">
        <v>142</v>
      </c>
      <c r="F1655" s="2">
        <v>49942</v>
      </c>
      <c r="G1655" s="2">
        <v>78</v>
      </c>
      <c r="H1655" s="2">
        <f t="shared" si="250"/>
        <v>0</v>
      </c>
      <c r="I1655" s="2">
        <f t="shared" si="251"/>
        <v>0</v>
      </c>
      <c r="J1655" s="2">
        <f t="shared" si="252"/>
        <v>0</v>
      </c>
      <c r="K1655" s="2">
        <f t="shared" si="253"/>
        <v>0</v>
      </c>
      <c r="L1655" s="2">
        <f t="shared" si="254"/>
        <v>1</v>
      </c>
      <c r="M1655" s="2">
        <v>378</v>
      </c>
      <c r="Q1655" s="2">
        <f t="shared" si="255"/>
        <v>1</v>
      </c>
      <c r="R1655" s="2">
        <f t="shared" si="256"/>
        <v>0</v>
      </c>
      <c r="S1655" s="2">
        <f t="shared" si="257"/>
        <v>0</v>
      </c>
      <c r="T1655" s="2">
        <v>2012</v>
      </c>
      <c r="U1655" s="2">
        <f t="shared" si="258"/>
        <v>0</v>
      </c>
      <c r="V1655" s="2">
        <v>7.3</v>
      </c>
      <c r="W1655" s="2">
        <f t="shared" si="259"/>
        <v>0</v>
      </c>
    </row>
    <row r="1656" spans="1:23" x14ac:dyDescent="0.2">
      <c r="A1656" s="2" t="s">
        <v>1282</v>
      </c>
      <c r="B1656" s="2" t="s">
        <v>11</v>
      </c>
      <c r="C1656" s="2" t="s">
        <v>19</v>
      </c>
      <c r="D1656" s="2">
        <v>424.64600000000002</v>
      </c>
      <c r="E1656" s="2">
        <v>146</v>
      </c>
      <c r="F1656" s="2">
        <v>49355</v>
      </c>
      <c r="G1656" s="2">
        <v>130</v>
      </c>
      <c r="H1656" s="2">
        <f t="shared" si="250"/>
        <v>0</v>
      </c>
      <c r="I1656" s="2">
        <f t="shared" si="251"/>
        <v>0</v>
      </c>
      <c r="J1656" s="2">
        <f t="shared" si="252"/>
        <v>0</v>
      </c>
      <c r="K1656" s="2">
        <f t="shared" si="253"/>
        <v>0</v>
      </c>
      <c r="L1656" s="2">
        <f t="shared" si="254"/>
        <v>1</v>
      </c>
      <c r="M1656" s="2">
        <v>508</v>
      </c>
      <c r="Q1656" s="2">
        <f t="shared" si="255"/>
        <v>1</v>
      </c>
      <c r="R1656" s="2">
        <f t="shared" si="256"/>
        <v>0</v>
      </c>
      <c r="S1656" s="2">
        <f t="shared" si="257"/>
        <v>0</v>
      </c>
      <c r="T1656" s="2">
        <v>2013</v>
      </c>
      <c r="U1656" s="2">
        <f t="shared" si="258"/>
        <v>0</v>
      </c>
      <c r="V1656" s="2">
        <v>7.6</v>
      </c>
      <c r="W1656" s="2">
        <f t="shared" si="259"/>
        <v>0</v>
      </c>
    </row>
    <row r="1657" spans="1:23" x14ac:dyDescent="0.2">
      <c r="A1657" s="2" t="s">
        <v>1282</v>
      </c>
      <c r="B1657" s="2" t="s">
        <v>11</v>
      </c>
      <c r="C1657" s="2" t="s">
        <v>19</v>
      </c>
      <c r="D1657" s="2">
        <v>337.10399999999998</v>
      </c>
      <c r="E1657" s="2">
        <v>123</v>
      </c>
      <c r="F1657" s="2">
        <v>81385</v>
      </c>
      <c r="G1657" s="2">
        <v>125</v>
      </c>
      <c r="H1657" s="2">
        <f t="shared" si="250"/>
        <v>0</v>
      </c>
      <c r="I1657" s="2">
        <f t="shared" si="251"/>
        <v>0</v>
      </c>
      <c r="J1657" s="2">
        <f t="shared" si="252"/>
        <v>0</v>
      </c>
      <c r="K1657" s="2">
        <f t="shared" si="253"/>
        <v>0</v>
      </c>
      <c r="L1657" s="2">
        <f t="shared" si="254"/>
        <v>1</v>
      </c>
      <c r="M1657" s="2">
        <v>508</v>
      </c>
      <c r="Q1657" s="2">
        <f t="shared" si="255"/>
        <v>1</v>
      </c>
      <c r="R1657" s="2">
        <f t="shared" si="256"/>
        <v>0</v>
      </c>
      <c r="S1657" s="2">
        <f t="shared" si="257"/>
        <v>0</v>
      </c>
      <c r="T1657" s="2">
        <v>2014</v>
      </c>
      <c r="U1657" s="2">
        <f t="shared" si="258"/>
        <v>0</v>
      </c>
      <c r="V1657" s="2">
        <v>6.7</v>
      </c>
      <c r="W1657" s="2">
        <f t="shared" si="259"/>
        <v>0</v>
      </c>
    </row>
    <row r="1658" spans="1:23" x14ac:dyDescent="0.2">
      <c r="A1658" s="2" t="s">
        <v>1282</v>
      </c>
      <c r="B1658" s="2" t="s">
        <v>11</v>
      </c>
      <c r="C1658" s="2" t="s">
        <v>19</v>
      </c>
      <c r="D1658" s="2">
        <v>281.666</v>
      </c>
      <c r="E1658" s="2">
        <v>137</v>
      </c>
      <c r="F1658" s="2">
        <v>81385</v>
      </c>
      <c r="G1658" s="2">
        <v>160</v>
      </c>
      <c r="H1658" s="2">
        <f t="shared" si="250"/>
        <v>0</v>
      </c>
      <c r="I1658" s="2">
        <f t="shared" si="251"/>
        <v>0</v>
      </c>
      <c r="J1658" s="2">
        <f t="shared" si="252"/>
        <v>0</v>
      </c>
      <c r="K1658" s="2">
        <f t="shared" si="253"/>
        <v>0</v>
      </c>
      <c r="L1658" s="2">
        <f t="shared" si="254"/>
        <v>1</v>
      </c>
      <c r="M1658" s="2">
        <v>508</v>
      </c>
      <c r="Q1658" s="2">
        <f t="shared" si="255"/>
        <v>1</v>
      </c>
      <c r="R1658" s="2">
        <f t="shared" si="256"/>
        <v>0</v>
      </c>
      <c r="S1658" s="2">
        <f t="shared" si="257"/>
        <v>0</v>
      </c>
      <c r="T1658" s="2">
        <v>2015</v>
      </c>
      <c r="U1658" s="2">
        <f t="shared" si="258"/>
        <v>0</v>
      </c>
      <c r="V1658" s="2">
        <v>6.6</v>
      </c>
      <c r="W1658" s="2">
        <f t="shared" si="259"/>
        <v>0</v>
      </c>
    </row>
    <row r="1659" spans="1:23" x14ac:dyDescent="0.2">
      <c r="A1659" s="2" t="s">
        <v>1454</v>
      </c>
      <c r="B1659" s="2" t="s">
        <v>15</v>
      </c>
      <c r="C1659" s="2" t="s">
        <v>24</v>
      </c>
      <c r="D1659" s="2">
        <v>34.238599999999998</v>
      </c>
      <c r="E1659" s="2">
        <v>94</v>
      </c>
      <c r="F1659" s="2">
        <v>2248</v>
      </c>
      <c r="G1659" s="2">
        <v>55</v>
      </c>
      <c r="H1659" s="2">
        <f t="shared" si="250"/>
        <v>1</v>
      </c>
      <c r="I1659" s="2">
        <f t="shared" si="251"/>
        <v>0</v>
      </c>
      <c r="J1659" s="2">
        <f t="shared" si="252"/>
        <v>0</v>
      </c>
      <c r="K1659" s="2">
        <f t="shared" si="253"/>
        <v>0</v>
      </c>
      <c r="L1659" s="2">
        <f t="shared" si="254"/>
        <v>0</v>
      </c>
      <c r="M1659" s="2">
        <v>607</v>
      </c>
      <c r="Q1659" s="2">
        <f t="shared" si="255"/>
        <v>0</v>
      </c>
      <c r="R1659" s="2">
        <f t="shared" si="256"/>
        <v>0</v>
      </c>
      <c r="S1659" s="2">
        <f t="shared" si="257"/>
        <v>0</v>
      </c>
      <c r="T1659" s="2">
        <v>2003</v>
      </c>
      <c r="U1659" s="2">
        <f t="shared" si="258"/>
        <v>0</v>
      </c>
      <c r="V1659" s="2">
        <v>6</v>
      </c>
      <c r="W1659" s="2">
        <f t="shared" si="259"/>
        <v>0</v>
      </c>
    </row>
    <row r="1660" spans="1:23" x14ac:dyDescent="0.2">
      <c r="A1660" s="2" t="s">
        <v>2615</v>
      </c>
      <c r="B1660" s="2" t="s">
        <v>15</v>
      </c>
      <c r="C1660" s="2" t="s">
        <v>19</v>
      </c>
      <c r="D1660" s="2">
        <v>0.87667099999999998</v>
      </c>
      <c r="E1660" s="2">
        <v>101</v>
      </c>
      <c r="F1660" s="2">
        <v>504</v>
      </c>
      <c r="G1660" s="2">
        <v>25</v>
      </c>
      <c r="H1660" s="2">
        <f t="shared" si="250"/>
        <v>1</v>
      </c>
      <c r="I1660" s="2">
        <f t="shared" si="251"/>
        <v>0</v>
      </c>
      <c r="J1660" s="2">
        <f t="shared" si="252"/>
        <v>0</v>
      </c>
      <c r="K1660" s="2">
        <f t="shared" si="253"/>
        <v>0</v>
      </c>
      <c r="L1660" s="2">
        <f t="shared" si="254"/>
        <v>1</v>
      </c>
      <c r="M1660" s="2">
        <v>47</v>
      </c>
      <c r="Q1660" s="2">
        <f t="shared" si="255"/>
        <v>0</v>
      </c>
      <c r="R1660" s="2">
        <f t="shared" si="256"/>
        <v>0</v>
      </c>
      <c r="S1660" s="2">
        <f t="shared" si="257"/>
        <v>0</v>
      </c>
      <c r="T1660" s="2">
        <v>2007</v>
      </c>
      <c r="U1660" s="2">
        <f t="shared" si="258"/>
        <v>0</v>
      </c>
      <c r="V1660" s="2">
        <v>6.9</v>
      </c>
      <c r="W1660" s="2">
        <f t="shared" si="259"/>
        <v>0</v>
      </c>
    </row>
    <row r="1661" spans="1:23" x14ac:dyDescent="0.2">
      <c r="A1661" s="2" t="s">
        <v>2617</v>
      </c>
      <c r="B1661" s="2" t="s">
        <v>11</v>
      </c>
      <c r="C1661" s="2" t="s">
        <v>19</v>
      </c>
      <c r="D1661" s="2">
        <v>47.951999999999998</v>
      </c>
      <c r="E1661" s="2">
        <v>120</v>
      </c>
      <c r="F1661" s="2">
        <v>46719</v>
      </c>
      <c r="G1661" s="2">
        <v>115</v>
      </c>
      <c r="H1661" s="2">
        <f t="shared" si="250"/>
        <v>0</v>
      </c>
      <c r="I1661" s="2">
        <f t="shared" si="251"/>
        <v>0</v>
      </c>
      <c r="J1661" s="2">
        <f t="shared" si="252"/>
        <v>0</v>
      </c>
      <c r="K1661" s="2">
        <f t="shared" si="253"/>
        <v>0</v>
      </c>
      <c r="L1661" s="2">
        <f t="shared" si="254"/>
        <v>1</v>
      </c>
      <c r="M1661" s="2">
        <v>19</v>
      </c>
      <c r="Q1661" s="2">
        <f t="shared" si="255"/>
        <v>1</v>
      </c>
      <c r="R1661" s="2">
        <f t="shared" si="256"/>
        <v>0</v>
      </c>
      <c r="S1661" s="2">
        <f t="shared" si="257"/>
        <v>0</v>
      </c>
      <c r="T1661" s="2">
        <v>2016</v>
      </c>
      <c r="U1661" s="2">
        <f t="shared" si="258"/>
        <v>0</v>
      </c>
      <c r="V1661" s="2">
        <v>6.1</v>
      </c>
      <c r="W1661" s="2">
        <f t="shared" si="259"/>
        <v>0</v>
      </c>
    </row>
    <row r="1662" spans="1:23" x14ac:dyDescent="0.2">
      <c r="A1662" s="2" t="s">
        <v>2619</v>
      </c>
      <c r="B1662" s="2" t="s">
        <v>15</v>
      </c>
      <c r="C1662" s="2" t="s">
        <v>12</v>
      </c>
      <c r="D1662" s="2">
        <v>15.7</v>
      </c>
      <c r="E1662" s="2">
        <v>131</v>
      </c>
      <c r="F1662" s="2">
        <v>11114</v>
      </c>
      <c r="G1662" s="2">
        <v>15</v>
      </c>
      <c r="H1662" s="2">
        <f t="shared" si="250"/>
        <v>1</v>
      </c>
      <c r="I1662" s="2">
        <f t="shared" si="251"/>
        <v>0</v>
      </c>
      <c r="J1662" s="2">
        <f t="shared" si="252"/>
        <v>0</v>
      </c>
      <c r="K1662" s="2">
        <f t="shared" si="253"/>
        <v>0</v>
      </c>
      <c r="L1662" s="2">
        <f t="shared" si="254"/>
        <v>0</v>
      </c>
      <c r="M1662" s="2">
        <v>0</v>
      </c>
      <c r="Q1662" s="2">
        <f t="shared" si="255"/>
        <v>0</v>
      </c>
      <c r="R1662" s="2">
        <f t="shared" si="256"/>
        <v>0</v>
      </c>
      <c r="S1662" s="2">
        <f t="shared" si="257"/>
        <v>0</v>
      </c>
      <c r="T1662" s="2">
        <v>2008</v>
      </c>
      <c r="U1662" s="2">
        <f t="shared" si="258"/>
        <v>0</v>
      </c>
      <c r="V1662" s="2">
        <v>7.6</v>
      </c>
      <c r="W1662" s="2">
        <f t="shared" si="259"/>
        <v>1</v>
      </c>
    </row>
    <row r="1663" spans="1:23" x14ac:dyDescent="0.2">
      <c r="A1663" s="2" t="s">
        <v>2621</v>
      </c>
      <c r="B1663" s="2" t="s">
        <v>15</v>
      </c>
      <c r="C1663" s="2" t="s">
        <v>12</v>
      </c>
      <c r="D1663" s="2">
        <v>1.9394400000000001</v>
      </c>
      <c r="E1663" s="2">
        <v>106</v>
      </c>
      <c r="F1663" s="2">
        <v>23187</v>
      </c>
      <c r="G1663" s="2">
        <v>10</v>
      </c>
      <c r="H1663" s="2">
        <f t="shared" si="250"/>
        <v>1</v>
      </c>
      <c r="I1663" s="2">
        <f t="shared" si="251"/>
        <v>0</v>
      </c>
      <c r="J1663" s="2">
        <f t="shared" si="252"/>
        <v>0</v>
      </c>
      <c r="K1663" s="2">
        <f t="shared" si="253"/>
        <v>0</v>
      </c>
      <c r="L1663" s="2">
        <f t="shared" si="254"/>
        <v>0</v>
      </c>
      <c r="M1663" s="2">
        <v>34</v>
      </c>
      <c r="Q1663" s="2">
        <f t="shared" si="255"/>
        <v>0</v>
      </c>
      <c r="R1663" s="2">
        <f t="shared" si="256"/>
        <v>0</v>
      </c>
      <c r="S1663" s="2">
        <f t="shared" si="257"/>
        <v>0</v>
      </c>
      <c r="T1663" s="2">
        <v>2012</v>
      </c>
      <c r="U1663" s="2">
        <f t="shared" si="258"/>
        <v>0</v>
      </c>
      <c r="V1663" s="2">
        <v>6.9</v>
      </c>
      <c r="W1663" s="2">
        <f t="shared" si="259"/>
        <v>1</v>
      </c>
    </row>
    <row r="1664" spans="1:23" x14ac:dyDescent="0.2">
      <c r="A1664" s="2" t="s">
        <v>1127</v>
      </c>
      <c r="B1664" s="2" t="s">
        <v>15</v>
      </c>
      <c r="C1664" s="2" t="s">
        <v>12</v>
      </c>
      <c r="D1664" s="2">
        <v>40.962499999999999</v>
      </c>
      <c r="E1664" s="2">
        <v>101</v>
      </c>
      <c r="F1664" s="2">
        <v>57077</v>
      </c>
      <c r="G1664" s="2">
        <v>12.5</v>
      </c>
      <c r="H1664" s="2">
        <f t="shared" si="250"/>
        <v>1</v>
      </c>
      <c r="I1664" s="2">
        <f t="shared" si="251"/>
        <v>0</v>
      </c>
      <c r="J1664" s="2">
        <f t="shared" si="252"/>
        <v>0</v>
      </c>
      <c r="K1664" s="2">
        <f t="shared" si="253"/>
        <v>0</v>
      </c>
      <c r="L1664" s="2">
        <f t="shared" si="254"/>
        <v>0</v>
      </c>
      <c r="M1664" s="2">
        <v>0</v>
      </c>
      <c r="Q1664" s="2">
        <f t="shared" si="255"/>
        <v>0</v>
      </c>
      <c r="R1664" s="2">
        <f t="shared" si="256"/>
        <v>0</v>
      </c>
      <c r="S1664" s="2">
        <f t="shared" si="257"/>
        <v>0</v>
      </c>
      <c r="T1664" s="2">
        <v>2011</v>
      </c>
      <c r="U1664" s="2">
        <f t="shared" si="258"/>
        <v>0</v>
      </c>
      <c r="V1664" s="2">
        <v>7.1</v>
      </c>
      <c r="W1664" s="2">
        <f t="shared" si="259"/>
        <v>1</v>
      </c>
    </row>
    <row r="1665" spans="1:23" x14ac:dyDescent="0.2">
      <c r="A1665" s="2" t="s">
        <v>786</v>
      </c>
      <c r="B1665" s="2" t="s">
        <v>11</v>
      </c>
      <c r="C1665" s="2" t="s">
        <v>12</v>
      </c>
      <c r="D1665" s="2">
        <v>39.825800000000001</v>
      </c>
      <c r="E1665" s="2">
        <v>110</v>
      </c>
      <c r="F1665" s="2">
        <v>4210</v>
      </c>
      <c r="G1665" s="2">
        <v>16</v>
      </c>
      <c r="H1665" s="2">
        <f t="shared" si="250"/>
        <v>0</v>
      </c>
      <c r="I1665" s="2">
        <f t="shared" si="251"/>
        <v>0</v>
      </c>
      <c r="J1665" s="2">
        <f t="shared" si="252"/>
        <v>0</v>
      </c>
      <c r="K1665" s="2">
        <f t="shared" si="253"/>
        <v>0</v>
      </c>
      <c r="L1665" s="2">
        <f t="shared" si="254"/>
        <v>0</v>
      </c>
      <c r="M1665" s="2">
        <v>168</v>
      </c>
      <c r="Q1665" s="2">
        <f t="shared" si="255"/>
        <v>1</v>
      </c>
      <c r="R1665" s="2">
        <f t="shared" si="256"/>
        <v>0</v>
      </c>
      <c r="S1665" s="2">
        <f t="shared" si="257"/>
        <v>0</v>
      </c>
      <c r="T1665" s="2">
        <v>2006</v>
      </c>
      <c r="U1665" s="2">
        <f t="shared" si="258"/>
        <v>0</v>
      </c>
      <c r="V1665" s="2">
        <v>7.6</v>
      </c>
      <c r="W1665" s="2">
        <f t="shared" si="259"/>
        <v>1</v>
      </c>
    </row>
    <row r="1666" spans="1:23" x14ac:dyDescent="0.2">
      <c r="A1666" s="2" t="s">
        <v>2625</v>
      </c>
      <c r="B1666" s="2" t="s">
        <v>15</v>
      </c>
      <c r="C1666" s="2" t="s">
        <v>12</v>
      </c>
      <c r="D1666" s="2">
        <v>1.9847399999999999</v>
      </c>
      <c r="E1666" s="2">
        <v>120</v>
      </c>
      <c r="F1666" s="2">
        <v>11019</v>
      </c>
      <c r="G1666" s="2">
        <v>16</v>
      </c>
      <c r="H1666" s="2">
        <f t="shared" si="250"/>
        <v>1</v>
      </c>
      <c r="I1666" s="2">
        <f t="shared" si="251"/>
        <v>0</v>
      </c>
      <c r="J1666" s="2">
        <f t="shared" si="252"/>
        <v>0</v>
      </c>
      <c r="K1666" s="2">
        <f t="shared" si="253"/>
        <v>0</v>
      </c>
      <c r="L1666" s="2">
        <f t="shared" si="254"/>
        <v>0</v>
      </c>
      <c r="M1666" s="2">
        <v>115</v>
      </c>
      <c r="Q1666" s="2">
        <f t="shared" si="255"/>
        <v>0</v>
      </c>
      <c r="R1666" s="2">
        <f t="shared" si="256"/>
        <v>0</v>
      </c>
      <c r="S1666" s="2">
        <f t="shared" si="257"/>
        <v>0</v>
      </c>
      <c r="T1666" s="2">
        <v>2013</v>
      </c>
      <c r="U1666" s="2">
        <f t="shared" si="258"/>
        <v>0</v>
      </c>
      <c r="V1666" s="2">
        <v>6.6</v>
      </c>
      <c r="W1666" s="2">
        <f t="shared" si="259"/>
        <v>1</v>
      </c>
    </row>
    <row r="1667" spans="1:23" x14ac:dyDescent="0.2">
      <c r="A1667" s="2" t="s">
        <v>2627</v>
      </c>
      <c r="B1667" s="2" t="s">
        <v>11</v>
      </c>
      <c r="C1667" s="2" t="s">
        <v>12</v>
      </c>
      <c r="D1667" s="2">
        <v>5.2175000000000002</v>
      </c>
      <c r="E1667" s="2">
        <v>105</v>
      </c>
      <c r="F1667" s="2">
        <v>2312</v>
      </c>
      <c r="G1667" s="2">
        <v>15</v>
      </c>
      <c r="H1667" s="2">
        <f t="shared" ref="H1667:H1730" si="260">IF(B1667="R",1,0)</f>
        <v>0</v>
      </c>
      <c r="I1667" s="2">
        <f t="shared" ref="I1667:I1730" si="261">IF(C1667="Comedy",1,0)</f>
        <v>0</v>
      </c>
      <c r="J1667" s="2">
        <f t="shared" ref="J1667:J1730" si="262">IF(C1667="Thriller_Horror",1,0)</f>
        <v>0</v>
      </c>
      <c r="K1667" s="2">
        <f t="shared" ref="K1667:K1730" si="263">IF(C1667="Animation",1,0)</f>
        <v>0</v>
      </c>
      <c r="L1667" s="2">
        <f t="shared" ref="L1667:L1730" si="264">IF(C1667="Adventure_Sci_fi",1,0)</f>
        <v>0</v>
      </c>
      <c r="M1667" s="2">
        <v>52</v>
      </c>
      <c r="Q1667" s="2">
        <f t="shared" ref="Q1667:Q1730" si="265">IF(B1667="PG-13",1,0)</f>
        <v>1</v>
      </c>
      <c r="R1667" s="2">
        <f t="shared" ref="R1667:R1730" si="266">IF(B1667="PG",1,0)</f>
        <v>0</v>
      </c>
      <c r="S1667" s="2">
        <f t="shared" ref="S1667:S1730" si="267">IF(C1667="Drama_Comedy",1,0)</f>
        <v>0</v>
      </c>
      <c r="T1667" s="2">
        <v>2000</v>
      </c>
      <c r="U1667" s="2">
        <f t="shared" ref="U1667:U1730" si="268">IF(C1667="Other",1,0)</f>
        <v>0</v>
      </c>
      <c r="V1667" s="2">
        <v>4.5999999999999996</v>
      </c>
      <c r="W1667" s="2">
        <f t="shared" ref="W1667:W1730" si="269">IF(C1667="Drama",1,0)</f>
        <v>1</v>
      </c>
    </row>
    <row r="1668" spans="1:23" x14ac:dyDescent="0.2">
      <c r="A1668" s="2" t="s">
        <v>2629</v>
      </c>
      <c r="B1668" s="2" t="s">
        <v>11</v>
      </c>
      <c r="C1668" s="2" t="s">
        <v>31</v>
      </c>
      <c r="D1668" s="2">
        <v>22.5259</v>
      </c>
      <c r="E1668" s="2">
        <v>100</v>
      </c>
      <c r="F1668" s="2">
        <v>32094</v>
      </c>
      <c r="G1668" s="2">
        <v>30</v>
      </c>
      <c r="H1668" s="2">
        <f t="shared" si="260"/>
        <v>0</v>
      </c>
      <c r="I1668" s="2">
        <f t="shared" si="261"/>
        <v>1</v>
      </c>
      <c r="J1668" s="2">
        <f t="shared" si="262"/>
        <v>0</v>
      </c>
      <c r="K1668" s="2">
        <f t="shared" si="263"/>
        <v>0</v>
      </c>
      <c r="L1668" s="2">
        <f t="shared" si="264"/>
        <v>0</v>
      </c>
      <c r="M1668" s="2">
        <v>35</v>
      </c>
      <c r="Q1668" s="2">
        <f t="shared" si="265"/>
        <v>1</v>
      </c>
      <c r="R1668" s="2">
        <f t="shared" si="266"/>
        <v>0</v>
      </c>
      <c r="S1668" s="2">
        <f t="shared" si="267"/>
        <v>0</v>
      </c>
      <c r="T1668" s="2">
        <v>2013</v>
      </c>
      <c r="U1668" s="2">
        <f t="shared" si="268"/>
        <v>0</v>
      </c>
      <c r="V1668" s="2">
        <v>5.9</v>
      </c>
      <c r="W1668" s="2">
        <f t="shared" si="269"/>
        <v>0</v>
      </c>
    </row>
    <row r="1669" spans="1:23" x14ac:dyDescent="0.2">
      <c r="A1669" s="2" t="s">
        <v>627</v>
      </c>
      <c r="B1669" s="2" t="s">
        <v>11</v>
      </c>
      <c r="C1669" s="2" t="s">
        <v>19</v>
      </c>
      <c r="D1669" s="2">
        <v>134.518</v>
      </c>
      <c r="E1669" s="2">
        <v>135</v>
      </c>
      <c r="F1669" s="2">
        <v>5811</v>
      </c>
      <c r="G1669" s="2">
        <v>150</v>
      </c>
      <c r="H1669" s="2">
        <f t="shared" si="260"/>
        <v>0</v>
      </c>
      <c r="I1669" s="2">
        <f t="shared" si="261"/>
        <v>0</v>
      </c>
      <c r="J1669" s="2">
        <f t="shared" si="262"/>
        <v>0</v>
      </c>
      <c r="K1669" s="2">
        <f t="shared" si="263"/>
        <v>0</v>
      </c>
      <c r="L1669" s="2">
        <f t="shared" si="264"/>
        <v>1</v>
      </c>
      <c r="M1669" s="2">
        <v>255</v>
      </c>
      <c r="Q1669" s="2">
        <f t="shared" si="265"/>
        <v>1</v>
      </c>
      <c r="R1669" s="2">
        <f t="shared" si="266"/>
        <v>0</v>
      </c>
      <c r="S1669" s="2">
        <f t="shared" si="267"/>
        <v>0</v>
      </c>
      <c r="T1669" s="2">
        <v>2008</v>
      </c>
      <c r="U1669" s="2">
        <f t="shared" si="268"/>
        <v>0</v>
      </c>
      <c r="V1669" s="2">
        <v>6.8</v>
      </c>
      <c r="W1669" s="2">
        <f t="shared" si="269"/>
        <v>0</v>
      </c>
    </row>
    <row r="1670" spans="1:23" x14ac:dyDescent="0.2">
      <c r="A1670" s="2" t="s">
        <v>1687</v>
      </c>
      <c r="B1670" s="2" t="s">
        <v>51</v>
      </c>
      <c r="C1670" s="2" t="s">
        <v>97</v>
      </c>
      <c r="D1670" s="2">
        <v>261.43799999999999</v>
      </c>
      <c r="E1670" s="2">
        <v>115</v>
      </c>
      <c r="F1670" s="2">
        <v>1901</v>
      </c>
      <c r="G1670" s="2">
        <v>92</v>
      </c>
      <c r="H1670" s="2">
        <f t="shared" si="260"/>
        <v>0</v>
      </c>
      <c r="I1670" s="2">
        <f t="shared" si="261"/>
        <v>0</v>
      </c>
      <c r="J1670" s="2">
        <f t="shared" si="262"/>
        <v>0</v>
      </c>
      <c r="K1670" s="2">
        <f t="shared" si="263"/>
        <v>1</v>
      </c>
      <c r="L1670" s="2">
        <f t="shared" si="264"/>
        <v>0</v>
      </c>
      <c r="M1670" s="2">
        <v>663</v>
      </c>
      <c r="Q1670" s="2">
        <f t="shared" si="265"/>
        <v>0</v>
      </c>
      <c r="R1670" s="2">
        <f t="shared" si="266"/>
        <v>1</v>
      </c>
      <c r="S1670" s="2">
        <f t="shared" si="267"/>
        <v>0</v>
      </c>
      <c r="T1670" s="2">
        <v>2004</v>
      </c>
      <c r="U1670" s="2">
        <f t="shared" si="268"/>
        <v>0</v>
      </c>
      <c r="V1670" s="2">
        <v>8</v>
      </c>
      <c r="W1670" s="2">
        <f t="shared" si="269"/>
        <v>0</v>
      </c>
    </row>
    <row r="1671" spans="1:23" x14ac:dyDescent="0.2">
      <c r="A1671" s="2" t="s">
        <v>659</v>
      </c>
      <c r="B1671" s="2" t="s">
        <v>15</v>
      </c>
      <c r="C1671" s="2" t="s">
        <v>40</v>
      </c>
      <c r="D1671" s="2">
        <v>33.313600000000001</v>
      </c>
      <c r="E1671" s="2">
        <v>108</v>
      </c>
      <c r="F1671" s="2">
        <v>16031</v>
      </c>
      <c r="G1671" s="2">
        <v>21</v>
      </c>
      <c r="H1671" s="2">
        <f t="shared" si="260"/>
        <v>1</v>
      </c>
      <c r="I1671" s="2">
        <f t="shared" si="261"/>
        <v>0</v>
      </c>
      <c r="J1671" s="2">
        <f t="shared" si="262"/>
        <v>0</v>
      </c>
      <c r="K1671" s="2">
        <f t="shared" si="263"/>
        <v>0</v>
      </c>
      <c r="L1671" s="2">
        <f t="shared" si="264"/>
        <v>0</v>
      </c>
      <c r="M1671" s="2">
        <v>0</v>
      </c>
      <c r="Q1671" s="2">
        <f t="shared" si="265"/>
        <v>0</v>
      </c>
      <c r="R1671" s="2">
        <f t="shared" si="266"/>
        <v>0</v>
      </c>
      <c r="S1671" s="2">
        <f t="shared" si="267"/>
        <v>1</v>
      </c>
      <c r="T1671" s="2">
        <v>2009</v>
      </c>
      <c r="U1671" s="2">
        <f t="shared" si="268"/>
        <v>0</v>
      </c>
      <c r="V1671" s="2">
        <v>6.5</v>
      </c>
      <c r="W1671" s="2">
        <f t="shared" si="269"/>
        <v>0</v>
      </c>
    </row>
    <row r="1672" spans="1:23" x14ac:dyDescent="0.2">
      <c r="A1672" s="2" t="s">
        <v>2607</v>
      </c>
      <c r="B1672" s="2" t="s">
        <v>15</v>
      </c>
      <c r="C1672" s="2" t="s">
        <v>35</v>
      </c>
      <c r="D1672" s="2">
        <v>7.7501E-2</v>
      </c>
      <c r="E1672" s="2">
        <v>101</v>
      </c>
      <c r="F1672" s="2">
        <v>1252</v>
      </c>
      <c r="G1672" s="2">
        <v>0.75</v>
      </c>
      <c r="H1672" s="2">
        <f t="shared" si="260"/>
        <v>1</v>
      </c>
      <c r="I1672" s="2">
        <f t="shared" si="261"/>
        <v>0</v>
      </c>
      <c r="J1672" s="2">
        <f t="shared" si="262"/>
        <v>1</v>
      </c>
      <c r="K1672" s="2">
        <f t="shared" si="263"/>
        <v>0</v>
      </c>
      <c r="L1672" s="2">
        <f t="shared" si="264"/>
        <v>0</v>
      </c>
      <c r="M1672" s="2">
        <v>243</v>
      </c>
      <c r="Q1672" s="2">
        <f t="shared" si="265"/>
        <v>0</v>
      </c>
      <c r="R1672" s="2">
        <f t="shared" si="266"/>
        <v>0</v>
      </c>
      <c r="S1672" s="2">
        <f t="shared" si="267"/>
        <v>0</v>
      </c>
      <c r="T1672" s="2">
        <v>2011</v>
      </c>
      <c r="U1672" s="2">
        <f t="shared" si="268"/>
        <v>0</v>
      </c>
      <c r="V1672" s="2">
        <v>5.5</v>
      </c>
      <c r="W1672" s="2">
        <f t="shared" si="269"/>
        <v>0</v>
      </c>
    </row>
    <row r="1673" spans="1:23" x14ac:dyDescent="0.2">
      <c r="A1673" s="2" t="s">
        <v>1368</v>
      </c>
      <c r="B1673" s="2" t="s">
        <v>11</v>
      </c>
      <c r="C1673" s="2" t="s">
        <v>40</v>
      </c>
      <c r="D1673" s="2">
        <v>75.274699999999996</v>
      </c>
      <c r="E1673" s="2">
        <v>121</v>
      </c>
      <c r="F1673" s="2">
        <v>36010</v>
      </c>
      <c r="G1673" s="2">
        <v>35</v>
      </c>
      <c r="H1673" s="2">
        <f t="shared" si="260"/>
        <v>0</v>
      </c>
      <c r="I1673" s="2">
        <f t="shared" si="261"/>
        <v>0</v>
      </c>
      <c r="J1673" s="2">
        <f t="shared" si="262"/>
        <v>0</v>
      </c>
      <c r="K1673" s="2">
        <f t="shared" si="263"/>
        <v>0</v>
      </c>
      <c r="L1673" s="2">
        <f t="shared" si="264"/>
        <v>0</v>
      </c>
      <c r="M1673" s="2">
        <v>278</v>
      </c>
      <c r="Q1673" s="2">
        <f t="shared" si="265"/>
        <v>1</v>
      </c>
      <c r="R1673" s="2">
        <f t="shared" si="266"/>
        <v>0</v>
      </c>
      <c r="S1673" s="2">
        <f t="shared" si="267"/>
        <v>1</v>
      </c>
      <c r="T1673" s="2">
        <v>2015</v>
      </c>
      <c r="U1673" s="2">
        <f t="shared" si="268"/>
        <v>0</v>
      </c>
      <c r="V1673" s="2">
        <v>7.2</v>
      </c>
      <c r="W1673" s="2">
        <f t="shared" si="269"/>
        <v>0</v>
      </c>
    </row>
    <row r="1674" spans="1:23" x14ac:dyDescent="0.2">
      <c r="A1674" s="2" t="s">
        <v>2636</v>
      </c>
      <c r="B1674" s="2" t="s">
        <v>15</v>
      </c>
      <c r="C1674" s="2" t="s">
        <v>24</v>
      </c>
      <c r="D1674" s="2">
        <v>25.450500000000002</v>
      </c>
      <c r="E1674" s="2">
        <v>118</v>
      </c>
      <c r="F1674" s="2">
        <v>7654</v>
      </c>
      <c r="G1674" s="2">
        <v>50</v>
      </c>
      <c r="H1674" s="2">
        <f t="shared" si="260"/>
        <v>1</v>
      </c>
      <c r="I1674" s="2">
        <f t="shared" si="261"/>
        <v>0</v>
      </c>
      <c r="J1674" s="2">
        <f t="shared" si="262"/>
        <v>0</v>
      </c>
      <c r="K1674" s="2">
        <f t="shared" si="263"/>
        <v>0</v>
      </c>
      <c r="L1674" s="2">
        <f t="shared" si="264"/>
        <v>0</v>
      </c>
      <c r="M1674" s="2">
        <v>670</v>
      </c>
      <c r="Q1674" s="2">
        <f t="shared" si="265"/>
        <v>0</v>
      </c>
      <c r="R1674" s="2">
        <f t="shared" si="266"/>
        <v>0</v>
      </c>
      <c r="S1674" s="2">
        <f t="shared" si="267"/>
        <v>0</v>
      </c>
      <c r="T1674" s="2">
        <v>2009</v>
      </c>
      <c r="U1674" s="2">
        <f t="shared" si="268"/>
        <v>0</v>
      </c>
      <c r="V1674" s="2">
        <v>6.5</v>
      </c>
      <c r="W1674" s="2">
        <f t="shared" si="269"/>
        <v>0</v>
      </c>
    </row>
    <row r="1675" spans="1:23" x14ac:dyDescent="0.2">
      <c r="A1675" s="2" t="s">
        <v>412</v>
      </c>
      <c r="B1675" s="2" t="s">
        <v>11</v>
      </c>
      <c r="C1675" s="2" t="s">
        <v>31</v>
      </c>
      <c r="D1675" s="2">
        <v>44.665999999999997</v>
      </c>
      <c r="E1675" s="2">
        <v>125</v>
      </c>
      <c r="F1675" s="2">
        <v>5081</v>
      </c>
      <c r="G1675" s="2">
        <v>58</v>
      </c>
      <c r="H1675" s="2">
        <f t="shared" si="260"/>
        <v>0</v>
      </c>
      <c r="I1675" s="2">
        <f t="shared" si="261"/>
        <v>1</v>
      </c>
      <c r="J1675" s="2">
        <f t="shared" si="262"/>
        <v>0</v>
      </c>
      <c r="K1675" s="2">
        <f t="shared" si="263"/>
        <v>0</v>
      </c>
      <c r="L1675" s="2">
        <f t="shared" si="264"/>
        <v>0</v>
      </c>
      <c r="M1675" s="2">
        <v>189</v>
      </c>
      <c r="Q1675" s="2">
        <f t="shared" si="265"/>
        <v>1</v>
      </c>
      <c r="R1675" s="2">
        <f t="shared" si="266"/>
        <v>0</v>
      </c>
      <c r="S1675" s="2">
        <f t="shared" si="267"/>
        <v>0</v>
      </c>
      <c r="T1675" s="2">
        <v>2013</v>
      </c>
      <c r="U1675" s="2">
        <f t="shared" si="268"/>
        <v>0</v>
      </c>
      <c r="V1675" s="2">
        <v>6.3</v>
      </c>
      <c r="W1675" s="2">
        <f t="shared" si="269"/>
        <v>0</v>
      </c>
    </row>
    <row r="1676" spans="1:23" x14ac:dyDescent="0.2">
      <c r="A1676" s="2" t="s">
        <v>2639</v>
      </c>
      <c r="B1676" s="2" t="s">
        <v>15</v>
      </c>
      <c r="C1676" s="2" t="s">
        <v>31</v>
      </c>
      <c r="D1676" s="2">
        <v>6.1051799999999998</v>
      </c>
      <c r="E1676" s="2">
        <v>112</v>
      </c>
      <c r="F1676" s="2">
        <v>12239</v>
      </c>
      <c r="G1676" s="2">
        <v>44</v>
      </c>
      <c r="H1676" s="2">
        <f t="shared" si="260"/>
        <v>1</v>
      </c>
      <c r="I1676" s="2">
        <f t="shared" si="261"/>
        <v>1</v>
      </c>
      <c r="J1676" s="2">
        <f t="shared" si="262"/>
        <v>0</v>
      </c>
      <c r="K1676" s="2">
        <f t="shared" si="263"/>
        <v>0</v>
      </c>
      <c r="L1676" s="2">
        <f t="shared" si="264"/>
        <v>0</v>
      </c>
      <c r="M1676" s="2">
        <v>133</v>
      </c>
      <c r="Q1676" s="2">
        <f t="shared" si="265"/>
        <v>0</v>
      </c>
      <c r="R1676" s="2">
        <f t="shared" si="266"/>
        <v>0</v>
      </c>
      <c r="S1676" s="2">
        <f t="shared" si="267"/>
        <v>0</v>
      </c>
      <c r="T1676" s="2">
        <v>2014</v>
      </c>
      <c r="U1676" s="2">
        <f t="shared" si="268"/>
        <v>0</v>
      </c>
      <c r="V1676" s="2">
        <v>6.6</v>
      </c>
      <c r="W1676" s="2">
        <f t="shared" si="269"/>
        <v>0</v>
      </c>
    </row>
    <row r="1677" spans="1:23" x14ac:dyDescent="0.2">
      <c r="A1677" s="2" t="s">
        <v>2641</v>
      </c>
      <c r="B1677" s="2" t="s">
        <v>11</v>
      </c>
      <c r="C1677" s="2" t="s">
        <v>35</v>
      </c>
      <c r="D1677" s="2">
        <v>15.0715</v>
      </c>
      <c r="E1677" s="2">
        <v>99</v>
      </c>
      <c r="F1677" s="2">
        <v>2323</v>
      </c>
      <c r="G1677" s="2">
        <v>80</v>
      </c>
      <c r="H1677" s="2">
        <f t="shared" si="260"/>
        <v>0</v>
      </c>
      <c r="I1677" s="2">
        <f t="shared" si="261"/>
        <v>0</v>
      </c>
      <c r="J1677" s="2">
        <f t="shared" si="262"/>
        <v>1</v>
      </c>
      <c r="K1677" s="2">
        <f t="shared" si="263"/>
        <v>0</v>
      </c>
      <c r="L1677" s="2">
        <f t="shared" si="264"/>
        <v>0</v>
      </c>
      <c r="M1677" s="2">
        <v>101</v>
      </c>
      <c r="Q1677" s="2">
        <f t="shared" si="265"/>
        <v>1</v>
      </c>
      <c r="R1677" s="2">
        <f t="shared" si="266"/>
        <v>0</v>
      </c>
      <c r="S1677" s="2">
        <f t="shared" si="267"/>
        <v>0</v>
      </c>
      <c r="T1677" s="2">
        <v>2007</v>
      </c>
      <c r="U1677" s="2">
        <f t="shared" si="268"/>
        <v>0</v>
      </c>
      <c r="V1677" s="2">
        <v>5.9</v>
      </c>
      <c r="W1677" s="2">
        <f t="shared" si="269"/>
        <v>0</v>
      </c>
    </row>
    <row r="1678" spans="1:23" x14ac:dyDescent="0.2">
      <c r="A1678" s="2" t="s">
        <v>2643</v>
      </c>
      <c r="B1678" s="2" t="s">
        <v>11</v>
      </c>
      <c r="C1678" s="2" t="s">
        <v>31</v>
      </c>
      <c r="D1678" s="2">
        <v>18.4391</v>
      </c>
      <c r="E1678" s="2">
        <v>100</v>
      </c>
      <c r="F1678" s="2">
        <v>7252</v>
      </c>
      <c r="G1678" s="2">
        <v>18.5</v>
      </c>
      <c r="H1678" s="2">
        <f t="shared" si="260"/>
        <v>0</v>
      </c>
      <c r="I1678" s="2">
        <f t="shared" si="261"/>
        <v>1</v>
      </c>
      <c r="J1678" s="2">
        <f t="shared" si="262"/>
        <v>0</v>
      </c>
      <c r="K1678" s="2">
        <f t="shared" si="263"/>
        <v>0</v>
      </c>
      <c r="L1678" s="2">
        <f t="shared" si="264"/>
        <v>0</v>
      </c>
      <c r="M1678" s="2">
        <v>0</v>
      </c>
      <c r="Q1678" s="2">
        <f t="shared" si="265"/>
        <v>1</v>
      </c>
      <c r="R1678" s="2">
        <f t="shared" si="266"/>
        <v>0</v>
      </c>
      <c r="S1678" s="2">
        <f t="shared" si="267"/>
        <v>0</v>
      </c>
      <c r="T1678" s="2">
        <v>2009</v>
      </c>
      <c r="U1678" s="2">
        <f t="shared" si="268"/>
        <v>0</v>
      </c>
      <c r="V1678" s="2">
        <v>6.4</v>
      </c>
      <c r="W1678" s="2">
        <f t="shared" si="269"/>
        <v>0</v>
      </c>
    </row>
    <row r="1679" spans="1:23" x14ac:dyDescent="0.2">
      <c r="A1679" s="2" t="s">
        <v>32</v>
      </c>
      <c r="B1679" s="2" t="s">
        <v>11</v>
      </c>
      <c r="C1679" s="2" t="s">
        <v>19</v>
      </c>
      <c r="D1679" s="2">
        <v>35.798999999999999</v>
      </c>
      <c r="E1679" s="2">
        <v>136</v>
      </c>
      <c r="F1679" s="2">
        <v>34838</v>
      </c>
      <c r="G1679" s="2">
        <v>126</v>
      </c>
      <c r="H1679" s="2">
        <f t="shared" si="260"/>
        <v>0</v>
      </c>
      <c r="I1679" s="2">
        <f t="shared" si="261"/>
        <v>0</v>
      </c>
      <c r="J1679" s="2">
        <f t="shared" si="262"/>
        <v>0</v>
      </c>
      <c r="K1679" s="2">
        <f t="shared" si="263"/>
        <v>0</v>
      </c>
      <c r="L1679" s="2">
        <f t="shared" si="264"/>
        <v>1</v>
      </c>
      <c r="M1679" s="2">
        <v>0</v>
      </c>
      <c r="Q1679" s="2">
        <f t="shared" si="265"/>
        <v>1</v>
      </c>
      <c r="R1679" s="2">
        <f t="shared" si="266"/>
        <v>0</v>
      </c>
      <c r="S1679" s="2">
        <f t="shared" si="267"/>
        <v>0</v>
      </c>
      <c r="T1679" s="2">
        <v>2005</v>
      </c>
      <c r="U1679" s="2">
        <f t="shared" si="268"/>
        <v>0</v>
      </c>
      <c r="V1679" s="2">
        <v>6.9</v>
      </c>
      <c r="W1679" s="2">
        <f t="shared" si="269"/>
        <v>0</v>
      </c>
    </row>
    <row r="1680" spans="1:23" x14ac:dyDescent="0.2">
      <c r="A1680" s="2" t="s">
        <v>126</v>
      </c>
      <c r="B1680" s="2" t="s">
        <v>11</v>
      </c>
      <c r="C1680" s="2" t="s">
        <v>24</v>
      </c>
      <c r="D1680" s="2">
        <v>106.126</v>
      </c>
      <c r="E1680" s="2">
        <v>111</v>
      </c>
      <c r="F1680" s="2">
        <v>35084</v>
      </c>
      <c r="G1680" s="2">
        <v>60</v>
      </c>
      <c r="H1680" s="2">
        <f t="shared" si="260"/>
        <v>0</v>
      </c>
      <c r="I1680" s="2">
        <f t="shared" si="261"/>
        <v>0</v>
      </c>
      <c r="J1680" s="2">
        <f t="shared" si="262"/>
        <v>0</v>
      </c>
      <c r="K1680" s="2">
        <f t="shared" si="263"/>
        <v>0</v>
      </c>
      <c r="L1680" s="2">
        <f t="shared" si="264"/>
        <v>0</v>
      </c>
      <c r="M1680" s="2">
        <v>473</v>
      </c>
      <c r="Q1680" s="2">
        <f t="shared" si="265"/>
        <v>1</v>
      </c>
      <c r="R1680" s="2">
        <f t="shared" si="266"/>
        <v>0</v>
      </c>
      <c r="S1680" s="2">
        <f t="shared" si="267"/>
        <v>0</v>
      </c>
      <c r="T1680" s="2">
        <v>2003</v>
      </c>
      <c r="U1680" s="2">
        <f t="shared" si="268"/>
        <v>0</v>
      </c>
      <c r="V1680" s="2">
        <v>7</v>
      </c>
      <c r="W1680" s="2">
        <f t="shared" si="269"/>
        <v>0</v>
      </c>
    </row>
    <row r="1681" spans="1:23" x14ac:dyDescent="0.2">
      <c r="A1681" s="2" t="s">
        <v>2647</v>
      </c>
      <c r="B1681" s="2" t="s">
        <v>15</v>
      </c>
      <c r="C1681" s="2" t="s">
        <v>12</v>
      </c>
      <c r="D1681" s="2">
        <v>6.3011299999999997</v>
      </c>
      <c r="E1681" s="2">
        <v>94</v>
      </c>
      <c r="F1681" s="2">
        <v>5085</v>
      </c>
      <c r="G1681" s="2">
        <v>29</v>
      </c>
      <c r="H1681" s="2">
        <f t="shared" si="260"/>
        <v>1</v>
      </c>
      <c r="I1681" s="2">
        <f t="shared" si="261"/>
        <v>0</v>
      </c>
      <c r="J1681" s="2">
        <f t="shared" si="262"/>
        <v>0</v>
      </c>
      <c r="K1681" s="2">
        <f t="shared" si="263"/>
        <v>0</v>
      </c>
      <c r="L1681" s="2">
        <f t="shared" si="264"/>
        <v>0</v>
      </c>
      <c r="M1681" s="2">
        <v>11</v>
      </c>
      <c r="Q1681" s="2">
        <f t="shared" si="265"/>
        <v>0</v>
      </c>
      <c r="R1681" s="2">
        <f t="shared" si="266"/>
        <v>0</v>
      </c>
      <c r="S1681" s="2">
        <f t="shared" si="267"/>
        <v>0</v>
      </c>
      <c r="T1681" s="2">
        <v>2005</v>
      </c>
      <c r="U1681" s="2">
        <f t="shared" si="268"/>
        <v>0</v>
      </c>
      <c r="V1681" s="2">
        <v>7.1</v>
      </c>
      <c r="W1681" s="2">
        <f t="shared" si="269"/>
        <v>1</v>
      </c>
    </row>
    <row r="1682" spans="1:23" x14ac:dyDescent="0.2">
      <c r="A1682" s="2" t="s">
        <v>2649</v>
      </c>
      <c r="B1682" s="2" t="s">
        <v>15</v>
      </c>
      <c r="C1682" s="2" t="s">
        <v>40</v>
      </c>
      <c r="D1682" s="2">
        <v>7.0299999999999996E-4</v>
      </c>
      <c r="E1682" s="2">
        <v>96</v>
      </c>
      <c r="F1682" s="2">
        <v>920</v>
      </c>
      <c r="G1682" s="2">
        <v>1.5</v>
      </c>
      <c r="H1682" s="2">
        <f t="shared" si="260"/>
        <v>1</v>
      </c>
      <c r="I1682" s="2">
        <f t="shared" si="261"/>
        <v>0</v>
      </c>
      <c r="J1682" s="2">
        <f t="shared" si="262"/>
        <v>0</v>
      </c>
      <c r="K1682" s="2">
        <f t="shared" si="263"/>
        <v>0</v>
      </c>
      <c r="L1682" s="2">
        <f t="shared" si="264"/>
        <v>0</v>
      </c>
      <c r="M1682" s="2">
        <v>436</v>
      </c>
      <c r="Q1682" s="2">
        <f t="shared" si="265"/>
        <v>0</v>
      </c>
      <c r="R1682" s="2">
        <f t="shared" si="266"/>
        <v>0</v>
      </c>
      <c r="S1682" s="2">
        <f t="shared" si="267"/>
        <v>1</v>
      </c>
      <c r="T1682" s="2">
        <v>2001</v>
      </c>
      <c r="U1682" s="2">
        <f t="shared" si="268"/>
        <v>0</v>
      </c>
      <c r="V1682" s="2">
        <v>5.4</v>
      </c>
      <c r="W1682" s="2">
        <f t="shared" si="269"/>
        <v>0</v>
      </c>
    </row>
    <row r="1683" spans="1:23" x14ac:dyDescent="0.2">
      <c r="A1683" s="2" t="s">
        <v>2651</v>
      </c>
      <c r="B1683" s="2" t="s">
        <v>15</v>
      </c>
      <c r="C1683" s="2" t="s">
        <v>40</v>
      </c>
      <c r="D1683" s="2">
        <v>1.47451</v>
      </c>
      <c r="E1683" s="2">
        <v>96</v>
      </c>
      <c r="F1683" s="2">
        <v>4607</v>
      </c>
      <c r="G1683" s="2">
        <v>5</v>
      </c>
      <c r="H1683" s="2">
        <f t="shared" si="260"/>
        <v>1</v>
      </c>
      <c r="I1683" s="2">
        <f t="shared" si="261"/>
        <v>0</v>
      </c>
      <c r="J1683" s="2">
        <f t="shared" si="262"/>
        <v>0</v>
      </c>
      <c r="K1683" s="2">
        <f t="shared" si="263"/>
        <v>0</v>
      </c>
      <c r="L1683" s="2">
        <f t="shared" si="264"/>
        <v>0</v>
      </c>
      <c r="M1683" s="2">
        <v>17</v>
      </c>
      <c r="Q1683" s="2">
        <f t="shared" si="265"/>
        <v>0</v>
      </c>
      <c r="R1683" s="2">
        <f t="shared" si="266"/>
        <v>0</v>
      </c>
      <c r="S1683" s="2">
        <f t="shared" si="267"/>
        <v>1</v>
      </c>
      <c r="T1683" s="2">
        <v>2009</v>
      </c>
      <c r="U1683" s="2">
        <f t="shared" si="268"/>
        <v>0</v>
      </c>
      <c r="V1683" s="2">
        <v>6.5</v>
      </c>
      <c r="W1683" s="2">
        <f t="shared" si="269"/>
        <v>0</v>
      </c>
    </row>
    <row r="1684" spans="1:23" x14ac:dyDescent="0.2">
      <c r="A1684" s="2" t="s">
        <v>2136</v>
      </c>
      <c r="B1684" s="2" t="s">
        <v>15</v>
      </c>
      <c r="C1684" s="2" t="s">
        <v>12</v>
      </c>
      <c r="D1684" s="2">
        <v>47.1051</v>
      </c>
      <c r="E1684" s="2">
        <v>141</v>
      </c>
      <c r="F1684" s="2">
        <v>30183</v>
      </c>
      <c r="G1684" s="2">
        <v>50</v>
      </c>
      <c r="H1684" s="2">
        <f t="shared" si="260"/>
        <v>1</v>
      </c>
      <c r="I1684" s="2">
        <f t="shared" si="261"/>
        <v>0</v>
      </c>
      <c r="J1684" s="2">
        <f t="shared" si="262"/>
        <v>0</v>
      </c>
      <c r="K1684" s="2">
        <f t="shared" si="263"/>
        <v>0</v>
      </c>
      <c r="L1684" s="2">
        <f t="shared" si="264"/>
        <v>0</v>
      </c>
      <c r="M1684" s="2">
        <v>71</v>
      </c>
      <c r="Q1684" s="2">
        <f t="shared" si="265"/>
        <v>0</v>
      </c>
      <c r="R1684" s="2">
        <f t="shared" si="266"/>
        <v>0</v>
      </c>
      <c r="S1684" s="2">
        <f t="shared" si="267"/>
        <v>0</v>
      </c>
      <c r="T1684" s="2">
        <v>2014</v>
      </c>
      <c r="U1684" s="2">
        <f t="shared" si="268"/>
        <v>0</v>
      </c>
      <c r="V1684" s="2">
        <v>7.4</v>
      </c>
      <c r="W1684" s="2">
        <f t="shared" si="269"/>
        <v>1</v>
      </c>
    </row>
    <row r="1685" spans="1:23" x14ac:dyDescent="0.2">
      <c r="A1685" s="2" t="s">
        <v>2654</v>
      </c>
      <c r="B1685" s="2" t="s">
        <v>18</v>
      </c>
      <c r="C1685" s="2" t="s">
        <v>97</v>
      </c>
      <c r="D1685" s="2">
        <v>47.887900000000002</v>
      </c>
      <c r="E1685" s="2">
        <v>72</v>
      </c>
      <c r="F1685" s="2">
        <v>4480</v>
      </c>
      <c r="G1685" s="2">
        <v>20</v>
      </c>
      <c r="H1685" s="2">
        <f t="shared" si="260"/>
        <v>0</v>
      </c>
      <c r="I1685" s="2">
        <f t="shared" si="261"/>
        <v>0</v>
      </c>
      <c r="J1685" s="2">
        <f t="shared" si="262"/>
        <v>0</v>
      </c>
      <c r="K1685" s="2">
        <f t="shared" si="263"/>
        <v>1</v>
      </c>
      <c r="L1685" s="2">
        <f t="shared" si="264"/>
        <v>0</v>
      </c>
      <c r="M1685" s="2">
        <v>0</v>
      </c>
      <c r="Q1685" s="2">
        <f t="shared" si="265"/>
        <v>0</v>
      </c>
      <c r="R1685" s="2">
        <f t="shared" si="266"/>
        <v>0</v>
      </c>
      <c r="S1685" s="2">
        <f t="shared" si="267"/>
        <v>0</v>
      </c>
      <c r="T1685" s="2">
        <v>2003</v>
      </c>
      <c r="U1685" s="2">
        <f t="shared" si="268"/>
        <v>0</v>
      </c>
      <c r="V1685" s="2">
        <v>5.4</v>
      </c>
      <c r="W1685" s="2">
        <f t="shared" si="269"/>
        <v>0</v>
      </c>
    </row>
    <row r="1686" spans="1:23" x14ac:dyDescent="0.2">
      <c r="A1686" s="2" t="s">
        <v>1503</v>
      </c>
      <c r="B1686" s="2" t="s">
        <v>51</v>
      </c>
      <c r="C1686" s="2" t="s">
        <v>31</v>
      </c>
      <c r="D1686" s="2">
        <v>69.688400000000001</v>
      </c>
      <c r="E1686" s="2">
        <v>104</v>
      </c>
      <c r="F1686" s="2">
        <v>16452</v>
      </c>
      <c r="G1686" s="2">
        <v>60</v>
      </c>
      <c r="H1686" s="2">
        <f t="shared" si="260"/>
        <v>0</v>
      </c>
      <c r="I1686" s="2">
        <f t="shared" si="261"/>
        <v>1</v>
      </c>
      <c r="J1686" s="2">
        <f t="shared" si="262"/>
        <v>0</v>
      </c>
      <c r="K1686" s="2">
        <f t="shared" si="263"/>
        <v>0</v>
      </c>
      <c r="L1686" s="2">
        <f t="shared" si="264"/>
        <v>0</v>
      </c>
      <c r="M1686" s="2">
        <v>226</v>
      </c>
      <c r="Q1686" s="2">
        <f t="shared" si="265"/>
        <v>0</v>
      </c>
      <c r="R1686" s="2">
        <f t="shared" si="266"/>
        <v>1</v>
      </c>
      <c r="S1686" s="2">
        <f t="shared" si="267"/>
        <v>0</v>
      </c>
      <c r="T1686" s="2">
        <v>2000</v>
      </c>
      <c r="U1686" s="2">
        <f t="shared" si="268"/>
        <v>0</v>
      </c>
      <c r="V1686" s="2">
        <v>6.1</v>
      </c>
      <c r="W1686" s="2">
        <f t="shared" si="269"/>
        <v>0</v>
      </c>
    </row>
    <row r="1687" spans="1:23" x14ac:dyDescent="0.2">
      <c r="A1687" s="2" t="s">
        <v>2657</v>
      </c>
      <c r="B1687" s="2" t="s">
        <v>15</v>
      </c>
      <c r="C1687" s="2" t="s">
        <v>40</v>
      </c>
      <c r="D1687" s="2">
        <v>20.8032</v>
      </c>
      <c r="E1687" s="2">
        <v>106</v>
      </c>
      <c r="F1687" s="2">
        <v>18645</v>
      </c>
      <c r="G1687" s="2">
        <v>3.5</v>
      </c>
      <c r="H1687" s="2">
        <f t="shared" si="260"/>
        <v>1</v>
      </c>
      <c r="I1687" s="2">
        <f t="shared" si="261"/>
        <v>0</v>
      </c>
      <c r="J1687" s="2">
        <f t="shared" si="262"/>
        <v>0</v>
      </c>
      <c r="K1687" s="2">
        <f t="shared" si="263"/>
        <v>0</v>
      </c>
      <c r="L1687" s="2">
        <f t="shared" si="264"/>
        <v>0</v>
      </c>
      <c r="M1687" s="2">
        <v>450</v>
      </c>
      <c r="Q1687" s="2">
        <f t="shared" si="265"/>
        <v>0</v>
      </c>
      <c r="R1687" s="2">
        <f t="shared" si="266"/>
        <v>0</v>
      </c>
      <c r="S1687" s="2">
        <f t="shared" si="267"/>
        <v>1</v>
      </c>
      <c r="T1687" s="2">
        <v>2010</v>
      </c>
      <c r="U1687" s="2">
        <f t="shared" si="268"/>
        <v>0</v>
      </c>
      <c r="V1687" s="2">
        <v>7.1</v>
      </c>
      <c r="W1687" s="2">
        <f t="shared" si="269"/>
        <v>0</v>
      </c>
    </row>
    <row r="1688" spans="1:23" x14ac:dyDescent="0.2">
      <c r="A1688" s="2" t="s">
        <v>128</v>
      </c>
      <c r="B1688" s="2" t="s">
        <v>15</v>
      </c>
      <c r="C1688" s="2" t="s">
        <v>12</v>
      </c>
      <c r="D1688" s="2">
        <v>0.21496599999999999</v>
      </c>
      <c r="E1688" s="2">
        <v>109</v>
      </c>
      <c r="F1688" s="2">
        <v>1813</v>
      </c>
      <c r="G1688" s="2">
        <v>13</v>
      </c>
      <c r="H1688" s="2">
        <f t="shared" si="260"/>
        <v>1</v>
      </c>
      <c r="I1688" s="2">
        <f t="shared" si="261"/>
        <v>0</v>
      </c>
      <c r="J1688" s="2">
        <f t="shared" si="262"/>
        <v>0</v>
      </c>
      <c r="K1688" s="2">
        <f t="shared" si="263"/>
        <v>0</v>
      </c>
      <c r="L1688" s="2">
        <f t="shared" si="264"/>
        <v>0</v>
      </c>
      <c r="M1688" s="2">
        <v>187</v>
      </c>
      <c r="Q1688" s="2">
        <f t="shared" si="265"/>
        <v>0</v>
      </c>
      <c r="R1688" s="2">
        <f t="shared" si="266"/>
        <v>0</v>
      </c>
      <c r="S1688" s="2">
        <f t="shared" si="267"/>
        <v>0</v>
      </c>
      <c r="T1688" s="2">
        <v>2010</v>
      </c>
      <c r="U1688" s="2">
        <f t="shared" si="268"/>
        <v>0</v>
      </c>
      <c r="V1688" s="2">
        <v>6.1</v>
      </c>
      <c r="W1688" s="2">
        <f t="shared" si="269"/>
        <v>1</v>
      </c>
    </row>
    <row r="1689" spans="1:23" x14ac:dyDescent="0.2">
      <c r="A1689" s="2" t="s">
        <v>369</v>
      </c>
      <c r="B1689" s="2" t="s">
        <v>15</v>
      </c>
      <c r="C1689" s="2" t="s">
        <v>24</v>
      </c>
      <c r="D1689" s="2">
        <v>47.456400000000002</v>
      </c>
      <c r="E1689" s="2">
        <v>110</v>
      </c>
      <c r="F1689" s="2">
        <v>5187</v>
      </c>
      <c r="G1689" s="2">
        <v>70</v>
      </c>
      <c r="H1689" s="2">
        <f t="shared" si="260"/>
        <v>1</v>
      </c>
      <c r="I1689" s="2">
        <f t="shared" si="261"/>
        <v>0</v>
      </c>
      <c r="J1689" s="2">
        <f t="shared" si="262"/>
        <v>0</v>
      </c>
      <c r="K1689" s="2">
        <f t="shared" si="263"/>
        <v>0</v>
      </c>
      <c r="L1689" s="2">
        <f t="shared" si="264"/>
        <v>0</v>
      </c>
      <c r="M1689" s="2">
        <v>532</v>
      </c>
      <c r="Q1689" s="2">
        <f t="shared" si="265"/>
        <v>0</v>
      </c>
      <c r="R1689" s="2">
        <f t="shared" si="266"/>
        <v>0</v>
      </c>
      <c r="S1689" s="2">
        <f t="shared" si="267"/>
        <v>0</v>
      </c>
      <c r="T1689" s="2">
        <v>2007</v>
      </c>
      <c r="U1689" s="2">
        <f t="shared" si="268"/>
        <v>0</v>
      </c>
      <c r="V1689" s="2">
        <v>7.1</v>
      </c>
      <c r="W1689" s="2">
        <f t="shared" si="269"/>
        <v>0</v>
      </c>
    </row>
    <row r="1690" spans="1:23" x14ac:dyDescent="0.2">
      <c r="A1690" s="2" t="s">
        <v>2661</v>
      </c>
      <c r="B1690" s="2" t="s">
        <v>15</v>
      </c>
      <c r="C1690" s="2" t="s">
        <v>31</v>
      </c>
      <c r="D1690" s="2">
        <v>13.5929</v>
      </c>
      <c r="E1690" s="2">
        <v>84</v>
      </c>
      <c r="F1690" s="2">
        <v>10982</v>
      </c>
      <c r="G1690" s="2">
        <v>11</v>
      </c>
      <c r="H1690" s="2">
        <f t="shared" si="260"/>
        <v>1</v>
      </c>
      <c r="I1690" s="2">
        <f t="shared" si="261"/>
        <v>1</v>
      </c>
      <c r="J1690" s="2">
        <f t="shared" si="262"/>
        <v>0</v>
      </c>
      <c r="K1690" s="2">
        <f t="shared" si="263"/>
        <v>0</v>
      </c>
      <c r="L1690" s="2">
        <f t="shared" si="264"/>
        <v>0</v>
      </c>
      <c r="M1690" s="2">
        <v>71</v>
      </c>
      <c r="Q1690" s="2">
        <f t="shared" si="265"/>
        <v>0</v>
      </c>
      <c r="R1690" s="2">
        <f t="shared" si="266"/>
        <v>0</v>
      </c>
      <c r="S1690" s="2">
        <f t="shared" si="267"/>
        <v>0</v>
      </c>
      <c r="T1690" s="2">
        <v>2000</v>
      </c>
      <c r="U1690" s="2">
        <f t="shared" si="268"/>
        <v>0</v>
      </c>
      <c r="V1690" s="2">
        <v>5.0999999999999996</v>
      </c>
      <c r="W1690" s="2">
        <f t="shared" si="269"/>
        <v>0</v>
      </c>
    </row>
    <row r="1691" spans="1:23" x14ac:dyDescent="0.2">
      <c r="A1691" s="2" t="s">
        <v>140</v>
      </c>
      <c r="B1691" s="2" t="s">
        <v>15</v>
      </c>
      <c r="C1691" s="2" t="s">
        <v>31</v>
      </c>
      <c r="D1691" s="2">
        <v>39.692100000000003</v>
      </c>
      <c r="E1691" s="2">
        <v>104</v>
      </c>
      <c r="F1691" s="2">
        <v>41701</v>
      </c>
      <c r="G1691" s="2">
        <v>35</v>
      </c>
      <c r="H1691" s="2">
        <f t="shared" si="260"/>
        <v>1</v>
      </c>
      <c r="I1691" s="2">
        <f t="shared" si="261"/>
        <v>1</v>
      </c>
      <c r="J1691" s="2">
        <f t="shared" si="262"/>
        <v>0</v>
      </c>
      <c r="K1691" s="2">
        <f t="shared" si="263"/>
        <v>0</v>
      </c>
      <c r="L1691" s="2">
        <f t="shared" si="264"/>
        <v>0</v>
      </c>
      <c r="M1691" s="2">
        <v>1000</v>
      </c>
      <c r="Q1691" s="2">
        <f t="shared" si="265"/>
        <v>0</v>
      </c>
      <c r="R1691" s="2">
        <f t="shared" si="266"/>
        <v>0</v>
      </c>
      <c r="S1691" s="2">
        <f t="shared" si="267"/>
        <v>0</v>
      </c>
      <c r="T1691" s="2">
        <v>2004</v>
      </c>
      <c r="U1691" s="2">
        <f t="shared" si="268"/>
        <v>0</v>
      </c>
      <c r="V1691" s="2">
        <v>6.2</v>
      </c>
      <c r="W1691" s="2">
        <f t="shared" si="269"/>
        <v>0</v>
      </c>
    </row>
    <row r="1692" spans="1:23" x14ac:dyDescent="0.2">
      <c r="A1692" s="2" t="s">
        <v>2664</v>
      </c>
      <c r="B1692" s="2" t="s">
        <v>51</v>
      </c>
      <c r="C1692" s="2" t="s">
        <v>12</v>
      </c>
      <c r="D1692" s="2">
        <v>52.320999999999998</v>
      </c>
      <c r="E1692" s="2">
        <v>99</v>
      </c>
      <c r="F1692" s="2">
        <v>18693</v>
      </c>
      <c r="G1692" s="2">
        <v>40</v>
      </c>
      <c r="H1692" s="2">
        <f t="shared" si="260"/>
        <v>0</v>
      </c>
      <c r="I1692" s="2">
        <f t="shared" si="261"/>
        <v>0</v>
      </c>
      <c r="J1692" s="2">
        <f t="shared" si="262"/>
        <v>0</v>
      </c>
      <c r="K1692" s="2">
        <f t="shared" si="263"/>
        <v>0</v>
      </c>
      <c r="L1692" s="2">
        <f t="shared" si="264"/>
        <v>0</v>
      </c>
      <c r="M1692" s="2">
        <v>18</v>
      </c>
      <c r="Q1692" s="2">
        <f t="shared" si="265"/>
        <v>0</v>
      </c>
      <c r="R1692" s="2">
        <f t="shared" si="266"/>
        <v>1</v>
      </c>
      <c r="S1692" s="2">
        <f t="shared" si="267"/>
        <v>0</v>
      </c>
      <c r="T1692" s="2">
        <v>2006</v>
      </c>
      <c r="U1692" s="2">
        <f t="shared" si="268"/>
        <v>0</v>
      </c>
      <c r="V1692" s="2">
        <v>6.8</v>
      </c>
      <c r="W1692" s="2">
        <f t="shared" si="269"/>
        <v>1</v>
      </c>
    </row>
    <row r="1693" spans="1:23" x14ac:dyDescent="0.2">
      <c r="A1693" s="2" t="s">
        <v>171</v>
      </c>
      <c r="B1693" s="2" t="s">
        <v>51</v>
      </c>
      <c r="C1693" s="2" t="s">
        <v>19</v>
      </c>
      <c r="D1693" s="2">
        <v>131.565</v>
      </c>
      <c r="E1693" s="2">
        <v>103</v>
      </c>
      <c r="F1693" s="2">
        <v>2857</v>
      </c>
      <c r="G1693" s="2">
        <v>150</v>
      </c>
      <c r="H1693" s="2">
        <f t="shared" si="260"/>
        <v>0</v>
      </c>
      <c r="I1693" s="2">
        <f t="shared" si="261"/>
        <v>0</v>
      </c>
      <c r="J1693" s="2">
        <f t="shared" si="262"/>
        <v>0</v>
      </c>
      <c r="K1693" s="2">
        <f t="shared" si="263"/>
        <v>0</v>
      </c>
      <c r="L1693" s="2">
        <f t="shared" si="264"/>
        <v>1</v>
      </c>
      <c r="M1693" s="2">
        <v>0</v>
      </c>
      <c r="Q1693" s="2">
        <f t="shared" si="265"/>
        <v>0</v>
      </c>
      <c r="R1693" s="2">
        <f t="shared" si="266"/>
        <v>1</v>
      </c>
      <c r="S1693" s="2">
        <f t="shared" si="267"/>
        <v>0</v>
      </c>
      <c r="T1693" s="2">
        <v>2010</v>
      </c>
      <c r="U1693" s="2">
        <f t="shared" si="268"/>
        <v>0</v>
      </c>
      <c r="V1693" s="2">
        <v>4.2</v>
      </c>
      <c r="W1693" s="2">
        <f t="shared" si="269"/>
        <v>0</v>
      </c>
    </row>
    <row r="1694" spans="1:23" x14ac:dyDescent="0.2">
      <c r="A1694" s="2" t="s">
        <v>2012</v>
      </c>
      <c r="B1694" s="2" t="s">
        <v>15</v>
      </c>
      <c r="C1694" s="2" t="s">
        <v>24</v>
      </c>
      <c r="D1694" s="2">
        <v>18.208100000000002</v>
      </c>
      <c r="E1694" s="2">
        <v>131</v>
      </c>
      <c r="F1694" s="2">
        <v>3012</v>
      </c>
      <c r="G1694" s="2">
        <v>60</v>
      </c>
      <c r="H1694" s="2">
        <f t="shared" si="260"/>
        <v>1</v>
      </c>
      <c r="I1694" s="2">
        <f t="shared" si="261"/>
        <v>0</v>
      </c>
      <c r="J1694" s="2">
        <f t="shared" si="262"/>
        <v>0</v>
      </c>
      <c r="K1694" s="2">
        <f t="shared" si="263"/>
        <v>0</v>
      </c>
      <c r="L1694" s="2">
        <f t="shared" si="264"/>
        <v>0</v>
      </c>
      <c r="M1694" s="2">
        <v>37</v>
      </c>
      <c r="Q1694" s="2">
        <f t="shared" si="265"/>
        <v>0</v>
      </c>
      <c r="R1694" s="2">
        <f t="shared" si="266"/>
        <v>0</v>
      </c>
      <c r="S1694" s="2">
        <f t="shared" si="267"/>
        <v>0</v>
      </c>
      <c r="T1694" s="2">
        <v>2001</v>
      </c>
      <c r="U1694" s="2">
        <f t="shared" si="268"/>
        <v>0</v>
      </c>
      <c r="V1694" s="2">
        <v>6.9</v>
      </c>
      <c r="W1694" s="2">
        <f t="shared" si="269"/>
        <v>0</v>
      </c>
    </row>
    <row r="1695" spans="1:23" x14ac:dyDescent="0.2">
      <c r="A1695" s="2" t="s">
        <v>2668</v>
      </c>
      <c r="B1695" s="2" t="s">
        <v>15</v>
      </c>
      <c r="C1695" s="2" t="s">
        <v>35</v>
      </c>
      <c r="D1695" s="2">
        <v>32.721600000000002</v>
      </c>
      <c r="E1695" s="2">
        <v>114</v>
      </c>
      <c r="F1695" s="2">
        <v>3861</v>
      </c>
      <c r="G1695" s="2">
        <v>15</v>
      </c>
      <c r="H1695" s="2">
        <f t="shared" si="260"/>
        <v>1</v>
      </c>
      <c r="I1695" s="2">
        <f t="shared" si="261"/>
        <v>0</v>
      </c>
      <c r="J1695" s="2">
        <f t="shared" si="262"/>
        <v>1</v>
      </c>
      <c r="K1695" s="2">
        <f t="shared" si="263"/>
        <v>0</v>
      </c>
      <c r="L1695" s="2">
        <f t="shared" si="264"/>
        <v>0</v>
      </c>
      <c r="M1695" s="2">
        <v>29</v>
      </c>
      <c r="Q1695" s="2">
        <f t="shared" si="265"/>
        <v>0</v>
      </c>
      <c r="R1695" s="2">
        <f t="shared" si="266"/>
        <v>0</v>
      </c>
      <c r="S1695" s="2">
        <f t="shared" si="267"/>
        <v>0</v>
      </c>
      <c r="T1695" s="2">
        <v>2009</v>
      </c>
      <c r="U1695" s="2">
        <f t="shared" si="268"/>
        <v>0</v>
      </c>
      <c r="V1695" s="2">
        <v>6.6</v>
      </c>
      <c r="W1695" s="2">
        <f t="shared" si="269"/>
        <v>0</v>
      </c>
    </row>
    <row r="1696" spans="1:23" x14ac:dyDescent="0.2">
      <c r="A1696" s="2" t="s">
        <v>1569</v>
      </c>
      <c r="B1696" s="2" t="s">
        <v>15</v>
      </c>
      <c r="C1696" s="2" t="s">
        <v>24</v>
      </c>
      <c r="D1696" s="2">
        <v>111.111</v>
      </c>
      <c r="E1696" s="2">
        <v>154</v>
      </c>
      <c r="F1696" s="2">
        <v>11945</v>
      </c>
      <c r="G1696" s="2">
        <v>140</v>
      </c>
      <c r="H1696" s="2">
        <f t="shared" si="260"/>
        <v>1</v>
      </c>
      <c r="I1696" s="2">
        <f t="shared" si="261"/>
        <v>0</v>
      </c>
      <c r="J1696" s="2">
        <f t="shared" si="262"/>
        <v>0</v>
      </c>
      <c r="K1696" s="2">
        <f t="shared" si="263"/>
        <v>0</v>
      </c>
      <c r="L1696" s="2">
        <f t="shared" si="264"/>
        <v>0</v>
      </c>
      <c r="M1696" s="2">
        <v>380</v>
      </c>
      <c r="Q1696" s="2">
        <f t="shared" si="265"/>
        <v>0</v>
      </c>
      <c r="R1696" s="2">
        <f t="shared" si="266"/>
        <v>0</v>
      </c>
      <c r="S1696" s="2">
        <f t="shared" si="267"/>
        <v>0</v>
      </c>
      <c r="T1696" s="2">
        <v>2003</v>
      </c>
      <c r="U1696" s="2">
        <f t="shared" si="268"/>
        <v>0</v>
      </c>
      <c r="V1696" s="2">
        <v>7.7</v>
      </c>
      <c r="W1696" s="2">
        <f t="shared" si="269"/>
        <v>0</v>
      </c>
    </row>
    <row r="1697" spans="1:23" x14ac:dyDescent="0.2">
      <c r="A1697" s="2" t="s">
        <v>2671</v>
      </c>
      <c r="B1697" s="2" t="s">
        <v>11</v>
      </c>
      <c r="C1697" s="2" t="s">
        <v>12</v>
      </c>
      <c r="D1697" s="2">
        <v>0.37964300000000001</v>
      </c>
      <c r="E1697" s="2">
        <v>117</v>
      </c>
      <c r="F1697" s="2">
        <v>2161</v>
      </c>
      <c r="G1697" s="2">
        <v>2.2000000000000002</v>
      </c>
      <c r="H1697" s="2">
        <f t="shared" si="260"/>
        <v>0</v>
      </c>
      <c r="I1697" s="2">
        <f t="shared" si="261"/>
        <v>0</v>
      </c>
      <c r="J1697" s="2">
        <f t="shared" si="262"/>
        <v>0</v>
      </c>
      <c r="K1697" s="2">
        <f t="shared" si="263"/>
        <v>0</v>
      </c>
      <c r="L1697" s="2">
        <f t="shared" si="264"/>
        <v>0</v>
      </c>
      <c r="M1697" s="2">
        <v>84</v>
      </c>
      <c r="Q1697" s="2">
        <f t="shared" si="265"/>
        <v>1</v>
      </c>
      <c r="R1697" s="2">
        <f t="shared" si="266"/>
        <v>0</v>
      </c>
      <c r="S1697" s="2">
        <f t="shared" si="267"/>
        <v>0</v>
      </c>
      <c r="T1697" s="2">
        <v>2007</v>
      </c>
      <c r="U1697" s="2">
        <f t="shared" si="268"/>
        <v>0</v>
      </c>
      <c r="V1697" s="2">
        <v>5.9</v>
      </c>
      <c r="W1697" s="2">
        <f t="shared" si="269"/>
        <v>1</v>
      </c>
    </row>
    <row r="1698" spans="1:23" x14ac:dyDescent="0.2">
      <c r="A1698" s="2" t="s">
        <v>1825</v>
      </c>
      <c r="B1698" s="2" t="s">
        <v>51</v>
      </c>
      <c r="C1698" s="2" t="s">
        <v>12</v>
      </c>
      <c r="D1698" s="2">
        <v>62.933799999999998</v>
      </c>
      <c r="E1698" s="2">
        <v>107</v>
      </c>
      <c r="F1698" s="2">
        <v>2341</v>
      </c>
      <c r="G1698" s="2">
        <v>20</v>
      </c>
      <c r="H1698" s="2">
        <f t="shared" si="260"/>
        <v>0</v>
      </c>
      <c r="I1698" s="2">
        <f t="shared" si="261"/>
        <v>0</v>
      </c>
      <c r="J1698" s="2">
        <f t="shared" si="262"/>
        <v>0</v>
      </c>
      <c r="K1698" s="2">
        <f t="shared" si="263"/>
        <v>0</v>
      </c>
      <c r="L1698" s="2">
        <f t="shared" si="264"/>
        <v>0</v>
      </c>
      <c r="M1698" s="2">
        <v>30</v>
      </c>
      <c r="Q1698" s="2">
        <f t="shared" si="265"/>
        <v>0</v>
      </c>
      <c r="R1698" s="2">
        <f t="shared" si="266"/>
        <v>1</v>
      </c>
      <c r="S1698" s="2">
        <f t="shared" si="267"/>
        <v>0</v>
      </c>
      <c r="T1698" s="2">
        <v>2010</v>
      </c>
      <c r="U1698" s="2">
        <f t="shared" si="268"/>
        <v>0</v>
      </c>
      <c r="V1698" s="2">
        <v>5.8</v>
      </c>
      <c r="W1698" s="2">
        <f t="shared" si="269"/>
        <v>1</v>
      </c>
    </row>
    <row r="1699" spans="1:23" x14ac:dyDescent="0.2">
      <c r="A1699" s="2" t="s">
        <v>2674</v>
      </c>
      <c r="B1699" s="2" t="s">
        <v>15</v>
      </c>
      <c r="C1699" s="2" t="s">
        <v>24</v>
      </c>
      <c r="D1699" s="2">
        <v>12.0267</v>
      </c>
      <c r="E1699" s="2">
        <v>107</v>
      </c>
      <c r="F1699" s="2">
        <v>1643</v>
      </c>
      <c r="G1699" s="2">
        <v>45</v>
      </c>
      <c r="H1699" s="2">
        <f t="shared" si="260"/>
        <v>1</v>
      </c>
      <c r="I1699" s="2">
        <f t="shared" si="261"/>
        <v>0</v>
      </c>
      <c r="J1699" s="2">
        <f t="shared" si="262"/>
        <v>0</v>
      </c>
      <c r="K1699" s="2">
        <f t="shared" si="263"/>
        <v>0</v>
      </c>
      <c r="L1699" s="2">
        <f t="shared" si="264"/>
        <v>0</v>
      </c>
      <c r="M1699" s="2">
        <v>419</v>
      </c>
      <c r="Q1699" s="2">
        <f t="shared" si="265"/>
        <v>0</v>
      </c>
      <c r="R1699" s="2">
        <f t="shared" si="266"/>
        <v>0</v>
      </c>
      <c r="S1699" s="2">
        <f t="shared" si="267"/>
        <v>0</v>
      </c>
      <c r="T1699" s="2">
        <v>2013</v>
      </c>
      <c r="U1699" s="2">
        <f t="shared" si="268"/>
        <v>0</v>
      </c>
      <c r="V1699" s="2">
        <v>6.4</v>
      </c>
      <c r="W1699" s="2">
        <f t="shared" si="269"/>
        <v>0</v>
      </c>
    </row>
    <row r="1700" spans="1:23" x14ac:dyDescent="0.2">
      <c r="A1700" s="2" t="s">
        <v>2481</v>
      </c>
      <c r="B1700" s="2" t="s">
        <v>11</v>
      </c>
      <c r="C1700" s="2" t="s">
        <v>19</v>
      </c>
      <c r="D1700" s="2">
        <v>27.356100000000001</v>
      </c>
      <c r="E1700" s="2">
        <v>106</v>
      </c>
      <c r="F1700" s="2">
        <v>16922</v>
      </c>
      <c r="G1700" s="2">
        <v>90</v>
      </c>
      <c r="H1700" s="2">
        <f t="shared" si="260"/>
        <v>0</v>
      </c>
      <c r="I1700" s="2">
        <f t="shared" si="261"/>
        <v>0</v>
      </c>
      <c r="J1700" s="2">
        <f t="shared" si="262"/>
        <v>0</v>
      </c>
      <c r="K1700" s="2">
        <f t="shared" si="263"/>
        <v>0</v>
      </c>
      <c r="L1700" s="2">
        <f t="shared" si="264"/>
        <v>1</v>
      </c>
      <c r="M1700" s="2">
        <v>42</v>
      </c>
      <c r="Q1700" s="2">
        <f t="shared" si="265"/>
        <v>1</v>
      </c>
      <c r="R1700" s="2">
        <f t="shared" si="266"/>
        <v>0</v>
      </c>
      <c r="S1700" s="2">
        <f t="shared" si="267"/>
        <v>0</v>
      </c>
      <c r="T1700" s="2">
        <v>2015</v>
      </c>
      <c r="U1700" s="2">
        <f t="shared" si="268"/>
        <v>0</v>
      </c>
      <c r="V1700" s="2">
        <v>6</v>
      </c>
      <c r="W1700" s="2">
        <f t="shared" si="269"/>
        <v>0</v>
      </c>
    </row>
    <row r="1701" spans="1:23" x14ac:dyDescent="0.2">
      <c r="A1701" s="2" t="s">
        <v>2677</v>
      </c>
      <c r="B1701" s="2" t="s">
        <v>11</v>
      </c>
      <c r="C1701" s="2" t="s">
        <v>35</v>
      </c>
      <c r="D1701" s="2">
        <v>25.798999999999999</v>
      </c>
      <c r="E1701" s="2">
        <v>83</v>
      </c>
      <c r="F1701" s="2">
        <v>11771</v>
      </c>
      <c r="G1701" s="2">
        <v>3.3</v>
      </c>
      <c r="H1701" s="2">
        <f t="shared" si="260"/>
        <v>0</v>
      </c>
      <c r="I1701" s="2">
        <f t="shared" si="261"/>
        <v>0</v>
      </c>
      <c r="J1701" s="2">
        <f t="shared" si="262"/>
        <v>1</v>
      </c>
      <c r="K1701" s="2">
        <f t="shared" si="263"/>
        <v>0</v>
      </c>
      <c r="L1701" s="2">
        <f t="shared" si="264"/>
        <v>0</v>
      </c>
      <c r="M1701" s="2">
        <v>26</v>
      </c>
      <c r="Q1701" s="2">
        <f t="shared" si="265"/>
        <v>1</v>
      </c>
      <c r="R1701" s="2">
        <f t="shared" si="266"/>
        <v>0</v>
      </c>
      <c r="S1701" s="2">
        <f t="shared" si="267"/>
        <v>0</v>
      </c>
      <c r="T1701" s="2">
        <v>2015</v>
      </c>
      <c r="U1701" s="2">
        <f t="shared" si="268"/>
        <v>0</v>
      </c>
      <c r="V1701" s="2">
        <v>5.2</v>
      </c>
      <c r="W1701" s="2">
        <f t="shared" si="269"/>
        <v>0</v>
      </c>
    </row>
    <row r="1702" spans="1:23" x14ac:dyDescent="0.2">
      <c r="A1702" s="2" t="s">
        <v>2679</v>
      </c>
      <c r="B1702" s="2" t="s">
        <v>11</v>
      </c>
      <c r="C1702" s="2" t="s">
        <v>19</v>
      </c>
      <c r="D1702" s="2">
        <v>66.462599999999995</v>
      </c>
      <c r="E1702" s="2">
        <v>110</v>
      </c>
      <c r="F1702" s="2">
        <v>4714</v>
      </c>
      <c r="G1702" s="2">
        <v>78</v>
      </c>
      <c r="H1702" s="2">
        <f t="shared" si="260"/>
        <v>0</v>
      </c>
      <c r="I1702" s="2">
        <f t="shared" si="261"/>
        <v>0</v>
      </c>
      <c r="J1702" s="2">
        <f t="shared" si="262"/>
        <v>0</v>
      </c>
      <c r="K1702" s="2">
        <f t="shared" si="263"/>
        <v>0</v>
      </c>
      <c r="L1702" s="2">
        <f t="shared" si="264"/>
        <v>1</v>
      </c>
      <c r="M1702" s="2">
        <v>45</v>
      </c>
      <c r="Q1702" s="2">
        <f t="shared" si="265"/>
        <v>1</v>
      </c>
      <c r="R1702" s="2">
        <f t="shared" si="266"/>
        <v>0</v>
      </c>
      <c r="S1702" s="2">
        <f t="shared" si="267"/>
        <v>0</v>
      </c>
      <c r="T1702" s="2">
        <v>2003</v>
      </c>
      <c r="U1702" s="2">
        <f t="shared" si="268"/>
        <v>0</v>
      </c>
      <c r="V1702" s="2">
        <v>5.8</v>
      </c>
      <c r="W1702" s="2">
        <f t="shared" si="269"/>
        <v>0</v>
      </c>
    </row>
    <row r="1703" spans="1:23" x14ac:dyDescent="0.2">
      <c r="A1703" s="2" t="s">
        <v>1539</v>
      </c>
      <c r="B1703" s="2" t="s">
        <v>11</v>
      </c>
      <c r="C1703" s="2" t="s">
        <v>12</v>
      </c>
      <c r="D1703" s="2">
        <v>30.6952</v>
      </c>
      <c r="E1703" s="2">
        <v>126</v>
      </c>
      <c r="F1703" s="2">
        <v>34774</v>
      </c>
      <c r="G1703" s="2">
        <v>60</v>
      </c>
      <c r="H1703" s="2">
        <f t="shared" si="260"/>
        <v>0</v>
      </c>
      <c r="I1703" s="2">
        <f t="shared" si="261"/>
        <v>0</v>
      </c>
      <c r="J1703" s="2">
        <f t="shared" si="262"/>
        <v>0</v>
      </c>
      <c r="K1703" s="2">
        <f t="shared" si="263"/>
        <v>0</v>
      </c>
      <c r="L1703" s="2">
        <f t="shared" si="264"/>
        <v>0</v>
      </c>
      <c r="M1703" s="2">
        <v>0</v>
      </c>
      <c r="Q1703" s="2">
        <f t="shared" si="265"/>
        <v>1</v>
      </c>
      <c r="R1703" s="2">
        <f t="shared" si="266"/>
        <v>0</v>
      </c>
      <c r="S1703" s="2">
        <f t="shared" si="267"/>
        <v>0</v>
      </c>
      <c r="T1703" s="2">
        <v>2000</v>
      </c>
      <c r="U1703" s="2">
        <f t="shared" si="268"/>
        <v>0</v>
      </c>
      <c r="V1703" s="2">
        <v>6.7</v>
      </c>
      <c r="W1703" s="2">
        <f t="shared" si="269"/>
        <v>1</v>
      </c>
    </row>
    <row r="1704" spans="1:23" x14ac:dyDescent="0.2">
      <c r="A1704" s="2" t="s">
        <v>2682</v>
      </c>
      <c r="B1704" s="2" t="s">
        <v>15</v>
      </c>
      <c r="C1704" s="2" t="s">
        <v>47</v>
      </c>
      <c r="D1704" s="2">
        <v>0.24376800000000001</v>
      </c>
      <c r="E1704" s="2">
        <v>78</v>
      </c>
      <c r="F1704" s="2">
        <v>72</v>
      </c>
      <c r="G1704" s="2">
        <v>0.03</v>
      </c>
      <c r="H1704" s="2">
        <f t="shared" si="260"/>
        <v>1</v>
      </c>
      <c r="I1704" s="2">
        <f t="shared" si="261"/>
        <v>0</v>
      </c>
      <c r="J1704" s="2">
        <f t="shared" si="262"/>
        <v>0</v>
      </c>
      <c r="K1704" s="2">
        <f t="shared" si="263"/>
        <v>0</v>
      </c>
      <c r="L1704" s="2">
        <f t="shared" si="264"/>
        <v>0</v>
      </c>
      <c r="M1704" s="2">
        <v>6</v>
      </c>
      <c r="Q1704" s="2">
        <f t="shared" si="265"/>
        <v>0</v>
      </c>
      <c r="R1704" s="2">
        <f t="shared" si="266"/>
        <v>0</v>
      </c>
      <c r="S1704" s="2">
        <f t="shared" si="267"/>
        <v>0</v>
      </c>
      <c r="T1704" s="2">
        <v>2007</v>
      </c>
      <c r="U1704" s="2">
        <f t="shared" si="268"/>
        <v>1</v>
      </c>
      <c r="V1704" s="2">
        <v>4.0999999999999996</v>
      </c>
      <c r="W1704" s="2">
        <f t="shared" si="269"/>
        <v>0</v>
      </c>
    </row>
    <row r="1705" spans="1:23" x14ac:dyDescent="0.2">
      <c r="A1705" s="2" t="s">
        <v>22</v>
      </c>
      <c r="B1705" s="2" t="s">
        <v>11</v>
      </c>
      <c r="C1705" s="2" t="s">
        <v>19</v>
      </c>
      <c r="D1705" s="2">
        <v>18.821300000000001</v>
      </c>
      <c r="E1705" s="2">
        <v>99</v>
      </c>
      <c r="F1705" s="2">
        <v>1520</v>
      </c>
      <c r="G1705" s="2">
        <v>70</v>
      </c>
      <c r="H1705" s="2">
        <f t="shared" si="260"/>
        <v>0</v>
      </c>
      <c r="I1705" s="2">
        <f t="shared" si="261"/>
        <v>0</v>
      </c>
      <c r="J1705" s="2">
        <f t="shared" si="262"/>
        <v>0</v>
      </c>
      <c r="K1705" s="2">
        <f t="shared" si="263"/>
        <v>0</v>
      </c>
      <c r="L1705" s="2">
        <f t="shared" si="264"/>
        <v>1</v>
      </c>
      <c r="M1705" s="2">
        <v>212</v>
      </c>
      <c r="Q1705" s="2">
        <f t="shared" si="265"/>
        <v>1</v>
      </c>
      <c r="R1705" s="2">
        <f t="shared" si="266"/>
        <v>0</v>
      </c>
      <c r="S1705" s="2">
        <f t="shared" si="267"/>
        <v>0</v>
      </c>
      <c r="T1705" s="2">
        <v>2014</v>
      </c>
      <c r="U1705" s="2">
        <f t="shared" si="268"/>
        <v>0</v>
      </c>
      <c r="V1705" s="2">
        <v>4.2</v>
      </c>
      <c r="W1705" s="2">
        <f t="shared" si="269"/>
        <v>0</v>
      </c>
    </row>
    <row r="1706" spans="1:23" x14ac:dyDescent="0.2">
      <c r="A1706" s="2" t="s">
        <v>2685</v>
      </c>
      <c r="B1706" s="2" t="s">
        <v>11</v>
      </c>
      <c r="C1706" s="2" t="s">
        <v>19</v>
      </c>
      <c r="D1706" s="2">
        <v>124.05200000000001</v>
      </c>
      <c r="E1706" s="2">
        <v>110</v>
      </c>
      <c r="F1706" s="2">
        <v>21175</v>
      </c>
      <c r="G1706" s="2">
        <v>180</v>
      </c>
      <c r="H1706" s="2">
        <f t="shared" si="260"/>
        <v>0</v>
      </c>
      <c r="I1706" s="2">
        <f t="shared" si="261"/>
        <v>0</v>
      </c>
      <c r="J1706" s="2">
        <f t="shared" si="262"/>
        <v>0</v>
      </c>
      <c r="K1706" s="2">
        <f t="shared" si="263"/>
        <v>0</v>
      </c>
      <c r="L1706" s="2">
        <f t="shared" si="264"/>
        <v>1</v>
      </c>
      <c r="M1706" s="2">
        <v>282</v>
      </c>
      <c r="Q1706" s="2">
        <f t="shared" si="265"/>
        <v>1</v>
      </c>
      <c r="R1706" s="2">
        <f t="shared" si="266"/>
        <v>0</v>
      </c>
      <c r="S1706" s="2">
        <f t="shared" si="267"/>
        <v>0</v>
      </c>
      <c r="T1706" s="2">
        <v>2016</v>
      </c>
      <c r="U1706" s="2">
        <f t="shared" si="268"/>
        <v>0</v>
      </c>
      <c r="V1706" s="2">
        <v>6.6</v>
      </c>
      <c r="W1706" s="2">
        <f t="shared" si="269"/>
        <v>0</v>
      </c>
    </row>
    <row r="1707" spans="1:23" x14ac:dyDescent="0.2">
      <c r="A1707" s="2" t="s">
        <v>957</v>
      </c>
      <c r="B1707" s="2" t="s">
        <v>15</v>
      </c>
      <c r="C1707" s="2" t="s">
        <v>19</v>
      </c>
      <c r="D1707" s="2">
        <v>24.006699999999999</v>
      </c>
      <c r="E1707" s="2">
        <v>119</v>
      </c>
      <c r="F1707" s="2">
        <v>15757</v>
      </c>
      <c r="G1707" s="2">
        <v>50</v>
      </c>
      <c r="H1707" s="2">
        <f t="shared" si="260"/>
        <v>1</v>
      </c>
      <c r="I1707" s="2">
        <f t="shared" si="261"/>
        <v>0</v>
      </c>
      <c r="J1707" s="2">
        <f t="shared" si="262"/>
        <v>0</v>
      </c>
      <c r="K1707" s="2">
        <f t="shared" si="263"/>
        <v>0</v>
      </c>
      <c r="L1707" s="2">
        <f t="shared" si="264"/>
        <v>1</v>
      </c>
      <c r="M1707" s="2">
        <v>0</v>
      </c>
      <c r="Q1707" s="2">
        <f t="shared" si="265"/>
        <v>0</v>
      </c>
      <c r="R1707" s="2">
        <f t="shared" si="266"/>
        <v>0</v>
      </c>
      <c r="S1707" s="2">
        <f t="shared" si="267"/>
        <v>0</v>
      </c>
      <c r="T1707" s="2">
        <v>2004</v>
      </c>
      <c r="U1707" s="2">
        <f t="shared" si="268"/>
        <v>0</v>
      </c>
      <c r="V1707" s="2">
        <v>7.3</v>
      </c>
      <c r="W1707" s="2">
        <f t="shared" si="269"/>
        <v>0</v>
      </c>
    </row>
    <row r="1708" spans="1:23" x14ac:dyDescent="0.2">
      <c r="A1708" s="2" t="s">
        <v>1264</v>
      </c>
      <c r="B1708" s="2" t="s">
        <v>15</v>
      </c>
      <c r="C1708" s="2" t="s">
        <v>12</v>
      </c>
      <c r="D1708" s="2">
        <v>0.30343900000000001</v>
      </c>
      <c r="E1708" s="2">
        <v>90</v>
      </c>
      <c r="F1708" s="2">
        <v>2073</v>
      </c>
      <c r="G1708" s="2">
        <v>8</v>
      </c>
      <c r="H1708" s="2">
        <f t="shared" si="260"/>
        <v>1</v>
      </c>
      <c r="I1708" s="2">
        <f t="shared" si="261"/>
        <v>0</v>
      </c>
      <c r="J1708" s="2">
        <f t="shared" si="262"/>
        <v>0</v>
      </c>
      <c r="K1708" s="2">
        <f t="shared" si="263"/>
        <v>0</v>
      </c>
      <c r="L1708" s="2">
        <f t="shared" si="264"/>
        <v>0</v>
      </c>
      <c r="M1708" s="2">
        <v>26</v>
      </c>
      <c r="Q1708" s="2">
        <f t="shared" si="265"/>
        <v>0</v>
      </c>
      <c r="R1708" s="2">
        <f t="shared" si="266"/>
        <v>0</v>
      </c>
      <c r="S1708" s="2">
        <f t="shared" si="267"/>
        <v>0</v>
      </c>
      <c r="T1708" s="2">
        <v>2007</v>
      </c>
      <c r="U1708" s="2">
        <f t="shared" si="268"/>
        <v>0</v>
      </c>
      <c r="V1708" s="2">
        <v>6.4</v>
      </c>
      <c r="W1708" s="2">
        <f t="shared" si="269"/>
        <v>1</v>
      </c>
    </row>
    <row r="1709" spans="1:23" x14ac:dyDescent="0.2">
      <c r="A1709" s="2" t="s">
        <v>2689</v>
      </c>
      <c r="B1709" s="2" t="s">
        <v>15</v>
      </c>
      <c r="C1709" s="2" t="s">
        <v>12</v>
      </c>
      <c r="D1709" s="2">
        <v>19.593699999999998</v>
      </c>
      <c r="E1709" s="2">
        <v>130</v>
      </c>
      <c r="F1709" s="2">
        <v>32637</v>
      </c>
      <c r="G1709" s="2">
        <v>50</v>
      </c>
      <c r="H1709" s="2">
        <f t="shared" si="260"/>
        <v>1</v>
      </c>
      <c r="I1709" s="2">
        <f t="shared" si="261"/>
        <v>0</v>
      </c>
      <c r="J1709" s="2">
        <f t="shared" si="262"/>
        <v>0</v>
      </c>
      <c r="K1709" s="2">
        <f t="shared" si="263"/>
        <v>0</v>
      </c>
      <c r="L1709" s="2">
        <f t="shared" si="264"/>
        <v>0</v>
      </c>
      <c r="M1709" s="2">
        <v>317</v>
      </c>
      <c r="Q1709" s="2">
        <f t="shared" si="265"/>
        <v>0</v>
      </c>
      <c r="R1709" s="2">
        <f t="shared" si="266"/>
        <v>0</v>
      </c>
      <c r="S1709" s="2">
        <f t="shared" si="267"/>
        <v>0</v>
      </c>
      <c r="T1709" s="2">
        <v>2003</v>
      </c>
      <c r="U1709" s="2">
        <f t="shared" si="268"/>
        <v>0</v>
      </c>
      <c r="V1709" s="2">
        <v>7.5</v>
      </c>
      <c r="W1709" s="2">
        <f t="shared" si="269"/>
        <v>1</v>
      </c>
    </row>
    <row r="1710" spans="1:23" x14ac:dyDescent="0.2">
      <c r="A1710" s="2" t="s">
        <v>2055</v>
      </c>
      <c r="B1710" s="2" t="s">
        <v>15</v>
      </c>
      <c r="C1710" s="2" t="s">
        <v>12</v>
      </c>
      <c r="D1710" s="2">
        <v>57.981900000000003</v>
      </c>
      <c r="E1710" s="2">
        <v>118</v>
      </c>
      <c r="F1710" s="2">
        <v>13943</v>
      </c>
      <c r="G1710" s="2">
        <v>40</v>
      </c>
      <c r="H1710" s="2">
        <f t="shared" si="260"/>
        <v>1</v>
      </c>
      <c r="I1710" s="2">
        <f t="shared" si="261"/>
        <v>0</v>
      </c>
      <c r="J1710" s="2">
        <f t="shared" si="262"/>
        <v>0</v>
      </c>
      <c r="K1710" s="2">
        <f t="shared" si="263"/>
        <v>0</v>
      </c>
      <c r="L1710" s="2">
        <f t="shared" si="264"/>
        <v>0</v>
      </c>
      <c r="M1710" s="2">
        <v>65</v>
      </c>
      <c r="Q1710" s="2">
        <f t="shared" si="265"/>
        <v>0</v>
      </c>
      <c r="R1710" s="2">
        <f t="shared" si="266"/>
        <v>0</v>
      </c>
      <c r="S1710" s="2">
        <f t="shared" si="267"/>
        <v>0</v>
      </c>
      <c r="T1710" s="2">
        <v>2011</v>
      </c>
      <c r="U1710" s="2">
        <f t="shared" si="268"/>
        <v>0</v>
      </c>
      <c r="V1710" s="2">
        <v>7.3</v>
      </c>
      <c r="W1710" s="2">
        <f t="shared" si="269"/>
        <v>1</v>
      </c>
    </row>
    <row r="1711" spans="1:23" x14ac:dyDescent="0.2">
      <c r="A1711" s="2" t="s">
        <v>2692</v>
      </c>
      <c r="B1711" s="2" t="s">
        <v>11</v>
      </c>
      <c r="C1711" s="2" t="s">
        <v>31</v>
      </c>
      <c r="D1711" s="2">
        <v>1.2055E-2</v>
      </c>
      <c r="E1711" s="2">
        <v>91</v>
      </c>
      <c r="F1711" s="2">
        <v>1047</v>
      </c>
      <c r="G1711" s="2">
        <v>0.5</v>
      </c>
      <c r="H1711" s="2">
        <f t="shared" si="260"/>
        <v>0</v>
      </c>
      <c r="I1711" s="2">
        <f t="shared" si="261"/>
        <v>1</v>
      </c>
      <c r="J1711" s="2">
        <f t="shared" si="262"/>
        <v>0</v>
      </c>
      <c r="K1711" s="2">
        <f t="shared" si="263"/>
        <v>0</v>
      </c>
      <c r="L1711" s="2">
        <f t="shared" si="264"/>
        <v>0</v>
      </c>
      <c r="M1711" s="2">
        <v>0</v>
      </c>
      <c r="Q1711" s="2">
        <f t="shared" si="265"/>
        <v>1</v>
      </c>
      <c r="R1711" s="2">
        <f t="shared" si="266"/>
        <v>0</v>
      </c>
      <c r="S1711" s="2">
        <f t="shared" si="267"/>
        <v>0</v>
      </c>
      <c r="T1711" s="2">
        <v>2007</v>
      </c>
      <c r="U1711" s="2">
        <f t="shared" si="268"/>
        <v>0</v>
      </c>
      <c r="V1711" s="2">
        <v>6.5</v>
      </c>
      <c r="W1711" s="2">
        <f t="shared" si="269"/>
        <v>0</v>
      </c>
    </row>
    <row r="1712" spans="1:23" x14ac:dyDescent="0.2">
      <c r="A1712" s="2" t="s">
        <v>2694</v>
      </c>
      <c r="B1712" s="2" t="s">
        <v>51</v>
      </c>
      <c r="C1712" s="2" t="s">
        <v>19</v>
      </c>
      <c r="D1712" s="2">
        <v>42.672600000000003</v>
      </c>
      <c r="E1712" s="2">
        <v>94</v>
      </c>
      <c r="F1712" s="2">
        <v>3423</v>
      </c>
      <c r="G1712" s="2">
        <v>17</v>
      </c>
      <c r="H1712" s="2">
        <f t="shared" si="260"/>
        <v>0</v>
      </c>
      <c r="I1712" s="2">
        <f t="shared" si="261"/>
        <v>0</v>
      </c>
      <c r="J1712" s="2">
        <f t="shared" si="262"/>
        <v>0</v>
      </c>
      <c r="K1712" s="2">
        <f t="shared" si="263"/>
        <v>0</v>
      </c>
      <c r="L1712" s="2">
        <f t="shared" si="264"/>
        <v>1</v>
      </c>
      <c r="M1712" s="2">
        <v>13</v>
      </c>
      <c r="Q1712" s="2">
        <f t="shared" si="265"/>
        <v>0</v>
      </c>
      <c r="R1712" s="2">
        <f t="shared" si="266"/>
        <v>1</v>
      </c>
      <c r="S1712" s="2">
        <f t="shared" si="267"/>
        <v>0</v>
      </c>
      <c r="T1712" s="2">
        <v>2003</v>
      </c>
      <c r="U1712" s="2">
        <f t="shared" si="268"/>
        <v>0</v>
      </c>
      <c r="V1712" s="2">
        <v>5.3</v>
      </c>
      <c r="W1712" s="2">
        <f t="shared" si="269"/>
        <v>0</v>
      </c>
    </row>
    <row r="1713" spans="1:23" x14ac:dyDescent="0.2">
      <c r="A1713" s="2" t="s">
        <v>1899</v>
      </c>
      <c r="B1713" s="2" t="s">
        <v>11</v>
      </c>
      <c r="C1713" s="2" t="s">
        <v>19</v>
      </c>
      <c r="D1713" s="2">
        <v>89.289900000000003</v>
      </c>
      <c r="E1713" s="2">
        <v>150</v>
      </c>
      <c r="F1713" s="2">
        <v>45757</v>
      </c>
      <c r="G1713" s="2">
        <v>215</v>
      </c>
      <c r="H1713" s="2">
        <f t="shared" si="260"/>
        <v>0</v>
      </c>
      <c r="I1713" s="2">
        <f t="shared" si="261"/>
        <v>0</v>
      </c>
      <c r="J1713" s="2">
        <f t="shared" si="262"/>
        <v>0</v>
      </c>
      <c r="K1713" s="2">
        <f t="shared" si="263"/>
        <v>0</v>
      </c>
      <c r="L1713" s="2">
        <f t="shared" si="264"/>
        <v>1</v>
      </c>
      <c r="M1713" s="2">
        <v>563</v>
      </c>
      <c r="Q1713" s="2">
        <f t="shared" si="265"/>
        <v>1</v>
      </c>
      <c r="R1713" s="2">
        <f t="shared" si="266"/>
        <v>0</v>
      </c>
      <c r="S1713" s="2">
        <f t="shared" si="267"/>
        <v>0</v>
      </c>
      <c r="T1713" s="2">
        <v>2013</v>
      </c>
      <c r="U1713" s="2">
        <f t="shared" si="268"/>
        <v>0</v>
      </c>
      <c r="V1713" s="2">
        <v>6.5</v>
      </c>
      <c r="W1713" s="2">
        <f t="shared" si="269"/>
        <v>0</v>
      </c>
    </row>
    <row r="1714" spans="1:23" x14ac:dyDescent="0.2">
      <c r="A1714" s="2" t="s">
        <v>962</v>
      </c>
      <c r="B1714" s="2" t="s">
        <v>11</v>
      </c>
      <c r="C1714" s="2" t="s">
        <v>12</v>
      </c>
      <c r="D1714" s="2">
        <v>37.432299999999998</v>
      </c>
      <c r="E1714" s="2">
        <v>128</v>
      </c>
      <c r="F1714" s="2">
        <v>3386</v>
      </c>
      <c r="G1714" s="2">
        <v>34</v>
      </c>
      <c r="H1714" s="2">
        <f t="shared" si="260"/>
        <v>0</v>
      </c>
      <c r="I1714" s="2">
        <f t="shared" si="261"/>
        <v>0</v>
      </c>
      <c r="J1714" s="2">
        <f t="shared" si="262"/>
        <v>0</v>
      </c>
      <c r="K1714" s="2">
        <f t="shared" si="263"/>
        <v>0</v>
      </c>
      <c r="L1714" s="2">
        <f t="shared" si="264"/>
        <v>0</v>
      </c>
      <c r="M1714" s="2">
        <v>88</v>
      </c>
      <c r="Q1714" s="2">
        <f t="shared" si="265"/>
        <v>1</v>
      </c>
      <c r="R1714" s="2">
        <f t="shared" si="266"/>
        <v>0</v>
      </c>
      <c r="S1714" s="2">
        <f t="shared" si="267"/>
        <v>0</v>
      </c>
      <c r="T1714" s="2">
        <v>2015</v>
      </c>
      <c r="U1714" s="2">
        <f t="shared" si="268"/>
        <v>0</v>
      </c>
      <c r="V1714" s="2">
        <v>7.1</v>
      </c>
      <c r="W1714" s="2">
        <f t="shared" si="269"/>
        <v>1</v>
      </c>
    </row>
    <row r="1715" spans="1:23" x14ac:dyDescent="0.2">
      <c r="A1715" s="2" t="s">
        <v>84</v>
      </c>
      <c r="B1715" s="2" t="s">
        <v>11</v>
      </c>
      <c r="C1715" s="2" t="s">
        <v>31</v>
      </c>
      <c r="D1715" s="2">
        <v>158.11500000000001</v>
      </c>
      <c r="E1715" s="2">
        <v>113</v>
      </c>
      <c r="F1715" s="2">
        <v>13693</v>
      </c>
      <c r="G1715" s="2">
        <v>82</v>
      </c>
      <c r="H1715" s="2">
        <f t="shared" si="260"/>
        <v>0</v>
      </c>
      <c r="I1715" s="2">
        <f t="shared" si="261"/>
        <v>1</v>
      </c>
      <c r="J1715" s="2">
        <f t="shared" si="262"/>
        <v>0</v>
      </c>
      <c r="K1715" s="2">
        <f t="shared" si="263"/>
        <v>0</v>
      </c>
      <c r="L1715" s="2">
        <f t="shared" si="264"/>
        <v>0</v>
      </c>
      <c r="M1715" s="2">
        <v>88</v>
      </c>
      <c r="Q1715" s="2">
        <f t="shared" si="265"/>
        <v>1</v>
      </c>
      <c r="R1715" s="2">
        <f t="shared" si="266"/>
        <v>0</v>
      </c>
      <c r="S1715" s="2">
        <f t="shared" si="267"/>
        <v>0</v>
      </c>
      <c r="T1715" s="2">
        <v>2005</v>
      </c>
      <c r="U1715" s="2">
        <f t="shared" si="268"/>
        <v>0</v>
      </c>
      <c r="V1715" s="2">
        <v>6.4</v>
      </c>
      <c r="W1715" s="2">
        <f t="shared" si="269"/>
        <v>0</v>
      </c>
    </row>
    <row r="1716" spans="1:23" x14ac:dyDescent="0.2">
      <c r="A1716" s="2" t="s">
        <v>2699</v>
      </c>
      <c r="B1716" s="2" t="s">
        <v>51</v>
      </c>
      <c r="C1716" s="2" t="s">
        <v>40</v>
      </c>
      <c r="D1716" s="2">
        <v>11.5084</v>
      </c>
      <c r="E1716" s="2">
        <v>94</v>
      </c>
      <c r="F1716" s="2">
        <v>2453</v>
      </c>
      <c r="G1716" s="2">
        <v>23</v>
      </c>
      <c r="H1716" s="2">
        <f t="shared" si="260"/>
        <v>0</v>
      </c>
      <c r="I1716" s="2">
        <f t="shared" si="261"/>
        <v>0</v>
      </c>
      <c r="J1716" s="2">
        <f t="shared" si="262"/>
        <v>0</v>
      </c>
      <c r="K1716" s="2">
        <f t="shared" si="263"/>
        <v>0</v>
      </c>
      <c r="L1716" s="2">
        <f t="shared" si="264"/>
        <v>0</v>
      </c>
      <c r="M1716" s="2">
        <v>258</v>
      </c>
      <c r="Q1716" s="2">
        <f t="shared" si="265"/>
        <v>0</v>
      </c>
      <c r="R1716" s="2">
        <f t="shared" si="266"/>
        <v>1</v>
      </c>
      <c r="S1716" s="2">
        <f t="shared" si="267"/>
        <v>1</v>
      </c>
      <c r="T1716" s="2">
        <v>2008</v>
      </c>
      <c r="U1716" s="2">
        <f t="shared" si="268"/>
        <v>0</v>
      </c>
      <c r="V1716" s="2">
        <v>5.0999999999999996</v>
      </c>
      <c r="W1716" s="2">
        <f t="shared" si="269"/>
        <v>0</v>
      </c>
    </row>
    <row r="1717" spans="1:23" x14ac:dyDescent="0.2">
      <c r="A1717" s="2" t="s">
        <v>2598</v>
      </c>
      <c r="B1717" s="2" t="s">
        <v>11</v>
      </c>
      <c r="C1717" s="2" t="s">
        <v>19</v>
      </c>
      <c r="D1717" s="2">
        <v>377.01900000000001</v>
      </c>
      <c r="E1717" s="2">
        <v>192</v>
      </c>
      <c r="F1717" s="2">
        <v>6434</v>
      </c>
      <c r="G1717" s="2">
        <v>94</v>
      </c>
      <c r="H1717" s="2">
        <f t="shared" si="260"/>
        <v>0</v>
      </c>
      <c r="I1717" s="2">
        <f t="shared" si="261"/>
        <v>0</v>
      </c>
      <c r="J1717" s="2">
        <f t="shared" si="262"/>
        <v>0</v>
      </c>
      <c r="K1717" s="2">
        <f t="shared" si="263"/>
        <v>0</v>
      </c>
      <c r="L1717" s="2">
        <f t="shared" si="264"/>
        <v>1</v>
      </c>
      <c r="M1717" s="2">
        <v>0</v>
      </c>
      <c r="Q1717" s="2">
        <f t="shared" si="265"/>
        <v>1</v>
      </c>
      <c r="R1717" s="2">
        <f t="shared" si="266"/>
        <v>0</v>
      </c>
      <c r="S1717" s="2">
        <f t="shared" si="267"/>
        <v>0</v>
      </c>
      <c r="T1717" s="2">
        <v>2003</v>
      </c>
      <c r="U1717" s="2">
        <f t="shared" si="268"/>
        <v>0</v>
      </c>
      <c r="V1717" s="2">
        <v>8.9</v>
      </c>
      <c r="W1717" s="2">
        <f t="shared" si="269"/>
        <v>0</v>
      </c>
    </row>
    <row r="1718" spans="1:23" x14ac:dyDescent="0.2">
      <c r="A1718" s="2" t="s">
        <v>2598</v>
      </c>
      <c r="B1718" s="2" t="s">
        <v>11</v>
      </c>
      <c r="C1718" s="2" t="s">
        <v>19</v>
      </c>
      <c r="D1718" s="2">
        <v>340.47899999999998</v>
      </c>
      <c r="E1718" s="2">
        <v>172</v>
      </c>
      <c r="F1718" s="2">
        <v>23052</v>
      </c>
      <c r="G1718" s="2">
        <v>94</v>
      </c>
      <c r="H1718" s="2">
        <f t="shared" si="260"/>
        <v>0</v>
      </c>
      <c r="I1718" s="2">
        <f t="shared" si="261"/>
        <v>0</v>
      </c>
      <c r="J1718" s="2">
        <f t="shared" si="262"/>
        <v>0</v>
      </c>
      <c r="K1718" s="2">
        <f t="shared" si="263"/>
        <v>0</v>
      </c>
      <c r="L1718" s="2">
        <f t="shared" si="264"/>
        <v>1</v>
      </c>
      <c r="M1718" s="2">
        <v>0</v>
      </c>
      <c r="Q1718" s="2">
        <f t="shared" si="265"/>
        <v>1</v>
      </c>
      <c r="R1718" s="2">
        <f t="shared" si="266"/>
        <v>0</v>
      </c>
      <c r="S1718" s="2">
        <f t="shared" si="267"/>
        <v>0</v>
      </c>
      <c r="T1718" s="2">
        <v>2002</v>
      </c>
      <c r="U1718" s="2">
        <f t="shared" si="268"/>
        <v>0</v>
      </c>
      <c r="V1718" s="2">
        <v>8.6999999999999993</v>
      </c>
      <c r="W1718" s="2">
        <f t="shared" si="269"/>
        <v>0</v>
      </c>
    </row>
    <row r="1719" spans="1:23" x14ac:dyDescent="0.2">
      <c r="A1719" s="2" t="s">
        <v>1159</v>
      </c>
      <c r="B1719" s="2" t="s">
        <v>15</v>
      </c>
      <c r="C1719" s="2" t="s">
        <v>12</v>
      </c>
      <c r="D1719" s="2">
        <v>1.16351</v>
      </c>
      <c r="E1719" s="2">
        <v>101</v>
      </c>
      <c r="F1719" s="2">
        <v>5158</v>
      </c>
      <c r="G1719" s="2">
        <v>2.5</v>
      </c>
      <c r="H1719" s="2">
        <f t="shared" si="260"/>
        <v>1</v>
      </c>
      <c r="I1719" s="2">
        <f t="shared" si="261"/>
        <v>0</v>
      </c>
      <c r="J1719" s="2">
        <f t="shared" si="262"/>
        <v>0</v>
      </c>
      <c r="K1719" s="2">
        <f t="shared" si="263"/>
        <v>0</v>
      </c>
      <c r="L1719" s="2">
        <f t="shared" si="264"/>
        <v>0</v>
      </c>
      <c r="M1719" s="2">
        <v>0</v>
      </c>
      <c r="Q1719" s="2">
        <f t="shared" si="265"/>
        <v>0</v>
      </c>
      <c r="R1719" s="2">
        <f t="shared" si="266"/>
        <v>0</v>
      </c>
      <c r="S1719" s="2">
        <f t="shared" si="267"/>
        <v>0</v>
      </c>
      <c r="T1719" s="2">
        <v>2012</v>
      </c>
      <c r="U1719" s="2">
        <f t="shared" si="268"/>
        <v>0</v>
      </c>
      <c r="V1719" s="2">
        <v>5.0999999999999996</v>
      </c>
      <c r="W1719" s="2">
        <f t="shared" si="269"/>
        <v>1</v>
      </c>
    </row>
    <row r="1720" spans="1:23" x14ac:dyDescent="0.2">
      <c r="A1720" s="2" t="s">
        <v>2267</v>
      </c>
      <c r="B1720" s="2" t="s">
        <v>11</v>
      </c>
      <c r="C1720" s="2" t="s">
        <v>24</v>
      </c>
      <c r="D1720" s="2">
        <v>23.527999999999999</v>
      </c>
      <c r="E1720" s="2">
        <v>97</v>
      </c>
      <c r="F1720" s="2">
        <v>12841</v>
      </c>
      <c r="G1720" s="2">
        <v>25</v>
      </c>
      <c r="H1720" s="2">
        <f t="shared" si="260"/>
        <v>0</v>
      </c>
      <c r="I1720" s="2">
        <f t="shared" si="261"/>
        <v>0</v>
      </c>
      <c r="J1720" s="2">
        <f t="shared" si="262"/>
        <v>0</v>
      </c>
      <c r="K1720" s="2">
        <f t="shared" si="263"/>
        <v>0</v>
      </c>
      <c r="L1720" s="2">
        <f t="shared" si="264"/>
        <v>0</v>
      </c>
      <c r="M1720" s="2">
        <v>41</v>
      </c>
      <c r="Q1720" s="2">
        <f t="shared" si="265"/>
        <v>1</v>
      </c>
      <c r="R1720" s="2">
        <f t="shared" si="266"/>
        <v>0</v>
      </c>
      <c r="S1720" s="2">
        <f t="shared" si="267"/>
        <v>0</v>
      </c>
      <c r="T1720" s="2">
        <v>2010</v>
      </c>
      <c r="U1720" s="2">
        <f t="shared" si="268"/>
        <v>0</v>
      </c>
      <c r="V1720" s="2">
        <v>6.4</v>
      </c>
      <c r="W1720" s="2">
        <f t="shared" si="269"/>
        <v>0</v>
      </c>
    </row>
    <row r="1721" spans="1:23" x14ac:dyDescent="0.2">
      <c r="A1721" s="2" t="s">
        <v>2705</v>
      </c>
      <c r="B1721" s="2" t="s">
        <v>15</v>
      </c>
      <c r="C1721" s="2" t="s">
        <v>12</v>
      </c>
      <c r="D1721" s="2">
        <v>2.4839500000000001</v>
      </c>
      <c r="E1721" s="2">
        <v>144</v>
      </c>
      <c r="F1721" s="2">
        <v>1674</v>
      </c>
      <c r="G1721" s="2">
        <v>9.6</v>
      </c>
      <c r="H1721" s="2">
        <f t="shared" si="260"/>
        <v>1</v>
      </c>
      <c r="I1721" s="2">
        <f t="shared" si="261"/>
        <v>0</v>
      </c>
      <c r="J1721" s="2">
        <f t="shared" si="262"/>
        <v>0</v>
      </c>
      <c r="K1721" s="2">
        <f t="shared" si="263"/>
        <v>0</v>
      </c>
      <c r="L1721" s="2">
        <f t="shared" si="264"/>
        <v>0</v>
      </c>
      <c r="M1721" s="2">
        <v>0</v>
      </c>
      <c r="Q1721" s="2">
        <f t="shared" si="265"/>
        <v>0</v>
      </c>
      <c r="R1721" s="2">
        <f t="shared" si="266"/>
        <v>0</v>
      </c>
      <c r="S1721" s="2">
        <f t="shared" si="267"/>
        <v>0</v>
      </c>
      <c r="T1721" s="2">
        <v>2005</v>
      </c>
      <c r="U1721" s="2">
        <f t="shared" si="268"/>
        <v>0</v>
      </c>
      <c r="V1721" s="2">
        <v>6.7</v>
      </c>
      <c r="W1721" s="2">
        <f t="shared" si="269"/>
        <v>1</v>
      </c>
    </row>
    <row r="1722" spans="1:23" x14ac:dyDescent="0.2">
      <c r="A1722" s="2" t="s">
        <v>2707</v>
      </c>
      <c r="B1722" s="2" t="s">
        <v>51</v>
      </c>
      <c r="C1722" s="2" t="s">
        <v>31</v>
      </c>
      <c r="D1722" s="2">
        <v>0.110536</v>
      </c>
      <c r="E1722" s="2">
        <v>90</v>
      </c>
      <c r="F1722" s="2">
        <v>284</v>
      </c>
      <c r="G1722" s="2">
        <v>0.04</v>
      </c>
      <c r="H1722" s="2">
        <f t="shared" si="260"/>
        <v>0</v>
      </c>
      <c r="I1722" s="2">
        <f t="shared" si="261"/>
        <v>1</v>
      </c>
      <c r="J1722" s="2">
        <f t="shared" si="262"/>
        <v>0</v>
      </c>
      <c r="K1722" s="2">
        <f t="shared" si="263"/>
        <v>0</v>
      </c>
      <c r="L1722" s="2">
        <f t="shared" si="264"/>
        <v>0</v>
      </c>
      <c r="M1722" s="2">
        <v>56</v>
      </c>
      <c r="Q1722" s="2">
        <f t="shared" si="265"/>
        <v>0</v>
      </c>
      <c r="R1722" s="2">
        <f t="shared" si="266"/>
        <v>1</v>
      </c>
      <c r="S1722" s="2">
        <f t="shared" si="267"/>
        <v>0</v>
      </c>
      <c r="T1722" s="2">
        <v>2001</v>
      </c>
      <c r="U1722" s="2">
        <f t="shared" si="268"/>
        <v>0</v>
      </c>
      <c r="V1722" s="2">
        <v>7</v>
      </c>
      <c r="W1722" s="2">
        <f t="shared" si="269"/>
        <v>0</v>
      </c>
    </row>
    <row r="1723" spans="1:23" x14ac:dyDescent="0.2">
      <c r="A1723" s="2" t="s">
        <v>2709</v>
      </c>
      <c r="B1723" s="2" t="s">
        <v>11</v>
      </c>
      <c r="C1723" s="2" t="s">
        <v>31</v>
      </c>
      <c r="D1723" s="2">
        <v>32.178800000000003</v>
      </c>
      <c r="E1723" s="2">
        <v>87</v>
      </c>
      <c r="F1723" s="2">
        <v>6658</v>
      </c>
      <c r="G1723" s="2">
        <v>62</v>
      </c>
      <c r="H1723" s="2">
        <f t="shared" si="260"/>
        <v>0</v>
      </c>
      <c r="I1723" s="2">
        <f t="shared" si="261"/>
        <v>1</v>
      </c>
      <c r="J1723" s="2">
        <f t="shared" si="262"/>
        <v>0</v>
      </c>
      <c r="K1723" s="2">
        <f t="shared" si="263"/>
        <v>0</v>
      </c>
      <c r="L1723" s="2">
        <f t="shared" si="264"/>
        <v>0</v>
      </c>
      <c r="M1723" s="2">
        <v>12</v>
      </c>
      <c r="Q1723" s="2">
        <f t="shared" si="265"/>
        <v>1</v>
      </c>
      <c r="R1723" s="2">
        <f t="shared" si="266"/>
        <v>0</v>
      </c>
      <c r="S1723" s="2">
        <f t="shared" si="267"/>
        <v>0</v>
      </c>
      <c r="T1723" s="2">
        <v>2008</v>
      </c>
      <c r="U1723" s="2">
        <f t="shared" si="268"/>
        <v>0</v>
      </c>
      <c r="V1723" s="2">
        <v>3.8</v>
      </c>
      <c r="W1723" s="2">
        <f t="shared" si="269"/>
        <v>0</v>
      </c>
    </row>
    <row r="1724" spans="1:23" x14ac:dyDescent="0.2">
      <c r="A1724" s="2" t="s">
        <v>2598</v>
      </c>
      <c r="B1724" s="2" t="s">
        <v>11</v>
      </c>
      <c r="C1724" s="2" t="s">
        <v>12</v>
      </c>
      <c r="D1724" s="2">
        <v>43.982799999999997</v>
      </c>
      <c r="E1724" s="2">
        <v>135</v>
      </c>
      <c r="F1724" s="2">
        <v>2369</v>
      </c>
      <c r="G1724" s="2">
        <v>65</v>
      </c>
      <c r="H1724" s="2">
        <f t="shared" si="260"/>
        <v>0</v>
      </c>
      <c r="I1724" s="2">
        <f t="shared" si="261"/>
        <v>0</v>
      </c>
      <c r="J1724" s="2">
        <f t="shared" si="262"/>
        <v>0</v>
      </c>
      <c r="K1724" s="2">
        <f t="shared" si="263"/>
        <v>0</v>
      </c>
      <c r="L1724" s="2">
        <f t="shared" si="264"/>
        <v>0</v>
      </c>
      <c r="M1724" s="2">
        <v>0</v>
      </c>
      <c r="Q1724" s="2">
        <f t="shared" si="265"/>
        <v>1</v>
      </c>
      <c r="R1724" s="2">
        <f t="shared" si="266"/>
        <v>0</v>
      </c>
      <c r="S1724" s="2">
        <f t="shared" si="267"/>
        <v>0</v>
      </c>
      <c r="T1724" s="2">
        <v>2009</v>
      </c>
      <c r="U1724" s="2">
        <f t="shared" si="268"/>
        <v>0</v>
      </c>
      <c r="V1724" s="2">
        <v>6.7</v>
      </c>
      <c r="W1724" s="2">
        <f t="shared" si="269"/>
        <v>1</v>
      </c>
    </row>
    <row r="1725" spans="1:23" x14ac:dyDescent="0.2">
      <c r="A1725" s="2" t="s">
        <v>1192</v>
      </c>
      <c r="B1725" s="2" t="s">
        <v>11</v>
      </c>
      <c r="C1725" s="2" t="s">
        <v>12</v>
      </c>
      <c r="D1725" s="2">
        <v>60.443199999999997</v>
      </c>
      <c r="E1725" s="2">
        <v>101</v>
      </c>
      <c r="F1725" s="2">
        <v>1852</v>
      </c>
      <c r="G1725" s="2">
        <v>25</v>
      </c>
      <c r="H1725" s="2">
        <f t="shared" si="260"/>
        <v>0</v>
      </c>
      <c r="I1725" s="2">
        <f t="shared" si="261"/>
        <v>0</v>
      </c>
      <c r="J1725" s="2">
        <f t="shared" si="262"/>
        <v>0</v>
      </c>
      <c r="K1725" s="2">
        <f t="shared" si="263"/>
        <v>0</v>
      </c>
      <c r="L1725" s="2">
        <f t="shared" si="264"/>
        <v>0</v>
      </c>
      <c r="M1725" s="2">
        <v>96</v>
      </c>
      <c r="Q1725" s="2">
        <f t="shared" si="265"/>
        <v>1</v>
      </c>
      <c r="R1725" s="2">
        <f t="shared" si="266"/>
        <v>0</v>
      </c>
      <c r="S1725" s="2">
        <f t="shared" si="267"/>
        <v>0</v>
      </c>
      <c r="T1725" s="2">
        <v>2012</v>
      </c>
      <c r="U1725" s="2">
        <f t="shared" si="268"/>
        <v>0</v>
      </c>
      <c r="V1725" s="2">
        <v>6.5</v>
      </c>
      <c r="W1725" s="2">
        <f t="shared" si="269"/>
        <v>1</v>
      </c>
    </row>
    <row r="1726" spans="1:23" x14ac:dyDescent="0.2">
      <c r="A1726" s="2" t="s">
        <v>786</v>
      </c>
      <c r="B1726" s="2" t="s">
        <v>15</v>
      </c>
      <c r="C1726" s="2" t="s">
        <v>40</v>
      </c>
      <c r="D1726" s="2">
        <v>0.183088</v>
      </c>
      <c r="E1726" s="2">
        <v>115</v>
      </c>
      <c r="F1726" s="2">
        <v>2243</v>
      </c>
      <c r="G1726" s="2">
        <v>15</v>
      </c>
      <c r="H1726" s="2">
        <f t="shared" si="260"/>
        <v>1</v>
      </c>
      <c r="I1726" s="2">
        <f t="shared" si="261"/>
        <v>0</v>
      </c>
      <c r="J1726" s="2">
        <f t="shared" si="262"/>
        <v>0</v>
      </c>
      <c r="K1726" s="2">
        <f t="shared" si="263"/>
        <v>0</v>
      </c>
      <c r="L1726" s="2">
        <f t="shared" si="264"/>
        <v>0</v>
      </c>
      <c r="M1726" s="2">
        <v>168</v>
      </c>
      <c r="Q1726" s="2">
        <f t="shared" si="265"/>
        <v>0</v>
      </c>
      <c r="R1726" s="2">
        <f t="shared" si="266"/>
        <v>0</v>
      </c>
      <c r="S1726" s="2">
        <f t="shared" si="267"/>
        <v>1</v>
      </c>
      <c r="T1726" s="2">
        <v>2008</v>
      </c>
      <c r="U1726" s="2">
        <f t="shared" si="268"/>
        <v>0</v>
      </c>
      <c r="V1726" s="2">
        <v>7</v>
      </c>
      <c r="W1726" s="2">
        <f t="shared" si="269"/>
        <v>0</v>
      </c>
    </row>
    <row r="1727" spans="1:23" x14ac:dyDescent="0.2">
      <c r="A1727" s="2" t="s">
        <v>2714</v>
      </c>
      <c r="B1727" s="2" t="s">
        <v>51</v>
      </c>
      <c r="C1727" s="2" t="s">
        <v>12</v>
      </c>
      <c r="D1727" s="2">
        <v>27.795999999999999</v>
      </c>
      <c r="E1727" s="2">
        <v>152</v>
      </c>
      <c r="F1727" s="2">
        <v>4310</v>
      </c>
      <c r="G1727" s="2">
        <v>72</v>
      </c>
      <c r="H1727" s="2">
        <f t="shared" si="260"/>
        <v>0</v>
      </c>
      <c r="I1727" s="2">
        <f t="shared" si="261"/>
        <v>0</v>
      </c>
      <c r="J1727" s="2">
        <f t="shared" si="262"/>
        <v>0</v>
      </c>
      <c r="K1727" s="2">
        <f t="shared" si="263"/>
        <v>0</v>
      </c>
      <c r="L1727" s="2">
        <f t="shared" si="264"/>
        <v>0</v>
      </c>
      <c r="M1727" s="2">
        <v>0</v>
      </c>
      <c r="Q1727" s="2">
        <f t="shared" si="265"/>
        <v>0</v>
      </c>
      <c r="R1727" s="2">
        <f t="shared" si="266"/>
        <v>1</v>
      </c>
      <c r="S1727" s="2">
        <f t="shared" si="267"/>
        <v>0</v>
      </c>
      <c r="T1727" s="2">
        <v>2001</v>
      </c>
      <c r="U1727" s="2">
        <f t="shared" si="268"/>
        <v>0</v>
      </c>
      <c r="V1727" s="2">
        <v>6.9</v>
      </c>
      <c r="W1727" s="2">
        <f t="shared" si="269"/>
        <v>1</v>
      </c>
    </row>
    <row r="1728" spans="1:23" x14ac:dyDescent="0.2">
      <c r="A1728" s="2" t="s">
        <v>2147</v>
      </c>
      <c r="B1728" s="2" t="s">
        <v>11</v>
      </c>
      <c r="C1728" s="2" t="s">
        <v>19</v>
      </c>
      <c r="D1728" s="2">
        <v>45.434399999999997</v>
      </c>
      <c r="E1728" s="2">
        <v>116</v>
      </c>
      <c r="F1728" s="2">
        <v>15735</v>
      </c>
      <c r="G1728" s="2">
        <v>75</v>
      </c>
      <c r="H1728" s="2">
        <f t="shared" si="260"/>
        <v>0</v>
      </c>
      <c r="I1728" s="2">
        <f t="shared" si="261"/>
        <v>0</v>
      </c>
      <c r="J1728" s="2">
        <f t="shared" si="262"/>
        <v>0</v>
      </c>
      <c r="K1728" s="2">
        <f t="shared" si="263"/>
        <v>0</v>
      </c>
      <c r="L1728" s="2">
        <f t="shared" si="264"/>
        <v>1</v>
      </c>
      <c r="M1728" s="2">
        <v>0</v>
      </c>
      <c r="Q1728" s="2">
        <f t="shared" si="265"/>
        <v>1</v>
      </c>
      <c r="R1728" s="2">
        <f t="shared" si="266"/>
        <v>0</v>
      </c>
      <c r="S1728" s="2">
        <f t="shared" si="267"/>
        <v>0</v>
      </c>
      <c r="T1728" s="2">
        <v>2015</v>
      </c>
      <c r="U1728" s="2">
        <f t="shared" si="268"/>
        <v>0</v>
      </c>
      <c r="V1728" s="2">
        <v>7.3</v>
      </c>
      <c r="W1728" s="2">
        <f t="shared" si="269"/>
        <v>0</v>
      </c>
    </row>
    <row r="1729" spans="1:23" x14ac:dyDescent="0.2">
      <c r="A1729" s="2" t="s">
        <v>2717</v>
      </c>
      <c r="B1729" s="2" t="s">
        <v>15</v>
      </c>
      <c r="C1729" s="2" t="s">
        <v>24</v>
      </c>
      <c r="D1729" s="2">
        <v>15.608499999999999</v>
      </c>
      <c r="E1729" s="2">
        <v>107</v>
      </c>
      <c r="F1729" s="2">
        <v>2377</v>
      </c>
      <c r="G1729" s="2">
        <v>15</v>
      </c>
      <c r="H1729" s="2">
        <f t="shared" si="260"/>
        <v>1</v>
      </c>
      <c r="I1729" s="2">
        <f t="shared" si="261"/>
        <v>0</v>
      </c>
      <c r="J1729" s="2">
        <f t="shared" si="262"/>
        <v>0</v>
      </c>
      <c r="K1729" s="2">
        <f t="shared" si="263"/>
        <v>0</v>
      </c>
      <c r="L1729" s="2">
        <f t="shared" si="264"/>
        <v>0</v>
      </c>
      <c r="M1729" s="2">
        <v>561</v>
      </c>
      <c r="Q1729" s="2">
        <f t="shared" si="265"/>
        <v>0</v>
      </c>
      <c r="R1729" s="2">
        <f t="shared" si="266"/>
        <v>0</v>
      </c>
      <c r="S1729" s="2">
        <f t="shared" si="267"/>
        <v>0</v>
      </c>
      <c r="T1729" s="2">
        <v>2012</v>
      </c>
      <c r="U1729" s="2">
        <f t="shared" si="268"/>
        <v>0</v>
      </c>
      <c r="V1729" s="2">
        <v>5.4</v>
      </c>
      <c r="W1729" s="2">
        <f t="shared" si="269"/>
        <v>0</v>
      </c>
    </row>
    <row r="1730" spans="1:23" x14ac:dyDescent="0.2">
      <c r="A1730" s="2" t="s">
        <v>2719</v>
      </c>
      <c r="B1730" s="2" t="s">
        <v>15</v>
      </c>
      <c r="C1730" s="2" t="s">
        <v>12</v>
      </c>
      <c r="D1730" s="2">
        <v>65.948700000000002</v>
      </c>
      <c r="E1730" s="2">
        <v>129</v>
      </c>
      <c r="F1730" s="2">
        <v>20056</v>
      </c>
      <c r="G1730" s="2">
        <v>80</v>
      </c>
      <c r="H1730" s="2">
        <f t="shared" si="260"/>
        <v>1</v>
      </c>
      <c r="I1730" s="2">
        <f t="shared" si="261"/>
        <v>0</v>
      </c>
      <c r="J1730" s="2">
        <f t="shared" si="262"/>
        <v>0</v>
      </c>
      <c r="K1730" s="2">
        <f t="shared" si="263"/>
        <v>0</v>
      </c>
      <c r="L1730" s="2">
        <f t="shared" si="264"/>
        <v>0</v>
      </c>
      <c r="M1730" s="2">
        <v>438</v>
      </c>
      <c r="Q1730" s="2">
        <f t="shared" si="265"/>
        <v>0</v>
      </c>
      <c r="R1730" s="2">
        <f t="shared" si="266"/>
        <v>0</v>
      </c>
      <c r="S1730" s="2">
        <f t="shared" si="267"/>
        <v>0</v>
      </c>
      <c r="T1730" s="2">
        <v>2004</v>
      </c>
      <c r="U1730" s="2">
        <f t="shared" si="268"/>
        <v>0</v>
      </c>
      <c r="V1730" s="2">
        <v>6.6</v>
      </c>
      <c r="W1730" s="2">
        <f t="shared" si="269"/>
        <v>1</v>
      </c>
    </row>
    <row r="1731" spans="1:23" x14ac:dyDescent="0.2">
      <c r="A1731" s="2" t="s">
        <v>2721</v>
      </c>
      <c r="B1731" s="2" t="s">
        <v>11</v>
      </c>
      <c r="C1731" s="2" t="s">
        <v>24</v>
      </c>
      <c r="D1731" s="2">
        <v>18.843299999999999</v>
      </c>
      <c r="E1731" s="2">
        <v>92</v>
      </c>
      <c r="F1731" s="2">
        <v>1045</v>
      </c>
      <c r="G1731" s="2">
        <v>20</v>
      </c>
      <c r="H1731" s="2">
        <f t="shared" ref="H1731:H1794" si="270">IF(B1731="R",1,0)</f>
        <v>0</v>
      </c>
      <c r="I1731" s="2">
        <f t="shared" ref="I1731:I1794" si="271">IF(C1731="Comedy",1,0)</f>
        <v>0</v>
      </c>
      <c r="J1731" s="2">
        <f t="shared" ref="J1731:J1794" si="272">IF(C1731="Thriller_Horror",1,0)</f>
        <v>0</v>
      </c>
      <c r="K1731" s="2">
        <f t="shared" ref="K1731:K1794" si="273">IF(C1731="Animation",1,0)</f>
        <v>0</v>
      </c>
      <c r="L1731" s="2">
        <f t="shared" ref="L1731:L1794" si="274">IF(C1731="Adventure_Sci_fi",1,0)</f>
        <v>0</v>
      </c>
      <c r="M1731" s="2">
        <v>8</v>
      </c>
      <c r="Q1731" s="2">
        <f t="shared" ref="Q1731:Q1794" si="275">IF(B1731="PG-13",1,0)</f>
        <v>1</v>
      </c>
      <c r="R1731" s="2">
        <f t="shared" ref="R1731:R1794" si="276">IF(B1731="PG",1,0)</f>
        <v>0</v>
      </c>
      <c r="S1731" s="2">
        <f t="shared" ref="S1731:S1794" si="277">IF(C1731="Drama_Comedy",1,0)</f>
        <v>0</v>
      </c>
      <c r="T1731" s="2">
        <v>2006</v>
      </c>
      <c r="U1731" s="2">
        <f t="shared" ref="U1731:U1794" si="278">IF(C1731="Other",1,0)</f>
        <v>0</v>
      </c>
      <c r="V1731" s="2">
        <v>4.7</v>
      </c>
      <c r="W1731" s="2">
        <f t="shared" ref="W1731:W1794" si="279">IF(C1731="Drama",1,0)</f>
        <v>0</v>
      </c>
    </row>
    <row r="1732" spans="1:23" x14ac:dyDescent="0.2">
      <c r="A1732" s="2" t="s">
        <v>110</v>
      </c>
      <c r="B1732" s="2" t="s">
        <v>11</v>
      </c>
      <c r="C1732" s="2" t="s">
        <v>19</v>
      </c>
      <c r="D1732" s="2">
        <v>228.43100000000001</v>
      </c>
      <c r="E1732" s="2">
        <v>151</v>
      </c>
      <c r="F1732" s="2">
        <v>14831</v>
      </c>
      <c r="G1732" s="2">
        <v>108</v>
      </c>
      <c r="H1732" s="2">
        <f t="shared" si="270"/>
        <v>0</v>
      </c>
      <c r="I1732" s="2">
        <f t="shared" si="271"/>
        <v>0</v>
      </c>
      <c r="J1732" s="2">
        <f t="shared" si="272"/>
        <v>0</v>
      </c>
      <c r="K1732" s="2">
        <f t="shared" si="273"/>
        <v>0</v>
      </c>
      <c r="L1732" s="2">
        <f t="shared" si="274"/>
        <v>1</v>
      </c>
      <c r="M1732" s="2">
        <v>0</v>
      </c>
      <c r="Q1732" s="2">
        <f t="shared" si="275"/>
        <v>1</v>
      </c>
      <c r="R1732" s="2">
        <f t="shared" si="276"/>
        <v>0</v>
      </c>
      <c r="S1732" s="2">
        <f t="shared" si="277"/>
        <v>0</v>
      </c>
      <c r="T1732" s="2">
        <v>2015</v>
      </c>
      <c r="U1732" s="2">
        <f t="shared" si="278"/>
        <v>0</v>
      </c>
      <c r="V1732" s="2">
        <v>8.1</v>
      </c>
      <c r="W1732" s="2">
        <f t="shared" si="279"/>
        <v>0</v>
      </c>
    </row>
    <row r="1733" spans="1:23" x14ac:dyDescent="0.2">
      <c r="A1733" s="2" t="s">
        <v>1338</v>
      </c>
      <c r="B1733" s="2" t="s">
        <v>15</v>
      </c>
      <c r="C1733" s="2" t="s">
        <v>12</v>
      </c>
      <c r="D1733" s="2">
        <v>16.377300000000002</v>
      </c>
      <c r="E1733" s="2">
        <v>144</v>
      </c>
      <c r="F1733" s="2">
        <v>427</v>
      </c>
      <c r="G1733" s="2">
        <v>32</v>
      </c>
      <c r="H1733" s="2">
        <f t="shared" si="270"/>
        <v>1</v>
      </c>
      <c r="I1733" s="2">
        <f t="shared" si="271"/>
        <v>0</v>
      </c>
      <c r="J1733" s="2">
        <f t="shared" si="272"/>
        <v>0</v>
      </c>
      <c r="K1733" s="2">
        <f t="shared" si="273"/>
        <v>0</v>
      </c>
      <c r="L1733" s="2">
        <f t="shared" si="274"/>
        <v>0</v>
      </c>
      <c r="M1733" s="2">
        <v>0</v>
      </c>
      <c r="Q1733" s="2">
        <f t="shared" si="275"/>
        <v>0</v>
      </c>
      <c r="R1733" s="2">
        <f t="shared" si="276"/>
        <v>0</v>
      </c>
      <c r="S1733" s="2">
        <f t="shared" si="277"/>
        <v>0</v>
      </c>
      <c r="T1733" s="2">
        <v>2012</v>
      </c>
      <c r="U1733" s="2">
        <f t="shared" si="278"/>
        <v>0</v>
      </c>
      <c r="V1733" s="2">
        <v>7.1</v>
      </c>
      <c r="W1733" s="2">
        <f t="shared" si="279"/>
        <v>1</v>
      </c>
    </row>
    <row r="1734" spans="1:23" x14ac:dyDescent="0.2">
      <c r="A1734" s="2" t="s">
        <v>2725</v>
      </c>
      <c r="B1734" s="2" t="s">
        <v>51</v>
      </c>
      <c r="C1734" s="2" t="s">
        <v>31</v>
      </c>
      <c r="D1734" s="2">
        <v>40.363500000000002</v>
      </c>
      <c r="E1734" s="2">
        <v>80</v>
      </c>
      <c r="F1734" s="2">
        <v>3058</v>
      </c>
      <c r="G1734" s="2">
        <v>16</v>
      </c>
      <c r="H1734" s="2">
        <f t="shared" si="270"/>
        <v>0</v>
      </c>
      <c r="I1734" s="2">
        <f t="shared" si="271"/>
        <v>1</v>
      </c>
      <c r="J1734" s="2">
        <f t="shared" si="272"/>
        <v>0</v>
      </c>
      <c r="K1734" s="2">
        <f t="shared" si="273"/>
        <v>0</v>
      </c>
      <c r="L1734" s="2">
        <f t="shared" si="274"/>
        <v>0</v>
      </c>
      <c r="M1734" s="2">
        <v>11</v>
      </c>
      <c r="Q1734" s="2">
        <f t="shared" si="275"/>
        <v>0</v>
      </c>
      <c r="R1734" s="2">
        <f t="shared" si="276"/>
        <v>1</v>
      </c>
      <c r="S1734" s="2">
        <f t="shared" si="277"/>
        <v>0</v>
      </c>
      <c r="T1734" s="2">
        <v>2002</v>
      </c>
      <c r="U1734" s="2">
        <f t="shared" si="278"/>
        <v>0</v>
      </c>
      <c r="V1734" s="2">
        <v>3.3</v>
      </c>
      <c r="W1734" s="2">
        <f t="shared" si="279"/>
        <v>0</v>
      </c>
    </row>
    <row r="1735" spans="1:23" x14ac:dyDescent="0.2">
      <c r="A1735" s="2" t="s">
        <v>2615</v>
      </c>
      <c r="B1735" s="2" t="s">
        <v>15</v>
      </c>
      <c r="C1735" s="2" t="s">
        <v>40</v>
      </c>
      <c r="D1735" s="2">
        <v>12.570399999999999</v>
      </c>
      <c r="E1735" s="2">
        <v>96</v>
      </c>
      <c r="F1735" s="2">
        <v>4053</v>
      </c>
      <c r="G1735" s="2">
        <v>10</v>
      </c>
      <c r="H1735" s="2">
        <f t="shared" si="270"/>
        <v>1</v>
      </c>
      <c r="I1735" s="2">
        <f t="shared" si="271"/>
        <v>0</v>
      </c>
      <c r="J1735" s="2">
        <f t="shared" si="272"/>
        <v>0</v>
      </c>
      <c r="K1735" s="2">
        <f t="shared" si="273"/>
        <v>0</v>
      </c>
      <c r="L1735" s="2">
        <f t="shared" si="274"/>
        <v>0</v>
      </c>
      <c r="M1735" s="2">
        <v>47</v>
      </c>
      <c r="Q1735" s="2">
        <f t="shared" si="275"/>
        <v>0</v>
      </c>
      <c r="R1735" s="2">
        <f t="shared" si="276"/>
        <v>0</v>
      </c>
      <c r="S1735" s="2">
        <f t="shared" si="277"/>
        <v>1</v>
      </c>
      <c r="T1735" s="2">
        <v>2005</v>
      </c>
      <c r="U1735" s="2">
        <f t="shared" si="278"/>
        <v>0</v>
      </c>
      <c r="V1735" s="2">
        <v>6.8</v>
      </c>
      <c r="W1735" s="2">
        <f t="shared" si="279"/>
        <v>0</v>
      </c>
    </row>
    <row r="1736" spans="1:23" x14ac:dyDescent="0.2">
      <c r="A1736" s="2" t="s">
        <v>1424</v>
      </c>
      <c r="B1736" s="2" t="s">
        <v>15</v>
      </c>
      <c r="C1736" s="2" t="s">
        <v>24</v>
      </c>
      <c r="D1736" s="2">
        <v>281.49200000000002</v>
      </c>
      <c r="E1736" s="2">
        <v>138</v>
      </c>
      <c r="F1736" s="2">
        <v>534</v>
      </c>
      <c r="G1736" s="2">
        <v>150</v>
      </c>
      <c r="H1736" s="2">
        <f t="shared" si="270"/>
        <v>1</v>
      </c>
      <c r="I1736" s="2">
        <f t="shared" si="271"/>
        <v>0</v>
      </c>
      <c r="J1736" s="2">
        <f t="shared" si="272"/>
        <v>0</v>
      </c>
      <c r="K1736" s="2">
        <f t="shared" si="273"/>
        <v>0</v>
      </c>
      <c r="L1736" s="2">
        <f t="shared" si="274"/>
        <v>0</v>
      </c>
      <c r="M1736" s="2">
        <v>0</v>
      </c>
      <c r="Q1736" s="2">
        <f t="shared" si="275"/>
        <v>0</v>
      </c>
      <c r="R1736" s="2">
        <f t="shared" si="276"/>
        <v>0</v>
      </c>
      <c r="S1736" s="2">
        <f t="shared" si="277"/>
        <v>0</v>
      </c>
      <c r="T1736" s="2">
        <v>2003</v>
      </c>
      <c r="U1736" s="2">
        <f t="shared" si="278"/>
        <v>0</v>
      </c>
      <c r="V1736" s="2">
        <v>7.2</v>
      </c>
      <c r="W1736" s="2">
        <f t="shared" si="279"/>
        <v>0</v>
      </c>
    </row>
    <row r="1737" spans="1:23" x14ac:dyDescent="0.2">
      <c r="A1737" s="2" t="s">
        <v>2729</v>
      </c>
      <c r="B1737" s="2" t="s">
        <v>11</v>
      </c>
      <c r="C1737" s="2" t="s">
        <v>24</v>
      </c>
      <c r="D1737" s="2">
        <v>102.414</v>
      </c>
      <c r="E1737" s="2">
        <v>113</v>
      </c>
      <c r="F1737" s="2">
        <v>1783</v>
      </c>
      <c r="G1737" s="2">
        <v>34</v>
      </c>
      <c r="H1737" s="2">
        <f t="shared" si="270"/>
        <v>0</v>
      </c>
      <c r="I1737" s="2">
        <f t="shared" si="271"/>
        <v>0</v>
      </c>
      <c r="J1737" s="2">
        <f t="shared" si="272"/>
        <v>0</v>
      </c>
      <c r="K1737" s="2">
        <f t="shared" si="273"/>
        <v>0</v>
      </c>
      <c r="L1737" s="2">
        <f t="shared" si="274"/>
        <v>0</v>
      </c>
      <c r="M1737" s="2">
        <v>47</v>
      </c>
      <c r="Q1737" s="2">
        <f t="shared" si="275"/>
        <v>1</v>
      </c>
      <c r="R1737" s="2">
        <f t="shared" si="276"/>
        <v>0</v>
      </c>
      <c r="S1737" s="2">
        <f t="shared" si="277"/>
        <v>0</v>
      </c>
      <c r="T1737" s="2">
        <v>2014</v>
      </c>
      <c r="U1737" s="2">
        <f t="shared" si="278"/>
        <v>0</v>
      </c>
      <c r="V1737" s="2">
        <v>6.8</v>
      </c>
      <c r="W1737" s="2">
        <f t="shared" si="279"/>
        <v>0</v>
      </c>
    </row>
    <row r="1738" spans="1:23" x14ac:dyDescent="0.2">
      <c r="A1738" s="2" t="s">
        <v>1495</v>
      </c>
      <c r="B1738" s="2" t="s">
        <v>15</v>
      </c>
      <c r="C1738" s="2" t="s">
        <v>24</v>
      </c>
      <c r="D1738" s="2">
        <v>29.113600000000002</v>
      </c>
      <c r="E1738" s="2">
        <v>93</v>
      </c>
      <c r="F1738" s="2">
        <v>27834</v>
      </c>
      <c r="G1738" s="2">
        <v>40</v>
      </c>
      <c r="H1738" s="2">
        <f t="shared" si="270"/>
        <v>1</v>
      </c>
      <c r="I1738" s="2">
        <f t="shared" si="271"/>
        <v>0</v>
      </c>
      <c r="J1738" s="2">
        <f t="shared" si="272"/>
        <v>0</v>
      </c>
      <c r="K1738" s="2">
        <f t="shared" si="273"/>
        <v>0</v>
      </c>
      <c r="L1738" s="2">
        <f t="shared" si="274"/>
        <v>0</v>
      </c>
      <c r="M1738" s="2">
        <v>165</v>
      </c>
      <c r="Q1738" s="2">
        <f t="shared" si="275"/>
        <v>0</v>
      </c>
      <c r="R1738" s="2">
        <f t="shared" si="276"/>
        <v>0</v>
      </c>
      <c r="S1738" s="2">
        <f t="shared" si="277"/>
        <v>0</v>
      </c>
      <c r="T1738" s="2">
        <v>2011</v>
      </c>
      <c r="U1738" s="2">
        <f t="shared" si="278"/>
        <v>0</v>
      </c>
      <c r="V1738" s="2">
        <v>6.6</v>
      </c>
      <c r="W1738" s="2">
        <f t="shared" si="279"/>
        <v>0</v>
      </c>
    </row>
    <row r="1739" spans="1:23" x14ac:dyDescent="0.2">
      <c r="A1739" s="2" t="s">
        <v>2732</v>
      </c>
      <c r="B1739" s="2" t="s">
        <v>15</v>
      </c>
      <c r="C1739" s="2" t="s">
        <v>31</v>
      </c>
      <c r="D1739" s="2">
        <v>32.4161</v>
      </c>
      <c r="E1739" s="2">
        <v>94</v>
      </c>
      <c r="F1739" s="2">
        <v>32474</v>
      </c>
      <c r="G1739" s="2">
        <v>25</v>
      </c>
      <c r="H1739" s="2">
        <f t="shared" si="270"/>
        <v>1</v>
      </c>
      <c r="I1739" s="2">
        <f t="shared" si="271"/>
        <v>1</v>
      </c>
      <c r="J1739" s="2">
        <f t="shared" si="272"/>
        <v>0</v>
      </c>
      <c r="K1739" s="2">
        <f t="shared" si="273"/>
        <v>0</v>
      </c>
      <c r="L1739" s="2">
        <f t="shared" si="274"/>
        <v>0</v>
      </c>
      <c r="M1739" s="2">
        <v>293</v>
      </c>
      <c r="Q1739" s="2">
        <f t="shared" si="275"/>
        <v>0</v>
      </c>
      <c r="R1739" s="2">
        <f t="shared" si="276"/>
        <v>0</v>
      </c>
      <c r="S1739" s="2">
        <f t="shared" si="277"/>
        <v>0</v>
      </c>
      <c r="T1739" s="2">
        <v>2009</v>
      </c>
      <c r="U1739" s="2">
        <f t="shared" si="278"/>
        <v>0</v>
      </c>
      <c r="V1739" s="2">
        <v>6.2</v>
      </c>
      <c r="W1739" s="2">
        <f t="shared" si="279"/>
        <v>0</v>
      </c>
    </row>
    <row r="1740" spans="1:23" x14ac:dyDescent="0.2">
      <c r="A1740" s="2" t="s">
        <v>2734</v>
      </c>
      <c r="B1740" s="2" t="s">
        <v>15</v>
      </c>
      <c r="C1740" s="2" t="s">
        <v>12</v>
      </c>
      <c r="D1740" s="2">
        <v>3.7527200000000001</v>
      </c>
      <c r="E1740" s="2">
        <v>131</v>
      </c>
      <c r="F1740" s="2">
        <v>16252</v>
      </c>
      <c r="G1740" s="2">
        <v>18</v>
      </c>
      <c r="H1740" s="2">
        <f t="shared" si="270"/>
        <v>1</v>
      </c>
      <c r="I1740" s="2">
        <f t="shared" si="271"/>
        <v>0</v>
      </c>
      <c r="J1740" s="2">
        <f t="shared" si="272"/>
        <v>0</v>
      </c>
      <c r="K1740" s="2">
        <f t="shared" si="273"/>
        <v>0</v>
      </c>
      <c r="L1740" s="2">
        <f t="shared" si="274"/>
        <v>0</v>
      </c>
      <c r="M1740" s="2">
        <v>53</v>
      </c>
      <c r="Q1740" s="2">
        <f t="shared" si="275"/>
        <v>0</v>
      </c>
      <c r="R1740" s="2">
        <f t="shared" si="276"/>
        <v>0</v>
      </c>
      <c r="S1740" s="2">
        <f t="shared" si="277"/>
        <v>0</v>
      </c>
      <c r="T1740" s="2">
        <v>2004</v>
      </c>
      <c r="U1740" s="2">
        <f t="shared" si="278"/>
        <v>0</v>
      </c>
      <c r="V1740" s="2">
        <v>7.1</v>
      </c>
      <c r="W1740" s="2">
        <f t="shared" si="279"/>
        <v>1</v>
      </c>
    </row>
    <row r="1741" spans="1:23" x14ac:dyDescent="0.2">
      <c r="A1741" s="2" t="s">
        <v>2736</v>
      </c>
      <c r="B1741" s="2" t="s">
        <v>15</v>
      </c>
      <c r="C1741" s="2" t="s">
        <v>12</v>
      </c>
      <c r="D1741" s="2">
        <v>6.6637000000000002E-2</v>
      </c>
      <c r="E1741" s="2">
        <v>105</v>
      </c>
      <c r="F1741" s="2">
        <v>14462</v>
      </c>
      <c r="G1741" s="2">
        <v>6.5</v>
      </c>
      <c r="H1741" s="2">
        <f t="shared" si="270"/>
        <v>1</v>
      </c>
      <c r="I1741" s="2">
        <f t="shared" si="271"/>
        <v>0</v>
      </c>
      <c r="J1741" s="2">
        <f t="shared" si="272"/>
        <v>0</v>
      </c>
      <c r="K1741" s="2">
        <f t="shared" si="273"/>
        <v>0</v>
      </c>
      <c r="L1741" s="2">
        <f t="shared" si="274"/>
        <v>0</v>
      </c>
      <c r="M1741" s="2">
        <v>38</v>
      </c>
      <c r="Q1741" s="2">
        <f t="shared" si="275"/>
        <v>0</v>
      </c>
      <c r="R1741" s="2">
        <f t="shared" si="276"/>
        <v>0</v>
      </c>
      <c r="S1741" s="2">
        <f t="shared" si="277"/>
        <v>0</v>
      </c>
      <c r="T1741" s="2">
        <v>2009</v>
      </c>
      <c r="U1741" s="2">
        <f t="shared" si="278"/>
        <v>0</v>
      </c>
      <c r="V1741" s="2">
        <v>7.2</v>
      </c>
      <c r="W1741" s="2">
        <f t="shared" si="279"/>
        <v>1</v>
      </c>
    </row>
    <row r="1742" spans="1:23" x14ac:dyDescent="0.2">
      <c r="A1742" s="2" t="s">
        <v>1899</v>
      </c>
      <c r="B1742" s="2" t="s">
        <v>15</v>
      </c>
      <c r="C1742" s="2" t="s">
        <v>19</v>
      </c>
      <c r="D1742" s="2">
        <v>66.808599999999998</v>
      </c>
      <c r="E1742" s="2">
        <v>123</v>
      </c>
      <c r="F1742" s="2">
        <v>43917</v>
      </c>
      <c r="G1742" s="2">
        <v>34</v>
      </c>
      <c r="H1742" s="2">
        <f t="shared" si="270"/>
        <v>1</v>
      </c>
      <c r="I1742" s="2">
        <f t="shared" si="271"/>
        <v>0</v>
      </c>
      <c r="J1742" s="2">
        <f t="shared" si="272"/>
        <v>0</v>
      </c>
      <c r="K1742" s="2">
        <f t="shared" si="273"/>
        <v>0</v>
      </c>
      <c r="L1742" s="2">
        <f t="shared" si="274"/>
        <v>1</v>
      </c>
      <c r="M1742" s="2">
        <v>563</v>
      </c>
      <c r="Q1742" s="2">
        <f t="shared" si="275"/>
        <v>0</v>
      </c>
      <c r="R1742" s="2">
        <f t="shared" si="276"/>
        <v>0</v>
      </c>
      <c r="S1742" s="2">
        <f t="shared" si="277"/>
        <v>0</v>
      </c>
      <c r="T1742" s="2">
        <v>2001</v>
      </c>
      <c r="U1742" s="2">
        <f t="shared" si="278"/>
        <v>0</v>
      </c>
      <c r="V1742" s="2">
        <v>6.1</v>
      </c>
      <c r="W1742" s="2">
        <f t="shared" si="279"/>
        <v>0</v>
      </c>
    </row>
    <row r="1743" spans="1:23" x14ac:dyDescent="0.2">
      <c r="A1743" s="2" t="s">
        <v>2739</v>
      </c>
      <c r="B1743" s="2" t="s">
        <v>15</v>
      </c>
      <c r="C1743" s="2" t="s">
        <v>35</v>
      </c>
      <c r="D1743" s="2">
        <v>7.3548000000000002E-2</v>
      </c>
      <c r="E1743" s="2">
        <v>103</v>
      </c>
      <c r="F1743" s="2">
        <v>18639</v>
      </c>
      <c r="G1743" s="2">
        <v>15</v>
      </c>
      <c r="H1743" s="2">
        <f t="shared" si="270"/>
        <v>1</v>
      </c>
      <c r="I1743" s="2">
        <f t="shared" si="271"/>
        <v>0</v>
      </c>
      <c r="J1743" s="2">
        <f t="shared" si="272"/>
        <v>1</v>
      </c>
      <c r="K1743" s="2">
        <f t="shared" si="273"/>
        <v>0</v>
      </c>
      <c r="L1743" s="2">
        <f t="shared" si="274"/>
        <v>0</v>
      </c>
      <c r="M1743" s="2">
        <v>129</v>
      </c>
      <c r="Q1743" s="2">
        <f t="shared" si="275"/>
        <v>0</v>
      </c>
      <c r="R1743" s="2">
        <f t="shared" si="276"/>
        <v>0</v>
      </c>
      <c r="S1743" s="2">
        <f t="shared" si="277"/>
        <v>0</v>
      </c>
      <c r="T1743" s="2">
        <v>2008</v>
      </c>
      <c r="U1743" s="2">
        <f t="shared" si="278"/>
        <v>0</v>
      </c>
      <c r="V1743" s="2">
        <v>6.1</v>
      </c>
      <c r="W1743" s="2">
        <f t="shared" si="279"/>
        <v>0</v>
      </c>
    </row>
    <row r="1744" spans="1:23" x14ac:dyDescent="0.2">
      <c r="A1744" s="2" t="s">
        <v>2741</v>
      </c>
      <c r="B1744" s="2" t="s">
        <v>18</v>
      </c>
      <c r="C1744" s="2" t="s">
        <v>12</v>
      </c>
      <c r="D1744" s="2">
        <v>1.8895200000000001</v>
      </c>
      <c r="E1744" s="2">
        <v>99</v>
      </c>
      <c r="F1744" s="2">
        <v>2589</v>
      </c>
      <c r="G1744" s="2">
        <v>7</v>
      </c>
      <c r="H1744" s="2">
        <f t="shared" si="270"/>
        <v>0</v>
      </c>
      <c r="I1744" s="2">
        <f t="shared" si="271"/>
        <v>0</v>
      </c>
      <c r="J1744" s="2">
        <f t="shared" si="272"/>
        <v>0</v>
      </c>
      <c r="K1744" s="2">
        <f t="shared" si="273"/>
        <v>0</v>
      </c>
      <c r="L1744" s="2">
        <f t="shared" si="274"/>
        <v>0</v>
      </c>
      <c r="M1744" s="2">
        <v>2</v>
      </c>
      <c r="Q1744" s="2">
        <f t="shared" si="275"/>
        <v>0</v>
      </c>
      <c r="R1744" s="2">
        <f t="shared" si="276"/>
        <v>0</v>
      </c>
      <c r="S1744" s="2">
        <f t="shared" si="277"/>
        <v>0</v>
      </c>
      <c r="T1744" s="2">
        <v>2009</v>
      </c>
      <c r="U1744" s="2">
        <f t="shared" si="278"/>
        <v>0</v>
      </c>
      <c r="V1744" s="2">
        <v>6.5</v>
      </c>
      <c r="W1744" s="2">
        <f t="shared" si="279"/>
        <v>1</v>
      </c>
    </row>
    <row r="1745" spans="1:23" x14ac:dyDescent="0.2">
      <c r="A1745" s="2" t="s">
        <v>2714</v>
      </c>
      <c r="B1745" s="2" t="s">
        <v>15</v>
      </c>
      <c r="C1745" s="2" t="s">
        <v>35</v>
      </c>
      <c r="D1745" s="2">
        <v>25.592600000000001</v>
      </c>
      <c r="E1745" s="2">
        <v>126</v>
      </c>
      <c r="F1745" s="2">
        <v>5371</v>
      </c>
      <c r="G1745" s="2">
        <v>18</v>
      </c>
      <c r="H1745" s="2">
        <f t="shared" si="270"/>
        <v>1</v>
      </c>
      <c r="I1745" s="2">
        <f t="shared" si="271"/>
        <v>0</v>
      </c>
      <c r="J1745" s="2">
        <f t="shared" si="272"/>
        <v>1</v>
      </c>
      <c r="K1745" s="2">
        <f t="shared" si="273"/>
        <v>0</v>
      </c>
      <c r="L1745" s="2">
        <f t="shared" si="274"/>
        <v>0</v>
      </c>
      <c r="M1745" s="2">
        <v>0</v>
      </c>
      <c r="Q1745" s="2">
        <f t="shared" si="275"/>
        <v>0</v>
      </c>
      <c r="R1745" s="2">
        <f t="shared" si="276"/>
        <v>0</v>
      </c>
      <c r="S1745" s="2">
        <f t="shared" si="277"/>
        <v>0</v>
      </c>
      <c r="T1745" s="2">
        <v>2007</v>
      </c>
      <c r="U1745" s="2">
        <f t="shared" si="278"/>
        <v>0</v>
      </c>
      <c r="V1745" s="2">
        <v>7.2</v>
      </c>
      <c r="W1745" s="2">
        <f t="shared" si="279"/>
        <v>0</v>
      </c>
    </row>
    <row r="1746" spans="1:23" x14ac:dyDescent="0.2">
      <c r="A1746" s="2" t="s">
        <v>1127</v>
      </c>
      <c r="B1746" s="2" t="s">
        <v>11</v>
      </c>
      <c r="C1746" s="2" t="s">
        <v>12</v>
      </c>
      <c r="D1746" s="2">
        <v>78.031599999999997</v>
      </c>
      <c r="E1746" s="2">
        <v>118</v>
      </c>
      <c r="F1746" s="2">
        <v>27674</v>
      </c>
      <c r="G1746" s="2">
        <v>70</v>
      </c>
      <c r="H1746" s="2">
        <f t="shared" si="270"/>
        <v>0</v>
      </c>
      <c r="I1746" s="2">
        <f t="shared" si="271"/>
        <v>0</v>
      </c>
      <c r="J1746" s="2">
        <f t="shared" si="272"/>
        <v>0</v>
      </c>
      <c r="K1746" s="2">
        <f t="shared" si="273"/>
        <v>0</v>
      </c>
      <c r="L1746" s="2">
        <f t="shared" si="274"/>
        <v>0</v>
      </c>
      <c r="M1746" s="2">
        <v>0</v>
      </c>
      <c r="Q1746" s="2">
        <f t="shared" si="275"/>
        <v>1</v>
      </c>
      <c r="R1746" s="2">
        <f t="shared" si="276"/>
        <v>0</v>
      </c>
      <c r="S1746" s="2">
        <f t="shared" si="277"/>
        <v>0</v>
      </c>
      <c r="T1746" s="2">
        <v>2014</v>
      </c>
      <c r="U1746" s="2">
        <f t="shared" si="278"/>
        <v>0</v>
      </c>
      <c r="V1746" s="2">
        <v>6.1</v>
      </c>
      <c r="W1746" s="2">
        <f t="shared" si="279"/>
        <v>1</v>
      </c>
    </row>
    <row r="1747" spans="1:23" x14ac:dyDescent="0.2">
      <c r="A1747" s="2" t="s">
        <v>179</v>
      </c>
      <c r="B1747" s="2" t="s">
        <v>11</v>
      </c>
      <c r="C1747" s="2" t="s">
        <v>35</v>
      </c>
      <c r="D1747" s="2">
        <v>31.165400000000002</v>
      </c>
      <c r="E1747" s="2">
        <v>130</v>
      </c>
      <c r="F1747" s="2">
        <v>10247</v>
      </c>
      <c r="G1747" s="2">
        <v>60</v>
      </c>
      <c r="H1747" s="2">
        <f t="shared" si="270"/>
        <v>0</v>
      </c>
      <c r="I1747" s="2">
        <f t="shared" si="271"/>
        <v>0</v>
      </c>
      <c r="J1747" s="2">
        <f t="shared" si="272"/>
        <v>1</v>
      </c>
      <c r="K1747" s="2">
        <f t="shared" si="273"/>
        <v>0</v>
      </c>
      <c r="L1747" s="2">
        <f t="shared" si="274"/>
        <v>0</v>
      </c>
      <c r="M1747" s="2">
        <v>91</v>
      </c>
      <c r="Q1747" s="2">
        <f t="shared" si="275"/>
        <v>1</v>
      </c>
      <c r="R1747" s="2">
        <f t="shared" si="276"/>
        <v>0</v>
      </c>
      <c r="S1747" s="2">
        <f t="shared" si="277"/>
        <v>0</v>
      </c>
      <c r="T1747" s="2">
        <v>2013</v>
      </c>
      <c r="U1747" s="2">
        <f t="shared" si="278"/>
        <v>0</v>
      </c>
      <c r="V1747" s="2">
        <v>6</v>
      </c>
      <c r="W1747" s="2">
        <f t="shared" si="279"/>
        <v>0</v>
      </c>
    </row>
    <row r="1748" spans="1:23" x14ac:dyDescent="0.2">
      <c r="A1748" s="2" t="s">
        <v>2746</v>
      </c>
      <c r="B1748" s="2" t="s">
        <v>11</v>
      </c>
      <c r="C1748" s="2" t="s">
        <v>12</v>
      </c>
      <c r="D1748" s="2">
        <v>35.228700000000003</v>
      </c>
      <c r="E1748" s="2">
        <v>119</v>
      </c>
      <c r="F1748" s="2">
        <v>1651</v>
      </c>
      <c r="G1748" s="2">
        <v>32</v>
      </c>
      <c r="H1748" s="2">
        <f t="shared" si="270"/>
        <v>0</v>
      </c>
      <c r="I1748" s="2">
        <f t="shared" si="271"/>
        <v>0</v>
      </c>
      <c r="J1748" s="2">
        <f t="shared" si="272"/>
        <v>0</v>
      </c>
      <c r="K1748" s="2">
        <f t="shared" si="273"/>
        <v>0</v>
      </c>
      <c r="L1748" s="2">
        <f t="shared" si="274"/>
        <v>0</v>
      </c>
      <c r="M1748" s="2">
        <v>89</v>
      </c>
      <c r="Q1748" s="2">
        <f t="shared" si="275"/>
        <v>1</v>
      </c>
      <c r="R1748" s="2">
        <f t="shared" si="276"/>
        <v>0</v>
      </c>
      <c r="S1748" s="2">
        <f t="shared" si="277"/>
        <v>0</v>
      </c>
      <c r="T1748" s="2">
        <v>2002</v>
      </c>
      <c r="U1748" s="2">
        <f t="shared" si="278"/>
        <v>0</v>
      </c>
      <c r="V1748" s="2">
        <v>6.5</v>
      </c>
      <c r="W1748" s="2">
        <f t="shared" si="279"/>
        <v>1</v>
      </c>
    </row>
    <row r="1749" spans="1:23" x14ac:dyDescent="0.2">
      <c r="A1749" s="2" t="s">
        <v>1062</v>
      </c>
      <c r="B1749" s="2" t="s">
        <v>11</v>
      </c>
      <c r="C1749" s="2" t="s">
        <v>19</v>
      </c>
      <c r="D1749" s="2">
        <v>202.00800000000001</v>
      </c>
      <c r="E1749" s="2">
        <v>130</v>
      </c>
      <c r="F1749" s="2">
        <v>15972</v>
      </c>
      <c r="G1749" s="2">
        <v>98</v>
      </c>
      <c r="H1749" s="2">
        <f t="shared" si="270"/>
        <v>0</v>
      </c>
      <c r="I1749" s="2">
        <f t="shared" si="271"/>
        <v>0</v>
      </c>
      <c r="J1749" s="2">
        <f t="shared" si="272"/>
        <v>0</v>
      </c>
      <c r="K1749" s="2">
        <f t="shared" si="273"/>
        <v>0</v>
      </c>
      <c r="L1749" s="2">
        <f t="shared" si="274"/>
        <v>1</v>
      </c>
      <c r="M1749" s="2">
        <v>208</v>
      </c>
      <c r="Q1749" s="2">
        <f t="shared" si="275"/>
        <v>1</v>
      </c>
      <c r="R1749" s="2">
        <f t="shared" si="276"/>
        <v>0</v>
      </c>
      <c r="S1749" s="2">
        <f t="shared" si="277"/>
        <v>0</v>
      </c>
      <c r="T1749" s="2">
        <v>2001</v>
      </c>
      <c r="U1749" s="2">
        <f t="shared" si="278"/>
        <v>0</v>
      </c>
      <c r="V1749" s="2">
        <v>6.3</v>
      </c>
      <c r="W1749" s="2">
        <f t="shared" si="279"/>
        <v>0</v>
      </c>
    </row>
    <row r="1750" spans="1:23" x14ac:dyDescent="0.2">
      <c r="A1750" s="2" t="s">
        <v>185</v>
      </c>
      <c r="B1750" s="2" t="s">
        <v>11</v>
      </c>
      <c r="C1750" s="2" t="s">
        <v>19</v>
      </c>
      <c r="D1750" s="2">
        <v>102.176</v>
      </c>
      <c r="E1750" s="2">
        <v>112</v>
      </c>
      <c r="F1750" s="2">
        <v>9131</v>
      </c>
      <c r="G1750" s="2">
        <v>145</v>
      </c>
      <c r="H1750" s="2">
        <f t="shared" si="270"/>
        <v>0</v>
      </c>
      <c r="I1750" s="2">
        <f t="shared" si="271"/>
        <v>0</v>
      </c>
      <c r="J1750" s="2">
        <f t="shared" si="272"/>
        <v>0</v>
      </c>
      <c r="K1750" s="2">
        <f t="shared" si="273"/>
        <v>0</v>
      </c>
      <c r="L1750" s="2">
        <f t="shared" si="274"/>
        <v>1</v>
      </c>
      <c r="M1750" s="2">
        <v>357</v>
      </c>
      <c r="Q1750" s="2">
        <f t="shared" si="275"/>
        <v>1</v>
      </c>
      <c r="R1750" s="2">
        <f t="shared" si="276"/>
        <v>0</v>
      </c>
      <c r="S1750" s="2">
        <f t="shared" si="277"/>
        <v>0</v>
      </c>
      <c r="T1750" s="2">
        <v>2008</v>
      </c>
      <c r="U1750" s="2">
        <f t="shared" si="278"/>
        <v>0</v>
      </c>
      <c r="V1750" s="2">
        <v>5.2</v>
      </c>
      <c r="W1750" s="2">
        <f t="shared" si="279"/>
        <v>0</v>
      </c>
    </row>
    <row r="1751" spans="1:23" x14ac:dyDescent="0.2">
      <c r="A1751" s="2" t="s">
        <v>193</v>
      </c>
      <c r="B1751" s="2" t="s">
        <v>51</v>
      </c>
      <c r="C1751" s="2" t="s">
        <v>19</v>
      </c>
      <c r="D1751" s="2">
        <v>88.625900000000001</v>
      </c>
      <c r="E1751" s="2">
        <v>103</v>
      </c>
      <c r="F1751" s="2">
        <v>1336</v>
      </c>
      <c r="G1751" s="2">
        <v>45</v>
      </c>
      <c r="H1751" s="2">
        <f t="shared" si="270"/>
        <v>0</v>
      </c>
      <c r="I1751" s="2">
        <f t="shared" si="271"/>
        <v>0</v>
      </c>
      <c r="J1751" s="2">
        <f t="shared" si="272"/>
        <v>0</v>
      </c>
      <c r="K1751" s="2">
        <f t="shared" si="273"/>
        <v>0</v>
      </c>
      <c r="L1751" s="2">
        <f t="shared" si="274"/>
        <v>1</v>
      </c>
      <c r="M1751" s="2">
        <v>33</v>
      </c>
      <c r="Q1751" s="2">
        <f t="shared" si="275"/>
        <v>0</v>
      </c>
      <c r="R1751" s="2">
        <f t="shared" si="276"/>
        <v>1</v>
      </c>
      <c r="S1751" s="2">
        <f t="shared" si="277"/>
        <v>0</v>
      </c>
      <c r="T1751" s="2">
        <v>2011</v>
      </c>
      <c r="U1751" s="2">
        <f t="shared" si="278"/>
        <v>0</v>
      </c>
      <c r="V1751" s="2">
        <v>7.1</v>
      </c>
      <c r="W1751" s="2">
        <f t="shared" si="279"/>
        <v>0</v>
      </c>
    </row>
    <row r="1752" spans="1:23" x14ac:dyDescent="0.2">
      <c r="A1752" s="2" t="s">
        <v>1560</v>
      </c>
      <c r="B1752" s="2" t="s">
        <v>51</v>
      </c>
      <c r="C1752" s="2" t="s">
        <v>12</v>
      </c>
      <c r="D1752" s="2">
        <v>37.617899999999999</v>
      </c>
      <c r="E1752" s="2">
        <v>101</v>
      </c>
      <c r="F1752" s="2">
        <v>966</v>
      </c>
      <c r="G1752" s="2">
        <v>30</v>
      </c>
      <c r="H1752" s="2">
        <f t="shared" si="270"/>
        <v>0</v>
      </c>
      <c r="I1752" s="2">
        <f t="shared" si="271"/>
        <v>0</v>
      </c>
      <c r="J1752" s="2">
        <f t="shared" si="272"/>
        <v>0</v>
      </c>
      <c r="K1752" s="2">
        <f t="shared" si="273"/>
        <v>0</v>
      </c>
      <c r="L1752" s="2">
        <f t="shared" si="274"/>
        <v>0</v>
      </c>
      <c r="M1752" s="2">
        <v>308</v>
      </c>
      <c r="Q1752" s="2">
        <f t="shared" si="275"/>
        <v>0</v>
      </c>
      <c r="R1752" s="2">
        <f t="shared" si="276"/>
        <v>1</v>
      </c>
      <c r="S1752" s="2">
        <f t="shared" si="277"/>
        <v>0</v>
      </c>
      <c r="T1752" s="2">
        <v>2006</v>
      </c>
      <c r="U1752" s="2">
        <f t="shared" si="278"/>
        <v>0</v>
      </c>
      <c r="V1752" s="2">
        <v>6.8</v>
      </c>
      <c r="W1752" s="2">
        <f t="shared" si="279"/>
        <v>1</v>
      </c>
    </row>
    <row r="1753" spans="1:23" x14ac:dyDescent="0.2">
      <c r="A1753" s="2" t="s">
        <v>2752</v>
      </c>
      <c r="B1753" s="2" t="s">
        <v>11</v>
      </c>
      <c r="C1753" s="2" t="s">
        <v>31</v>
      </c>
      <c r="D1753" s="2">
        <v>28.972200000000001</v>
      </c>
      <c r="E1753" s="2">
        <v>92</v>
      </c>
      <c r="F1753" s="2">
        <v>12687</v>
      </c>
      <c r="G1753" s="2">
        <v>13</v>
      </c>
      <c r="H1753" s="2">
        <f t="shared" si="270"/>
        <v>0</v>
      </c>
      <c r="I1753" s="2">
        <f t="shared" si="271"/>
        <v>1</v>
      </c>
      <c r="J1753" s="2">
        <f t="shared" si="272"/>
        <v>0</v>
      </c>
      <c r="K1753" s="2">
        <f t="shared" si="273"/>
        <v>0</v>
      </c>
      <c r="L1753" s="2">
        <f t="shared" si="274"/>
        <v>0</v>
      </c>
      <c r="M1753" s="2">
        <v>13</v>
      </c>
      <c r="Q1753" s="2">
        <f t="shared" si="275"/>
        <v>1</v>
      </c>
      <c r="R1753" s="2">
        <f t="shared" si="276"/>
        <v>0</v>
      </c>
      <c r="S1753" s="2">
        <f t="shared" si="277"/>
        <v>0</v>
      </c>
      <c r="T1753" s="2">
        <v>2002</v>
      </c>
      <c r="U1753" s="2">
        <f t="shared" si="278"/>
        <v>0</v>
      </c>
      <c r="V1753" s="2">
        <v>5.9</v>
      </c>
      <c r="W1753" s="2">
        <f t="shared" si="279"/>
        <v>0</v>
      </c>
    </row>
    <row r="1754" spans="1:23" x14ac:dyDescent="0.2">
      <c r="A1754" s="2" t="s">
        <v>2754</v>
      </c>
      <c r="B1754" s="2" t="s">
        <v>11</v>
      </c>
      <c r="C1754" s="2" t="s">
        <v>12</v>
      </c>
      <c r="D1754" s="2">
        <v>12.7121</v>
      </c>
      <c r="E1754" s="2">
        <v>150</v>
      </c>
      <c r="F1754" s="2">
        <v>27829</v>
      </c>
      <c r="G1754" s="2">
        <v>30</v>
      </c>
      <c r="H1754" s="2">
        <f t="shared" si="270"/>
        <v>0</v>
      </c>
      <c r="I1754" s="2">
        <f t="shared" si="271"/>
        <v>0</v>
      </c>
      <c r="J1754" s="2">
        <f t="shared" si="272"/>
        <v>0</v>
      </c>
      <c r="K1754" s="2">
        <f t="shared" si="273"/>
        <v>0</v>
      </c>
      <c r="L1754" s="2">
        <f t="shared" si="274"/>
        <v>0</v>
      </c>
      <c r="M1754" s="2">
        <v>0</v>
      </c>
      <c r="Q1754" s="2">
        <f t="shared" si="275"/>
        <v>1</v>
      </c>
      <c r="R1754" s="2">
        <f t="shared" si="276"/>
        <v>0</v>
      </c>
      <c r="S1754" s="2">
        <f t="shared" si="277"/>
        <v>0</v>
      </c>
      <c r="T1754" s="2">
        <v>2005</v>
      </c>
      <c r="U1754" s="2">
        <f t="shared" si="278"/>
        <v>0</v>
      </c>
      <c r="V1754" s="2">
        <v>6.7</v>
      </c>
      <c r="W1754" s="2">
        <f t="shared" si="279"/>
        <v>1</v>
      </c>
    </row>
    <row r="1755" spans="1:23" x14ac:dyDescent="0.2">
      <c r="A1755" s="2" t="s">
        <v>2756</v>
      </c>
      <c r="B1755" s="2" t="s">
        <v>11</v>
      </c>
      <c r="C1755" s="2" t="s">
        <v>40</v>
      </c>
      <c r="D1755" s="2">
        <v>14.983599999999999</v>
      </c>
      <c r="E1755" s="2">
        <v>99</v>
      </c>
      <c r="F1755" s="2">
        <v>2498</v>
      </c>
      <c r="G1755" s="2">
        <v>25</v>
      </c>
      <c r="H1755" s="2">
        <f t="shared" si="270"/>
        <v>0</v>
      </c>
      <c r="I1755" s="2">
        <f t="shared" si="271"/>
        <v>0</v>
      </c>
      <c r="J1755" s="2">
        <f t="shared" si="272"/>
        <v>0</v>
      </c>
      <c r="K1755" s="2">
        <f t="shared" si="273"/>
        <v>0</v>
      </c>
      <c r="L1755" s="2">
        <f t="shared" si="274"/>
        <v>0</v>
      </c>
      <c r="M1755" s="2">
        <v>154</v>
      </c>
      <c r="Q1755" s="2">
        <f t="shared" si="275"/>
        <v>1</v>
      </c>
      <c r="R1755" s="2">
        <f t="shared" si="276"/>
        <v>0</v>
      </c>
      <c r="S1755" s="2">
        <f t="shared" si="277"/>
        <v>1</v>
      </c>
      <c r="T1755" s="2">
        <v>2000</v>
      </c>
      <c r="U1755" s="2">
        <f t="shared" si="278"/>
        <v>0</v>
      </c>
      <c r="V1755" s="2">
        <v>4.7</v>
      </c>
      <c r="W1755" s="2">
        <f t="shared" si="279"/>
        <v>0</v>
      </c>
    </row>
    <row r="1756" spans="1:23" x14ac:dyDescent="0.2">
      <c r="A1756" s="2" t="s">
        <v>2758</v>
      </c>
      <c r="B1756" s="2" t="s">
        <v>11</v>
      </c>
      <c r="C1756" s="2" t="s">
        <v>12</v>
      </c>
      <c r="D1756" s="2">
        <v>21.129300000000001</v>
      </c>
      <c r="E1756" s="2">
        <v>133</v>
      </c>
      <c r="F1756" s="2">
        <v>11799</v>
      </c>
      <c r="G1756" s="2">
        <v>35</v>
      </c>
      <c r="H1756" s="2">
        <f t="shared" si="270"/>
        <v>0</v>
      </c>
      <c r="I1756" s="2">
        <f t="shared" si="271"/>
        <v>0</v>
      </c>
      <c r="J1756" s="2">
        <f t="shared" si="272"/>
        <v>0</v>
      </c>
      <c r="K1756" s="2">
        <f t="shared" si="273"/>
        <v>0</v>
      </c>
      <c r="L1756" s="2">
        <f t="shared" si="274"/>
        <v>0</v>
      </c>
      <c r="M1756" s="2">
        <v>549</v>
      </c>
      <c r="Q1756" s="2">
        <f t="shared" si="275"/>
        <v>1</v>
      </c>
      <c r="R1756" s="2">
        <f t="shared" si="276"/>
        <v>0</v>
      </c>
      <c r="S1756" s="2">
        <f t="shared" si="277"/>
        <v>0</v>
      </c>
      <c r="T1756" s="2">
        <v>2010</v>
      </c>
      <c r="U1756" s="2">
        <f t="shared" si="278"/>
        <v>0</v>
      </c>
      <c r="V1756" s="2">
        <v>7.4</v>
      </c>
      <c r="W1756" s="2">
        <f t="shared" si="279"/>
        <v>1</v>
      </c>
    </row>
    <row r="1757" spans="1:23" x14ac:dyDescent="0.2">
      <c r="A1757" s="2" t="s">
        <v>2760</v>
      </c>
      <c r="B1757" s="2" t="s">
        <v>15</v>
      </c>
      <c r="C1757" s="2" t="s">
        <v>35</v>
      </c>
      <c r="D1757" s="2">
        <v>7.8258200000000002</v>
      </c>
      <c r="E1757" s="2">
        <v>81</v>
      </c>
      <c r="F1757" s="2">
        <v>50831</v>
      </c>
      <c r="G1757" s="2">
        <v>4</v>
      </c>
      <c r="H1757" s="2">
        <f t="shared" si="270"/>
        <v>1</v>
      </c>
      <c r="I1757" s="2">
        <f t="shared" si="271"/>
        <v>0</v>
      </c>
      <c r="J1757" s="2">
        <f t="shared" si="272"/>
        <v>1</v>
      </c>
      <c r="K1757" s="2">
        <f t="shared" si="273"/>
        <v>0</v>
      </c>
      <c r="L1757" s="2">
        <f t="shared" si="274"/>
        <v>0</v>
      </c>
      <c r="M1757" s="2">
        <v>5</v>
      </c>
      <c r="Q1757" s="2">
        <f t="shared" si="275"/>
        <v>0</v>
      </c>
      <c r="R1757" s="2">
        <f t="shared" si="276"/>
        <v>0</v>
      </c>
      <c r="S1757" s="2">
        <f t="shared" si="277"/>
        <v>0</v>
      </c>
      <c r="T1757" s="2">
        <v>2006</v>
      </c>
      <c r="U1757" s="2">
        <f t="shared" si="278"/>
        <v>0</v>
      </c>
      <c r="V1757" s="2">
        <v>5.9</v>
      </c>
      <c r="W1757" s="2">
        <f t="shared" si="279"/>
        <v>0</v>
      </c>
    </row>
    <row r="1758" spans="1:23" x14ac:dyDescent="0.2">
      <c r="A1758" s="2" t="s">
        <v>1401</v>
      </c>
      <c r="B1758" s="2" t="s">
        <v>11</v>
      </c>
      <c r="C1758" s="2" t="s">
        <v>12</v>
      </c>
      <c r="D1758" s="2">
        <v>6.4285999999999996E-2</v>
      </c>
      <c r="E1758" s="2">
        <v>123</v>
      </c>
      <c r="F1758" s="2">
        <v>34495</v>
      </c>
      <c r="G1758" s="2">
        <v>29</v>
      </c>
      <c r="H1758" s="2">
        <f t="shared" si="270"/>
        <v>0</v>
      </c>
      <c r="I1758" s="2">
        <f t="shared" si="271"/>
        <v>0</v>
      </c>
      <c r="J1758" s="2">
        <f t="shared" si="272"/>
        <v>0</v>
      </c>
      <c r="K1758" s="2">
        <f t="shared" si="273"/>
        <v>0</v>
      </c>
      <c r="L1758" s="2">
        <f t="shared" si="274"/>
        <v>0</v>
      </c>
      <c r="M1758" s="2">
        <v>415</v>
      </c>
      <c r="Q1758" s="2">
        <f t="shared" si="275"/>
        <v>1</v>
      </c>
      <c r="R1758" s="2">
        <f t="shared" si="276"/>
        <v>0</v>
      </c>
      <c r="S1758" s="2">
        <f t="shared" si="277"/>
        <v>0</v>
      </c>
      <c r="T1758" s="2">
        <v>2004</v>
      </c>
      <c r="U1758" s="2">
        <f t="shared" si="278"/>
        <v>0</v>
      </c>
      <c r="V1758" s="2">
        <v>7.9</v>
      </c>
      <c r="W1758" s="2">
        <f t="shared" si="279"/>
        <v>1</v>
      </c>
    </row>
    <row r="1759" spans="1:23" x14ac:dyDescent="0.2">
      <c r="A1759" s="2" t="s">
        <v>2763</v>
      </c>
      <c r="B1759" s="2" t="s">
        <v>15</v>
      </c>
      <c r="C1759" s="2" t="s">
        <v>24</v>
      </c>
      <c r="D1759" s="2">
        <v>24.9849</v>
      </c>
      <c r="E1759" s="2">
        <v>108</v>
      </c>
      <c r="F1759" s="2">
        <v>3033</v>
      </c>
      <c r="G1759" s="2">
        <v>15</v>
      </c>
      <c r="H1759" s="2">
        <f t="shared" si="270"/>
        <v>1</v>
      </c>
      <c r="I1759" s="2">
        <f t="shared" si="271"/>
        <v>0</v>
      </c>
      <c r="J1759" s="2">
        <f t="shared" si="272"/>
        <v>0</v>
      </c>
      <c r="K1759" s="2">
        <f t="shared" si="273"/>
        <v>0</v>
      </c>
      <c r="L1759" s="2">
        <f t="shared" si="274"/>
        <v>0</v>
      </c>
      <c r="M1759" s="2">
        <v>79</v>
      </c>
      <c r="Q1759" s="2">
        <f t="shared" si="275"/>
        <v>0</v>
      </c>
      <c r="R1759" s="2">
        <f t="shared" si="276"/>
        <v>0</v>
      </c>
      <c r="S1759" s="2">
        <f t="shared" si="277"/>
        <v>0</v>
      </c>
      <c r="T1759" s="2">
        <v>2014</v>
      </c>
      <c r="U1759" s="2">
        <f t="shared" si="278"/>
        <v>0</v>
      </c>
      <c r="V1759" s="2">
        <v>6.3</v>
      </c>
      <c r="W1759" s="2">
        <f t="shared" si="279"/>
        <v>0</v>
      </c>
    </row>
    <row r="1760" spans="1:23" x14ac:dyDescent="0.2">
      <c r="A1760" s="2" t="s">
        <v>333</v>
      </c>
      <c r="B1760" s="2" t="s">
        <v>15</v>
      </c>
      <c r="C1760" s="2" t="s">
        <v>35</v>
      </c>
      <c r="D1760" s="2">
        <v>35.063699999999997</v>
      </c>
      <c r="E1760" s="2">
        <v>98</v>
      </c>
      <c r="F1760" s="2">
        <v>10938</v>
      </c>
      <c r="G1760" s="2">
        <v>32</v>
      </c>
      <c r="H1760" s="2">
        <f t="shared" si="270"/>
        <v>1</v>
      </c>
      <c r="I1760" s="2">
        <f t="shared" si="271"/>
        <v>0</v>
      </c>
      <c r="J1760" s="2">
        <f t="shared" si="272"/>
        <v>1</v>
      </c>
      <c r="K1760" s="2">
        <f t="shared" si="273"/>
        <v>0</v>
      </c>
      <c r="L1760" s="2">
        <f t="shared" si="274"/>
        <v>0</v>
      </c>
      <c r="M1760" s="2">
        <v>541</v>
      </c>
      <c r="Q1760" s="2">
        <f t="shared" si="275"/>
        <v>0</v>
      </c>
      <c r="R1760" s="2">
        <f t="shared" si="276"/>
        <v>0</v>
      </c>
      <c r="S1760" s="2">
        <f t="shared" si="277"/>
        <v>0</v>
      </c>
      <c r="T1760" s="2">
        <v>2007</v>
      </c>
      <c r="U1760" s="2">
        <f t="shared" si="278"/>
        <v>0</v>
      </c>
      <c r="V1760" s="2">
        <v>6.4</v>
      </c>
      <c r="W1760" s="2">
        <f t="shared" si="279"/>
        <v>0</v>
      </c>
    </row>
    <row r="1761" spans="1:23" x14ac:dyDescent="0.2">
      <c r="A1761" s="2" t="s">
        <v>1895</v>
      </c>
      <c r="B1761" s="2" t="s">
        <v>51</v>
      </c>
      <c r="C1761" s="2" t="s">
        <v>40</v>
      </c>
      <c r="D1761" s="2">
        <v>51.853499999999997</v>
      </c>
      <c r="E1761" s="2">
        <v>105</v>
      </c>
      <c r="F1761" s="2">
        <v>9069</v>
      </c>
      <c r="G1761" s="2">
        <v>25</v>
      </c>
      <c r="H1761" s="2">
        <f t="shared" si="270"/>
        <v>0</v>
      </c>
      <c r="I1761" s="2">
        <f t="shared" si="271"/>
        <v>0</v>
      </c>
      <c r="J1761" s="2">
        <f t="shared" si="272"/>
        <v>0</v>
      </c>
      <c r="K1761" s="2">
        <f t="shared" si="273"/>
        <v>0</v>
      </c>
      <c r="L1761" s="2">
        <f t="shared" si="274"/>
        <v>0</v>
      </c>
      <c r="M1761" s="2">
        <v>54</v>
      </c>
      <c r="Q1761" s="2">
        <f t="shared" si="275"/>
        <v>0</v>
      </c>
      <c r="R1761" s="2">
        <f t="shared" si="276"/>
        <v>1</v>
      </c>
      <c r="S1761" s="2">
        <f t="shared" si="277"/>
        <v>1</v>
      </c>
      <c r="T1761" s="2">
        <v>2012</v>
      </c>
      <c r="U1761" s="2">
        <f t="shared" si="278"/>
        <v>0</v>
      </c>
      <c r="V1761" s="2">
        <v>6.6</v>
      </c>
      <c r="W1761" s="2">
        <f t="shared" si="279"/>
        <v>0</v>
      </c>
    </row>
    <row r="1762" spans="1:23" x14ac:dyDescent="0.2">
      <c r="A1762" s="2" t="s">
        <v>833</v>
      </c>
      <c r="B1762" s="2" t="s">
        <v>11</v>
      </c>
      <c r="C1762" s="2" t="s">
        <v>24</v>
      </c>
      <c r="D1762" s="2">
        <v>43.905700000000003</v>
      </c>
      <c r="E1762" s="2">
        <v>85</v>
      </c>
      <c r="F1762" s="2">
        <v>32831</v>
      </c>
      <c r="G1762" s="2">
        <v>49</v>
      </c>
      <c r="H1762" s="2">
        <f t="shared" si="270"/>
        <v>0</v>
      </c>
      <c r="I1762" s="2">
        <f t="shared" si="271"/>
        <v>0</v>
      </c>
      <c r="J1762" s="2">
        <f t="shared" si="272"/>
        <v>0</v>
      </c>
      <c r="K1762" s="2">
        <f t="shared" si="273"/>
        <v>0</v>
      </c>
      <c r="L1762" s="2">
        <f t="shared" si="274"/>
        <v>0</v>
      </c>
      <c r="M1762" s="2">
        <v>70</v>
      </c>
      <c r="Q1762" s="2">
        <f t="shared" si="275"/>
        <v>1</v>
      </c>
      <c r="R1762" s="2">
        <f t="shared" si="276"/>
        <v>0</v>
      </c>
      <c r="S1762" s="2">
        <f t="shared" si="277"/>
        <v>0</v>
      </c>
      <c r="T1762" s="2">
        <v>2001</v>
      </c>
      <c r="U1762" s="2">
        <f t="shared" si="278"/>
        <v>0</v>
      </c>
      <c r="V1762" s="2">
        <v>5.9</v>
      </c>
      <c r="W1762" s="2">
        <f t="shared" si="279"/>
        <v>0</v>
      </c>
    </row>
    <row r="1763" spans="1:23" x14ac:dyDescent="0.2">
      <c r="A1763" s="2" t="s">
        <v>2768</v>
      </c>
      <c r="B1763" s="2" t="s">
        <v>18</v>
      </c>
      <c r="C1763" s="2" t="s">
        <v>19</v>
      </c>
      <c r="D1763" s="2">
        <v>1.0642799999999999</v>
      </c>
      <c r="E1763" s="2">
        <v>88</v>
      </c>
      <c r="F1763" s="2">
        <v>1978</v>
      </c>
      <c r="G1763" s="2">
        <v>20</v>
      </c>
      <c r="H1763" s="2">
        <f t="shared" si="270"/>
        <v>0</v>
      </c>
      <c r="I1763" s="2">
        <f t="shared" si="271"/>
        <v>0</v>
      </c>
      <c r="J1763" s="2">
        <f t="shared" si="272"/>
        <v>0</v>
      </c>
      <c r="K1763" s="2">
        <f t="shared" si="273"/>
        <v>0</v>
      </c>
      <c r="L1763" s="2">
        <f t="shared" si="274"/>
        <v>1</v>
      </c>
      <c r="M1763" s="2">
        <v>12</v>
      </c>
      <c r="Q1763" s="2">
        <f t="shared" si="275"/>
        <v>0</v>
      </c>
      <c r="R1763" s="2">
        <f t="shared" si="276"/>
        <v>0</v>
      </c>
      <c r="S1763" s="2">
        <f t="shared" si="277"/>
        <v>0</v>
      </c>
      <c r="T1763" s="2">
        <v>2012</v>
      </c>
      <c r="U1763" s="2">
        <f t="shared" si="278"/>
        <v>0</v>
      </c>
      <c r="V1763" s="2">
        <v>6.7</v>
      </c>
      <c r="W1763" s="2">
        <f t="shared" si="279"/>
        <v>0</v>
      </c>
    </row>
    <row r="1764" spans="1:23" x14ac:dyDescent="0.2">
      <c r="A1764" s="2" t="s">
        <v>2770</v>
      </c>
      <c r="B1764" s="2" t="s">
        <v>11</v>
      </c>
      <c r="C1764" s="2" t="s">
        <v>40</v>
      </c>
      <c r="D1764" s="2">
        <v>1.9348000000000001E-2</v>
      </c>
      <c r="E1764" s="2">
        <v>91</v>
      </c>
      <c r="F1764" s="2">
        <v>16118</v>
      </c>
      <c r="G1764" s="2">
        <v>10</v>
      </c>
      <c r="H1764" s="2">
        <f t="shared" si="270"/>
        <v>0</v>
      </c>
      <c r="I1764" s="2">
        <f t="shared" si="271"/>
        <v>0</v>
      </c>
      <c r="J1764" s="2">
        <f t="shared" si="272"/>
        <v>0</v>
      </c>
      <c r="K1764" s="2">
        <f t="shared" si="273"/>
        <v>0</v>
      </c>
      <c r="L1764" s="2">
        <f t="shared" si="274"/>
        <v>0</v>
      </c>
      <c r="M1764" s="2">
        <v>7</v>
      </c>
      <c r="Q1764" s="2">
        <f t="shared" si="275"/>
        <v>1</v>
      </c>
      <c r="R1764" s="2">
        <f t="shared" si="276"/>
        <v>0</v>
      </c>
      <c r="S1764" s="2">
        <f t="shared" si="277"/>
        <v>1</v>
      </c>
      <c r="T1764" s="2">
        <v>2009</v>
      </c>
      <c r="U1764" s="2">
        <f t="shared" si="278"/>
        <v>0</v>
      </c>
      <c r="V1764" s="2">
        <v>5.5</v>
      </c>
      <c r="W1764" s="2">
        <f t="shared" si="279"/>
        <v>0</v>
      </c>
    </row>
    <row r="1765" spans="1:23" x14ac:dyDescent="0.2">
      <c r="A1765" s="2" t="s">
        <v>81</v>
      </c>
      <c r="B1765" s="2" t="s">
        <v>15</v>
      </c>
      <c r="C1765" s="2" t="s">
        <v>24</v>
      </c>
      <c r="D1765" s="2">
        <v>7.6597499999999998</v>
      </c>
      <c r="E1765" s="2">
        <v>102</v>
      </c>
      <c r="F1765" s="2">
        <v>14165</v>
      </c>
      <c r="G1765" s="2">
        <v>38</v>
      </c>
      <c r="H1765" s="2">
        <f t="shared" si="270"/>
        <v>1</v>
      </c>
      <c r="I1765" s="2">
        <f t="shared" si="271"/>
        <v>0</v>
      </c>
      <c r="J1765" s="2">
        <f t="shared" si="272"/>
        <v>0</v>
      </c>
      <c r="K1765" s="2">
        <f t="shared" si="273"/>
        <v>0</v>
      </c>
      <c r="L1765" s="2">
        <f t="shared" si="274"/>
        <v>0</v>
      </c>
      <c r="M1765" s="2">
        <v>241</v>
      </c>
      <c r="Q1765" s="2">
        <f t="shared" si="275"/>
        <v>0</v>
      </c>
      <c r="R1765" s="2">
        <f t="shared" si="276"/>
        <v>0</v>
      </c>
      <c r="S1765" s="2">
        <f t="shared" si="277"/>
        <v>0</v>
      </c>
      <c r="T1765" s="2">
        <v>2003</v>
      </c>
      <c r="U1765" s="2">
        <f t="shared" si="278"/>
        <v>0</v>
      </c>
      <c r="V1765" s="2">
        <v>5.0999999999999996</v>
      </c>
      <c r="W1765" s="2">
        <f t="shared" si="279"/>
        <v>0</v>
      </c>
    </row>
    <row r="1766" spans="1:23" x14ac:dyDescent="0.2">
      <c r="A1766" s="2" t="s">
        <v>60</v>
      </c>
      <c r="B1766" s="2" t="s">
        <v>15</v>
      </c>
      <c r="C1766" s="2" t="s">
        <v>31</v>
      </c>
      <c r="D1766" s="2">
        <v>38.167999999999999</v>
      </c>
      <c r="E1766" s="2">
        <v>115</v>
      </c>
      <c r="F1766" s="2">
        <v>1964</v>
      </c>
      <c r="G1766" s="2">
        <v>3</v>
      </c>
      <c r="H1766" s="2">
        <f t="shared" si="270"/>
        <v>1</v>
      </c>
      <c r="I1766" s="2">
        <f t="shared" si="271"/>
        <v>1</v>
      </c>
      <c r="J1766" s="2">
        <f t="shared" si="272"/>
        <v>0</v>
      </c>
      <c r="K1766" s="2">
        <f t="shared" si="273"/>
        <v>0</v>
      </c>
      <c r="L1766" s="2">
        <f t="shared" si="274"/>
        <v>0</v>
      </c>
      <c r="M1766" s="2">
        <v>0</v>
      </c>
      <c r="Q1766" s="2">
        <f t="shared" si="275"/>
        <v>0</v>
      </c>
      <c r="R1766" s="2">
        <f t="shared" si="276"/>
        <v>0</v>
      </c>
      <c r="S1766" s="2">
        <f t="shared" si="277"/>
        <v>0</v>
      </c>
      <c r="T1766" s="2">
        <v>2000</v>
      </c>
      <c r="U1766" s="2">
        <f t="shared" si="278"/>
        <v>0</v>
      </c>
      <c r="V1766" s="2">
        <v>6.6</v>
      </c>
      <c r="W1766" s="2">
        <f t="shared" si="279"/>
        <v>0</v>
      </c>
    </row>
    <row r="1767" spans="1:23" x14ac:dyDescent="0.2">
      <c r="A1767" s="2" t="s">
        <v>256</v>
      </c>
      <c r="B1767" s="2" t="s">
        <v>11</v>
      </c>
      <c r="C1767" s="2" t="s">
        <v>24</v>
      </c>
      <c r="D1767" s="2">
        <v>119.22</v>
      </c>
      <c r="E1767" s="2">
        <v>116</v>
      </c>
      <c r="F1767" s="2">
        <v>20233</v>
      </c>
      <c r="G1767" s="2">
        <v>100</v>
      </c>
      <c r="H1767" s="2">
        <f t="shared" si="270"/>
        <v>0</v>
      </c>
      <c r="I1767" s="2">
        <f t="shared" si="271"/>
        <v>0</v>
      </c>
      <c r="J1767" s="2">
        <f t="shared" si="272"/>
        <v>0</v>
      </c>
      <c r="K1767" s="2">
        <f t="shared" si="273"/>
        <v>0</v>
      </c>
      <c r="L1767" s="2">
        <f t="shared" si="274"/>
        <v>0</v>
      </c>
      <c r="M1767" s="2">
        <v>285</v>
      </c>
      <c r="Q1767" s="2">
        <f t="shared" si="275"/>
        <v>1</v>
      </c>
      <c r="R1767" s="2">
        <f t="shared" si="276"/>
        <v>0</v>
      </c>
      <c r="S1767" s="2">
        <f t="shared" si="277"/>
        <v>0</v>
      </c>
      <c r="T1767" s="2">
        <v>2010</v>
      </c>
      <c r="U1767" s="2">
        <f t="shared" si="278"/>
        <v>0</v>
      </c>
      <c r="V1767" s="2">
        <v>6.7</v>
      </c>
      <c r="W1767" s="2">
        <f t="shared" si="279"/>
        <v>0</v>
      </c>
    </row>
    <row r="1768" spans="1:23" x14ac:dyDescent="0.2">
      <c r="A1768" s="2" t="s">
        <v>2775</v>
      </c>
      <c r="B1768" s="2" t="s">
        <v>51</v>
      </c>
      <c r="C1768" s="2" t="s">
        <v>19</v>
      </c>
      <c r="D1768" s="2">
        <v>4.72037</v>
      </c>
      <c r="E1768" s="2">
        <v>113</v>
      </c>
      <c r="F1768" s="2">
        <v>11116</v>
      </c>
      <c r="G1768" s="2">
        <v>7</v>
      </c>
      <c r="H1768" s="2">
        <f t="shared" si="270"/>
        <v>0</v>
      </c>
      <c r="I1768" s="2">
        <f t="shared" si="271"/>
        <v>0</v>
      </c>
      <c r="J1768" s="2">
        <f t="shared" si="272"/>
        <v>0</v>
      </c>
      <c r="K1768" s="2">
        <f t="shared" si="273"/>
        <v>0</v>
      </c>
      <c r="L1768" s="2">
        <f t="shared" si="274"/>
        <v>1</v>
      </c>
      <c r="M1768" s="2">
        <v>7</v>
      </c>
      <c r="Q1768" s="2">
        <f t="shared" si="275"/>
        <v>0</v>
      </c>
      <c r="R1768" s="2">
        <f t="shared" si="276"/>
        <v>1</v>
      </c>
      <c r="S1768" s="2">
        <f t="shared" si="277"/>
        <v>0</v>
      </c>
      <c r="T1768" s="2">
        <v>2001</v>
      </c>
      <c r="U1768" s="2">
        <f t="shared" si="278"/>
        <v>0</v>
      </c>
      <c r="V1768" s="2">
        <v>6.5</v>
      </c>
      <c r="W1768" s="2">
        <f t="shared" si="279"/>
        <v>0</v>
      </c>
    </row>
    <row r="1769" spans="1:23" x14ac:dyDescent="0.2">
      <c r="A1769" s="2" t="s">
        <v>1401</v>
      </c>
      <c r="B1769" s="2" t="s">
        <v>11</v>
      </c>
      <c r="C1769" s="2" t="s">
        <v>31</v>
      </c>
      <c r="D1769" s="2">
        <v>83.906099999999995</v>
      </c>
      <c r="E1769" s="2">
        <v>109</v>
      </c>
      <c r="F1769" s="2">
        <v>2357</v>
      </c>
      <c r="G1769" s="2">
        <v>40</v>
      </c>
      <c r="H1769" s="2">
        <f t="shared" si="270"/>
        <v>0</v>
      </c>
      <c r="I1769" s="2">
        <f t="shared" si="271"/>
        <v>1</v>
      </c>
      <c r="J1769" s="2">
        <f t="shared" si="272"/>
        <v>0</v>
      </c>
      <c r="K1769" s="2">
        <f t="shared" si="273"/>
        <v>0</v>
      </c>
      <c r="L1769" s="2">
        <f t="shared" si="274"/>
        <v>0</v>
      </c>
      <c r="M1769" s="2">
        <v>415</v>
      </c>
      <c r="Q1769" s="2">
        <f t="shared" si="275"/>
        <v>1</v>
      </c>
      <c r="R1769" s="2">
        <f t="shared" si="276"/>
        <v>0</v>
      </c>
      <c r="S1769" s="2">
        <f t="shared" si="277"/>
        <v>0</v>
      </c>
      <c r="T1769" s="2">
        <v>2014</v>
      </c>
      <c r="U1769" s="2">
        <f t="shared" si="278"/>
        <v>0</v>
      </c>
      <c r="V1769" s="2">
        <v>6</v>
      </c>
      <c r="W1769" s="2">
        <f t="shared" si="279"/>
        <v>0</v>
      </c>
    </row>
    <row r="1770" spans="1:23" x14ac:dyDescent="0.2">
      <c r="A1770" s="2" t="s">
        <v>2778</v>
      </c>
      <c r="B1770" s="2" t="s">
        <v>11</v>
      </c>
      <c r="C1770" s="2" t="s">
        <v>35</v>
      </c>
      <c r="D1770" s="2">
        <v>96.471800000000002</v>
      </c>
      <c r="E1770" s="2">
        <v>101</v>
      </c>
      <c r="F1770" s="2">
        <v>956</v>
      </c>
      <c r="G1770" s="2">
        <v>17</v>
      </c>
      <c r="H1770" s="2">
        <f t="shared" si="270"/>
        <v>0</v>
      </c>
      <c r="I1770" s="2">
        <f t="shared" si="271"/>
        <v>0</v>
      </c>
      <c r="J1770" s="2">
        <f t="shared" si="272"/>
        <v>1</v>
      </c>
      <c r="K1770" s="2">
        <f t="shared" si="273"/>
        <v>0</v>
      </c>
      <c r="L1770" s="2">
        <f t="shared" si="274"/>
        <v>0</v>
      </c>
      <c r="M1770" s="2">
        <v>448</v>
      </c>
      <c r="Q1770" s="2">
        <f t="shared" si="275"/>
        <v>1</v>
      </c>
      <c r="R1770" s="2">
        <f t="shared" si="276"/>
        <v>0</v>
      </c>
      <c r="S1770" s="2">
        <f t="shared" si="277"/>
        <v>0</v>
      </c>
      <c r="T1770" s="2">
        <v>2001</v>
      </c>
      <c r="U1770" s="2">
        <f t="shared" si="278"/>
        <v>0</v>
      </c>
      <c r="V1770" s="2">
        <v>7.6</v>
      </c>
      <c r="W1770" s="2">
        <f t="shared" si="279"/>
        <v>0</v>
      </c>
    </row>
    <row r="1771" spans="1:23" x14ac:dyDescent="0.2">
      <c r="A1771" s="2" t="s">
        <v>48</v>
      </c>
      <c r="B1771" s="2" t="s">
        <v>15</v>
      </c>
      <c r="C1771" s="2" t="s">
        <v>24</v>
      </c>
      <c r="D1771" s="2">
        <v>113.33</v>
      </c>
      <c r="E1771" s="2">
        <v>142</v>
      </c>
      <c r="F1771" s="2">
        <v>19454</v>
      </c>
      <c r="G1771" s="2">
        <v>110</v>
      </c>
      <c r="H1771" s="2">
        <f t="shared" si="270"/>
        <v>1</v>
      </c>
      <c r="I1771" s="2">
        <f t="shared" si="271"/>
        <v>0</v>
      </c>
      <c r="J1771" s="2">
        <f t="shared" si="272"/>
        <v>0</v>
      </c>
      <c r="K1771" s="2">
        <f t="shared" si="273"/>
        <v>0</v>
      </c>
      <c r="L1771" s="2">
        <f t="shared" si="274"/>
        <v>0</v>
      </c>
      <c r="M1771" s="2">
        <v>776</v>
      </c>
      <c r="Q1771" s="2">
        <f t="shared" si="275"/>
        <v>0</v>
      </c>
      <c r="R1771" s="2">
        <f t="shared" si="276"/>
        <v>0</v>
      </c>
      <c r="S1771" s="2">
        <f t="shared" si="277"/>
        <v>0</v>
      </c>
      <c r="T1771" s="2">
        <v>2000</v>
      </c>
      <c r="U1771" s="2">
        <f t="shared" si="278"/>
        <v>0</v>
      </c>
      <c r="V1771" s="2">
        <v>7.1</v>
      </c>
      <c r="W1771" s="2">
        <f t="shared" si="279"/>
        <v>0</v>
      </c>
    </row>
    <row r="1772" spans="1:23" x14ac:dyDescent="0.2">
      <c r="A1772" s="2" t="s">
        <v>1306</v>
      </c>
      <c r="B1772" s="2" t="s">
        <v>18</v>
      </c>
      <c r="C1772" s="2" t="s">
        <v>97</v>
      </c>
      <c r="D1772" s="2">
        <v>130.17500000000001</v>
      </c>
      <c r="E1772" s="2">
        <v>88</v>
      </c>
      <c r="F1772" s="2">
        <v>309</v>
      </c>
      <c r="G1772" s="2">
        <v>99</v>
      </c>
      <c r="H1772" s="2">
        <f t="shared" si="270"/>
        <v>0</v>
      </c>
      <c r="I1772" s="2">
        <f t="shared" si="271"/>
        <v>0</v>
      </c>
      <c r="J1772" s="2">
        <f t="shared" si="272"/>
        <v>0</v>
      </c>
      <c r="K1772" s="2">
        <f t="shared" si="273"/>
        <v>1</v>
      </c>
      <c r="L1772" s="2">
        <f t="shared" si="274"/>
        <v>0</v>
      </c>
      <c r="M1772" s="2">
        <v>20</v>
      </c>
      <c r="Q1772" s="2">
        <f t="shared" si="275"/>
        <v>0</v>
      </c>
      <c r="R1772" s="2">
        <f t="shared" si="276"/>
        <v>0</v>
      </c>
      <c r="S1772" s="2">
        <f t="shared" si="277"/>
        <v>0</v>
      </c>
      <c r="T1772" s="2">
        <v>2015</v>
      </c>
      <c r="U1772" s="2">
        <f t="shared" si="278"/>
        <v>0</v>
      </c>
      <c r="V1772" s="2">
        <v>7.2</v>
      </c>
      <c r="W1772" s="2">
        <f t="shared" si="279"/>
        <v>0</v>
      </c>
    </row>
    <row r="1773" spans="1:23" x14ac:dyDescent="0.2">
      <c r="A1773" s="2" t="s">
        <v>2782</v>
      </c>
      <c r="B1773" s="2" t="s">
        <v>15</v>
      </c>
      <c r="C1773" s="2" t="s">
        <v>31</v>
      </c>
      <c r="D1773" s="2">
        <v>4.8430000000000001E-2</v>
      </c>
      <c r="E1773" s="2">
        <v>93</v>
      </c>
      <c r="F1773" s="2">
        <v>1452</v>
      </c>
      <c r="G1773" s="2">
        <v>0.5</v>
      </c>
      <c r="H1773" s="2">
        <f t="shared" si="270"/>
        <v>1</v>
      </c>
      <c r="I1773" s="2">
        <f t="shared" si="271"/>
        <v>1</v>
      </c>
      <c r="J1773" s="2">
        <f t="shared" si="272"/>
        <v>0</v>
      </c>
      <c r="K1773" s="2">
        <f t="shared" si="273"/>
        <v>0</v>
      </c>
      <c r="L1773" s="2">
        <f t="shared" si="274"/>
        <v>0</v>
      </c>
      <c r="M1773" s="2">
        <v>11</v>
      </c>
      <c r="Q1773" s="2">
        <f t="shared" si="275"/>
        <v>0</v>
      </c>
      <c r="R1773" s="2">
        <f t="shared" si="276"/>
        <v>0</v>
      </c>
      <c r="S1773" s="2">
        <f t="shared" si="277"/>
        <v>0</v>
      </c>
      <c r="T1773" s="2">
        <v>2010</v>
      </c>
      <c r="U1773" s="2">
        <f t="shared" si="278"/>
        <v>0</v>
      </c>
      <c r="V1773" s="2">
        <v>6.8</v>
      </c>
      <c r="W1773" s="2">
        <f t="shared" si="279"/>
        <v>0</v>
      </c>
    </row>
    <row r="1774" spans="1:23" x14ac:dyDescent="0.2">
      <c r="A1774" s="2" t="s">
        <v>106</v>
      </c>
      <c r="B1774" s="2" t="s">
        <v>51</v>
      </c>
      <c r="C1774" s="2" t="s">
        <v>31</v>
      </c>
      <c r="D1774" s="2">
        <v>16.247800000000002</v>
      </c>
      <c r="E1774" s="2">
        <v>100</v>
      </c>
      <c r="F1774" s="2">
        <v>4789</v>
      </c>
      <c r="G1774" s="2">
        <v>25</v>
      </c>
      <c r="H1774" s="2">
        <f t="shared" si="270"/>
        <v>0</v>
      </c>
      <c r="I1774" s="2">
        <f t="shared" si="271"/>
        <v>1</v>
      </c>
      <c r="J1774" s="2">
        <f t="shared" si="272"/>
        <v>0</v>
      </c>
      <c r="K1774" s="2">
        <f t="shared" si="273"/>
        <v>0</v>
      </c>
      <c r="L1774" s="2">
        <f t="shared" si="274"/>
        <v>0</v>
      </c>
      <c r="M1774" s="2">
        <v>15</v>
      </c>
      <c r="Q1774" s="2">
        <f t="shared" si="275"/>
        <v>0</v>
      </c>
      <c r="R1774" s="2">
        <f t="shared" si="276"/>
        <v>1</v>
      </c>
      <c r="S1774" s="2">
        <f t="shared" si="277"/>
        <v>0</v>
      </c>
      <c r="T1774" s="2">
        <v>2005</v>
      </c>
      <c r="U1774" s="2">
        <f t="shared" si="278"/>
        <v>0</v>
      </c>
      <c r="V1774" s="2">
        <v>5.5</v>
      </c>
      <c r="W1774" s="2">
        <f t="shared" si="279"/>
        <v>0</v>
      </c>
    </row>
    <row r="1775" spans="1:23" x14ac:dyDescent="0.2">
      <c r="A1775" s="2" t="s">
        <v>1235</v>
      </c>
      <c r="B1775" s="2" t="s">
        <v>15</v>
      </c>
      <c r="C1775" s="2" t="s">
        <v>31</v>
      </c>
      <c r="D1775" s="2">
        <v>9.6583699999999997</v>
      </c>
      <c r="E1775" s="2">
        <v>96</v>
      </c>
      <c r="F1775" s="2">
        <v>3552</v>
      </c>
      <c r="G1775" s="2">
        <v>5</v>
      </c>
      <c r="H1775" s="2">
        <f t="shared" si="270"/>
        <v>1</v>
      </c>
      <c r="I1775" s="2">
        <f t="shared" si="271"/>
        <v>1</v>
      </c>
      <c r="J1775" s="2">
        <f t="shared" si="272"/>
        <v>0</v>
      </c>
      <c r="K1775" s="2">
        <f t="shared" si="273"/>
        <v>0</v>
      </c>
      <c r="L1775" s="2">
        <f t="shared" si="274"/>
        <v>0</v>
      </c>
      <c r="M1775" s="2">
        <v>23</v>
      </c>
      <c r="Q1775" s="2">
        <f t="shared" si="275"/>
        <v>0</v>
      </c>
      <c r="R1775" s="2">
        <f t="shared" si="276"/>
        <v>0</v>
      </c>
      <c r="S1775" s="2">
        <f t="shared" si="277"/>
        <v>0</v>
      </c>
      <c r="T1775" s="2">
        <v>2016</v>
      </c>
      <c r="U1775" s="2">
        <f t="shared" si="278"/>
        <v>0</v>
      </c>
      <c r="V1775" s="2">
        <v>4.5</v>
      </c>
      <c r="W1775" s="2">
        <f t="shared" si="279"/>
        <v>0</v>
      </c>
    </row>
    <row r="1776" spans="1:23" x14ac:dyDescent="0.2">
      <c r="A1776" s="2" t="s">
        <v>1923</v>
      </c>
      <c r="B1776" s="2" t="s">
        <v>11</v>
      </c>
      <c r="C1776" s="2" t="s">
        <v>19</v>
      </c>
      <c r="D1776" s="2">
        <v>182.61799999999999</v>
      </c>
      <c r="E1776" s="2">
        <v>130</v>
      </c>
      <c r="F1776" s="2">
        <v>2684</v>
      </c>
      <c r="G1776" s="2">
        <v>140</v>
      </c>
      <c r="H1776" s="2">
        <f t="shared" si="270"/>
        <v>0</v>
      </c>
      <c r="I1776" s="2">
        <f t="shared" si="271"/>
        <v>0</v>
      </c>
      <c r="J1776" s="2">
        <f t="shared" si="272"/>
        <v>0</v>
      </c>
      <c r="K1776" s="2">
        <f t="shared" si="273"/>
        <v>0</v>
      </c>
      <c r="L1776" s="2">
        <f t="shared" si="274"/>
        <v>1</v>
      </c>
      <c r="M1776" s="2">
        <v>249</v>
      </c>
      <c r="Q1776" s="2">
        <f t="shared" si="275"/>
        <v>1</v>
      </c>
      <c r="R1776" s="2">
        <f t="shared" si="276"/>
        <v>0</v>
      </c>
      <c r="S1776" s="2">
        <f t="shared" si="277"/>
        <v>0</v>
      </c>
      <c r="T1776" s="2">
        <v>2000</v>
      </c>
      <c r="U1776" s="2">
        <f t="shared" si="278"/>
        <v>0</v>
      </c>
      <c r="V1776" s="2">
        <v>6.4</v>
      </c>
      <c r="W1776" s="2">
        <f t="shared" si="279"/>
        <v>0</v>
      </c>
    </row>
    <row r="1777" spans="1:23" x14ac:dyDescent="0.2">
      <c r="A1777" s="2" t="s">
        <v>2787</v>
      </c>
      <c r="B1777" s="2" t="s">
        <v>11</v>
      </c>
      <c r="C1777" s="2" t="s">
        <v>12</v>
      </c>
      <c r="D1777" s="2">
        <v>17.738600000000002</v>
      </c>
      <c r="E1777" s="2">
        <v>102</v>
      </c>
      <c r="F1777" s="2">
        <v>13631</v>
      </c>
      <c r="G1777" s="2">
        <v>13</v>
      </c>
      <c r="H1777" s="2">
        <f t="shared" si="270"/>
        <v>0</v>
      </c>
      <c r="I1777" s="2">
        <f t="shared" si="271"/>
        <v>0</v>
      </c>
      <c r="J1777" s="2">
        <f t="shared" si="272"/>
        <v>0</v>
      </c>
      <c r="K1777" s="2">
        <f t="shared" si="273"/>
        <v>0</v>
      </c>
      <c r="L1777" s="2">
        <f t="shared" si="274"/>
        <v>0</v>
      </c>
      <c r="M1777" s="2">
        <v>139</v>
      </c>
      <c r="Q1777" s="2">
        <f t="shared" si="275"/>
        <v>1</v>
      </c>
      <c r="R1777" s="2">
        <f t="shared" si="276"/>
        <v>0</v>
      </c>
      <c r="S1777" s="2">
        <f t="shared" si="277"/>
        <v>0</v>
      </c>
      <c r="T1777" s="2">
        <v>2012</v>
      </c>
      <c r="U1777" s="2">
        <f t="shared" si="278"/>
        <v>0</v>
      </c>
      <c r="V1777" s="2">
        <v>8</v>
      </c>
      <c r="W1777" s="2">
        <f t="shared" si="279"/>
        <v>1</v>
      </c>
    </row>
    <row r="1778" spans="1:23" x14ac:dyDescent="0.2">
      <c r="A1778" s="2" t="s">
        <v>412</v>
      </c>
      <c r="B1778" s="2" t="s">
        <v>51</v>
      </c>
      <c r="C1778" s="2" t="s">
        <v>19</v>
      </c>
      <c r="D1778" s="2">
        <v>82.226500000000001</v>
      </c>
      <c r="E1778" s="2">
        <v>93</v>
      </c>
      <c r="F1778" s="2">
        <v>1267</v>
      </c>
      <c r="G1778" s="2">
        <v>65</v>
      </c>
      <c r="H1778" s="2">
        <f t="shared" si="270"/>
        <v>0</v>
      </c>
      <c r="I1778" s="2">
        <f t="shared" si="271"/>
        <v>0</v>
      </c>
      <c r="J1778" s="2">
        <f t="shared" si="272"/>
        <v>0</v>
      </c>
      <c r="K1778" s="2">
        <f t="shared" si="273"/>
        <v>0</v>
      </c>
      <c r="L1778" s="2">
        <f t="shared" si="274"/>
        <v>1</v>
      </c>
      <c r="M1778" s="2">
        <v>189</v>
      </c>
      <c r="Q1778" s="2">
        <f t="shared" si="275"/>
        <v>0</v>
      </c>
      <c r="R1778" s="2">
        <f t="shared" si="276"/>
        <v>1</v>
      </c>
      <c r="S1778" s="2">
        <f t="shared" si="277"/>
        <v>0</v>
      </c>
      <c r="T1778" s="2">
        <v>2006</v>
      </c>
      <c r="U1778" s="2">
        <f t="shared" si="278"/>
        <v>0</v>
      </c>
      <c r="V1778" s="2">
        <v>5.6</v>
      </c>
      <c r="W1778" s="2">
        <f t="shared" si="279"/>
        <v>0</v>
      </c>
    </row>
    <row r="1779" spans="1:23" x14ac:dyDescent="0.2">
      <c r="A1779" s="2" t="s">
        <v>1408</v>
      </c>
      <c r="B1779" s="2" t="s">
        <v>18</v>
      </c>
      <c r="C1779" s="2" t="s">
        <v>97</v>
      </c>
      <c r="D1779" s="2">
        <v>12.7019</v>
      </c>
      <c r="E1779" s="2">
        <v>85</v>
      </c>
      <c r="F1779" s="2">
        <v>568</v>
      </c>
      <c r="G1779" s="2">
        <v>15</v>
      </c>
      <c r="H1779" s="2">
        <f t="shared" si="270"/>
        <v>0</v>
      </c>
      <c r="I1779" s="2">
        <f t="shared" si="271"/>
        <v>0</v>
      </c>
      <c r="J1779" s="2">
        <f t="shared" si="272"/>
        <v>0</v>
      </c>
      <c r="K1779" s="2">
        <f t="shared" si="273"/>
        <v>1</v>
      </c>
      <c r="L1779" s="2">
        <f t="shared" si="274"/>
        <v>0</v>
      </c>
      <c r="M1779" s="2">
        <v>12</v>
      </c>
      <c r="Q1779" s="2">
        <f t="shared" si="275"/>
        <v>0</v>
      </c>
      <c r="R1779" s="2">
        <f t="shared" si="276"/>
        <v>0</v>
      </c>
      <c r="S1779" s="2">
        <f t="shared" si="277"/>
        <v>0</v>
      </c>
      <c r="T1779" s="2">
        <v>2008</v>
      </c>
      <c r="U1779" s="2">
        <f t="shared" si="278"/>
        <v>0</v>
      </c>
      <c r="V1779" s="2">
        <v>5.7</v>
      </c>
      <c r="W1779" s="2">
        <f t="shared" si="279"/>
        <v>0</v>
      </c>
    </row>
    <row r="1780" spans="1:23" x14ac:dyDescent="0.2">
      <c r="A1780" s="2" t="s">
        <v>469</v>
      </c>
      <c r="B1780" s="2" t="s">
        <v>15</v>
      </c>
      <c r="C1780" s="2" t="s">
        <v>12</v>
      </c>
      <c r="D1780" s="2">
        <v>21.383299999999998</v>
      </c>
      <c r="E1780" s="2">
        <v>140</v>
      </c>
      <c r="F1780" s="2">
        <v>34413</v>
      </c>
      <c r="G1780" s="2">
        <v>15</v>
      </c>
      <c r="H1780" s="2">
        <f t="shared" si="270"/>
        <v>1</v>
      </c>
      <c r="I1780" s="2">
        <f t="shared" si="271"/>
        <v>0</v>
      </c>
      <c r="J1780" s="2">
        <f t="shared" si="272"/>
        <v>0</v>
      </c>
      <c r="K1780" s="2">
        <f t="shared" si="273"/>
        <v>0</v>
      </c>
      <c r="L1780" s="2">
        <f t="shared" si="274"/>
        <v>0</v>
      </c>
      <c r="M1780" s="2">
        <v>310</v>
      </c>
      <c r="Q1780" s="2">
        <f t="shared" si="275"/>
        <v>0</v>
      </c>
      <c r="R1780" s="2">
        <f t="shared" si="276"/>
        <v>0</v>
      </c>
      <c r="S1780" s="2">
        <f t="shared" si="277"/>
        <v>0</v>
      </c>
      <c r="T1780" s="2">
        <v>2012</v>
      </c>
      <c r="U1780" s="2">
        <f t="shared" si="278"/>
        <v>0</v>
      </c>
      <c r="V1780" s="2">
        <v>7.3</v>
      </c>
      <c r="W1780" s="2">
        <f t="shared" si="279"/>
        <v>1</v>
      </c>
    </row>
    <row r="1781" spans="1:23" x14ac:dyDescent="0.2">
      <c r="A1781" s="2" t="s">
        <v>1352</v>
      </c>
      <c r="B1781" s="2" t="s">
        <v>15</v>
      </c>
      <c r="C1781" s="2" t="s">
        <v>12</v>
      </c>
      <c r="D1781" s="2">
        <v>19.719899999999999</v>
      </c>
      <c r="E1781" s="2">
        <v>124</v>
      </c>
      <c r="F1781" s="2">
        <v>793</v>
      </c>
      <c r="G1781" s="2">
        <v>45</v>
      </c>
      <c r="H1781" s="2">
        <f t="shared" si="270"/>
        <v>1</v>
      </c>
      <c r="I1781" s="2">
        <f t="shared" si="271"/>
        <v>0</v>
      </c>
      <c r="J1781" s="2">
        <f t="shared" si="272"/>
        <v>0</v>
      </c>
      <c r="K1781" s="2">
        <f t="shared" si="273"/>
        <v>0</v>
      </c>
      <c r="L1781" s="2">
        <f t="shared" si="274"/>
        <v>0</v>
      </c>
      <c r="M1781" s="2">
        <v>0</v>
      </c>
      <c r="Q1781" s="2">
        <f t="shared" si="275"/>
        <v>0</v>
      </c>
      <c r="R1781" s="2">
        <f t="shared" si="276"/>
        <v>0</v>
      </c>
      <c r="S1781" s="2">
        <f t="shared" si="277"/>
        <v>0</v>
      </c>
      <c r="T1781" s="2">
        <v>2001</v>
      </c>
      <c r="U1781" s="2">
        <f t="shared" si="278"/>
        <v>0</v>
      </c>
      <c r="V1781" s="2">
        <v>6.8</v>
      </c>
      <c r="W1781" s="2">
        <f t="shared" si="279"/>
        <v>1</v>
      </c>
    </row>
    <row r="1782" spans="1:23" x14ac:dyDescent="0.2">
      <c r="A1782" s="2" t="s">
        <v>104</v>
      </c>
      <c r="B1782" s="2" t="s">
        <v>18</v>
      </c>
      <c r="C1782" s="2" t="s">
        <v>97</v>
      </c>
      <c r="D1782" s="2">
        <v>0.66542599999999996</v>
      </c>
      <c r="E1782" s="2">
        <v>100</v>
      </c>
      <c r="F1782" s="2">
        <v>16264</v>
      </c>
      <c r="G1782" s="2">
        <v>165</v>
      </c>
      <c r="H1782" s="2">
        <f t="shared" si="270"/>
        <v>0</v>
      </c>
      <c r="I1782" s="2">
        <f t="shared" si="271"/>
        <v>0</v>
      </c>
      <c r="J1782" s="2">
        <f t="shared" si="272"/>
        <v>0</v>
      </c>
      <c r="K1782" s="2">
        <f t="shared" si="273"/>
        <v>1</v>
      </c>
      <c r="L1782" s="2">
        <f t="shared" si="274"/>
        <v>0</v>
      </c>
      <c r="M1782" s="2">
        <v>0</v>
      </c>
      <c r="Q1782" s="2">
        <f t="shared" si="275"/>
        <v>0</v>
      </c>
      <c r="R1782" s="2">
        <f t="shared" si="276"/>
        <v>0</v>
      </c>
      <c r="S1782" s="2">
        <f t="shared" si="277"/>
        <v>0</v>
      </c>
      <c r="T1782" s="2">
        <v>2004</v>
      </c>
      <c r="U1782" s="2">
        <f t="shared" si="278"/>
        <v>0</v>
      </c>
      <c r="V1782" s="2">
        <v>6.6</v>
      </c>
      <c r="W1782" s="2">
        <f t="shared" si="279"/>
        <v>0</v>
      </c>
    </row>
    <row r="1783" spans="1:23" x14ac:dyDescent="0.2">
      <c r="A1783" s="2" t="s">
        <v>2794</v>
      </c>
      <c r="B1783" s="2" t="s">
        <v>11</v>
      </c>
      <c r="C1783" s="2" t="s">
        <v>35</v>
      </c>
      <c r="D1783" s="2">
        <v>49.122300000000003</v>
      </c>
      <c r="E1783" s="2">
        <v>92</v>
      </c>
      <c r="F1783" s="2">
        <v>2348</v>
      </c>
      <c r="G1783" s="2">
        <v>14</v>
      </c>
      <c r="H1783" s="2">
        <f t="shared" si="270"/>
        <v>0</v>
      </c>
      <c r="I1783" s="2">
        <f t="shared" si="271"/>
        <v>0</v>
      </c>
      <c r="J1783" s="2">
        <f t="shared" si="272"/>
        <v>1</v>
      </c>
      <c r="K1783" s="2">
        <f t="shared" si="273"/>
        <v>0</v>
      </c>
      <c r="L1783" s="2">
        <f t="shared" si="274"/>
        <v>0</v>
      </c>
      <c r="M1783" s="2">
        <v>30</v>
      </c>
      <c r="Q1783" s="2">
        <f t="shared" si="275"/>
        <v>1</v>
      </c>
      <c r="R1783" s="2">
        <f t="shared" si="276"/>
        <v>0</v>
      </c>
      <c r="S1783" s="2">
        <f t="shared" si="277"/>
        <v>0</v>
      </c>
      <c r="T1783" s="2">
        <v>2012</v>
      </c>
      <c r="U1783" s="2">
        <f t="shared" si="278"/>
        <v>0</v>
      </c>
      <c r="V1783" s="2">
        <v>5.9</v>
      </c>
      <c r="W1783" s="2">
        <f t="shared" si="279"/>
        <v>0</v>
      </c>
    </row>
    <row r="1784" spans="1:23" x14ac:dyDescent="0.2">
      <c r="A1784" s="2" t="s">
        <v>360</v>
      </c>
      <c r="B1784" s="2" t="s">
        <v>11</v>
      </c>
      <c r="C1784" s="2" t="s">
        <v>12</v>
      </c>
      <c r="D1784" s="2">
        <v>53.082700000000003</v>
      </c>
      <c r="E1784" s="2">
        <v>130</v>
      </c>
      <c r="F1784" s="2">
        <v>63986</v>
      </c>
      <c r="G1784" s="2">
        <v>40</v>
      </c>
      <c r="H1784" s="2">
        <f t="shared" si="270"/>
        <v>0</v>
      </c>
      <c r="I1784" s="2">
        <f t="shared" si="271"/>
        <v>0</v>
      </c>
      <c r="J1784" s="2">
        <f t="shared" si="272"/>
        <v>0</v>
      </c>
      <c r="K1784" s="2">
        <f t="shared" si="273"/>
        <v>0</v>
      </c>
      <c r="L1784" s="2">
        <f t="shared" si="274"/>
        <v>0</v>
      </c>
      <c r="M1784" s="2">
        <v>22000</v>
      </c>
      <c r="Q1784" s="2">
        <f t="shared" si="275"/>
        <v>1</v>
      </c>
      <c r="R1784" s="2">
        <f t="shared" si="276"/>
        <v>0</v>
      </c>
      <c r="S1784" s="2">
        <f t="shared" si="277"/>
        <v>0</v>
      </c>
      <c r="T1784" s="2">
        <v>2006</v>
      </c>
      <c r="U1784" s="2">
        <f t="shared" si="278"/>
        <v>0</v>
      </c>
      <c r="V1784" s="2">
        <v>8.5</v>
      </c>
      <c r="W1784" s="2">
        <f t="shared" si="279"/>
        <v>1</v>
      </c>
    </row>
    <row r="1785" spans="1:23" x14ac:dyDescent="0.2">
      <c r="A1785" s="2" t="s">
        <v>2797</v>
      </c>
      <c r="B1785" s="2" t="s">
        <v>18</v>
      </c>
      <c r="C1785" s="2" t="s">
        <v>97</v>
      </c>
      <c r="D1785" s="2">
        <v>104.374</v>
      </c>
      <c r="E1785" s="2">
        <v>97</v>
      </c>
      <c r="F1785" s="2">
        <v>2480</v>
      </c>
      <c r="G1785" s="2">
        <v>105</v>
      </c>
      <c r="H1785" s="2">
        <f t="shared" si="270"/>
        <v>0</v>
      </c>
      <c r="I1785" s="2">
        <f t="shared" si="271"/>
        <v>0</v>
      </c>
      <c r="J1785" s="2">
        <f t="shared" si="272"/>
        <v>0</v>
      </c>
      <c r="K1785" s="2">
        <f t="shared" si="273"/>
        <v>1</v>
      </c>
      <c r="L1785" s="2">
        <f t="shared" si="274"/>
        <v>0</v>
      </c>
      <c r="M1785" s="2">
        <v>63</v>
      </c>
      <c r="Q1785" s="2">
        <f t="shared" si="275"/>
        <v>0</v>
      </c>
      <c r="R1785" s="2">
        <f t="shared" si="276"/>
        <v>0</v>
      </c>
      <c r="S1785" s="2">
        <f t="shared" si="277"/>
        <v>0</v>
      </c>
      <c r="T1785" s="2">
        <v>2009</v>
      </c>
      <c r="U1785" s="2">
        <f t="shared" si="278"/>
        <v>0</v>
      </c>
      <c r="V1785" s="2">
        <v>7.1</v>
      </c>
      <c r="W1785" s="2">
        <f t="shared" si="279"/>
        <v>0</v>
      </c>
    </row>
    <row r="1786" spans="1:23" x14ac:dyDescent="0.2">
      <c r="A1786" s="2" t="s">
        <v>1073</v>
      </c>
      <c r="B1786" s="2" t="s">
        <v>18</v>
      </c>
      <c r="C1786" s="2" t="s">
        <v>31</v>
      </c>
      <c r="D1786" s="2">
        <v>108.245</v>
      </c>
      <c r="E1786" s="2">
        <v>111</v>
      </c>
      <c r="F1786" s="2">
        <v>13645</v>
      </c>
      <c r="G1786" s="2">
        <v>37</v>
      </c>
      <c r="H1786" s="2">
        <f t="shared" si="270"/>
        <v>0</v>
      </c>
      <c r="I1786" s="2">
        <f t="shared" si="271"/>
        <v>1</v>
      </c>
      <c r="J1786" s="2">
        <f t="shared" si="272"/>
        <v>0</v>
      </c>
      <c r="K1786" s="2">
        <f t="shared" si="273"/>
        <v>0</v>
      </c>
      <c r="L1786" s="2">
        <f t="shared" si="274"/>
        <v>0</v>
      </c>
      <c r="M1786" s="2">
        <v>0</v>
      </c>
      <c r="Q1786" s="2">
        <f t="shared" si="275"/>
        <v>0</v>
      </c>
      <c r="R1786" s="2">
        <f t="shared" si="276"/>
        <v>0</v>
      </c>
      <c r="S1786" s="2">
        <f t="shared" si="277"/>
        <v>0</v>
      </c>
      <c r="T1786" s="2">
        <v>2001</v>
      </c>
      <c r="U1786" s="2">
        <f t="shared" si="278"/>
        <v>0</v>
      </c>
      <c r="V1786" s="2">
        <v>6.2</v>
      </c>
      <c r="W1786" s="2">
        <f t="shared" si="279"/>
        <v>0</v>
      </c>
    </row>
    <row r="1787" spans="1:23" x14ac:dyDescent="0.2">
      <c r="A1787" s="2" t="s">
        <v>1073</v>
      </c>
      <c r="B1787" s="2" t="s">
        <v>18</v>
      </c>
      <c r="C1787" s="2" t="s">
        <v>31</v>
      </c>
      <c r="D1787" s="2">
        <v>95.1494</v>
      </c>
      <c r="E1787" s="2">
        <v>113</v>
      </c>
      <c r="F1787" s="2">
        <v>15362</v>
      </c>
      <c r="G1787" s="2">
        <v>40</v>
      </c>
      <c r="H1787" s="2">
        <f t="shared" si="270"/>
        <v>0</v>
      </c>
      <c r="I1787" s="2">
        <f t="shared" si="271"/>
        <v>1</v>
      </c>
      <c r="J1787" s="2">
        <f t="shared" si="272"/>
        <v>0</v>
      </c>
      <c r="K1787" s="2">
        <f t="shared" si="273"/>
        <v>0</v>
      </c>
      <c r="L1787" s="2">
        <f t="shared" si="274"/>
        <v>0</v>
      </c>
      <c r="M1787" s="2">
        <v>0</v>
      </c>
      <c r="Q1787" s="2">
        <f t="shared" si="275"/>
        <v>0</v>
      </c>
      <c r="R1787" s="2">
        <f t="shared" si="276"/>
        <v>0</v>
      </c>
      <c r="S1787" s="2">
        <f t="shared" si="277"/>
        <v>0</v>
      </c>
      <c r="T1787" s="2">
        <v>2004</v>
      </c>
      <c r="U1787" s="2">
        <f t="shared" si="278"/>
        <v>0</v>
      </c>
      <c r="V1787" s="2">
        <v>5.7</v>
      </c>
      <c r="W1787" s="2">
        <f t="shared" si="279"/>
        <v>0</v>
      </c>
    </row>
    <row r="1788" spans="1:23" x14ac:dyDescent="0.2">
      <c r="A1788" s="2" t="s">
        <v>2801</v>
      </c>
      <c r="B1788" s="2" t="s">
        <v>11</v>
      </c>
      <c r="C1788" s="2" t="s">
        <v>31</v>
      </c>
      <c r="D1788" s="2">
        <v>19.377700000000001</v>
      </c>
      <c r="E1788" s="2">
        <v>134</v>
      </c>
      <c r="F1788" s="2">
        <v>24351</v>
      </c>
      <c r="G1788" s="2">
        <v>45</v>
      </c>
      <c r="H1788" s="2">
        <f t="shared" si="270"/>
        <v>0</v>
      </c>
      <c r="I1788" s="2">
        <f t="shared" si="271"/>
        <v>1</v>
      </c>
      <c r="J1788" s="2">
        <f t="shared" si="272"/>
        <v>0</v>
      </c>
      <c r="K1788" s="2">
        <f t="shared" si="273"/>
        <v>0</v>
      </c>
      <c r="L1788" s="2">
        <f t="shared" si="274"/>
        <v>0</v>
      </c>
      <c r="M1788" s="2">
        <v>38</v>
      </c>
      <c r="Q1788" s="2">
        <f t="shared" si="275"/>
        <v>1</v>
      </c>
      <c r="R1788" s="2">
        <f t="shared" si="276"/>
        <v>0</v>
      </c>
      <c r="S1788" s="2">
        <f t="shared" si="277"/>
        <v>0</v>
      </c>
      <c r="T1788" s="2">
        <v>2005</v>
      </c>
      <c r="U1788" s="2">
        <f t="shared" si="278"/>
        <v>0</v>
      </c>
      <c r="V1788" s="2">
        <v>6.4</v>
      </c>
      <c r="W1788" s="2">
        <f t="shared" si="279"/>
        <v>0</v>
      </c>
    </row>
    <row r="1789" spans="1:23" x14ac:dyDescent="0.2">
      <c r="A1789" s="2" t="s">
        <v>62</v>
      </c>
      <c r="B1789" s="2" t="s">
        <v>11</v>
      </c>
      <c r="C1789" s="2" t="s">
        <v>40</v>
      </c>
      <c r="D1789" s="2">
        <v>163.947</v>
      </c>
      <c r="E1789" s="2">
        <v>108</v>
      </c>
      <c r="F1789" s="2">
        <v>18656</v>
      </c>
      <c r="G1789" s="2">
        <v>40</v>
      </c>
      <c r="H1789" s="2">
        <f t="shared" si="270"/>
        <v>0</v>
      </c>
      <c r="I1789" s="2">
        <f t="shared" si="271"/>
        <v>0</v>
      </c>
      <c r="J1789" s="2">
        <f t="shared" si="272"/>
        <v>0</v>
      </c>
      <c r="K1789" s="2">
        <f t="shared" si="273"/>
        <v>0</v>
      </c>
      <c r="L1789" s="2">
        <f t="shared" si="274"/>
        <v>0</v>
      </c>
      <c r="M1789" s="2">
        <v>98</v>
      </c>
      <c r="Q1789" s="2">
        <f t="shared" si="275"/>
        <v>1</v>
      </c>
      <c r="R1789" s="2">
        <f t="shared" si="276"/>
        <v>0</v>
      </c>
      <c r="S1789" s="2">
        <f t="shared" si="277"/>
        <v>1</v>
      </c>
      <c r="T1789" s="2">
        <v>2009</v>
      </c>
      <c r="U1789" s="2">
        <f t="shared" si="278"/>
        <v>0</v>
      </c>
      <c r="V1789" s="2">
        <v>6.7</v>
      </c>
      <c r="W1789" s="2">
        <f t="shared" si="279"/>
        <v>0</v>
      </c>
    </row>
    <row r="1790" spans="1:23" x14ac:dyDescent="0.2">
      <c r="A1790" s="2" t="s">
        <v>701</v>
      </c>
      <c r="B1790" s="2" t="s">
        <v>15</v>
      </c>
      <c r="C1790" s="2" t="s">
        <v>40</v>
      </c>
      <c r="D1790" s="2">
        <v>0.192467</v>
      </c>
      <c r="E1790" s="2">
        <v>85</v>
      </c>
      <c r="F1790" s="2">
        <v>1064</v>
      </c>
      <c r="G1790" s="2">
        <v>1.4999999999999999E-2</v>
      </c>
      <c r="H1790" s="2">
        <f t="shared" si="270"/>
        <v>1</v>
      </c>
      <c r="I1790" s="2">
        <f t="shared" si="271"/>
        <v>0</v>
      </c>
      <c r="J1790" s="2">
        <f t="shared" si="272"/>
        <v>0</v>
      </c>
      <c r="K1790" s="2">
        <f t="shared" si="273"/>
        <v>0</v>
      </c>
      <c r="L1790" s="2">
        <f t="shared" si="274"/>
        <v>0</v>
      </c>
      <c r="M1790" s="2">
        <v>157</v>
      </c>
      <c r="Q1790" s="2">
        <f t="shared" si="275"/>
        <v>0</v>
      </c>
      <c r="R1790" s="2">
        <f t="shared" si="276"/>
        <v>0</v>
      </c>
      <c r="S1790" s="2">
        <f t="shared" si="277"/>
        <v>1</v>
      </c>
      <c r="T1790" s="2">
        <v>2005</v>
      </c>
      <c r="U1790" s="2">
        <f t="shared" si="278"/>
        <v>0</v>
      </c>
      <c r="V1790" s="2">
        <v>6.6</v>
      </c>
      <c r="W1790" s="2">
        <f t="shared" si="279"/>
        <v>0</v>
      </c>
    </row>
    <row r="1791" spans="1:23" x14ac:dyDescent="0.2">
      <c r="A1791" s="2" t="s">
        <v>2805</v>
      </c>
      <c r="B1791" s="2" t="s">
        <v>15</v>
      </c>
      <c r="C1791" s="2" t="s">
        <v>24</v>
      </c>
      <c r="D1791" s="2">
        <v>33.682299999999998</v>
      </c>
      <c r="E1791" s="2">
        <v>140</v>
      </c>
      <c r="F1791" s="2">
        <v>2114</v>
      </c>
      <c r="G1791" s="2">
        <v>33</v>
      </c>
      <c r="H1791" s="2">
        <f t="shared" si="270"/>
        <v>1</v>
      </c>
      <c r="I1791" s="2">
        <f t="shared" si="271"/>
        <v>0</v>
      </c>
      <c r="J1791" s="2">
        <f t="shared" si="272"/>
        <v>0</v>
      </c>
      <c r="K1791" s="2">
        <f t="shared" si="273"/>
        <v>0</v>
      </c>
      <c r="L1791" s="2">
        <f t="shared" si="274"/>
        <v>0</v>
      </c>
      <c r="M1791" s="2">
        <v>36</v>
      </c>
      <c r="Q1791" s="2">
        <f t="shared" si="275"/>
        <v>0</v>
      </c>
      <c r="R1791" s="2">
        <f t="shared" si="276"/>
        <v>0</v>
      </c>
      <c r="S1791" s="2">
        <f t="shared" si="277"/>
        <v>0</v>
      </c>
      <c r="T1791" s="2">
        <v>2004</v>
      </c>
      <c r="U1791" s="2">
        <f t="shared" si="278"/>
        <v>0</v>
      </c>
      <c r="V1791" s="2">
        <v>6.5</v>
      </c>
      <c r="W1791" s="2">
        <f t="shared" si="279"/>
        <v>0</v>
      </c>
    </row>
    <row r="1792" spans="1:23" x14ac:dyDescent="0.2">
      <c r="A1792" s="2" t="s">
        <v>2807</v>
      </c>
      <c r="B1792" s="2" t="s">
        <v>15</v>
      </c>
      <c r="C1792" s="2" t="s">
        <v>35</v>
      </c>
      <c r="D1792" s="2">
        <v>64.423599999999993</v>
      </c>
      <c r="E1792" s="2">
        <v>85</v>
      </c>
      <c r="F1792" s="2">
        <v>3708</v>
      </c>
      <c r="G1792" s="2">
        <v>3</v>
      </c>
      <c r="H1792" s="2">
        <f t="shared" si="270"/>
        <v>1</v>
      </c>
      <c r="I1792" s="2">
        <f t="shared" si="271"/>
        <v>0</v>
      </c>
      <c r="J1792" s="2">
        <f t="shared" si="272"/>
        <v>1</v>
      </c>
      <c r="K1792" s="2">
        <f t="shared" si="273"/>
        <v>0</v>
      </c>
      <c r="L1792" s="2">
        <f t="shared" si="274"/>
        <v>0</v>
      </c>
      <c r="M1792" s="2">
        <v>65</v>
      </c>
      <c r="Q1792" s="2">
        <f t="shared" si="275"/>
        <v>0</v>
      </c>
      <c r="R1792" s="2">
        <f t="shared" si="276"/>
        <v>0</v>
      </c>
      <c r="S1792" s="2">
        <f t="shared" si="277"/>
        <v>0</v>
      </c>
      <c r="T1792" s="2">
        <v>2013</v>
      </c>
      <c r="U1792" s="2">
        <f t="shared" si="278"/>
        <v>0</v>
      </c>
      <c r="V1792" s="2">
        <v>5.7</v>
      </c>
      <c r="W1792" s="2">
        <f t="shared" si="279"/>
        <v>0</v>
      </c>
    </row>
    <row r="1793" spans="1:23" x14ac:dyDescent="0.2">
      <c r="A1793" s="2" t="s">
        <v>2807</v>
      </c>
      <c r="B1793" s="2" t="s">
        <v>15</v>
      </c>
      <c r="C1793" s="2" t="s">
        <v>24</v>
      </c>
      <c r="D1793" s="2">
        <v>71.519199999999998</v>
      </c>
      <c r="E1793" s="2">
        <v>103</v>
      </c>
      <c r="F1793" s="2">
        <v>6807</v>
      </c>
      <c r="G1793" s="2">
        <v>9</v>
      </c>
      <c r="H1793" s="2">
        <f t="shared" si="270"/>
        <v>1</v>
      </c>
      <c r="I1793" s="2">
        <f t="shared" si="271"/>
        <v>0</v>
      </c>
      <c r="J1793" s="2">
        <f t="shared" si="272"/>
        <v>0</v>
      </c>
      <c r="K1793" s="2">
        <f t="shared" si="273"/>
        <v>0</v>
      </c>
      <c r="L1793" s="2">
        <f t="shared" si="274"/>
        <v>0</v>
      </c>
      <c r="M1793" s="2">
        <v>65</v>
      </c>
      <c r="Q1793" s="2">
        <f t="shared" si="275"/>
        <v>0</v>
      </c>
      <c r="R1793" s="2">
        <f t="shared" si="276"/>
        <v>0</v>
      </c>
      <c r="S1793" s="2">
        <f t="shared" si="277"/>
        <v>0</v>
      </c>
      <c r="T1793" s="2">
        <v>2014</v>
      </c>
      <c r="U1793" s="2">
        <f t="shared" si="278"/>
        <v>0</v>
      </c>
      <c r="V1793" s="2">
        <v>6.5</v>
      </c>
      <c r="W1793" s="2">
        <f t="shared" si="279"/>
        <v>0</v>
      </c>
    </row>
    <row r="1794" spans="1:23" x14ac:dyDescent="0.2">
      <c r="A1794" s="2" t="s">
        <v>1911</v>
      </c>
      <c r="B1794" s="2" t="s">
        <v>11</v>
      </c>
      <c r="C1794" s="2" t="s">
        <v>12</v>
      </c>
      <c r="D1794" s="2">
        <v>162.58600000000001</v>
      </c>
      <c r="E1794" s="2">
        <v>117</v>
      </c>
      <c r="F1794" s="2">
        <v>11036</v>
      </c>
      <c r="G1794" s="2">
        <v>55</v>
      </c>
      <c r="H1794" s="2">
        <f t="shared" si="270"/>
        <v>0</v>
      </c>
      <c r="I1794" s="2">
        <f t="shared" si="271"/>
        <v>0</v>
      </c>
      <c r="J1794" s="2">
        <f t="shared" si="272"/>
        <v>0</v>
      </c>
      <c r="K1794" s="2">
        <f t="shared" si="273"/>
        <v>0</v>
      </c>
      <c r="L1794" s="2">
        <f t="shared" si="274"/>
        <v>0</v>
      </c>
      <c r="M1794" s="2">
        <v>125</v>
      </c>
      <c r="Q1794" s="2">
        <f t="shared" si="275"/>
        <v>1</v>
      </c>
      <c r="R1794" s="2">
        <f t="shared" si="276"/>
        <v>0</v>
      </c>
      <c r="S1794" s="2">
        <f t="shared" si="277"/>
        <v>0</v>
      </c>
      <c r="T1794" s="2">
        <v>2006</v>
      </c>
      <c r="U1794" s="2">
        <f t="shared" si="278"/>
        <v>0</v>
      </c>
      <c r="V1794" s="2">
        <v>8</v>
      </c>
      <c r="W1794" s="2">
        <f t="shared" si="279"/>
        <v>1</v>
      </c>
    </row>
    <row r="1795" spans="1:23" x14ac:dyDescent="0.2">
      <c r="A1795" s="2" t="s">
        <v>2811</v>
      </c>
      <c r="B1795" s="2" t="s">
        <v>15</v>
      </c>
      <c r="C1795" s="2" t="s">
        <v>12</v>
      </c>
      <c r="D1795" s="2">
        <v>0.38118600000000002</v>
      </c>
      <c r="E1795" s="2">
        <v>91</v>
      </c>
      <c r="F1795" s="2">
        <v>3299</v>
      </c>
      <c r="G1795" s="2">
        <v>0.9</v>
      </c>
      <c r="H1795" s="2">
        <f t="shared" ref="H1795:H1858" si="280">IF(B1795="R",1,0)</f>
        <v>1</v>
      </c>
      <c r="I1795" s="2">
        <f t="shared" ref="I1795:I1858" si="281">IF(C1795="Comedy",1,0)</f>
        <v>0</v>
      </c>
      <c r="J1795" s="2">
        <f t="shared" ref="J1795:J1858" si="282">IF(C1795="Thriller_Horror",1,0)</f>
        <v>0</v>
      </c>
      <c r="K1795" s="2">
        <f t="shared" ref="K1795:K1858" si="283">IF(C1795="Animation",1,0)</f>
        <v>0</v>
      </c>
      <c r="L1795" s="2">
        <f t="shared" ref="L1795:L1858" si="284">IF(C1795="Adventure_Sci_fi",1,0)</f>
        <v>0</v>
      </c>
      <c r="M1795" s="2">
        <v>91</v>
      </c>
      <c r="Q1795" s="2">
        <f t="shared" ref="Q1795:Q1858" si="285">IF(B1795="PG-13",1,0)</f>
        <v>0</v>
      </c>
      <c r="R1795" s="2">
        <f t="shared" ref="R1795:R1858" si="286">IF(B1795="PG",1,0)</f>
        <v>0</v>
      </c>
      <c r="S1795" s="2">
        <f t="shared" ref="S1795:S1858" si="287">IF(C1795="Drama_Comedy",1,0)</f>
        <v>0</v>
      </c>
      <c r="T1795" s="2">
        <v>2005</v>
      </c>
      <c r="U1795" s="2">
        <f t="shared" ref="U1795:U1858" si="288">IF(C1795="Other",1,0)</f>
        <v>0</v>
      </c>
      <c r="V1795" s="2">
        <v>6.4</v>
      </c>
      <c r="W1795" s="2">
        <f t="shared" ref="W1795:W1858" si="289">IF(C1795="Drama",1,0)</f>
        <v>1</v>
      </c>
    </row>
    <row r="1796" spans="1:23" x14ac:dyDescent="0.2">
      <c r="A1796" s="2" t="s">
        <v>2813</v>
      </c>
      <c r="B1796" s="2" t="s">
        <v>51</v>
      </c>
      <c r="C1796" s="2" t="s">
        <v>31</v>
      </c>
      <c r="D1796" s="2">
        <v>1.1116200000000001</v>
      </c>
      <c r="E1796" s="2">
        <v>101</v>
      </c>
      <c r="F1796" s="2">
        <v>155</v>
      </c>
      <c r="G1796" s="2">
        <v>0.5</v>
      </c>
      <c r="H1796" s="2">
        <f t="shared" si="280"/>
        <v>0</v>
      </c>
      <c r="I1796" s="2">
        <f t="shared" si="281"/>
        <v>1</v>
      </c>
      <c r="J1796" s="2">
        <f t="shared" si="282"/>
        <v>0</v>
      </c>
      <c r="K1796" s="2">
        <f t="shared" si="283"/>
        <v>0</v>
      </c>
      <c r="L1796" s="2">
        <f t="shared" si="284"/>
        <v>0</v>
      </c>
      <c r="M1796" s="2">
        <v>0</v>
      </c>
      <c r="Q1796" s="2">
        <f t="shared" si="285"/>
        <v>0</v>
      </c>
      <c r="R1796" s="2">
        <f t="shared" si="286"/>
        <v>1</v>
      </c>
      <c r="S1796" s="2">
        <f t="shared" si="287"/>
        <v>0</v>
      </c>
      <c r="T1796" s="2">
        <v>2003</v>
      </c>
      <c r="U1796" s="2">
        <f t="shared" si="288"/>
        <v>0</v>
      </c>
      <c r="V1796" s="2">
        <v>6</v>
      </c>
      <c r="W1796" s="2">
        <f t="shared" si="289"/>
        <v>0</v>
      </c>
    </row>
    <row r="1797" spans="1:23" x14ac:dyDescent="0.2">
      <c r="A1797" s="2" t="s">
        <v>1783</v>
      </c>
      <c r="B1797" s="2" t="s">
        <v>15</v>
      </c>
      <c r="C1797" s="2" t="s">
        <v>35</v>
      </c>
      <c r="D1797" s="2">
        <v>16.006</v>
      </c>
      <c r="E1797" s="2">
        <v>110</v>
      </c>
      <c r="F1797" s="2">
        <v>2356</v>
      </c>
      <c r="G1797" s="2">
        <v>26</v>
      </c>
      <c r="H1797" s="2">
        <f t="shared" si="280"/>
        <v>1</v>
      </c>
      <c r="I1797" s="2">
        <f t="shared" si="281"/>
        <v>0</v>
      </c>
      <c r="J1797" s="2">
        <f t="shared" si="282"/>
        <v>1</v>
      </c>
      <c r="K1797" s="2">
        <f t="shared" si="283"/>
        <v>0</v>
      </c>
      <c r="L1797" s="2">
        <f t="shared" si="284"/>
        <v>0</v>
      </c>
      <c r="M1797" s="2">
        <v>160</v>
      </c>
      <c r="Q1797" s="2">
        <f t="shared" si="285"/>
        <v>0</v>
      </c>
      <c r="R1797" s="2">
        <f t="shared" si="286"/>
        <v>0</v>
      </c>
      <c r="S1797" s="2">
        <f t="shared" si="287"/>
        <v>0</v>
      </c>
      <c r="T1797" s="2">
        <v>2012</v>
      </c>
      <c r="U1797" s="2">
        <f t="shared" si="288"/>
        <v>0</v>
      </c>
      <c r="V1797" s="2">
        <v>6.4</v>
      </c>
      <c r="W1797" s="2">
        <f t="shared" si="289"/>
        <v>0</v>
      </c>
    </row>
    <row r="1798" spans="1:23" x14ac:dyDescent="0.2">
      <c r="A1798" s="2" t="s">
        <v>939</v>
      </c>
      <c r="B1798" s="2" t="s">
        <v>15</v>
      </c>
      <c r="C1798" s="2" t="s">
        <v>12</v>
      </c>
      <c r="D1798" s="2">
        <v>34.180999999999997</v>
      </c>
      <c r="E1798" s="2">
        <v>124</v>
      </c>
      <c r="F1798" s="2">
        <v>14504</v>
      </c>
      <c r="G1798" s="2">
        <v>32</v>
      </c>
      <c r="H1798" s="2">
        <f t="shared" si="280"/>
        <v>1</v>
      </c>
      <c r="I1798" s="2">
        <f t="shared" si="281"/>
        <v>0</v>
      </c>
      <c r="J1798" s="2">
        <f t="shared" si="282"/>
        <v>0</v>
      </c>
      <c r="K1798" s="2">
        <f t="shared" si="283"/>
        <v>0</v>
      </c>
      <c r="L1798" s="2">
        <f t="shared" si="284"/>
        <v>0</v>
      </c>
      <c r="M1798" s="2">
        <v>335</v>
      </c>
      <c r="Q1798" s="2">
        <f t="shared" si="285"/>
        <v>0</v>
      </c>
      <c r="R1798" s="2">
        <f t="shared" si="286"/>
        <v>0</v>
      </c>
      <c r="S1798" s="2">
        <f t="shared" si="287"/>
        <v>0</v>
      </c>
      <c r="T1798" s="2">
        <v>2008</v>
      </c>
      <c r="U1798" s="2">
        <f t="shared" si="288"/>
        <v>0</v>
      </c>
      <c r="V1798" s="2">
        <v>7.6</v>
      </c>
      <c r="W1798" s="2">
        <f t="shared" si="289"/>
        <v>1</v>
      </c>
    </row>
    <row r="1799" spans="1:23" x14ac:dyDescent="0.2">
      <c r="A1799" s="2" t="s">
        <v>2817</v>
      </c>
      <c r="B1799" s="2" t="s">
        <v>15</v>
      </c>
      <c r="C1799" s="2" t="s">
        <v>47</v>
      </c>
      <c r="D1799" s="2">
        <v>3.7130000000000001</v>
      </c>
      <c r="E1799" s="2">
        <v>96</v>
      </c>
      <c r="F1799" s="2">
        <v>972</v>
      </c>
      <c r="G1799" s="2">
        <v>8</v>
      </c>
      <c r="H1799" s="2">
        <f t="shared" si="280"/>
        <v>1</v>
      </c>
      <c r="I1799" s="2">
        <f t="shared" si="281"/>
        <v>0</v>
      </c>
      <c r="J1799" s="2">
        <f t="shared" si="282"/>
        <v>0</v>
      </c>
      <c r="K1799" s="2">
        <f t="shared" si="283"/>
        <v>0</v>
      </c>
      <c r="L1799" s="2">
        <f t="shared" si="284"/>
        <v>0</v>
      </c>
      <c r="M1799" s="2">
        <v>2</v>
      </c>
      <c r="Q1799" s="2">
        <f t="shared" si="285"/>
        <v>0</v>
      </c>
      <c r="R1799" s="2">
        <f t="shared" si="286"/>
        <v>0</v>
      </c>
      <c r="S1799" s="2">
        <f t="shared" si="287"/>
        <v>0</v>
      </c>
      <c r="T1799" s="2">
        <v>2003</v>
      </c>
      <c r="U1799" s="2">
        <f t="shared" si="288"/>
        <v>1</v>
      </c>
      <c r="V1799" s="2">
        <v>2.7</v>
      </c>
      <c r="W1799" s="2">
        <f t="shared" si="289"/>
        <v>0</v>
      </c>
    </row>
    <row r="1800" spans="1:23" x14ac:dyDescent="0.2">
      <c r="A1800" s="2" t="s">
        <v>2819</v>
      </c>
      <c r="B1800" s="2" t="s">
        <v>15</v>
      </c>
      <c r="C1800" s="2" t="s">
        <v>35</v>
      </c>
      <c r="D1800" s="2">
        <v>25.1175</v>
      </c>
      <c r="E1800" s="2">
        <v>99</v>
      </c>
      <c r="F1800" s="2">
        <v>960</v>
      </c>
      <c r="G1800" s="2">
        <v>40</v>
      </c>
      <c r="H1800" s="2">
        <f t="shared" si="280"/>
        <v>1</v>
      </c>
      <c r="I1800" s="2">
        <f t="shared" si="281"/>
        <v>0</v>
      </c>
      <c r="J1800" s="2">
        <f t="shared" si="282"/>
        <v>1</v>
      </c>
      <c r="K1800" s="2">
        <f t="shared" si="283"/>
        <v>0</v>
      </c>
      <c r="L1800" s="2">
        <f t="shared" si="284"/>
        <v>0</v>
      </c>
      <c r="M1800" s="2">
        <v>81</v>
      </c>
      <c r="Q1800" s="2">
        <f t="shared" si="285"/>
        <v>0</v>
      </c>
      <c r="R1800" s="2">
        <f t="shared" si="286"/>
        <v>0</v>
      </c>
      <c r="S1800" s="2">
        <f t="shared" si="287"/>
        <v>0</v>
      </c>
      <c r="T1800" s="2">
        <v>2007</v>
      </c>
      <c r="U1800" s="2">
        <f t="shared" si="288"/>
        <v>0</v>
      </c>
      <c r="V1800" s="2">
        <v>5.7</v>
      </c>
      <c r="W1800" s="2">
        <f t="shared" si="289"/>
        <v>0</v>
      </c>
    </row>
    <row r="1801" spans="1:23" x14ac:dyDescent="0.2">
      <c r="A1801" s="2" t="s">
        <v>1735</v>
      </c>
      <c r="B1801" s="2" t="s">
        <v>11</v>
      </c>
      <c r="C1801" s="2" t="s">
        <v>31</v>
      </c>
      <c r="D1801" s="2">
        <v>44.737099999999998</v>
      </c>
      <c r="E1801" s="2">
        <v>118</v>
      </c>
      <c r="F1801" s="2">
        <v>24024</v>
      </c>
      <c r="G1801" s="2">
        <v>50</v>
      </c>
      <c r="H1801" s="2">
        <f t="shared" si="280"/>
        <v>0</v>
      </c>
      <c r="I1801" s="2">
        <f t="shared" si="281"/>
        <v>1</v>
      </c>
      <c r="J1801" s="2">
        <f t="shared" si="282"/>
        <v>0</v>
      </c>
      <c r="K1801" s="2">
        <f t="shared" si="283"/>
        <v>0</v>
      </c>
      <c r="L1801" s="2">
        <f t="shared" si="284"/>
        <v>0</v>
      </c>
      <c r="M1801" s="2">
        <v>41</v>
      </c>
      <c r="Q1801" s="2">
        <f t="shared" si="285"/>
        <v>1</v>
      </c>
      <c r="R1801" s="2">
        <f t="shared" si="286"/>
        <v>0</v>
      </c>
      <c r="S1801" s="2">
        <f t="shared" si="287"/>
        <v>0</v>
      </c>
      <c r="T1801" s="2">
        <v>2000</v>
      </c>
      <c r="U1801" s="2">
        <f t="shared" si="288"/>
        <v>0</v>
      </c>
      <c r="V1801" s="2">
        <v>6.5</v>
      </c>
      <c r="W1801" s="2">
        <f t="shared" si="289"/>
        <v>0</v>
      </c>
    </row>
    <row r="1802" spans="1:23" x14ac:dyDescent="0.2">
      <c r="A1802" s="2" t="s">
        <v>55</v>
      </c>
      <c r="B1802" s="2" t="s">
        <v>15</v>
      </c>
      <c r="C1802" s="2" t="s">
        <v>19</v>
      </c>
      <c r="D1802" s="2">
        <v>183.636</v>
      </c>
      <c r="E1802" s="2">
        <v>156</v>
      </c>
      <c r="F1802" s="2">
        <v>57108</v>
      </c>
      <c r="G1802" s="2">
        <v>135</v>
      </c>
      <c r="H1802" s="2">
        <f t="shared" si="280"/>
        <v>1</v>
      </c>
      <c r="I1802" s="2">
        <f t="shared" si="281"/>
        <v>0</v>
      </c>
      <c r="J1802" s="2">
        <f t="shared" si="282"/>
        <v>0</v>
      </c>
      <c r="K1802" s="2">
        <f t="shared" si="283"/>
        <v>0</v>
      </c>
      <c r="L1802" s="2">
        <f t="shared" si="284"/>
        <v>1</v>
      </c>
      <c r="M1802" s="2">
        <v>0</v>
      </c>
      <c r="Q1802" s="2">
        <f t="shared" si="285"/>
        <v>0</v>
      </c>
      <c r="R1802" s="2">
        <f t="shared" si="286"/>
        <v>0</v>
      </c>
      <c r="S1802" s="2">
        <f t="shared" si="287"/>
        <v>0</v>
      </c>
      <c r="T1802" s="2">
        <v>2015</v>
      </c>
      <c r="U1802" s="2">
        <f t="shared" si="288"/>
        <v>0</v>
      </c>
      <c r="V1802" s="2">
        <v>8.1</v>
      </c>
      <c r="W1802" s="2">
        <f t="shared" si="289"/>
        <v>0</v>
      </c>
    </row>
    <row r="1803" spans="1:23" x14ac:dyDescent="0.2">
      <c r="A1803" s="2" t="s">
        <v>34</v>
      </c>
      <c r="B1803" s="2" t="s">
        <v>11</v>
      </c>
      <c r="C1803" s="2" t="s">
        <v>12</v>
      </c>
      <c r="D1803" s="2">
        <v>33.037799999999997</v>
      </c>
      <c r="E1803" s="2">
        <v>114</v>
      </c>
      <c r="F1803" s="2">
        <v>19904</v>
      </c>
      <c r="G1803" s="2">
        <v>37</v>
      </c>
      <c r="H1803" s="2">
        <f t="shared" si="280"/>
        <v>0</v>
      </c>
      <c r="I1803" s="2">
        <f t="shared" si="281"/>
        <v>0</v>
      </c>
      <c r="J1803" s="2">
        <f t="shared" si="282"/>
        <v>0</v>
      </c>
      <c r="K1803" s="2">
        <f t="shared" si="283"/>
        <v>0</v>
      </c>
      <c r="L1803" s="2">
        <f t="shared" si="284"/>
        <v>0</v>
      </c>
      <c r="M1803" s="2">
        <v>101</v>
      </c>
      <c r="Q1803" s="2">
        <f t="shared" si="285"/>
        <v>1</v>
      </c>
      <c r="R1803" s="2">
        <f t="shared" si="286"/>
        <v>0</v>
      </c>
      <c r="S1803" s="2">
        <f t="shared" si="287"/>
        <v>0</v>
      </c>
      <c r="T1803" s="2">
        <v>2011</v>
      </c>
      <c r="U1803" s="2">
        <f t="shared" si="288"/>
        <v>0</v>
      </c>
      <c r="V1803" s="2">
        <v>6</v>
      </c>
      <c r="W1803" s="2">
        <f t="shared" si="289"/>
        <v>1</v>
      </c>
    </row>
    <row r="1804" spans="1:23" x14ac:dyDescent="0.2">
      <c r="A1804" s="2" t="s">
        <v>2824</v>
      </c>
      <c r="B1804" s="2" t="s">
        <v>15</v>
      </c>
      <c r="C1804" s="2" t="s">
        <v>19</v>
      </c>
      <c r="D1804" s="2">
        <v>5.6691999999999999E-2</v>
      </c>
      <c r="E1804" s="2">
        <v>111</v>
      </c>
      <c r="F1804" s="2">
        <v>23566</v>
      </c>
      <c r="G1804" s="2">
        <v>25</v>
      </c>
      <c r="H1804" s="2">
        <f t="shared" si="280"/>
        <v>1</v>
      </c>
      <c r="I1804" s="2">
        <f t="shared" si="281"/>
        <v>0</v>
      </c>
      <c r="J1804" s="2">
        <f t="shared" si="282"/>
        <v>0</v>
      </c>
      <c r="K1804" s="2">
        <f t="shared" si="283"/>
        <v>0</v>
      </c>
      <c r="L1804" s="2">
        <f t="shared" si="284"/>
        <v>1</v>
      </c>
      <c r="M1804" s="2">
        <v>214</v>
      </c>
      <c r="Q1804" s="2">
        <f t="shared" si="285"/>
        <v>0</v>
      </c>
      <c r="R1804" s="2">
        <f t="shared" si="286"/>
        <v>0</v>
      </c>
      <c r="S1804" s="2">
        <f t="shared" si="287"/>
        <v>0</v>
      </c>
      <c r="T1804" s="2">
        <v>2009</v>
      </c>
      <c r="U1804" s="2">
        <f t="shared" si="288"/>
        <v>0</v>
      </c>
      <c r="V1804" s="2">
        <v>7.3</v>
      </c>
      <c r="W1804" s="2">
        <f t="shared" si="289"/>
        <v>0</v>
      </c>
    </row>
    <row r="1805" spans="1:23" x14ac:dyDescent="0.2">
      <c r="A1805" s="2" t="s">
        <v>2140</v>
      </c>
      <c r="B1805" s="2" t="s">
        <v>51</v>
      </c>
      <c r="C1805" s="2" t="s">
        <v>97</v>
      </c>
      <c r="D1805" s="2">
        <v>50.802700000000002</v>
      </c>
      <c r="E1805" s="2">
        <v>89</v>
      </c>
      <c r="F1805" s="2">
        <v>3372</v>
      </c>
      <c r="G1805" s="2">
        <v>95</v>
      </c>
      <c r="H1805" s="2">
        <f t="shared" si="280"/>
        <v>0</v>
      </c>
      <c r="I1805" s="2">
        <f t="shared" si="281"/>
        <v>0</v>
      </c>
      <c r="J1805" s="2">
        <f t="shared" si="282"/>
        <v>0</v>
      </c>
      <c r="K1805" s="2">
        <f t="shared" si="283"/>
        <v>1</v>
      </c>
      <c r="L1805" s="2">
        <f t="shared" si="284"/>
        <v>0</v>
      </c>
      <c r="M1805" s="2">
        <v>10</v>
      </c>
      <c r="Q1805" s="2">
        <f t="shared" si="285"/>
        <v>0</v>
      </c>
      <c r="R1805" s="2">
        <f t="shared" si="286"/>
        <v>1</v>
      </c>
      <c r="S1805" s="2">
        <f t="shared" si="287"/>
        <v>0</v>
      </c>
      <c r="T1805" s="2">
        <v>2000</v>
      </c>
      <c r="U1805" s="2">
        <f t="shared" si="288"/>
        <v>0</v>
      </c>
      <c r="V1805" s="2">
        <v>6.9</v>
      </c>
      <c r="W1805" s="2">
        <f t="shared" si="289"/>
        <v>0</v>
      </c>
    </row>
    <row r="1806" spans="1:23" x14ac:dyDescent="0.2">
      <c r="A1806" s="2" t="s">
        <v>2827</v>
      </c>
      <c r="B1806" s="2" t="s">
        <v>11</v>
      </c>
      <c r="C1806" s="2" t="s">
        <v>31</v>
      </c>
      <c r="D1806" s="2">
        <v>6.4092099999999999</v>
      </c>
      <c r="E1806" s="2">
        <v>102</v>
      </c>
      <c r="F1806" s="2">
        <v>33153</v>
      </c>
      <c r="G1806" s="2">
        <v>15</v>
      </c>
      <c r="H1806" s="2">
        <f t="shared" si="280"/>
        <v>0</v>
      </c>
      <c r="I1806" s="2">
        <f t="shared" si="281"/>
        <v>1</v>
      </c>
      <c r="J1806" s="2">
        <f t="shared" si="282"/>
        <v>0</v>
      </c>
      <c r="K1806" s="2">
        <f t="shared" si="283"/>
        <v>0</v>
      </c>
      <c r="L1806" s="2">
        <f t="shared" si="284"/>
        <v>0</v>
      </c>
      <c r="M1806" s="2">
        <v>11</v>
      </c>
      <c r="Q1806" s="2">
        <f t="shared" si="285"/>
        <v>1</v>
      </c>
      <c r="R1806" s="2">
        <f t="shared" si="286"/>
        <v>0</v>
      </c>
      <c r="S1806" s="2">
        <f t="shared" si="287"/>
        <v>0</v>
      </c>
      <c r="T1806" s="2">
        <v>2008</v>
      </c>
      <c r="U1806" s="2">
        <f t="shared" si="288"/>
        <v>0</v>
      </c>
      <c r="V1806" s="2">
        <v>6.2</v>
      </c>
      <c r="W1806" s="2">
        <f t="shared" si="289"/>
        <v>0</v>
      </c>
    </row>
    <row r="1807" spans="1:23" x14ac:dyDescent="0.2">
      <c r="A1807" s="2" t="s">
        <v>2084</v>
      </c>
      <c r="B1807" s="2" t="s">
        <v>18</v>
      </c>
      <c r="C1807" s="2" t="s">
        <v>12</v>
      </c>
      <c r="D1807" s="2">
        <v>75.596999999999994</v>
      </c>
      <c r="E1807" s="2">
        <v>127</v>
      </c>
      <c r="F1807" s="2">
        <v>6657</v>
      </c>
      <c r="G1807" s="2">
        <v>20</v>
      </c>
      <c r="H1807" s="2">
        <f t="shared" si="280"/>
        <v>0</v>
      </c>
      <c r="I1807" s="2">
        <f t="shared" si="281"/>
        <v>0</v>
      </c>
      <c r="J1807" s="2">
        <f t="shared" si="282"/>
        <v>0</v>
      </c>
      <c r="K1807" s="2">
        <f t="shared" si="283"/>
        <v>0</v>
      </c>
      <c r="L1807" s="2">
        <f t="shared" si="284"/>
        <v>0</v>
      </c>
      <c r="M1807" s="2">
        <v>102</v>
      </c>
      <c r="Q1807" s="2">
        <f t="shared" si="285"/>
        <v>0</v>
      </c>
      <c r="R1807" s="2">
        <f t="shared" si="286"/>
        <v>0</v>
      </c>
      <c r="S1807" s="2">
        <f t="shared" si="287"/>
        <v>0</v>
      </c>
      <c r="T1807" s="2">
        <v>2002</v>
      </c>
      <c r="U1807" s="2">
        <f t="shared" si="288"/>
        <v>0</v>
      </c>
      <c r="V1807" s="2">
        <v>7</v>
      </c>
      <c r="W1807" s="2">
        <f t="shared" si="289"/>
        <v>1</v>
      </c>
    </row>
    <row r="1808" spans="1:23" x14ac:dyDescent="0.2">
      <c r="A1808" s="2" t="s">
        <v>2830</v>
      </c>
      <c r="B1808" s="2" t="s">
        <v>11</v>
      </c>
      <c r="C1808" s="2" t="s">
        <v>12</v>
      </c>
      <c r="D1808" s="2">
        <v>37.3001</v>
      </c>
      <c r="E1808" s="2">
        <v>91</v>
      </c>
      <c r="F1808" s="2">
        <v>5349</v>
      </c>
      <c r="G1808" s="2">
        <v>16</v>
      </c>
      <c r="H1808" s="2">
        <f t="shared" si="280"/>
        <v>0</v>
      </c>
      <c r="I1808" s="2">
        <f t="shared" si="281"/>
        <v>0</v>
      </c>
      <c r="J1808" s="2">
        <f t="shared" si="282"/>
        <v>0</v>
      </c>
      <c r="K1808" s="2">
        <f t="shared" si="283"/>
        <v>0</v>
      </c>
      <c r="L1808" s="2">
        <f t="shared" si="284"/>
        <v>0</v>
      </c>
      <c r="M1808" s="2">
        <v>26</v>
      </c>
      <c r="Q1808" s="2">
        <f t="shared" si="285"/>
        <v>1</v>
      </c>
      <c r="R1808" s="2">
        <f t="shared" si="286"/>
        <v>0</v>
      </c>
      <c r="S1808" s="2">
        <f t="shared" si="287"/>
        <v>0</v>
      </c>
      <c r="T1808" s="2">
        <v>2011</v>
      </c>
      <c r="U1808" s="2">
        <f t="shared" si="288"/>
        <v>0</v>
      </c>
      <c r="V1808" s="2">
        <v>4.8</v>
      </c>
      <c r="W1808" s="2">
        <f t="shared" si="289"/>
        <v>1</v>
      </c>
    </row>
    <row r="1809" spans="1:23" x14ac:dyDescent="0.2">
      <c r="A1809" s="2" t="s">
        <v>957</v>
      </c>
      <c r="B1809" s="2" t="s">
        <v>15</v>
      </c>
      <c r="C1809" s="2" t="s">
        <v>40</v>
      </c>
      <c r="D1809" s="2">
        <v>52.3536</v>
      </c>
      <c r="E1809" s="2">
        <v>110</v>
      </c>
      <c r="F1809" s="2">
        <v>14609</v>
      </c>
      <c r="G1809" s="2">
        <v>21</v>
      </c>
      <c r="H1809" s="2">
        <f t="shared" si="280"/>
        <v>1</v>
      </c>
      <c r="I1809" s="2">
        <f t="shared" si="281"/>
        <v>0</v>
      </c>
      <c r="J1809" s="2">
        <f t="shared" si="282"/>
        <v>0</v>
      </c>
      <c r="K1809" s="2">
        <f t="shared" si="283"/>
        <v>0</v>
      </c>
      <c r="L1809" s="2">
        <f t="shared" si="284"/>
        <v>0</v>
      </c>
      <c r="M1809" s="2">
        <v>0</v>
      </c>
      <c r="Q1809" s="2">
        <f t="shared" si="285"/>
        <v>0</v>
      </c>
      <c r="R1809" s="2">
        <f t="shared" si="286"/>
        <v>0</v>
      </c>
      <c r="S1809" s="2">
        <f t="shared" si="287"/>
        <v>1</v>
      </c>
      <c r="T1809" s="2">
        <v>2001</v>
      </c>
      <c r="U1809" s="2">
        <f t="shared" si="288"/>
        <v>0</v>
      </c>
      <c r="V1809" s="2">
        <v>7.6</v>
      </c>
      <c r="W1809" s="2">
        <f t="shared" si="289"/>
        <v>0</v>
      </c>
    </row>
    <row r="1810" spans="1:23" x14ac:dyDescent="0.2">
      <c r="A1810" s="2" t="s">
        <v>2833</v>
      </c>
      <c r="B1810" s="2" t="s">
        <v>15</v>
      </c>
      <c r="C1810" s="2" t="s">
        <v>35</v>
      </c>
      <c r="D1810" s="2">
        <v>17.427900000000001</v>
      </c>
      <c r="E1810" s="2">
        <v>93</v>
      </c>
      <c r="F1810" s="2">
        <v>1749</v>
      </c>
      <c r="G1810" s="2">
        <v>8</v>
      </c>
      <c r="H1810" s="2">
        <f t="shared" si="280"/>
        <v>1</v>
      </c>
      <c r="I1810" s="2">
        <f t="shared" si="281"/>
        <v>0</v>
      </c>
      <c r="J1810" s="2">
        <f t="shared" si="282"/>
        <v>1</v>
      </c>
      <c r="K1810" s="2">
        <f t="shared" si="283"/>
        <v>0</v>
      </c>
      <c r="L1810" s="2">
        <f t="shared" si="284"/>
        <v>0</v>
      </c>
      <c r="M1810" s="2">
        <v>27</v>
      </c>
      <c r="Q1810" s="2">
        <f t="shared" si="285"/>
        <v>0</v>
      </c>
      <c r="R1810" s="2">
        <f t="shared" si="286"/>
        <v>0</v>
      </c>
      <c r="S1810" s="2">
        <f t="shared" si="287"/>
        <v>0</v>
      </c>
      <c r="T1810" s="2">
        <v>2008</v>
      </c>
      <c r="U1810" s="2">
        <f t="shared" si="288"/>
        <v>0</v>
      </c>
      <c r="V1810" s="2">
        <v>5.9</v>
      </c>
      <c r="W1810" s="2">
        <f t="shared" si="289"/>
        <v>0</v>
      </c>
    </row>
    <row r="1811" spans="1:23" x14ac:dyDescent="0.2">
      <c r="A1811" s="2" t="s">
        <v>2835</v>
      </c>
      <c r="B1811" s="2" t="s">
        <v>15</v>
      </c>
      <c r="C1811" s="2" t="s">
        <v>40</v>
      </c>
      <c r="D1811" s="2">
        <v>6.52576</v>
      </c>
      <c r="E1811" s="2">
        <v>110</v>
      </c>
      <c r="F1811" s="2">
        <v>19928</v>
      </c>
      <c r="G1811" s="2">
        <v>4</v>
      </c>
      <c r="H1811" s="2">
        <f t="shared" si="280"/>
        <v>1</v>
      </c>
      <c r="I1811" s="2">
        <f t="shared" si="281"/>
        <v>0</v>
      </c>
      <c r="J1811" s="2">
        <f t="shared" si="282"/>
        <v>0</v>
      </c>
      <c r="K1811" s="2">
        <f t="shared" si="283"/>
        <v>0</v>
      </c>
      <c r="L1811" s="2">
        <f t="shared" si="284"/>
        <v>0</v>
      </c>
      <c r="M1811" s="2">
        <v>675</v>
      </c>
      <c r="Q1811" s="2">
        <f t="shared" si="285"/>
        <v>0</v>
      </c>
      <c r="R1811" s="2">
        <f t="shared" si="286"/>
        <v>0</v>
      </c>
      <c r="S1811" s="2">
        <f t="shared" si="287"/>
        <v>1</v>
      </c>
      <c r="T1811" s="2">
        <v>2002</v>
      </c>
      <c r="U1811" s="2">
        <f t="shared" si="288"/>
        <v>0</v>
      </c>
      <c r="V1811" s="2">
        <v>6.7</v>
      </c>
      <c r="W1811" s="2">
        <f t="shared" si="289"/>
        <v>0</v>
      </c>
    </row>
    <row r="1812" spans="1:23" x14ac:dyDescent="0.2">
      <c r="A1812" s="2" t="s">
        <v>2837</v>
      </c>
      <c r="B1812" s="2" t="s">
        <v>15</v>
      </c>
      <c r="C1812" s="2" t="s">
        <v>12</v>
      </c>
      <c r="D1812" s="2">
        <v>3.5717300000000001</v>
      </c>
      <c r="E1812" s="2">
        <v>106</v>
      </c>
      <c r="F1812" s="2">
        <v>21711</v>
      </c>
      <c r="G1812" s="2">
        <v>10</v>
      </c>
      <c r="H1812" s="2">
        <f t="shared" si="280"/>
        <v>1</v>
      </c>
      <c r="I1812" s="2">
        <f t="shared" si="281"/>
        <v>0</v>
      </c>
      <c r="J1812" s="2">
        <f t="shared" si="282"/>
        <v>0</v>
      </c>
      <c r="K1812" s="2">
        <f t="shared" si="283"/>
        <v>0</v>
      </c>
      <c r="L1812" s="2">
        <f t="shared" si="284"/>
        <v>0</v>
      </c>
      <c r="M1812" s="2">
        <v>50</v>
      </c>
      <c r="Q1812" s="2">
        <f t="shared" si="285"/>
        <v>0</v>
      </c>
      <c r="R1812" s="2">
        <f t="shared" si="286"/>
        <v>0</v>
      </c>
      <c r="S1812" s="2">
        <f t="shared" si="287"/>
        <v>0</v>
      </c>
      <c r="T1812" s="2">
        <v>2010</v>
      </c>
      <c r="U1812" s="2">
        <f t="shared" si="288"/>
        <v>0</v>
      </c>
      <c r="V1812" s="2">
        <v>6.6</v>
      </c>
      <c r="W1812" s="2">
        <f t="shared" si="289"/>
        <v>1</v>
      </c>
    </row>
    <row r="1813" spans="1:23" x14ac:dyDescent="0.2">
      <c r="A1813" s="2" t="s">
        <v>369</v>
      </c>
      <c r="B1813" s="2" t="s">
        <v>11</v>
      </c>
      <c r="C1813" s="2" t="s">
        <v>19</v>
      </c>
      <c r="D1813" s="2">
        <v>47.592799999999997</v>
      </c>
      <c r="E1813" s="2">
        <v>104</v>
      </c>
      <c r="F1813" s="2">
        <v>16930</v>
      </c>
      <c r="G1813" s="2">
        <v>85</v>
      </c>
      <c r="H1813" s="2">
        <f t="shared" si="280"/>
        <v>0</v>
      </c>
      <c r="I1813" s="2">
        <f t="shared" si="281"/>
        <v>0</v>
      </c>
      <c r="J1813" s="2">
        <f t="shared" si="282"/>
        <v>0</v>
      </c>
      <c r="K1813" s="2">
        <f t="shared" si="283"/>
        <v>0</v>
      </c>
      <c r="L1813" s="2">
        <f t="shared" si="284"/>
        <v>1</v>
      </c>
      <c r="M1813" s="2">
        <v>532</v>
      </c>
      <c r="Q1813" s="2">
        <f t="shared" si="285"/>
        <v>1</v>
      </c>
      <c r="R1813" s="2">
        <f t="shared" si="286"/>
        <v>0</v>
      </c>
      <c r="S1813" s="2">
        <f t="shared" si="287"/>
        <v>0</v>
      </c>
      <c r="T1813" s="2">
        <v>2003</v>
      </c>
      <c r="U1813" s="2">
        <f t="shared" si="288"/>
        <v>0</v>
      </c>
      <c r="V1813" s="2">
        <v>6.7</v>
      </c>
      <c r="W1813" s="2">
        <f t="shared" si="289"/>
        <v>0</v>
      </c>
    </row>
    <row r="1814" spans="1:23" x14ac:dyDescent="0.2">
      <c r="A1814" s="2" t="s">
        <v>2840</v>
      </c>
      <c r="B1814" s="2" t="s">
        <v>11</v>
      </c>
      <c r="C1814" s="2" t="s">
        <v>40</v>
      </c>
      <c r="D1814" s="2">
        <v>9.2362E-2</v>
      </c>
      <c r="E1814" s="2">
        <v>90</v>
      </c>
      <c r="F1814" s="2">
        <v>3138</v>
      </c>
      <c r="G1814" s="2">
        <v>1.5</v>
      </c>
      <c r="H1814" s="2">
        <f t="shared" si="280"/>
        <v>0</v>
      </c>
      <c r="I1814" s="2">
        <f t="shared" si="281"/>
        <v>0</v>
      </c>
      <c r="J1814" s="2">
        <f t="shared" si="282"/>
        <v>0</v>
      </c>
      <c r="K1814" s="2">
        <f t="shared" si="283"/>
        <v>0</v>
      </c>
      <c r="L1814" s="2">
        <f t="shared" si="284"/>
        <v>0</v>
      </c>
      <c r="M1814" s="2">
        <v>7</v>
      </c>
      <c r="Q1814" s="2">
        <f t="shared" si="285"/>
        <v>1</v>
      </c>
      <c r="R1814" s="2">
        <f t="shared" si="286"/>
        <v>0</v>
      </c>
      <c r="S1814" s="2">
        <f t="shared" si="287"/>
        <v>1</v>
      </c>
      <c r="T1814" s="2">
        <v>2005</v>
      </c>
      <c r="U1814" s="2">
        <f t="shared" si="288"/>
        <v>0</v>
      </c>
      <c r="V1814" s="2">
        <v>4.3</v>
      </c>
      <c r="W1814" s="2">
        <f t="shared" si="289"/>
        <v>0</v>
      </c>
    </row>
    <row r="1815" spans="1:23" x14ac:dyDescent="0.2">
      <c r="A1815" s="2" t="s">
        <v>784</v>
      </c>
      <c r="B1815" s="2" t="s">
        <v>15</v>
      </c>
      <c r="C1815" s="2" t="s">
        <v>12</v>
      </c>
      <c r="D1815" s="2">
        <v>0.67669800000000002</v>
      </c>
      <c r="E1815" s="2">
        <v>103</v>
      </c>
      <c r="F1815" s="2">
        <v>4094</v>
      </c>
      <c r="G1815" s="2">
        <v>18</v>
      </c>
      <c r="H1815" s="2">
        <f t="shared" si="280"/>
        <v>1</v>
      </c>
      <c r="I1815" s="2">
        <f t="shared" si="281"/>
        <v>0</v>
      </c>
      <c r="J1815" s="2">
        <f t="shared" si="282"/>
        <v>0</v>
      </c>
      <c r="K1815" s="2">
        <f t="shared" si="283"/>
        <v>0</v>
      </c>
      <c r="L1815" s="2">
        <f t="shared" si="284"/>
        <v>0</v>
      </c>
      <c r="M1815" s="2">
        <v>154</v>
      </c>
      <c r="Q1815" s="2">
        <f t="shared" si="285"/>
        <v>0</v>
      </c>
      <c r="R1815" s="2">
        <f t="shared" si="286"/>
        <v>0</v>
      </c>
      <c r="S1815" s="2">
        <f t="shared" si="287"/>
        <v>0</v>
      </c>
      <c r="T1815" s="2">
        <v>2002</v>
      </c>
      <c r="U1815" s="2">
        <f t="shared" si="288"/>
        <v>0</v>
      </c>
      <c r="V1815" s="2">
        <v>7.2</v>
      </c>
      <c r="W1815" s="2">
        <f t="shared" si="289"/>
        <v>1</v>
      </c>
    </row>
    <row r="1816" spans="1:23" x14ac:dyDescent="0.2">
      <c r="A1816" s="2" t="s">
        <v>657</v>
      </c>
      <c r="B1816" s="2" t="s">
        <v>18</v>
      </c>
      <c r="C1816" s="2" t="s">
        <v>31</v>
      </c>
      <c r="D1816" s="2">
        <v>139.226</v>
      </c>
      <c r="E1816" s="2">
        <v>104</v>
      </c>
      <c r="F1816" s="2">
        <v>5265</v>
      </c>
      <c r="G1816" s="2">
        <v>60</v>
      </c>
      <c r="H1816" s="2">
        <f t="shared" si="280"/>
        <v>0</v>
      </c>
      <c r="I1816" s="2">
        <f t="shared" si="281"/>
        <v>1</v>
      </c>
      <c r="J1816" s="2">
        <f t="shared" si="282"/>
        <v>0</v>
      </c>
      <c r="K1816" s="2">
        <f t="shared" si="283"/>
        <v>0</v>
      </c>
      <c r="L1816" s="2">
        <f t="shared" si="284"/>
        <v>0</v>
      </c>
      <c r="M1816" s="2">
        <v>54</v>
      </c>
      <c r="Q1816" s="2">
        <f t="shared" si="285"/>
        <v>0</v>
      </c>
      <c r="R1816" s="2">
        <f t="shared" si="286"/>
        <v>0</v>
      </c>
      <c r="S1816" s="2">
        <f t="shared" si="287"/>
        <v>0</v>
      </c>
      <c r="T1816" s="2">
        <v>2002</v>
      </c>
      <c r="U1816" s="2">
        <f t="shared" si="288"/>
        <v>0</v>
      </c>
      <c r="V1816" s="2">
        <v>5.5</v>
      </c>
      <c r="W1816" s="2">
        <f t="shared" si="289"/>
        <v>0</v>
      </c>
    </row>
    <row r="1817" spans="1:23" x14ac:dyDescent="0.2">
      <c r="A1817" s="2" t="s">
        <v>2729</v>
      </c>
      <c r="B1817" s="2" t="s">
        <v>11</v>
      </c>
      <c r="C1817" s="2" t="s">
        <v>24</v>
      </c>
      <c r="D1817" s="2">
        <v>81.687600000000003</v>
      </c>
      <c r="E1817" s="2">
        <v>132</v>
      </c>
      <c r="F1817" s="2">
        <v>2517</v>
      </c>
      <c r="G1817" s="2">
        <v>61</v>
      </c>
      <c r="H1817" s="2">
        <f t="shared" si="280"/>
        <v>0</v>
      </c>
      <c r="I1817" s="2">
        <f t="shared" si="281"/>
        <v>0</v>
      </c>
      <c r="J1817" s="2">
        <f t="shared" si="282"/>
        <v>0</v>
      </c>
      <c r="K1817" s="2">
        <f t="shared" si="283"/>
        <v>0</v>
      </c>
      <c r="L1817" s="2">
        <f t="shared" si="284"/>
        <v>0</v>
      </c>
      <c r="M1817" s="2">
        <v>47</v>
      </c>
      <c r="Q1817" s="2">
        <f t="shared" si="285"/>
        <v>1</v>
      </c>
      <c r="R1817" s="2">
        <f t="shared" si="286"/>
        <v>0</v>
      </c>
      <c r="S1817" s="2">
        <f t="shared" si="287"/>
        <v>0</v>
      </c>
      <c r="T1817" s="2">
        <v>2015</v>
      </c>
      <c r="U1817" s="2">
        <f t="shared" si="288"/>
        <v>0</v>
      </c>
      <c r="V1817" s="2">
        <v>6.4</v>
      </c>
      <c r="W1817" s="2">
        <f t="shared" si="289"/>
        <v>0</v>
      </c>
    </row>
    <row r="1818" spans="1:23" x14ac:dyDescent="0.2">
      <c r="A1818" s="2" t="s">
        <v>741</v>
      </c>
      <c r="B1818" s="2" t="s">
        <v>15</v>
      </c>
      <c r="C1818" s="2" t="s">
        <v>12</v>
      </c>
      <c r="D1818" s="2">
        <v>71.069900000000004</v>
      </c>
      <c r="E1818" s="2">
        <v>124</v>
      </c>
      <c r="F1818" s="2">
        <v>32871</v>
      </c>
      <c r="G1818" s="2">
        <v>68</v>
      </c>
      <c r="H1818" s="2">
        <f t="shared" si="280"/>
        <v>1</v>
      </c>
      <c r="I1818" s="2">
        <f t="shared" si="281"/>
        <v>0</v>
      </c>
      <c r="J1818" s="2">
        <f t="shared" si="282"/>
        <v>0</v>
      </c>
      <c r="K1818" s="2">
        <f t="shared" si="283"/>
        <v>0</v>
      </c>
      <c r="L1818" s="2">
        <f t="shared" si="284"/>
        <v>0</v>
      </c>
      <c r="M1818" s="2">
        <v>0</v>
      </c>
      <c r="Q1818" s="2">
        <f t="shared" si="285"/>
        <v>0</v>
      </c>
      <c r="R1818" s="2">
        <f t="shared" si="286"/>
        <v>0</v>
      </c>
      <c r="S1818" s="2">
        <f t="shared" si="287"/>
        <v>0</v>
      </c>
      <c r="T1818" s="2">
        <v>2001</v>
      </c>
      <c r="U1818" s="2">
        <f t="shared" si="288"/>
        <v>0</v>
      </c>
      <c r="V1818" s="2">
        <v>6.8</v>
      </c>
      <c r="W1818" s="2">
        <f t="shared" si="289"/>
        <v>1</v>
      </c>
    </row>
    <row r="1819" spans="1:23" x14ac:dyDescent="0.2">
      <c r="A1819" s="2" t="s">
        <v>451</v>
      </c>
      <c r="B1819" s="2" t="s">
        <v>11</v>
      </c>
      <c r="C1819" s="2" t="s">
        <v>19</v>
      </c>
      <c r="D1819" s="2">
        <v>90.341700000000003</v>
      </c>
      <c r="E1819" s="2">
        <v>100</v>
      </c>
      <c r="F1819" s="2">
        <v>14611</v>
      </c>
      <c r="G1819" s="2">
        <v>60</v>
      </c>
      <c r="H1819" s="2">
        <f t="shared" si="280"/>
        <v>0</v>
      </c>
      <c r="I1819" s="2">
        <f t="shared" si="281"/>
        <v>0</v>
      </c>
      <c r="J1819" s="2">
        <f t="shared" si="282"/>
        <v>0</v>
      </c>
      <c r="K1819" s="2">
        <f t="shared" si="283"/>
        <v>0</v>
      </c>
      <c r="L1819" s="2">
        <f t="shared" si="284"/>
        <v>1</v>
      </c>
      <c r="M1819" s="2">
        <v>55</v>
      </c>
      <c r="Q1819" s="2">
        <f t="shared" si="285"/>
        <v>1</v>
      </c>
      <c r="R1819" s="2">
        <f t="shared" si="286"/>
        <v>0</v>
      </c>
      <c r="S1819" s="2">
        <f t="shared" si="287"/>
        <v>0</v>
      </c>
      <c r="T1819" s="2">
        <v>2002</v>
      </c>
      <c r="U1819" s="2">
        <f t="shared" si="288"/>
        <v>0</v>
      </c>
      <c r="V1819" s="2">
        <v>5.5</v>
      </c>
      <c r="W1819" s="2">
        <f t="shared" si="289"/>
        <v>0</v>
      </c>
    </row>
    <row r="1820" spans="1:23" x14ac:dyDescent="0.2">
      <c r="A1820" s="2" t="s">
        <v>407</v>
      </c>
      <c r="B1820" s="2" t="s">
        <v>11</v>
      </c>
      <c r="C1820" s="2" t="s">
        <v>12</v>
      </c>
      <c r="D1820" s="2">
        <v>37.766399999999997</v>
      </c>
      <c r="E1820" s="2">
        <v>110</v>
      </c>
      <c r="F1820" s="2">
        <v>3376</v>
      </c>
      <c r="G1820" s="2">
        <v>11</v>
      </c>
      <c r="H1820" s="2">
        <f t="shared" si="280"/>
        <v>0</v>
      </c>
      <c r="I1820" s="2">
        <f t="shared" si="281"/>
        <v>0</v>
      </c>
      <c r="J1820" s="2">
        <f t="shared" si="282"/>
        <v>0</v>
      </c>
      <c r="K1820" s="2">
        <f t="shared" si="283"/>
        <v>0</v>
      </c>
      <c r="L1820" s="2">
        <f t="shared" si="284"/>
        <v>0</v>
      </c>
      <c r="M1820" s="2">
        <v>107</v>
      </c>
      <c r="Q1820" s="2">
        <f t="shared" si="285"/>
        <v>1</v>
      </c>
      <c r="R1820" s="2">
        <f t="shared" si="286"/>
        <v>0</v>
      </c>
      <c r="S1820" s="2">
        <f t="shared" si="287"/>
        <v>0</v>
      </c>
      <c r="T1820" s="2">
        <v>2008</v>
      </c>
      <c r="U1820" s="2">
        <f t="shared" si="288"/>
        <v>0</v>
      </c>
      <c r="V1820" s="2">
        <v>7.3</v>
      </c>
      <c r="W1820" s="2">
        <f t="shared" si="289"/>
        <v>1</v>
      </c>
    </row>
    <row r="1821" spans="1:23" x14ac:dyDescent="0.2">
      <c r="A1821" s="2" t="s">
        <v>2848</v>
      </c>
      <c r="B1821" s="2" t="s">
        <v>51</v>
      </c>
      <c r="C1821" s="2" t="s">
        <v>19</v>
      </c>
      <c r="D1821" s="2">
        <v>58.229100000000003</v>
      </c>
      <c r="E1821" s="2">
        <v>114</v>
      </c>
      <c r="F1821" s="2">
        <v>5095</v>
      </c>
      <c r="G1821" s="2">
        <v>90</v>
      </c>
      <c r="H1821" s="2">
        <f t="shared" si="280"/>
        <v>0</v>
      </c>
      <c r="I1821" s="2">
        <f t="shared" si="281"/>
        <v>0</v>
      </c>
      <c r="J1821" s="2">
        <f t="shared" si="282"/>
        <v>0</v>
      </c>
      <c r="K1821" s="2">
        <f t="shared" si="283"/>
        <v>0</v>
      </c>
      <c r="L1821" s="2">
        <f t="shared" si="284"/>
        <v>1</v>
      </c>
      <c r="M1821" s="2">
        <v>0</v>
      </c>
      <c r="Q1821" s="2">
        <f t="shared" si="285"/>
        <v>0</v>
      </c>
      <c r="R1821" s="2">
        <f t="shared" si="286"/>
        <v>1</v>
      </c>
      <c r="S1821" s="2">
        <f t="shared" si="287"/>
        <v>0</v>
      </c>
      <c r="T1821" s="2">
        <v>2013</v>
      </c>
      <c r="U1821" s="2">
        <f t="shared" si="288"/>
        <v>0</v>
      </c>
      <c r="V1821" s="2">
        <v>7.3</v>
      </c>
      <c r="W1821" s="2">
        <f t="shared" si="289"/>
        <v>0</v>
      </c>
    </row>
    <row r="1822" spans="1:23" x14ac:dyDescent="0.2">
      <c r="A1822" s="2" t="s">
        <v>2060</v>
      </c>
      <c r="B1822" s="2" t="s">
        <v>11</v>
      </c>
      <c r="C1822" s="2" t="s">
        <v>24</v>
      </c>
      <c r="D1822" s="2">
        <v>36.279200000000003</v>
      </c>
      <c r="E1822" s="2">
        <v>107</v>
      </c>
      <c r="F1822" s="2">
        <v>1352</v>
      </c>
      <c r="G1822" s="2">
        <v>60</v>
      </c>
      <c r="H1822" s="2">
        <f t="shared" si="280"/>
        <v>0</v>
      </c>
      <c r="I1822" s="2">
        <f t="shared" si="281"/>
        <v>0</v>
      </c>
      <c r="J1822" s="2">
        <f t="shared" si="282"/>
        <v>0</v>
      </c>
      <c r="K1822" s="2">
        <f t="shared" si="283"/>
        <v>0</v>
      </c>
      <c r="L1822" s="2">
        <f t="shared" si="284"/>
        <v>0</v>
      </c>
      <c r="M1822" s="2">
        <v>69</v>
      </c>
      <c r="Q1822" s="2">
        <f t="shared" si="285"/>
        <v>1</v>
      </c>
      <c r="R1822" s="2">
        <f t="shared" si="286"/>
        <v>0</v>
      </c>
      <c r="S1822" s="2">
        <f t="shared" si="287"/>
        <v>0</v>
      </c>
      <c r="T1822" s="2">
        <v>2006</v>
      </c>
      <c r="U1822" s="2">
        <f t="shared" si="288"/>
        <v>0</v>
      </c>
      <c r="V1822" s="2">
        <v>6.1</v>
      </c>
      <c r="W1822" s="2">
        <f t="shared" si="289"/>
        <v>0</v>
      </c>
    </row>
    <row r="1823" spans="1:23" x14ac:dyDescent="0.2">
      <c r="A1823" s="2" t="s">
        <v>2851</v>
      </c>
      <c r="B1823" s="2" t="s">
        <v>15</v>
      </c>
      <c r="C1823" s="2" t="s">
        <v>40</v>
      </c>
      <c r="D1823" s="2">
        <v>5.9971300000000003</v>
      </c>
      <c r="E1823" s="2">
        <v>95</v>
      </c>
      <c r="F1823" s="2">
        <v>1899</v>
      </c>
      <c r="G1823" s="2">
        <v>1</v>
      </c>
      <c r="H1823" s="2">
        <f t="shared" si="280"/>
        <v>1</v>
      </c>
      <c r="I1823" s="2">
        <f t="shared" si="281"/>
        <v>0</v>
      </c>
      <c r="J1823" s="2">
        <f t="shared" si="282"/>
        <v>0</v>
      </c>
      <c r="K1823" s="2">
        <f t="shared" si="283"/>
        <v>0</v>
      </c>
      <c r="L1823" s="2">
        <f t="shared" si="284"/>
        <v>0</v>
      </c>
      <c r="M1823" s="2">
        <v>20</v>
      </c>
      <c r="Q1823" s="2">
        <f t="shared" si="285"/>
        <v>0</v>
      </c>
      <c r="R1823" s="2">
        <f t="shared" si="286"/>
        <v>0</v>
      </c>
      <c r="S1823" s="2">
        <f t="shared" si="287"/>
        <v>1</v>
      </c>
      <c r="T1823" s="2">
        <v>2012</v>
      </c>
      <c r="U1823" s="2">
        <f t="shared" si="288"/>
        <v>0</v>
      </c>
      <c r="V1823" s="2">
        <v>7.2</v>
      </c>
      <c r="W1823" s="2">
        <f t="shared" si="289"/>
        <v>0</v>
      </c>
    </row>
    <row r="1824" spans="1:23" x14ac:dyDescent="0.2">
      <c r="A1824" s="2" t="s">
        <v>144</v>
      </c>
      <c r="B1824" s="2" t="s">
        <v>51</v>
      </c>
      <c r="C1824" s="2" t="s">
        <v>31</v>
      </c>
      <c r="D1824" s="2">
        <v>61.112900000000003</v>
      </c>
      <c r="E1824" s="2">
        <v>98</v>
      </c>
      <c r="F1824" s="2">
        <v>24664</v>
      </c>
      <c r="G1824" s="2">
        <v>50</v>
      </c>
      <c r="H1824" s="2">
        <f t="shared" si="280"/>
        <v>0</v>
      </c>
      <c r="I1824" s="2">
        <f t="shared" si="281"/>
        <v>1</v>
      </c>
      <c r="J1824" s="2">
        <f t="shared" si="282"/>
        <v>0</v>
      </c>
      <c r="K1824" s="2">
        <f t="shared" si="283"/>
        <v>0</v>
      </c>
      <c r="L1824" s="2">
        <f t="shared" si="284"/>
        <v>0</v>
      </c>
      <c r="M1824" s="2">
        <v>48</v>
      </c>
      <c r="Q1824" s="2">
        <f t="shared" si="285"/>
        <v>0</v>
      </c>
      <c r="R1824" s="2">
        <f t="shared" si="286"/>
        <v>1</v>
      </c>
      <c r="S1824" s="2">
        <f t="shared" si="287"/>
        <v>0</v>
      </c>
      <c r="T1824" s="2">
        <v>2006</v>
      </c>
      <c r="U1824" s="2">
        <f t="shared" si="288"/>
        <v>0</v>
      </c>
      <c r="V1824" s="2">
        <v>4.4000000000000004</v>
      </c>
      <c r="W1824" s="2">
        <f t="shared" si="289"/>
        <v>0</v>
      </c>
    </row>
    <row r="1825" spans="1:23" x14ac:dyDescent="0.2">
      <c r="A1825" s="2" t="s">
        <v>2053</v>
      </c>
      <c r="B1825" s="2" t="s">
        <v>11</v>
      </c>
      <c r="C1825" s="2" t="s">
        <v>12</v>
      </c>
      <c r="D1825" s="2">
        <v>54.257399999999997</v>
      </c>
      <c r="E1825" s="2">
        <v>86</v>
      </c>
      <c r="F1825" s="2">
        <v>971</v>
      </c>
      <c r="G1825" s="2">
        <v>17</v>
      </c>
      <c r="H1825" s="2">
        <f t="shared" si="280"/>
        <v>0</v>
      </c>
      <c r="I1825" s="2">
        <f t="shared" si="281"/>
        <v>0</v>
      </c>
      <c r="J1825" s="2">
        <f t="shared" si="282"/>
        <v>0</v>
      </c>
      <c r="K1825" s="2">
        <f t="shared" si="283"/>
        <v>0</v>
      </c>
      <c r="L1825" s="2">
        <f t="shared" si="284"/>
        <v>0</v>
      </c>
      <c r="M1825" s="2">
        <v>174</v>
      </c>
      <c r="Q1825" s="2">
        <f t="shared" si="285"/>
        <v>1</v>
      </c>
      <c r="R1825" s="2">
        <f t="shared" si="286"/>
        <v>0</v>
      </c>
      <c r="S1825" s="2">
        <f t="shared" si="287"/>
        <v>0</v>
      </c>
      <c r="T1825" s="2">
        <v>2016</v>
      </c>
      <c r="U1825" s="2">
        <f t="shared" si="288"/>
        <v>0</v>
      </c>
      <c r="V1825" s="2">
        <v>6.8</v>
      </c>
      <c r="W1825" s="2">
        <f t="shared" si="289"/>
        <v>1</v>
      </c>
    </row>
    <row r="1826" spans="1:23" x14ac:dyDescent="0.2">
      <c r="A1826" s="2" t="s">
        <v>250</v>
      </c>
      <c r="B1826" s="2" t="s">
        <v>15</v>
      </c>
      <c r="C1826" s="2" t="s">
        <v>12</v>
      </c>
      <c r="D1826" s="2">
        <v>11.405799999999999</v>
      </c>
      <c r="E1826" s="2">
        <v>111</v>
      </c>
      <c r="F1826" s="2">
        <v>19805</v>
      </c>
      <c r="G1826" s="2">
        <v>35</v>
      </c>
      <c r="H1826" s="2">
        <f t="shared" si="280"/>
        <v>1</v>
      </c>
      <c r="I1826" s="2">
        <f t="shared" si="281"/>
        <v>0</v>
      </c>
      <c r="J1826" s="2">
        <f t="shared" si="282"/>
        <v>0</v>
      </c>
      <c r="K1826" s="2">
        <f t="shared" si="283"/>
        <v>0</v>
      </c>
      <c r="L1826" s="2">
        <f t="shared" si="284"/>
        <v>0</v>
      </c>
      <c r="M1826" s="2">
        <v>529</v>
      </c>
      <c r="Q1826" s="2">
        <f t="shared" si="285"/>
        <v>0</v>
      </c>
      <c r="R1826" s="2">
        <f t="shared" si="286"/>
        <v>0</v>
      </c>
      <c r="S1826" s="2">
        <f t="shared" si="287"/>
        <v>0</v>
      </c>
      <c r="T1826" s="2">
        <v>2001</v>
      </c>
      <c r="U1826" s="2">
        <f t="shared" si="288"/>
        <v>0</v>
      </c>
      <c r="V1826" s="2">
        <v>6.8</v>
      </c>
      <c r="W1826" s="2">
        <f t="shared" si="289"/>
        <v>1</v>
      </c>
    </row>
    <row r="1827" spans="1:23" x14ac:dyDescent="0.2">
      <c r="A1827" s="2" t="s">
        <v>2856</v>
      </c>
      <c r="B1827" s="2" t="s">
        <v>11</v>
      </c>
      <c r="C1827" s="2" t="s">
        <v>97</v>
      </c>
      <c r="D1827" s="2">
        <v>183.13200000000001</v>
      </c>
      <c r="E1827" s="2">
        <v>87</v>
      </c>
      <c r="F1827" s="2">
        <v>3086</v>
      </c>
      <c r="G1827" s="2">
        <v>75</v>
      </c>
      <c r="H1827" s="2">
        <f t="shared" si="280"/>
        <v>0</v>
      </c>
      <c r="I1827" s="2">
        <f t="shared" si="281"/>
        <v>0</v>
      </c>
      <c r="J1827" s="2">
        <f t="shared" si="282"/>
        <v>0</v>
      </c>
      <c r="K1827" s="2">
        <f t="shared" si="283"/>
        <v>1</v>
      </c>
      <c r="L1827" s="2">
        <f t="shared" si="284"/>
        <v>0</v>
      </c>
      <c r="M1827" s="2">
        <v>30</v>
      </c>
      <c r="Q1827" s="2">
        <f t="shared" si="285"/>
        <v>1</v>
      </c>
      <c r="R1827" s="2">
        <f t="shared" si="286"/>
        <v>0</v>
      </c>
      <c r="S1827" s="2">
        <f t="shared" si="287"/>
        <v>0</v>
      </c>
      <c r="T1827" s="2">
        <v>2007</v>
      </c>
      <c r="U1827" s="2">
        <f t="shared" si="288"/>
        <v>0</v>
      </c>
      <c r="V1827" s="2">
        <v>7.4</v>
      </c>
      <c r="W1827" s="2">
        <f t="shared" si="289"/>
        <v>0</v>
      </c>
    </row>
    <row r="1828" spans="1:23" x14ac:dyDescent="0.2">
      <c r="A1828" s="2" t="s">
        <v>2858</v>
      </c>
      <c r="B1828" s="2" t="s">
        <v>15</v>
      </c>
      <c r="C1828" s="2" t="s">
        <v>31</v>
      </c>
      <c r="D1828" s="2">
        <v>0.33645599999999998</v>
      </c>
      <c r="E1828" s="2">
        <v>109</v>
      </c>
      <c r="F1828" s="2">
        <v>41645</v>
      </c>
      <c r="G1828" s="2">
        <v>8</v>
      </c>
      <c r="H1828" s="2">
        <f t="shared" si="280"/>
        <v>1</v>
      </c>
      <c r="I1828" s="2">
        <f t="shared" si="281"/>
        <v>1</v>
      </c>
      <c r="J1828" s="2">
        <f t="shared" si="282"/>
        <v>0</v>
      </c>
      <c r="K1828" s="2">
        <f t="shared" si="283"/>
        <v>0</v>
      </c>
      <c r="L1828" s="2">
        <f t="shared" si="284"/>
        <v>0</v>
      </c>
      <c r="M1828" s="2">
        <v>200</v>
      </c>
      <c r="Q1828" s="2">
        <f t="shared" si="285"/>
        <v>0</v>
      </c>
      <c r="R1828" s="2">
        <f t="shared" si="286"/>
        <v>0</v>
      </c>
      <c r="S1828" s="2">
        <f t="shared" si="287"/>
        <v>0</v>
      </c>
      <c r="T1828" s="2">
        <v>2003</v>
      </c>
      <c r="U1828" s="2">
        <f t="shared" si="288"/>
        <v>0</v>
      </c>
      <c r="V1828" s="2">
        <v>5.6</v>
      </c>
      <c r="W1828" s="2">
        <f t="shared" si="289"/>
        <v>0</v>
      </c>
    </row>
    <row r="1829" spans="1:23" x14ac:dyDescent="0.2">
      <c r="A1829" s="2" t="s">
        <v>2813</v>
      </c>
      <c r="B1829" s="2" t="s">
        <v>51</v>
      </c>
      <c r="C1829" s="2" t="s">
        <v>40</v>
      </c>
      <c r="D1829" s="2">
        <v>1.2507999999999999</v>
      </c>
      <c r="E1829" s="2">
        <v>102</v>
      </c>
      <c r="F1829" s="2">
        <v>161</v>
      </c>
      <c r="G1829" s="2">
        <v>0.5</v>
      </c>
      <c r="H1829" s="2">
        <f t="shared" si="280"/>
        <v>0</v>
      </c>
      <c r="I1829" s="2">
        <f t="shared" si="281"/>
        <v>0</v>
      </c>
      <c r="J1829" s="2">
        <f t="shared" si="282"/>
        <v>0</v>
      </c>
      <c r="K1829" s="2">
        <f t="shared" si="283"/>
        <v>0</v>
      </c>
      <c r="L1829" s="2">
        <f t="shared" si="284"/>
        <v>0</v>
      </c>
      <c r="M1829" s="2">
        <v>0</v>
      </c>
      <c r="Q1829" s="2">
        <f t="shared" si="285"/>
        <v>0</v>
      </c>
      <c r="R1829" s="2">
        <f t="shared" si="286"/>
        <v>1</v>
      </c>
      <c r="S1829" s="2">
        <f t="shared" si="287"/>
        <v>1</v>
      </c>
      <c r="T1829" s="2">
        <v>2002</v>
      </c>
      <c r="U1829" s="2">
        <f t="shared" si="288"/>
        <v>0</v>
      </c>
      <c r="V1829" s="2">
        <v>6.4</v>
      </c>
      <c r="W1829" s="2">
        <f t="shared" si="289"/>
        <v>0</v>
      </c>
    </row>
    <row r="1830" spans="1:23" x14ac:dyDescent="0.2">
      <c r="A1830" s="2" t="s">
        <v>417</v>
      </c>
      <c r="B1830" s="2" t="s">
        <v>51</v>
      </c>
      <c r="C1830" s="2" t="s">
        <v>40</v>
      </c>
      <c r="D1830" s="2">
        <v>39.008699999999997</v>
      </c>
      <c r="E1830" s="2">
        <v>119</v>
      </c>
      <c r="F1830" s="2">
        <v>6862</v>
      </c>
      <c r="G1830" s="2">
        <v>25</v>
      </c>
      <c r="H1830" s="2">
        <f t="shared" si="280"/>
        <v>0</v>
      </c>
      <c r="I1830" s="2">
        <f t="shared" si="281"/>
        <v>0</v>
      </c>
      <c r="J1830" s="2">
        <f t="shared" si="282"/>
        <v>0</v>
      </c>
      <c r="K1830" s="2">
        <f t="shared" si="283"/>
        <v>0</v>
      </c>
      <c r="L1830" s="2">
        <f t="shared" si="284"/>
        <v>0</v>
      </c>
      <c r="M1830" s="2">
        <v>42</v>
      </c>
      <c r="Q1830" s="2">
        <f t="shared" si="285"/>
        <v>0</v>
      </c>
      <c r="R1830" s="2">
        <f t="shared" si="286"/>
        <v>1</v>
      </c>
      <c r="S1830" s="2">
        <f t="shared" si="287"/>
        <v>1</v>
      </c>
      <c r="T1830" s="2">
        <v>2005</v>
      </c>
      <c r="U1830" s="2">
        <f t="shared" si="288"/>
        <v>0</v>
      </c>
      <c r="V1830" s="2">
        <v>6.6</v>
      </c>
      <c r="W1830" s="2">
        <f t="shared" si="289"/>
        <v>0</v>
      </c>
    </row>
    <row r="1831" spans="1:23" x14ac:dyDescent="0.2">
      <c r="A1831" s="2" t="s">
        <v>1436</v>
      </c>
      <c r="B1831" s="2" t="s">
        <v>11</v>
      </c>
      <c r="C1831" s="2" t="s">
        <v>35</v>
      </c>
      <c r="D1831" s="2">
        <v>47.8063</v>
      </c>
      <c r="E1831" s="2">
        <v>104</v>
      </c>
      <c r="F1831" s="2">
        <v>1274</v>
      </c>
      <c r="G1831" s="2">
        <v>43</v>
      </c>
      <c r="H1831" s="2">
        <f t="shared" si="280"/>
        <v>0</v>
      </c>
      <c r="I1831" s="2">
        <f t="shared" si="281"/>
        <v>0</v>
      </c>
      <c r="J1831" s="2">
        <f t="shared" si="282"/>
        <v>1</v>
      </c>
      <c r="K1831" s="2">
        <f t="shared" si="283"/>
        <v>0</v>
      </c>
      <c r="L1831" s="2">
        <f t="shared" si="284"/>
        <v>0</v>
      </c>
      <c r="M1831" s="2">
        <v>34</v>
      </c>
      <c r="Q1831" s="2">
        <f t="shared" si="285"/>
        <v>1</v>
      </c>
      <c r="R1831" s="2">
        <f t="shared" si="286"/>
        <v>0</v>
      </c>
      <c r="S1831" s="2">
        <f t="shared" si="287"/>
        <v>0</v>
      </c>
      <c r="T1831" s="2">
        <v>2005</v>
      </c>
      <c r="U1831" s="2">
        <f t="shared" si="288"/>
        <v>0</v>
      </c>
      <c r="V1831" s="2">
        <v>6.5</v>
      </c>
      <c r="W1831" s="2">
        <f t="shared" si="289"/>
        <v>0</v>
      </c>
    </row>
    <row r="1832" spans="1:23" x14ac:dyDescent="0.2">
      <c r="A1832" s="2" t="s">
        <v>185</v>
      </c>
      <c r="B1832" s="2" t="s">
        <v>11</v>
      </c>
      <c r="C1832" s="2" t="s">
        <v>24</v>
      </c>
      <c r="D1832" s="2">
        <v>35.007199999999997</v>
      </c>
      <c r="E1832" s="2">
        <v>106</v>
      </c>
      <c r="F1832" s="2">
        <v>26652</v>
      </c>
      <c r="G1832" s="2">
        <v>15</v>
      </c>
      <c r="H1832" s="2">
        <f t="shared" si="280"/>
        <v>0</v>
      </c>
      <c r="I1832" s="2">
        <f t="shared" si="281"/>
        <v>0</v>
      </c>
      <c r="J1832" s="2">
        <f t="shared" si="282"/>
        <v>0</v>
      </c>
      <c r="K1832" s="2">
        <f t="shared" si="283"/>
        <v>0</v>
      </c>
      <c r="L1832" s="2">
        <f t="shared" si="284"/>
        <v>0</v>
      </c>
      <c r="M1832" s="2">
        <v>357</v>
      </c>
      <c r="Q1832" s="2">
        <f t="shared" si="285"/>
        <v>1</v>
      </c>
      <c r="R1832" s="2">
        <f t="shared" si="286"/>
        <v>0</v>
      </c>
      <c r="S1832" s="2">
        <f t="shared" si="287"/>
        <v>0</v>
      </c>
      <c r="T1832" s="2">
        <v>2000</v>
      </c>
      <c r="U1832" s="2">
        <f t="shared" si="288"/>
        <v>0</v>
      </c>
      <c r="V1832" s="2">
        <v>5.6</v>
      </c>
      <c r="W1832" s="2">
        <f t="shared" si="289"/>
        <v>0</v>
      </c>
    </row>
    <row r="1833" spans="1:23" x14ac:dyDescent="0.2">
      <c r="A1833" s="2" t="s">
        <v>2864</v>
      </c>
      <c r="B1833" s="2" t="s">
        <v>15</v>
      </c>
      <c r="C1833" s="2" t="s">
        <v>12</v>
      </c>
      <c r="D1833" s="2">
        <v>1.3134E-2</v>
      </c>
      <c r="E1833" s="2">
        <v>112</v>
      </c>
      <c r="F1833" s="2">
        <v>35294</v>
      </c>
      <c r="G1833" s="2">
        <v>0.5</v>
      </c>
      <c r="H1833" s="2">
        <f t="shared" si="280"/>
        <v>1</v>
      </c>
      <c r="I1833" s="2">
        <f t="shared" si="281"/>
        <v>0</v>
      </c>
      <c r="J1833" s="2">
        <f t="shared" si="282"/>
        <v>0</v>
      </c>
      <c r="K1833" s="2">
        <f t="shared" si="283"/>
        <v>0</v>
      </c>
      <c r="L1833" s="2">
        <f t="shared" si="284"/>
        <v>0</v>
      </c>
      <c r="M1833" s="2">
        <v>12</v>
      </c>
      <c r="Q1833" s="2">
        <f t="shared" si="285"/>
        <v>0</v>
      </c>
      <c r="R1833" s="2">
        <f t="shared" si="286"/>
        <v>0</v>
      </c>
      <c r="S1833" s="2">
        <f t="shared" si="287"/>
        <v>0</v>
      </c>
      <c r="T1833" s="2">
        <v>2002</v>
      </c>
      <c r="U1833" s="2">
        <f t="shared" si="288"/>
        <v>0</v>
      </c>
      <c r="V1833" s="2">
        <v>6.1</v>
      </c>
      <c r="W1833" s="2">
        <f t="shared" si="289"/>
        <v>1</v>
      </c>
    </row>
    <row r="1834" spans="1:23" x14ac:dyDescent="0.2">
      <c r="A1834" s="2" t="s">
        <v>403</v>
      </c>
      <c r="B1834" s="2" t="s">
        <v>51</v>
      </c>
      <c r="C1834" s="2" t="s">
        <v>97</v>
      </c>
      <c r="D1834" s="2">
        <v>142.614</v>
      </c>
      <c r="E1834" s="2">
        <v>103</v>
      </c>
      <c r="F1834" s="2">
        <v>692</v>
      </c>
      <c r="G1834" s="2">
        <v>110</v>
      </c>
      <c r="H1834" s="2">
        <f t="shared" si="280"/>
        <v>0</v>
      </c>
      <c r="I1834" s="2">
        <f t="shared" si="281"/>
        <v>0</v>
      </c>
      <c r="J1834" s="2">
        <f t="shared" si="282"/>
        <v>0</v>
      </c>
      <c r="K1834" s="2">
        <f t="shared" si="283"/>
        <v>1</v>
      </c>
      <c r="L1834" s="2">
        <f t="shared" si="284"/>
        <v>0</v>
      </c>
      <c r="M1834" s="2">
        <v>67</v>
      </c>
      <c r="Q1834" s="2">
        <f t="shared" si="285"/>
        <v>0</v>
      </c>
      <c r="R1834" s="2">
        <f t="shared" si="286"/>
        <v>1</v>
      </c>
      <c r="S1834" s="2">
        <f t="shared" si="287"/>
        <v>0</v>
      </c>
      <c r="T1834" s="2">
        <v>2011</v>
      </c>
      <c r="U1834" s="2">
        <f t="shared" si="288"/>
        <v>0</v>
      </c>
      <c r="V1834" s="2">
        <v>5.5</v>
      </c>
      <c r="W1834" s="2">
        <f t="shared" si="289"/>
        <v>0</v>
      </c>
    </row>
    <row r="1835" spans="1:23" x14ac:dyDescent="0.2">
      <c r="A1835" s="2" t="s">
        <v>403</v>
      </c>
      <c r="B1835" s="2" t="s">
        <v>51</v>
      </c>
      <c r="C1835" s="2" t="s">
        <v>97</v>
      </c>
      <c r="D1835" s="2">
        <v>71.017799999999994</v>
      </c>
      <c r="E1835" s="2">
        <v>105</v>
      </c>
      <c r="F1835" s="2">
        <v>914</v>
      </c>
      <c r="G1835" s="2">
        <v>105</v>
      </c>
      <c r="H1835" s="2">
        <f t="shared" si="280"/>
        <v>0</v>
      </c>
      <c r="I1835" s="2">
        <f t="shared" si="281"/>
        <v>0</v>
      </c>
      <c r="J1835" s="2">
        <f t="shared" si="282"/>
        <v>0</v>
      </c>
      <c r="K1835" s="2">
        <f t="shared" si="283"/>
        <v>1</v>
      </c>
      <c r="L1835" s="2">
        <f t="shared" si="284"/>
        <v>0</v>
      </c>
      <c r="M1835" s="2">
        <v>67</v>
      </c>
      <c r="Q1835" s="2">
        <f t="shared" si="285"/>
        <v>0</v>
      </c>
      <c r="R1835" s="2">
        <f t="shared" si="286"/>
        <v>1</v>
      </c>
      <c r="S1835" s="2">
        <f t="shared" si="287"/>
        <v>0</v>
      </c>
      <c r="T1835" s="2">
        <v>2013</v>
      </c>
      <c r="U1835" s="2">
        <f t="shared" si="288"/>
        <v>0</v>
      </c>
      <c r="V1835" s="2">
        <v>5.4</v>
      </c>
      <c r="W1835" s="2">
        <f t="shared" si="289"/>
        <v>0</v>
      </c>
    </row>
    <row r="1836" spans="1:23" x14ac:dyDescent="0.2">
      <c r="A1836" s="2" t="s">
        <v>1119</v>
      </c>
      <c r="B1836" s="2" t="s">
        <v>11</v>
      </c>
      <c r="C1836" s="2" t="s">
        <v>12</v>
      </c>
      <c r="D1836" s="2">
        <v>96.917900000000003</v>
      </c>
      <c r="E1836" s="2">
        <v>120</v>
      </c>
      <c r="F1836" s="2">
        <v>10555</v>
      </c>
      <c r="G1836" s="2">
        <v>40</v>
      </c>
      <c r="H1836" s="2">
        <f t="shared" si="280"/>
        <v>0</v>
      </c>
      <c r="I1836" s="2">
        <f t="shared" si="281"/>
        <v>0</v>
      </c>
      <c r="J1836" s="2">
        <f t="shared" si="282"/>
        <v>0</v>
      </c>
      <c r="K1836" s="2">
        <f t="shared" si="283"/>
        <v>0</v>
      </c>
      <c r="L1836" s="2">
        <f t="shared" si="284"/>
        <v>0</v>
      </c>
      <c r="M1836" s="2">
        <v>21000</v>
      </c>
      <c r="Q1836" s="2">
        <f t="shared" si="285"/>
        <v>1</v>
      </c>
      <c r="R1836" s="2">
        <f t="shared" si="286"/>
        <v>0</v>
      </c>
      <c r="S1836" s="2">
        <f t="shared" si="287"/>
        <v>0</v>
      </c>
      <c r="T1836" s="2">
        <v>2010</v>
      </c>
      <c r="U1836" s="2">
        <f t="shared" si="288"/>
        <v>0</v>
      </c>
      <c r="V1836" s="2">
        <v>7.7</v>
      </c>
      <c r="W1836" s="2">
        <f t="shared" si="289"/>
        <v>1</v>
      </c>
    </row>
    <row r="1837" spans="1:23" x14ac:dyDescent="0.2">
      <c r="A1837" s="2" t="s">
        <v>2869</v>
      </c>
      <c r="B1837" s="2" t="s">
        <v>15</v>
      </c>
      <c r="C1837" s="2" t="s">
        <v>12</v>
      </c>
      <c r="D1837" s="2">
        <v>2.887E-2</v>
      </c>
      <c r="E1837" s="2">
        <v>90</v>
      </c>
      <c r="F1837" s="2">
        <v>32814</v>
      </c>
      <c r="G1837" s="2">
        <v>15</v>
      </c>
      <c r="H1837" s="2">
        <f t="shared" si="280"/>
        <v>1</v>
      </c>
      <c r="I1837" s="2">
        <f t="shared" si="281"/>
        <v>0</v>
      </c>
      <c r="J1837" s="2">
        <f t="shared" si="282"/>
        <v>0</v>
      </c>
      <c r="K1837" s="2">
        <f t="shared" si="283"/>
        <v>0</v>
      </c>
      <c r="L1837" s="2">
        <f t="shared" si="284"/>
        <v>0</v>
      </c>
      <c r="M1837" s="2">
        <v>68</v>
      </c>
      <c r="Q1837" s="2">
        <f t="shared" si="285"/>
        <v>0</v>
      </c>
      <c r="R1837" s="2">
        <f t="shared" si="286"/>
        <v>0</v>
      </c>
      <c r="S1837" s="2">
        <f t="shared" si="287"/>
        <v>0</v>
      </c>
      <c r="T1837" s="2">
        <v>2011</v>
      </c>
      <c r="U1837" s="2">
        <f t="shared" si="288"/>
        <v>0</v>
      </c>
      <c r="V1837" s="2">
        <v>5.0999999999999996</v>
      </c>
      <c r="W1837" s="2">
        <f t="shared" si="289"/>
        <v>1</v>
      </c>
    </row>
    <row r="1838" spans="1:23" x14ac:dyDescent="0.2">
      <c r="A1838" s="2" t="s">
        <v>1503</v>
      </c>
      <c r="B1838" s="2" t="s">
        <v>51</v>
      </c>
      <c r="C1838" s="2" t="s">
        <v>19</v>
      </c>
      <c r="D1838" s="2">
        <v>63.143799999999999</v>
      </c>
      <c r="E1838" s="2">
        <v>109</v>
      </c>
      <c r="F1838" s="2">
        <v>13388</v>
      </c>
      <c r="G1838" s="2">
        <v>150</v>
      </c>
      <c r="H1838" s="2">
        <f t="shared" si="280"/>
        <v>0</v>
      </c>
      <c r="I1838" s="2">
        <f t="shared" si="281"/>
        <v>0</v>
      </c>
      <c r="J1838" s="2">
        <f t="shared" si="282"/>
        <v>0</v>
      </c>
      <c r="K1838" s="2">
        <f t="shared" si="283"/>
        <v>0</v>
      </c>
      <c r="L1838" s="2">
        <f t="shared" si="284"/>
        <v>1</v>
      </c>
      <c r="M1838" s="2">
        <v>226</v>
      </c>
      <c r="Q1838" s="2">
        <f t="shared" si="285"/>
        <v>0</v>
      </c>
      <c r="R1838" s="2">
        <f t="shared" si="286"/>
        <v>1</v>
      </c>
      <c r="S1838" s="2">
        <f t="shared" si="287"/>
        <v>0</v>
      </c>
      <c r="T1838" s="2">
        <v>2010</v>
      </c>
      <c r="U1838" s="2">
        <f t="shared" si="288"/>
        <v>0</v>
      </c>
      <c r="V1838" s="2">
        <v>6.1</v>
      </c>
      <c r="W1838" s="2">
        <f t="shared" si="289"/>
        <v>0</v>
      </c>
    </row>
    <row r="1839" spans="1:23" x14ac:dyDescent="0.2">
      <c r="A1839" s="2" t="s">
        <v>2292</v>
      </c>
      <c r="B1839" s="2" t="s">
        <v>15</v>
      </c>
      <c r="C1839" s="2" t="s">
        <v>24</v>
      </c>
      <c r="D1839" s="2">
        <v>1.2996000000000001E-2</v>
      </c>
      <c r="E1839" s="2">
        <v>82</v>
      </c>
      <c r="F1839" s="2">
        <v>3905</v>
      </c>
      <c r="G1839" s="2">
        <v>1</v>
      </c>
      <c r="H1839" s="2">
        <f t="shared" si="280"/>
        <v>1</v>
      </c>
      <c r="I1839" s="2">
        <f t="shared" si="281"/>
        <v>0</v>
      </c>
      <c r="J1839" s="2">
        <f t="shared" si="282"/>
        <v>0</v>
      </c>
      <c r="K1839" s="2">
        <f t="shared" si="283"/>
        <v>0</v>
      </c>
      <c r="L1839" s="2">
        <f t="shared" si="284"/>
        <v>0</v>
      </c>
      <c r="M1839" s="2">
        <v>82</v>
      </c>
      <c r="Q1839" s="2">
        <f t="shared" si="285"/>
        <v>0</v>
      </c>
      <c r="R1839" s="2">
        <f t="shared" si="286"/>
        <v>0</v>
      </c>
      <c r="S1839" s="2">
        <f t="shared" si="287"/>
        <v>0</v>
      </c>
      <c r="T1839" s="2">
        <v>2000</v>
      </c>
      <c r="U1839" s="2">
        <f t="shared" si="288"/>
        <v>0</v>
      </c>
      <c r="V1839" s="2">
        <v>6</v>
      </c>
      <c r="W1839" s="2">
        <f t="shared" si="289"/>
        <v>0</v>
      </c>
    </row>
    <row r="1840" spans="1:23" x14ac:dyDescent="0.2">
      <c r="A1840" s="2" t="s">
        <v>2873</v>
      </c>
      <c r="B1840" s="2" t="s">
        <v>15</v>
      </c>
      <c r="C1840" s="2" t="s">
        <v>40</v>
      </c>
      <c r="D1840" s="2">
        <v>6.8519699999999997</v>
      </c>
      <c r="E1840" s="2">
        <v>95</v>
      </c>
      <c r="F1840" s="2">
        <v>10040</v>
      </c>
      <c r="G1840" s="2">
        <v>2.5</v>
      </c>
      <c r="H1840" s="2">
        <f t="shared" si="280"/>
        <v>1</v>
      </c>
      <c r="I1840" s="2">
        <f t="shared" si="281"/>
        <v>0</v>
      </c>
      <c r="J1840" s="2">
        <f t="shared" si="282"/>
        <v>0</v>
      </c>
      <c r="K1840" s="2">
        <f t="shared" si="283"/>
        <v>0</v>
      </c>
      <c r="L1840" s="2">
        <f t="shared" si="284"/>
        <v>0</v>
      </c>
      <c r="M1840" s="2">
        <v>53</v>
      </c>
      <c r="Q1840" s="2">
        <f t="shared" si="285"/>
        <v>0</v>
      </c>
      <c r="R1840" s="2">
        <f t="shared" si="286"/>
        <v>0</v>
      </c>
      <c r="S1840" s="2">
        <f t="shared" si="287"/>
        <v>1</v>
      </c>
      <c r="T1840" s="2">
        <v>2013</v>
      </c>
      <c r="U1840" s="2">
        <f t="shared" si="288"/>
        <v>0</v>
      </c>
      <c r="V1840" s="2">
        <v>7.1</v>
      </c>
      <c r="W1840" s="2">
        <f t="shared" si="289"/>
        <v>0</v>
      </c>
    </row>
    <row r="1841" spans="1:23" x14ac:dyDescent="0.2">
      <c r="A1841" s="2" t="s">
        <v>1013</v>
      </c>
      <c r="B1841" s="2" t="s">
        <v>51</v>
      </c>
      <c r="C1841" s="2" t="s">
        <v>19</v>
      </c>
      <c r="D1841" s="2">
        <v>71.148700000000005</v>
      </c>
      <c r="E1841" s="2">
        <v>107</v>
      </c>
      <c r="F1841" s="2">
        <v>1614</v>
      </c>
      <c r="G1841" s="2">
        <v>90</v>
      </c>
      <c r="H1841" s="2">
        <f t="shared" si="280"/>
        <v>0</v>
      </c>
      <c r="I1841" s="2">
        <f t="shared" si="281"/>
        <v>0</v>
      </c>
      <c r="J1841" s="2">
        <f t="shared" si="282"/>
        <v>0</v>
      </c>
      <c r="K1841" s="2">
        <f t="shared" si="283"/>
        <v>0</v>
      </c>
      <c r="L1841" s="2">
        <f t="shared" si="284"/>
        <v>1</v>
      </c>
      <c r="M1841" s="2">
        <v>70</v>
      </c>
      <c r="Q1841" s="2">
        <f t="shared" si="285"/>
        <v>0</v>
      </c>
      <c r="R1841" s="2">
        <f t="shared" si="286"/>
        <v>1</v>
      </c>
      <c r="S1841" s="2">
        <f t="shared" si="287"/>
        <v>0</v>
      </c>
      <c r="T1841" s="2">
        <v>2008</v>
      </c>
      <c r="U1841" s="2">
        <f t="shared" si="288"/>
        <v>0</v>
      </c>
      <c r="V1841" s="2">
        <v>6.6</v>
      </c>
      <c r="W1841" s="2">
        <f t="shared" si="289"/>
        <v>0</v>
      </c>
    </row>
    <row r="1842" spans="1:23" x14ac:dyDescent="0.2">
      <c r="A1842" s="2" t="s">
        <v>2168</v>
      </c>
      <c r="B1842" s="2" t="s">
        <v>11</v>
      </c>
      <c r="C1842" s="2" t="s">
        <v>24</v>
      </c>
      <c r="D1842" s="2">
        <v>19.7819</v>
      </c>
      <c r="E1842" s="2">
        <v>103</v>
      </c>
      <c r="F1842" s="2">
        <v>20881</v>
      </c>
      <c r="G1842" s="2">
        <v>60</v>
      </c>
      <c r="H1842" s="2">
        <f t="shared" si="280"/>
        <v>0</v>
      </c>
      <c r="I1842" s="2">
        <f t="shared" si="281"/>
        <v>0</v>
      </c>
      <c r="J1842" s="2">
        <f t="shared" si="282"/>
        <v>0</v>
      </c>
      <c r="K1842" s="2">
        <f t="shared" si="283"/>
        <v>0</v>
      </c>
      <c r="L1842" s="2">
        <f t="shared" si="284"/>
        <v>0</v>
      </c>
      <c r="M1842" s="2">
        <v>436</v>
      </c>
      <c r="Q1842" s="2">
        <f t="shared" si="285"/>
        <v>1</v>
      </c>
      <c r="R1842" s="2">
        <f t="shared" si="286"/>
        <v>0</v>
      </c>
      <c r="S1842" s="2">
        <f t="shared" si="287"/>
        <v>0</v>
      </c>
      <c r="T1842" s="2">
        <v>2008</v>
      </c>
      <c r="U1842" s="2">
        <f t="shared" si="288"/>
        <v>0</v>
      </c>
      <c r="V1842" s="2">
        <v>4.8</v>
      </c>
      <c r="W1842" s="2">
        <f t="shared" si="289"/>
        <v>0</v>
      </c>
    </row>
    <row r="1843" spans="1:23" x14ac:dyDescent="0.2">
      <c r="A1843" s="2" t="s">
        <v>2877</v>
      </c>
      <c r="B1843" s="2" t="s">
        <v>51</v>
      </c>
      <c r="C1843" s="2" t="s">
        <v>97</v>
      </c>
      <c r="D1843" s="2">
        <v>162.49600000000001</v>
      </c>
      <c r="E1843" s="2">
        <v>92</v>
      </c>
      <c r="F1843" s="2">
        <v>5217</v>
      </c>
      <c r="G1843" s="2">
        <v>74</v>
      </c>
      <c r="H1843" s="2">
        <f t="shared" si="280"/>
        <v>0</v>
      </c>
      <c r="I1843" s="2">
        <f t="shared" si="281"/>
        <v>0</v>
      </c>
      <c r="J1843" s="2">
        <f t="shared" si="282"/>
        <v>0</v>
      </c>
      <c r="K1843" s="2">
        <f t="shared" si="283"/>
        <v>1</v>
      </c>
      <c r="L1843" s="2">
        <f t="shared" si="284"/>
        <v>0</v>
      </c>
      <c r="M1843" s="2">
        <v>5</v>
      </c>
      <c r="Q1843" s="2">
        <f t="shared" si="285"/>
        <v>0</v>
      </c>
      <c r="R1843" s="2">
        <f t="shared" si="286"/>
        <v>1</v>
      </c>
      <c r="S1843" s="2">
        <f t="shared" si="287"/>
        <v>0</v>
      </c>
      <c r="T1843" s="2">
        <v>2015</v>
      </c>
      <c r="U1843" s="2">
        <f t="shared" si="288"/>
        <v>0</v>
      </c>
      <c r="V1843" s="2">
        <v>6</v>
      </c>
      <c r="W1843" s="2">
        <f t="shared" si="289"/>
        <v>0</v>
      </c>
    </row>
    <row r="1844" spans="1:23" x14ac:dyDescent="0.2">
      <c r="A1844" s="2" t="s">
        <v>2879</v>
      </c>
      <c r="B1844" s="2" t="s">
        <v>51</v>
      </c>
      <c r="C1844" s="2" t="s">
        <v>97</v>
      </c>
      <c r="D1844" s="2">
        <v>85.416600000000003</v>
      </c>
      <c r="E1844" s="2">
        <v>87</v>
      </c>
      <c r="F1844" s="2">
        <v>20097</v>
      </c>
      <c r="G1844" s="2">
        <v>30</v>
      </c>
      <c r="H1844" s="2">
        <f t="shared" si="280"/>
        <v>0</v>
      </c>
      <c r="I1844" s="2">
        <f t="shared" si="281"/>
        <v>0</v>
      </c>
      <c r="J1844" s="2">
        <f t="shared" si="282"/>
        <v>0</v>
      </c>
      <c r="K1844" s="2">
        <f t="shared" si="283"/>
        <v>1</v>
      </c>
      <c r="L1844" s="2">
        <f t="shared" si="284"/>
        <v>0</v>
      </c>
      <c r="M1844" s="2">
        <v>47</v>
      </c>
      <c r="Q1844" s="2">
        <f t="shared" si="285"/>
        <v>0</v>
      </c>
      <c r="R1844" s="2">
        <f t="shared" si="286"/>
        <v>1</v>
      </c>
      <c r="S1844" s="2">
        <f t="shared" si="287"/>
        <v>0</v>
      </c>
      <c r="T1844" s="2">
        <v>2004</v>
      </c>
      <c r="U1844" s="2">
        <f t="shared" si="288"/>
        <v>0</v>
      </c>
      <c r="V1844" s="2">
        <v>7</v>
      </c>
      <c r="W1844" s="2">
        <f t="shared" si="289"/>
        <v>0</v>
      </c>
    </row>
    <row r="1845" spans="1:23" x14ac:dyDescent="0.2">
      <c r="A1845" s="2" t="s">
        <v>287</v>
      </c>
      <c r="B1845" s="2" t="s">
        <v>51</v>
      </c>
      <c r="C1845" s="2" t="s">
        <v>24</v>
      </c>
      <c r="D1845" s="2">
        <v>24.268799999999999</v>
      </c>
      <c r="E1845" s="2">
        <v>94</v>
      </c>
      <c r="F1845" s="2">
        <v>3436</v>
      </c>
      <c r="G1845" s="2">
        <v>28</v>
      </c>
      <c r="H1845" s="2">
        <f t="shared" si="280"/>
        <v>0</v>
      </c>
      <c r="I1845" s="2">
        <f t="shared" si="281"/>
        <v>0</v>
      </c>
      <c r="J1845" s="2">
        <f t="shared" si="282"/>
        <v>0</v>
      </c>
      <c r="K1845" s="2">
        <f t="shared" si="283"/>
        <v>0</v>
      </c>
      <c r="L1845" s="2">
        <f t="shared" si="284"/>
        <v>0</v>
      </c>
      <c r="M1845" s="2">
        <v>32</v>
      </c>
      <c r="Q1845" s="2">
        <f t="shared" si="285"/>
        <v>0</v>
      </c>
      <c r="R1845" s="2">
        <f t="shared" si="286"/>
        <v>1</v>
      </c>
      <c r="S1845" s="2">
        <f t="shared" si="287"/>
        <v>0</v>
      </c>
      <c r="T1845" s="2">
        <v>2010</v>
      </c>
      <c r="U1845" s="2">
        <f t="shared" si="288"/>
        <v>0</v>
      </c>
      <c r="V1845" s="2">
        <v>5.4</v>
      </c>
      <c r="W1845" s="2">
        <f t="shared" si="289"/>
        <v>0</v>
      </c>
    </row>
    <row r="1846" spans="1:23" x14ac:dyDescent="0.2">
      <c r="A1846" s="2" t="s">
        <v>2882</v>
      </c>
      <c r="B1846" s="2" t="s">
        <v>15</v>
      </c>
      <c r="C1846" s="2" t="s">
        <v>40</v>
      </c>
      <c r="D1846" s="2">
        <v>7.3620999999999999</v>
      </c>
      <c r="E1846" s="2">
        <v>88</v>
      </c>
      <c r="F1846" s="2">
        <v>479</v>
      </c>
      <c r="G1846" s="2">
        <v>1.5</v>
      </c>
      <c r="H1846" s="2">
        <f t="shared" si="280"/>
        <v>1</v>
      </c>
      <c r="I1846" s="2">
        <f t="shared" si="281"/>
        <v>0</v>
      </c>
      <c r="J1846" s="2">
        <f t="shared" si="282"/>
        <v>0</v>
      </c>
      <c r="K1846" s="2">
        <f t="shared" si="283"/>
        <v>0</v>
      </c>
      <c r="L1846" s="2">
        <f t="shared" si="284"/>
        <v>0</v>
      </c>
      <c r="M1846" s="2">
        <v>387</v>
      </c>
      <c r="Q1846" s="2">
        <f t="shared" si="285"/>
        <v>0</v>
      </c>
      <c r="R1846" s="2">
        <f t="shared" si="286"/>
        <v>0</v>
      </c>
      <c r="S1846" s="2">
        <f t="shared" si="287"/>
        <v>1</v>
      </c>
      <c r="T1846" s="2">
        <v>2005</v>
      </c>
      <c r="U1846" s="2">
        <f t="shared" si="288"/>
        <v>0</v>
      </c>
      <c r="V1846" s="2">
        <v>7.4</v>
      </c>
      <c r="W1846" s="2">
        <f t="shared" si="289"/>
        <v>0</v>
      </c>
    </row>
    <row r="1847" spans="1:23" x14ac:dyDescent="0.2">
      <c r="A1847" s="2" t="s">
        <v>2228</v>
      </c>
      <c r="B1847" s="2" t="s">
        <v>15</v>
      </c>
      <c r="C1847" s="2" t="s">
        <v>40</v>
      </c>
      <c r="D1847" s="2">
        <v>5.7393799999999997</v>
      </c>
      <c r="E1847" s="2">
        <v>89</v>
      </c>
      <c r="F1847" s="2">
        <v>24419</v>
      </c>
      <c r="G1847" s="2">
        <v>0.5</v>
      </c>
      <c r="H1847" s="2">
        <f t="shared" si="280"/>
        <v>1</v>
      </c>
      <c r="I1847" s="2">
        <f t="shared" si="281"/>
        <v>0</v>
      </c>
      <c r="J1847" s="2">
        <f t="shared" si="282"/>
        <v>0</v>
      </c>
      <c r="K1847" s="2">
        <f t="shared" si="283"/>
        <v>0</v>
      </c>
      <c r="L1847" s="2">
        <f t="shared" si="284"/>
        <v>0</v>
      </c>
      <c r="M1847" s="2">
        <v>310</v>
      </c>
      <c r="Q1847" s="2">
        <f t="shared" si="285"/>
        <v>0</v>
      </c>
      <c r="R1847" s="2">
        <f t="shared" si="286"/>
        <v>0</v>
      </c>
      <c r="S1847" s="2">
        <f t="shared" si="287"/>
        <v>1</v>
      </c>
      <c r="T1847" s="2">
        <v>2003</v>
      </c>
      <c r="U1847" s="2">
        <f t="shared" si="288"/>
        <v>0</v>
      </c>
      <c r="V1847" s="2">
        <v>7.7</v>
      </c>
      <c r="W1847" s="2">
        <f t="shared" si="289"/>
        <v>0</v>
      </c>
    </row>
    <row r="1848" spans="1:23" x14ac:dyDescent="0.2">
      <c r="A1848" s="2" t="s">
        <v>741</v>
      </c>
      <c r="B1848" s="2" t="s">
        <v>11</v>
      </c>
      <c r="C1848" s="2" t="s">
        <v>31</v>
      </c>
      <c r="D1848" s="2">
        <v>59.4756</v>
      </c>
      <c r="E1848" s="2">
        <v>93</v>
      </c>
      <c r="F1848" s="2">
        <v>13748</v>
      </c>
      <c r="G1848" s="2">
        <v>90</v>
      </c>
      <c r="H1848" s="2">
        <f t="shared" si="280"/>
        <v>0</v>
      </c>
      <c r="I1848" s="2">
        <f t="shared" si="281"/>
        <v>1</v>
      </c>
      <c r="J1848" s="2">
        <f t="shared" si="282"/>
        <v>0</v>
      </c>
      <c r="K1848" s="2">
        <f t="shared" si="283"/>
        <v>0</v>
      </c>
      <c r="L1848" s="2">
        <f t="shared" si="284"/>
        <v>0</v>
      </c>
      <c r="M1848" s="2">
        <v>0</v>
      </c>
      <c r="Q1848" s="2">
        <f t="shared" si="285"/>
        <v>1</v>
      </c>
      <c r="R1848" s="2">
        <f t="shared" si="286"/>
        <v>0</v>
      </c>
      <c r="S1848" s="2">
        <f t="shared" si="287"/>
        <v>0</v>
      </c>
      <c r="T1848" s="2">
        <v>2004</v>
      </c>
      <c r="U1848" s="2">
        <f t="shared" si="288"/>
        <v>0</v>
      </c>
      <c r="V1848" s="2">
        <v>5.2</v>
      </c>
      <c r="W1848" s="2">
        <f t="shared" si="289"/>
        <v>0</v>
      </c>
    </row>
    <row r="1849" spans="1:23" x14ac:dyDescent="0.2">
      <c r="A1849" s="2" t="s">
        <v>2886</v>
      </c>
      <c r="B1849" s="2" t="s">
        <v>11</v>
      </c>
      <c r="C1849" s="2" t="s">
        <v>24</v>
      </c>
      <c r="D1849" s="2">
        <v>118.471</v>
      </c>
      <c r="E1849" s="2">
        <v>124</v>
      </c>
      <c r="F1849" s="2">
        <v>12556</v>
      </c>
      <c r="G1849" s="2">
        <v>68</v>
      </c>
      <c r="H1849" s="2">
        <f t="shared" si="280"/>
        <v>0</v>
      </c>
      <c r="I1849" s="2">
        <f t="shared" si="281"/>
        <v>0</v>
      </c>
      <c r="J1849" s="2">
        <f t="shared" si="282"/>
        <v>0</v>
      </c>
      <c r="K1849" s="2">
        <f t="shared" si="283"/>
        <v>0</v>
      </c>
      <c r="L1849" s="2">
        <f t="shared" si="284"/>
        <v>0</v>
      </c>
      <c r="M1849" s="2">
        <v>31</v>
      </c>
      <c r="Q1849" s="2">
        <f t="shared" si="285"/>
        <v>1</v>
      </c>
      <c r="R1849" s="2">
        <f t="shared" si="286"/>
        <v>0</v>
      </c>
      <c r="S1849" s="2">
        <f t="shared" si="287"/>
        <v>0</v>
      </c>
      <c r="T1849" s="2">
        <v>2002</v>
      </c>
      <c r="U1849" s="2">
        <f t="shared" si="288"/>
        <v>0</v>
      </c>
      <c r="V1849" s="2">
        <v>6.4</v>
      </c>
      <c r="W1849" s="2">
        <f t="shared" si="289"/>
        <v>0</v>
      </c>
    </row>
    <row r="1850" spans="1:23" x14ac:dyDescent="0.2">
      <c r="A1850" s="2" t="s">
        <v>1055</v>
      </c>
      <c r="B1850" s="2" t="s">
        <v>15</v>
      </c>
      <c r="C1850" s="2" t="s">
        <v>31</v>
      </c>
      <c r="D1850" s="2">
        <v>24.430299999999999</v>
      </c>
      <c r="E1850" s="2">
        <v>90</v>
      </c>
      <c r="F1850" s="2">
        <v>132</v>
      </c>
      <c r="G1850" s="2">
        <v>43</v>
      </c>
      <c r="H1850" s="2">
        <f t="shared" si="280"/>
        <v>1</v>
      </c>
      <c r="I1850" s="2">
        <f t="shared" si="281"/>
        <v>1</v>
      </c>
      <c r="J1850" s="2">
        <f t="shared" si="282"/>
        <v>0</v>
      </c>
      <c r="K1850" s="2">
        <f t="shared" si="283"/>
        <v>0</v>
      </c>
      <c r="L1850" s="2">
        <f t="shared" si="284"/>
        <v>0</v>
      </c>
      <c r="M1850" s="2">
        <v>16</v>
      </c>
      <c r="Q1850" s="2">
        <f t="shared" si="285"/>
        <v>0</v>
      </c>
      <c r="R1850" s="2">
        <f t="shared" si="286"/>
        <v>0</v>
      </c>
      <c r="S1850" s="2">
        <f t="shared" si="287"/>
        <v>0</v>
      </c>
      <c r="T1850" s="2">
        <v>2002</v>
      </c>
      <c r="U1850" s="2">
        <f t="shared" si="288"/>
        <v>0</v>
      </c>
      <c r="V1850" s="2">
        <v>5.0999999999999996</v>
      </c>
      <c r="W1850" s="2">
        <f t="shared" si="289"/>
        <v>0</v>
      </c>
    </row>
    <row r="1851" spans="1:23" x14ac:dyDescent="0.2">
      <c r="A1851" s="2" t="s">
        <v>448</v>
      </c>
      <c r="B1851" s="2" t="s">
        <v>11</v>
      </c>
      <c r="C1851" s="2" t="s">
        <v>40</v>
      </c>
      <c r="D1851" s="2">
        <v>27.758500000000002</v>
      </c>
      <c r="E1851" s="2">
        <v>101</v>
      </c>
      <c r="F1851" s="2">
        <v>1292</v>
      </c>
      <c r="G1851" s="2">
        <v>19</v>
      </c>
      <c r="H1851" s="2">
        <f t="shared" si="280"/>
        <v>0</v>
      </c>
      <c r="I1851" s="2">
        <f t="shared" si="281"/>
        <v>0</v>
      </c>
      <c r="J1851" s="2">
        <f t="shared" si="282"/>
        <v>0</v>
      </c>
      <c r="K1851" s="2">
        <f t="shared" si="283"/>
        <v>0</v>
      </c>
      <c r="L1851" s="2">
        <f t="shared" si="284"/>
        <v>0</v>
      </c>
      <c r="M1851" s="2">
        <v>8</v>
      </c>
      <c r="Q1851" s="2">
        <f t="shared" si="285"/>
        <v>1</v>
      </c>
      <c r="R1851" s="2">
        <f t="shared" si="286"/>
        <v>0</v>
      </c>
      <c r="S1851" s="2">
        <f t="shared" si="287"/>
        <v>1</v>
      </c>
      <c r="T1851" s="2">
        <v>2010</v>
      </c>
      <c r="U1851" s="2">
        <f t="shared" si="288"/>
        <v>0</v>
      </c>
      <c r="V1851" s="2">
        <v>6.1</v>
      </c>
      <c r="W1851" s="2">
        <f t="shared" si="289"/>
        <v>0</v>
      </c>
    </row>
    <row r="1852" spans="1:23" x14ac:dyDescent="0.2">
      <c r="A1852" s="2" t="s">
        <v>2890</v>
      </c>
      <c r="B1852" s="2" t="s">
        <v>15</v>
      </c>
      <c r="C1852" s="2" t="s">
        <v>12</v>
      </c>
      <c r="D1852" s="2">
        <v>13.4917</v>
      </c>
      <c r="E1852" s="2">
        <v>109</v>
      </c>
      <c r="F1852" s="2">
        <v>14995</v>
      </c>
      <c r="G1852" s="2">
        <v>18</v>
      </c>
      <c r="H1852" s="2">
        <f t="shared" si="280"/>
        <v>1</v>
      </c>
      <c r="I1852" s="2">
        <f t="shared" si="281"/>
        <v>0</v>
      </c>
      <c r="J1852" s="2">
        <f t="shared" si="282"/>
        <v>0</v>
      </c>
      <c r="K1852" s="2">
        <f t="shared" si="283"/>
        <v>0</v>
      </c>
      <c r="L1852" s="2">
        <f t="shared" si="284"/>
        <v>0</v>
      </c>
      <c r="M1852" s="2">
        <v>128</v>
      </c>
      <c r="Q1852" s="2">
        <f t="shared" si="285"/>
        <v>0</v>
      </c>
      <c r="R1852" s="2">
        <f t="shared" si="286"/>
        <v>0</v>
      </c>
      <c r="S1852" s="2">
        <f t="shared" si="287"/>
        <v>0</v>
      </c>
      <c r="T1852" s="2">
        <v>2001</v>
      </c>
      <c r="U1852" s="2">
        <f t="shared" si="288"/>
        <v>0</v>
      </c>
      <c r="V1852" s="2">
        <v>6.1</v>
      </c>
      <c r="W1852" s="2">
        <f t="shared" si="289"/>
        <v>1</v>
      </c>
    </row>
    <row r="1853" spans="1:23" x14ac:dyDescent="0.2">
      <c r="A1853" s="2" t="s">
        <v>1615</v>
      </c>
      <c r="B1853" s="2" t="s">
        <v>15</v>
      </c>
      <c r="C1853" s="2" t="s">
        <v>24</v>
      </c>
      <c r="D1853" s="2">
        <v>65.452299999999994</v>
      </c>
      <c r="E1853" s="2">
        <v>106</v>
      </c>
      <c r="F1853" s="2">
        <v>19906</v>
      </c>
      <c r="G1853" s="2">
        <v>100</v>
      </c>
      <c r="H1853" s="2">
        <f t="shared" si="280"/>
        <v>1</v>
      </c>
      <c r="I1853" s="2">
        <f t="shared" si="281"/>
        <v>0</v>
      </c>
      <c r="J1853" s="2">
        <f t="shared" si="282"/>
        <v>0</v>
      </c>
      <c r="K1853" s="2">
        <f t="shared" si="283"/>
        <v>0</v>
      </c>
      <c r="L1853" s="2">
        <f t="shared" si="284"/>
        <v>0</v>
      </c>
      <c r="M1853" s="2">
        <v>12000</v>
      </c>
      <c r="Q1853" s="2">
        <f t="shared" si="285"/>
        <v>0</v>
      </c>
      <c r="R1853" s="2">
        <f t="shared" si="286"/>
        <v>0</v>
      </c>
      <c r="S1853" s="2">
        <f t="shared" si="287"/>
        <v>0</v>
      </c>
      <c r="T1853" s="2">
        <v>2009</v>
      </c>
      <c r="U1853" s="2">
        <f t="shared" si="288"/>
        <v>0</v>
      </c>
      <c r="V1853" s="2">
        <v>6.4</v>
      </c>
      <c r="W1853" s="2">
        <f t="shared" si="289"/>
        <v>0</v>
      </c>
    </row>
    <row r="1854" spans="1:23" x14ac:dyDescent="0.2">
      <c r="A1854" s="2" t="s">
        <v>163</v>
      </c>
      <c r="B1854" s="2" t="s">
        <v>11</v>
      </c>
      <c r="C1854" s="2" t="s">
        <v>40</v>
      </c>
      <c r="D1854" s="2">
        <v>0.26336500000000002</v>
      </c>
      <c r="E1854" s="2">
        <v>110</v>
      </c>
      <c r="F1854" s="2">
        <v>3785</v>
      </c>
      <c r="G1854" s="2">
        <v>20</v>
      </c>
      <c r="H1854" s="2">
        <f t="shared" si="280"/>
        <v>0</v>
      </c>
      <c r="I1854" s="2">
        <f t="shared" si="281"/>
        <v>0</v>
      </c>
      <c r="J1854" s="2">
        <f t="shared" si="282"/>
        <v>0</v>
      </c>
      <c r="K1854" s="2">
        <f t="shared" si="283"/>
        <v>0</v>
      </c>
      <c r="L1854" s="2">
        <f t="shared" si="284"/>
        <v>0</v>
      </c>
      <c r="M1854" s="2">
        <v>278</v>
      </c>
      <c r="Q1854" s="2">
        <f t="shared" si="285"/>
        <v>1</v>
      </c>
      <c r="R1854" s="2">
        <f t="shared" si="286"/>
        <v>0</v>
      </c>
      <c r="S1854" s="2">
        <f t="shared" si="287"/>
        <v>1</v>
      </c>
      <c r="T1854" s="2">
        <v>2010</v>
      </c>
      <c r="U1854" s="2">
        <f t="shared" si="288"/>
        <v>0</v>
      </c>
      <c r="V1854" s="2">
        <v>5.4</v>
      </c>
      <c r="W1854" s="2">
        <f t="shared" si="289"/>
        <v>0</v>
      </c>
    </row>
    <row r="1855" spans="1:23" x14ac:dyDescent="0.2">
      <c r="A1855" s="2" t="s">
        <v>2894</v>
      </c>
      <c r="B1855" s="2" t="s">
        <v>15</v>
      </c>
      <c r="C1855" s="2" t="s">
        <v>31</v>
      </c>
      <c r="D1855" s="2">
        <v>0.76648700000000003</v>
      </c>
      <c r="E1855" s="2">
        <v>96</v>
      </c>
      <c r="F1855" s="2">
        <v>4883</v>
      </c>
      <c r="G1855" s="2">
        <v>5.25</v>
      </c>
      <c r="H1855" s="2">
        <f t="shared" si="280"/>
        <v>1</v>
      </c>
      <c r="I1855" s="2">
        <f t="shared" si="281"/>
        <v>1</v>
      </c>
      <c r="J1855" s="2">
        <f t="shared" si="282"/>
        <v>0</v>
      </c>
      <c r="K1855" s="2">
        <f t="shared" si="283"/>
        <v>0</v>
      </c>
      <c r="L1855" s="2">
        <f t="shared" si="284"/>
        <v>0</v>
      </c>
      <c r="M1855" s="2">
        <v>136</v>
      </c>
      <c r="Q1855" s="2">
        <f t="shared" si="285"/>
        <v>0</v>
      </c>
      <c r="R1855" s="2">
        <f t="shared" si="286"/>
        <v>0</v>
      </c>
      <c r="S1855" s="2">
        <f t="shared" si="287"/>
        <v>0</v>
      </c>
      <c r="T1855" s="2">
        <v>2007</v>
      </c>
      <c r="U1855" s="2">
        <f t="shared" si="288"/>
        <v>0</v>
      </c>
      <c r="V1855" s="2">
        <v>5</v>
      </c>
      <c r="W1855" s="2">
        <f t="shared" si="289"/>
        <v>0</v>
      </c>
    </row>
    <row r="1856" spans="1:23" x14ac:dyDescent="0.2">
      <c r="A1856" s="2" t="s">
        <v>152</v>
      </c>
      <c r="B1856" s="2" t="s">
        <v>11</v>
      </c>
      <c r="C1856" s="2" t="s">
        <v>40</v>
      </c>
      <c r="D1856" s="2">
        <v>77.032300000000006</v>
      </c>
      <c r="E1856" s="2">
        <v>128</v>
      </c>
      <c r="F1856" s="2">
        <v>16199</v>
      </c>
      <c r="G1856" s="2">
        <v>60</v>
      </c>
      <c r="H1856" s="2">
        <f t="shared" si="280"/>
        <v>0</v>
      </c>
      <c r="I1856" s="2">
        <f t="shared" si="281"/>
        <v>0</v>
      </c>
      <c r="J1856" s="2">
        <f t="shared" si="282"/>
        <v>0</v>
      </c>
      <c r="K1856" s="2">
        <f t="shared" si="283"/>
        <v>0</v>
      </c>
      <c r="L1856" s="2">
        <f t="shared" si="284"/>
        <v>0</v>
      </c>
      <c r="M1856" s="2">
        <v>14000</v>
      </c>
      <c r="Q1856" s="2">
        <f t="shared" si="285"/>
        <v>1</v>
      </c>
      <c r="R1856" s="2">
        <f t="shared" si="286"/>
        <v>0</v>
      </c>
      <c r="S1856" s="2">
        <f t="shared" si="287"/>
        <v>1</v>
      </c>
      <c r="T1856" s="2">
        <v>2004</v>
      </c>
      <c r="U1856" s="2">
        <f t="shared" si="288"/>
        <v>0</v>
      </c>
      <c r="V1856" s="2">
        <v>7.3</v>
      </c>
      <c r="W1856" s="2">
        <f t="shared" si="289"/>
        <v>0</v>
      </c>
    </row>
    <row r="1857" spans="1:23" x14ac:dyDescent="0.2">
      <c r="A1857" s="2" t="s">
        <v>363</v>
      </c>
      <c r="B1857" s="2" t="s">
        <v>15</v>
      </c>
      <c r="C1857" s="2" t="s">
        <v>35</v>
      </c>
      <c r="D1857" s="2">
        <v>39.511000000000003</v>
      </c>
      <c r="E1857" s="2">
        <v>83</v>
      </c>
      <c r="F1857" s="2">
        <v>26402</v>
      </c>
      <c r="G1857" s="2">
        <v>16</v>
      </c>
      <c r="H1857" s="2">
        <f t="shared" si="280"/>
        <v>1</v>
      </c>
      <c r="I1857" s="2">
        <f t="shared" si="281"/>
        <v>0</v>
      </c>
      <c r="J1857" s="2">
        <f t="shared" si="282"/>
        <v>1</v>
      </c>
      <c r="K1857" s="2">
        <f t="shared" si="283"/>
        <v>0</v>
      </c>
      <c r="L1857" s="2">
        <f t="shared" si="284"/>
        <v>0</v>
      </c>
      <c r="M1857" s="2">
        <v>473</v>
      </c>
      <c r="Q1857" s="2">
        <f t="shared" si="285"/>
        <v>0</v>
      </c>
      <c r="R1857" s="2">
        <f t="shared" si="286"/>
        <v>0</v>
      </c>
      <c r="S1857" s="2">
        <f t="shared" si="287"/>
        <v>0</v>
      </c>
      <c r="T1857" s="2">
        <v>2006</v>
      </c>
      <c r="U1857" s="2">
        <f t="shared" si="288"/>
        <v>0</v>
      </c>
      <c r="V1857" s="2">
        <v>5.9</v>
      </c>
      <c r="W1857" s="2">
        <f t="shared" si="289"/>
        <v>0</v>
      </c>
    </row>
    <row r="1858" spans="1:23" x14ac:dyDescent="0.2">
      <c r="A1858" s="2" t="s">
        <v>2898</v>
      </c>
      <c r="B1858" s="2" t="s">
        <v>18</v>
      </c>
      <c r="C1858" s="2" t="s">
        <v>97</v>
      </c>
      <c r="D1858" s="2">
        <v>45.542400000000001</v>
      </c>
      <c r="E1858" s="2">
        <v>77</v>
      </c>
      <c r="F1858" s="2">
        <v>575</v>
      </c>
      <c r="G1858" s="2">
        <v>30</v>
      </c>
      <c r="H1858" s="2">
        <f t="shared" si="280"/>
        <v>0</v>
      </c>
      <c r="I1858" s="2">
        <f t="shared" si="281"/>
        <v>0</v>
      </c>
      <c r="J1858" s="2">
        <f t="shared" si="282"/>
        <v>0</v>
      </c>
      <c r="K1858" s="2">
        <f t="shared" si="283"/>
        <v>1</v>
      </c>
      <c r="L1858" s="2">
        <f t="shared" si="284"/>
        <v>0</v>
      </c>
      <c r="M1858" s="2">
        <v>25</v>
      </c>
      <c r="Q1858" s="2">
        <f t="shared" si="285"/>
        <v>0</v>
      </c>
      <c r="R1858" s="2">
        <f t="shared" si="286"/>
        <v>0</v>
      </c>
      <c r="S1858" s="2">
        <f t="shared" si="287"/>
        <v>0</v>
      </c>
      <c r="T1858" s="2">
        <v>2000</v>
      </c>
      <c r="U1858" s="2">
        <f t="shared" si="288"/>
        <v>0</v>
      </c>
      <c r="V1858" s="2">
        <v>6.3</v>
      </c>
      <c r="W1858" s="2">
        <f t="shared" si="289"/>
        <v>0</v>
      </c>
    </row>
    <row r="1859" spans="1:23" x14ac:dyDescent="0.2">
      <c r="A1859" s="2" t="s">
        <v>1627</v>
      </c>
      <c r="B1859" s="2" t="s">
        <v>11</v>
      </c>
      <c r="C1859" s="2" t="s">
        <v>19</v>
      </c>
      <c r="D1859" s="2">
        <v>56.684800000000003</v>
      </c>
      <c r="E1859" s="2">
        <v>96</v>
      </c>
      <c r="F1859" s="2">
        <v>1919</v>
      </c>
      <c r="G1859" s="2">
        <v>80</v>
      </c>
      <c r="H1859" s="2">
        <f t="shared" ref="H1859:H1922" si="290">IF(B1859="R",1,0)</f>
        <v>0</v>
      </c>
      <c r="I1859" s="2">
        <f t="shared" ref="I1859:I1922" si="291">IF(C1859="Comedy",1,0)</f>
        <v>0</v>
      </c>
      <c r="J1859" s="2">
        <f t="shared" ref="J1859:J1922" si="292">IF(C1859="Thriller_Horror",1,0)</f>
        <v>0</v>
      </c>
      <c r="K1859" s="2">
        <f t="shared" ref="K1859:K1922" si="293">IF(C1859="Animation",1,0)</f>
        <v>0</v>
      </c>
      <c r="L1859" s="2">
        <f t="shared" ref="L1859:L1922" si="294">IF(C1859="Adventure_Sci_fi",1,0)</f>
        <v>1</v>
      </c>
      <c r="M1859" s="2">
        <v>25</v>
      </c>
      <c r="Q1859" s="2">
        <f t="shared" ref="Q1859:Q1922" si="295">IF(B1859="PG-13",1,0)</f>
        <v>1</v>
      </c>
      <c r="R1859" s="2">
        <f t="shared" ref="R1859:R1922" si="296">IF(B1859="PG",1,0)</f>
        <v>0</v>
      </c>
      <c r="S1859" s="2">
        <f t="shared" ref="S1859:S1922" si="297">IF(C1859="Drama_Comedy",1,0)</f>
        <v>0</v>
      </c>
      <c r="T1859" s="2">
        <v>2002</v>
      </c>
      <c r="U1859" s="2">
        <f t="shared" ref="U1859:U1922" si="298">IF(C1859="Other",1,0)</f>
        <v>0</v>
      </c>
      <c r="V1859" s="2">
        <v>5.9</v>
      </c>
      <c r="W1859" s="2">
        <f t="shared" ref="W1859:W1922" si="299">IF(C1859="Drama",1,0)</f>
        <v>0</v>
      </c>
    </row>
    <row r="1860" spans="1:23" x14ac:dyDescent="0.2">
      <c r="A1860" s="2" t="s">
        <v>208</v>
      </c>
      <c r="B1860" s="2" t="s">
        <v>11</v>
      </c>
      <c r="C1860" s="2" t="s">
        <v>12</v>
      </c>
      <c r="D1860" s="2">
        <v>63.411499999999997</v>
      </c>
      <c r="E1860" s="2">
        <v>107</v>
      </c>
      <c r="F1860" s="2">
        <v>568</v>
      </c>
      <c r="G1860" s="2">
        <v>39</v>
      </c>
      <c r="H1860" s="2">
        <f t="shared" si="290"/>
        <v>0</v>
      </c>
      <c r="I1860" s="2">
        <f t="shared" si="291"/>
        <v>0</v>
      </c>
      <c r="J1860" s="2">
        <f t="shared" si="292"/>
        <v>0</v>
      </c>
      <c r="K1860" s="2">
        <f t="shared" si="293"/>
        <v>0</v>
      </c>
      <c r="L1860" s="2">
        <f t="shared" si="294"/>
        <v>0</v>
      </c>
      <c r="M1860" s="2">
        <v>124</v>
      </c>
      <c r="Q1860" s="2">
        <f t="shared" si="295"/>
        <v>1</v>
      </c>
      <c r="R1860" s="2">
        <f t="shared" si="296"/>
        <v>0</v>
      </c>
      <c r="S1860" s="2">
        <f t="shared" si="297"/>
        <v>0</v>
      </c>
      <c r="T1860" s="2">
        <v>2009</v>
      </c>
      <c r="U1860" s="2">
        <f t="shared" si="298"/>
        <v>0</v>
      </c>
      <c r="V1860" s="2">
        <v>7.1</v>
      </c>
      <c r="W1860" s="2">
        <f t="shared" si="299"/>
        <v>1</v>
      </c>
    </row>
    <row r="1861" spans="1:23" x14ac:dyDescent="0.2">
      <c r="A1861" s="2" t="s">
        <v>2902</v>
      </c>
      <c r="B1861" s="2" t="s">
        <v>15</v>
      </c>
      <c r="C1861" s="2" t="s">
        <v>31</v>
      </c>
      <c r="D1861" s="2">
        <v>3.4473400000000001</v>
      </c>
      <c r="E1861" s="2">
        <v>104</v>
      </c>
      <c r="F1861" s="2">
        <v>2667</v>
      </c>
      <c r="G1861" s="2">
        <v>1.5</v>
      </c>
      <c r="H1861" s="2">
        <f t="shared" si="290"/>
        <v>1</v>
      </c>
      <c r="I1861" s="2">
        <f t="shared" si="291"/>
        <v>1</v>
      </c>
      <c r="J1861" s="2">
        <f t="shared" si="292"/>
        <v>0</v>
      </c>
      <c r="K1861" s="2">
        <f t="shared" si="293"/>
        <v>0</v>
      </c>
      <c r="L1861" s="2">
        <f t="shared" si="294"/>
        <v>0</v>
      </c>
      <c r="M1861" s="2">
        <v>38</v>
      </c>
      <c r="Q1861" s="2">
        <f t="shared" si="295"/>
        <v>0</v>
      </c>
      <c r="R1861" s="2">
        <f t="shared" si="296"/>
        <v>0</v>
      </c>
      <c r="S1861" s="2">
        <f t="shared" si="297"/>
        <v>0</v>
      </c>
      <c r="T1861" s="2">
        <v>2013</v>
      </c>
      <c r="U1861" s="2">
        <f t="shared" si="298"/>
        <v>0</v>
      </c>
      <c r="V1861" s="2">
        <v>5.8</v>
      </c>
      <c r="W1861" s="2">
        <f t="shared" si="299"/>
        <v>0</v>
      </c>
    </row>
    <row r="1862" spans="1:23" x14ac:dyDescent="0.2">
      <c r="A1862" s="2" t="s">
        <v>2904</v>
      </c>
      <c r="B1862" s="2" t="s">
        <v>11</v>
      </c>
      <c r="C1862" s="2" t="s">
        <v>24</v>
      </c>
      <c r="D1862" s="2">
        <v>67.631200000000007</v>
      </c>
      <c r="E1862" s="2">
        <v>103</v>
      </c>
      <c r="F1862" s="2">
        <v>55175</v>
      </c>
      <c r="G1862" s="2">
        <v>100</v>
      </c>
      <c r="H1862" s="2">
        <f t="shared" si="290"/>
        <v>0</v>
      </c>
      <c r="I1862" s="2">
        <f t="shared" si="291"/>
        <v>0</v>
      </c>
      <c r="J1862" s="2">
        <f t="shared" si="292"/>
        <v>0</v>
      </c>
      <c r="K1862" s="2">
        <f t="shared" si="293"/>
        <v>0</v>
      </c>
      <c r="L1862" s="2">
        <f t="shared" si="294"/>
        <v>0</v>
      </c>
      <c r="M1862" s="2">
        <v>207</v>
      </c>
      <c r="Q1862" s="2">
        <f t="shared" si="295"/>
        <v>1</v>
      </c>
      <c r="R1862" s="2">
        <f t="shared" si="296"/>
        <v>0</v>
      </c>
      <c r="S1862" s="2">
        <f t="shared" si="297"/>
        <v>0</v>
      </c>
      <c r="T1862" s="2">
        <v>2010</v>
      </c>
      <c r="U1862" s="2">
        <f t="shared" si="298"/>
        <v>0</v>
      </c>
      <c r="V1862" s="2">
        <v>6</v>
      </c>
      <c r="W1862" s="2">
        <f t="shared" si="299"/>
        <v>0</v>
      </c>
    </row>
    <row r="1863" spans="1:23" x14ac:dyDescent="0.2">
      <c r="A1863" s="2" t="s">
        <v>289</v>
      </c>
      <c r="B1863" s="2" t="s">
        <v>15</v>
      </c>
      <c r="C1863" s="2" t="s">
        <v>12</v>
      </c>
      <c r="D1863" s="2">
        <v>92.173199999999994</v>
      </c>
      <c r="E1863" s="2">
        <v>150</v>
      </c>
      <c r="F1863" s="2">
        <v>14296</v>
      </c>
      <c r="G1863" s="2">
        <v>37</v>
      </c>
      <c r="H1863" s="2">
        <f t="shared" si="290"/>
        <v>1</v>
      </c>
      <c r="I1863" s="2">
        <f t="shared" si="291"/>
        <v>0</v>
      </c>
      <c r="J1863" s="2">
        <f t="shared" si="292"/>
        <v>0</v>
      </c>
      <c r="K1863" s="2">
        <f t="shared" si="293"/>
        <v>0</v>
      </c>
      <c r="L1863" s="2">
        <f t="shared" si="294"/>
        <v>0</v>
      </c>
      <c r="M1863" s="2">
        <v>0</v>
      </c>
      <c r="Q1863" s="2">
        <f t="shared" si="295"/>
        <v>0</v>
      </c>
      <c r="R1863" s="2">
        <f t="shared" si="296"/>
        <v>0</v>
      </c>
      <c r="S1863" s="2">
        <f t="shared" si="297"/>
        <v>0</v>
      </c>
      <c r="T1863" s="2">
        <v>2010</v>
      </c>
      <c r="U1863" s="2">
        <f t="shared" si="298"/>
        <v>0</v>
      </c>
      <c r="V1863" s="2">
        <v>7.6</v>
      </c>
      <c r="W1863" s="2">
        <f t="shared" si="299"/>
        <v>1</v>
      </c>
    </row>
    <row r="1864" spans="1:23" x14ac:dyDescent="0.2">
      <c r="A1864" s="2" t="s">
        <v>2754</v>
      </c>
      <c r="B1864" s="2" t="s">
        <v>11</v>
      </c>
      <c r="C1864" s="2" t="s">
        <v>12</v>
      </c>
      <c r="D1864" s="2">
        <v>13.3033</v>
      </c>
      <c r="E1864" s="2">
        <v>139</v>
      </c>
      <c r="F1864" s="2">
        <v>13021</v>
      </c>
      <c r="G1864" s="2">
        <v>32</v>
      </c>
      <c r="H1864" s="2">
        <f t="shared" si="290"/>
        <v>0</v>
      </c>
      <c r="I1864" s="2">
        <f t="shared" si="291"/>
        <v>0</v>
      </c>
      <c r="J1864" s="2">
        <f t="shared" si="292"/>
        <v>0</v>
      </c>
      <c r="K1864" s="2">
        <f t="shared" si="293"/>
        <v>0</v>
      </c>
      <c r="L1864" s="2">
        <f t="shared" si="294"/>
        <v>0</v>
      </c>
      <c r="M1864" s="2">
        <v>0</v>
      </c>
      <c r="Q1864" s="2">
        <f t="shared" si="295"/>
        <v>1</v>
      </c>
      <c r="R1864" s="2">
        <f t="shared" si="296"/>
        <v>0</v>
      </c>
      <c r="S1864" s="2">
        <f t="shared" si="297"/>
        <v>0</v>
      </c>
      <c r="T1864" s="2">
        <v>2011</v>
      </c>
      <c r="U1864" s="2">
        <f t="shared" si="298"/>
        <v>0</v>
      </c>
      <c r="V1864" s="2">
        <v>6.7</v>
      </c>
      <c r="W1864" s="2">
        <f t="shared" si="299"/>
        <v>1</v>
      </c>
    </row>
    <row r="1865" spans="1:23" x14ac:dyDescent="0.2">
      <c r="A1865" s="2" t="s">
        <v>2908</v>
      </c>
      <c r="B1865" s="2" t="s">
        <v>11</v>
      </c>
      <c r="C1865" s="2" t="s">
        <v>47</v>
      </c>
      <c r="D1865" s="2">
        <v>1.111E-3</v>
      </c>
      <c r="E1865" s="2">
        <v>106</v>
      </c>
      <c r="F1865" s="2">
        <v>2</v>
      </c>
      <c r="G1865" s="2">
        <v>0.2</v>
      </c>
      <c r="H1865" s="2">
        <f t="shared" si="290"/>
        <v>0</v>
      </c>
      <c r="I1865" s="2">
        <f t="shared" si="291"/>
        <v>0</v>
      </c>
      <c r="J1865" s="2">
        <f t="shared" si="292"/>
        <v>0</v>
      </c>
      <c r="K1865" s="2">
        <f t="shared" si="293"/>
        <v>0</v>
      </c>
      <c r="L1865" s="2">
        <f t="shared" si="294"/>
        <v>0</v>
      </c>
      <c r="M1865" s="2">
        <v>15</v>
      </c>
      <c r="Q1865" s="2">
        <f t="shared" si="295"/>
        <v>1</v>
      </c>
      <c r="R1865" s="2">
        <f t="shared" si="296"/>
        <v>0</v>
      </c>
      <c r="S1865" s="2">
        <f t="shared" si="297"/>
        <v>0</v>
      </c>
      <c r="T1865" s="2">
        <v>2006</v>
      </c>
      <c r="U1865" s="2">
        <f t="shared" si="298"/>
        <v>1</v>
      </c>
      <c r="V1865" s="2">
        <v>7.7</v>
      </c>
      <c r="W1865" s="2">
        <f t="shared" si="299"/>
        <v>0</v>
      </c>
    </row>
    <row r="1866" spans="1:23" x14ac:dyDescent="0.2">
      <c r="A1866" s="2" t="s">
        <v>2910</v>
      </c>
      <c r="B1866" s="2" t="s">
        <v>11</v>
      </c>
      <c r="C1866" s="2" t="s">
        <v>24</v>
      </c>
      <c r="D1866" s="2">
        <v>50.1892</v>
      </c>
      <c r="E1866" s="2">
        <v>98</v>
      </c>
      <c r="F1866" s="2">
        <v>2018</v>
      </c>
      <c r="G1866" s="2">
        <v>60</v>
      </c>
      <c r="H1866" s="2">
        <f t="shared" si="290"/>
        <v>0</v>
      </c>
      <c r="I1866" s="2">
        <f t="shared" si="291"/>
        <v>0</v>
      </c>
      <c r="J1866" s="2">
        <f t="shared" si="292"/>
        <v>0</v>
      </c>
      <c r="K1866" s="2">
        <f t="shared" si="293"/>
        <v>0</v>
      </c>
      <c r="L1866" s="2">
        <f t="shared" si="294"/>
        <v>0</v>
      </c>
      <c r="M1866" s="2">
        <v>11</v>
      </c>
      <c r="Q1866" s="2">
        <f t="shared" si="295"/>
        <v>1</v>
      </c>
      <c r="R1866" s="2">
        <f t="shared" si="296"/>
        <v>0</v>
      </c>
      <c r="S1866" s="2">
        <f t="shared" si="297"/>
        <v>0</v>
      </c>
      <c r="T1866" s="2">
        <v>2002</v>
      </c>
      <c r="U1866" s="2">
        <f t="shared" si="298"/>
        <v>0</v>
      </c>
      <c r="V1866" s="2">
        <v>5.3</v>
      </c>
      <c r="W1866" s="2">
        <f t="shared" si="299"/>
        <v>0</v>
      </c>
    </row>
    <row r="1867" spans="1:23" x14ac:dyDescent="0.2">
      <c r="A1867" s="2" t="s">
        <v>841</v>
      </c>
      <c r="B1867" s="2" t="s">
        <v>11</v>
      </c>
      <c r="C1867" s="2" t="s">
        <v>19</v>
      </c>
      <c r="D1867" s="2">
        <v>292.29899999999998</v>
      </c>
      <c r="E1867" s="2">
        <v>115</v>
      </c>
      <c r="F1867" s="2">
        <v>59177</v>
      </c>
      <c r="G1867" s="2">
        <v>120</v>
      </c>
      <c r="H1867" s="2">
        <f t="shared" si="290"/>
        <v>0</v>
      </c>
      <c r="I1867" s="2">
        <f t="shared" si="291"/>
        <v>0</v>
      </c>
      <c r="J1867" s="2">
        <f t="shared" si="292"/>
        <v>0</v>
      </c>
      <c r="K1867" s="2">
        <f t="shared" si="293"/>
        <v>0</v>
      </c>
      <c r="L1867" s="2">
        <f t="shared" si="294"/>
        <v>1</v>
      </c>
      <c r="M1867" s="2">
        <v>386</v>
      </c>
      <c r="Q1867" s="2">
        <f t="shared" si="295"/>
        <v>1</v>
      </c>
      <c r="R1867" s="2">
        <f t="shared" si="296"/>
        <v>0</v>
      </c>
      <c r="S1867" s="2">
        <f t="shared" si="297"/>
        <v>0</v>
      </c>
      <c r="T1867" s="2">
        <v>2012</v>
      </c>
      <c r="U1867" s="2">
        <f t="shared" si="298"/>
        <v>0</v>
      </c>
      <c r="V1867" s="2">
        <v>5.5</v>
      </c>
      <c r="W1867" s="2">
        <f t="shared" si="299"/>
        <v>0</v>
      </c>
    </row>
    <row r="1868" spans="1:23" x14ac:dyDescent="0.2">
      <c r="A1868" s="2" t="s">
        <v>70</v>
      </c>
      <c r="B1868" s="2" t="s">
        <v>11</v>
      </c>
      <c r="C1868" s="2" t="s">
        <v>19</v>
      </c>
      <c r="D1868" s="2">
        <v>300.52300000000002</v>
      </c>
      <c r="E1868" s="2">
        <v>124</v>
      </c>
      <c r="F1868" s="2">
        <v>52547</v>
      </c>
      <c r="G1868" s="2">
        <v>68</v>
      </c>
      <c r="H1868" s="2">
        <f t="shared" si="290"/>
        <v>0</v>
      </c>
      <c r="I1868" s="2">
        <f t="shared" si="291"/>
        <v>0</v>
      </c>
      <c r="J1868" s="2">
        <f t="shared" si="292"/>
        <v>0</v>
      </c>
      <c r="K1868" s="2">
        <f t="shared" si="293"/>
        <v>0</v>
      </c>
      <c r="L1868" s="2">
        <f t="shared" si="294"/>
        <v>1</v>
      </c>
      <c r="M1868" s="2">
        <v>171</v>
      </c>
      <c r="Q1868" s="2">
        <f t="shared" si="295"/>
        <v>1</v>
      </c>
      <c r="R1868" s="2">
        <f t="shared" si="296"/>
        <v>0</v>
      </c>
      <c r="S1868" s="2">
        <f t="shared" si="297"/>
        <v>0</v>
      </c>
      <c r="T1868" s="2">
        <v>2010</v>
      </c>
      <c r="U1868" s="2">
        <f t="shared" si="298"/>
        <v>0</v>
      </c>
      <c r="V1868" s="2">
        <v>4.9000000000000004</v>
      </c>
      <c r="W1868" s="2">
        <f t="shared" si="299"/>
        <v>0</v>
      </c>
    </row>
    <row r="1869" spans="1:23" x14ac:dyDescent="0.2">
      <c r="A1869" s="2" t="s">
        <v>102</v>
      </c>
      <c r="B1869" s="2" t="s">
        <v>11</v>
      </c>
      <c r="C1869" s="2" t="s">
        <v>19</v>
      </c>
      <c r="D1869" s="2">
        <v>296.62400000000002</v>
      </c>
      <c r="E1869" s="2">
        <v>130</v>
      </c>
      <c r="F1869" s="2">
        <v>64040</v>
      </c>
      <c r="G1869" s="2">
        <v>50</v>
      </c>
      <c r="H1869" s="2">
        <f t="shared" si="290"/>
        <v>0</v>
      </c>
      <c r="I1869" s="2">
        <f t="shared" si="291"/>
        <v>0</v>
      </c>
      <c r="J1869" s="2">
        <f t="shared" si="292"/>
        <v>0</v>
      </c>
      <c r="K1869" s="2">
        <f t="shared" si="293"/>
        <v>0</v>
      </c>
      <c r="L1869" s="2">
        <f t="shared" si="294"/>
        <v>1</v>
      </c>
      <c r="M1869" s="2">
        <v>129</v>
      </c>
      <c r="Q1869" s="2">
        <f t="shared" si="295"/>
        <v>1</v>
      </c>
      <c r="R1869" s="2">
        <f t="shared" si="296"/>
        <v>0</v>
      </c>
      <c r="S1869" s="2">
        <f t="shared" si="297"/>
        <v>0</v>
      </c>
      <c r="T1869" s="2">
        <v>2009</v>
      </c>
      <c r="U1869" s="2">
        <f t="shared" si="298"/>
        <v>0</v>
      </c>
      <c r="V1869" s="2">
        <v>4.5999999999999996</v>
      </c>
      <c r="W1869" s="2">
        <f t="shared" si="299"/>
        <v>0</v>
      </c>
    </row>
    <row r="1870" spans="1:23" x14ac:dyDescent="0.2">
      <c r="A1870" s="2" t="s">
        <v>52</v>
      </c>
      <c r="B1870" s="2" t="s">
        <v>15</v>
      </c>
      <c r="C1870" s="2" t="s">
        <v>31</v>
      </c>
      <c r="D1870" s="2">
        <v>88.915199999999999</v>
      </c>
      <c r="E1870" s="2">
        <v>96</v>
      </c>
      <c r="F1870" s="2">
        <v>22436</v>
      </c>
      <c r="G1870" s="2">
        <v>38</v>
      </c>
      <c r="H1870" s="2">
        <f t="shared" si="290"/>
        <v>1</v>
      </c>
      <c r="I1870" s="2">
        <f t="shared" si="291"/>
        <v>1</v>
      </c>
      <c r="J1870" s="2">
        <f t="shared" si="292"/>
        <v>0</v>
      </c>
      <c r="K1870" s="2">
        <f t="shared" si="293"/>
        <v>0</v>
      </c>
      <c r="L1870" s="2">
        <f t="shared" si="294"/>
        <v>0</v>
      </c>
      <c r="M1870" s="2">
        <v>126</v>
      </c>
      <c r="Q1870" s="2">
        <f t="shared" si="295"/>
        <v>0</v>
      </c>
      <c r="R1870" s="2">
        <f t="shared" si="296"/>
        <v>0</v>
      </c>
      <c r="S1870" s="2">
        <f t="shared" si="297"/>
        <v>0</v>
      </c>
      <c r="T1870" s="2">
        <v>2009</v>
      </c>
      <c r="U1870" s="2">
        <f t="shared" si="298"/>
        <v>0</v>
      </c>
      <c r="V1870" s="2">
        <v>6.5</v>
      </c>
      <c r="W1870" s="2">
        <f t="shared" si="299"/>
        <v>0</v>
      </c>
    </row>
    <row r="1871" spans="1:23" x14ac:dyDescent="0.2">
      <c r="A1871" s="2" t="s">
        <v>446</v>
      </c>
      <c r="B1871" s="2" t="s">
        <v>11</v>
      </c>
      <c r="C1871" s="2" t="s">
        <v>12</v>
      </c>
      <c r="D1871" s="2">
        <v>42.638199999999998</v>
      </c>
      <c r="E1871" s="2">
        <v>89</v>
      </c>
      <c r="F1871" s="2">
        <v>12183</v>
      </c>
      <c r="G1871" s="2">
        <v>16</v>
      </c>
      <c r="H1871" s="2">
        <f t="shared" si="290"/>
        <v>0</v>
      </c>
      <c r="I1871" s="2">
        <f t="shared" si="291"/>
        <v>0</v>
      </c>
      <c r="J1871" s="2">
        <f t="shared" si="292"/>
        <v>0</v>
      </c>
      <c r="K1871" s="2">
        <f t="shared" si="293"/>
        <v>0</v>
      </c>
      <c r="L1871" s="2">
        <f t="shared" si="294"/>
        <v>0</v>
      </c>
      <c r="M1871" s="2">
        <v>687</v>
      </c>
      <c r="Q1871" s="2">
        <f t="shared" si="295"/>
        <v>1</v>
      </c>
      <c r="R1871" s="2">
        <f t="shared" si="296"/>
        <v>0</v>
      </c>
      <c r="S1871" s="2">
        <f t="shared" si="297"/>
        <v>0</v>
      </c>
      <c r="T1871" s="2">
        <v>2009</v>
      </c>
      <c r="U1871" s="2">
        <f t="shared" si="298"/>
        <v>0</v>
      </c>
      <c r="V1871" s="2">
        <v>4.8</v>
      </c>
      <c r="W1871" s="2">
        <f t="shared" si="299"/>
        <v>1</v>
      </c>
    </row>
    <row r="1872" spans="1:23" x14ac:dyDescent="0.2">
      <c r="A1872" s="2" t="s">
        <v>437</v>
      </c>
      <c r="B1872" s="2" t="s">
        <v>15</v>
      </c>
      <c r="C1872" s="2" t="s">
        <v>40</v>
      </c>
      <c r="D1872" s="2">
        <v>18.762</v>
      </c>
      <c r="E1872" s="2">
        <v>118</v>
      </c>
      <c r="F1872" s="2">
        <v>2944</v>
      </c>
      <c r="G1872" s="2">
        <v>9</v>
      </c>
      <c r="H1872" s="2">
        <f t="shared" si="290"/>
        <v>1</v>
      </c>
      <c r="I1872" s="2">
        <f t="shared" si="291"/>
        <v>0</v>
      </c>
      <c r="J1872" s="2">
        <f t="shared" si="292"/>
        <v>0</v>
      </c>
      <c r="K1872" s="2">
        <f t="shared" si="293"/>
        <v>0</v>
      </c>
      <c r="L1872" s="2">
        <f t="shared" si="294"/>
        <v>0</v>
      </c>
      <c r="M1872" s="2">
        <v>57</v>
      </c>
      <c r="Q1872" s="2">
        <f t="shared" si="295"/>
        <v>0</v>
      </c>
      <c r="R1872" s="2">
        <f t="shared" si="296"/>
        <v>0</v>
      </c>
      <c r="S1872" s="2">
        <f t="shared" si="297"/>
        <v>1</v>
      </c>
      <c r="T1872" s="2">
        <v>2005</v>
      </c>
      <c r="U1872" s="2">
        <f t="shared" si="298"/>
        <v>0</v>
      </c>
      <c r="V1872" s="2">
        <v>6.9</v>
      </c>
      <c r="W1872" s="2">
        <f t="shared" si="299"/>
        <v>0</v>
      </c>
    </row>
    <row r="1873" spans="1:23" x14ac:dyDescent="0.2">
      <c r="A1873" s="2" t="s">
        <v>680</v>
      </c>
      <c r="B1873" s="2" t="s">
        <v>11</v>
      </c>
      <c r="C1873" s="2" t="s">
        <v>35</v>
      </c>
      <c r="D1873" s="2">
        <v>1.71211</v>
      </c>
      <c r="E1873" s="2">
        <v>91</v>
      </c>
      <c r="F1873" s="2">
        <v>7875</v>
      </c>
      <c r="G1873" s="2">
        <v>8.4949999999999992</v>
      </c>
      <c r="H1873" s="2">
        <f t="shared" si="290"/>
        <v>0</v>
      </c>
      <c r="I1873" s="2">
        <f t="shared" si="291"/>
        <v>0</v>
      </c>
      <c r="J1873" s="2">
        <f t="shared" si="292"/>
        <v>1</v>
      </c>
      <c r="K1873" s="2">
        <f t="shared" si="293"/>
        <v>0</v>
      </c>
      <c r="L1873" s="2">
        <f t="shared" si="294"/>
        <v>0</v>
      </c>
      <c r="M1873" s="2">
        <v>83</v>
      </c>
      <c r="Q1873" s="2">
        <f t="shared" si="295"/>
        <v>1</v>
      </c>
      <c r="R1873" s="2">
        <f t="shared" si="296"/>
        <v>0</v>
      </c>
      <c r="S1873" s="2">
        <f t="shared" si="297"/>
        <v>0</v>
      </c>
      <c r="T1873" s="2">
        <v>2015</v>
      </c>
      <c r="U1873" s="2">
        <f t="shared" si="298"/>
        <v>0</v>
      </c>
      <c r="V1873" s="2">
        <v>4.5</v>
      </c>
      <c r="W1873" s="2">
        <f t="shared" si="299"/>
        <v>0</v>
      </c>
    </row>
    <row r="1874" spans="1:23" x14ac:dyDescent="0.2">
      <c r="A1874" s="2" t="s">
        <v>171</v>
      </c>
      <c r="B1874" s="2" t="s">
        <v>11</v>
      </c>
      <c r="C1874" s="2" t="s">
        <v>12</v>
      </c>
      <c r="D1874" s="2">
        <v>114.196</v>
      </c>
      <c r="E1874" s="2">
        <v>108</v>
      </c>
      <c r="F1874" s="2">
        <v>7273</v>
      </c>
      <c r="G1874" s="2">
        <v>60</v>
      </c>
      <c r="H1874" s="2">
        <f t="shared" si="290"/>
        <v>0</v>
      </c>
      <c r="I1874" s="2">
        <f t="shared" si="291"/>
        <v>0</v>
      </c>
      <c r="J1874" s="2">
        <f t="shared" si="292"/>
        <v>0</v>
      </c>
      <c r="K1874" s="2">
        <f t="shared" si="293"/>
        <v>0</v>
      </c>
      <c r="L1874" s="2">
        <f t="shared" si="294"/>
        <v>0</v>
      </c>
      <c r="M1874" s="2">
        <v>0</v>
      </c>
      <c r="Q1874" s="2">
        <f t="shared" si="295"/>
        <v>1</v>
      </c>
      <c r="R1874" s="2">
        <f t="shared" si="296"/>
        <v>0</v>
      </c>
      <c r="S1874" s="2">
        <f t="shared" si="297"/>
        <v>0</v>
      </c>
      <c r="T1874" s="2">
        <v>2004</v>
      </c>
      <c r="U1874" s="2">
        <f t="shared" si="298"/>
        <v>0</v>
      </c>
      <c r="V1874" s="2">
        <v>6.5</v>
      </c>
      <c r="W1874" s="2">
        <f t="shared" si="299"/>
        <v>1</v>
      </c>
    </row>
    <row r="1875" spans="1:23" x14ac:dyDescent="0.2">
      <c r="A1875" s="2" t="s">
        <v>2920</v>
      </c>
      <c r="B1875" s="2" t="s">
        <v>15</v>
      </c>
      <c r="C1875" s="2" t="s">
        <v>31</v>
      </c>
      <c r="D1875" s="2">
        <v>0.53524899999999997</v>
      </c>
      <c r="E1875" s="2">
        <v>86</v>
      </c>
      <c r="F1875" s="2">
        <v>768</v>
      </c>
      <c r="G1875" s="2">
        <v>3.4</v>
      </c>
      <c r="H1875" s="2">
        <f t="shared" si="290"/>
        <v>1</v>
      </c>
      <c r="I1875" s="2">
        <f t="shared" si="291"/>
        <v>1</v>
      </c>
      <c r="J1875" s="2">
        <f t="shared" si="292"/>
        <v>0</v>
      </c>
      <c r="K1875" s="2">
        <f t="shared" si="293"/>
        <v>0</v>
      </c>
      <c r="L1875" s="2">
        <f t="shared" si="294"/>
        <v>0</v>
      </c>
      <c r="M1875" s="2">
        <v>10</v>
      </c>
      <c r="Q1875" s="2">
        <f t="shared" si="295"/>
        <v>0</v>
      </c>
      <c r="R1875" s="2">
        <f t="shared" si="296"/>
        <v>0</v>
      </c>
      <c r="S1875" s="2">
        <f t="shared" si="297"/>
        <v>0</v>
      </c>
      <c r="T1875" s="2">
        <v>2010</v>
      </c>
      <c r="U1875" s="2">
        <f t="shared" si="298"/>
        <v>0</v>
      </c>
      <c r="V1875" s="2">
        <v>4.5999999999999996</v>
      </c>
      <c r="W1875" s="2">
        <f t="shared" si="299"/>
        <v>0</v>
      </c>
    </row>
    <row r="1876" spans="1:23" x14ac:dyDescent="0.2">
      <c r="A1876" s="2" t="s">
        <v>171</v>
      </c>
      <c r="B1876" s="2" t="s">
        <v>11</v>
      </c>
      <c r="C1876" s="2" t="s">
        <v>35</v>
      </c>
      <c r="D1876" s="2">
        <v>65.069100000000006</v>
      </c>
      <c r="E1876" s="2">
        <v>94</v>
      </c>
      <c r="F1876" s="2">
        <v>1010</v>
      </c>
      <c r="G1876" s="2">
        <v>5</v>
      </c>
      <c r="H1876" s="2">
        <f t="shared" si="290"/>
        <v>0</v>
      </c>
      <c r="I1876" s="2">
        <f t="shared" si="291"/>
        <v>0</v>
      </c>
      <c r="J1876" s="2">
        <f t="shared" si="292"/>
        <v>1</v>
      </c>
      <c r="K1876" s="2">
        <f t="shared" si="293"/>
        <v>0</v>
      </c>
      <c r="L1876" s="2">
        <f t="shared" si="294"/>
        <v>0</v>
      </c>
      <c r="M1876" s="2">
        <v>0</v>
      </c>
      <c r="Q1876" s="2">
        <f t="shared" si="295"/>
        <v>1</v>
      </c>
      <c r="R1876" s="2">
        <f t="shared" si="296"/>
        <v>0</v>
      </c>
      <c r="S1876" s="2">
        <f t="shared" si="297"/>
        <v>0</v>
      </c>
      <c r="T1876" s="2">
        <v>2015</v>
      </c>
      <c r="U1876" s="2">
        <f t="shared" si="298"/>
        <v>0</v>
      </c>
      <c r="V1876" s="2">
        <v>6.2</v>
      </c>
      <c r="W1876" s="2">
        <f t="shared" si="299"/>
        <v>0</v>
      </c>
    </row>
    <row r="1877" spans="1:23" x14ac:dyDescent="0.2">
      <c r="A1877" s="2" t="s">
        <v>2923</v>
      </c>
      <c r="B1877" s="2" t="s">
        <v>11</v>
      </c>
      <c r="C1877" s="2" t="s">
        <v>12</v>
      </c>
      <c r="D1877" s="2">
        <v>125.014</v>
      </c>
      <c r="E1877" s="2">
        <v>104</v>
      </c>
      <c r="F1877" s="2">
        <v>18322</v>
      </c>
      <c r="G1877" s="2">
        <v>30</v>
      </c>
      <c r="H1877" s="2">
        <f t="shared" si="290"/>
        <v>0</v>
      </c>
      <c r="I1877" s="2">
        <f t="shared" si="291"/>
        <v>0</v>
      </c>
      <c r="J1877" s="2">
        <f t="shared" si="292"/>
        <v>0</v>
      </c>
      <c r="K1877" s="2">
        <f t="shared" si="293"/>
        <v>0</v>
      </c>
      <c r="L1877" s="2">
        <f t="shared" si="294"/>
        <v>0</v>
      </c>
      <c r="M1877" s="2">
        <v>23</v>
      </c>
      <c r="Q1877" s="2">
        <f t="shared" si="295"/>
        <v>1</v>
      </c>
      <c r="R1877" s="2">
        <f t="shared" si="296"/>
        <v>0</v>
      </c>
      <c r="S1877" s="2">
        <f t="shared" si="297"/>
        <v>0</v>
      </c>
      <c r="T1877" s="2">
        <v>2012</v>
      </c>
      <c r="U1877" s="2">
        <f t="shared" si="298"/>
        <v>0</v>
      </c>
      <c r="V1877" s="2">
        <v>6.8</v>
      </c>
      <c r="W1877" s="2">
        <f t="shared" si="299"/>
        <v>1</v>
      </c>
    </row>
    <row r="1878" spans="1:23" x14ac:dyDescent="0.2">
      <c r="A1878" s="2" t="s">
        <v>86</v>
      </c>
      <c r="B1878" s="2" t="s">
        <v>15</v>
      </c>
      <c r="C1878" s="2" t="s">
        <v>40</v>
      </c>
      <c r="D1878" s="2">
        <v>2.0770499999999998</v>
      </c>
      <c r="E1878" s="2">
        <v>99</v>
      </c>
      <c r="F1878" s="2">
        <v>2748</v>
      </c>
      <c r="G1878" s="2">
        <v>6</v>
      </c>
      <c r="H1878" s="2">
        <f t="shared" si="290"/>
        <v>1</v>
      </c>
      <c r="I1878" s="2">
        <f t="shared" si="291"/>
        <v>0</v>
      </c>
      <c r="J1878" s="2">
        <f t="shared" si="292"/>
        <v>0</v>
      </c>
      <c r="K1878" s="2">
        <f t="shared" si="293"/>
        <v>0</v>
      </c>
      <c r="L1878" s="2">
        <f t="shared" si="294"/>
        <v>0</v>
      </c>
      <c r="M1878" s="2">
        <v>129</v>
      </c>
      <c r="Q1878" s="2">
        <f t="shared" si="295"/>
        <v>0</v>
      </c>
      <c r="R1878" s="2">
        <f t="shared" si="296"/>
        <v>0</v>
      </c>
      <c r="S1878" s="2">
        <f t="shared" si="297"/>
        <v>1</v>
      </c>
      <c r="T1878" s="2">
        <v>2008</v>
      </c>
      <c r="U1878" s="2">
        <f t="shared" si="298"/>
        <v>0</v>
      </c>
      <c r="V1878" s="2">
        <v>7</v>
      </c>
      <c r="W1878" s="2">
        <f t="shared" si="299"/>
        <v>0</v>
      </c>
    </row>
    <row r="1879" spans="1:23" x14ac:dyDescent="0.2">
      <c r="A1879" s="2" t="s">
        <v>104</v>
      </c>
      <c r="B1879" s="2" t="s">
        <v>51</v>
      </c>
      <c r="C1879" s="2" t="s">
        <v>19</v>
      </c>
      <c r="D1879" s="2">
        <v>10.137499999999999</v>
      </c>
      <c r="E1879" s="2">
        <v>123</v>
      </c>
      <c r="F1879" s="2">
        <v>23031</v>
      </c>
      <c r="G1879" s="2">
        <v>35</v>
      </c>
      <c r="H1879" s="2">
        <f t="shared" si="290"/>
        <v>0</v>
      </c>
      <c r="I1879" s="2">
        <f t="shared" si="291"/>
        <v>0</v>
      </c>
      <c r="J1879" s="2">
        <f t="shared" si="292"/>
        <v>0</v>
      </c>
      <c r="K1879" s="2">
        <f t="shared" si="293"/>
        <v>0</v>
      </c>
      <c r="L1879" s="2">
        <f t="shared" si="294"/>
        <v>1</v>
      </c>
      <c r="M1879" s="2">
        <v>0</v>
      </c>
      <c r="Q1879" s="2">
        <f t="shared" si="295"/>
        <v>0</v>
      </c>
      <c r="R1879" s="2">
        <f t="shared" si="296"/>
        <v>1</v>
      </c>
      <c r="S1879" s="2">
        <f t="shared" si="297"/>
        <v>0</v>
      </c>
      <c r="T1879" s="2">
        <v>2015</v>
      </c>
      <c r="U1879" s="2">
        <f t="shared" si="298"/>
        <v>0</v>
      </c>
      <c r="V1879" s="2">
        <v>7.4</v>
      </c>
      <c r="W1879" s="2">
        <f t="shared" si="299"/>
        <v>0</v>
      </c>
    </row>
    <row r="1880" spans="1:23" x14ac:dyDescent="0.2">
      <c r="A1880" s="2" t="s">
        <v>68</v>
      </c>
      <c r="B1880" s="2" t="s">
        <v>15</v>
      </c>
      <c r="C1880" s="2" t="s">
        <v>31</v>
      </c>
      <c r="D1880" s="2">
        <v>10.097099999999999</v>
      </c>
      <c r="E1880" s="2">
        <v>93</v>
      </c>
      <c r="F1880" s="2">
        <v>955</v>
      </c>
      <c r="G1880" s="2">
        <v>4</v>
      </c>
      <c r="H1880" s="2">
        <f t="shared" si="290"/>
        <v>1</v>
      </c>
      <c r="I1880" s="2">
        <f t="shared" si="291"/>
        <v>1</v>
      </c>
      <c r="J1880" s="2">
        <f t="shared" si="292"/>
        <v>0</v>
      </c>
      <c r="K1880" s="2">
        <f t="shared" si="293"/>
        <v>0</v>
      </c>
      <c r="L1880" s="2">
        <f t="shared" si="294"/>
        <v>0</v>
      </c>
      <c r="M1880" s="2">
        <v>69</v>
      </c>
      <c r="Q1880" s="2">
        <f t="shared" si="295"/>
        <v>0</v>
      </c>
      <c r="R1880" s="2">
        <f t="shared" si="296"/>
        <v>0</v>
      </c>
      <c r="S1880" s="2">
        <f t="shared" si="297"/>
        <v>0</v>
      </c>
      <c r="T1880" s="2">
        <v>2001</v>
      </c>
      <c r="U1880" s="2">
        <f t="shared" si="298"/>
        <v>0</v>
      </c>
      <c r="V1880" s="2">
        <v>4.5999999999999996</v>
      </c>
      <c r="W1880" s="2">
        <f t="shared" si="299"/>
        <v>0</v>
      </c>
    </row>
    <row r="1881" spans="1:23" x14ac:dyDescent="0.2">
      <c r="A1881" s="2" t="s">
        <v>2928</v>
      </c>
      <c r="B1881" s="2" t="s">
        <v>15</v>
      </c>
      <c r="C1881" s="2" t="s">
        <v>24</v>
      </c>
      <c r="D1881" s="2">
        <v>34.3506</v>
      </c>
      <c r="E1881" s="2">
        <v>102</v>
      </c>
      <c r="F1881" s="2">
        <v>2486</v>
      </c>
      <c r="G1881" s="2">
        <v>68</v>
      </c>
      <c r="H1881" s="2">
        <f t="shared" si="290"/>
        <v>1</v>
      </c>
      <c r="I1881" s="2">
        <f t="shared" si="291"/>
        <v>0</v>
      </c>
      <c r="J1881" s="2">
        <f t="shared" si="292"/>
        <v>0</v>
      </c>
      <c r="K1881" s="2">
        <f t="shared" si="293"/>
        <v>0</v>
      </c>
      <c r="L1881" s="2">
        <f t="shared" si="294"/>
        <v>0</v>
      </c>
      <c r="M1881" s="2">
        <v>82</v>
      </c>
      <c r="Q1881" s="2">
        <f t="shared" si="295"/>
        <v>0</v>
      </c>
      <c r="R1881" s="2">
        <f t="shared" si="296"/>
        <v>0</v>
      </c>
      <c r="S1881" s="2">
        <f t="shared" si="297"/>
        <v>0</v>
      </c>
      <c r="T1881" s="2">
        <v>2012</v>
      </c>
      <c r="U1881" s="2">
        <f t="shared" si="298"/>
        <v>0</v>
      </c>
      <c r="V1881" s="2">
        <v>5.7</v>
      </c>
      <c r="W1881" s="2">
        <f t="shared" si="299"/>
        <v>0</v>
      </c>
    </row>
    <row r="1882" spans="1:23" x14ac:dyDescent="0.2">
      <c r="A1882" s="2" t="s">
        <v>2930</v>
      </c>
      <c r="B1882" s="2" t="s">
        <v>15</v>
      </c>
      <c r="C1882" s="2" t="s">
        <v>35</v>
      </c>
      <c r="D1882" s="2">
        <v>28.927700000000002</v>
      </c>
      <c r="E1882" s="2">
        <v>97</v>
      </c>
      <c r="F1882" s="2">
        <v>18688</v>
      </c>
      <c r="G1882" s="2">
        <v>33</v>
      </c>
      <c r="H1882" s="2">
        <f t="shared" si="290"/>
        <v>1</v>
      </c>
      <c r="I1882" s="2">
        <f t="shared" si="291"/>
        <v>0</v>
      </c>
      <c r="J1882" s="2">
        <f t="shared" si="292"/>
        <v>1</v>
      </c>
      <c r="K1882" s="2">
        <f t="shared" si="293"/>
        <v>0</v>
      </c>
      <c r="L1882" s="2">
        <f t="shared" si="294"/>
        <v>0</v>
      </c>
      <c r="M1882" s="2">
        <v>10</v>
      </c>
      <c r="Q1882" s="2">
        <f t="shared" si="295"/>
        <v>0</v>
      </c>
      <c r="R1882" s="2">
        <f t="shared" si="296"/>
        <v>0</v>
      </c>
      <c r="S1882" s="2">
        <f t="shared" si="297"/>
        <v>0</v>
      </c>
      <c r="T1882" s="2">
        <v>2000</v>
      </c>
      <c r="U1882" s="2">
        <f t="shared" si="298"/>
        <v>0</v>
      </c>
      <c r="V1882" s="2">
        <v>5.3</v>
      </c>
      <c r="W1882" s="2">
        <f t="shared" si="299"/>
        <v>0</v>
      </c>
    </row>
    <row r="1883" spans="1:23" x14ac:dyDescent="0.2">
      <c r="A1883" s="2" t="s">
        <v>1374</v>
      </c>
      <c r="B1883" s="2" t="s">
        <v>15</v>
      </c>
      <c r="C1883" s="2" t="s">
        <v>24</v>
      </c>
      <c r="D1883" s="2">
        <v>6.04786</v>
      </c>
      <c r="E1883" s="2">
        <v>119</v>
      </c>
      <c r="F1883" s="2">
        <v>358</v>
      </c>
      <c r="G1883" s="2">
        <v>8.5</v>
      </c>
      <c r="H1883" s="2">
        <f t="shared" si="290"/>
        <v>1</v>
      </c>
      <c r="I1883" s="2">
        <f t="shared" si="291"/>
        <v>0</v>
      </c>
      <c r="J1883" s="2">
        <f t="shared" si="292"/>
        <v>0</v>
      </c>
      <c r="K1883" s="2">
        <f t="shared" si="293"/>
        <v>0</v>
      </c>
      <c r="L1883" s="2">
        <f t="shared" si="294"/>
        <v>0</v>
      </c>
      <c r="M1883" s="2">
        <v>188</v>
      </c>
      <c r="Q1883" s="2">
        <f t="shared" si="295"/>
        <v>0</v>
      </c>
      <c r="R1883" s="2">
        <f t="shared" si="296"/>
        <v>0</v>
      </c>
      <c r="S1883" s="2">
        <f t="shared" si="297"/>
        <v>0</v>
      </c>
      <c r="T1883" s="2">
        <v>2000</v>
      </c>
      <c r="U1883" s="2">
        <f t="shared" si="298"/>
        <v>0</v>
      </c>
      <c r="V1883" s="2">
        <v>6.7</v>
      </c>
      <c r="W1883" s="2">
        <f t="shared" si="299"/>
        <v>0</v>
      </c>
    </row>
    <row r="1884" spans="1:23" x14ac:dyDescent="0.2">
      <c r="A1884" s="2" t="s">
        <v>2933</v>
      </c>
      <c r="B1884" s="2" t="s">
        <v>11</v>
      </c>
      <c r="C1884" s="2" t="s">
        <v>40</v>
      </c>
      <c r="D1884" s="2">
        <v>21.501100000000001</v>
      </c>
      <c r="E1884" s="2">
        <v>103</v>
      </c>
      <c r="F1884" s="2">
        <v>8375</v>
      </c>
      <c r="G1884" s="2">
        <v>5</v>
      </c>
      <c r="H1884" s="2">
        <f t="shared" si="290"/>
        <v>0</v>
      </c>
      <c r="I1884" s="2">
        <f t="shared" si="291"/>
        <v>0</v>
      </c>
      <c r="J1884" s="2">
        <f t="shared" si="292"/>
        <v>0</v>
      </c>
      <c r="K1884" s="2">
        <f t="shared" si="293"/>
        <v>0</v>
      </c>
      <c r="L1884" s="2">
        <f t="shared" si="294"/>
        <v>0</v>
      </c>
      <c r="M1884" s="2">
        <v>214</v>
      </c>
      <c r="Q1884" s="2">
        <f t="shared" si="295"/>
        <v>1</v>
      </c>
      <c r="R1884" s="2">
        <f t="shared" si="296"/>
        <v>0</v>
      </c>
      <c r="S1884" s="2">
        <f t="shared" si="297"/>
        <v>1</v>
      </c>
      <c r="T1884" s="2">
        <v>2013</v>
      </c>
      <c r="U1884" s="2">
        <f t="shared" si="298"/>
        <v>0</v>
      </c>
      <c r="V1884" s="2">
        <v>7.4</v>
      </c>
      <c r="W1884" s="2">
        <f t="shared" si="299"/>
        <v>0</v>
      </c>
    </row>
    <row r="1885" spans="1:23" x14ac:dyDescent="0.2">
      <c r="A1885" s="2" t="s">
        <v>1899</v>
      </c>
      <c r="B1885" s="2" t="s">
        <v>15</v>
      </c>
      <c r="C1885" s="2" t="s">
        <v>40</v>
      </c>
      <c r="D1885" s="2">
        <v>12.469799999999999</v>
      </c>
      <c r="E1885" s="2">
        <v>102</v>
      </c>
      <c r="F1885" s="2">
        <v>13156</v>
      </c>
      <c r="G1885" s="2">
        <v>22</v>
      </c>
      <c r="H1885" s="2">
        <f t="shared" si="290"/>
        <v>1</v>
      </c>
      <c r="I1885" s="2">
        <f t="shared" si="291"/>
        <v>0</v>
      </c>
      <c r="J1885" s="2">
        <f t="shared" si="292"/>
        <v>0</v>
      </c>
      <c r="K1885" s="2">
        <f t="shared" si="293"/>
        <v>0</v>
      </c>
      <c r="L1885" s="2">
        <f t="shared" si="294"/>
        <v>0</v>
      </c>
      <c r="M1885" s="2">
        <v>563</v>
      </c>
      <c r="Q1885" s="2">
        <f t="shared" si="295"/>
        <v>0</v>
      </c>
      <c r="R1885" s="2">
        <f t="shared" si="296"/>
        <v>0</v>
      </c>
      <c r="S1885" s="2">
        <f t="shared" si="297"/>
        <v>1</v>
      </c>
      <c r="T1885" s="2">
        <v>2005</v>
      </c>
      <c r="U1885" s="2">
        <f t="shared" si="298"/>
        <v>0</v>
      </c>
      <c r="V1885" s="2">
        <v>6.6</v>
      </c>
      <c r="W1885" s="2">
        <f t="shared" si="299"/>
        <v>0</v>
      </c>
    </row>
    <row r="1886" spans="1:23" x14ac:dyDescent="0.2">
      <c r="A1886" s="2" t="s">
        <v>1272</v>
      </c>
      <c r="B1886" s="2" t="s">
        <v>11</v>
      </c>
      <c r="C1886" s="2" t="s">
        <v>31</v>
      </c>
      <c r="D1886" s="2">
        <v>31.5853</v>
      </c>
      <c r="E1886" s="2">
        <v>90</v>
      </c>
      <c r="F1886" s="2">
        <v>2666</v>
      </c>
      <c r="G1886" s="2">
        <v>15</v>
      </c>
      <c r="H1886" s="2">
        <f t="shared" si="290"/>
        <v>0</v>
      </c>
      <c r="I1886" s="2">
        <f t="shared" si="291"/>
        <v>1</v>
      </c>
      <c r="J1886" s="2">
        <f t="shared" si="292"/>
        <v>0</v>
      </c>
      <c r="K1886" s="2">
        <f t="shared" si="293"/>
        <v>0</v>
      </c>
      <c r="L1886" s="2">
        <f t="shared" si="294"/>
        <v>0</v>
      </c>
      <c r="M1886" s="2">
        <v>6</v>
      </c>
      <c r="Q1886" s="2">
        <f t="shared" si="295"/>
        <v>1</v>
      </c>
      <c r="R1886" s="2">
        <f t="shared" si="296"/>
        <v>0</v>
      </c>
      <c r="S1886" s="2">
        <f t="shared" si="297"/>
        <v>0</v>
      </c>
      <c r="T1886" s="2">
        <v>2005</v>
      </c>
      <c r="U1886" s="2">
        <f t="shared" si="298"/>
        <v>0</v>
      </c>
      <c r="V1886" s="2">
        <v>6.1</v>
      </c>
      <c r="W1886" s="2">
        <f t="shared" si="299"/>
        <v>0</v>
      </c>
    </row>
    <row r="1887" spans="1:23" x14ac:dyDescent="0.2">
      <c r="A1887" s="2" t="s">
        <v>2937</v>
      </c>
      <c r="B1887" s="2" t="s">
        <v>11</v>
      </c>
      <c r="C1887" s="2" t="s">
        <v>40</v>
      </c>
      <c r="D1887" s="2">
        <v>0.12714400000000001</v>
      </c>
      <c r="E1887" s="2">
        <v>99</v>
      </c>
      <c r="F1887" s="2">
        <v>9608</v>
      </c>
      <c r="G1887" s="2">
        <v>8</v>
      </c>
      <c r="H1887" s="2">
        <f t="shared" si="290"/>
        <v>0</v>
      </c>
      <c r="I1887" s="2">
        <f t="shared" si="291"/>
        <v>0</v>
      </c>
      <c r="J1887" s="2">
        <f t="shared" si="292"/>
        <v>0</v>
      </c>
      <c r="K1887" s="2">
        <f t="shared" si="293"/>
        <v>0</v>
      </c>
      <c r="L1887" s="2">
        <f t="shared" si="294"/>
        <v>0</v>
      </c>
      <c r="M1887" s="2">
        <v>387</v>
      </c>
      <c r="Q1887" s="2">
        <f t="shared" si="295"/>
        <v>1</v>
      </c>
      <c r="R1887" s="2">
        <f t="shared" si="296"/>
        <v>0</v>
      </c>
      <c r="S1887" s="2">
        <f t="shared" si="297"/>
        <v>1</v>
      </c>
      <c r="T1887" s="2">
        <v>2005</v>
      </c>
      <c r="U1887" s="2">
        <f t="shared" si="298"/>
        <v>0</v>
      </c>
      <c r="V1887" s="2">
        <v>5.5</v>
      </c>
      <c r="W1887" s="2">
        <f t="shared" si="299"/>
        <v>0</v>
      </c>
    </row>
    <row r="1888" spans="1:23" x14ac:dyDescent="0.2">
      <c r="A1888" s="2" t="s">
        <v>2939</v>
      </c>
      <c r="B1888" s="2" t="s">
        <v>15</v>
      </c>
      <c r="C1888" s="2" t="s">
        <v>31</v>
      </c>
      <c r="D1888" s="2">
        <v>57.262500000000003</v>
      </c>
      <c r="E1888" s="2">
        <v>98</v>
      </c>
      <c r="F1888" s="2">
        <v>17582</v>
      </c>
      <c r="G1888" s="2">
        <v>24</v>
      </c>
      <c r="H1888" s="2">
        <f t="shared" si="290"/>
        <v>1</v>
      </c>
      <c r="I1888" s="2">
        <f t="shared" si="291"/>
        <v>1</v>
      </c>
      <c r="J1888" s="2">
        <f t="shared" si="292"/>
        <v>0</v>
      </c>
      <c r="K1888" s="2">
        <f t="shared" si="293"/>
        <v>0</v>
      </c>
      <c r="L1888" s="2">
        <f t="shared" si="294"/>
        <v>0</v>
      </c>
      <c r="M1888" s="2">
        <v>36</v>
      </c>
      <c r="Q1888" s="2">
        <f t="shared" si="295"/>
        <v>0</v>
      </c>
      <c r="R1888" s="2">
        <f t="shared" si="296"/>
        <v>0</v>
      </c>
      <c r="S1888" s="2">
        <f t="shared" si="297"/>
        <v>0</v>
      </c>
      <c r="T1888" s="2">
        <v>2000</v>
      </c>
      <c r="U1888" s="2">
        <f t="shared" si="298"/>
        <v>0</v>
      </c>
      <c r="V1888" s="2">
        <v>6.7</v>
      </c>
      <c r="W1888" s="2">
        <f t="shared" si="299"/>
        <v>0</v>
      </c>
    </row>
    <row r="1889" spans="1:23" x14ac:dyDescent="0.2">
      <c r="A1889" s="2" t="s">
        <v>1735</v>
      </c>
      <c r="B1889" s="2" t="s">
        <v>11</v>
      </c>
      <c r="C1889" s="2" t="s">
        <v>31</v>
      </c>
      <c r="D1889" s="2">
        <v>16.324000000000002</v>
      </c>
      <c r="E1889" s="2">
        <v>98</v>
      </c>
      <c r="F1889" s="2">
        <v>18085</v>
      </c>
      <c r="G1889" s="2">
        <v>40</v>
      </c>
      <c r="H1889" s="2">
        <f t="shared" si="290"/>
        <v>0</v>
      </c>
      <c r="I1889" s="2">
        <f t="shared" si="291"/>
        <v>1</v>
      </c>
      <c r="J1889" s="2">
        <f t="shared" si="292"/>
        <v>0</v>
      </c>
      <c r="K1889" s="2">
        <f t="shared" si="293"/>
        <v>0</v>
      </c>
      <c r="L1889" s="2">
        <f t="shared" si="294"/>
        <v>0</v>
      </c>
      <c r="M1889" s="2">
        <v>41</v>
      </c>
      <c r="Q1889" s="2">
        <f t="shared" si="295"/>
        <v>1</v>
      </c>
      <c r="R1889" s="2">
        <f t="shared" si="296"/>
        <v>0</v>
      </c>
      <c r="S1889" s="2">
        <f t="shared" si="297"/>
        <v>0</v>
      </c>
      <c r="T1889" s="2">
        <v>2004</v>
      </c>
      <c r="U1889" s="2">
        <f t="shared" si="298"/>
        <v>0</v>
      </c>
      <c r="V1889" s="2">
        <v>5.5</v>
      </c>
      <c r="W1889" s="2">
        <f t="shared" si="299"/>
        <v>0</v>
      </c>
    </row>
    <row r="1890" spans="1:23" x14ac:dyDescent="0.2">
      <c r="A1890" s="2" t="s">
        <v>2942</v>
      </c>
      <c r="B1890" s="2" t="s">
        <v>51</v>
      </c>
      <c r="C1890" s="2" t="s">
        <v>97</v>
      </c>
      <c r="D1890" s="2">
        <v>39.880499999999998</v>
      </c>
      <c r="E1890" s="2">
        <v>85</v>
      </c>
      <c r="F1890" s="2">
        <v>2908</v>
      </c>
      <c r="G1890" s="2">
        <v>25</v>
      </c>
      <c r="H1890" s="2">
        <f t="shared" si="290"/>
        <v>0</v>
      </c>
      <c r="I1890" s="2">
        <f t="shared" si="291"/>
        <v>0</v>
      </c>
      <c r="J1890" s="2">
        <f t="shared" si="292"/>
        <v>0</v>
      </c>
      <c r="K1890" s="2">
        <f t="shared" si="293"/>
        <v>1</v>
      </c>
      <c r="L1890" s="2">
        <f t="shared" si="294"/>
        <v>0</v>
      </c>
      <c r="M1890" s="2">
        <v>0</v>
      </c>
      <c r="Q1890" s="2">
        <f t="shared" si="295"/>
        <v>0</v>
      </c>
      <c r="R1890" s="2">
        <f t="shared" si="296"/>
        <v>1</v>
      </c>
      <c r="S1890" s="2">
        <f t="shared" si="297"/>
        <v>0</v>
      </c>
      <c r="T1890" s="2">
        <v>2002</v>
      </c>
      <c r="U1890" s="2">
        <f t="shared" si="298"/>
        <v>0</v>
      </c>
      <c r="V1890" s="2">
        <v>5.2</v>
      </c>
      <c r="W1890" s="2">
        <f t="shared" si="299"/>
        <v>0</v>
      </c>
    </row>
    <row r="1891" spans="1:23" x14ac:dyDescent="0.2">
      <c r="A1891" s="2" t="s">
        <v>2944</v>
      </c>
      <c r="B1891" s="2" t="s">
        <v>15</v>
      </c>
      <c r="C1891" s="2" t="s">
        <v>35</v>
      </c>
      <c r="D1891" s="2">
        <v>25.138300000000001</v>
      </c>
      <c r="E1891" s="2">
        <v>92</v>
      </c>
      <c r="F1891" s="2">
        <v>1122</v>
      </c>
      <c r="G1891" s="2">
        <v>3.5</v>
      </c>
      <c r="H1891" s="2">
        <f t="shared" si="290"/>
        <v>1</v>
      </c>
      <c r="I1891" s="2">
        <f t="shared" si="291"/>
        <v>0</v>
      </c>
      <c r="J1891" s="2">
        <f t="shared" si="292"/>
        <v>1</v>
      </c>
      <c r="K1891" s="2">
        <f t="shared" si="293"/>
        <v>0</v>
      </c>
      <c r="L1891" s="2">
        <f t="shared" si="294"/>
        <v>0</v>
      </c>
      <c r="M1891" s="2">
        <v>22</v>
      </c>
      <c r="Q1891" s="2">
        <f t="shared" si="295"/>
        <v>0</v>
      </c>
      <c r="R1891" s="2">
        <f t="shared" si="296"/>
        <v>0</v>
      </c>
      <c r="S1891" s="2">
        <f t="shared" si="297"/>
        <v>0</v>
      </c>
      <c r="T1891" s="2">
        <v>2015</v>
      </c>
      <c r="U1891" s="2">
        <f t="shared" si="298"/>
        <v>0</v>
      </c>
      <c r="V1891" s="2">
        <v>6.8</v>
      </c>
      <c r="W1891" s="2">
        <f t="shared" si="299"/>
        <v>0</v>
      </c>
    </row>
    <row r="1892" spans="1:23" x14ac:dyDescent="0.2">
      <c r="A1892" s="2" t="s">
        <v>1065</v>
      </c>
      <c r="B1892" s="2" t="s">
        <v>15</v>
      </c>
      <c r="C1892" s="2" t="s">
        <v>40</v>
      </c>
      <c r="D1892" s="2">
        <v>116.867</v>
      </c>
      <c r="E1892" s="2">
        <v>240</v>
      </c>
      <c r="F1892" s="2">
        <v>46057</v>
      </c>
      <c r="G1892" s="2">
        <v>100</v>
      </c>
      <c r="H1892" s="2">
        <f t="shared" si="290"/>
        <v>1</v>
      </c>
      <c r="I1892" s="2">
        <f t="shared" si="291"/>
        <v>0</v>
      </c>
      <c r="J1892" s="2">
        <f t="shared" si="292"/>
        <v>0</v>
      </c>
      <c r="K1892" s="2">
        <f t="shared" si="293"/>
        <v>0</v>
      </c>
      <c r="L1892" s="2">
        <f t="shared" si="294"/>
        <v>0</v>
      </c>
      <c r="M1892" s="2">
        <v>17000</v>
      </c>
      <c r="Q1892" s="2">
        <f t="shared" si="295"/>
        <v>0</v>
      </c>
      <c r="R1892" s="2">
        <f t="shared" si="296"/>
        <v>0</v>
      </c>
      <c r="S1892" s="2">
        <f t="shared" si="297"/>
        <v>1</v>
      </c>
      <c r="T1892" s="2">
        <v>2013</v>
      </c>
      <c r="U1892" s="2">
        <f t="shared" si="298"/>
        <v>0</v>
      </c>
      <c r="V1892" s="2">
        <v>8.1999999999999993</v>
      </c>
      <c r="W1892" s="2">
        <f t="shared" si="299"/>
        <v>0</v>
      </c>
    </row>
    <row r="1893" spans="1:23" x14ac:dyDescent="0.2">
      <c r="A1893" s="2" t="s">
        <v>546</v>
      </c>
      <c r="B1893" s="2" t="s">
        <v>15</v>
      </c>
      <c r="C1893" s="2" t="s">
        <v>12</v>
      </c>
      <c r="D1893" s="2">
        <v>61.9375</v>
      </c>
      <c r="E1893" s="2">
        <v>119</v>
      </c>
      <c r="F1893" s="2">
        <v>13071</v>
      </c>
      <c r="G1893" s="2">
        <v>150</v>
      </c>
      <c r="H1893" s="2">
        <f t="shared" si="290"/>
        <v>1</v>
      </c>
      <c r="I1893" s="2">
        <f t="shared" si="291"/>
        <v>0</v>
      </c>
      <c r="J1893" s="2">
        <f t="shared" si="292"/>
        <v>0</v>
      </c>
      <c r="K1893" s="2">
        <f t="shared" si="293"/>
        <v>0</v>
      </c>
      <c r="L1893" s="2">
        <f t="shared" si="294"/>
        <v>0</v>
      </c>
      <c r="M1893" s="2">
        <v>394</v>
      </c>
      <c r="Q1893" s="2">
        <f t="shared" si="295"/>
        <v>0</v>
      </c>
      <c r="R1893" s="2">
        <f t="shared" si="296"/>
        <v>0</v>
      </c>
      <c r="S1893" s="2">
        <f t="shared" si="297"/>
        <v>0</v>
      </c>
      <c r="T1893" s="2">
        <v>2010</v>
      </c>
      <c r="U1893" s="2">
        <f t="shared" si="298"/>
        <v>0</v>
      </c>
      <c r="V1893" s="2">
        <v>5.8</v>
      </c>
      <c r="W1893" s="2">
        <f t="shared" si="299"/>
        <v>1</v>
      </c>
    </row>
    <row r="1894" spans="1:23" x14ac:dyDescent="0.2">
      <c r="A1894" s="2" t="s">
        <v>77</v>
      </c>
      <c r="B1894" s="2" t="s">
        <v>11</v>
      </c>
      <c r="C1894" s="2" t="s">
        <v>19</v>
      </c>
      <c r="D1894" s="2">
        <v>132.55099999999999</v>
      </c>
      <c r="E1894" s="2">
        <v>138</v>
      </c>
      <c r="F1894" s="2">
        <v>23755</v>
      </c>
      <c r="G1894" s="2">
        <v>120</v>
      </c>
      <c r="H1894" s="2">
        <f t="shared" si="290"/>
        <v>0</v>
      </c>
      <c r="I1894" s="2">
        <f t="shared" si="291"/>
        <v>0</v>
      </c>
      <c r="J1894" s="2">
        <f t="shared" si="292"/>
        <v>0</v>
      </c>
      <c r="K1894" s="2">
        <f t="shared" si="293"/>
        <v>0</v>
      </c>
      <c r="L1894" s="2">
        <f t="shared" si="294"/>
        <v>1</v>
      </c>
      <c r="M1894" s="2">
        <v>446</v>
      </c>
      <c r="Q1894" s="2">
        <f t="shared" si="295"/>
        <v>1</v>
      </c>
      <c r="R1894" s="2">
        <f t="shared" si="296"/>
        <v>0</v>
      </c>
      <c r="S1894" s="2">
        <f t="shared" si="297"/>
        <v>0</v>
      </c>
      <c r="T1894" s="2">
        <v>2013</v>
      </c>
      <c r="U1894" s="2">
        <f t="shared" si="298"/>
        <v>0</v>
      </c>
      <c r="V1894" s="2">
        <v>6.7</v>
      </c>
      <c r="W1894" s="2">
        <f t="shared" si="299"/>
        <v>0</v>
      </c>
    </row>
    <row r="1895" spans="1:23" x14ac:dyDescent="0.2">
      <c r="A1895" s="2" t="s">
        <v>2949</v>
      </c>
      <c r="B1895" s="2" t="s">
        <v>11</v>
      </c>
      <c r="C1895" s="2" t="s">
        <v>40</v>
      </c>
      <c r="D1895" s="2">
        <v>26.896699999999999</v>
      </c>
      <c r="E1895" s="2">
        <v>114</v>
      </c>
      <c r="F1895" s="2">
        <v>3485</v>
      </c>
      <c r="G1895" s="2">
        <v>16.5</v>
      </c>
      <c r="H1895" s="2">
        <f t="shared" si="290"/>
        <v>0</v>
      </c>
      <c r="I1895" s="2">
        <f t="shared" si="291"/>
        <v>0</v>
      </c>
      <c r="J1895" s="2">
        <f t="shared" si="292"/>
        <v>0</v>
      </c>
      <c r="K1895" s="2">
        <f t="shared" si="293"/>
        <v>0</v>
      </c>
      <c r="L1895" s="2">
        <f t="shared" si="294"/>
        <v>0</v>
      </c>
      <c r="M1895" s="2">
        <v>15</v>
      </c>
      <c r="Q1895" s="2">
        <f t="shared" si="295"/>
        <v>1</v>
      </c>
      <c r="R1895" s="2">
        <f t="shared" si="296"/>
        <v>0</v>
      </c>
      <c r="S1895" s="2">
        <f t="shared" si="297"/>
        <v>1</v>
      </c>
      <c r="T1895" s="2">
        <v>2008</v>
      </c>
      <c r="U1895" s="2">
        <f t="shared" si="298"/>
        <v>0</v>
      </c>
      <c r="V1895" s="2">
        <v>4.9000000000000004</v>
      </c>
      <c r="W1895" s="2">
        <f t="shared" si="299"/>
        <v>0</v>
      </c>
    </row>
    <row r="1896" spans="1:23" x14ac:dyDescent="0.2">
      <c r="A1896" s="2" t="s">
        <v>2951</v>
      </c>
      <c r="B1896" s="2" t="s">
        <v>11</v>
      </c>
      <c r="C1896" s="2" t="s">
        <v>12</v>
      </c>
      <c r="D1896" s="2">
        <v>11.434900000000001</v>
      </c>
      <c r="E1896" s="2">
        <v>102</v>
      </c>
      <c r="F1896" s="2">
        <v>51355</v>
      </c>
      <c r="G1896" s="2">
        <v>6</v>
      </c>
      <c r="H1896" s="2">
        <f t="shared" si="290"/>
        <v>0</v>
      </c>
      <c r="I1896" s="2">
        <f t="shared" si="291"/>
        <v>0</v>
      </c>
      <c r="J1896" s="2">
        <f t="shared" si="292"/>
        <v>0</v>
      </c>
      <c r="K1896" s="2">
        <f t="shared" si="293"/>
        <v>0</v>
      </c>
      <c r="L1896" s="2">
        <f t="shared" si="294"/>
        <v>0</v>
      </c>
      <c r="M1896" s="2">
        <v>49</v>
      </c>
      <c r="Q1896" s="2">
        <f t="shared" si="295"/>
        <v>1</v>
      </c>
      <c r="R1896" s="2">
        <f t="shared" si="296"/>
        <v>0</v>
      </c>
      <c r="S1896" s="2">
        <f t="shared" si="297"/>
        <v>0</v>
      </c>
      <c r="T1896" s="2">
        <v>2012</v>
      </c>
      <c r="U1896" s="2">
        <f t="shared" si="298"/>
        <v>0</v>
      </c>
      <c r="V1896" s="2">
        <v>7.1</v>
      </c>
      <c r="W1896" s="2">
        <f t="shared" si="299"/>
        <v>1</v>
      </c>
    </row>
    <row r="1897" spans="1:23" x14ac:dyDescent="0.2">
      <c r="A1897" s="2" t="s">
        <v>2953</v>
      </c>
      <c r="B1897" s="2" t="s">
        <v>51</v>
      </c>
      <c r="C1897" s="2" t="s">
        <v>12</v>
      </c>
      <c r="D1897" s="2">
        <v>3.3474400000000002</v>
      </c>
      <c r="E1897" s="2">
        <v>118</v>
      </c>
      <c r="F1897" s="2">
        <v>1233</v>
      </c>
      <c r="G1897" s="2">
        <v>7.5</v>
      </c>
      <c r="H1897" s="2">
        <f t="shared" si="290"/>
        <v>0</v>
      </c>
      <c r="I1897" s="2">
        <f t="shared" si="291"/>
        <v>0</v>
      </c>
      <c r="J1897" s="2">
        <f t="shared" si="292"/>
        <v>0</v>
      </c>
      <c r="K1897" s="2">
        <f t="shared" si="293"/>
        <v>0</v>
      </c>
      <c r="L1897" s="2">
        <f t="shared" si="294"/>
        <v>0</v>
      </c>
      <c r="M1897" s="2">
        <v>0</v>
      </c>
      <c r="Q1897" s="2">
        <f t="shared" si="295"/>
        <v>0</v>
      </c>
      <c r="R1897" s="2">
        <f t="shared" si="296"/>
        <v>1</v>
      </c>
      <c r="S1897" s="2">
        <f t="shared" si="297"/>
        <v>0</v>
      </c>
      <c r="T1897" s="2">
        <v>2004</v>
      </c>
      <c r="U1897" s="2">
        <f t="shared" si="298"/>
        <v>0</v>
      </c>
      <c r="V1897" s="2">
        <v>6.9</v>
      </c>
      <c r="W1897" s="2">
        <f t="shared" si="299"/>
        <v>1</v>
      </c>
    </row>
    <row r="1898" spans="1:23" x14ac:dyDescent="0.2">
      <c r="A1898" s="2" t="s">
        <v>2955</v>
      </c>
      <c r="B1898" s="2" t="s">
        <v>11</v>
      </c>
      <c r="C1898" s="2" t="s">
        <v>12</v>
      </c>
      <c r="D1898" s="2">
        <v>2.0248499999999998</v>
      </c>
      <c r="E1898" s="2">
        <v>100</v>
      </c>
      <c r="F1898" s="2">
        <v>1942</v>
      </c>
      <c r="G1898" s="2">
        <v>6.5</v>
      </c>
      <c r="H1898" s="2">
        <f t="shared" si="290"/>
        <v>0</v>
      </c>
      <c r="I1898" s="2">
        <f t="shared" si="291"/>
        <v>0</v>
      </c>
      <c r="J1898" s="2">
        <f t="shared" si="292"/>
        <v>0</v>
      </c>
      <c r="K1898" s="2">
        <f t="shared" si="293"/>
        <v>0</v>
      </c>
      <c r="L1898" s="2">
        <f t="shared" si="294"/>
        <v>0</v>
      </c>
      <c r="M1898" s="2">
        <v>0</v>
      </c>
      <c r="Q1898" s="2">
        <f t="shared" si="295"/>
        <v>1</v>
      </c>
      <c r="R1898" s="2">
        <f t="shared" si="296"/>
        <v>0</v>
      </c>
      <c r="S1898" s="2">
        <f t="shared" si="297"/>
        <v>0</v>
      </c>
      <c r="T1898" s="2">
        <v>2005</v>
      </c>
      <c r="U1898" s="2">
        <f t="shared" si="298"/>
        <v>0</v>
      </c>
      <c r="V1898" s="2">
        <v>6.6</v>
      </c>
      <c r="W1898" s="2">
        <f t="shared" si="299"/>
        <v>1</v>
      </c>
    </row>
    <row r="1899" spans="1:23" x14ac:dyDescent="0.2">
      <c r="A1899" s="2" t="s">
        <v>441</v>
      </c>
      <c r="B1899" s="2" t="s">
        <v>15</v>
      </c>
      <c r="C1899" s="2" t="s">
        <v>12</v>
      </c>
      <c r="D1899" s="2">
        <v>26.236599999999999</v>
      </c>
      <c r="E1899" s="2">
        <v>109</v>
      </c>
      <c r="F1899" s="2">
        <v>1582</v>
      </c>
      <c r="G1899" s="2">
        <v>6</v>
      </c>
      <c r="H1899" s="2">
        <f t="shared" si="290"/>
        <v>1</v>
      </c>
      <c r="I1899" s="2">
        <f t="shared" si="291"/>
        <v>0</v>
      </c>
      <c r="J1899" s="2">
        <f t="shared" si="292"/>
        <v>0</v>
      </c>
      <c r="K1899" s="2">
        <f t="shared" si="293"/>
        <v>0</v>
      </c>
      <c r="L1899" s="2">
        <f t="shared" si="294"/>
        <v>0</v>
      </c>
      <c r="M1899" s="2">
        <v>0</v>
      </c>
      <c r="Q1899" s="2">
        <f t="shared" si="295"/>
        <v>0</v>
      </c>
      <c r="R1899" s="2">
        <f t="shared" si="296"/>
        <v>0</v>
      </c>
      <c r="S1899" s="2">
        <f t="shared" si="297"/>
        <v>0</v>
      </c>
      <c r="T1899" s="2">
        <v>2008</v>
      </c>
      <c r="U1899" s="2">
        <f t="shared" si="298"/>
        <v>0</v>
      </c>
      <c r="V1899" s="2">
        <v>7.9</v>
      </c>
      <c r="W1899" s="2">
        <f t="shared" si="299"/>
        <v>1</v>
      </c>
    </row>
    <row r="1900" spans="1:23" x14ac:dyDescent="0.2">
      <c r="A1900" s="2" t="s">
        <v>2958</v>
      </c>
      <c r="B1900" s="2" t="s">
        <v>11</v>
      </c>
      <c r="C1900" s="2" t="s">
        <v>12</v>
      </c>
      <c r="D1900" s="2">
        <v>20.9816</v>
      </c>
      <c r="E1900" s="2">
        <v>108</v>
      </c>
      <c r="F1900" s="2">
        <v>2351</v>
      </c>
      <c r="G1900" s="2">
        <v>30</v>
      </c>
      <c r="H1900" s="2">
        <f t="shared" si="290"/>
        <v>0</v>
      </c>
      <c r="I1900" s="2">
        <f t="shared" si="291"/>
        <v>0</v>
      </c>
      <c r="J1900" s="2">
        <f t="shared" si="292"/>
        <v>0</v>
      </c>
      <c r="K1900" s="2">
        <f t="shared" si="293"/>
        <v>0</v>
      </c>
      <c r="L1900" s="2">
        <f t="shared" si="294"/>
        <v>0</v>
      </c>
      <c r="M1900" s="2">
        <v>251</v>
      </c>
      <c r="Q1900" s="2">
        <f t="shared" si="295"/>
        <v>1</v>
      </c>
      <c r="R1900" s="2">
        <f t="shared" si="296"/>
        <v>0</v>
      </c>
      <c r="S1900" s="2">
        <f t="shared" si="297"/>
        <v>0</v>
      </c>
      <c r="T1900" s="2">
        <v>2008</v>
      </c>
      <c r="U1900" s="2">
        <f t="shared" si="298"/>
        <v>0</v>
      </c>
      <c r="V1900" s="2">
        <v>5.9</v>
      </c>
      <c r="W1900" s="2">
        <f t="shared" si="299"/>
        <v>1</v>
      </c>
    </row>
    <row r="1901" spans="1:23" x14ac:dyDescent="0.2">
      <c r="A1901" s="2" t="s">
        <v>2625</v>
      </c>
      <c r="B1901" s="2" t="s">
        <v>15</v>
      </c>
      <c r="C1901" s="2" t="s">
        <v>12</v>
      </c>
      <c r="D1901" s="2">
        <v>0.88270999999999999</v>
      </c>
      <c r="E1901" s="2">
        <v>115</v>
      </c>
      <c r="F1901" s="2">
        <v>11433</v>
      </c>
      <c r="G1901" s="2">
        <v>24</v>
      </c>
      <c r="H1901" s="2">
        <f t="shared" si="290"/>
        <v>1</v>
      </c>
      <c r="I1901" s="2">
        <f t="shared" si="291"/>
        <v>0</v>
      </c>
      <c r="J1901" s="2">
        <f t="shared" si="292"/>
        <v>0</v>
      </c>
      <c r="K1901" s="2">
        <f t="shared" si="293"/>
        <v>0</v>
      </c>
      <c r="L1901" s="2">
        <f t="shared" si="294"/>
        <v>0</v>
      </c>
      <c r="M1901" s="2">
        <v>115</v>
      </c>
      <c r="Q1901" s="2">
        <f t="shared" si="295"/>
        <v>0</v>
      </c>
      <c r="R1901" s="2">
        <f t="shared" si="296"/>
        <v>0</v>
      </c>
      <c r="S1901" s="2">
        <f t="shared" si="297"/>
        <v>0</v>
      </c>
      <c r="T1901" s="2">
        <v>2000</v>
      </c>
      <c r="U1901" s="2">
        <f t="shared" si="298"/>
        <v>0</v>
      </c>
      <c r="V1901" s="2">
        <v>6.4</v>
      </c>
      <c r="W1901" s="2">
        <f t="shared" si="299"/>
        <v>1</v>
      </c>
    </row>
    <row r="1902" spans="1:23" x14ac:dyDescent="0.2">
      <c r="A1902" s="2" t="s">
        <v>2961</v>
      </c>
      <c r="B1902" s="2" t="s">
        <v>11</v>
      </c>
      <c r="C1902" s="2" t="s">
        <v>12</v>
      </c>
      <c r="D1902" s="2">
        <v>0.31703999999999999</v>
      </c>
      <c r="E1902" s="2">
        <v>102</v>
      </c>
      <c r="F1902" s="2">
        <v>30978</v>
      </c>
      <c r="G1902" s="2">
        <v>15.5</v>
      </c>
      <c r="H1902" s="2">
        <f t="shared" si="290"/>
        <v>0</v>
      </c>
      <c r="I1902" s="2">
        <f t="shared" si="291"/>
        <v>0</v>
      </c>
      <c r="J1902" s="2">
        <f t="shared" si="292"/>
        <v>0</v>
      </c>
      <c r="K1902" s="2">
        <f t="shared" si="293"/>
        <v>0</v>
      </c>
      <c r="L1902" s="2">
        <f t="shared" si="294"/>
        <v>0</v>
      </c>
      <c r="M1902" s="2">
        <v>4</v>
      </c>
      <c r="Q1902" s="2">
        <f t="shared" si="295"/>
        <v>1</v>
      </c>
      <c r="R1902" s="2">
        <f t="shared" si="296"/>
        <v>0</v>
      </c>
      <c r="S1902" s="2">
        <f t="shared" si="297"/>
        <v>0</v>
      </c>
      <c r="T1902" s="2">
        <v>2008</v>
      </c>
      <c r="U1902" s="2">
        <f t="shared" si="298"/>
        <v>0</v>
      </c>
      <c r="V1902" s="2">
        <v>6.8</v>
      </c>
      <c r="W1902" s="2">
        <f t="shared" si="299"/>
        <v>1</v>
      </c>
    </row>
    <row r="1903" spans="1:23" x14ac:dyDescent="0.2">
      <c r="A1903" s="2" t="s">
        <v>2963</v>
      </c>
      <c r="B1903" s="2" t="s">
        <v>11</v>
      </c>
      <c r="C1903" s="2" t="s">
        <v>12</v>
      </c>
      <c r="D1903" s="2">
        <v>6.46258</v>
      </c>
      <c r="E1903" s="2">
        <v>111</v>
      </c>
      <c r="F1903" s="2">
        <v>824</v>
      </c>
      <c r="G1903" s="2">
        <v>18.5</v>
      </c>
      <c r="H1903" s="2">
        <f t="shared" si="290"/>
        <v>0</v>
      </c>
      <c r="I1903" s="2">
        <f t="shared" si="291"/>
        <v>0</v>
      </c>
      <c r="J1903" s="2">
        <f t="shared" si="292"/>
        <v>0</v>
      </c>
      <c r="K1903" s="2">
        <f t="shared" si="293"/>
        <v>0</v>
      </c>
      <c r="L1903" s="2">
        <f t="shared" si="294"/>
        <v>0</v>
      </c>
      <c r="M1903" s="2">
        <v>19</v>
      </c>
      <c r="Q1903" s="2">
        <f t="shared" si="295"/>
        <v>1</v>
      </c>
      <c r="R1903" s="2">
        <f t="shared" si="296"/>
        <v>0</v>
      </c>
      <c r="S1903" s="2">
        <f t="shared" si="297"/>
        <v>0</v>
      </c>
      <c r="T1903" s="2">
        <v>2016</v>
      </c>
      <c r="U1903" s="2">
        <f t="shared" si="298"/>
        <v>0</v>
      </c>
      <c r="V1903" s="2">
        <v>5.4</v>
      </c>
      <c r="W1903" s="2">
        <f t="shared" si="299"/>
        <v>1</v>
      </c>
    </row>
    <row r="1904" spans="1:23" x14ac:dyDescent="0.2">
      <c r="A1904" s="2" t="s">
        <v>1338</v>
      </c>
      <c r="B1904" s="2" t="s">
        <v>15</v>
      </c>
      <c r="C1904" s="2" t="s">
        <v>12</v>
      </c>
      <c r="D1904" s="2">
        <v>40.218899999999998</v>
      </c>
      <c r="E1904" s="2">
        <v>158</v>
      </c>
      <c r="F1904" s="2">
        <v>533</v>
      </c>
      <c r="G1904" s="2">
        <v>25</v>
      </c>
      <c r="H1904" s="2">
        <f t="shared" si="290"/>
        <v>1</v>
      </c>
      <c r="I1904" s="2">
        <f t="shared" si="291"/>
        <v>0</v>
      </c>
      <c r="J1904" s="2">
        <f t="shared" si="292"/>
        <v>0</v>
      </c>
      <c r="K1904" s="2">
        <f t="shared" si="293"/>
        <v>0</v>
      </c>
      <c r="L1904" s="2">
        <f t="shared" si="294"/>
        <v>0</v>
      </c>
      <c r="M1904" s="2">
        <v>0</v>
      </c>
      <c r="Q1904" s="2">
        <f t="shared" si="295"/>
        <v>0</v>
      </c>
      <c r="R1904" s="2">
        <f t="shared" si="296"/>
        <v>0</v>
      </c>
      <c r="S1904" s="2">
        <f t="shared" si="297"/>
        <v>0</v>
      </c>
      <c r="T1904" s="2">
        <v>2007</v>
      </c>
      <c r="U1904" s="2">
        <f t="shared" si="298"/>
        <v>0</v>
      </c>
      <c r="V1904" s="2">
        <v>8.1</v>
      </c>
      <c r="W1904" s="2">
        <f t="shared" si="299"/>
        <v>1</v>
      </c>
    </row>
    <row r="1905" spans="1:23" x14ac:dyDescent="0.2">
      <c r="A1905" s="2" t="s">
        <v>2966</v>
      </c>
      <c r="B1905" s="2" t="s">
        <v>11</v>
      </c>
      <c r="C1905" s="2" t="s">
        <v>35</v>
      </c>
      <c r="D1905" s="2">
        <v>12.6936</v>
      </c>
      <c r="E1905" s="2">
        <v>89</v>
      </c>
      <c r="F1905" s="2">
        <v>4060</v>
      </c>
      <c r="G1905" s="2">
        <v>17</v>
      </c>
      <c r="H1905" s="2">
        <f t="shared" si="290"/>
        <v>0</v>
      </c>
      <c r="I1905" s="2">
        <f t="shared" si="291"/>
        <v>0</v>
      </c>
      <c r="J1905" s="2">
        <f t="shared" si="292"/>
        <v>1</v>
      </c>
      <c r="K1905" s="2">
        <f t="shared" si="293"/>
        <v>0</v>
      </c>
      <c r="L1905" s="2">
        <f t="shared" si="294"/>
        <v>0</v>
      </c>
      <c r="M1905" s="2">
        <v>11</v>
      </c>
      <c r="Q1905" s="2">
        <f t="shared" si="295"/>
        <v>1</v>
      </c>
      <c r="R1905" s="2">
        <f t="shared" si="296"/>
        <v>0</v>
      </c>
      <c r="S1905" s="2">
        <f t="shared" si="297"/>
        <v>0</v>
      </c>
      <c r="T1905" s="2">
        <v>2002</v>
      </c>
      <c r="U1905" s="2">
        <f t="shared" si="298"/>
        <v>0</v>
      </c>
      <c r="V1905" s="2">
        <v>4.8</v>
      </c>
      <c r="W1905" s="2">
        <f t="shared" si="299"/>
        <v>0</v>
      </c>
    </row>
    <row r="1906" spans="1:23" x14ac:dyDescent="0.2">
      <c r="A1906" s="2" t="s">
        <v>2968</v>
      </c>
      <c r="B1906" s="2" t="s">
        <v>15</v>
      </c>
      <c r="C1906" s="2" t="s">
        <v>12</v>
      </c>
      <c r="D1906" s="2">
        <v>2.8491399999999998</v>
      </c>
      <c r="E1906" s="2">
        <v>118</v>
      </c>
      <c r="F1906" s="2">
        <v>1889</v>
      </c>
      <c r="G1906" s="2">
        <v>16</v>
      </c>
      <c r="H1906" s="2">
        <f t="shared" si="290"/>
        <v>1</v>
      </c>
      <c r="I1906" s="2">
        <f t="shared" si="291"/>
        <v>0</v>
      </c>
      <c r="J1906" s="2">
        <f t="shared" si="292"/>
        <v>0</v>
      </c>
      <c r="K1906" s="2">
        <f t="shared" si="293"/>
        <v>0</v>
      </c>
      <c r="L1906" s="2">
        <f t="shared" si="294"/>
        <v>0</v>
      </c>
      <c r="M1906" s="2">
        <v>369</v>
      </c>
      <c r="Q1906" s="2">
        <f t="shared" si="295"/>
        <v>0</v>
      </c>
      <c r="R1906" s="2">
        <f t="shared" si="296"/>
        <v>0</v>
      </c>
      <c r="S1906" s="2">
        <f t="shared" si="297"/>
        <v>0</v>
      </c>
      <c r="T1906" s="2">
        <v>2007</v>
      </c>
      <c r="U1906" s="2">
        <f t="shared" si="298"/>
        <v>0</v>
      </c>
      <c r="V1906" s="2">
        <v>7.2</v>
      </c>
      <c r="W1906" s="2">
        <f t="shared" si="299"/>
        <v>1</v>
      </c>
    </row>
    <row r="1907" spans="1:23" x14ac:dyDescent="0.2">
      <c r="A1907" s="2" t="s">
        <v>356</v>
      </c>
      <c r="B1907" s="2" t="s">
        <v>11</v>
      </c>
      <c r="C1907" s="2" t="s">
        <v>31</v>
      </c>
      <c r="D1907" s="2">
        <v>91.547200000000004</v>
      </c>
      <c r="E1907" s="2">
        <v>122</v>
      </c>
      <c r="F1907" s="2">
        <v>5165</v>
      </c>
      <c r="G1907" s="2">
        <v>12</v>
      </c>
      <c r="H1907" s="2">
        <f t="shared" si="290"/>
        <v>0</v>
      </c>
      <c r="I1907" s="2">
        <f t="shared" si="291"/>
        <v>1</v>
      </c>
      <c r="J1907" s="2">
        <f t="shared" si="292"/>
        <v>0</v>
      </c>
      <c r="K1907" s="2">
        <f t="shared" si="293"/>
        <v>0</v>
      </c>
      <c r="L1907" s="2">
        <f t="shared" si="294"/>
        <v>0</v>
      </c>
      <c r="M1907" s="2">
        <v>167</v>
      </c>
      <c r="Q1907" s="2">
        <f t="shared" si="295"/>
        <v>1</v>
      </c>
      <c r="R1907" s="2">
        <f t="shared" si="296"/>
        <v>0</v>
      </c>
      <c r="S1907" s="2">
        <f t="shared" si="297"/>
        <v>0</v>
      </c>
      <c r="T1907" s="2">
        <v>2012</v>
      </c>
      <c r="U1907" s="2">
        <f t="shared" si="298"/>
        <v>0</v>
      </c>
      <c r="V1907" s="2">
        <v>6.6</v>
      </c>
      <c r="W1907" s="2">
        <f t="shared" si="299"/>
        <v>0</v>
      </c>
    </row>
    <row r="1908" spans="1:23" x14ac:dyDescent="0.2">
      <c r="A1908" s="2" t="s">
        <v>356</v>
      </c>
      <c r="B1908" s="2" t="s">
        <v>11</v>
      </c>
      <c r="C1908" s="2" t="s">
        <v>31</v>
      </c>
      <c r="D1908" s="2">
        <v>65.182199999999995</v>
      </c>
      <c r="E1908" s="2">
        <v>106</v>
      </c>
      <c r="F1908" s="2">
        <v>4830</v>
      </c>
      <c r="G1908" s="2">
        <v>24</v>
      </c>
      <c r="H1908" s="2">
        <f t="shared" si="290"/>
        <v>0</v>
      </c>
      <c r="I1908" s="2">
        <f t="shared" si="291"/>
        <v>1</v>
      </c>
      <c r="J1908" s="2">
        <f t="shared" si="292"/>
        <v>0</v>
      </c>
      <c r="K1908" s="2">
        <f t="shared" si="293"/>
        <v>0</v>
      </c>
      <c r="L1908" s="2">
        <f t="shared" si="294"/>
        <v>0</v>
      </c>
      <c r="M1908" s="2">
        <v>167</v>
      </c>
      <c r="Q1908" s="2">
        <f t="shared" si="295"/>
        <v>1</v>
      </c>
      <c r="R1908" s="2">
        <f t="shared" si="296"/>
        <v>0</v>
      </c>
      <c r="S1908" s="2">
        <f t="shared" si="297"/>
        <v>0</v>
      </c>
      <c r="T1908" s="2">
        <v>2014</v>
      </c>
      <c r="U1908" s="2">
        <f t="shared" si="298"/>
        <v>0</v>
      </c>
      <c r="V1908" s="2">
        <v>5.7</v>
      </c>
      <c r="W1908" s="2">
        <f t="shared" si="299"/>
        <v>0</v>
      </c>
    </row>
    <row r="1909" spans="1:23" x14ac:dyDescent="0.2">
      <c r="A1909" s="2" t="s">
        <v>1091</v>
      </c>
      <c r="B1909" s="2" t="s">
        <v>15</v>
      </c>
      <c r="C1909" s="2" t="s">
        <v>35</v>
      </c>
      <c r="D1909" s="2">
        <v>41.868000000000002</v>
      </c>
      <c r="E1909" s="2">
        <v>91</v>
      </c>
      <c r="F1909" s="2">
        <v>3023</v>
      </c>
      <c r="G1909" s="2">
        <v>20</v>
      </c>
      <c r="H1909" s="2">
        <f t="shared" si="290"/>
        <v>1</v>
      </c>
      <c r="I1909" s="2">
        <f t="shared" si="291"/>
        <v>0</v>
      </c>
      <c r="J1909" s="2">
        <f t="shared" si="292"/>
        <v>1</v>
      </c>
      <c r="K1909" s="2">
        <f t="shared" si="293"/>
        <v>0</v>
      </c>
      <c r="L1909" s="2">
        <f t="shared" si="294"/>
        <v>0</v>
      </c>
      <c r="M1909" s="2">
        <v>17</v>
      </c>
      <c r="Q1909" s="2">
        <f t="shared" si="295"/>
        <v>0</v>
      </c>
      <c r="R1909" s="2">
        <f t="shared" si="296"/>
        <v>0</v>
      </c>
      <c r="S1909" s="2">
        <f t="shared" si="297"/>
        <v>0</v>
      </c>
      <c r="T1909" s="2">
        <v>2001</v>
      </c>
      <c r="U1909" s="2">
        <f t="shared" si="298"/>
        <v>0</v>
      </c>
      <c r="V1909" s="2">
        <v>5.5</v>
      </c>
      <c r="W1909" s="2">
        <f t="shared" si="299"/>
        <v>0</v>
      </c>
    </row>
    <row r="1910" spans="1:23" x14ac:dyDescent="0.2">
      <c r="A1910" s="2" t="s">
        <v>1560</v>
      </c>
      <c r="B1910" s="2" t="s">
        <v>15</v>
      </c>
      <c r="C1910" s="2" t="s">
        <v>12</v>
      </c>
      <c r="D1910" s="2">
        <v>4.5996800000000002</v>
      </c>
      <c r="E1910" s="2">
        <v>100</v>
      </c>
      <c r="F1910" s="2">
        <v>2186</v>
      </c>
      <c r="G1910" s="2">
        <v>1.5</v>
      </c>
      <c r="H1910" s="2">
        <f t="shared" si="290"/>
        <v>1</v>
      </c>
      <c r="I1910" s="2">
        <f t="shared" si="291"/>
        <v>0</v>
      </c>
      <c r="J1910" s="2">
        <f t="shared" si="292"/>
        <v>0</v>
      </c>
      <c r="K1910" s="2">
        <f t="shared" si="293"/>
        <v>0</v>
      </c>
      <c r="L1910" s="2">
        <f t="shared" si="294"/>
        <v>0</v>
      </c>
      <c r="M1910" s="2">
        <v>308</v>
      </c>
      <c r="Q1910" s="2">
        <f t="shared" si="295"/>
        <v>0</v>
      </c>
      <c r="R1910" s="2">
        <f t="shared" si="296"/>
        <v>0</v>
      </c>
      <c r="S1910" s="2">
        <f t="shared" si="297"/>
        <v>0</v>
      </c>
      <c r="T1910" s="2">
        <v>2003</v>
      </c>
      <c r="U1910" s="2">
        <f t="shared" si="298"/>
        <v>0</v>
      </c>
      <c r="V1910" s="2">
        <v>6.8</v>
      </c>
      <c r="W1910" s="2">
        <f t="shared" si="299"/>
        <v>1</v>
      </c>
    </row>
    <row r="1911" spans="1:23" x14ac:dyDescent="0.2">
      <c r="A1911" s="2" t="s">
        <v>2974</v>
      </c>
      <c r="B1911" s="2" t="s">
        <v>15</v>
      </c>
      <c r="C1911" s="2" t="s">
        <v>12</v>
      </c>
      <c r="D1911" s="2">
        <v>3.2874300000000001</v>
      </c>
      <c r="E1911" s="2">
        <v>104</v>
      </c>
      <c r="F1911" s="2">
        <v>12250</v>
      </c>
      <c r="G1911" s="2">
        <v>4.5</v>
      </c>
      <c r="H1911" s="2">
        <f t="shared" si="290"/>
        <v>1</v>
      </c>
      <c r="I1911" s="2">
        <f t="shared" si="291"/>
        <v>0</v>
      </c>
      <c r="J1911" s="2">
        <f t="shared" si="292"/>
        <v>0</v>
      </c>
      <c r="K1911" s="2">
        <f t="shared" si="293"/>
        <v>0</v>
      </c>
      <c r="L1911" s="2">
        <f t="shared" si="294"/>
        <v>0</v>
      </c>
      <c r="M1911" s="2">
        <v>11</v>
      </c>
      <c r="Q1911" s="2">
        <f t="shared" si="295"/>
        <v>0</v>
      </c>
      <c r="R1911" s="2">
        <f t="shared" si="296"/>
        <v>0</v>
      </c>
      <c r="S1911" s="2">
        <f t="shared" si="297"/>
        <v>0</v>
      </c>
      <c r="T1911" s="2">
        <v>2001</v>
      </c>
      <c r="U1911" s="2">
        <f t="shared" si="298"/>
        <v>0</v>
      </c>
      <c r="V1911" s="2">
        <v>7.1</v>
      </c>
      <c r="W1911" s="2">
        <f t="shared" si="299"/>
        <v>1</v>
      </c>
    </row>
    <row r="1912" spans="1:23" x14ac:dyDescent="0.2">
      <c r="A1912" s="2" t="s">
        <v>2763</v>
      </c>
      <c r="B1912" s="2" t="s">
        <v>11</v>
      </c>
      <c r="C1912" s="2" t="s">
        <v>12</v>
      </c>
      <c r="D1912" s="2">
        <v>34.566699999999997</v>
      </c>
      <c r="E1912" s="2">
        <v>145</v>
      </c>
      <c r="F1912" s="2">
        <v>1825</v>
      </c>
      <c r="G1912" s="2">
        <v>80</v>
      </c>
      <c r="H1912" s="2">
        <f t="shared" si="290"/>
        <v>0</v>
      </c>
      <c r="I1912" s="2">
        <f t="shared" si="291"/>
        <v>0</v>
      </c>
      <c r="J1912" s="2">
        <f t="shared" si="292"/>
        <v>0</v>
      </c>
      <c r="K1912" s="2">
        <f t="shared" si="293"/>
        <v>0</v>
      </c>
      <c r="L1912" s="2">
        <f t="shared" si="294"/>
        <v>0</v>
      </c>
      <c r="M1912" s="2">
        <v>79</v>
      </c>
      <c r="Q1912" s="2">
        <f t="shared" si="295"/>
        <v>1</v>
      </c>
      <c r="R1912" s="2">
        <f t="shared" si="296"/>
        <v>0</v>
      </c>
      <c r="S1912" s="2">
        <f t="shared" si="297"/>
        <v>0</v>
      </c>
      <c r="T1912" s="2">
        <v>2000</v>
      </c>
      <c r="U1912" s="2">
        <f t="shared" si="298"/>
        <v>0</v>
      </c>
      <c r="V1912" s="2">
        <v>7.3</v>
      </c>
      <c r="W1912" s="2">
        <f t="shared" si="299"/>
        <v>1</v>
      </c>
    </row>
    <row r="1913" spans="1:23" x14ac:dyDescent="0.2">
      <c r="A1913" s="2" t="s">
        <v>691</v>
      </c>
      <c r="B1913" s="2" t="s">
        <v>11</v>
      </c>
      <c r="C1913" s="2" t="s">
        <v>40</v>
      </c>
      <c r="D1913" s="2">
        <v>49.121899999999997</v>
      </c>
      <c r="E1913" s="2">
        <v>117</v>
      </c>
      <c r="F1913" s="2">
        <v>6554</v>
      </c>
      <c r="G1913" s="2">
        <v>13</v>
      </c>
      <c r="H1913" s="2">
        <f t="shared" si="290"/>
        <v>0</v>
      </c>
      <c r="I1913" s="2">
        <f t="shared" si="291"/>
        <v>0</v>
      </c>
      <c r="J1913" s="2">
        <f t="shared" si="292"/>
        <v>0</v>
      </c>
      <c r="K1913" s="2">
        <f t="shared" si="293"/>
        <v>0</v>
      </c>
      <c r="L1913" s="2">
        <f t="shared" si="294"/>
        <v>0</v>
      </c>
      <c r="M1913" s="2">
        <v>17</v>
      </c>
      <c r="Q1913" s="2">
        <f t="shared" si="295"/>
        <v>1</v>
      </c>
      <c r="R1913" s="2">
        <f t="shared" si="296"/>
        <v>0</v>
      </c>
      <c r="S1913" s="2">
        <f t="shared" si="297"/>
        <v>1</v>
      </c>
      <c r="T1913" s="2">
        <v>2007</v>
      </c>
      <c r="U1913" s="2">
        <f t="shared" si="298"/>
        <v>0</v>
      </c>
      <c r="V1913" s="2">
        <v>6.1</v>
      </c>
      <c r="W1913" s="2">
        <f t="shared" si="299"/>
        <v>0</v>
      </c>
    </row>
    <row r="1914" spans="1:23" x14ac:dyDescent="0.2">
      <c r="A1914" s="2" t="s">
        <v>1050</v>
      </c>
      <c r="B1914" s="2" t="s">
        <v>15</v>
      </c>
      <c r="C1914" s="2" t="s">
        <v>31</v>
      </c>
      <c r="D1914" s="2">
        <v>67.523399999999995</v>
      </c>
      <c r="E1914" s="2">
        <v>134</v>
      </c>
      <c r="F1914" s="2">
        <v>1050</v>
      </c>
      <c r="G1914" s="2">
        <v>35</v>
      </c>
      <c r="H1914" s="2">
        <f t="shared" si="290"/>
        <v>1</v>
      </c>
      <c r="I1914" s="2">
        <f t="shared" si="291"/>
        <v>1</v>
      </c>
      <c r="J1914" s="2">
        <f t="shared" si="292"/>
        <v>0</v>
      </c>
      <c r="K1914" s="2">
        <f t="shared" si="293"/>
        <v>0</v>
      </c>
      <c r="L1914" s="2">
        <f t="shared" si="294"/>
        <v>0</v>
      </c>
      <c r="M1914" s="2">
        <v>0</v>
      </c>
      <c r="Q1914" s="2">
        <f t="shared" si="295"/>
        <v>0</v>
      </c>
      <c r="R1914" s="2">
        <f t="shared" si="296"/>
        <v>0</v>
      </c>
      <c r="S1914" s="2">
        <f t="shared" si="297"/>
        <v>0</v>
      </c>
      <c r="T1914" s="2">
        <v>2012</v>
      </c>
      <c r="U1914" s="2">
        <f t="shared" si="298"/>
        <v>0</v>
      </c>
      <c r="V1914" s="2">
        <v>6.2</v>
      </c>
      <c r="W1914" s="2">
        <f t="shared" si="299"/>
        <v>0</v>
      </c>
    </row>
    <row r="1915" spans="1:23" x14ac:dyDescent="0.2">
      <c r="A1915" s="2" t="s">
        <v>1216</v>
      </c>
      <c r="B1915" s="2" t="s">
        <v>51</v>
      </c>
      <c r="C1915" s="2" t="s">
        <v>47</v>
      </c>
      <c r="D1915" s="2">
        <v>71.844399999999993</v>
      </c>
      <c r="E1915" s="2">
        <v>111</v>
      </c>
      <c r="F1915" s="2">
        <v>679</v>
      </c>
      <c r="G1915" s="2">
        <v>60</v>
      </c>
      <c r="H1915" s="2">
        <f t="shared" si="290"/>
        <v>0</v>
      </c>
      <c r="I1915" s="2">
        <f t="shared" si="291"/>
        <v>0</v>
      </c>
      <c r="J1915" s="2">
        <f t="shared" si="292"/>
        <v>0</v>
      </c>
      <c r="K1915" s="2">
        <f t="shared" si="293"/>
        <v>0</v>
      </c>
      <c r="L1915" s="2">
        <f t="shared" si="294"/>
        <v>0</v>
      </c>
      <c r="M1915" s="2">
        <v>197</v>
      </c>
      <c r="Q1915" s="2">
        <f t="shared" si="295"/>
        <v>0</v>
      </c>
      <c r="R1915" s="2">
        <f t="shared" si="296"/>
        <v>1</v>
      </c>
      <c r="S1915" s="2">
        <f t="shared" si="297"/>
        <v>0</v>
      </c>
      <c r="T1915" s="2">
        <v>2009</v>
      </c>
      <c r="U1915" s="2">
        <f t="shared" si="298"/>
        <v>1</v>
      </c>
      <c r="V1915" s="2">
        <v>7.3</v>
      </c>
      <c r="W1915" s="2">
        <f t="shared" si="299"/>
        <v>0</v>
      </c>
    </row>
    <row r="1916" spans="1:23" x14ac:dyDescent="0.2">
      <c r="A1916" s="2" t="s">
        <v>2639</v>
      </c>
      <c r="B1916" s="2" t="s">
        <v>15</v>
      </c>
      <c r="C1916" s="2" t="s">
        <v>31</v>
      </c>
      <c r="D1916" s="2">
        <v>101.47</v>
      </c>
      <c r="E1916" s="2">
        <v>107</v>
      </c>
      <c r="F1916" s="2">
        <v>38751</v>
      </c>
      <c r="G1916" s="2">
        <v>32</v>
      </c>
      <c r="H1916" s="2">
        <f t="shared" si="290"/>
        <v>1</v>
      </c>
      <c r="I1916" s="2">
        <f t="shared" si="291"/>
        <v>1</v>
      </c>
      <c r="J1916" s="2">
        <f t="shared" si="292"/>
        <v>0</v>
      </c>
      <c r="K1916" s="2">
        <f t="shared" si="293"/>
        <v>0</v>
      </c>
      <c r="L1916" s="2">
        <f t="shared" si="294"/>
        <v>0</v>
      </c>
      <c r="M1916" s="2">
        <v>133</v>
      </c>
      <c r="Q1916" s="2">
        <f t="shared" si="295"/>
        <v>0</v>
      </c>
      <c r="R1916" s="2">
        <f t="shared" si="296"/>
        <v>0</v>
      </c>
      <c r="S1916" s="2">
        <f t="shared" si="297"/>
        <v>0</v>
      </c>
      <c r="T1916" s="2">
        <v>2013</v>
      </c>
      <c r="U1916" s="2">
        <f t="shared" si="298"/>
        <v>0</v>
      </c>
      <c r="V1916" s="2">
        <v>6.7</v>
      </c>
      <c r="W1916" s="2">
        <f t="shared" si="299"/>
        <v>0</v>
      </c>
    </row>
    <row r="1917" spans="1:23" x14ac:dyDescent="0.2">
      <c r="A1917" s="2" t="s">
        <v>412</v>
      </c>
      <c r="B1917" s="2" t="s">
        <v>15</v>
      </c>
      <c r="C1917" s="2" t="s">
        <v>40</v>
      </c>
      <c r="D1917" s="2">
        <v>34.290100000000002</v>
      </c>
      <c r="E1917" s="2">
        <v>103</v>
      </c>
      <c r="F1917" s="2">
        <v>4662</v>
      </c>
      <c r="G1917" s="2">
        <v>19.8</v>
      </c>
      <c r="H1917" s="2">
        <f t="shared" si="290"/>
        <v>1</v>
      </c>
      <c r="I1917" s="2">
        <f t="shared" si="291"/>
        <v>0</v>
      </c>
      <c r="J1917" s="2">
        <f t="shared" si="292"/>
        <v>0</v>
      </c>
      <c r="K1917" s="2">
        <f t="shared" si="293"/>
        <v>0</v>
      </c>
      <c r="L1917" s="2">
        <f t="shared" si="294"/>
        <v>0</v>
      </c>
      <c r="M1917" s="2">
        <v>189</v>
      </c>
      <c r="Q1917" s="2">
        <f t="shared" si="295"/>
        <v>0</v>
      </c>
      <c r="R1917" s="2">
        <f t="shared" si="296"/>
        <v>0</v>
      </c>
      <c r="S1917" s="2">
        <f t="shared" si="297"/>
        <v>1</v>
      </c>
      <c r="T1917" s="2">
        <v>2014</v>
      </c>
      <c r="U1917" s="2">
        <f t="shared" si="298"/>
        <v>0</v>
      </c>
      <c r="V1917" s="2">
        <v>6.6</v>
      </c>
      <c r="W1917" s="2">
        <f t="shared" si="299"/>
        <v>0</v>
      </c>
    </row>
    <row r="1918" spans="1:23" x14ac:dyDescent="0.2">
      <c r="A1918" s="2" t="s">
        <v>66</v>
      </c>
      <c r="B1918" s="2" t="s">
        <v>11</v>
      </c>
      <c r="C1918" s="2" t="s">
        <v>24</v>
      </c>
      <c r="D1918" s="2">
        <v>54.758499999999998</v>
      </c>
      <c r="E1918" s="2">
        <v>103</v>
      </c>
      <c r="F1918" s="2">
        <v>29808</v>
      </c>
      <c r="G1918" s="2">
        <v>65</v>
      </c>
      <c r="H1918" s="2">
        <f t="shared" si="290"/>
        <v>0</v>
      </c>
      <c r="I1918" s="2">
        <f t="shared" si="291"/>
        <v>0</v>
      </c>
      <c r="J1918" s="2">
        <f t="shared" si="292"/>
        <v>0</v>
      </c>
      <c r="K1918" s="2">
        <f t="shared" si="293"/>
        <v>0</v>
      </c>
      <c r="L1918" s="2">
        <f t="shared" si="294"/>
        <v>0</v>
      </c>
      <c r="M1918" s="2">
        <v>368</v>
      </c>
      <c r="Q1918" s="2">
        <f t="shared" si="295"/>
        <v>1</v>
      </c>
      <c r="R1918" s="2">
        <f t="shared" si="296"/>
        <v>0</v>
      </c>
      <c r="S1918" s="2">
        <f t="shared" si="297"/>
        <v>0</v>
      </c>
      <c r="T1918" s="2">
        <v>2012</v>
      </c>
      <c r="U1918" s="2">
        <f t="shared" si="298"/>
        <v>0</v>
      </c>
      <c r="V1918" s="2">
        <v>6.3</v>
      </c>
      <c r="W1918" s="2">
        <f t="shared" si="299"/>
        <v>0</v>
      </c>
    </row>
    <row r="1919" spans="1:23" x14ac:dyDescent="0.2">
      <c r="A1919" s="2" t="s">
        <v>613</v>
      </c>
      <c r="B1919" s="2" t="s">
        <v>11</v>
      </c>
      <c r="C1919" s="2" t="s">
        <v>19</v>
      </c>
      <c r="D1919" s="2">
        <v>181.01499999999999</v>
      </c>
      <c r="E1919" s="2">
        <v>115</v>
      </c>
      <c r="F1919" s="2">
        <v>60059</v>
      </c>
      <c r="G1919" s="2">
        <v>150</v>
      </c>
      <c r="H1919" s="2">
        <f t="shared" si="290"/>
        <v>0</v>
      </c>
      <c r="I1919" s="2">
        <f t="shared" si="291"/>
        <v>0</v>
      </c>
      <c r="J1919" s="2">
        <f t="shared" si="292"/>
        <v>0</v>
      </c>
      <c r="K1919" s="2">
        <f t="shared" si="293"/>
        <v>0</v>
      </c>
      <c r="L1919" s="2">
        <f t="shared" si="294"/>
        <v>1</v>
      </c>
      <c r="M1919" s="2">
        <v>0</v>
      </c>
      <c r="Q1919" s="2">
        <f t="shared" si="295"/>
        <v>1</v>
      </c>
      <c r="R1919" s="2">
        <f t="shared" si="296"/>
        <v>0</v>
      </c>
      <c r="S1919" s="2">
        <f t="shared" si="297"/>
        <v>0</v>
      </c>
      <c r="T1919" s="2">
        <v>2011</v>
      </c>
      <c r="U1919" s="2">
        <f t="shared" si="298"/>
        <v>0</v>
      </c>
      <c r="V1919" s="2">
        <v>7</v>
      </c>
      <c r="W1919" s="2">
        <f t="shared" si="299"/>
        <v>0</v>
      </c>
    </row>
    <row r="1920" spans="1:23" x14ac:dyDescent="0.2">
      <c r="A1920" s="2" t="s">
        <v>2344</v>
      </c>
      <c r="B1920" s="2" t="s">
        <v>11</v>
      </c>
      <c r="C1920" s="2" t="s">
        <v>19</v>
      </c>
      <c r="D1920" s="2">
        <v>206.36</v>
      </c>
      <c r="E1920" s="2">
        <v>112</v>
      </c>
      <c r="F1920" s="2">
        <v>59803</v>
      </c>
      <c r="G1920" s="2">
        <v>170</v>
      </c>
      <c r="H1920" s="2">
        <f t="shared" si="290"/>
        <v>0</v>
      </c>
      <c r="I1920" s="2">
        <f t="shared" si="291"/>
        <v>0</v>
      </c>
      <c r="J1920" s="2">
        <f t="shared" si="292"/>
        <v>0</v>
      </c>
      <c r="K1920" s="2">
        <f t="shared" si="293"/>
        <v>0</v>
      </c>
      <c r="L1920" s="2">
        <f t="shared" si="294"/>
        <v>1</v>
      </c>
      <c r="M1920" s="2">
        <v>230</v>
      </c>
      <c r="Q1920" s="2">
        <f t="shared" si="295"/>
        <v>1</v>
      </c>
      <c r="R1920" s="2">
        <f t="shared" si="296"/>
        <v>0</v>
      </c>
      <c r="S1920" s="2">
        <f t="shared" si="297"/>
        <v>0</v>
      </c>
      <c r="T1920" s="2">
        <v>2013</v>
      </c>
      <c r="U1920" s="2">
        <f t="shared" si="298"/>
        <v>0</v>
      </c>
      <c r="V1920" s="2">
        <v>7.1</v>
      </c>
      <c r="W1920" s="2">
        <f t="shared" si="299"/>
        <v>0</v>
      </c>
    </row>
    <row r="1921" spans="1:23" x14ac:dyDescent="0.2">
      <c r="A1921" s="2" t="s">
        <v>392</v>
      </c>
      <c r="B1921" s="2" t="s">
        <v>15</v>
      </c>
      <c r="C1921" s="2" t="s">
        <v>40</v>
      </c>
      <c r="D1921" s="2">
        <v>1.32507</v>
      </c>
      <c r="E1921" s="2">
        <v>96</v>
      </c>
      <c r="F1921" s="2">
        <v>1208</v>
      </c>
      <c r="G1921" s="2">
        <v>4</v>
      </c>
      <c r="H1921" s="2">
        <f t="shared" si="290"/>
        <v>1</v>
      </c>
      <c r="I1921" s="2">
        <f t="shared" si="291"/>
        <v>0</v>
      </c>
      <c r="J1921" s="2">
        <f t="shared" si="292"/>
        <v>0</v>
      </c>
      <c r="K1921" s="2">
        <f t="shared" si="293"/>
        <v>0</v>
      </c>
      <c r="L1921" s="2">
        <f t="shared" si="294"/>
        <v>0</v>
      </c>
      <c r="M1921" s="2">
        <v>101</v>
      </c>
      <c r="Q1921" s="2">
        <f t="shared" si="295"/>
        <v>0</v>
      </c>
      <c r="R1921" s="2">
        <f t="shared" si="296"/>
        <v>0</v>
      </c>
      <c r="S1921" s="2">
        <f t="shared" si="297"/>
        <v>1</v>
      </c>
      <c r="T1921" s="2">
        <v>2005</v>
      </c>
      <c r="U1921" s="2">
        <f t="shared" si="298"/>
        <v>0</v>
      </c>
      <c r="V1921" s="2">
        <v>6.6</v>
      </c>
      <c r="W1921" s="2">
        <f t="shared" si="299"/>
        <v>0</v>
      </c>
    </row>
    <row r="1922" spans="1:23" x14ac:dyDescent="0.2">
      <c r="A1922" s="2" t="s">
        <v>2986</v>
      </c>
      <c r="B1922" s="2" t="s">
        <v>15</v>
      </c>
      <c r="C1922" s="2" t="s">
        <v>31</v>
      </c>
      <c r="D1922" s="2">
        <v>0.20080300000000001</v>
      </c>
      <c r="E1922" s="2">
        <v>93</v>
      </c>
      <c r="F1922" s="2">
        <v>1467</v>
      </c>
      <c r="G1922" s="2">
        <v>3</v>
      </c>
      <c r="H1922" s="2">
        <f t="shared" si="290"/>
        <v>1</v>
      </c>
      <c r="I1922" s="2">
        <f t="shared" si="291"/>
        <v>1</v>
      </c>
      <c r="J1922" s="2">
        <f t="shared" si="292"/>
        <v>0</v>
      </c>
      <c r="K1922" s="2">
        <f t="shared" si="293"/>
        <v>0</v>
      </c>
      <c r="L1922" s="2">
        <f t="shared" si="294"/>
        <v>0</v>
      </c>
      <c r="M1922" s="2">
        <v>78</v>
      </c>
      <c r="Q1922" s="2">
        <f t="shared" si="295"/>
        <v>0</v>
      </c>
      <c r="R1922" s="2">
        <f t="shared" si="296"/>
        <v>0</v>
      </c>
      <c r="S1922" s="2">
        <f t="shared" si="297"/>
        <v>0</v>
      </c>
      <c r="T1922" s="2">
        <v>2012</v>
      </c>
      <c r="U1922" s="2">
        <f t="shared" si="298"/>
        <v>0</v>
      </c>
      <c r="V1922" s="2">
        <v>5.3</v>
      </c>
      <c r="W1922" s="2">
        <f t="shared" si="299"/>
        <v>0</v>
      </c>
    </row>
    <row r="1923" spans="1:23" x14ac:dyDescent="0.2">
      <c r="A1923" s="2" t="s">
        <v>2988</v>
      </c>
      <c r="B1923" s="2" t="s">
        <v>51</v>
      </c>
      <c r="C1923" s="2" t="s">
        <v>12</v>
      </c>
      <c r="D1923" s="2">
        <v>1.5278E-2</v>
      </c>
      <c r="E1923" s="2">
        <v>95</v>
      </c>
      <c r="F1923" s="2">
        <v>1185</v>
      </c>
      <c r="G1923" s="2">
        <v>0.82499999999999996</v>
      </c>
      <c r="H1923" s="2">
        <f t="shared" ref="H1923:H1986" si="300">IF(B1923="R",1,0)</f>
        <v>0</v>
      </c>
      <c r="I1923" s="2">
        <f t="shared" ref="I1923:I1986" si="301">IF(C1923="Comedy",1,0)</f>
        <v>0</v>
      </c>
      <c r="J1923" s="2">
        <f t="shared" ref="J1923:J1986" si="302">IF(C1923="Thriller_Horror",1,0)</f>
        <v>0</v>
      </c>
      <c r="K1923" s="2">
        <f t="shared" ref="K1923:K1986" si="303">IF(C1923="Animation",1,0)</f>
        <v>0</v>
      </c>
      <c r="L1923" s="2">
        <f t="shared" ref="L1923:L1986" si="304">IF(C1923="Adventure_Sci_fi",1,0)</f>
        <v>0</v>
      </c>
      <c r="M1923" s="2">
        <v>14</v>
      </c>
      <c r="Q1923" s="2">
        <f t="shared" ref="Q1923:Q1986" si="305">IF(B1923="PG-13",1,0)</f>
        <v>0</v>
      </c>
      <c r="R1923" s="2">
        <f t="shared" ref="R1923:R1986" si="306">IF(B1923="PG",1,0)</f>
        <v>1</v>
      </c>
      <c r="S1923" s="2">
        <f t="shared" ref="S1923:S1986" si="307">IF(C1923="Drama_Comedy",1,0)</f>
        <v>0</v>
      </c>
      <c r="T1923" s="2">
        <v>2002</v>
      </c>
      <c r="U1923" s="2">
        <f t="shared" ref="U1923:U1986" si="308">IF(C1923="Other",1,0)</f>
        <v>0</v>
      </c>
      <c r="V1923" s="2">
        <v>5.6</v>
      </c>
      <c r="W1923" s="2">
        <f t="shared" ref="W1923:W1986" si="309">IF(C1923="Drama",1,0)</f>
        <v>1</v>
      </c>
    </row>
    <row r="1924" spans="1:23" x14ac:dyDescent="0.2">
      <c r="A1924" s="2" t="s">
        <v>2990</v>
      </c>
      <c r="B1924" s="2" t="s">
        <v>11</v>
      </c>
      <c r="C1924" s="2" t="s">
        <v>19</v>
      </c>
      <c r="D1924" s="2">
        <v>19.480699999999999</v>
      </c>
      <c r="E1924" s="2">
        <v>116</v>
      </c>
      <c r="F1924" s="2">
        <v>43887</v>
      </c>
      <c r="G1924" s="2">
        <v>80</v>
      </c>
      <c r="H1924" s="2">
        <f t="shared" si="300"/>
        <v>0</v>
      </c>
      <c r="I1924" s="2">
        <f t="shared" si="301"/>
        <v>0</v>
      </c>
      <c r="J1924" s="2">
        <f t="shared" si="302"/>
        <v>0</v>
      </c>
      <c r="K1924" s="2">
        <f t="shared" si="303"/>
        <v>0</v>
      </c>
      <c r="L1924" s="2">
        <f t="shared" si="304"/>
        <v>1</v>
      </c>
      <c r="M1924" s="2">
        <v>503</v>
      </c>
      <c r="Q1924" s="2">
        <f t="shared" si="305"/>
        <v>1</v>
      </c>
      <c r="R1924" s="2">
        <f t="shared" si="306"/>
        <v>0</v>
      </c>
      <c r="S1924" s="2">
        <f t="shared" si="307"/>
        <v>0</v>
      </c>
      <c r="T1924" s="2">
        <v>2003</v>
      </c>
      <c r="U1924" s="2">
        <f t="shared" si="308"/>
        <v>0</v>
      </c>
      <c r="V1924" s="2">
        <v>5.6</v>
      </c>
      <c r="W1924" s="2">
        <f t="shared" si="309"/>
        <v>0</v>
      </c>
    </row>
    <row r="1925" spans="1:23" x14ac:dyDescent="0.2">
      <c r="A1925" s="2" t="s">
        <v>2992</v>
      </c>
      <c r="B1925" s="2" t="s">
        <v>51</v>
      </c>
      <c r="C1925" s="2" t="s">
        <v>97</v>
      </c>
      <c r="D1925" s="2">
        <v>22.751999999999999</v>
      </c>
      <c r="E1925" s="2">
        <v>94</v>
      </c>
      <c r="F1925" s="2">
        <v>15857</v>
      </c>
      <c r="G1925" s="2">
        <v>75</v>
      </c>
      <c r="H1925" s="2">
        <f t="shared" si="300"/>
        <v>0</v>
      </c>
      <c r="I1925" s="2">
        <f t="shared" si="301"/>
        <v>0</v>
      </c>
      <c r="J1925" s="2">
        <f t="shared" si="302"/>
        <v>0</v>
      </c>
      <c r="K1925" s="2">
        <f t="shared" si="303"/>
        <v>1</v>
      </c>
      <c r="L1925" s="2">
        <f t="shared" si="304"/>
        <v>0</v>
      </c>
      <c r="M1925" s="2">
        <v>383</v>
      </c>
      <c r="Q1925" s="2">
        <f t="shared" si="305"/>
        <v>0</v>
      </c>
      <c r="R1925" s="2">
        <f t="shared" si="306"/>
        <v>1</v>
      </c>
      <c r="S1925" s="2">
        <f t="shared" si="307"/>
        <v>0</v>
      </c>
      <c r="T1925" s="2">
        <v>2000</v>
      </c>
      <c r="U1925" s="2">
        <f t="shared" si="308"/>
        <v>0</v>
      </c>
      <c r="V1925" s="2">
        <v>6.6</v>
      </c>
      <c r="W1925" s="2">
        <f t="shared" si="309"/>
        <v>0</v>
      </c>
    </row>
    <row r="1926" spans="1:23" x14ac:dyDescent="0.2">
      <c r="A1926" s="2" t="s">
        <v>277</v>
      </c>
      <c r="B1926" s="2" t="s">
        <v>15</v>
      </c>
      <c r="C1926" s="2" t="s">
        <v>31</v>
      </c>
      <c r="D1926" s="2">
        <v>16.6844</v>
      </c>
      <c r="E1926" s="2">
        <v>112</v>
      </c>
      <c r="F1926" s="2">
        <v>1205</v>
      </c>
      <c r="G1926" s="2">
        <v>17</v>
      </c>
      <c r="H1926" s="2">
        <f t="shared" si="300"/>
        <v>1</v>
      </c>
      <c r="I1926" s="2">
        <f t="shared" si="301"/>
        <v>1</v>
      </c>
      <c r="J1926" s="2">
        <f t="shared" si="302"/>
        <v>0</v>
      </c>
      <c r="K1926" s="2">
        <f t="shared" si="303"/>
        <v>0</v>
      </c>
      <c r="L1926" s="2">
        <f t="shared" si="304"/>
        <v>0</v>
      </c>
      <c r="M1926" s="2">
        <v>11000</v>
      </c>
      <c r="Q1926" s="2">
        <f t="shared" si="305"/>
        <v>0</v>
      </c>
      <c r="R1926" s="2">
        <f t="shared" si="306"/>
        <v>0</v>
      </c>
      <c r="S1926" s="2">
        <f t="shared" si="307"/>
        <v>0</v>
      </c>
      <c r="T1926" s="2">
        <v>2012</v>
      </c>
      <c r="U1926" s="2">
        <f t="shared" si="308"/>
        <v>0</v>
      </c>
      <c r="V1926" s="2">
        <v>6.3</v>
      </c>
      <c r="W1926" s="2">
        <f t="shared" si="309"/>
        <v>0</v>
      </c>
    </row>
    <row r="1927" spans="1:23" x14ac:dyDescent="0.2">
      <c r="A1927" s="2" t="s">
        <v>2995</v>
      </c>
      <c r="B1927" s="2" t="s">
        <v>11</v>
      </c>
      <c r="C1927" s="2" t="s">
        <v>12</v>
      </c>
      <c r="D1927" s="2">
        <v>3.77386</v>
      </c>
      <c r="E1927" s="2">
        <v>120</v>
      </c>
      <c r="F1927" s="2">
        <v>2563</v>
      </c>
      <c r="G1927" s="2">
        <v>1</v>
      </c>
      <c r="H1927" s="2">
        <f t="shared" si="300"/>
        <v>0</v>
      </c>
      <c r="I1927" s="2">
        <f t="shared" si="301"/>
        <v>0</v>
      </c>
      <c r="J1927" s="2">
        <f t="shared" si="302"/>
        <v>0</v>
      </c>
      <c r="K1927" s="2">
        <f t="shared" si="303"/>
        <v>0</v>
      </c>
      <c r="L1927" s="2">
        <f t="shared" si="304"/>
        <v>0</v>
      </c>
      <c r="M1927" s="2">
        <v>3</v>
      </c>
      <c r="Q1927" s="2">
        <f t="shared" si="305"/>
        <v>1</v>
      </c>
      <c r="R1927" s="2">
        <f t="shared" si="306"/>
        <v>0</v>
      </c>
      <c r="S1927" s="2">
        <f t="shared" si="307"/>
        <v>0</v>
      </c>
      <c r="T1927" s="2">
        <v>2009</v>
      </c>
      <c r="U1927" s="2">
        <f t="shared" si="308"/>
        <v>0</v>
      </c>
      <c r="V1927" s="2">
        <v>7.1</v>
      </c>
      <c r="W1927" s="2">
        <f t="shared" si="309"/>
        <v>1</v>
      </c>
    </row>
    <row r="1928" spans="1:23" x14ac:dyDescent="0.2">
      <c r="A1928" s="2" t="s">
        <v>2997</v>
      </c>
      <c r="B1928" s="2" t="s">
        <v>15</v>
      </c>
      <c r="C1928" s="2" t="s">
        <v>31</v>
      </c>
      <c r="D1928" s="2">
        <v>13.5587</v>
      </c>
      <c r="E1928" s="2">
        <v>95</v>
      </c>
      <c r="F1928" s="2">
        <v>2729</v>
      </c>
      <c r="G1928" s="2">
        <v>11</v>
      </c>
      <c r="H1928" s="2">
        <f t="shared" si="300"/>
        <v>1</v>
      </c>
      <c r="I1928" s="2">
        <f t="shared" si="301"/>
        <v>1</v>
      </c>
      <c r="J1928" s="2">
        <f t="shared" si="302"/>
        <v>0</v>
      </c>
      <c r="K1928" s="2">
        <f t="shared" si="303"/>
        <v>0</v>
      </c>
      <c r="L1928" s="2">
        <f t="shared" si="304"/>
        <v>0</v>
      </c>
      <c r="M1928" s="2">
        <v>5</v>
      </c>
      <c r="Q1928" s="2">
        <f t="shared" si="305"/>
        <v>0</v>
      </c>
      <c r="R1928" s="2">
        <f t="shared" si="306"/>
        <v>0</v>
      </c>
      <c r="S1928" s="2">
        <f t="shared" si="307"/>
        <v>0</v>
      </c>
      <c r="T1928" s="2">
        <v>2001</v>
      </c>
      <c r="U1928" s="2">
        <f t="shared" si="308"/>
        <v>0</v>
      </c>
      <c r="V1928" s="2">
        <v>5.3</v>
      </c>
      <c r="W1928" s="2">
        <f t="shared" si="309"/>
        <v>0</v>
      </c>
    </row>
    <row r="1929" spans="1:23" x14ac:dyDescent="0.2">
      <c r="A1929" s="2" t="s">
        <v>1687</v>
      </c>
      <c r="B1929" s="2" t="s">
        <v>51</v>
      </c>
      <c r="C1929" s="2" t="s">
        <v>19</v>
      </c>
      <c r="D1929" s="2">
        <v>93.417900000000003</v>
      </c>
      <c r="E1929" s="2">
        <v>130</v>
      </c>
      <c r="F1929" s="2">
        <v>5046</v>
      </c>
      <c r="G1929" s="2">
        <v>190</v>
      </c>
      <c r="H1929" s="2">
        <f t="shared" si="300"/>
        <v>0</v>
      </c>
      <c r="I1929" s="2">
        <f t="shared" si="301"/>
        <v>0</v>
      </c>
      <c r="J1929" s="2">
        <f t="shared" si="302"/>
        <v>0</v>
      </c>
      <c r="K1929" s="2">
        <f t="shared" si="303"/>
        <v>0</v>
      </c>
      <c r="L1929" s="2">
        <f t="shared" si="304"/>
        <v>1</v>
      </c>
      <c r="M1929" s="2">
        <v>663</v>
      </c>
      <c r="Q1929" s="2">
        <f t="shared" si="305"/>
        <v>0</v>
      </c>
      <c r="R1929" s="2">
        <f t="shared" si="306"/>
        <v>1</v>
      </c>
      <c r="S1929" s="2">
        <f t="shared" si="307"/>
        <v>0</v>
      </c>
      <c r="T1929" s="2">
        <v>2015</v>
      </c>
      <c r="U1929" s="2">
        <f t="shared" si="308"/>
        <v>0</v>
      </c>
      <c r="V1929" s="2">
        <v>6.5</v>
      </c>
      <c r="W1929" s="2">
        <f t="shared" si="309"/>
        <v>0</v>
      </c>
    </row>
    <row r="1930" spans="1:23" x14ac:dyDescent="0.2">
      <c r="A1930" s="2" t="s">
        <v>1187</v>
      </c>
      <c r="B1930" s="2" t="s">
        <v>15</v>
      </c>
      <c r="C1930" s="2" t="s">
        <v>31</v>
      </c>
      <c r="D1930" s="2">
        <v>25.2776</v>
      </c>
      <c r="E1930" s="2">
        <v>102</v>
      </c>
      <c r="F1930" s="2">
        <v>5592</v>
      </c>
      <c r="G1930" s="2">
        <v>12</v>
      </c>
      <c r="H1930" s="2">
        <f t="shared" si="300"/>
        <v>1</v>
      </c>
      <c r="I1930" s="2">
        <f t="shared" si="301"/>
        <v>1</v>
      </c>
      <c r="J1930" s="2">
        <f t="shared" si="302"/>
        <v>0</v>
      </c>
      <c r="K1930" s="2">
        <f t="shared" si="303"/>
        <v>0</v>
      </c>
      <c r="L1930" s="2">
        <f t="shared" si="304"/>
        <v>0</v>
      </c>
      <c r="M1930" s="2">
        <v>0</v>
      </c>
      <c r="Q1930" s="2">
        <f t="shared" si="305"/>
        <v>0</v>
      </c>
      <c r="R1930" s="2">
        <f t="shared" si="306"/>
        <v>0</v>
      </c>
      <c r="S1930" s="2">
        <f t="shared" si="307"/>
        <v>0</v>
      </c>
      <c r="T1930" s="2">
        <v>2014</v>
      </c>
      <c r="U1930" s="2">
        <f t="shared" si="308"/>
        <v>0</v>
      </c>
      <c r="V1930" s="2">
        <v>6.5</v>
      </c>
      <c r="W1930" s="2">
        <f t="shared" si="309"/>
        <v>0</v>
      </c>
    </row>
    <row r="1931" spans="1:23" x14ac:dyDescent="0.2">
      <c r="A1931" s="2" t="s">
        <v>3001</v>
      </c>
      <c r="B1931" s="2" t="s">
        <v>11</v>
      </c>
      <c r="C1931" s="2" t="s">
        <v>24</v>
      </c>
      <c r="D1931" s="2">
        <v>21.176300000000001</v>
      </c>
      <c r="E1931" s="2">
        <v>84</v>
      </c>
      <c r="F1931" s="2">
        <v>5039</v>
      </c>
      <c r="G1931" s="2">
        <v>40</v>
      </c>
      <c r="H1931" s="2">
        <f t="shared" si="300"/>
        <v>0</v>
      </c>
      <c r="I1931" s="2">
        <f t="shared" si="301"/>
        <v>0</v>
      </c>
      <c r="J1931" s="2">
        <f t="shared" si="302"/>
        <v>0</v>
      </c>
      <c r="K1931" s="2">
        <f t="shared" si="303"/>
        <v>0</v>
      </c>
      <c r="L1931" s="2">
        <f t="shared" si="304"/>
        <v>0</v>
      </c>
      <c r="M1931" s="2">
        <v>33</v>
      </c>
      <c r="Q1931" s="2">
        <f t="shared" si="305"/>
        <v>1</v>
      </c>
      <c r="R1931" s="2">
        <f t="shared" si="306"/>
        <v>0</v>
      </c>
      <c r="S1931" s="2">
        <f t="shared" si="307"/>
        <v>0</v>
      </c>
      <c r="T1931" s="2">
        <v>2004</v>
      </c>
      <c r="U1931" s="2">
        <f t="shared" si="308"/>
        <v>0</v>
      </c>
      <c r="V1931" s="2">
        <v>4</v>
      </c>
      <c r="W1931" s="2">
        <f t="shared" si="309"/>
        <v>0</v>
      </c>
    </row>
    <row r="1932" spans="1:23" x14ac:dyDescent="0.2">
      <c r="A1932" s="2" t="s">
        <v>173</v>
      </c>
      <c r="B1932" s="2" t="s">
        <v>11</v>
      </c>
      <c r="C1932" s="2" t="s">
        <v>24</v>
      </c>
      <c r="D1932" s="2">
        <v>78.009200000000007</v>
      </c>
      <c r="E1932" s="2">
        <v>104</v>
      </c>
      <c r="F1932" s="2">
        <v>3768</v>
      </c>
      <c r="G1932" s="2">
        <v>75</v>
      </c>
      <c r="H1932" s="2">
        <f t="shared" si="300"/>
        <v>0</v>
      </c>
      <c r="I1932" s="2">
        <f t="shared" si="301"/>
        <v>0</v>
      </c>
      <c r="J1932" s="2">
        <f t="shared" si="302"/>
        <v>0</v>
      </c>
      <c r="K1932" s="2">
        <f t="shared" si="303"/>
        <v>0</v>
      </c>
      <c r="L1932" s="2">
        <f t="shared" si="304"/>
        <v>0</v>
      </c>
      <c r="M1932" s="2">
        <v>420</v>
      </c>
      <c r="Q1932" s="2">
        <f t="shared" si="305"/>
        <v>1</v>
      </c>
      <c r="R1932" s="2">
        <f t="shared" si="306"/>
        <v>0</v>
      </c>
      <c r="S1932" s="2">
        <f t="shared" si="307"/>
        <v>0</v>
      </c>
      <c r="T1932" s="2">
        <v>2011</v>
      </c>
      <c r="U1932" s="2">
        <f t="shared" si="308"/>
        <v>0</v>
      </c>
      <c r="V1932" s="2">
        <v>6.2</v>
      </c>
      <c r="W1932" s="2">
        <f t="shared" si="309"/>
        <v>0</v>
      </c>
    </row>
    <row r="1933" spans="1:23" x14ac:dyDescent="0.2">
      <c r="A1933" s="2" t="s">
        <v>3004</v>
      </c>
      <c r="B1933" s="2" t="s">
        <v>18</v>
      </c>
      <c r="C1933" s="2" t="s">
        <v>97</v>
      </c>
      <c r="D1933" s="2">
        <v>414.98399999999998</v>
      </c>
      <c r="E1933" s="2">
        <v>103</v>
      </c>
      <c r="F1933" s="2">
        <v>19085</v>
      </c>
      <c r="G1933" s="2">
        <v>200</v>
      </c>
      <c r="H1933" s="2">
        <f t="shared" si="300"/>
        <v>0</v>
      </c>
      <c r="I1933" s="2">
        <f t="shared" si="301"/>
        <v>0</v>
      </c>
      <c r="J1933" s="2">
        <f t="shared" si="302"/>
        <v>0</v>
      </c>
      <c r="K1933" s="2">
        <f t="shared" si="303"/>
        <v>1</v>
      </c>
      <c r="L1933" s="2">
        <f t="shared" si="304"/>
        <v>0</v>
      </c>
      <c r="M1933" s="2">
        <v>125</v>
      </c>
      <c r="Q1933" s="2">
        <f t="shared" si="305"/>
        <v>0</v>
      </c>
      <c r="R1933" s="2">
        <f t="shared" si="306"/>
        <v>0</v>
      </c>
      <c r="S1933" s="2">
        <f t="shared" si="307"/>
        <v>0</v>
      </c>
      <c r="T1933" s="2">
        <v>2010</v>
      </c>
      <c r="U1933" s="2">
        <f t="shared" si="308"/>
        <v>0</v>
      </c>
      <c r="V1933" s="2">
        <v>8.3000000000000007</v>
      </c>
      <c r="W1933" s="2">
        <f t="shared" si="309"/>
        <v>0</v>
      </c>
    </row>
    <row r="1934" spans="1:23" x14ac:dyDescent="0.2">
      <c r="A1934" s="2" t="s">
        <v>659</v>
      </c>
      <c r="B1934" s="2" t="s">
        <v>15</v>
      </c>
      <c r="C1934" s="2" t="s">
        <v>12</v>
      </c>
      <c r="D1934" s="2">
        <v>124.107</v>
      </c>
      <c r="E1934" s="2">
        <v>190</v>
      </c>
      <c r="F1934" s="2">
        <v>1418</v>
      </c>
      <c r="G1934" s="2">
        <v>48</v>
      </c>
      <c r="H1934" s="2">
        <f t="shared" si="300"/>
        <v>1</v>
      </c>
      <c r="I1934" s="2">
        <f t="shared" si="301"/>
        <v>0</v>
      </c>
      <c r="J1934" s="2">
        <f t="shared" si="302"/>
        <v>0</v>
      </c>
      <c r="K1934" s="2">
        <f t="shared" si="303"/>
        <v>0</v>
      </c>
      <c r="L1934" s="2">
        <f t="shared" si="304"/>
        <v>0</v>
      </c>
      <c r="M1934" s="2">
        <v>0</v>
      </c>
      <c r="Q1934" s="2">
        <f t="shared" si="305"/>
        <v>0</v>
      </c>
      <c r="R1934" s="2">
        <f t="shared" si="306"/>
        <v>0</v>
      </c>
      <c r="S1934" s="2">
        <f t="shared" si="307"/>
        <v>0</v>
      </c>
      <c r="T1934" s="2">
        <v>2000</v>
      </c>
      <c r="U1934" s="2">
        <f t="shared" si="308"/>
        <v>0</v>
      </c>
      <c r="V1934" s="2">
        <v>7.6</v>
      </c>
      <c r="W1934" s="2">
        <f t="shared" si="309"/>
        <v>1</v>
      </c>
    </row>
    <row r="1935" spans="1:23" x14ac:dyDescent="0.2">
      <c r="A1935" s="2" t="s">
        <v>511</v>
      </c>
      <c r="B1935" s="2" t="s">
        <v>15</v>
      </c>
      <c r="C1935" s="2" t="s">
        <v>12</v>
      </c>
      <c r="D1935" s="2">
        <v>76.260999999999996</v>
      </c>
      <c r="E1935" s="2">
        <v>122</v>
      </c>
      <c r="F1935" s="2">
        <v>22370</v>
      </c>
      <c r="G1935" s="2">
        <v>45</v>
      </c>
      <c r="H1935" s="2">
        <f t="shared" si="300"/>
        <v>1</v>
      </c>
      <c r="I1935" s="2">
        <f t="shared" si="301"/>
        <v>0</v>
      </c>
      <c r="J1935" s="2">
        <f t="shared" si="302"/>
        <v>0</v>
      </c>
      <c r="K1935" s="2">
        <f t="shared" si="303"/>
        <v>0</v>
      </c>
      <c r="L1935" s="2">
        <f t="shared" si="304"/>
        <v>0</v>
      </c>
      <c r="M1935" s="2">
        <v>845</v>
      </c>
      <c r="Q1935" s="2">
        <f t="shared" si="305"/>
        <v>0</v>
      </c>
      <c r="R1935" s="2">
        <f t="shared" si="306"/>
        <v>0</v>
      </c>
      <c r="S1935" s="2">
        <f t="shared" si="307"/>
        <v>0</v>
      </c>
      <c r="T1935" s="2">
        <v>2001</v>
      </c>
      <c r="U1935" s="2">
        <f t="shared" si="308"/>
        <v>0</v>
      </c>
      <c r="V1935" s="2">
        <v>7.7</v>
      </c>
      <c r="W1935" s="2">
        <f t="shared" si="309"/>
        <v>1</v>
      </c>
    </row>
    <row r="1936" spans="1:23" x14ac:dyDescent="0.2">
      <c r="A1936" s="2" t="s">
        <v>3008</v>
      </c>
      <c r="B1936" s="2" t="s">
        <v>15</v>
      </c>
      <c r="C1936" s="2" t="s">
        <v>19</v>
      </c>
      <c r="D1936" s="2">
        <v>9.0131099999999993</v>
      </c>
      <c r="E1936" s="2">
        <v>103</v>
      </c>
      <c r="F1936" s="2">
        <v>3192</v>
      </c>
      <c r="G1936" s="2">
        <v>1</v>
      </c>
      <c r="H1936" s="2">
        <f t="shared" si="300"/>
        <v>1</v>
      </c>
      <c r="I1936" s="2">
        <f t="shared" si="301"/>
        <v>0</v>
      </c>
      <c r="J1936" s="2">
        <f t="shared" si="302"/>
        <v>0</v>
      </c>
      <c r="K1936" s="2">
        <f t="shared" si="303"/>
        <v>0</v>
      </c>
      <c r="L1936" s="2">
        <f t="shared" si="304"/>
        <v>1</v>
      </c>
      <c r="M1936" s="2">
        <v>2</v>
      </c>
      <c r="Q1936" s="2">
        <f t="shared" si="305"/>
        <v>0</v>
      </c>
      <c r="R1936" s="2">
        <f t="shared" si="306"/>
        <v>0</v>
      </c>
      <c r="S1936" s="2">
        <f t="shared" si="307"/>
        <v>0</v>
      </c>
      <c r="T1936" s="2">
        <v>2005</v>
      </c>
      <c r="U1936" s="2">
        <f t="shared" si="308"/>
        <v>0</v>
      </c>
      <c r="V1936" s="2">
        <v>7.4</v>
      </c>
      <c r="W1936" s="2">
        <f t="shared" si="309"/>
        <v>0</v>
      </c>
    </row>
    <row r="1937" spans="1:23" x14ac:dyDescent="0.2">
      <c r="A1937" s="2" t="s">
        <v>32</v>
      </c>
      <c r="B1937" s="2" t="s">
        <v>11</v>
      </c>
      <c r="C1937" s="2" t="s">
        <v>19</v>
      </c>
      <c r="D1937" s="2">
        <v>318.76</v>
      </c>
      <c r="E1937" s="2">
        <v>144</v>
      </c>
      <c r="F1937" s="2">
        <v>2333</v>
      </c>
      <c r="G1937" s="2">
        <v>150</v>
      </c>
      <c r="H1937" s="2">
        <f t="shared" si="300"/>
        <v>0</v>
      </c>
      <c r="I1937" s="2">
        <f t="shared" si="301"/>
        <v>0</v>
      </c>
      <c r="J1937" s="2">
        <f t="shared" si="302"/>
        <v>0</v>
      </c>
      <c r="K1937" s="2">
        <f t="shared" si="303"/>
        <v>0</v>
      </c>
      <c r="L1937" s="2">
        <f t="shared" si="304"/>
        <v>1</v>
      </c>
      <c r="M1937" s="2">
        <v>0</v>
      </c>
      <c r="Q1937" s="2">
        <f t="shared" si="305"/>
        <v>1</v>
      </c>
      <c r="R1937" s="2">
        <f t="shared" si="306"/>
        <v>0</v>
      </c>
      <c r="S1937" s="2">
        <f t="shared" si="307"/>
        <v>0</v>
      </c>
      <c r="T1937" s="2">
        <v>2007</v>
      </c>
      <c r="U1937" s="2">
        <f t="shared" si="308"/>
        <v>0</v>
      </c>
      <c r="V1937" s="2">
        <v>7.1</v>
      </c>
      <c r="W1937" s="2">
        <f t="shared" si="309"/>
        <v>0</v>
      </c>
    </row>
    <row r="1938" spans="1:23" x14ac:dyDescent="0.2">
      <c r="A1938" s="2" t="s">
        <v>32</v>
      </c>
      <c r="B1938" s="2" t="s">
        <v>11</v>
      </c>
      <c r="C1938" s="2" t="s">
        <v>19</v>
      </c>
      <c r="D1938" s="2">
        <v>245.428</v>
      </c>
      <c r="E1938" s="2">
        <v>165</v>
      </c>
      <c r="F1938" s="2">
        <v>3988</v>
      </c>
      <c r="G1938" s="2">
        <v>210</v>
      </c>
      <c r="H1938" s="2">
        <f t="shared" si="300"/>
        <v>0</v>
      </c>
      <c r="I1938" s="2">
        <f t="shared" si="301"/>
        <v>0</v>
      </c>
      <c r="J1938" s="2">
        <f t="shared" si="302"/>
        <v>0</v>
      </c>
      <c r="K1938" s="2">
        <f t="shared" si="303"/>
        <v>0</v>
      </c>
      <c r="L1938" s="2">
        <f t="shared" si="304"/>
        <v>1</v>
      </c>
      <c r="M1938" s="2">
        <v>0</v>
      </c>
      <c r="Q1938" s="2">
        <f t="shared" si="305"/>
        <v>1</v>
      </c>
      <c r="R1938" s="2">
        <f t="shared" si="306"/>
        <v>0</v>
      </c>
      <c r="S1938" s="2">
        <f t="shared" si="307"/>
        <v>0</v>
      </c>
      <c r="T1938" s="2">
        <v>2014</v>
      </c>
      <c r="U1938" s="2">
        <f t="shared" si="308"/>
        <v>0</v>
      </c>
      <c r="V1938" s="2">
        <v>5.7</v>
      </c>
      <c r="W1938" s="2">
        <f t="shared" si="309"/>
        <v>0</v>
      </c>
    </row>
    <row r="1939" spans="1:23" x14ac:dyDescent="0.2">
      <c r="A1939" s="2" t="s">
        <v>32</v>
      </c>
      <c r="B1939" s="2" t="s">
        <v>11</v>
      </c>
      <c r="C1939" s="2" t="s">
        <v>19</v>
      </c>
      <c r="D1939" s="2">
        <v>352.35899999999998</v>
      </c>
      <c r="E1939" s="2">
        <v>154</v>
      </c>
      <c r="F1939" s="2">
        <v>2593</v>
      </c>
      <c r="G1939" s="2">
        <v>195</v>
      </c>
      <c r="H1939" s="2">
        <f t="shared" si="300"/>
        <v>0</v>
      </c>
      <c r="I1939" s="2">
        <f t="shared" si="301"/>
        <v>0</v>
      </c>
      <c r="J1939" s="2">
        <f t="shared" si="302"/>
        <v>0</v>
      </c>
      <c r="K1939" s="2">
        <f t="shared" si="303"/>
        <v>0</v>
      </c>
      <c r="L1939" s="2">
        <f t="shared" si="304"/>
        <v>1</v>
      </c>
      <c r="M1939" s="2">
        <v>0</v>
      </c>
      <c r="Q1939" s="2">
        <f t="shared" si="305"/>
        <v>1</v>
      </c>
      <c r="R1939" s="2">
        <f t="shared" si="306"/>
        <v>0</v>
      </c>
      <c r="S1939" s="2">
        <f t="shared" si="307"/>
        <v>0</v>
      </c>
      <c r="T1939" s="2">
        <v>2011</v>
      </c>
      <c r="U1939" s="2">
        <f t="shared" si="308"/>
        <v>0</v>
      </c>
      <c r="V1939" s="2">
        <v>6.3</v>
      </c>
      <c r="W1939" s="2">
        <f t="shared" si="309"/>
        <v>0</v>
      </c>
    </row>
    <row r="1940" spans="1:23" x14ac:dyDescent="0.2">
      <c r="A1940" s="2" t="s">
        <v>32</v>
      </c>
      <c r="B1940" s="2" t="s">
        <v>11</v>
      </c>
      <c r="C1940" s="2" t="s">
        <v>19</v>
      </c>
      <c r="D1940" s="2">
        <v>402.077</v>
      </c>
      <c r="E1940" s="2">
        <v>150</v>
      </c>
      <c r="F1940" s="2">
        <v>3218</v>
      </c>
      <c r="G1940" s="2">
        <v>200</v>
      </c>
      <c r="H1940" s="2">
        <f t="shared" si="300"/>
        <v>0</v>
      </c>
      <c r="I1940" s="2">
        <f t="shared" si="301"/>
        <v>0</v>
      </c>
      <c r="J1940" s="2">
        <f t="shared" si="302"/>
        <v>0</v>
      </c>
      <c r="K1940" s="2">
        <f t="shared" si="303"/>
        <v>0</v>
      </c>
      <c r="L1940" s="2">
        <f t="shared" si="304"/>
        <v>1</v>
      </c>
      <c r="M1940" s="2">
        <v>0</v>
      </c>
      <c r="Q1940" s="2">
        <f t="shared" si="305"/>
        <v>1</v>
      </c>
      <c r="R1940" s="2">
        <f t="shared" si="306"/>
        <v>0</v>
      </c>
      <c r="S1940" s="2">
        <f t="shared" si="307"/>
        <v>0</v>
      </c>
      <c r="T1940" s="2">
        <v>2009</v>
      </c>
      <c r="U1940" s="2">
        <f t="shared" si="308"/>
        <v>0</v>
      </c>
      <c r="V1940" s="2">
        <v>6</v>
      </c>
      <c r="W1940" s="2">
        <f t="shared" si="309"/>
        <v>0</v>
      </c>
    </row>
    <row r="1941" spans="1:23" x14ac:dyDescent="0.2">
      <c r="A1941" s="2" t="s">
        <v>2797</v>
      </c>
      <c r="B1941" s="2" t="s">
        <v>51</v>
      </c>
      <c r="C1941" s="2" t="s">
        <v>97</v>
      </c>
      <c r="D1941" s="2">
        <v>38.120600000000003</v>
      </c>
      <c r="E1941" s="2">
        <v>95</v>
      </c>
      <c r="F1941" s="2">
        <v>26940</v>
      </c>
      <c r="G1941" s="2">
        <v>140</v>
      </c>
      <c r="H1941" s="2">
        <f t="shared" si="300"/>
        <v>0</v>
      </c>
      <c r="I1941" s="2">
        <f t="shared" si="301"/>
        <v>0</v>
      </c>
      <c r="J1941" s="2">
        <f t="shared" si="302"/>
        <v>0</v>
      </c>
      <c r="K1941" s="2">
        <f t="shared" si="303"/>
        <v>1</v>
      </c>
      <c r="L1941" s="2">
        <f t="shared" si="304"/>
        <v>0</v>
      </c>
      <c r="M1941" s="2">
        <v>63</v>
      </c>
      <c r="Q1941" s="2">
        <f t="shared" si="305"/>
        <v>0</v>
      </c>
      <c r="R1941" s="2">
        <f t="shared" si="306"/>
        <v>1</v>
      </c>
      <c r="S1941" s="2">
        <f t="shared" si="307"/>
        <v>0</v>
      </c>
      <c r="T1941" s="2">
        <v>2002</v>
      </c>
      <c r="U1941" s="2">
        <f t="shared" si="308"/>
        <v>0</v>
      </c>
      <c r="V1941" s="2">
        <v>7.1</v>
      </c>
      <c r="W1941" s="2">
        <f t="shared" si="309"/>
        <v>0</v>
      </c>
    </row>
    <row r="1942" spans="1:23" x14ac:dyDescent="0.2">
      <c r="A1942" s="2" t="s">
        <v>2824</v>
      </c>
      <c r="B1942" s="2" t="s">
        <v>15</v>
      </c>
      <c r="C1942" s="2" t="s">
        <v>24</v>
      </c>
      <c r="D1942" s="2">
        <v>12.626899999999999</v>
      </c>
      <c r="E1942" s="2">
        <v>115</v>
      </c>
      <c r="F1942" s="2">
        <v>27214</v>
      </c>
      <c r="G1942" s="2">
        <v>20</v>
      </c>
      <c r="H1942" s="2">
        <f t="shared" si="300"/>
        <v>1</v>
      </c>
      <c r="I1942" s="2">
        <f t="shared" si="301"/>
        <v>0</v>
      </c>
      <c r="J1942" s="2">
        <f t="shared" si="302"/>
        <v>0</v>
      </c>
      <c r="K1942" s="2">
        <f t="shared" si="303"/>
        <v>0</v>
      </c>
      <c r="L1942" s="2">
        <f t="shared" si="304"/>
        <v>0</v>
      </c>
      <c r="M1942" s="2">
        <v>214</v>
      </c>
      <c r="Q1942" s="2">
        <f t="shared" si="305"/>
        <v>0</v>
      </c>
      <c r="R1942" s="2">
        <f t="shared" si="306"/>
        <v>0</v>
      </c>
      <c r="S1942" s="2">
        <f t="shared" si="307"/>
        <v>0</v>
      </c>
      <c r="T1942" s="2">
        <v>2016</v>
      </c>
      <c r="U1942" s="2">
        <f t="shared" si="308"/>
        <v>0</v>
      </c>
      <c r="V1942" s="2">
        <v>6.3</v>
      </c>
      <c r="W1942" s="2">
        <f t="shared" si="309"/>
        <v>0</v>
      </c>
    </row>
    <row r="1943" spans="1:23" x14ac:dyDescent="0.2">
      <c r="A1943" s="2" t="s">
        <v>1806</v>
      </c>
      <c r="B1943" s="2" t="s">
        <v>51</v>
      </c>
      <c r="C1943" s="2" t="s">
        <v>19</v>
      </c>
      <c r="D1943" s="2">
        <v>172.05199999999999</v>
      </c>
      <c r="E1943" s="2">
        <v>125</v>
      </c>
      <c r="F1943" s="2">
        <v>25550</v>
      </c>
      <c r="G1943" s="2">
        <v>170</v>
      </c>
      <c r="H1943" s="2">
        <f t="shared" si="300"/>
        <v>0</v>
      </c>
      <c r="I1943" s="2">
        <f t="shared" si="301"/>
        <v>0</v>
      </c>
      <c r="J1943" s="2">
        <f t="shared" si="302"/>
        <v>0</v>
      </c>
      <c r="K1943" s="2">
        <f t="shared" si="303"/>
        <v>0</v>
      </c>
      <c r="L1943" s="2">
        <f t="shared" si="304"/>
        <v>1</v>
      </c>
      <c r="M1943" s="2">
        <v>364</v>
      </c>
      <c r="Q1943" s="2">
        <f t="shared" si="305"/>
        <v>0</v>
      </c>
      <c r="R1943" s="2">
        <f t="shared" si="306"/>
        <v>1</v>
      </c>
      <c r="S1943" s="2">
        <f t="shared" si="307"/>
        <v>0</v>
      </c>
      <c r="T1943" s="2">
        <v>2010</v>
      </c>
      <c r="U1943" s="2">
        <f t="shared" si="308"/>
        <v>0</v>
      </c>
      <c r="V1943" s="2">
        <v>6.8</v>
      </c>
      <c r="W1943" s="2">
        <f t="shared" si="309"/>
        <v>0</v>
      </c>
    </row>
    <row r="1944" spans="1:23" x14ac:dyDescent="0.2">
      <c r="A1944" s="2" t="s">
        <v>2848</v>
      </c>
      <c r="B1944" s="2" t="s">
        <v>15</v>
      </c>
      <c r="C1944" s="2" t="s">
        <v>24</v>
      </c>
      <c r="D1944" s="2">
        <v>110.417</v>
      </c>
      <c r="E1944" s="2">
        <v>121</v>
      </c>
      <c r="F1944" s="2">
        <v>23484</v>
      </c>
      <c r="G1944" s="2">
        <v>92</v>
      </c>
      <c r="H1944" s="2">
        <f t="shared" si="300"/>
        <v>1</v>
      </c>
      <c r="I1944" s="2">
        <f t="shared" si="301"/>
        <v>0</v>
      </c>
      <c r="J1944" s="2">
        <f t="shared" si="302"/>
        <v>0</v>
      </c>
      <c r="K1944" s="2">
        <f t="shared" si="303"/>
        <v>0</v>
      </c>
      <c r="L1944" s="2">
        <f t="shared" si="304"/>
        <v>0</v>
      </c>
      <c r="M1944" s="2">
        <v>0</v>
      </c>
      <c r="Q1944" s="2">
        <f t="shared" si="305"/>
        <v>0</v>
      </c>
      <c r="R1944" s="2">
        <f t="shared" si="306"/>
        <v>0</v>
      </c>
      <c r="S1944" s="2">
        <f t="shared" si="307"/>
        <v>0</v>
      </c>
      <c r="T1944" s="2">
        <v>2008</v>
      </c>
      <c r="U1944" s="2">
        <f t="shared" si="308"/>
        <v>0</v>
      </c>
      <c r="V1944" s="2">
        <v>7</v>
      </c>
      <c r="W1944" s="2">
        <f t="shared" si="309"/>
        <v>0</v>
      </c>
    </row>
    <row r="1945" spans="1:23" x14ac:dyDescent="0.2">
      <c r="A1945" s="2" t="s">
        <v>1923</v>
      </c>
      <c r="B1945" s="2" t="s">
        <v>15</v>
      </c>
      <c r="C1945" s="2" t="s">
        <v>19</v>
      </c>
      <c r="D1945" s="2">
        <v>133.22800000000001</v>
      </c>
      <c r="E1945" s="2">
        <v>196</v>
      </c>
      <c r="F1945" s="2">
        <v>17944</v>
      </c>
      <c r="G1945" s="2">
        <v>175</v>
      </c>
      <c r="H1945" s="2">
        <f t="shared" si="300"/>
        <v>1</v>
      </c>
      <c r="I1945" s="2">
        <f t="shared" si="301"/>
        <v>0</v>
      </c>
      <c r="J1945" s="2">
        <f t="shared" si="302"/>
        <v>0</v>
      </c>
      <c r="K1945" s="2">
        <f t="shared" si="303"/>
        <v>0</v>
      </c>
      <c r="L1945" s="2">
        <f t="shared" si="304"/>
        <v>1</v>
      </c>
      <c r="M1945" s="2">
        <v>249</v>
      </c>
      <c r="Q1945" s="2">
        <f t="shared" si="305"/>
        <v>0</v>
      </c>
      <c r="R1945" s="2">
        <f t="shared" si="306"/>
        <v>0</v>
      </c>
      <c r="S1945" s="2">
        <f t="shared" si="307"/>
        <v>0</v>
      </c>
      <c r="T1945" s="2">
        <v>2004</v>
      </c>
      <c r="U1945" s="2">
        <f t="shared" si="308"/>
        <v>0</v>
      </c>
      <c r="V1945" s="2">
        <v>7.2</v>
      </c>
      <c r="W1945" s="2">
        <f t="shared" si="309"/>
        <v>0</v>
      </c>
    </row>
    <row r="1946" spans="1:23" x14ac:dyDescent="0.2">
      <c r="A1946" s="2" t="s">
        <v>3019</v>
      </c>
      <c r="B1946" s="2" t="s">
        <v>15</v>
      </c>
      <c r="C1946" s="2" t="s">
        <v>12</v>
      </c>
      <c r="D1946" s="2">
        <v>5.2165999999999997E-2</v>
      </c>
      <c r="E1946" s="2">
        <v>90</v>
      </c>
      <c r="F1946" s="2">
        <v>89263</v>
      </c>
      <c r="G1946" s="2">
        <v>2</v>
      </c>
      <c r="H1946" s="2">
        <f t="shared" si="300"/>
        <v>1</v>
      </c>
      <c r="I1946" s="2">
        <f t="shared" si="301"/>
        <v>0</v>
      </c>
      <c r="J1946" s="2">
        <f t="shared" si="302"/>
        <v>0</v>
      </c>
      <c r="K1946" s="2">
        <f t="shared" si="303"/>
        <v>0</v>
      </c>
      <c r="L1946" s="2">
        <f t="shared" si="304"/>
        <v>0</v>
      </c>
      <c r="M1946" s="2">
        <v>7</v>
      </c>
      <c r="Q1946" s="2">
        <f t="shared" si="305"/>
        <v>0</v>
      </c>
      <c r="R1946" s="2">
        <f t="shared" si="306"/>
        <v>0</v>
      </c>
      <c r="S1946" s="2">
        <f t="shared" si="307"/>
        <v>0</v>
      </c>
      <c r="T1946" s="2">
        <v>2008</v>
      </c>
      <c r="U1946" s="2">
        <f t="shared" si="308"/>
        <v>0</v>
      </c>
      <c r="V1946" s="2">
        <v>6.7</v>
      </c>
      <c r="W1946" s="2">
        <f t="shared" si="309"/>
        <v>1</v>
      </c>
    </row>
    <row r="1947" spans="1:23" x14ac:dyDescent="0.2">
      <c r="A1947" s="2" t="s">
        <v>140</v>
      </c>
      <c r="B1947" s="2" t="s">
        <v>11</v>
      </c>
      <c r="C1947" s="2" t="s">
        <v>19</v>
      </c>
      <c r="D1947" s="2">
        <v>171.03100000000001</v>
      </c>
      <c r="E1947" s="2">
        <v>110</v>
      </c>
      <c r="F1947" s="2">
        <v>25964</v>
      </c>
      <c r="G1947" s="2">
        <v>38</v>
      </c>
      <c r="H1947" s="2">
        <f t="shared" si="300"/>
        <v>0</v>
      </c>
      <c r="I1947" s="2">
        <f t="shared" si="301"/>
        <v>0</v>
      </c>
      <c r="J1947" s="2">
        <f t="shared" si="302"/>
        <v>0</v>
      </c>
      <c r="K1947" s="2">
        <f t="shared" si="303"/>
        <v>0</v>
      </c>
      <c r="L1947" s="2">
        <f t="shared" si="304"/>
        <v>1</v>
      </c>
      <c r="M1947" s="2">
        <v>1000</v>
      </c>
      <c r="Q1947" s="2">
        <f t="shared" si="305"/>
        <v>1</v>
      </c>
      <c r="R1947" s="2">
        <f t="shared" si="306"/>
        <v>0</v>
      </c>
      <c r="S1947" s="2">
        <f t="shared" si="307"/>
        <v>0</v>
      </c>
      <c r="T1947" s="2">
        <v>2010</v>
      </c>
      <c r="U1947" s="2">
        <f t="shared" si="308"/>
        <v>0</v>
      </c>
      <c r="V1947" s="2">
        <v>7.7</v>
      </c>
      <c r="W1947" s="2">
        <f t="shared" si="309"/>
        <v>0</v>
      </c>
    </row>
    <row r="1948" spans="1:23" x14ac:dyDescent="0.2">
      <c r="A1948" s="2" t="s">
        <v>3022</v>
      </c>
      <c r="B1948" s="2" t="s">
        <v>15</v>
      </c>
      <c r="C1948" s="2" t="s">
        <v>12</v>
      </c>
      <c r="D1948" s="2">
        <v>5.8214000000000002E-2</v>
      </c>
      <c r="E1948" s="2">
        <v>106</v>
      </c>
      <c r="F1948" s="2">
        <v>916</v>
      </c>
      <c r="G1948" s="2">
        <v>9.5</v>
      </c>
      <c r="H1948" s="2">
        <f t="shared" si="300"/>
        <v>1</v>
      </c>
      <c r="I1948" s="2">
        <f t="shared" si="301"/>
        <v>0</v>
      </c>
      <c r="J1948" s="2">
        <f t="shared" si="302"/>
        <v>0</v>
      </c>
      <c r="K1948" s="2">
        <f t="shared" si="303"/>
        <v>0</v>
      </c>
      <c r="L1948" s="2">
        <f t="shared" si="304"/>
        <v>0</v>
      </c>
      <c r="M1948" s="2">
        <v>0</v>
      </c>
      <c r="Q1948" s="2">
        <f t="shared" si="305"/>
        <v>0</v>
      </c>
      <c r="R1948" s="2">
        <f t="shared" si="306"/>
        <v>0</v>
      </c>
      <c r="S1948" s="2">
        <f t="shared" si="307"/>
        <v>0</v>
      </c>
      <c r="T1948" s="2">
        <v>2010</v>
      </c>
      <c r="U1948" s="2">
        <f t="shared" si="308"/>
        <v>0</v>
      </c>
      <c r="V1948" s="2">
        <v>7</v>
      </c>
      <c r="W1948" s="2">
        <f t="shared" si="309"/>
        <v>1</v>
      </c>
    </row>
    <row r="1949" spans="1:23" x14ac:dyDescent="0.2">
      <c r="A1949" s="2" t="s">
        <v>562</v>
      </c>
      <c r="B1949" s="2" t="s">
        <v>15</v>
      </c>
      <c r="C1949" s="2" t="s">
        <v>40</v>
      </c>
      <c r="D1949" s="2">
        <v>1.5305299999999999</v>
      </c>
      <c r="E1949" s="2">
        <v>103</v>
      </c>
      <c r="F1949" s="2">
        <v>1721</v>
      </c>
      <c r="G1949" s="2">
        <v>9</v>
      </c>
      <c r="H1949" s="2">
        <f t="shared" si="300"/>
        <v>1</v>
      </c>
      <c r="I1949" s="2">
        <f t="shared" si="301"/>
        <v>0</v>
      </c>
      <c r="J1949" s="2">
        <f t="shared" si="302"/>
        <v>0</v>
      </c>
      <c r="K1949" s="2">
        <f t="shared" si="303"/>
        <v>0</v>
      </c>
      <c r="L1949" s="2">
        <f t="shared" si="304"/>
        <v>0</v>
      </c>
      <c r="M1949" s="2">
        <v>38</v>
      </c>
      <c r="Q1949" s="2">
        <f t="shared" si="305"/>
        <v>0</v>
      </c>
      <c r="R1949" s="2">
        <f t="shared" si="306"/>
        <v>0</v>
      </c>
      <c r="S1949" s="2">
        <f t="shared" si="307"/>
        <v>1</v>
      </c>
      <c r="T1949" s="2">
        <v>2005</v>
      </c>
      <c r="U1949" s="2">
        <f t="shared" si="308"/>
        <v>0</v>
      </c>
      <c r="V1949" s="2">
        <v>5.7</v>
      </c>
      <c r="W1949" s="2">
        <f t="shared" si="309"/>
        <v>0</v>
      </c>
    </row>
    <row r="1950" spans="1:23" x14ac:dyDescent="0.2">
      <c r="A1950" s="2" t="s">
        <v>1486</v>
      </c>
      <c r="B1950" s="2" t="s">
        <v>51</v>
      </c>
      <c r="C1950" s="2" t="s">
        <v>12</v>
      </c>
      <c r="D1950" s="2">
        <v>19.158100000000001</v>
      </c>
      <c r="E1950" s="2">
        <v>90</v>
      </c>
      <c r="F1950" s="2">
        <v>2661</v>
      </c>
      <c r="G1950" s="2">
        <v>15</v>
      </c>
      <c r="H1950" s="2">
        <f t="shared" si="300"/>
        <v>0</v>
      </c>
      <c r="I1950" s="2">
        <f t="shared" si="301"/>
        <v>0</v>
      </c>
      <c r="J1950" s="2">
        <f t="shared" si="302"/>
        <v>0</v>
      </c>
      <c r="K1950" s="2">
        <f t="shared" si="303"/>
        <v>0</v>
      </c>
      <c r="L1950" s="2">
        <f t="shared" si="304"/>
        <v>0</v>
      </c>
      <c r="M1950" s="2">
        <v>13</v>
      </c>
      <c r="Q1950" s="2">
        <f t="shared" si="305"/>
        <v>0</v>
      </c>
      <c r="R1950" s="2">
        <f t="shared" si="306"/>
        <v>1</v>
      </c>
      <c r="S1950" s="2">
        <f t="shared" si="307"/>
        <v>0</v>
      </c>
      <c r="T1950" s="2">
        <v>2002</v>
      </c>
      <c r="U1950" s="2">
        <f t="shared" si="308"/>
        <v>0</v>
      </c>
      <c r="V1950" s="2">
        <v>6.7</v>
      </c>
      <c r="W1950" s="2">
        <f t="shared" si="309"/>
        <v>1</v>
      </c>
    </row>
    <row r="1951" spans="1:23" x14ac:dyDescent="0.2">
      <c r="A1951" s="2" t="s">
        <v>3026</v>
      </c>
      <c r="B1951" s="2" t="s">
        <v>51</v>
      </c>
      <c r="C1951" s="2" t="s">
        <v>97</v>
      </c>
      <c r="D1951" s="2">
        <v>83.024900000000002</v>
      </c>
      <c r="E1951" s="2">
        <v>96</v>
      </c>
      <c r="F1951" s="2">
        <v>17416</v>
      </c>
      <c r="G1951" s="2">
        <v>135</v>
      </c>
      <c r="H1951" s="2">
        <f t="shared" si="300"/>
        <v>0</v>
      </c>
      <c r="I1951" s="2">
        <f t="shared" si="301"/>
        <v>0</v>
      </c>
      <c r="J1951" s="2">
        <f t="shared" si="302"/>
        <v>0</v>
      </c>
      <c r="K1951" s="2">
        <f t="shared" si="303"/>
        <v>1</v>
      </c>
      <c r="L1951" s="2">
        <f t="shared" si="304"/>
        <v>0</v>
      </c>
      <c r="M1951" s="2">
        <v>13</v>
      </c>
      <c r="Q1951" s="2">
        <f t="shared" si="305"/>
        <v>0</v>
      </c>
      <c r="R1951" s="2">
        <f t="shared" si="306"/>
        <v>1</v>
      </c>
      <c r="S1951" s="2">
        <f t="shared" si="307"/>
        <v>0</v>
      </c>
      <c r="T1951" s="2">
        <v>2013</v>
      </c>
      <c r="U1951" s="2">
        <f t="shared" si="308"/>
        <v>0</v>
      </c>
      <c r="V1951" s="2">
        <v>6.5</v>
      </c>
      <c r="W1951" s="2">
        <f t="shared" si="309"/>
        <v>0</v>
      </c>
    </row>
    <row r="1952" spans="1:23" x14ac:dyDescent="0.2">
      <c r="A1952" s="2" t="s">
        <v>629</v>
      </c>
      <c r="B1952" s="2" t="s">
        <v>15</v>
      </c>
      <c r="C1952" s="2" t="s">
        <v>40</v>
      </c>
      <c r="D1952" s="2">
        <v>1.8219799999999999</v>
      </c>
      <c r="E1952" s="2">
        <v>102</v>
      </c>
      <c r="F1952" s="2">
        <v>43810</v>
      </c>
      <c r="G1952" s="2">
        <v>3</v>
      </c>
      <c r="H1952" s="2">
        <f t="shared" si="300"/>
        <v>1</v>
      </c>
      <c r="I1952" s="2">
        <f t="shared" si="301"/>
        <v>0</v>
      </c>
      <c r="J1952" s="2">
        <f t="shared" si="302"/>
        <v>0</v>
      </c>
      <c r="K1952" s="2">
        <f t="shared" si="303"/>
        <v>0</v>
      </c>
      <c r="L1952" s="2">
        <f t="shared" si="304"/>
        <v>0</v>
      </c>
      <c r="M1952" s="2">
        <v>0</v>
      </c>
      <c r="Q1952" s="2">
        <f t="shared" si="305"/>
        <v>0</v>
      </c>
      <c r="R1952" s="2">
        <f t="shared" si="306"/>
        <v>0</v>
      </c>
      <c r="S1952" s="2">
        <f t="shared" si="307"/>
        <v>1</v>
      </c>
      <c r="T1952" s="2">
        <v>2014</v>
      </c>
      <c r="U1952" s="2">
        <f t="shared" si="308"/>
        <v>0</v>
      </c>
      <c r="V1952" s="2">
        <v>5.4</v>
      </c>
      <c r="W1952" s="2">
        <f t="shared" si="309"/>
        <v>0</v>
      </c>
    </row>
    <row r="1953" spans="1:23" x14ac:dyDescent="0.2">
      <c r="A1953" s="2" t="s">
        <v>1560</v>
      </c>
      <c r="B1953" s="2" t="s">
        <v>11</v>
      </c>
      <c r="C1953" s="2" t="s">
        <v>12</v>
      </c>
      <c r="D1953" s="2">
        <v>191.44900000000001</v>
      </c>
      <c r="E1953" s="2">
        <v>122</v>
      </c>
      <c r="F1953" s="2">
        <v>44061</v>
      </c>
      <c r="G1953" s="2">
        <v>37</v>
      </c>
      <c r="H1953" s="2">
        <f t="shared" si="300"/>
        <v>0</v>
      </c>
      <c r="I1953" s="2">
        <f t="shared" si="301"/>
        <v>0</v>
      </c>
      <c r="J1953" s="2">
        <f t="shared" si="302"/>
        <v>0</v>
      </c>
      <c r="K1953" s="2">
        <f t="shared" si="303"/>
        <v>0</v>
      </c>
      <c r="L1953" s="2">
        <f t="shared" si="304"/>
        <v>0</v>
      </c>
      <c r="M1953" s="2">
        <v>308</v>
      </c>
      <c r="Q1953" s="2">
        <f t="shared" si="305"/>
        <v>1</v>
      </c>
      <c r="R1953" s="2">
        <f t="shared" si="306"/>
        <v>0</v>
      </c>
      <c r="S1953" s="2">
        <f t="shared" si="307"/>
        <v>0</v>
      </c>
      <c r="T1953" s="2">
        <v>2008</v>
      </c>
      <c r="U1953" s="2">
        <f t="shared" si="308"/>
        <v>0</v>
      </c>
      <c r="V1953" s="2">
        <v>5.2</v>
      </c>
      <c r="W1953" s="2">
        <f t="shared" si="309"/>
        <v>1</v>
      </c>
    </row>
    <row r="1954" spans="1:23" x14ac:dyDescent="0.2">
      <c r="A1954" s="2" t="s">
        <v>2840</v>
      </c>
      <c r="B1954" s="2" t="s">
        <v>15</v>
      </c>
      <c r="C1954" s="2" t="s">
        <v>31</v>
      </c>
      <c r="D1954" s="2">
        <v>22.235900000000001</v>
      </c>
      <c r="E1954" s="2">
        <v>90</v>
      </c>
      <c r="F1954" s="2">
        <v>2815</v>
      </c>
      <c r="G1954" s="2">
        <v>6</v>
      </c>
      <c r="H1954" s="2">
        <f t="shared" si="300"/>
        <v>1</v>
      </c>
      <c r="I1954" s="2">
        <f t="shared" si="301"/>
        <v>1</v>
      </c>
      <c r="J1954" s="2">
        <f t="shared" si="302"/>
        <v>0</v>
      </c>
      <c r="K1954" s="2">
        <f t="shared" si="303"/>
        <v>0</v>
      </c>
      <c r="L1954" s="2">
        <f t="shared" si="304"/>
        <v>0</v>
      </c>
      <c r="M1954" s="2">
        <v>7</v>
      </c>
      <c r="Q1954" s="2">
        <f t="shared" si="305"/>
        <v>0</v>
      </c>
      <c r="R1954" s="2">
        <f t="shared" si="306"/>
        <v>0</v>
      </c>
      <c r="S1954" s="2">
        <f t="shared" si="307"/>
        <v>0</v>
      </c>
      <c r="T1954" s="2">
        <v>2001</v>
      </c>
      <c r="U1954" s="2">
        <f t="shared" si="308"/>
        <v>0</v>
      </c>
      <c r="V1954" s="2">
        <v>6.1</v>
      </c>
      <c r="W1954" s="2">
        <f t="shared" si="309"/>
        <v>0</v>
      </c>
    </row>
    <row r="1955" spans="1:23" x14ac:dyDescent="0.2">
      <c r="A1955" s="2" t="s">
        <v>2625</v>
      </c>
      <c r="B1955" s="2" t="s">
        <v>15</v>
      </c>
      <c r="C1955" s="2" t="s">
        <v>12</v>
      </c>
      <c r="D1955" s="2">
        <v>3.1484800000000002</v>
      </c>
      <c r="E1955" s="2">
        <v>110</v>
      </c>
      <c r="F1955" s="2">
        <v>1540</v>
      </c>
      <c r="G1955" s="2">
        <v>12</v>
      </c>
      <c r="H1955" s="2">
        <f t="shared" si="300"/>
        <v>1</v>
      </c>
      <c r="I1955" s="2">
        <f t="shared" si="301"/>
        <v>0</v>
      </c>
      <c r="J1955" s="2">
        <f t="shared" si="302"/>
        <v>0</v>
      </c>
      <c r="K1955" s="2">
        <f t="shared" si="303"/>
        <v>0</v>
      </c>
      <c r="L1955" s="2">
        <f t="shared" si="304"/>
        <v>0</v>
      </c>
      <c r="M1955" s="2">
        <v>115</v>
      </c>
      <c r="Q1955" s="2">
        <f t="shared" si="305"/>
        <v>0</v>
      </c>
      <c r="R1955" s="2">
        <f t="shared" si="306"/>
        <v>0</v>
      </c>
      <c r="S1955" s="2">
        <f t="shared" si="307"/>
        <v>0</v>
      </c>
      <c r="T1955" s="2">
        <v>2008</v>
      </c>
      <c r="U1955" s="2">
        <f t="shared" si="308"/>
        <v>0</v>
      </c>
      <c r="V1955" s="2">
        <v>7.1</v>
      </c>
      <c r="W1955" s="2">
        <f t="shared" si="309"/>
        <v>1</v>
      </c>
    </row>
    <row r="1956" spans="1:23" x14ac:dyDescent="0.2">
      <c r="A1956" s="2" t="s">
        <v>774</v>
      </c>
      <c r="B1956" s="2" t="s">
        <v>11</v>
      </c>
      <c r="C1956" s="2" t="s">
        <v>31</v>
      </c>
      <c r="D1956" s="2">
        <v>93.3078</v>
      </c>
      <c r="E1956" s="2">
        <v>101</v>
      </c>
      <c r="F1956" s="2">
        <v>2636</v>
      </c>
      <c r="G1956" s="2">
        <v>60</v>
      </c>
      <c r="H1956" s="2">
        <f t="shared" si="300"/>
        <v>0</v>
      </c>
      <c r="I1956" s="2">
        <f t="shared" si="301"/>
        <v>1</v>
      </c>
      <c r="J1956" s="2">
        <f t="shared" si="302"/>
        <v>0</v>
      </c>
      <c r="K1956" s="2">
        <f t="shared" si="303"/>
        <v>0</v>
      </c>
      <c r="L1956" s="2">
        <f t="shared" si="304"/>
        <v>0</v>
      </c>
      <c r="M1956" s="2">
        <v>30</v>
      </c>
      <c r="Q1956" s="2">
        <f t="shared" si="305"/>
        <v>1</v>
      </c>
      <c r="R1956" s="2">
        <f t="shared" si="306"/>
        <v>0</v>
      </c>
      <c r="S1956" s="2">
        <f t="shared" si="307"/>
        <v>0</v>
      </c>
      <c r="T1956" s="2">
        <v>2002</v>
      </c>
      <c r="U1956" s="2">
        <f t="shared" si="308"/>
        <v>0</v>
      </c>
      <c r="V1956" s="2">
        <v>6.1</v>
      </c>
      <c r="W1956" s="2">
        <f t="shared" si="309"/>
        <v>0</v>
      </c>
    </row>
    <row r="1957" spans="1:23" x14ac:dyDescent="0.2">
      <c r="A1957" s="2" t="s">
        <v>913</v>
      </c>
      <c r="B1957" s="2" t="s">
        <v>11</v>
      </c>
      <c r="C1957" s="2" t="s">
        <v>24</v>
      </c>
      <c r="D1957" s="2">
        <v>18.501000000000001</v>
      </c>
      <c r="E1957" s="2">
        <v>94</v>
      </c>
      <c r="F1957" s="2">
        <v>15271</v>
      </c>
      <c r="G1957" s="2">
        <v>30</v>
      </c>
      <c r="H1957" s="2">
        <f t="shared" si="300"/>
        <v>0</v>
      </c>
      <c r="I1957" s="2">
        <f t="shared" si="301"/>
        <v>0</v>
      </c>
      <c r="J1957" s="2">
        <f t="shared" si="302"/>
        <v>0</v>
      </c>
      <c r="K1957" s="2">
        <f t="shared" si="303"/>
        <v>0</v>
      </c>
      <c r="L1957" s="2">
        <f t="shared" si="304"/>
        <v>0</v>
      </c>
      <c r="M1957" s="2">
        <v>110</v>
      </c>
      <c r="Q1957" s="2">
        <f t="shared" si="305"/>
        <v>1</v>
      </c>
      <c r="R1957" s="2">
        <f t="shared" si="306"/>
        <v>0</v>
      </c>
      <c r="S1957" s="2">
        <f t="shared" si="307"/>
        <v>0</v>
      </c>
      <c r="T1957" s="2">
        <v>2006</v>
      </c>
      <c r="U1957" s="2">
        <f t="shared" si="308"/>
        <v>0</v>
      </c>
      <c r="V1957" s="2">
        <v>4.4000000000000004</v>
      </c>
      <c r="W1957" s="2">
        <f t="shared" si="309"/>
        <v>0</v>
      </c>
    </row>
    <row r="1958" spans="1:23" x14ac:dyDescent="0.2">
      <c r="A1958" s="2" t="s">
        <v>496</v>
      </c>
      <c r="B1958" s="2" t="s">
        <v>51</v>
      </c>
      <c r="C1958" s="2" t="s">
        <v>19</v>
      </c>
      <c r="D1958" s="2">
        <v>16.647400000000001</v>
      </c>
      <c r="E1958" s="2">
        <v>90</v>
      </c>
      <c r="F1958" s="2">
        <v>4431</v>
      </c>
      <c r="G1958" s="2">
        <v>26</v>
      </c>
      <c r="H1958" s="2">
        <f t="shared" si="300"/>
        <v>0</v>
      </c>
      <c r="I1958" s="2">
        <f t="shared" si="301"/>
        <v>0</v>
      </c>
      <c r="J1958" s="2">
        <f t="shared" si="302"/>
        <v>0</v>
      </c>
      <c r="K1958" s="2">
        <f t="shared" si="303"/>
        <v>0</v>
      </c>
      <c r="L1958" s="2">
        <f t="shared" si="304"/>
        <v>1</v>
      </c>
      <c r="M1958" s="2">
        <v>176</v>
      </c>
      <c r="Q1958" s="2">
        <f t="shared" si="305"/>
        <v>0</v>
      </c>
      <c r="R1958" s="2">
        <f t="shared" si="306"/>
        <v>1</v>
      </c>
      <c r="S1958" s="2">
        <f t="shared" si="307"/>
        <v>0</v>
      </c>
      <c r="T1958" s="2">
        <v>2006</v>
      </c>
      <c r="U1958" s="2">
        <f t="shared" si="308"/>
        <v>0</v>
      </c>
      <c r="V1958" s="2">
        <v>5.0999999999999996</v>
      </c>
      <c r="W1958" s="2">
        <f t="shared" si="309"/>
        <v>0</v>
      </c>
    </row>
    <row r="1959" spans="1:23" x14ac:dyDescent="0.2">
      <c r="A1959" s="2" t="s">
        <v>171</v>
      </c>
      <c r="B1959" s="2" t="s">
        <v>11</v>
      </c>
      <c r="C1959" s="2" t="s">
        <v>12</v>
      </c>
      <c r="D1959" s="2">
        <v>94.999099999999999</v>
      </c>
      <c r="E1959" s="2">
        <v>106</v>
      </c>
      <c r="F1959" s="2">
        <v>33645</v>
      </c>
      <c r="G1959" s="2">
        <v>75</v>
      </c>
      <c r="H1959" s="2">
        <f t="shared" si="300"/>
        <v>0</v>
      </c>
      <c r="I1959" s="2">
        <f t="shared" si="301"/>
        <v>0</v>
      </c>
      <c r="J1959" s="2">
        <f t="shared" si="302"/>
        <v>0</v>
      </c>
      <c r="K1959" s="2">
        <f t="shared" si="303"/>
        <v>0</v>
      </c>
      <c r="L1959" s="2">
        <f t="shared" si="304"/>
        <v>0</v>
      </c>
      <c r="M1959" s="2">
        <v>0</v>
      </c>
      <c r="Q1959" s="2">
        <f t="shared" si="305"/>
        <v>1</v>
      </c>
      <c r="R1959" s="2">
        <f t="shared" si="306"/>
        <v>0</v>
      </c>
      <c r="S1959" s="2">
        <f t="shared" si="307"/>
        <v>0</v>
      </c>
      <c r="T1959" s="2">
        <v>2000</v>
      </c>
      <c r="U1959" s="2">
        <f t="shared" si="308"/>
        <v>0</v>
      </c>
      <c r="V1959" s="2">
        <v>7.2</v>
      </c>
      <c r="W1959" s="2">
        <f t="shared" si="309"/>
        <v>1</v>
      </c>
    </row>
    <row r="1960" spans="1:23" x14ac:dyDescent="0.2">
      <c r="A1960" s="2" t="s">
        <v>536</v>
      </c>
      <c r="B1960" s="2" t="s">
        <v>11</v>
      </c>
      <c r="C1960" s="2" t="s">
        <v>12</v>
      </c>
      <c r="D1960" s="2">
        <v>115.604</v>
      </c>
      <c r="E1960" s="2">
        <v>137</v>
      </c>
      <c r="F1960" s="2">
        <v>2938</v>
      </c>
      <c r="G1960" s="2">
        <v>65</v>
      </c>
      <c r="H1960" s="2">
        <f t="shared" si="300"/>
        <v>0</v>
      </c>
      <c r="I1960" s="2">
        <f t="shared" si="301"/>
        <v>0</v>
      </c>
      <c r="J1960" s="2">
        <f t="shared" si="302"/>
        <v>0</v>
      </c>
      <c r="K1960" s="2">
        <f t="shared" si="303"/>
        <v>0</v>
      </c>
      <c r="L1960" s="2">
        <f t="shared" si="304"/>
        <v>0</v>
      </c>
      <c r="M1960" s="2">
        <v>11000</v>
      </c>
      <c r="Q1960" s="2">
        <f t="shared" si="305"/>
        <v>1</v>
      </c>
      <c r="R1960" s="2">
        <f t="shared" si="306"/>
        <v>0</v>
      </c>
      <c r="S1960" s="2">
        <f t="shared" si="307"/>
        <v>0</v>
      </c>
      <c r="T1960" s="2">
        <v>2014</v>
      </c>
      <c r="U1960" s="2">
        <f t="shared" si="308"/>
        <v>0</v>
      </c>
      <c r="V1960" s="2">
        <v>7.2</v>
      </c>
      <c r="W1960" s="2">
        <f t="shared" si="309"/>
        <v>1</v>
      </c>
    </row>
    <row r="1961" spans="1:23" x14ac:dyDescent="0.2">
      <c r="A1961" s="2" t="s">
        <v>3037</v>
      </c>
      <c r="B1961" s="2" t="s">
        <v>11</v>
      </c>
      <c r="C1961" s="2" t="s">
        <v>40</v>
      </c>
      <c r="D1961" s="2">
        <v>43.601500000000001</v>
      </c>
      <c r="E1961" s="2">
        <v>113</v>
      </c>
      <c r="F1961" s="2">
        <v>1310</v>
      </c>
      <c r="G1961" s="2">
        <v>18</v>
      </c>
      <c r="H1961" s="2">
        <f t="shared" si="300"/>
        <v>0</v>
      </c>
      <c r="I1961" s="2">
        <f t="shared" si="301"/>
        <v>0</v>
      </c>
      <c r="J1961" s="2">
        <f t="shared" si="302"/>
        <v>0</v>
      </c>
      <c r="K1961" s="2">
        <f t="shared" si="303"/>
        <v>0</v>
      </c>
      <c r="L1961" s="2">
        <f t="shared" si="304"/>
        <v>0</v>
      </c>
      <c r="M1961" s="2">
        <v>22</v>
      </c>
      <c r="Q1961" s="2">
        <f t="shared" si="305"/>
        <v>1</v>
      </c>
      <c r="R1961" s="2">
        <f t="shared" si="306"/>
        <v>0</v>
      </c>
      <c r="S1961" s="2">
        <f t="shared" si="307"/>
        <v>1</v>
      </c>
      <c r="T1961" s="2">
        <v>2003</v>
      </c>
      <c r="U1961" s="2">
        <f t="shared" si="308"/>
        <v>0</v>
      </c>
      <c r="V1961" s="2">
        <v>6.7</v>
      </c>
      <c r="W1961" s="2">
        <f t="shared" si="309"/>
        <v>0</v>
      </c>
    </row>
    <row r="1962" spans="1:23" x14ac:dyDescent="0.2">
      <c r="A1962" s="2" t="s">
        <v>3039</v>
      </c>
      <c r="B1962" s="2" t="s">
        <v>11</v>
      </c>
      <c r="C1962" s="2" t="s">
        <v>24</v>
      </c>
      <c r="D1962" s="2">
        <v>5.6547799999999997</v>
      </c>
      <c r="E1962" s="2">
        <v>95</v>
      </c>
      <c r="F1962" s="2">
        <v>2165</v>
      </c>
      <c r="G1962" s="2">
        <v>25</v>
      </c>
      <c r="H1962" s="2">
        <f t="shared" si="300"/>
        <v>0</v>
      </c>
      <c r="I1962" s="2">
        <f t="shared" si="301"/>
        <v>0</v>
      </c>
      <c r="J1962" s="2">
        <f t="shared" si="302"/>
        <v>0</v>
      </c>
      <c r="K1962" s="2">
        <f t="shared" si="303"/>
        <v>0</v>
      </c>
      <c r="L1962" s="2">
        <f t="shared" si="304"/>
        <v>0</v>
      </c>
      <c r="M1962" s="2">
        <v>32</v>
      </c>
      <c r="Q1962" s="2">
        <f t="shared" si="305"/>
        <v>1</v>
      </c>
      <c r="R1962" s="2">
        <f t="shared" si="306"/>
        <v>0</v>
      </c>
      <c r="S1962" s="2">
        <f t="shared" si="307"/>
        <v>0</v>
      </c>
      <c r="T1962" s="2">
        <v>2005</v>
      </c>
      <c r="U1962" s="2">
        <f t="shared" si="308"/>
        <v>0</v>
      </c>
      <c r="V1962" s="2">
        <v>4.0999999999999996</v>
      </c>
      <c r="W1962" s="2">
        <f t="shared" si="309"/>
        <v>0</v>
      </c>
    </row>
    <row r="1963" spans="1:23" x14ac:dyDescent="0.2">
      <c r="A1963" s="2" t="s">
        <v>2097</v>
      </c>
      <c r="B1963" s="2" t="s">
        <v>11</v>
      </c>
      <c r="C1963" s="2" t="s">
        <v>24</v>
      </c>
      <c r="D1963" s="2">
        <v>38.230400000000003</v>
      </c>
      <c r="E1963" s="2">
        <v>86</v>
      </c>
      <c r="F1963" s="2">
        <v>3001</v>
      </c>
      <c r="G1963" s="2">
        <v>25</v>
      </c>
      <c r="H1963" s="2">
        <f t="shared" si="300"/>
        <v>0</v>
      </c>
      <c r="I1963" s="2">
        <f t="shared" si="301"/>
        <v>0</v>
      </c>
      <c r="J1963" s="2">
        <f t="shared" si="302"/>
        <v>0</v>
      </c>
      <c r="K1963" s="2">
        <f t="shared" si="303"/>
        <v>0</v>
      </c>
      <c r="L1963" s="2">
        <f t="shared" si="304"/>
        <v>0</v>
      </c>
      <c r="M1963" s="2">
        <v>92</v>
      </c>
      <c r="Q1963" s="2">
        <f t="shared" si="305"/>
        <v>1</v>
      </c>
      <c r="R1963" s="2">
        <f t="shared" si="306"/>
        <v>0</v>
      </c>
      <c r="S1963" s="2">
        <f t="shared" si="307"/>
        <v>0</v>
      </c>
      <c r="T1963" s="2">
        <v>2002</v>
      </c>
      <c r="U1963" s="2">
        <f t="shared" si="308"/>
        <v>0</v>
      </c>
      <c r="V1963" s="2">
        <v>5.8</v>
      </c>
      <c r="W1963" s="2">
        <f t="shared" si="309"/>
        <v>0</v>
      </c>
    </row>
    <row r="1964" spans="1:23" x14ac:dyDescent="0.2">
      <c r="A1964" s="2" t="s">
        <v>3042</v>
      </c>
      <c r="B1964" s="2" t="s">
        <v>15</v>
      </c>
      <c r="C1964" s="2" t="s">
        <v>24</v>
      </c>
      <c r="D1964" s="2">
        <v>62.320999999999998</v>
      </c>
      <c r="E1964" s="2">
        <v>88</v>
      </c>
      <c r="F1964" s="2">
        <v>5861</v>
      </c>
      <c r="G1964" s="2">
        <v>70</v>
      </c>
      <c r="H1964" s="2">
        <f t="shared" si="300"/>
        <v>1</v>
      </c>
      <c r="I1964" s="2">
        <f t="shared" si="301"/>
        <v>0</v>
      </c>
      <c r="J1964" s="2">
        <f t="shared" si="302"/>
        <v>0</v>
      </c>
      <c r="K1964" s="2">
        <f t="shared" si="303"/>
        <v>0</v>
      </c>
      <c r="L1964" s="2">
        <f t="shared" si="304"/>
        <v>0</v>
      </c>
      <c r="M1964" s="2">
        <v>24</v>
      </c>
      <c r="Q1964" s="2">
        <f t="shared" si="305"/>
        <v>0</v>
      </c>
      <c r="R1964" s="2">
        <f t="shared" si="306"/>
        <v>0</v>
      </c>
      <c r="S1964" s="2">
        <f t="shared" si="307"/>
        <v>0</v>
      </c>
      <c r="T1964" s="2">
        <v>2012</v>
      </c>
      <c r="U1964" s="2">
        <f t="shared" si="308"/>
        <v>0</v>
      </c>
      <c r="V1964" s="2">
        <v>6.4</v>
      </c>
      <c r="W1964" s="2">
        <f t="shared" si="309"/>
        <v>0</v>
      </c>
    </row>
    <row r="1965" spans="1:23" x14ac:dyDescent="0.2">
      <c r="A1965" s="2" t="s">
        <v>1550</v>
      </c>
      <c r="B1965" s="2" t="s">
        <v>15</v>
      </c>
      <c r="C1965" s="2" t="s">
        <v>19</v>
      </c>
      <c r="D1965" s="2">
        <v>62.318899999999999</v>
      </c>
      <c r="E1965" s="2">
        <v>102</v>
      </c>
      <c r="F1965" s="2">
        <v>2998</v>
      </c>
      <c r="G1965" s="2">
        <v>50</v>
      </c>
      <c r="H1965" s="2">
        <f t="shared" si="300"/>
        <v>1</v>
      </c>
      <c r="I1965" s="2">
        <f t="shared" si="301"/>
        <v>0</v>
      </c>
      <c r="J1965" s="2">
        <f t="shared" si="302"/>
        <v>0</v>
      </c>
      <c r="K1965" s="2">
        <f t="shared" si="303"/>
        <v>0</v>
      </c>
      <c r="L1965" s="2">
        <f t="shared" si="304"/>
        <v>1</v>
      </c>
      <c r="M1965" s="2">
        <v>235</v>
      </c>
      <c r="Q1965" s="2">
        <f t="shared" si="305"/>
        <v>0</v>
      </c>
      <c r="R1965" s="2">
        <f t="shared" si="306"/>
        <v>0</v>
      </c>
      <c r="S1965" s="2">
        <f t="shared" si="307"/>
        <v>0</v>
      </c>
      <c r="T1965" s="2">
        <v>2006</v>
      </c>
      <c r="U1965" s="2">
        <f t="shared" si="308"/>
        <v>0</v>
      </c>
      <c r="V1965" s="2">
        <v>6.8</v>
      </c>
      <c r="W1965" s="2">
        <f t="shared" si="309"/>
        <v>0</v>
      </c>
    </row>
    <row r="1966" spans="1:23" x14ac:dyDescent="0.2">
      <c r="A1966" s="2" t="s">
        <v>3045</v>
      </c>
      <c r="B1966" s="2" t="s">
        <v>15</v>
      </c>
      <c r="C1966" s="2" t="s">
        <v>19</v>
      </c>
      <c r="D1966" s="2">
        <v>45.802300000000002</v>
      </c>
      <c r="E1966" s="2">
        <v>92</v>
      </c>
      <c r="F1966" s="2">
        <v>2184</v>
      </c>
      <c r="G1966" s="2">
        <v>35</v>
      </c>
      <c r="H1966" s="2">
        <f t="shared" si="300"/>
        <v>1</v>
      </c>
      <c r="I1966" s="2">
        <f t="shared" si="301"/>
        <v>0</v>
      </c>
      <c r="J1966" s="2">
        <f t="shared" si="302"/>
        <v>0</v>
      </c>
      <c r="K1966" s="2">
        <f t="shared" si="303"/>
        <v>0</v>
      </c>
      <c r="L1966" s="2">
        <f t="shared" si="304"/>
        <v>1</v>
      </c>
      <c r="M1966" s="2">
        <v>148</v>
      </c>
      <c r="Q1966" s="2">
        <f t="shared" si="305"/>
        <v>0</v>
      </c>
      <c r="R1966" s="2">
        <f t="shared" si="306"/>
        <v>0</v>
      </c>
      <c r="S1966" s="2">
        <f t="shared" si="307"/>
        <v>0</v>
      </c>
      <c r="T1966" s="2">
        <v>2009</v>
      </c>
      <c r="U1966" s="2">
        <f t="shared" si="308"/>
        <v>0</v>
      </c>
      <c r="V1966" s="2">
        <v>6.6</v>
      </c>
      <c r="W1966" s="2">
        <f t="shared" si="309"/>
        <v>0</v>
      </c>
    </row>
    <row r="1967" spans="1:23" x14ac:dyDescent="0.2">
      <c r="A1967" s="2" t="s">
        <v>528</v>
      </c>
      <c r="B1967" s="2" t="s">
        <v>15</v>
      </c>
      <c r="C1967" s="2" t="s">
        <v>24</v>
      </c>
      <c r="D1967" s="2">
        <v>12.3986</v>
      </c>
      <c r="E1967" s="2">
        <v>94</v>
      </c>
      <c r="F1967" s="2">
        <v>2880</v>
      </c>
      <c r="G1967" s="2">
        <v>20</v>
      </c>
      <c r="H1967" s="2">
        <f t="shared" si="300"/>
        <v>1</v>
      </c>
      <c r="I1967" s="2">
        <f t="shared" si="301"/>
        <v>0</v>
      </c>
      <c r="J1967" s="2">
        <f t="shared" si="302"/>
        <v>0</v>
      </c>
      <c r="K1967" s="2">
        <f t="shared" si="303"/>
        <v>0</v>
      </c>
      <c r="L1967" s="2">
        <f t="shared" si="304"/>
        <v>0</v>
      </c>
      <c r="M1967" s="2">
        <v>394</v>
      </c>
      <c r="Q1967" s="2">
        <f t="shared" si="305"/>
        <v>0</v>
      </c>
      <c r="R1967" s="2">
        <f t="shared" si="306"/>
        <v>0</v>
      </c>
      <c r="S1967" s="2">
        <f t="shared" si="307"/>
        <v>0</v>
      </c>
      <c r="T1967" s="2">
        <v>2002</v>
      </c>
      <c r="U1967" s="2">
        <f t="shared" si="308"/>
        <v>0</v>
      </c>
      <c r="V1967" s="2">
        <v>6.1</v>
      </c>
      <c r="W1967" s="2">
        <f t="shared" si="309"/>
        <v>0</v>
      </c>
    </row>
    <row r="1968" spans="1:23" x14ac:dyDescent="0.2">
      <c r="A1968" s="2" t="s">
        <v>3048</v>
      </c>
      <c r="B1968" s="2" t="s">
        <v>15</v>
      </c>
      <c r="C1968" s="2" t="s">
        <v>12</v>
      </c>
      <c r="D1968" s="2">
        <v>52.752499999999998</v>
      </c>
      <c r="E1968" s="2">
        <v>124</v>
      </c>
      <c r="F1968" s="2">
        <v>2583</v>
      </c>
      <c r="G1968" s="2">
        <v>50</v>
      </c>
      <c r="H1968" s="2">
        <f t="shared" si="300"/>
        <v>1</v>
      </c>
      <c r="I1968" s="2">
        <f t="shared" si="301"/>
        <v>0</v>
      </c>
      <c r="J1968" s="2">
        <f t="shared" si="302"/>
        <v>0</v>
      </c>
      <c r="K1968" s="2">
        <f t="shared" si="303"/>
        <v>0</v>
      </c>
      <c r="L1968" s="2">
        <f t="shared" si="304"/>
        <v>0</v>
      </c>
      <c r="M1968" s="2">
        <v>213</v>
      </c>
      <c r="Q1968" s="2">
        <f t="shared" si="305"/>
        <v>0</v>
      </c>
      <c r="R1968" s="2">
        <f t="shared" si="306"/>
        <v>0</v>
      </c>
      <c r="S1968" s="2">
        <f t="shared" si="307"/>
        <v>0</v>
      </c>
      <c r="T1968" s="2">
        <v>2002</v>
      </c>
      <c r="U1968" s="2">
        <f t="shared" si="308"/>
        <v>0</v>
      </c>
      <c r="V1968" s="2">
        <v>6.7</v>
      </c>
      <c r="W1968" s="2">
        <f t="shared" si="309"/>
        <v>1</v>
      </c>
    </row>
    <row r="1969" spans="1:23" x14ac:dyDescent="0.2">
      <c r="A1969" s="2" t="s">
        <v>750</v>
      </c>
      <c r="B1969" s="2" t="s">
        <v>15</v>
      </c>
      <c r="C1969" s="2" t="s">
        <v>31</v>
      </c>
      <c r="D1969" s="2">
        <v>10.214</v>
      </c>
      <c r="E1969" s="2">
        <v>91</v>
      </c>
      <c r="F1969" s="2">
        <v>1564</v>
      </c>
      <c r="G1969" s="2">
        <v>35</v>
      </c>
      <c r="H1969" s="2">
        <f t="shared" si="300"/>
        <v>1</v>
      </c>
      <c r="I1969" s="2">
        <f t="shared" si="301"/>
        <v>1</v>
      </c>
      <c r="J1969" s="2">
        <f t="shared" si="302"/>
        <v>0</v>
      </c>
      <c r="K1969" s="2">
        <f t="shared" si="303"/>
        <v>0</v>
      </c>
      <c r="L1969" s="2">
        <f t="shared" si="304"/>
        <v>0</v>
      </c>
      <c r="M1969" s="2">
        <v>31</v>
      </c>
      <c r="Q1969" s="2">
        <f t="shared" si="305"/>
        <v>0</v>
      </c>
      <c r="R1969" s="2">
        <f t="shared" si="306"/>
        <v>0</v>
      </c>
      <c r="S1969" s="2">
        <f t="shared" si="307"/>
        <v>0</v>
      </c>
      <c r="T1969" s="2">
        <v>2015</v>
      </c>
      <c r="U1969" s="2">
        <f t="shared" si="308"/>
        <v>0</v>
      </c>
      <c r="V1969" s="2">
        <v>5.4</v>
      </c>
      <c r="W1969" s="2">
        <f t="shared" si="309"/>
        <v>0</v>
      </c>
    </row>
    <row r="1970" spans="1:23" x14ac:dyDescent="0.2">
      <c r="A1970" s="2" t="s">
        <v>3051</v>
      </c>
      <c r="B1970" s="2" t="s">
        <v>15</v>
      </c>
      <c r="C1970" s="2" t="s">
        <v>35</v>
      </c>
      <c r="D1970" s="2">
        <v>31.537299999999998</v>
      </c>
      <c r="E1970" s="2">
        <v>83</v>
      </c>
      <c r="F1970" s="2">
        <v>1565</v>
      </c>
      <c r="G1970" s="2">
        <v>1</v>
      </c>
      <c r="H1970" s="2">
        <f t="shared" si="300"/>
        <v>1</v>
      </c>
      <c r="I1970" s="2">
        <f t="shared" si="301"/>
        <v>0</v>
      </c>
      <c r="J1970" s="2">
        <f t="shared" si="302"/>
        <v>1</v>
      </c>
      <c r="K1970" s="2">
        <f t="shared" si="303"/>
        <v>0</v>
      </c>
      <c r="L1970" s="2">
        <f t="shared" si="304"/>
        <v>0</v>
      </c>
      <c r="M1970" s="2">
        <v>6</v>
      </c>
      <c r="Q1970" s="2">
        <f t="shared" si="305"/>
        <v>0</v>
      </c>
      <c r="R1970" s="2">
        <f t="shared" si="306"/>
        <v>0</v>
      </c>
      <c r="S1970" s="2">
        <f t="shared" si="307"/>
        <v>0</v>
      </c>
      <c r="T1970" s="2">
        <v>2014</v>
      </c>
      <c r="U1970" s="2">
        <f t="shared" si="308"/>
        <v>0</v>
      </c>
      <c r="V1970" s="2">
        <v>5.7</v>
      </c>
      <c r="W1970" s="2">
        <f t="shared" si="309"/>
        <v>0</v>
      </c>
    </row>
    <row r="1971" spans="1:23" x14ac:dyDescent="0.2">
      <c r="A1971" s="2" t="s">
        <v>549</v>
      </c>
      <c r="B1971" s="2" t="s">
        <v>15</v>
      </c>
      <c r="C1971" s="2" t="s">
        <v>12</v>
      </c>
      <c r="D1971" s="2">
        <v>31.471399999999999</v>
      </c>
      <c r="E1971" s="2">
        <v>111</v>
      </c>
      <c r="F1971" s="2">
        <v>313</v>
      </c>
      <c r="G1971" s="2">
        <v>15</v>
      </c>
      <c r="H1971" s="2">
        <f t="shared" si="300"/>
        <v>1</v>
      </c>
      <c r="I1971" s="2">
        <f t="shared" si="301"/>
        <v>0</v>
      </c>
      <c r="J1971" s="2">
        <f t="shared" si="302"/>
        <v>0</v>
      </c>
      <c r="K1971" s="2">
        <f t="shared" si="303"/>
        <v>0</v>
      </c>
      <c r="L1971" s="2">
        <f t="shared" si="304"/>
        <v>0</v>
      </c>
      <c r="M1971" s="2">
        <v>521</v>
      </c>
      <c r="Q1971" s="2">
        <f t="shared" si="305"/>
        <v>0</v>
      </c>
      <c r="R1971" s="2">
        <f t="shared" si="306"/>
        <v>0</v>
      </c>
      <c r="S1971" s="2">
        <f t="shared" si="307"/>
        <v>0</v>
      </c>
      <c r="T1971" s="2">
        <v>2006</v>
      </c>
      <c r="U1971" s="2">
        <f t="shared" si="308"/>
        <v>0</v>
      </c>
      <c r="V1971" s="2">
        <v>7.6</v>
      </c>
      <c r="W1971" s="2">
        <f t="shared" si="309"/>
        <v>1</v>
      </c>
    </row>
    <row r="1972" spans="1:23" x14ac:dyDescent="0.2">
      <c r="A1972" s="2" t="s">
        <v>1615</v>
      </c>
      <c r="B1972" s="2" t="s">
        <v>11</v>
      </c>
      <c r="C1972" s="2" t="s">
        <v>24</v>
      </c>
      <c r="D1972" s="2">
        <v>81.557500000000005</v>
      </c>
      <c r="E1972" s="2">
        <v>98</v>
      </c>
      <c r="F1972" s="2">
        <v>25780</v>
      </c>
      <c r="G1972" s="2">
        <v>100</v>
      </c>
      <c r="H1972" s="2">
        <f t="shared" si="300"/>
        <v>0</v>
      </c>
      <c r="I1972" s="2">
        <f t="shared" si="301"/>
        <v>0</v>
      </c>
      <c r="J1972" s="2">
        <f t="shared" si="302"/>
        <v>0</v>
      </c>
      <c r="K1972" s="2">
        <f t="shared" si="303"/>
        <v>0</v>
      </c>
      <c r="L1972" s="2">
        <f t="shared" si="304"/>
        <v>0</v>
      </c>
      <c r="M1972" s="2">
        <v>12000</v>
      </c>
      <c r="Q1972" s="2">
        <f t="shared" si="305"/>
        <v>1</v>
      </c>
      <c r="R1972" s="2">
        <f t="shared" si="306"/>
        <v>0</v>
      </c>
      <c r="S1972" s="2">
        <f t="shared" si="307"/>
        <v>0</v>
      </c>
      <c r="T1972" s="2">
        <v>2010</v>
      </c>
      <c r="U1972" s="2">
        <f t="shared" si="308"/>
        <v>0</v>
      </c>
      <c r="V1972" s="2">
        <v>6.8</v>
      </c>
      <c r="W1972" s="2">
        <f t="shared" si="309"/>
        <v>0</v>
      </c>
    </row>
    <row r="1973" spans="1:23" x14ac:dyDescent="0.2">
      <c r="A1973" s="2" t="s">
        <v>1025</v>
      </c>
      <c r="B1973" s="2" t="s">
        <v>15</v>
      </c>
      <c r="C1973" s="2" t="s">
        <v>12</v>
      </c>
      <c r="D1973" s="2">
        <v>28.687799999999999</v>
      </c>
      <c r="E1973" s="2">
        <v>101</v>
      </c>
      <c r="F1973" s="2">
        <v>3612</v>
      </c>
      <c r="G1973" s="2">
        <v>35</v>
      </c>
      <c r="H1973" s="2">
        <f t="shared" si="300"/>
        <v>1</v>
      </c>
      <c r="I1973" s="2">
        <f t="shared" si="301"/>
        <v>0</v>
      </c>
      <c r="J1973" s="2">
        <f t="shared" si="302"/>
        <v>0</v>
      </c>
      <c r="K1973" s="2">
        <f t="shared" si="303"/>
        <v>0</v>
      </c>
      <c r="L1973" s="2">
        <f t="shared" si="304"/>
        <v>0</v>
      </c>
      <c r="M1973" s="2">
        <v>40</v>
      </c>
      <c r="Q1973" s="2">
        <f t="shared" si="305"/>
        <v>0</v>
      </c>
      <c r="R1973" s="2">
        <f t="shared" si="306"/>
        <v>0</v>
      </c>
      <c r="S1973" s="2">
        <f t="shared" si="307"/>
        <v>0</v>
      </c>
      <c r="T1973" s="2">
        <v>2008</v>
      </c>
      <c r="U1973" s="2">
        <f t="shared" si="308"/>
        <v>0</v>
      </c>
      <c r="V1973" s="2">
        <v>6.2</v>
      </c>
      <c r="W1973" s="2">
        <f t="shared" si="309"/>
        <v>1</v>
      </c>
    </row>
    <row r="1974" spans="1:23" x14ac:dyDescent="0.2">
      <c r="A1974" s="2" t="s">
        <v>1342</v>
      </c>
      <c r="B1974" s="2" t="s">
        <v>51</v>
      </c>
      <c r="C1974" s="2" t="s">
        <v>97</v>
      </c>
      <c r="D1974" s="2">
        <v>292.98</v>
      </c>
      <c r="E1974" s="2">
        <v>96</v>
      </c>
      <c r="F1974" s="2">
        <v>2635</v>
      </c>
      <c r="G1974" s="2">
        <v>175</v>
      </c>
      <c r="H1974" s="2">
        <f t="shared" si="300"/>
        <v>0</v>
      </c>
      <c r="I1974" s="2">
        <f t="shared" si="301"/>
        <v>0</v>
      </c>
      <c r="J1974" s="2">
        <f t="shared" si="302"/>
        <v>0</v>
      </c>
      <c r="K1974" s="2">
        <f t="shared" si="303"/>
        <v>1</v>
      </c>
      <c r="L1974" s="2">
        <f t="shared" si="304"/>
        <v>0</v>
      </c>
      <c r="M1974" s="2">
        <v>0</v>
      </c>
      <c r="Q1974" s="2">
        <f t="shared" si="305"/>
        <v>0</v>
      </c>
      <c r="R1974" s="2">
        <f t="shared" si="306"/>
        <v>1</v>
      </c>
      <c r="S1974" s="2">
        <f t="shared" si="307"/>
        <v>0</v>
      </c>
      <c r="T1974" s="2">
        <v>2009</v>
      </c>
      <c r="U1974" s="2">
        <f t="shared" si="308"/>
        <v>0</v>
      </c>
      <c r="V1974" s="2">
        <v>8.3000000000000007</v>
      </c>
      <c r="W1974" s="2">
        <f t="shared" si="309"/>
        <v>0</v>
      </c>
    </row>
    <row r="1975" spans="1:23" x14ac:dyDescent="0.2">
      <c r="A1975" s="2" t="s">
        <v>1422</v>
      </c>
      <c r="B1975" s="2" t="s">
        <v>15</v>
      </c>
      <c r="C1975" s="2" t="s">
        <v>12</v>
      </c>
      <c r="D1975" s="2">
        <v>83.813500000000005</v>
      </c>
      <c r="E1975" s="2">
        <v>108</v>
      </c>
      <c r="F1975" s="2">
        <v>35209</v>
      </c>
      <c r="G1975" s="2">
        <v>25</v>
      </c>
      <c r="H1975" s="2">
        <f t="shared" si="300"/>
        <v>1</v>
      </c>
      <c r="I1975" s="2">
        <f t="shared" si="301"/>
        <v>0</v>
      </c>
      <c r="J1975" s="2">
        <f t="shared" si="302"/>
        <v>0</v>
      </c>
      <c r="K1975" s="2">
        <f t="shared" si="303"/>
        <v>0</v>
      </c>
      <c r="L1975" s="2">
        <f t="shared" si="304"/>
        <v>0</v>
      </c>
      <c r="M1975" s="2">
        <v>655</v>
      </c>
      <c r="Q1975" s="2">
        <f t="shared" si="305"/>
        <v>0</v>
      </c>
      <c r="R1975" s="2">
        <f t="shared" si="306"/>
        <v>0</v>
      </c>
      <c r="S1975" s="2">
        <f t="shared" si="307"/>
        <v>0</v>
      </c>
      <c r="T1975" s="2">
        <v>2009</v>
      </c>
      <c r="U1975" s="2">
        <f t="shared" si="308"/>
        <v>0</v>
      </c>
      <c r="V1975" s="2">
        <v>7.4</v>
      </c>
      <c r="W1975" s="2">
        <f t="shared" si="309"/>
        <v>1</v>
      </c>
    </row>
    <row r="1976" spans="1:23" x14ac:dyDescent="0.2">
      <c r="A1976" s="2" t="s">
        <v>3058</v>
      </c>
      <c r="B1976" s="2" t="s">
        <v>15</v>
      </c>
      <c r="C1976" s="2" t="s">
        <v>35</v>
      </c>
      <c r="D1976" s="2">
        <v>21.468800000000002</v>
      </c>
      <c r="E1976" s="2">
        <v>97</v>
      </c>
      <c r="F1976" s="2">
        <v>2682</v>
      </c>
      <c r="G1976" s="2">
        <v>14</v>
      </c>
      <c r="H1976" s="2">
        <f t="shared" si="300"/>
        <v>1</v>
      </c>
      <c r="I1976" s="2">
        <f t="shared" si="301"/>
        <v>0</v>
      </c>
      <c r="J1976" s="2">
        <f t="shared" si="302"/>
        <v>1</v>
      </c>
      <c r="K1976" s="2">
        <f t="shared" si="303"/>
        <v>0</v>
      </c>
      <c r="L1976" s="2">
        <f t="shared" si="304"/>
        <v>0</v>
      </c>
      <c r="M1976" s="2">
        <v>83</v>
      </c>
      <c r="Q1976" s="2">
        <f t="shared" si="305"/>
        <v>0</v>
      </c>
      <c r="R1976" s="2">
        <f t="shared" si="306"/>
        <v>0</v>
      </c>
      <c r="S1976" s="2">
        <f t="shared" si="307"/>
        <v>0</v>
      </c>
      <c r="T1976" s="2">
        <v>2000</v>
      </c>
      <c r="U1976" s="2">
        <f t="shared" si="308"/>
        <v>0</v>
      </c>
      <c r="V1976" s="2">
        <v>4.0999999999999996</v>
      </c>
      <c r="W1976" s="2">
        <f t="shared" si="309"/>
        <v>0</v>
      </c>
    </row>
    <row r="1977" spans="1:23" x14ac:dyDescent="0.2">
      <c r="A1977" s="2" t="s">
        <v>3060</v>
      </c>
      <c r="B1977" s="2" t="s">
        <v>15</v>
      </c>
      <c r="C1977" s="2" t="s">
        <v>12</v>
      </c>
      <c r="D1977" s="2">
        <v>1.02712</v>
      </c>
      <c r="E1977" s="2">
        <v>106</v>
      </c>
      <c r="F1977" s="2">
        <v>964</v>
      </c>
      <c r="G1977" s="2">
        <v>0.22500000000000001</v>
      </c>
      <c r="H1977" s="2">
        <f t="shared" si="300"/>
        <v>1</v>
      </c>
      <c r="I1977" s="2">
        <f t="shared" si="301"/>
        <v>0</v>
      </c>
      <c r="J1977" s="2">
        <f t="shared" si="302"/>
        <v>0</v>
      </c>
      <c r="K1977" s="2">
        <f t="shared" si="303"/>
        <v>0</v>
      </c>
      <c r="L1977" s="2">
        <f t="shared" si="304"/>
        <v>0</v>
      </c>
      <c r="M1977" s="2">
        <v>0</v>
      </c>
      <c r="Q1977" s="2">
        <f t="shared" si="305"/>
        <v>0</v>
      </c>
      <c r="R1977" s="2">
        <f t="shared" si="306"/>
        <v>0</v>
      </c>
      <c r="S1977" s="2">
        <f t="shared" si="307"/>
        <v>0</v>
      </c>
      <c r="T1977" s="2">
        <v>2000</v>
      </c>
      <c r="U1977" s="2">
        <f t="shared" si="308"/>
        <v>0</v>
      </c>
      <c r="V1977" s="2">
        <v>7</v>
      </c>
      <c r="W1977" s="2">
        <f t="shared" si="309"/>
        <v>1</v>
      </c>
    </row>
    <row r="1978" spans="1:23" x14ac:dyDescent="0.2">
      <c r="A1978" s="2" t="s">
        <v>1783</v>
      </c>
      <c r="B1978" s="2" t="s">
        <v>15</v>
      </c>
      <c r="C1978" s="2" t="s">
        <v>24</v>
      </c>
      <c r="D1978" s="2">
        <v>70.496799999999993</v>
      </c>
      <c r="E1978" s="2">
        <v>132</v>
      </c>
      <c r="F1978" s="2">
        <v>22417</v>
      </c>
      <c r="G1978" s="2">
        <v>54</v>
      </c>
      <c r="H1978" s="2">
        <f t="shared" si="300"/>
        <v>1</v>
      </c>
      <c r="I1978" s="2">
        <f t="shared" si="301"/>
        <v>0</v>
      </c>
      <c r="J1978" s="2">
        <f t="shared" si="302"/>
        <v>0</v>
      </c>
      <c r="K1978" s="2">
        <f t="shared" si="303"/>
        <v>0</v>
      </c>
      <c r="L1978" s="2">
        <f t="shared" si="304"/>
        <v>0</v>
      </c>
      <c r="M1978" s="2">
        <v>160</v>
      </c>
      <c r="Q1978" s="2">
        <f t="shared" si="305"/>
        <v>0</v>
      </c>
      <c r="R1978" s="2">
        <f t="shared" si="306"/>
        <v>0</v>
      </c>
      <c r="S1978" s="2">
        <f t="shared" si="307"/>
        <v>0</v>
      </c>
      <c r="T1978" s="2">
        <v>2005</v>
      </c>
      <c r="U1978" s="2">
        <f t="shared" si="308"/>
        <v>0</v>
      </c>
      <c r="V1978" s="2">
        <v>8.1999999999999993</v>
      </c>
      <c r="W1978" s="2">
        <f t="shared" si="309"/>
        <v>0</v>
      </c>
    </row>
    <row r="1979" spans="1:23" x14ac:dyDescent="0.2">
      <c r="A1979" s="2" t="s">
        <v>3063</v>
      </c>
      <c r="B1979" s="2" t="s">
        <v>15</v>
      </c>
      <c r="C1979" s="2" t="s">
        <v>19</v>
      </c>
      <c r="D1979" s="2">
        <v>58.879100000000001</v>
      </c>
      <c r="E1979" s="2">
        <v>99</v>
      </c>
      <c r="F1979" s="2">
        <v>40312</v>
      </c>
      <c r="G1979" s="2">
        <v>31</v>
      </c>
      <c r="H1979" s="2">
        <f t="shared" si="300"/>
        <v>1</v>
      </c>
      <c r="I1979" s="2">
        <f t="shared" si="301"/>
        <v>0</v>
      </c>
      <c r="J1979" s="2">
        <f t="shared" si="302"/>
        <v>0</v>
      </c>
      <c r="K1979" s="2">
        <f t="shared" si="303"/>
        <v>0</v>
      </c>
      <c r="L1979" s="2">
        <f t="shared" si="304"/>
        <v>1</v>
      </c>
      <c r="M1979" s="2">
        <v>0</v>
      </c>
      <c r="Q1979" s="2">
        <f t="shared" si="305"/>
        <v>0</v>
      </c>
      <c r="R1979" s="2">
        <f t="shared" si="306"/>
        <v>0</v>
      </c>
      <c r="S1979" s="2">
        <f t="shared" si="307"/>
        <v>0</v>
      </c>
      <c r="T1979" s="2">
        <v>2015</v>
      </c>
      <c r="U1979" s="2">
        <f t="shared" si="308"/>
        <v>0</v>
      </c>
      <c r="V1979" s="2">
        <v>6.1</v>
      </c>
      <c r="W1979" s="2">
        <f t="shared" si="309"/>
        <v>0</v>
      </c>
    </row>
    <row r="1980" spans="1:23" x14ac:dyDescent="0.2">
      <c r="A1980" s="2" t="s">
        <v>3065</v>
      </c>
      <c r="B1980" s="2" t="s">
        <v>15</v>
      </c>
      <c r="C1980" s="2" t="s">
        <v>35</v>
      </c>
      <c r="D1980" s="2">
        <v>20.3841</v>
      </c>
      <c r="E1980" s="2">
        <v>96</v>
      </c>
      <c r="F1980" s="2">
        <v>2402</v>
      </c>
      <c r="G1980" s="2">
        <v>10</v>
      </c>
      <c r="H1980" s="2">
        <f t="shared" si="300"/>
        <v>1</v>
      </c>
      <c r="I1980" s="2">
        <f t="shared" si="301"/>
        <v>0</v>
      </c>
      <c r="J1980" s="2">
        <f t="shared" si="302"/>
        <v>1</v>
      </c>
      <c r="K1980" s="2">
        <f t="shared" si="303"/>
        <v>0</v>
      </c>
      <c r="L1980" s="2">
        <f t="shared" si="304"/>
        <v>0</v>
      </c>
      <c r="M1980" s="2">
        <v>9</v>
      </c>
      <c r="Q1980" s="2">
        <f t="shared" si="305"/>
        <v>0</v>
      </c>
      <c r="R1980" s="2">
        <f t="shared" si="306"/>
        <v>0</v>
      </c>
      <c r="S1980" s="2">
        <f t="shared" si="307"/>
        <v>0</v>
      </c>
      <c r="T1980" s="2">
        <v>2001</v>
      </c>
      <c r="U1980" s="2">
        <f t="shared" si="308"/>
        <v>0</v>
      </c>
      <c r="V1980" s="2">
        <v>4.7</v>
      </c>
      <c r="W1980" s="2">
        <f t="shared" si="309"/>
        <v>0</v>
      </c>
    </row>
    <row r="1981" spans="1:23" x14ac:dyDescent="0.2">
      <c r="A1981" s="2" t="s">
        <v>1073</v>
      </c>
      <c r="B1981" s="2" t="s">
        <v>11</v>
      </c>
      <c r="C1981" s="2" t="s">
        <v>31</v>
      </c>
      <c r="D1981" s="2">
        <v>110.477</v>
      </c>
      <c r="E1981" s="2">
        <v>125</v>
      </c>
      <c r="F1981" s="2">
        <v>45696</v>
      </c>
      <c r="G1981" s="2">
        <v>52</v>
      </c>
      <c r="H1981" s="2">
        <f t="shared" si="300"/>
        <v>0</v>
      </c>
      <c r="I1981" s="2">
        <f t="shared" si="301"/>
        <v>1</v>
      </c>
      <c r="J1981" s="2">
        <f t="shared" si="302"/>
        <v>0</v>
      </c>
      <c r="K1981" s="2">
        <f t="shared" si="303"/>
        <v>0</v>
      </c>
      <c r="L1981" s="2">
        <f t="shared" si="304"/>
        <v>0</v>
      </c>
      <c r="M1981" s="2">
        <v>0</v>
      </c>
      <c r="Q1981" s="2">
        <f t="shared" si="305"/>
        <v>1</v>
      </c>
      <c r="R1981" s="2">
        <f t="shared" si="306"/>
        <v>0</v>
      </c>
      <c r="S1981" s="2">
        <f t="shared" si="307"/>
        <v>0</v>
      </c>
      <c r="T1981" s="2">
        <v>2010</v>
      </c>
      <c r="U1981" s="2">
        <f t="shared" si="308"/>
        <v>0</v>
      </c>
      <c r="V1981" s="2">
        <v>5.7</v>
      </c>
      <c r="W1981" s="2">
        <f t="shared" si="309"/>
        <v>0</v>
      </c>
    </row>
    <row r="1982" spans="1:23" x14ac:dyDescent="0.2">
      <c r="A1982" s="2" t="s">
        <v>1377</v>
      </c>
      <c r="B1982" s="2" t="s">
        <v>11</v>
      </c>
      <c r="C1982" s="2" t="s">
        <v>12</v>
      </c>
      <c r="D1982" s="2">
        <v>83.077500000000001</v>
      </c>
      <c r="E1982" s="2">
        <v>121</v>
      </c>
      <c r="F1982" s="2">
        <v>14165</v>
      </c>
      <c r="G1982" s="2">
        <v>75</v>
      </c>
      <c r="H1982" s="2">
        <f t="shared" si="300"/>
        <v>0</v>
      </c>
      <c r="I1982" s="2">
        <f t="shared" si="301"/>
        <v>0</v>
      </c>
      <c r="J1982" s="2">
        <f t="shared" si="302"/>
        <v>0</v>
      </c>
      <c r="K1982" s="2">
        <f t="shared" si="303"/>
        <v>0</v>
      </c>
      <c r="L1982" s="2">
        <f t="shared" si="304"/>
        <v>0</v>
      </c>
      <c r="M1982" s="2">
        <v>0</v>
      </c>
      <c r="Q1982" s="2">
        <f t="shared" si="305"/>
        <v>1</v>
      </c>
      <c r="R1982" s="2">
        <f t="shared" si="306"/>
        <v>0</v>
      </c>
      <c r="S1982" s="2">
        <f t="shared" si="307"/>
        <v>0</v>
      </c>
      <c r="T1982" s="2">
        <v>2008</v>
      </c>
      <c r="U1982" s="2">
        <f t="shared" si="308"/>
        <v>0</v>
      </c>
      <c r="V1982" s="2">
        <v>7.1</v>
      </c>
      <c r="W1982" s="2">
        <f t="shared" si="309"/>
        <v>1</v>
      </c>
    </row>
    <row r="1983" spans="1:23" x14ac:dyDescent="0.2">
      <c r="A1983" s="2" t="s">
        <v>782</v>
      </c>
      <c r="B1983" s="2" t="s">
        <v>11</v>
      </c>
      <c r="C1983" s="2" t="s">
        <v>31</v>
      </c>
      <c r="D1983" s="2">
        <v>36.658099999999997</v>
      </c>
      <c r="E1983" s="2">
        <v>82</v>
      </c>
      <c r="F1983" s="2">
        <v>2898</v>
      </c>
      <c r="G1983" s="2">
        <v>20</v>
      </c>
      <c r="H1983" s="2">
        <f t="shared" si="300"/>
        <v>0</v>
      </c>
      <c r="I1983" s="2">
        <f t="shared" si="301"/>
        <v>1</v>
      </c>
      <c r="J1983" s="2">
        <f t="shared" si="302"/>
        <v>0</v>
      </c>
      <c r="K1983" s="2">
        <f t="shared" si="303"/>
        <v>0</v>
      </c>
      <c r="L1983" s="2">
        <f t="shared" si="304"/>
        <v>0</v>
      </c>
      <c r="M1983" s="2">
        <v>82</v>
      </c>
      <c r="Q1983" s="2">
        <f t="shared" si="305"/>
        <v>1</v>
      </c>
      <c r="R1983" s="2">
        <f t="shared" si="306"/>
        <v>0</v>
      </c>
      <c r="S1983" s="2">
        <f t="shared" si="307"/>
        <v>0</v>
      </c>
      <c r="T1983" s="2">
        <v>2010</v>
      </c>
      <c r="U1983" s="2">
        <f t="shared" si="308"/>
        <v>0</v>
      </c>
      <c r="V1983" s="2">
        <v>3.5</v>
      </c>
      <c r="W1983" s="2">
        <f t="shared" si="309"/>
        <v>0</v>
      </c>
    </row>
    <row r="1984" spans="1:23" x14ac:dyDescent="0.2">
      <c r="A1984" s="2" t="s">
        <v>1562</v>
      </c>
      <c r="B1984" s="2" t="s">
        <v>11</v>
      </c>
      <c r="C1984" s="2" t="s">
        <v>31</v>
      </c>
      <c r="D1984" s="2">
        <v>2.9640000000000001E-3</v>
      </c>
      <c r="E1984" s="2">
        <v>92</v>
      </c>
      <c r="F1984" s="2">
        <v>3086</v>
      </c>
      <c r="G1984" s="2">
        <v>16</v>
      </c>
      <c r="H1984" s="2">
        <f t="shared" si="300"/>
        <v>0</v>
      </c>
      <c r="I1984" s="2">
        <f t="shared" si="301"/>
        <v>1</v>
      </c>
      <c r="J1984" s="2">
        <f t="shared" si="302"/>
        <v>0</v>
      </c>
      <c r="K1984" s="2">
        <f t="shared" si="303"/>
        <v>0</v>
      </c>
      <c r="L1984" s="2">
        <f t="shared" si="304"/>
        <v>0</v>
      </c>
      <c r="M1984" s="2">
        <v>143</v>
      </c>
      <c r="Q1984" s="2">
        <f t="shared" si="305"/>
        <v>1</v>
      </c>
      <c r="R1984" s="2">
        <f t="shared" si="306"/>
        <v>0</v>
      </c>
      <c r="S1984" s="2">
        <f t="shared" si="307"/>
        <v>0</v>
      </c>
      <c r="T1984" s="2">
        <v>2012</v>
      </c>
      <c r="U1984" s="2">
        <f t="shared" si="308"/>
        <v>0</v>
      </c>
      <c r="V1984" s="2">
        <v>5.0999999999999996</v>
      </c>
      <c r="W1984" s="2">
        <f t="shared" si="309"/>
        <v>0</v>
      </c>
    </row>
    <row r="1985" spans="1:23" x14ac:dyDescent="0.2">
      <c r="A1985" s="2" t="s">
        <v>210</v>
      </c>
      <c r="B1985" s="2" t="s">
        <v>15</v>
      </c>
      <c r="C1985" s="2" t="s">
        <v>35</v>
      </c>
      <c r="D1985" s="2">
        <v>100.61499999999999</v>
      </c>
      <c r="E1985" s="2">
        <v>141</v>
      </c>
      <c r="F1985" s="2">
        <v>11458</v>
      </c>
      <c r="G1985" s="2">
        <v>68</v>
      </c>
      <c r="H1985" s="2">
        <f t="shared" si="300"/>
        <v>1</v>
      </c>
      <c r="I1985" s="2">
        <f t="shared" si="301"/>
        <v>0</v>
      </c>
      <c r="J1985" s="2">
        <f t="shared" si="302"/>
        <v>1</v>
      </c>
      <c r="K1985" s="2">
        <f t="shared" si="303"/>
        <v>0</v>
      </c>
      <c r="L1985" s="2">
        <f t="shared" si="304"/>
        <v>0</v>
      </c>
      <c r="M1985" s="2">
        <v>488</v>
      </c>
      <c r="Q1985" s="2">
        <f t="shared" si="305"/>
        <v>0</v>
      </c>
      <c r="R1985" s="2">
        <f t="shared" si="306"/>
        <v>0</v>
      </c>
      <c r="S1985" s="2">
        <f t="shared" si="307"/>
        <v>0</v>
      </c>
      <c r="T1985" s="2">
        <v>2001</v>
      </c>
      <c r="U1985" s="2">
        <f t="shared" si="308"/>
        <v>0</v>
      </c>
      <c r="V1985" s="2">
        <v>6.9</v>
      </c>
      <c r="W1985" s="2">
        <f t="shared" si="309"/>
        <v>0</v>
      </c>
    </row>
    <row r="1986" spans="1:23" x14ac:dyDescent="0.2">
      <c r="A1986" s="2" t="s">
        <v>3072</v>
      </c>
      <c r="B1986" s="2" t="s">
        <v>11</v>
      </c>
      <c r="C1986" s="2" t="s">
        <v>12</v>
      </c>
      <c r="D1986" s="2">
        <v>16.123899999999999</v>
      </c>
      <c r="E1986" s="2">
        <v>141</v>
      </c>
      <c r="F1986" s="2">
        <v>1618</v>
      </c>
      <c r="G1986" s="2">
        <v>23</v>
      </c>
      <c r="H1986" s="2">
        <f t="shared" si="300"/>
        <v>0</v>
      </c>
      <c r="I1986" s="2">
        <f t="shared" si="301"/>
        <v>0</v>
      </c>
      <c r="J1986" s="2">
        <f t="shared" si="302"/>
        <v>0</v>
      </c>
      <c r="K1986" s="2">
        <f t="shared" si="303"/>
        <v>0</v>
      </c>
      <c r="L1986" s="2">
        <f t="shared" si="304"/>
        <v>0</v>
      </c>
      <c r="M1986" s="2">
        <v>300</v>
      </c>
      <c r="Q1986" s="2">
        <f t="shared" si="305"/>
        <v>1</v>
      </c>
      <c r="R1986" s="2">
        <f t="shared" si="306"/>
        <v>0</v>
      </c>
      <c r="S1986" s="2">
        <f t="shared" si="307"/>
        <v>0</v>
      </c>
      <c r="T1986" s="2">
        <v>2004</v>
      </c>
      <c r="U1986" s="2">
        <f t="shared" si="308"/>
        <v>0</v>
      </c>
      <c r="V1986" s="2">
        <v>6.2</v>
      </c>
      <c r="W1986" s="2">
        <f t="shared" si="309"/>
        <v>1</v>
      </c>
    </row>
    <row r="1987" spans="1:23" x14ac:dyDescent="0.2">
      <c r="A1987" s="2" t="s">
        <v>3074</v>
      </c>
      <c r="B1987" s="2" t="s">
        <v>11</v>
      </c>
      <c r="C1987" s="2" t="s">
        <v>12</v>
      </c>
      <c r="D1987" s="2">
        <v>72.266300000000001</v>
      </c>
      <c r="E1987" s="2">
        <v>90</v>
      </c>
      <c r="F1987" s="2">
        <v>6775</v>
      </c>
      <c r="G1987" s="2">
        <v>40</v>
      </c>
      <c r="H1987" s="2">
        <f t="shared" ref="H1987:H2050" si="310">IF(B1987="R",1,0)</f>
        <v>0</v>
      </c>
      <c r="I1987" s="2">
        <f t="shared" ref="I1987:I2050" si="311">IF(C1987="Comedy",1,0)</f>
        <v>0</v>
      </c>
      <c r="J1987" s="2">
        <f t="shared" ref="J1987:J2050" si="312">IF(C1987="Thriller_Horror",1,0)</f>
        <v>0</v>
      </c>
      <c r="K1987" s="2">
        <f t="shared" ref="K1987:K2050" si="313">IF(C1987="Animation",1,0)</f>
        <v>0</v>
      </c>
      <c r="L1987" s="2">
        <f t="shared" ref="L1987:L2050" si="314">IF(C1987="Adventure_Sci_fi",1,0)</f>
        <v>0</v>
      </c>
      <c r="M1987" s="2">
        <v>38</v>
      </c>
      <c r="Q1987" s="2">
        <f t="shared" ref="Q1987:Q2050" si="315">IF(B1987="PG-13",1,0)</f>
        <v>1</v>
      </c>
      <c r="R1987" s="2">
        <f t="shared" ref="R1987:R2050" si="316">IF(B1987="PG",1,0)</f>
        <v>0</v>
      </c>
      <c r="S1987" s="2">
        <f t="shared" ref="S1987:S2050" si="317">IF(C1987="Drama_Comedy",1,0)</f>
        <v>0</v>
      </c>
      <c r="T1987" s="2">
        <v>2008</v>
      </c>
      <c r="U1987" s="2">
        <f t="shared" ref="U1987:U2050" si="318">IF(C1987="Other",1,0)</f>
        <v>0</v>
      </c>
      <c r="V1987" s="2">
        <v>6.6</v>
      </c>
      <c r="W1987" s="2">
        <f t="shared" ref="W1987:W2050" si="319">IF(C1987="Drama",1,0)</f>
        <v>1</v>
      </c>
    </row>
    <row r="1988" spans="1:23" x14ac:dyDescent="0.2">
      <c r="A1988" s="2" t="s">
        <v>405</v>
      </c>
      <c r="B1988" s="2" t="s">
        <v>11</v>
      </c>
      <c r="C1988" s="2" t="s">
        <v>19</v>
      </c>
      <c r="D1988" s="2">
        <v>68.473399999999998</v>
      </c>
      <c r="E1988" s="2">
        <v>124</v>
      </c>
      <c r="F1988" s="2">
        <v>3424</v>
      </c>
      <c r="G1988" s="2">
        <v>75</v>
      </c>
      <c r="H1988" s="2">
        <f t="shared" si="310"/>
        <v>0</v>
      </c>
      <c r="I1988" s="2">
        <f t="shared" si="311"/>
        <v>0</v>
      </c>
      <c r="J1988" s="2">
        <f t="shared" si="312"/>
        <v>0</v>
      </c>
      <c r="K1988" s="2">
        <f t="shared" si="313"/>
        <v>0</v>
      </c>
      <c r="L1988" s="2">
        <f t="shared" si="314"/>
        <v>1</v>
      </c>
      <c r="M1988" s="2">
        <v>258</v>
      </c>
      <c r="Q1988" s="2">
        <f t="shared" si="315"/>
        <v>1</v>
      </c>
      <c r="R1988" s="2">
        <f t="shared" si="316"/>
        <v>0</v>
      </c>
      <c r="S1988" s="2">
        <f t="shared" si="317"/>
        <v>0</v>
      </c>
      <c r="T1988" s="2">
        <v>2000</v>
      </c>
      <c r="U1988" s="2">
        <f t="shared" si="318"/>
        <v>0</v>
      </c>
      <c r="V1988" s="2">
        <v>5.9</v>
      </c>
      <c r="W1988" s="2">
        <f t="shared" si="319"/>
        <v>0</v>
      </c>
    </row>
    <row r="1989" spans="1:23" x14ac:dyDescent="0.2">
      <c r="A1989" s="2" t="s">
        <v>3077</v>
      </c>
      <c r="B1989" s="2" t="s">
        <v>11</v>
      </c>
      <c r="C1989" s="2" t="s">
        <v>12</v>
      </c>
      <c r="D1989" s="2">
        <v>5.7735200000000004</v>
      </c>
      <c r="E1989" s="2">
        <v>110</v>
      </c>
      <c r="F1989" s="2">
        <v>12876</v>
      </c>
      <c r="G1989" s="2">
        <v>40</v>
      </c>
      <c r="H1989" s="2">
        <f t="shared" si="310"/>
        <v>0</v>
      </c>
      <c r="I1989" s="2">
        <f t="shared" si="311"/>
        <v>0</v>
      </c>
      <c r="J1989" s="2">
        <f t="shared" si="312"/>
        <v>0</v>
      </c>
      <c r="K1989" s="2">
        <f t="shared" si="313"/>
        <v>0</v>
      </c>
      <c r="L1989" s="2">
        <f t="shared" si="314"/>
        <v>0</v>
      </c>
      <c r="M1989" s="2">
        <v>118</v>
      </c>
      <c r="Q1989" s="2">
        <f t="shared" si="315"/>
        <v>1</v>
      </c>
      <c r="R1989" s="2">
        <f t="shared" si="316"/>
        <v>0</v>
      </c>
      <c r="S1989" s="2">
        <f t="shared" si="317"/>
        <v>0</v>
      </c>
      <c r="T1989" s="2">
        <v>2015</v>
      </c>
      <c r="U1989" s="2">
        <f t="shared" si="318"/>
        <v>0</v>
      </c>
      <c r="V1989" s="2">
        <v>6</v>
      </c>
      <c r="W1989" s="2">
        <f t="shared" si="319"/>
        <v>1</v>
      </c>
    </row>
    <row r="1990" spans="1:23" x14ac:dyDescent="0.2">
      <c r="A1990" s="2" t="s">
        <v>2079</v>
      </c>
      <c r="B1990" s="2" t="s">
        <v>11</v>
      </c>
      <c r="C1990" s="2" t="s">
        <v>12</v>
      </c>
      <c r="D1990" s="2">
        <v>25.517499999999998</v>
      </c>
      <c r="E1990" s="2">
        <v>129</v>
      </c>
      <c r="F1990" s="2">
        <v>4264</v>
      </c>
      <c r="G1990" s="2">
        <v>25.1</v>
      </c>
      <c r="H1990" s="2">
        <f t="shared" si="310"/>
        <v>0</v>
      </c>
      <c r="I1990" s="2">
        <f t="shared" si="311"/>
        <v>0</v>
      </c>
      <c r="J1990" s="2">
        <f t="shared" si="312"/>
        <v>0</v>
      </c>
      <c r="K1990" s="2">
        <f t="shared" si="313"/>
        <v>0</v>
      </c>
      <c r="L1990" s="2">
        <f t="shared" si="314"/>
        <v>0</v>
      </c>
      <c r="M1990" s="2">
        <v>0</v>
      </c>
      <c r="Q1990" s="2">
        <f t="shared" si="315"/>
        <v>1</v>
      </c>
      <c r="R1990" s="2">
        <f t="shared" si="316"/>
        <v>0</v>
      </c>
      <c r="S1990" s="2">
        <f t="shared" si="317"/>
        <v>0</v>
      </c>
      <c r="T1990" s="2">
        <v>2008</v>
      </c>
      <c r="U1990" s="2">
        <f t="shared" si="318"/>
        <v>0</v>
      </c>
      <c r="V1990" s="2">
        <v>6.4</v>
      </c>
      <c r="W1990" s="2">
        <f t="shared" si="319"/>
        <v>1</v>
      </c>
    </row>
    <row r="1991" spans="1:23" x14ac:dyDescent="0.2">
      <c r="A1991" s="2" t="s">
        <v>3080</v>
      </c>
      <c r="B1991" s="2" t="s">
        <v>15</v>
      </c>
      <c r="C1991" s="2" t="s">
        <v>31</v>
      </c>
      <c r="D1991" s="2">
        <v>16.101099999999999</v>
      </c>
      <c r="E1991" s="2">
        <v>94</v>
      </c>
      <c r="F1991" s="2">
        <v>19957</v>
      </c>
      <c r="G1991" s="2">
        <v>3</v>
      </c>
      <c r="H1991" s="2">
        <f t="shared" si="310"/>
        <v>1</v>
      </c>
      <c r="I1991" s="2">
        <f t="shared" si="311"/>
        <v>1</v>
      </c>
      <c r="J1991" s="2">
        <f t="shared" si="312"/>
        <v>0</v>
      </c>
      <c r="K1991" s="2">
        <f t="shared" si="313"/>
        <v>0</v>
      </c>
      <c r="L1991" s="2">
        <f t="shared" si="314"/>
        <v>0</v>
      </c>
      <c r="M1991" s="2">
        <v>6</v>
      </c>
      <c r="Q1991" s="2">
        <f t="shared" si="315"/>
        <v>0</v>
      </c>
      <c r="R1991" s="2">
        <f t="shared" si="316"/>
        <v>0</v>
      </c>
      <c r="S1991" s="2">
        <f t="shared" si="317"/>
        <v>0</v>
      </c>
      <c r="T1991" s="2">
        <v>2005</v>
      </c>
      <c r="U1991" s="2">
        <f t="shared" si="318"/>
        <v>0</v>
      </c>
      <c r="V1991" s="2">
        <v>6.8</v>
      </c>
      <c r="W1991" s="2">
        <f t="shared" si="319"/>
        <v>0</v>
      </c>
    </row>
    <row r="1992" spans="1:23" x14ac:dyDescent="0.2">
      <c r="A1992" s="2" t="s">
        <v>3082</v>
      </c>
      <c r="B1992" s="2" t="s">
        <v>11</v>
      </c>
      <c r="C1992" s="2" t="s">
        <v>40</v>
      </c>
      <c r="D1992" s="2">
        <v>19.067599999999999</v>
      </c>
      <c r="E1992" s="2">
        <v>108</v>
      </c>
      <c r="F1992" s="2">
        <v>1981</v>
      </c>
      <c r="G1992" s="2">
        <v>2</v>
      </c>
      <c r="H1992" s="2">
        <f t="shared" si="310"/>
        <v>0</v>
      </c>
      <c r="I1992" s="2">
        <f t="shared" si="311"/>
        <v>0</v>
      </c>
      <c r="J1992" s="2">
        <f t="shared" si="312"/>
        <v>0</v>
      </c>
      <c r="K1992" s="2">
        <f t="shared" si="313"/>
        <v>0</v>
      </c>
      <c r="L1992" s="2">
        <f t="shared" si="314"/>
        <v>0</v>
      </c>
      <c r="M1992" s="2">
        <v>191</v>
      </c>
      <c r="Q1992" s="2">
        <f t="shared" si="315"/>
        <v>1</v>
      </c>
      <c r="R1992" s="2">
        <f t="shared" si="316"/>
        <v>0</v>
      </c>
      <c r="S1992" s="2">
        <f t="shared" si="317"/>
        <v>1</v>
      </c>
      <c r="T1992" s="2">
        <v>2007</v>
      </c>
      <c r="U1992" s="2">
        <f t="shared" si="318"/>
        <v>0</v>
      </c>
      <c r="V1992" s="2">
        <v>7.1</v>
      </c>
      <c r="W1992" s="2">
        <f t="shared" si="319"/>
        <v>0</v>
      </c>
    </row>
    <row r="1993" spans="1:23" x14ac:dyDescent="0.2">
      <c r="A1993" s="2" t="s">
        <v>342</v>
      </c>
      <c r="B1993" s="2" t="s">
        <v>15</v>
      </c>
      <c r="C1993" s="2" t="s">
        <v>31</v>
      </c>
      <c r="D1993" s="2">
        <v>18.3172</v>
      </c>
      <c r="E1993" s="2">
        <v>120</v>
      </c>
      <c r="F1993" s="2">
        <v>1082</v>
      </c>
      <c r="G1993" s="2">
        <v>35</v>
      </c>
      <c r="H1993" s="2">
        <f t="shared" si="310"/>
        <v>1</v>
      </c>
      <c r="I1993" s="2">
        <f t="shared" si="311"/>
        <v>1</v>
      </c>
      <c r="J1993" s="2">
        <f t="shared" si="312"/>
        <v>0</v>
      </c>
      <c r="K1993" s="2">
        <f t="shared" si="313"/>
        <v>0</v>
      </c>
      <c r="L1993" s="2">
        <f t="shared" si="314"/>
        <v>0</v>
      </c>
      <c r="M1993" s="2">
        <v>52</v>
      </c>
      <c r="Q1993" s="2">
        <f t="shared" si="315"/>
        <v>0</v>
      </c>
      <c r="R1993" s="2">
        <f t="shared" si="316"/>
        <v>0</v>
      </c>
      <c r="S1993" s="2">
        <f t="shared" si="317"/>
        <v>0</v>
      </c>
      <c r="T1993" s="2">
        <v>2007</v>
      </c>
      <c r="U1993" s="2">
        <f t="shared" si="318"/>
        <v>0</v>
      </c>
      <c r="V1993" s="2">
        <v>6.7</v>
      </c>
      <c r="W1993" s="2">
        <f t="shared" si="319"/>
        <v>0</v>
      </c>
    </row>
    <row r="1994" spans="1:23" x14ac:dyDescent="0.2">
      <c r="A1994" s="2" t="s">
        <v>77</v>
      </c>
      <c r="B1994" s="2" t="s">
        <v>11</v>
      </c>
      <c r="C1994" s="2" t="s">
        <v>12</v>
      </c>
      <c r="D1994" s="2">
        <v>119.518</v>
      </c>
      <c r="E1994" s="2">
        <v>153</v>
      </c>
      <c r="F1994" s="2">
        <v>1383</v>
      </c>
      <c r="G1994" s="2">
        <v>28</v>
      </c>
      <c r="H1994" s="2">
        <f t="shared" si="310"/>
        <v>0</v>
      </c>
      <c r="I1994" s="2">
        <f t="shared" si="311"/>
        <v>0</v>
      </c>
      <c r="J1994" s="2">
        <f t="shared" si="312"/>
        <v>0</v>
      </c>
      <c r="K1994" s="2">
        <f t="shared" si="313"/>
        <v>0</v>
      </c>
      <c r="L1994" s="2">
        <f t="shared" si="314"/>
        <v>0</v>
      </c>
      <c r="M1994" s="2">
        <v>446</v>
      </c>
      <c r="Q1994" s="2">
        <f t="shared" si="315"/>
        <v>1</v>
      </c>
      <c r="R1994" s="2">
        <f t="shared" si="316"/>
        <v>0</v>
      </c>
      <c r="S1994" s="2">
        <f t="shared" si="317"/>
        <v>0</v>
      </c>
      <c r="T1994" s="2">
        <v>2005</v>
      </c>
      <c r="U1994" s="2">
        <f t="shared" si="318"/>
        <v>0</v>
      </c>
      <c r="V1994" s="2">
        <v>7.9</v>
      </c>
      <c r="W1994" s="2">
        <f t="shared" si="319"/>
        <v>1</v>
      </c>
    </row>
    <row r="1995" spans="1:23" x14ac:dyDescent="0.2">
      <c r="A1995" s="2" t="s">
        <v>201</v>
      </c>
      <c r="B1995" s="2" t="s">
        <v>11</v>
      </c>
      <c r="C1995" s="2" t="s">
        <v>24</v>
      </c>
      <c r="D1995" s="2">
        <v>45.86</v>
      </c>
      <c r="E1995" s="2">
        <v>86</v>
      </c>
      <c r="F1995" s="2">
        <v>14146</v>
      </c>
      <c r="G1995" s="2">
        <v>56</v>
      </c>
      <c r="H1995" s="2">
        <f t="shared" si="310"/>
        <v>0</v>
      </c>
      <c r="I1995" s="2">
        <f t="shared" si="311"/>
        <v>0</v>
      </c>
      <c r="J1995" s="2">
        <f t="shared" si="312"/>
        <v>0</v>
      </c>
      <c r="K1995" s="2">
        <f t="shared" si="313"/>
        <v>0</v>
      </c>
      <c r="L1995" s="2">
        <f t="shared" si="314"/>
        <v>0</v>
      </c>
      <c r="M1995" s="2">
        <v>10</v>
      </c>
      <c r="Q1995" s="2">
        <f t="shared" si="315"/>
        <v>1</v>
      </c>
      <c r="R1995" s="2">
        <f t="shared" si="316"/>
        <v>0</v>
      </c>
      <c r="S1995" s="2">
        <f t="shared" si="317"/>
        <v>0</v>
      </c>
      <c r="T1995" s="2">
        <v>2004</v>
      </c>
      <c r="U1995" s="2">
        <f t="shared" si="318"/>
        <v>0</v>
      </c>
      <c r="V1995" s="2">
        <v>6.2</v>
      </c>
      <c r="W1995" s="2">
        <f t="shared" si="319"/>
        <v>0</v>
      </c>
    </row>
    <row r="1996" spans="1:23" x14ac:dyDescent="0.2">
      <c r="A1996" s="2" t="s">
        <v>3087</v>
      </c>
      <c r="B1996" s="2" t="s">
        <v>51</v>
      </c>
      <c r="C1996" s="2" t="s">
        <v>97</v>
      </c>
      <c r="D1996" s="2">
        <v>36.0732</v>
      </c>
      <c r="E1996" s="2">
        <v>87</v>
      </c>
      <c r="F1996" s="2">
        <v>1971</v>
      </c>
      <c r="G1996" s="2">
        <v>80</v>
      </c>
      <c r="H1996" s="2">
        <f t="shared" si="310"/>
        <v>0</v>
      </c>
      <c r="I1996" s="2">
        <f t="shared" si="311"/>
        <v>0</v>
      </c>
      <c r="J1996" s="2">
        <f t="shared" si="312"/>
        <v>0</v>
      </c>
      <c r="K1996" s="2">
        <f t="shared" si="313"/>
        <v>1</v>
      </c>
      <c r="L1996" s="2">
        <f t="shared" si="314"/>
        <v>0</v>
      </c>
      <c r="M1996" s="2">
        <v>43</v>
      </c>
      <c r="Q1996" s="2">
        <f t="shared" si="315"/>
        <v>0</v>
      </c>
      <c r="R1996" s="2">
        <f t="shared" si="316"/>
        <v>1</v>
      </c>
      <c r="S1996" s="2">
        <f t="shared" si="317"/>
        <v>0</v>
      </c>
      <c r="T1996" s="2">
        <v>2013</v>
      </c>
      <c r="U1996" s="2">
        <f t="shared" si="318"/>
        <v>0</v>
      </c>
      <c r="V1996" s="2">
        <v>5.2</v>
      </c>
      <c r="W1996" s="2">
        <f t="shared" si="319"/>
        <v>0</v>
      </c>
    </row>
    <row r="1997" spans="1:23" x14ac:dyDescent="0.2">
      <c r="A1997" s="2" t="s">
        <v>2079</v>
      </c>
      <c r="B1997" s="2" t="s">
        <v>11</v>
      </c>
      <c r="C1997" s="2" t="s">
        <v>12</v>
      </c>
      <c r="D1997" s="2">
        <v>52.474600000000002</v>
      </c>
      <c r="E1997" s="2">
        <v>136</v>
      </c>
      <c r="F1997" s="2">
        <v>1579</v>
      </c>
      <c r="G1997" s="2">
        <v>70</v>
      </c>
      <c r="H1997" s="2">
        <f t="shared" si="310"/>
        <v>0</v>
      </c>
      <c r="I1997" s="2">
        <f t="shared" si="311"/>
        <v>0</v>
      </c>
      <c r="J1997" s="2">
        <f t="shared" si="312"/>
        <v>0</v>
      </c>
      <c r="K1997" s="2">
        <f t="shared" si="313"/>
        <v>0</v>
      </c>
      <c r="L1997" s="2">
        <f t="shared" si="314"/>
        <v>0</v>
      </c>
      <c r="M1997" s="2">
        <v>0</v>
      </c>
      <c r="Q1997" s="2">
        <f t="shared" si="315"/>
        <v>1</v>
      </c>
      <c r="R1997" s="2">
        <f t="shared" si="316"/>
        <v>0</v>
      </c>
      <c r="S1997" s="2">
        <f t="shared" si="317"/>
        <v>0</v>
      </c>
      <c r="T1997" s="2">
        <v>2010</v>
      </c>
      <c r="U1997" s="2">
        <f t="shared" si="318"/>
        <v>0</v>
      </c>
      <c r="V1997" s="2">
        <v>6.3</v>
      </c>
      <c r="W1997" s="2">
        <f t="shared" si="319"/>
        <v>1</v>
      </c>
    </row>
    <row r="1998" spans="1:23" x14ac:dyDescent="0.2">
      <c r="A1998" s="2" t="s">
        <v>982</v>
      </c>
      <c r="B1998" s="2" t="s">
        <v>18</v>
      </c>
      <c r="C1998" s="2" t="s">
        <v>97</v>
      </c>
      <c r="D1998" s="2">
        <v>223.80699999999999</v>
      </c>
      <c r="E1998" s="2">
        <v>98</v>
      </c>
      <c r="F1998" s="2">
        <v>2975</v>
      </c>
      <c r="G1998" s="2">
        <v>180</v>
      </c>
      <c r="H1998" s="2">
        <f t="shared" si="310"/>
        <v>0</v>
      </c>
      <c r="I1998" s="2">
        <f t="shared" si="311"/>
        <v>0</v>
      </c>
      <c r="J1998" s="2">
        <f t="shared" si="312"/>
        <v>0</v>
      </c>
      <c r="K1998" s="2">
        <f t="shared" si="313"/>
        <v>1</v>
      </c>
      <c r="L1998" s="2">
        <f t="shared" si="314"/>
        <v>0</v>
      </c>
      <c r="M1998" s="2">
        <v>475</v>
      </c>
      <c r="Q1998" s="2">
        <f t="shared" si="315"/>
        <v>0</v>
      </c>
      <c r="R1998" s="2">
        <f t="shared" si="316"/>
        <v>0</v>
      </c>
      <c r="S1998" s="2">
        <f t="shared" si="317"/>
        <v>0</v>
      </c>
      <c r="T1998" s="2">
        <v>2008</v>
      </c>
      <c r="U1998" s="2">
        <f t="shared" si="318"/>
        <v>0</v>
      </c>
      <c r="V1998" s="2">
        <v>8.4</v>
      </c>
      <c r="W1998" s="2">
        <f t="shared" si="319"/>
        <v>0</v>
      </c>
    </row>
    <row r="1999" spans="1:23" x14ac:dyDescent="0.2">
      <c r="A1999" s="2" t="s">
        <v>161</v>
      </c>
      <c r="B1999" s="2" t="s">
        <v>15</v>
      </c>
      <c r="C1999" s="2" t="s">
        <v>24</v>
      </c>
      <c r="D1999" s="2">
        <v>134.56899999999999</v>
      </c>
      <c r="E1999" s="2">
        <v>110</v>
      </c>
      <c r="F1999" s="2">
        <v>25763</v>
      </c>
      <c r="G1999" s="2">
        <v>75</v>
      </c>
      <c r="H1999" s="2">
        <f t="shared" si="310"/>
        <v>1</v>
      </c>
      <c r="I1999" s="2">
        <f t="shared" si="311"/>
        <v>0</v>
      </c>
      <c r="J1999" s="2">
        <f t="shared" si="312"/>
        <v>0</v>
      </c>
      <c r="K1999" s="2">
        <f t="shared" si="313"/>
        <v>0</v>
      </c>
      <c r="L1999" s="2">
        <f t="shared" si="314"/>
        <v>0</v>
      </c>
      <c r="M1999" s="2">
        <v>335</v>
      </c>
      <c r="Q1999" s="2">
        <f t="shared" si="315"/>
        <v>0</v>
      </c>
      <c r="R1999" s="2">
        <f t="shared" si="316"/>
        <v>0</v>
      </c>
      <c r="S1999" s="2">
        <f t="shared" si="317"/>
        <v>0</v>
      </c>
      <c r="T1999" s="2">
        <v>2008</v>
      </c>
      <c r="U1999" s="2">
        <f t="shared" si="318"/>
        <v>0</v>
      </c>
      <c r="V1999" s="2">
        <v>6.7</v>
      </c>
      <c r="W1999" s="2">
        <f t="shared" si="319"/>
        <v>0</v>
      </c>
    </row>
    <row r="2000" spans="1:23" x14ac:dyDescent="0.2">
      <c r="A2000" s="2" t="s">
        <v>3092</v>
      </c>
      <c r="B2000" s="2" t="s">
        <v>15</v>
      </c>
      <c r="C2000" s="2" t="s">
        <v>24</v>
      </c>
      <c r="D2000" s="2">
        <v>22.466999999999999</v>
      </c>
      <c r="E2000" s="2">
        <v>103</v>
      </c>
      <c r="F2000" s="2">
        <v>33565</v>
      </c>
      <c r="G2000" s="2">
        <v>25</v>
      </c>
      <c r="H2000" s="2">
        <f t="shared" si="310"/>
        <v>1</v>
      </c>
      <c r="I2000" s="2">
        <f t="shared" si="311"/>
        <v>0</v>
      </c>
      <c r="J2000" s="2">
        <f t="shared" si="312"/>
        <v>0</v>
      </c>
      <c r="K2000" s="2">
        <f t="shared" si="313"/>
        <v>0</v>
      </c>
      <c r="L2000" s="2">
        <f t="shared" si="314"/>
        <v>0</v>
      </c>
      <c r="M2000" s="2">
        <v>5</v>
      </c>
      <c r="Q2000" s="2">
        <f t="shared" si="315"/>
        <v>0</v>
      </c>
      <c r="R2000" s="2">
        <f t="shared" si="316"/>
        <v>0</v>
      </c>
      <c r="S2000" s="2">
        <f t="shared" si="317"/>
        <v>0</v>
      </c>
      <c r="T2000" s="2">
        <v>2007</v>
      </c>
      <c r="U2000" s="2">
        <f t="shared" si="318"/>
        <v>0</v>
      </c>
      <c r="V2000" s="2">
        <v>6.3</v>
      </c>
      <c r="W2000" s="2">
        <f t="shared" si="319"/>
        <v>0</v>
      </c>
    </row>
    <row r="2001" spans="1:23" x14ac:dyDescent="0.2">
      <c r="A2001" s="2" t="s">
        <v>152</v>
      </c>
      <c r="B2001" s="2" t="s">
        <v>11</v>
      </c>
      <c r="C2001" s="2" t="s">
        <v>12</v>
      </c>
      <c r="D2001" s="2">
        <v>79.883399999999995</v>
      </c>
      <c r="E2001" s="2">
        <v>146</v>
      </c>
      <c r="F2001" s="2">
        <v>46726</v>
      </c>
      <c r="G2001" s="2">
        <v>66</v>
      </c>
      <c r="H2001" s="2">
        <f t="shared" si="310"/>
        <v>0</v>
      </c>
      <c r="I2001" s="2">
        <f t="shared" si="311"/>
        <v>0</v>
      </c>
      <c r="J2001" s="2">
        <f t="shared" si="312"/>
        <v>0</v>
      </c>
      <c r="K2001" s="2">
        <f t="shared" si="313"/>
        <v>0</v>
      </c>
      <c r="L2001" s="2">
        <f t="shared" si="314"/>
        <v>0</v>
      </c>
      <c r="M2001" s="2">
        <v>14000</v>
      </c>
      <c r="Q2001" s="2">
        <f t="shared" si="315"/>
        <v>1</v>
      </c>
      <c r="R2001" s="2">
        <f t="shared" si="316"/>
        <v>0</v>
      </c>
      <c r="S2001" s="2">
        <f t="shared" si="317"/>
        <v>0</v>
      </c>
      <c r="T2001" s="2">
        <v>2011</v>
      </c>
      <c r="U2001" s="2">
        <f t="shared" si="318"/>
        <v>0</v>
      </c>
      <c r="V2001" s="2">
        <v>7.2</v>
      </c>
      <c r="W2001" s="2">
        <f t="shared" si="319"/>
        <v>1</v>
      </c>
    </row>
    <row r="2002" spans="1:23" x14ac:dyDescent="0.2">
      <c r="A2002" s="2" t="s">
        <v>152</v>
      </c>
      <c r="B2002" s="2" t="s">
        <v>11</v>
      </c>
      <c r="C2002" s="2" t="s">
        <v>19</v>
      </c>
      <c r="D2002" s="2">
        <v>234.27699999999999</v>
      </c>
      <c r="E2002" s="2">
        <v>116</v>
      </c>
      <c r="F2002" s="2">
        <v>12758</v>
      </c>
      <c r="G2002" s="2">
        <v>132</v>
      </c>
      <c r="H2002" s="2">
        <f t="shared" si="310"/>
        <v>0</v>
      </c>
      <c r="I2002" s="2">
        <f t="shared" si="311"/>
        <v>0</v>
      </c>
      <c r="J2002" s="2">
        <f t="shared" si="312"/>
        <v>0</v>
      </c>
      <c r="K2002" s="2">
        <f t="shared" si="313"/>
        <v>0</v>
      </c>
      <c r="L2002" s="2">
        <f t="shared" si="314"/>
        <v>1</v>
      </c>
      <c r="M2002" s="2">
        <v>14000</v>
      </c>
      <c r="Q2002" s="2">
        <f t="shared" si="315"/>
        <v>1</v>
      </c>
      <c r="R2002" s="2">
        <f t="shared" si="316"/>
        <v>0</v>
      </c>
      <c r="S2002" s="2">
        <f t="shared" si="317"/>
        <v>0</v>
      </c>
      <c r="T2002" s="2">
        <v>2005</v>
      </c>
      <c r="U2002" s="2">
        <f t="shared" si="318"/>
        <v>0</v>
      </c>
      <c r="V2002" s="2">
        <v>6.5</v>
      </c>
      <c r="W2002" s="2">
        <f t="shared" si="319"/>
        <v>0</v>
      </c>
    </row>
    <row r="2003" spans="1:23" x14ac:dyDescent="0.2">
      <c r="A2003" s="2" t="s">
        <v>3096</v>
      </c>
      <c r="B2003" s="2" t="s">
        <v>15</v>
      </c>
      <c r="C2003" s="2" t="s">
        <v>24</v>
      </c>
      <c r="D2003" s="2">
        <v>0.57852700000000001</v>
      </c>
      <c r="E2003" s="2">
        <v>107</v>
      </c>
      <c r="F2003" s="2">
        <v>988</v>
      </c>
      <c r="G2003" s="2">
        <v>10</v>
      </c>
      <c r="H2003" s="2">
        <f t="shared" si="310"/>
        <v>1</v>
      </c>
      <c r="I2003" s="2">
        <f t="shared" si="311"/>
        <v>0</v>
      </c>
      <c r="J2003" s="2">
        <f t="shared" si="312"/>
        <v>0</v>
      </c>
      <c r="K2003" s="2">
        <f t="shared" si="313"/>
        <v>0</v>
      </c>
      <c r="L2003" s="2">
        <f t="shared" si="314"/>
        <v>0</v>
      </c>
      <c r="M2003" s="2">
        <v>0</v>
      </c>
      <c r="Q2003" s="2">
        <f t="shared" si="315"/>
        <v>0</v>
      </c>
      <c r="R2003" s="2">
        <f t="shared" si="316"/>
        <v>0</v>
      </c>
      <c r="S2003" s="2">
        <f t="shared" si="317"/>
        <v>0</v>
      </c>
      <c r="T2003" s="2">
        <v>2008</v>
      </c>
      <c r="U2003" s="2">
        <f t="shared" si="318"/>
        <v>0</v>
      </c>
      <c r="V2003" s="2">
        <v>5.7</v>
      </c>
      <c r="W2003" s="2">
        <f t="shared" si="319"/>
        <v>0</v>
      </c>
    </row>
    <row r="2004" spans="1:23" x14ac:dyDescent="0.2">
      <c r="A2004" s="2" t="s">
        <v>2212</v>
      </c>
      <c r="B2004" s="2" t="s">
        <v>11</v>
      </c>
      <c r="C2004" s="2" t="s">
        <v>19</v>
      </c>
      <c r="D2004" s="2">
        <v>46.978999999999999</v>
      </c>
      <c r="E2004" s="2">
        <v>123</v>
      </c>
      <c r="F2004" s="2">
        <v>5505</v>
      </c>
      <c r="G2004" s="2">
        <v>160</v>
      </c>
      <c r="H2004" s="2">
        <f t="shared" si="310"/>
        <v>0</v>
      </c>
      <c r="I2004" s="2">
        <f t="shared" si="311"/>
        <v>0</v>
      </c>
      <c r="J2004" s="2">
        <f t="shared" si="312"/>
        <v>0</v>
      </c>
      <c r="K2004" s="2">
        <f t="shared" si="313"/>
        <v>0</v>
      </c>
      <c r="L2004" s="2">
        <f t="shared" si="314"/>
        <v>1</v>
      </c>
      <c r="M2004" s="2">
        <v>0</v>
      </c>
      <c r="Q2004" s="2">
        <f t="shared" si="315"/>
        <v>1</v>
      </c>
      <c r="R2004" s="2">
        <f t="shared" si="316"/>
        <v>0</v>
      </c>
      <c r="S2004" s="2">
        <f t="shared" si="317"/>
        <v>0</v>
      </c>
      <c r="T2004" s="2">
        <v>2016</v>
      </c>
      <c r="U2004" s="2">
        <f t="shared" si="318"/>
        <v>0</v>
      </c>
      <c r="V2004" s="2">
        <v>7.3</v>
      </c>
      <c r="W2004" s="2">
        <f t="shared" si="319"/>
        <v>0</v>
      </c>
    </row>
    <row r="2005" spans="1:23" x14ac:dyDescent="0.2">
      <c r="A2005" s="2" t="s">
        <v>86</v>
      </c>
      <c r="B2005" s="2" t="s">
        <v>11</v>
      </c>
      <c r="C2005" s="2" t="s">
        <v>31</v>
      </c>
      <c r="D2005" s="2">
        <v>66.36</v>
      </c>
      <c r="E2005" s="2">
        <v>98</v>
      </c>
      <c r="F2005" s="2">
        <v>337</v>
      </c>
      <c r="G2005" s="2">
        <v>35</v>
      </c>
      <c r="H2005" s="2">
        <f t="shared" si="310"/>
        <v>0</v>
      </c>
      <c r="I2005" s="2">
        <f t="shared" si="311"/>
        <v>1</v>
      </c>
      <c r="J2005" s="2">
        <f t="shared" si="312"/>
        <v>0</v>
      </c>
      <c r="K2005" s="2">
        <f t="shared" si="313"/>
        <v>0</v>
      </c>
      <c r="L2005" s="2">
        <f t="shared" si="314"/>
        <v>0</v>
      </c>
      <c r="M2005" s="2">
        <v>129</v>
      </c>
      <c r="Q2005" s="2">
        <f t="shared" si="315"/>
        <v>1</v>
      </c>
      <c r="R2005" s="2">
        <f t="shared" si="316"/>
        <v>0</v>
      </c>
      <c r="S2005" s="2">
        <f t="shared" si="317"/>
        <v>0</v>
      </c>
      <c r="T2005" s="2">
        <v>2013</v>
      </c>
      <c r="U2005" s="2">
        <f t="shared" si="318"/>
        <v>0</v>
      </c>
      <c r="V2005" s="2">
        <v>6.9</v>
      </c>
      <c r="W2005" s="2">
        <f t="shared" si="319"/>
        <v>0</v>
      </c>
    </row>
    <row r="2006" spans="1:23" x14ac:dyDescent="0.2">
      <c r="A2006" s="2" t="s">
        <v>1381</v>
      </c>
      <c r="B2006" s="2" t="s">
        <v>11</v>
      </c>
      <c r="C2006" s="2" t="s">
        <v>12</v>
      </c>
      <c r="D2006" s="2">
        <v>13.6517</v>
      </c>
      <c r="E2006" s="2">
        <v>140</v>
      </c>
      <c r="F2006" s="2">
        <v>29692</v>
      </c>
      <c r="G2006" s="2">
        <v>25</v>
      </c>
      <c r="H2006" s="2">
        <f t="shared" si="310"/>
        <v>0</v>
      </c>
      <c r="I2006" s="2">
        <f t="shared" si="311"/>
        <v>0</v>
      </c>
      <c r="J2006" s="2">
        <f t="shared" si="312"/>
        <v>0</v>
      </c>
      <c r="K2006" s="2">
        <f t="shared" si="313"/>
        <v>0</v>
      </c>
      <c r="L2006" s="2">
        <f t="shared" si="314"/>
        <v>0</v>
      </c>
      <c r="M2006" s="2">
        <v>149</v>
      </c>
      <c r="Q2006" s="2">
        <f t="shared" si="315"/>
        <v>1</v>
      </c>
      <c r="R2006" s="2">
        <f t="shared" si="316"/>
        <v>0</v>
      </c>
      <c r="S2006" s="2">
        <f t="shared" si="317"/>
        <v>0</v>
      </c>
      <c r="T2006" s="2">
        <v>2011</v>
      </c>
      <c r="U2006" s="2">
        <f t="shared" si="318"/>
        <v>0</v>
      </c>
      <c r="V2006" s="2">
        <v>8.1999999999999993</v>
      </c>
      <c r="W2006" s="2">
        <f t="shared" si="319"/>
        <v>1</v>
      </c>
    </row>
    <row r="2007" spans="1:23" x14ac:dyDescent="0.2">
      <c r="A2007" s="2" t="s">
        <v>72</v>
      </c>
      <c r="B2007" s="2" t="s">
        <v>15</v>
      </c>
      <c r="C2007" s="2" t="s">
        <v>24</v>
      </c>
      <c r="D2007" s="2">
        <v>107.503</v>
      </c>
      <c r="E2007" s="2">
        <v>215</v>
      </c>
      <c r="F2007" s="2">
        <v>2530</v>
      </c>
      <c r="G2007" s="2">
        <v>130</v>
      </c>
      <c r="H2007" s="2">
        <f t="shared" si="310"/>
        <v>1</v>
      </c>
      <c r="I2007" s="2">
        <f t="shared" si="311"/>
        <v>0</v>
      </c>
      <c r="J2007" s="2">
        <f t="shared" si="312"/>
        <v>0</v>
      </c>
      <c r="K2007" s="2">
        <f t="shared" si="313"/>
        <v>0</v>
      </c>
      <c r="L2007" s="2">
        <f t="shared" si="314"/>
        <v>0</v>
      </c>
      <c r="M2007" s="2">
        <v>0</v>
      </c>
      <c r="Q2007" s="2">
        <f t="shared" si="315"/>
        <v>0</v>
      </c>
      <c r="R2007" s="2">
        <f t="shared" si="316"/>
        <v>0</v>
      </c>
      <c r="S2007" s="2">
        <f t="shared" si="317"/>
        <v>0</v>
      </c>
      <c r="T2007" s="2">
        <v>2009</v>
      </c>
      <c r="U2007" s="2">
        <f t="shared" si="318"/>
        <v>0</v>
      </c>
      <c r="V2007" s="2">
        <v>7.7</v>
      </c>
      <c r="W2007" s="2">
        <f t="shared" si="319"/>
        <v>0</v>
      </c>
    </row>
    <row r="2008" spans="1:23" x14ac:dyDescent="0.2">
      <c r="A2008" s="2" t="s">
        <v>1282</v>
      </c>
      <c r="B2008" s="2" t="s">
        <v>11</v>
      </c>
      <c r="C2008" s="2" t="s">
        <v>12</v>
      </c>
      <c r="D2008" s="2">
        <v>58.700200000000002</v>
      </c>
      <c r="E2008" s="2">
        <v>120</v>
      </c>
      <c r="F2008" s="2">
        <v>36062</v>
      </c>
      <c r="G2008" s="2">
        <v>38</v>
      </c>
      <c r="H2008" s="2">
        <f t="shared" si="310"/>
        <v>0</v>
      </c>
      <c r="I2008" s="2">
        <f t="shared" si="311"/>
        <v>0</v>
      </c>
      <c r="J2008" s="2">
        <f t="shared" si="312"/>
        <v>0</v>
      </c>
      <c r="K2008" s="2">
        <f t="shared" si="313"/>
        <v>0</v>
      </c>
      <c r="L2008" s="2">
        <f t="shared" si="314"/>
        <v>0</v>
      </c>
      <c r="M2008" s="2">
        <v>508</v>
      </c>
      <c r="Q2008" s="2">
        <f t="shared" si="315"/>
        <v>1</v>
      </c>
      <c r="R2008" s="2">
        <f t="shared" si="316"/>
        <v>0</v>
      </c>
      <c r="S2008" s="2">
        <f t="shared" si="317"/>
        <v>0</v>
      </c>
      <c r="T2008" s="2">
        <v>2011</v>
      </c>
      <c r="U2008" s="2">
        <f t="shared" si="318"/>
        <v>0</v>
      </c>
      <c r="V2008" s="2">
        <v>6.9</v>
      </c>
      <c r="W2008" s="2">
        <f t="shared" si="319"/>
        <v>1</v>
      </c>
    </row>
    <row r="2009" spans="1:23" x14ac:dyDescent="0.2">
      <c r="A2009" s="2" t="s">
        <v>66</v>
      </c>
      <c r="B2009" s="2" t="s">
        <v>51</v>
      </c>
      <c r="C2009" s="2" t="s">
        <v>12</v>
      </c>
      <c r="D2009" s="2">
        <v>43.532299999999999</v>
      </c>
      <c r="E2009" s="2">
        <v>131</v>
      </c>
      <c r="F2009" s="2">
        <v>12088</v>
      </c>
      <c r="G2009" s="2">
        <v>65</v>
      </c>
      <c r="H2009" s="2">
        <f t="shared" si="310"/>
        <v>0</v>
      </c>
      <c r="I2009" s="2">
        <f t="shared" si="311"/>
        <v>0</v>
      </c>
      <c r="J2009" s="2">
        <f t="shared" si="312"/>
        <v>0</v>
      </c>
      <c r="K2009" s="2">
        <f t="shared" si="313"/>
        <v>0</v>
      </c>
      <c r="L2009" s="2">
        <f t="shared" si="314"/>
        <v>0</v>
      </c>
      <c r="M2009" s="2">
        <v>368</v>
      </c>
      <c r="Q2009" s="2">
        <f t="shared" si="315"/>
        <v>0</v>
      </c>
      <c r="R2009" s="2">
        <f t="shared" si="316"/>
        <v>1</v>
      </c>
      <c r="S2009" s="2">
        <f t="shared" si="317"/>
        <v>0</v>
      </c>
      <c r="T2009" s="2">
        <v>2006</v>
      </c>
      <c r="U2009" s="2">
        <f t="shared" si="318"/>
        <v>0</v>
      </c>
      <c r="V2009" s="2">
        <v>7.1</v>
      </c>
      <c r="W2009" s="2">
        <f t="shared" si="319"/>
        <v>1</v>
      </c>
    </row>
    <row r="2010" spans="1:23" x14ac:dyDescent="0.2">
      <c r="A2010" s="2" t="s">
        <v>2625</v>
      </c>
      <c r="B2010" s="2" t="s">
        <v>15</v>
      </c>
      <c r="C2010" s="2" t="s">
        <v>12</v>
      </c>
      <c r="D2010" s="2">
        <v>28.563199999999998</v>
      </c>
      <c r="E2010" s="2">
        <v>117</v>
      </c>
      <c r="F2010" s="2">
        <v>3681</v>
      </c>
      <c r="G2010" s="2">
        <v>21</v>
      </c>
      <c r="H2010" s="2">
        <f t="shared" si="310"/>
        <v>1</v>
      </c>
      <c r="I2010" s="2">
        <f t="shared" si="311"/>
        <v>0</v>
      </c>
      <c r="J2010" s="2">
        <f t="shared" si="312"/>
        <v>0</v>
      </c>
      <c r="K2010" s="2">
        <f t="shared" si="313"/>
        <v>0</v>
      </c>
      <c r="L2010" s="2">
        <f t="shared" si="314"/>
        <v>0</v>
      </c>
      <c r="M2010" s="2">
        <v>115</v>
      </c>
      <c r="Q2010" s="2">
        <f t="shared" si="315"/>
        <v>0</v>
      </c>
      <c r="R2010" s="2">
        <f t="shared" si="316"/>
        <v>0</v>
      </c>
      <c r="S2010" s="2">
        <f t="shared" si="317"/>
        <v>0</v>
      </c>
      <c r="T2010" s="2">
        <v>2007</v>
      </c>
      <c r="U2010" s="2">
        <f t="shared" si="318"/>
        <v>0</v>
      </c>
      <c r="V2010" s="2">
        <v>6.9</v>
      </c>
      <c r="W2010" s="2">
        <f t="shared" si="319"/>
        <v>1</v>
      </c>
    </row>
    <row r="2011" spans="1:23" x14ac:dyDescent="0.2">
      <c r="A2011" s="2" t="s">
        <v>1194</v>
      </c>
      <c r="B2011" s="2" t="s">
        <v>15</v>
      </c>
      <c r="C2011" s="2" t="s">
        <v>24</v>
      </c>
      <c r="D2011" s="2">
        <v>78.120199999999997</v>
      </c>
      <c r="E2011" s="2">
        <v>124</v>
      </c>
      <c r="F2011" s="2">
        <v>6181</v>
      </c>
      <c r="G2011" s="2">
        <v>75</v>
      </c>
      <c r="H2011" s="2">
        <f t="shared" si="310"/>
        <v>1</v>
      </c>
      <c r="I2011" s="2">
        <f t="shared" si="311"/>
        <v>0</v>
      </c>
      <c r="J2011" s="2">
        <f t="shared" si="312"/>
        <v>0</v>
      </c>
      <c r="K2011" s="2">
        <f t="shared" si="313"/>
        <v>0</v>
      </c>
      <c r="L2011" s="2">
        <f t="shared" si="314"/>
        <v>0</v>
      </c>
      <c r="M2011" s="2">
        <v>130</v>
      </c>
      <c r="Q2011" s="2">
        <f t="shared" si="315"/>
        <v>0</v>
      </c>
      <c r="R2011" s="2">
        <f t="shared" si="316"/>
        <v>0</v>
      </c>
      <c r="S2011" s="2">
        <f t="shared" si="317"/>
        <v>0</v>
      </c>
      <c r="T2011" s="2">
        <v>2002</v>
      </c>
      <c r="U2011" s="2">
        <f t="shared" si="318"/>
        <v>0</v>
      </c>
      <c r="V2011" s="2">
        <v>7.1</v>
      </c>
      <c r="W2011" s="2">
        <f t="shared" si="319"/>
        <v>0</v>
      </c>
    </row>
    <row r="2012" spans="1:23" x14ac:dyDescent="0.2">
      <c r="A2012" s="2" t="s">
        <v>574</v>
      </c>
      <c r="B2012" s="2" t="s">
        <v>15</v>
      </c>
      <c r="C2012" s="2" t="s">
        <v>31</v>
      </c>
      <c r="D2012" s="2">
        <v>150.369</v>
      </c>
      <c r="E2012" s="2">
        <v>118</v>
      </c>
      <c r="F2012" s="2">
        <v>3425</v>
      </c>
      <c r="G2012" s="2">
        <v>37</v>
      </c>
      <c r="H2012" s="2">
        <f t="shared" si="310"/>
        <v>1</v>
      </c>
      <c r="I2012" s="2">
        <f t="shared" si="311"/>
        <v>1</v>
      </c>
      <c r="J2012" s="2">
        <f t="shared" si="312"/>
        <v>0</v>
      </c>
      <c r="K2012" s="2">
        <f t="shared" si="313"/>
        <v>0</v>
      </c>
      <c r="L2012" s="2">
        <f t="shared" si="314"/>
        <v>0</v>
      </c>
      <c r="M2012" s="2">
        <v>43</v>
      </c>
      <c r="Q2012" s="2">
        <f t="shared" si="315"/>
        <v>0</v>
      </c>
      <c r="R2012" s="2">
        <f t="shared" si="316"/>
        <v>0</v>
      </c>
      <c r="S2012" s="2">
        <f t="shared" si="317"/>
        <v>0</v>
      </c>
      <c r="T2012" s="2">
        <v>2013</v>
      </c>
      <c r="U2012" s="2">
        <f t="shared" si="318"/>
        <v>0</v>
      </c>
      <c r="V2012" s="2">
        <v>7</v>
      </c>
      <c r="W2012" s="2">
        <f t="shared" si="319"/>
        <v>0</v>
      </c>
    </row>
    <row r="2013" spans="1:23" x14ac:dyDescent="0.2">
      <c r="A2013" s="2" t="s">
        <v>2097</v>
      </c>
      <c r="B2013" s="2" t="s">
        <v>11</v>
      </c>
      <c r="C2013" s="2" t="s">
        <v>40</v>
      </c>
      <c r="D2013" s="2">
        <v>42.168399999999998</v>
      </c>
      <c r="E2013" s="2">
        <v>114</v>
      </c>
      <c r="F2013" s="2">
        <v>3565</v>
      </c>
      <c r="G2013" s="2">
        <v>35</v>
      </c>
      <c r="H2013" s="2">
        <f t="shared" si="310"/>
        <v>0</v>
      </c>
      <c r="I2013" s="2">
        <f t="shared" si="311"/>
        <v>0</v>
      </c>
      <c r="J2013" s="2">
        <f t="shared" si="312"/>
        <v>0</v>
      </c>
      <c r="K2013" s="2">
        <f t="shared" si="313"/>
        <v>0</v>
      </c>
      <c r="L2013" s="2">
        <f t="shared" si="314"/>
        <v>0</v>
      </c>
      <c r="M2013" s="2">
        <v>92</v>
      </c>
      <c r="Q2013" s="2">
        <f t="shared" si="315"/>
        <v>1</v>
      </c>
      <c r="R2013" s="2">
        <f t="shared" si="316"/>
        <v>0</v>
      </c>
      <c r="S2013" s="2">
        <f t="shared" si="317"/>
        <v>1</v>
      </c>
      <c r="T2013" s="2">
        <v>2008</v>
      </c>
      <c r="U2013" s="2">
        <f t="shared" si="318"/>
        <v>0</v>
      </c>
      <c r="V2013" s="2">
        <v>5.3</v>
      </c>
      <c r="W2013" s="2">
        <f t="shared" si="319"/>
        <v>0</v>
      </c>
    </row>
    <row r="2014" spans="1:23" x14ac:dyDescent="0.2">
      <c r="A2014" s="2" t="s">
        <v>544</v>
      </c>
      <c r="B2014" s="2" t="s">
        <v>15</v>
      </c>
      <c r="C2014" s="2" t="s">
        <v>31</v>
      </c>
      <c r="D2014" s="2">
        <v>0.333976</v>
      </c>
      <c r="E2014" s="2">
        <v>86</v>
      </c>
      <c r="F2014" s="2">
        <v>1373</v>
      </c>
      <c r="G2014" s="2">
        <v>12</v>
      </c>
      <c r="H2014" s="2">
        <f t="shared" si="310"/>
        <v>1</v>
      </c>
      <c r="I2014" s="2">
        <f t="shared" si="311"/>
        <v>1</v>
      </c>
      <c r="J2014" s="2">
        <f t="shared" si="312"/>
        <v>0</v>
      </c>
      <c r="K2014" s="2">
        <f t="shared" si="313"/>
        <v>0</v>
      </c>
      <c r="L2014" s="2">
        <f t="shared" si="314"/>
        <v>0</v>
      </c>
      <c r="M2014" s="2">
        <v>94</v>
      </c>
      <c r="Q2014" s="2">
        <f t="shared" si="315"/>
        <v>0</v>
      </c>
      <c r="R2014" s="2">
        <f t="shared" si="316"/>
        <v>0</v>
      </c>
      <c r="S2014" s="2">
        <f t="shared" si="317"/>
        <v>0</v>
      </c>
      <c r="T2014" s="2">
        <v>2002</v>
      </c>
      <c r="U2014" s="2">
        <f t="shared" si="318"/>
        <v>0</v>
      </c>
      <c r="V2014" s="2">
        <v>6.4</v>
      </c>
      <c r="W2014" s="2">
        <f t="shared" si="319"/>
        <v>0</v>
      </c>
    </row>
    <row r="2015" spans="1:23" x14ac:dyDescent="0.2">
      <c r="A2015" s="2" t="s">
        <v>1274</v>
      </c>
      <c r="B2015" s="2" t="s">
        <v>11</v>
      </c>
      <c r="C2015" s="2" t="s">
        <v>31</v>
      </c>
      <c r="D2015" s="2">
        <v>14.4694</v>
      </c>
      <c r="E2015" s="2">
        <v>110</v>
      </c>
      <c r="F2015" s="2">
        <v>2466</v>
      </c>
      <c r="G2015" s="2">
        <v>26</v>
      </c>
      <c r="H2015" s="2">
        <f t="shared" si="310"/>
        <v>0</v>
      </c>
      <c r="I2015" s="2">
        <f t="shared" si="311"/>
        <v>1</v>
      </c>
      <c r="J2015" s="2">
        <f t="shared" si="312"/>
        <v>0</v>
      </c>
      <c r="K2015" s="2">
        <f t="shared" si="313"/>
        <v>0</v>
      </c>
      <c r="L2015" s="2">
        <f t="shared" si="314"/>
        <v>0</v>
      </c>
      <c r="M2015" s="2">
        <v>80</v>
      </c>
      <c r="Q2015" s="2">
        <f t="shared" si="315"/>
        <v>1</v>
      </c>
      <c r="R2015" s="2">
        <f t="shared" si="316"/>
        <v>0</v>
      </c>
      <c r="S2015" s="2">
        <f t="shared" si="317"/>
        <v>0</v>
      </c>
      <c r="T2015" s="2">
        <v>2004</v>
      </c>
      <c r="U2015" s="2">
        <f t="shared" si="318"/>
        <v>0</v>
      </c>
      <c r="V2015" s="2">
        <v>5.2</v>
      </c>
      <c r="W2015" s="2">
        <f t="shared" si="319"/>
        <v>0</v>
      </c>
    </row>
    <row r="2016" spans="1:23" x14ac:dyDescent="0.2">
      <c r="A2016" s="2" t="s">
        <v>3110</v>
      </c>
      <c r="B2016" s="2" t="s">
        <v>15</v>
      </c>
      <c r="C2016" s="2" t="s">
        <v>12</v>
      </c>
      <c r="D2016" s="2">
        <v>0.85694199999999998</v>
      </c>
      <c r="E2016" s="2">
        <v>80</v>
      </c>
      <c r="F2016" s="2">
        <v>460</v>
      </c>
      <c r="G2016" s="2">
        <v>0.2</v>
      </c>
      <c r="H2016" s="2">
        <f t="shared" si="310"/>
        <v>1</v>
      </c>
      <c r="I2016" s="2">
        <f t="shared" si="311"/>
        <v>0</v>
      </c>
      <c r="J2016" s="2">
        <f t="shared" si="312"/>
        <v>0</v>
      </c>
      <c r="K2016" s="2">
        <f t="shared" si="313"/>
        <v>0</v>
      </c>
      <c r="L2016" s="2">
        <f t="shared" si="314"/>
        <v>0</v>
      </c>
      <c r="M2016" s="2">
        <v>129</v>
      </c>
      <c r="Q2016" s="2">
        <f t="shared" si="315"/>
        <v>0</v>
      </c>
      <c r="R2016" s="2">
        <f t="shared" si="316"/>
        <v>0</v>
      </c>
      <c r="S2016" s="2">
        <f t="shared" si="317"/>
        <v>0</v>
      </c>
      <c r="T2016" s="2">
        <v>2008</v>
      </c>
      <c r="U2016" s="2">
        <f t="shared" si="318"/>
        <v>0</v>
      </c>
      <c r="V2016" s="2">
        <v>7.1</v>
      </c>
      <c r="W2016" s="2">
        <f t="shared" si="319"/>
        <v>1</v>
      </c>
    </row>
    <row r="2017" spans="1:23" x14ac:dyDescent="0.2">
      <c r="A2017" s="2" t="s">
        <v>1396</v>
      </c>
      <c r="B2017" s="2" t="s">
        <v>51</v>
      </c>
      <c r="C2017" s="2" t="s">
        <v>40</v>
      </c>
      <c r="D2017" s="2">
        <v>35.990499999999997</v>
      </c>
      <c r="E2017" s="2">
        <v>105</v>
      </c>
      <c r="F2017" s="2">
        <v>16400</v>
      </c>
      <c r="G2017" s="2">
        <v>20</v>
      </c>
      <c r="H2017" s="2">
        <f t="shared" si="310"/>
        <v>0</v>
      </c>
      <c r="I2017" s="2">
        <f t="shared" si="311"/>
        <v>0</v>
      </c>
      <c r="J2017" s="2">
        <f t="shared" si="312"/>
        <v>0</v>
      </c>
      <c r="K2017" s="2">
        <f t="shared" si="313"/>
        <v>0</v>
      </c>
      <c r="L2017" s="2">
        <f t="shared" si="314"/>
        <v>0</v>
      </c>
      <c r="M2017" s="2">
        <v>29</v>
      </c>
      <c r="Q2017" s="2">
        <f t="shared" si="315"/>
        <v>0</v>
      </c>
      <c r="R2017" s="2">
        <f t="shared" si="316"/>
        <v>1</v>
      </c>
      <c r="S2017" s="2">
        <f t="shared" si="317"/>
        <v>1</v>
      </c>
      <c r="T2017" s="2">
        <v>2003</v>
      </c>
      <c r="U2017" s="2">
        <f t="shared" si="318"/>
        <v>0</v>
      </c>
      <c r="V2017" s="2">
        <v>5.8</v>
      </c>
      <c r="W2017" s="2">
        <f t="shared" si="319"/>
        <v>0</v>
      </c>
    </row>
    <row r="2018" spans="1:23" x14ac:dyDescent="0.2">
      <c r="A2018" s="2" t="s">
        <v>937</v>
      </c>
      <c r="B2018" s="2" t="s">
        <v>11</v>
      </c>
      <c r="C2018" s="2" t="s">
        <v>31</v>
      </c>
      <c r="D2018" s="2">
        <v>80.276899999999998</v>
      </c>
      <c r="E2018" s="2">
        <v>101</v>
      </c>
      <c r="F2018" s="2">
        <v>1026</v>
      </c>
      <c r="G2018" s="2">
        <v>35</v>
      </c>
      <c r="H2018" s="2">
        <f t="shared" si="310"/>
        <v>0</v>
      </c>
      <c r="I2018" s="2">
        <f t="shared" si="311"/>
        <v>1</v>
      </c>
      <c r="J2018" s="2">
        <f t="shared" si="312"/>
        <v>0</v>
      </c>
      <c r="K2018" s="2">
        <f t="shared" si="313"/>
        <v>0</v>
      </c>
      <c r="L2018" s="2">
        <f t="shared" si="314"/>
        <v>0</v>
      </c>
      <c r="M2018" s="2">
        <v>12</v>
      </c>
      <c r="Q2018" s="2">
        <f t="shared" si="315"/>
        <v>1</v>
      </c>
      <c r="R2018" s="2">
        <f t="shared" si="316"/>
        <v>0</v>
      </c>
      <c r="S2018" s="2">
        <f t="shared" si="317"/>
        <v>0</v>
      </c>
      <c r="T2018" s="2">
        <v>2008</v>
      </c>
      <c r="U2018" s="2">
        <f t="shared" si="318"/>
        <v>0</v>
      </c>
      <c r="V2018" s="2">
        <v>6.1</v>
      </c>
      <c r="W2018" s="2">
        <f t="shared" si="319"/>
        <v>0</v>
      </c>
    </row>
    <row r="2019" spans="1:23" x14ac:dyDescent="0.2">
      <c r="A2019" s="2" t="s">
        <v>248</v>
      </c>
      <c r="B2019" s="2" t="s">
        <v>15</v>
      </c>
      <c r="C2019" s="2" t="s">
        <v>40</v>
      </c>
      <c r="D2019" s="2">
        <v>1.0893600000000001</v>
      </c>
      <c r="E2019" s="2">
        <v>104</v>
      </c>
      <c r="F2019" s="2">
        <v>71973</v>
      </c>
      <c r="G2019" s="2">
        <v>25</v>
      </c>
      <c r="H2019" s="2">
        <f t="shared" si="310"/>
        <v>1</v>
      </c>
      <c r="I2019" s="2">
        <f t="shared" si="311"/>
        <v>0</v>
      </c>
      <c r="J2019" s="2">
        <f t="shared" si="312"/>
        <v>0</v>
      </c>
      <c r="K2019" s="2">
        <f t="shared" si="313"/>
        <v>0</v>
      </c>
      <c r="L2019" s="2">
        <f t="shared" si="314"/>
        <v>0</v>
      </c>
      <c r="M2019" s="2">
        <v>272</v>
      </c>
      <c r="Q2019" s="2">
        <f t="shared" si="315"/>
        <v>0</v>
      </c>
      <c r="R2019" s="2">
        <f t="shared" si="316"/>
        <v>0</v>
      </c>
      <c r="S2019" s="2">
        <f t="shared" si="317"/>
        <v>1</v>
      </c>
      <c r="T2019" s="2">
        <v>2008</v>
      </c>
      <c r="U2019" s="2">
        <f t="shared" si="318"/>
        <v>0</v>
      </c>
      <c r="V2019" s="2">
        <v>5.7</v>
      </c>
      <c r="W2019" s="2">
        <f t="shared" si="319"/>
        <v>0</v>
      </c>
    </row>
    <row r="2020" spans="1:23" x14ac:dyDescent="0.2">
      <c r="A2020" s="2" t="s">
        <v>104</v>
      </c>
      <c r="B2020" s="2" t="s">
        <v>11</v>
      </c>
      <c r="C2020" s="2" t="s">
        <v>12</v>
      </c>
      <c r="D2020" s="2">
        <v>155.37</v>
      </c>
      <c r="E2020" s="2">
        <v>130</v>
      </c>
      <c r="F2020" s="2">
        <v>12890</v>
      </c>
      <c r="G2020" s="2">
        <v>100</v>
      </c>
      <c r="H2020" s="2">
        <f t="shared" si="310"/>
        <v>0</v>
      </c>
      <c r="I2020" s="2">
        <f t="shared" si="311"/>
        <v>0</v>
      </c>
      <c r="J2020" s="2">
        <f t="shared" si="312"/>
        <v>0</v>
      </c>
      <c r="K2020" s="2">
        <f t="shared" si="313"/>
        <v>0</v>
      </c>
      <c r="L2020" s="2">
        <f t="shared" si="314"/>
        <v>0</v>
      </c>
      <c r="M2020" s="2">
        <v>0</v>
      </c>
      <c r="Q2020" s="2">
        <f t="shared" si="315"/>
        <v>1</v>
      </c>
      <c r="R2020" s="2">
        <f t="shared" si="316"/>
        <v>0</v>
      </c>
      <c r="S2020" s="2">
        <f t="shared" si="317"/>
        <v>0</v>
      </c>
      <c r="T2020" s="2">
        <v>2000</v>
      </c>
      <c r="U2020" s="2">
        <f t="shared" si="318"/>
        <v>0</v>
      </c>
      <c r="V2020" s="2">
        <v>6.6</v>
      </c>
      <c r="W2020" s="2">
        <f t="shared" si="319"/>
        <v>1</v>
      </c>
    </row>
    <row r="2021" spans="1:23" x14ac:dyDescent="0.2">
      <c r="A2021" s="2" t="s">
        <v>587</v>
      </c>
      <c r="B2021" s="2" t="s">
        <v>15</v>
      </c>
      <c r="C2021" s="2" t="s">
        <v>31</v>
      </c>
      <c r="D2021" s="2">
        <v>6.2915999999999999</v>
      </c>
      <c r="E2021" s="2">
        <v>87</v>
      </c>
      <c r="F2021" s="2">
        <v>3954</v>
      </c>
      <c r="G2021" s="2">
        <v>50</v>
      </c>
      <c r="H2021" s="2">
        <f t="shared" si="310"/>
        <v>1</v>
      </c>
      <c r="I2021" s="2">
        <f t="shared" si="311"/>
        <v>1</v>
      </c>
      <c r="J2021" s="2">
        <f t="shared" si="312"/>
        <v>0</v>
      </c>
      <c r="K2021" s="2">
        <f t="shared" si="313"/>
        <v>0</v>
      </c>
      <c r="L2021" s="2">
        <f t="shared" si="314"/>
        <v>0</v>
      </c>
      <c r="M2021" s="2">
        <v>0</v>
      </c>
      <c r="Q2021" s="2">
        <f t="shared" si="315"/>
        <v>0</v>
      </c>
      <c r="R2021" s="2">
        <f t="shared" si="316"/>
        <v>0</v>
      </c>
      <c r="S2021" s="2">
        <f t="shared" si="317"/>
        <v>0</v>
      </c>
      <c r="T2021" s="2">
        <v>2000</v>
      </c>
      <c r="U2021" s="2">
        <f t="shared" si="318"/>
        <v>0</v>
      </c>
      <c r="V2021" s="2">
        <v>5.6</v>
      </c>
      <c r="W2021" s="2">
        <f t="shared" si="319"/>
        <v>0</v>
      </c>
    </row>
    <row r="2022" spans="1:23" x14ac:dyDescent="0.2">
      <c r="A2022" s="2" t="s">
        <v>927</v>
      </c>
      <c r="B2022" s="2" t="s">
        <v>11</v>
      </c>
      <c r="C2022" s="2" t="s">
        <v>40</v>
      </c>
      <c r="D2022" s="2">
        <v>41.102200000000003</v>
      </c>
      <c r="E2022" s="2">
        <v>110</v>
      </c>
      <c r="F2022" s="2">
        <v>13396</v>
      </c>
      <c r="G2022" s="2">
        <v>40</v>
      </c>
      <c r="H2022" s="2">
        <f t="shared" si="310"/>
        <v>0</v>
      </c>
      <c r="I2022" s="2">
        <f t="shared" si="311"/>
        <v>0</v>
      </c>
      <c r="J2022" s="2">
        <f t="shared" si="312"/>
        <v>0</v>
      </c>
      <c r="K2022" s="2">
        <f t="shared" si="313"/>
        <v>0</v>
      </c>
      <c r="L2022" s="2">
        <f t="shared" si="314"/>
        <v>0</v>
      </c>
      <c r="M2022" s="2">
        <v>52</v>
      </c>
      <c r="Q2022" s="2">
        <f t="shared" si="315"/>
        <v>1</v>
      </c>
      <c r="R2022" s="2">
        <f t="shared" si="316"/>
        <v>0</v>
      </c>
      <c r="S2022" s="2">
        <f t="shared" si="317"/>
        <v>1</v>
      </c>
      <c r="T2022" s="2">
        <v>2012</v>
      </c>
      <c r="U2022" s="2">
        <f t="shared" si="318"/>
        <v>0</v>
      </c>
      <c r="V2022" s="2">
        <v>5.7</v>
      </c>
      <c r="W2022" s="2">
        <f t="shared" si="319"/>
        <v>0</v>
      </c>
    </row>
    <row r="2023" spans="1:23" x14ac:dyDescent="0.2">
      <c r="A2023" s="2" t="s">
        <v>1368</v>
      </c>
      <c r="B2023" s="2" t="s">
        <v>11</v>
      </c>
      <c r="C2023" s="2" t="s">
        <v>31</v>
      </c>
      <c r="D2023" s="2">
        <v>182.80500000000001</v>
      </c>
      <c r="E2023" s="2">
        <v>127</v>
      </c>
      <c r="F2023" s="2">
        <v>5838</v>
      </c>
      <c r="G2023" s="2">
        <v>70</v>
      </c>
      <c r="H2023" s="2">
        <f t="shared" si="310"/>
        <v>0</v>
      </c>
      <c r="I2023" s="2">
        <f t="shared" si="311"/>
        <v>1</v>
      </c>
      <c r="J2023" s="2">
        <f t="shared" si="312"/>
        <v>0</v>
      </c>
      <c r="K2023" s="2">
        <f t="shared" si="313"/>
        <v>0</v>
      </c>
      <c r="L2023" s="2">
        <f t="shared" si="314"/>
        <v>0</v>
      </c>
      <c r="M2023" s="2">
        <v>278</v>
      </c>
      <c r="Q2023" s="2">
        <f t="shared" si="315"/>
        <v>1</v>
      </c>
      <c r="R2023" s="2">
        <f t="shared" si="316"/>
        <v>0</v>
      </c>
      <c r="S2023" s="2">
        <f t="shared" si="317"/>
        <v>0</v>
      </c>
      <c r="T2023" s="2">
        <v>2000</v>
      </c>
      <c r="U2023" s="2">
        <f t="shared" si="318"/>
        <v>0</v>
      </c>
      <c r="V2023" s="2">
        <v>6.4</v>
      </c>
      <c r="W2023" s="2">
        <f t="shared" si="319"/>
        <v>0</v>
      </c>
    </row>
    <row r="2024" spans="1:23" x14ac:dyDescent="0.2">
      <c r="A2024" s="2" t="s">
        <v>772</v>
      </c>
      <c r="B2024" s="2" t="s">
        <v>11</v>
      </c>
      <c r="C2024" s="2" t="s">
        <v>31</v>
      </c>
      <c r="D2024" s="2">
        <v>32.095300000000002</v>
      </c>
      <c r="E2024" s="2">
        <v>94</v>
      </c>
      <c r="F2024" s="2">
        <v>3664</v>
      </c>
      <c r="G2024" s="2">
        <v>45</v>
      </c>
      <c r="H2024" s="2">
        <f t="shared" si="310"/>
        <v>0</v>
      </c>
      <c r="I2024" s="2">
        <f t="shared" si="311"/>
        <v>1</v>
      </c>
      <c r="J2024" s="2">
        <f t="shared" si="312"/>
        <v>0</v>
      </c>
      <c r="K2024" s="2">
        <f t="shared" si="313"/>
        <v>0</v>
      </c>
      <c r="L2024" s="2">
        <f t="shared" si="314"/>
        <v>0</v>
      </c>
      <c r="M2024" s="2">
        <v>39</v>
      </c>
      <c r="Q2024" s="2">
        <f t="shared" si="315"/>
        <v>1</v>
      </c>
      <c r="R2024" s="2">
        <f t="shared" si="316"/>
        <v>0</v>
      </c>
      <c r="S2024" s="2">
        <f t="shared" si="317"/>
        <v>0</v>
      </c>
      <c r="T2024" s="2">
        <v>2001</v>
      </c>
      <c r="U2024" s="2">
        <f t="shared" si="318"/>
        <v>0</v>
      </c>
      <c r="V2024" s="2">
        <v>5.5</v>
      </c>
      <c r="W2024" s="2">
        <f t="shared" si="319"/>
        <v>0</v>
      </c>
    </row>
    <row r="2025" spans="1:23" x14ac:dyDescent="0.2">
      <c r="A2025" s="2" t="s">
        <v>3120</v>
      </c>
      <c r="B2025" s="2" t="s">
        <v>15</v>
      </c>
      <c r="C2025" s="2" t="s">
        <v>31</v>
      </c>
      <c r="D2025" s="2">
        <v>13.987500000000001</v>
      </c>
      <c r="E2025" s="2">
        <v>117</v>
      </c>
      <c r="F2025" s="2">
        <v>15713</v>
      </c>
      <c r="G2025" s="2">
        <v>20</v>
      </c>
      <c r="H2025" s="2">
        <f t="shared" si="310"/>
        <v>1</v>
      </c>
      <c r="I2025" s="2">
        <f t="shared" si="311"/>
        <v>1</v>
      </c>
      <c r="J2025" s="2">
        <f t="shared" si="312"/>
        <v>0</v>
      </c>
      <c r="K2025" s="2">
        <f t="shared" si="313"/>
        <v>0</v>
      </c>
      <c r="L2025" s="2">
        <f t="shared" si="314"/>
        <v>0</v>
      </c>
      <c r="M2025" s="2">
        <v>20</v>
      </c>
      <c r="Q2025" s="2">
        <f t="shared" si="315"/>
        <v>0</v>
      </c>
      <c r="R2025" s="2">
        <f t="shared" si="316"/>
        <v>0</v>
      </c>
      <c r="S2025" s="2">
        <f t="shared" si="317"/>
        <v>0</v>
      </c>
      <c r="T2025" s="2">
        <v>2011</v>
      </c>
      <c r="U2025" s="2">
        <f t="shared" si="318"/>
        <v>0</v>
      </c>
      <c r="V2025" s="2">
        <v>6</v>
      </c>
      <c r="W2025" s="2">
        <f t="shared" si="319"/>
        <v>0</v>
      </c>
    </row>
    <row r="2026" spans="1:23" x14ac:dyDescent="0.2">
      <c r="A2026" s="2" t="s">
        <v>1631</v>
      </c>
      <c r="B2026" s="2" t="s">
        <v>11</v>
      </c>
      <c r="C2026" s="2" t="s">
        <v>40</v>
      </c>
      <c r="D2026" s="2">
        <v>8.7355300000000007</v>
      </c>
      <c r="E2026" s="2">
        <v>94</v>
      </c>
      <c r="F2026" s="2">
        <v>13524</v>
      </c>
      <c r="G2026" s="2">
        <v>15</v>
      </c>
      <c r="H2026" s="2">
        <f t="shared" si="310"/>
        <v>0</v>
      </c>
      <c r="I2026" s="2">
        <f t="shared" si="311"/>
        <v>0</v>
      </c>
      <c r="J2026" s="2">
        <f t="shared" si="312"/>
        <v>0</v>
      </c>
      <c r="K2026" s="2">
        <f t="shared" si="313"/>
        <v>0</v>
      </c>
      <c r="L2026" s="2">
        <f t="shared" si="314"/>
        <v>0</v>
      </c>
      <c r="M2026" s="2">
        <v>9</v>
      </c>
      <c r="Q2026" s="2">
        <f t="shared" si="315"/>
        <v>1</v>
      </c>
      <c r="R2026" s="2">
        <f t="shared" si="316"/>
        <v>0</v>
      </c>
      <c r="S2026" s="2">
        <f t="shared" si="317"/>
        <v>1</v>
      </c>
      <c r="T2026" s="2">
        <v>2000</v>
      </c>
      <c r="U2026" s="2">
        <f t="shared" si="318"/>
        <v>0</v>
      </c>
      <c r="V2026" s="2">
        <v>5.5</v>
      </c>
      <c r="W2026" s="2">
        <f t="shared" si="319"/>
        <v>0</v>
      </c>
    </row>
    <row r="2027" spans="1:23" x14ac:dyDescent="0.2">
      <c r="A2027" s="2" t="s">
        <v>277</v>
      </c>
      <c r="B2027" s="2" t="s">
        <v>11</v>
      </c>
      <c r="C2027" s="2" t="s">
        <v>31</v>
      </c>
      <c r="D2027" s="2">
        <v>5.3064499999999999</v>
      </c>
      <c r="E2027" s="2">
        <v>92</v>
      </c>
      <c r="F2027" s="2">
        <v>2717</v>
      </c>
      <c r="G2027" s="2">
        <v>15</v>
      </c>
      <c r="H2027" s="2">
        <f t="shared" si="310"/>
        <v>0</v>
      </c>
      <c r="I2027" s="2">
        <f t="shared" si="311"/>
        <v>1</v>
      </c>
      <c r="J2027" s="2">
        <f t="shared" si="312"/>
        <v>0</v>
      </c>
      <c r="K2027" s="2">
        <f t="shared" si="313"/>
        <v>0</v>
      </c>
      <c r="L2027" s="2">
        <f t="shared" si="314"/>
        <v>0</v>
      </c>
      <c r="M2027" s="2">
        <v>11000</v>
      </c>
      <c r="Q2027" s="2">
        <f t="shared" si="315"/>
        <v>1</v>
      </c>
      <c r="R2027" s="2">
        <f t="shared" si="316"/>
        <v>0</v>
      </c>
      <c r="S2027" s="2">
        <f t="shared" si="317"/>
        <v>0</v>
      </c>
      <c r="T2027" s="2">
        <v>2009</v>
      </c>
      <c r="U2027" s="2">
        <f t="shared" si="318"/>
        <v>0</v>
      </c>
      <c r="V2027" s="2">
        <v>7.2</v>
      </c>
      <c r="W2027" s="2">
        <f t="shared" si="319"/>
        <v>0</v>
      </c>
    </row>
    <row r="2028" spans="1:23" x14ac:dyDescent="0.2">
      <c r="A2028" s="2" t="s">
        <v>1495</v>
      </c>
      <c r="B2028" s="2" t="s">
        <v>11</v>
      </c>
      <c r="C2028" s="2" t="s">
        <v>35</v>
      </c>
      <c r="D2028" s="2">
        <v>47.860199999999999</v>
      </c>
      <c r="E2028" s="2">
        <v>87</v>
      </c>
      <c r="F2028" s="2">
        <v>2452</v>
      </c>
      <c r="G2028" s="2">
        <v>15</v>
      </c>
      <c r="H2028" s="2">
        <f t="shared" si="310"/>
        <v>0</v>
      </c>
      <c r="I2028" s="2">
        <f t="shared" si="311"/>
        <v>0</v>
      </c>
      <c r="J2028" s="2">
        <f t="shared" si="312"/>
        <v>1</v>
      </c>
      <c r="K2028" s="2">
        <f t="shared" si="313"/>
        <v>0</v>
      </c>
      <c r="L2028" s="2">
        <f t="shared" si="314"/>
        <v>0</v>
      </c>
      <c r="M2028" s="2">
        <v>165</v>
      </c>
      <c r="Q2028" s="2">
        <f t="shared" si="315"/>
        <v>1</v>
      </c>
      <c r="R2028" s="2">
        <f t="shared" si="316"/>
        <v>0</v>
      </c>
      <c r="S2028" s="2">
        <f t="shared" si="317"/>
        <v>0</v>
      </c>
      <c r="T2028" s="2">
        <v>2006</v>
      </c>
      <c r="U2028" s="2">
        <f t="shared" si="318"/>
        <v>0</v>
      </c>
      <c r="V2028" s="2">
        <v>5</v>
      </c>
      <c r="W2028" s="2">
        <f t="shared" si="319"/>
        <v>0</v>
      </c>
    </row>
    <row r="2029" spans="1:23" x14ac:dyDescent="0.2">
      <c r="A2029" s="2" t="s">
        <v>641</v>
      </c>
      <c r="B2029" s="2" t="s">
        <v>51</v>
      </c>
      <c r="C2029" s="2" t="s">
        <v>12</v>
      </c>
      <c r="D2029" s="2">
        <v>30.128</v>
      </c>
      <c r="E2029" s="2">
        <v>115</v>
      </c>
      <c r="F2029" s="2">
        <v>525</v>
      </c>
      <c r="G2029" s="2">
        <v>15</v>
      </c>
      <c r="H2029" s="2">
        <f t="shared" si="310"/>
        <v>0</v>
      </c>
      <c r="I2029" s="2">
        <f t="shared" si="311"/>
        <v>0</v>
      </c>
      <c r="J2029" s="2">
        <f t="shared" si="312"/>
        <v>0</v>
      </c>
      <c r="K2029" s="2">
        <f t="shared" si="313"/>
        <v>0</v>
      </c>
      <c r="L2029" s="2">
        <f t="shared" si="314"/>
        <v>0</v>
      </c>
      <c r="M2029" s="2">
        <v>49</v>
      </c>
      <c r="Q2029" s="2">
        <f t="shared" si="315"/>
        <v>0</v>
      </c>
      <c r="R2029" s="2">
        <f t="shared" si="316"/>
        <v>1</v>
      </c>
      <c r="S2029" s="2">
        <f t="shared" si="317"/>
        <v>0</v>
      </c>
      <c r="T2029" s="2">
        <v>2014</v>
      </c>
      <c r="U2029" s="2">
        <f t="shared" si="318"/>
        <v>0</v>
      </c>
      <c r="V2029" s="2">
        <v>6.7</v>
      </c>
      <c r="W2029" s="2">
        <f t="shared" si="319"/>
        <v>1</v>
      </c>
    </row>
    <row r="2030" spans="1:23" x14ac:dyDescent="0.2">
      <c r="A2030" s="2" t="s">
        <v>3126</v>
      </c>
      <c r="B2030" s="2" t="s">
        <v>11</v>
      </c>
      <c r="C2030" s="2" t="s">
        <v>40</v>
      </c>
      <c r="D2030" s="2">
        <v>33.7712</v>
      </c>
      <c r="E2030" s="2">
        <v>120</v>
      </c>
      <c r="F2030" s="2">
        <v>22383</v>
      </c>
      <c r="G2030" s="2">
        <v>15</v>
      </c>
      <c r="H2030" s="2">
        <f t="shared" si="310"/>
        <v>0</v>
      </c>
      <c r="I2030" s="2">
        <f t="shared" si="311"/>
        <v>0</v>
      </c>
      <c r="J2030" s="2">
        <f t="shared" si="312"/>
        <v>0</v>
      </c>
      <c r="K2030" s="2">
        <f t="shared" si="313"/>
        <v>0</v>
      </c>
      <c r="L2030" s="2">
        <f t="shared" si="314"/>
        <v>0</v>
      </c>
      <c r="M2030" s="2">
        <v>18</v>
      </c>
      <c r="Q2030" s="2">
        <f t="shared" si="315"/>
        <v>1</v>
      </c>
      <c r="R2030" s="2">
        <f t="shared" si="316"/>
        <v>0</v>
      </c>
      <c r="S2030" s="2">
        <f t="shared" si="317"/>
        <v>1</v>
      </c>
      <c r="T2030" s="2">
        <v>2000</v>
      </c>
      <c r="U2030" s="2">
        <f t="shared" si="318"/>
        <v>0</v>
      </c>
      <c r="V2030" s="2">
        <v>6.8</v>
      </c>
      <c r="W2030" s="2">
        <f t="shared" si="319"/>
        <v>0</v>
      </c>
    </row>
    <row r="2031" spans="1:23" x14ac:dyDescent="0.2">
      <c r="A2031" s="2" t="s">
        <v>2882</v>
      </c>
      <c r="B2031" s="2" t="s">
        <v>15</v>
      </c>
      <c r="C2031" s="2" t="s">
        <v>40</v>
      </c>
      <c r="D2031" s="2">
        <v>7.5740699999999999</v>
      </c>
      <c r="E2031" s="2">
        <v>97</v>
      </c>
      <c r="F2031" s="2">
        <v>6322</v>
      </c>
      <c r="G2031" s="2">
        <v>10</v>
      </c>
      <c r="H2031" s="2">
        <f t="shared" si="310"/>
        <v>1</v>
      </c>
      <c r="I2031" s="2">
        <f t="shared" si="311"/>
        <v>0</v>
      </c>
      <c r="J2031" s="2">
        <f t="shared" si="312"/>
        <v>0</v>
      </c>
      <c r="K2031" s="2">
        <f t="shared" si="313"/>
        <v>0</v>
      </c>
      <c r="L2031" s="2">
        <f t="shared" si="314"/>
        <v>0</v>
      </c>
      <c r="M2031" s="2">
        <v>387</v>
      </c>
      <c r="Q2031" s="2">
        <f t="shared" si="315"/>
        <v>0</v>
      </c>
      <c r="R2031" s="2">
        <f t="shared" si="316"/>
        <v>0</v>
      </c>
      <c r="S2031" s="2">
        <f t="shared" si="317"/>
        <v>1</v>
      </c>
      <c r="T2031" s="2">
        <v>2014</v>
      </c>
      <c r="U2031" s="2">
        <f t="shared" si="318"/>
        <v>0</v>
      </c>
      <c r="V2031" s="2">
        <v>6.3</v>
      </c>
      <c r="W2031" s="2">
        <f t="shared" si="319"/>
        <v>0</v>
      </c>
    </row>
    <row r="2032" spans="1:23" x14ac:dyDescent="0.2">
      <c r="A2032" s="2" t="s">
        <v>3129</v>
      </c>
      <c r="B2032" s="2" t="s">
        <v>11</v>
      </c>
      <c r="C2032" s="2" t="s">
        <v>12</v>
      </c>
      <c r="D2032" s="2">
        <v>13.0344</v>
      </c>
      <c r="E2032" s="2">
        <v>111</v>
      </c>
      <c r="F2032" s="2">
        <v>2633</v>
      </c>
      <c r="G2032" s="2">
        <v>15</v>
      </c>
      <c r="H2032" s="2">
        <f t="shared" si="310"/>
        <v>0</v>
      </c>
      <c r="I2032" s="2">
        <f t="shared" si="311"/>
        <v>0</v>
      </c>
      <c r="J2032" s="2">
        <f t="shared" si="312"/>
        <v>0</v>
      </c>
      <c r="K2032" s="2">
        <f t="shared" si="313"/>
        <v>0</v>
      </c>
      <c r="L2032" s="2">
        <f t="shared" si="314"/>
        <v>0</v>
      </c>
      <c r="M2032" s="2">
        <v>0</v>
      </c>
      <c r="Q2032" s="2">
        <f t="shared" si="315"/>
        <v>1</v>
      </c>
      <c r="R2032" s="2">
        <f t="shared" si="316"/>
        <v>0</v>
      </c>
      <c r="S2032" s="2">
        <f t="shared" si="317"/>
        <v>0</v>
      </c>
      <c r="T2032" s="2">
        <v>2009</v>
      </c>
      <c r="U2032" s="2">
        <f t="shared" si="318"/>
        <v>0</v>
      </c>
      <c r="V2032" s="2">
        <v>6.9</v>
      </c>
      <c r="W2032" s="2">
        <f t="shared" si="319"/>
        <v>1</v>
      </c>
    </row>
    <row r="2033" spans="1:23" x14ac:dyDescent="0.2">
      <c r="A2033" s="2" t="s">
        <v>3131</v>
      </c>
      <c r="B2033" s="2" t="s">
        <v>15</v>
      </c>
      <c r="C2033" s="2" t="s">
        <v>12</v>
      </c>
      <c r="D2033" s="2">
        <v>13.092000000000001</v>
      </c>
      <c r="E2033" s="2">
        <v>107</v>
      </c>
      <c r="F2033" s="2">
        <v>26495</v>
      </c>
      <c r="G2033" s="2">
        <v>3.3</v>
      </c>
      <c r="H2033" s="2">
        <f t="shared" si="310"/>
        <v>1</v>
      </c>
      <c r="I2033" s="2">
        <f t="shared" si="311"/>
        <v>0</v>
      </c>
      <c r="J2033" s="2">
        <f t="shared" si="312"/>
        <v>0</v>
      </c>
      <c r="K2033" s="2">
        <f t="shared" si="313"/>
        <v>0</v>
      </c>
      <c r="L2033" s="2">
        <f t="shared" si="314"/>
        <v>0</v>
      </c>
      <c r="M2033" s="2">
        <v>141</v>
      </c>
      <c r="Q2033" s="2">
        <f t="shared" si="315"/>
        <v>0</v>
      </c>
      <c r="R2033" s="2">
        <f t="shared" si="316"/>
        <v>0</v>
      </c>
      <c r="S2033" s="2">
        <f t="shared" si="317"/>
        <v>0</v>
      </c>
      <c r="T2033" s="2">
        <v>2014</v>
      </c>
      <c r="U2033" s="2">
        <f t="shared" si="318"/>
        <v>0</v>
      </c>
      <c r="V2033" s="2">
        <v>8.5</v>
      </c>
      <c r="W2033" s="2">
        <f t="shared" si="319"/>
        <v>1</v>
      </c>
    </row>
    <row r="2034" spans="1:23" x14ac:dyDescent="0.2">
      <c r="A2034" s="2" t="s">
        <v>3133</v>
      </c>
      <c r="B2034" s="2" t="s">
        <v>15</v>
      </c>
      <c r="C2034" s="2" t="s">
        <v>31</v>
      </c>
      <c r="D2034" s="2">
        <v>4.1425099999999997</v>
      </c>
      <c r="E2034" s="2">
        <v>82</v>
      </c>
      <c r="F2034" s="2">
        <v>858</v>
      </c>
      <c r="G2034" s="2">
        <v>3</v>
      </c>
      <c r="H2034" s="2">
        <f t="shared" si="310"/>
        <v>1</v>
      </c>
      <c r="I2034" s="2">
        <f t="shared" si="311"/>
        <v>1</v>
      </c>
      <c r="J2034" s="2">
        <f t="shared" si="312"/>
        <v>0</v>
      </c>
      <c r="K2034" s="2">
        <f t="shared" si="313"/>
        <v>0</v>
      </c>
      <c r="L2034" s="2">
        <f t="shared" si="314"/>
        <v>0</v>
      </c>
      <c r="M2034" s="2">
        <v>0</v>
      </c>
      <c r="Q2034" s="2">
        <f t="shared" si="315"/>
        <v>0</v>
      </c>
      <c r="R2034" s="2">
        <f t="shared" si="316"/>
        <v>0</v>
      </c>
      <c r="S2034" s="2">
        <f t="shared" si="317"/>
        <v>0</v>
      </c>
      <c r="T2034" s="2">
        <v>2000</v>
      </c>
      <c r="U2034" s="2">
        <f t="shared" si="318"/>
        <v>0</v>
      </c>
      <c r="V2034" s="2">
        <v>4.4000000000000004</v>
      </c>
      <c r="W2034" s="2">
        <f t="shared" si="319"/>
        <v>0</v>
      </c>
    </row>
    <row r="2035" spans="1:23" x14ac:dyDescent="0.2">
      <c r="A2035" s="2" t="s">
        <v>1548</v>
      </c>
      <c r="B2035" s="2" t="s">
        <v>11</v>
      </c>
      <c r="C2035" s="2" t="s">
        <v>31</v>
      </c>
      <c r="D2035" s="2">
        <v>69.149000000000001</v>
      </c>
      <c r="E2035" s="2">
        <v>109</v>
      </c>
      <c r="F2035" s="2">
        <v>6313</v>
      </c>
      <c r="G2035" s="2">
        <v>37</v>
      </c>
      <c r="H2035" s="2">
        <f t="shared" si="310"/>
        <v>0</v>
      </c>
      <c r="I2035" s="2">
        <f t="shared" si="311"/>
        <v>1</v>
      </c>
      <c r="J2035" s="2">
        <f t="shared" si="312"/>
        <v>0</v>
      </c>
      <c r="K2035" s="2">
        <f t="shared" si="313"/>
        <v>0</v>
      </c>
      <c r="L2035" s="2">
        <f t="shared" si="314"/>
        <v>0</v>
      </c>
      <c r="M2035" s="2">
        <v>322</v>
      </c>
      <c r="Q2035" s="2">
        <f t="shared" si="315"/>
        <v>1</v>
      </c>
      <c r="R2035" s="2">
        <f t="shared" si="316"/>
        <v>0</v>
      </c>
      <c r="S2035" s="2">
        <f t="shared" si="317"/>
        <v>0</v>
      </c>
      <c r="T2035" s="2">
        <v>2004</v>
      </c>
      <c r="U2035" s="2">
        <f t="shared" si="318"/>
        <v>0</v>
      </c>
      <c r="V2035" s="2">
        <v>5.4</v>
      </c>
      <c r="W2035" s="2">
        <f t="shared" si="319"/>
        <v>0</v>
      </c>
    </row>
    <row r="2036" spans="1:23" x14ac:dyDescent="0.2">
      <c r="A2036" s="2" t="s">
        <v>48</v>
      </c>
      <c r="B2036" s="2" t="s">
        <v>11</v>
      </c>
      <c r="C2036" s="2" t="s">
        <v>24</v>
      </c>
      <c r="D2036" s="2">
        <v>73.103800000000007</v>
      </c>
      <c r="E2036" s="2">
        <v>131</v>
      </c>
      <c r="F2036" s="2">
        <v>18204</v>
      </c>
      <c r="G2036" s="2">
        <v>150</v>
      </c>
      <c r="H2036" s="2">
        <f t="shared" si="310"/>
        <v>0</v>
      </c>
      <c r="I2036" s="2">
        <f t="shared" si="311"/>
        <v>0</v>
      </c>
      <c r="J2036" s="2">
        <f t="shared" si="312"/>
        <v>0</v>
      </c>
      <c r="K2036" s="2">
        <f t="shared" si="313"/>
        <v>0</v>
      </c>
      <c r="L2036" s="2">
        <f t="shared" si="314"/>
        <v>0</v>
      </c>
      <c r="M2036" s="2">
        <v>776</v>
      </c>
      <c r="Q2036" s="2">
        <f t="shared" si="315"/>
        <v>1</v>
      </c>
      <c r="R2036" s="2">
        <f t="shared" si="316"/>
        <v>0</v>
      </c>
      <c r="S2036" s="2">
        <f t="shared" si="317"/>
        <v>0</v>
      </c>
      <c r="T2036" s="2">
        <v>2013</v>
      </c>
      <c r="U2036" s="2">
        <f t="shared" si="318"/>
        <v>0</v>
      </c>
      <c r="V2036" s="2">
        <v>6.4</v>
      </c>
      <c r="W2036" s="2">
        <f t="shared" si="319"/>
        <v>0</v>
      </c>
    </row>
    <row r="2037" spans="1:23" x14ac:dyDescent="0.2">
      <c r="A2037" s="2" t="s">
        <v>3137</v>
      </c>
      <c r="B2037" s="2" t="s">
        <v>11</v>
      </c>
      <c r="C2037" s="2" t="s">
        <v>12</v>
      </c>
      <c r="D2037" s="2">
        <v>16.3461</v>
      </c>
      <c r="E2037" s="2">
        <v>109</v>
      </c>
      <c r="F2037" s="2">
        <v>2572</v>
      </c>
      <c r="G2037" s="2">
        <v>16</v>
      </c>
      <c r="H2037" s="2">
        <f t="shared" si="310"/>
        <v>0</v>
      </c>
      <c r="I2037" s="2">
        <f t="shared" si="311"/>
        <v>0</v>
      </c>
      <c r="J2037" s="2">
        <f t="shared" si="312"/>
        <v>0</v>
      </c>
      <c r="K2037" s="2">
        <f t="shared" si="313"/>
        <v>0</v>
      </c>
      <c r="L2037" s="2">
        <f t="shared" si="314"/>
        <v>0</v>
      </c>
      <c r="M2037" s="2">
        <v>7</v>
      </c>
      <c r="Q2037" s="2">
        <f t="shared" si="315"/>
        <v>1</v>
      </c>
      <c r="R2037" s="2">
        <f t="shared" si="316"/>
        <v>0</v>
      </c>
      <c r="S2037" s="2">
        <f t="shared" si="317"/>
        <v>0</v>
      </c>
      <c r="T2037" s="2">
        <v>2002</v>
      </c>
      <c r="U2037" s="2">
        <f t="shared" si="318"/>
        <v>0</v>
      </c>
      <c r="V2037" s="2">
        <v>7.2</v>
      </c>
      <c r="W2037" s="2">
        <f t="shared" si="319"/>
        <v>1</v>
      </c>
    </row>
    <row r="2038" spans="1:23" x14ac:dyDescent="0.2">
      <c r="A2038" s="2" t="s">
        <v>1121</v>
      </c>
      <c r="B2038" s="2" t="s">
        <v>15</v>
      </c>
      <c r="C2038" s="2" t="s">
        <v>24</v>
      </c>
      <c r="D2038" s="2">
        <v>10.268800000000001</v>
      </c>
      <c r="E2038" s="2">
        <v>101</v>
      </c>
      <c r="F2038" s="2">
        <v>1947</v>
      </c>
      <c r="G2038" s="2">
        <v>35</v>
      </c>
      <c r="H2038" s="2">
        <f t="shared" si="310"/>
        <v>1</v>
      </c>
      <c r="I2038" s="2">
        <f t="shared" si="311"/>
        <v>0</v>
      </c>
      <c r="J2038" s="2">
        <f t="shared" si="312"/>
        <v>0</v>
      </c>
      <c r="K2038" s="2">
        <f t="shared" si="313"/>
        <v>0</v>
      </c>
      <c r="L2038" s="2">
        <f t="shared" si="314"/>
        <v>0</v>
      </c>
      <c r="M2038" s="2">
        <v>57</v>
      </c>
      <c r="Q2038" s="2">
        <f t="shared" si="315"/>
        <v>0</v>
      </c>
      <c r="R2038" s="2">
        <f t="shared" si="316"/>
        <v>0</v>
      </c>
      <c r="S2038" s="2">
        <f t="shared" si="317"/>
        <v>0</v>
      </c>
      <c r="T2038" s="2">
        <v>2009</v>
      </c>
      <c r="U2038" s="2">
        <f t="shared" si="318"/>
        <v>0</v>
      </c>
      <c r="V2038" s="2">
        <v>5.5</v>
      </c>
      <c r="W2038" s="2">
        <f t="shared" si="319"/>
        <v>0</v>
      </c>
    </row>
    <row r="2039" spans="1:23" x14ac:dyDescent="0.2">
      <c r="A2039" s="2" t="s">
        <v>3140</v>
      </c>
      <c r="B2039" s="2" t="s">
        <v>51</v>
      </c>
      <c r="C2039" s="2" t="s">
        <v>47</v>
      </c>
      <c r="D2039" s="2">
        <v>1.67784</v>
      </c>
      <c r="E2039" s="2">
        <v>92</v>
      </c>
      <c r="F2039" s="2">
        <v>1447</v>
      </c>
      <c r="G2039" s="2">
        <v>1</v>
      </c>
      <c r="H2039" s="2">
        <f t="shared" si="310"/>
        <v>0</v>
      </c>
      <c r="I2039" s="2">
        <f t="shared" si="311"/>
        <v>0</v>
      </c>
      <c r="J2039" s="2">
        <f t="shared" si="312"/>
        <v>0</v>
      </c>
      <c r="K2039" s="2">
        <f t="shared" si="313"/>
        <v>0</v>
      </c>
      <c r="L2039" s="2">
        <f t="shared" si="314"/>
        <v>0</v>
      </c>
      <c r="M2039" s="2">
        <v>2</v>
      </c>
      <c r="Q2039" s="2">
        <f t="shared" si="315"/>
        <v>0</v>
      </c>
      <c r="R2039" s="2">
        <f t="shared" si="316"/>
        <v>1</v>
      </c>
      <c r="S2039" s="2">
        <f t="shared" si="317"/>
        <v>0</v>
      </c>
      <c r="T2039" s="2">
        <v>2006</v>
      </c>
      <c r="U2039" s="2">
        <f t="shared" si="318"/>
        <v>1</v>
      </c>
      <c r="V2039" s="2">
        <v>7.7</v>
      </c>
      <c r="W2039" s="2">
        <f t="shared" si="319"/>
        <v>0</v>
      </c>
    </row>
    <row r="2040" spans="1:23" x14ac:dyDescent="0.2">
      <c r="A2040" s="2" t="s">
        <v>3142</v>
      </c>
      <c r="B2040" s="2" t="s">
        <v>11</v>
      </c>
      <c r="C2040" s="2" t="s">
        <v>31</v>
      </c>
      <c r="D2040" s="2">
        <v>5.6943099999999998</v>
      </c>
      <c r="E2040" s="2">
        <v>93</v>
      </c>
      <c r="F2040" s="2">
        <v>3128</v>
      </c>
      <c r="G2040" s="2">
        <v>7</v>
      </c>
      <c r="H2040" s="2">
        <f t="shared" si="310"/>
        <v>0</v>
      </c>
      <c r="I2040" s="2">
        <f t="shared" si="311"/>
        <v>1</v>
      </c>
      <c r="J2040" s="2">
        <f t="shared" si="312"/>
        <v>0</v>
      </c>
      <c r="K2040" s="2">
        <f t="shared" si="313"/>
        <v>0</v>
      </c>
      <c r="L2040" s="2">
        <f t="shared" si="314"/>
        <v>0</v>
      </c>
      <c r="M2040" s="2">
        <v>70</v>
      </c>
      <c r="Q2040" s="2">
        <f t="shared" si="315"/>
        <v>1</v>
      </c>
      <c r="R2040" s="2">
        <f t="shared" si="316"/>
        <v>0</v>
      </c>
      <c r="S2040" s="2">
        <f t="shared" si="317"/>
        <v>0</v>
      </c>
      <c r="T2040" s="2">
        <v>2007</v>
      </c>
      <c r="U2040" s="2">
        <f t="shared" si="318"/>
        <v>0</v>
      </c>
      <c r="V2040" s="2">
        <v>2</v>
      </c>
      <c r="W2040" s="2">
        <f t="shared" si="319"/>
        <v>0</v>
      </c>
    </row>
    <row r="2041" spans="1:23" x14ac:dyDescent="0.2">
      <c r="A2041" s="2" t="s">
        <v>124</v>
      </c>
      <c r="B2041" s="2" t="s">
        <v>11</v>
      </c>
      <c r="C2041" s="2" t="s">
        <v>40</v>
      </c>
      <c r="D2041" s="2">
        <v>60.072600000000001</v>
      </c>
      <c r="E2041" s="2">
        <v>121</v>
      </c>
      <c r="F2041" s="2">
        <v>6657</v>
      </c>
      <c r="G2041" s="2">
        <v>20</v>
      </c>
      <c r="H2041" s="2">
        <f t="shared" si="310"/>
        <v>0</v>
      </c>
      <c r="I2041" s="2">
        <f t="shared" si="311"/>
        <v>0</v>
      </c>
      <c r="J2041" s="2">
        <f t="shared" si="312"/>
        <v>0</v>
      </c>
      <c r="K2041" s="2">
        <f t="shared" si="313"/>
        <v>0</v>
      </c>
      <c r="L2041" s="2">
        <f t="shared" si="314"/>
        <v>0</v>
      </c>
      <c r="M2041" s="2">
        <v>0</v>
      </c>
      <c r="Q2041" s="2">
        <f t="shared" si="315"/>
        <v>1</v>
      </c>
      <c r="R2041" s="2">
        <f t="shared" si="316"/>
        <v>0</v>
      </c>
      <c r="S2041" s="2">
        <f t="shared" si="317"/>
        <v>1</v>
      </c>
      <c r="T2041" s="2">
        <v>2010</v>
      </c>
      <c r="U2041" s="2">
        <f t="shared" si="318"/>
        <v>0</v>
      </c>
      <c r="V2041" s="2">
        <v>4.4000000000000004</v>
      </c>
      <c r="W2041" s="2">
        <f t="shared" si="319"/>
        <v>0</v>
      </c>
    </row>
    <row r="2042" spans="1:23" x14ac:dyDescent="0.2">
      <c r="A2042" s="2" t="s">
        <v>124</v>
      </c>
      <c r="B2042" s="2" t="s">
        <v>11</v>
      </c>
      <c r="C2042" s="2" t="s">
        <v>40</v>
      </c>
      <c r="D2042" s="2">
        <v>55.184699999999999</v>
      </c>
      <c r="E2042" s="2">
        <v>113</v>
      </c>
      <c r="F2042" s="2">
        <v>6510</v>
      </c>
      <c r="G2042" s="2">
        <v>15</v>
      </c>
      <c r="H2042" s="2">
        <f t="shared" si="310"/>
        <v>0</v>
      </c>
      <c r="I2042" s="2">
        <f t="shared" si="311"/>
        <v>0</v>
      </c>
      <c r="J2042" s="2">
        <f t="shared" si="312"/>
        <v>0</v>
      </c>
      <c r="K2042" s="2">
        <f t="shared" si="313"/>
        <v>0</v>
      </c>
      <c r="L2042" s="2">
        <f t="shared" si="314"/>
        <v>0</v>
      </c>
      <c r="M2042" s="2">
        <v>0</v>
      </c>
      <c r="Q2042" s="2">
        <f t="shared" si="315"/>
        <v>1</v>
      </c>
      <c r="R2042" s="2">
        <f t="shared" si="316"/>
        <v>0</v>
      </c>
      <c r="S2042" s="2">
        <f t="shared" si="317"/>
        <v>1</v>
      </c>
      <c r="T2042" s="2">
        <v>2007</v>
      </c>
      <c r="U2042" s="2">
        <f t="shared" si="318"/>
        <v>0</v>
      </c>
      <c r="V2042" s="2">
        <v>5.6</v>
      </c>
      <c r="W2042" s="2">
        <f t="shared" si="319"/>
        <v>0</v>
      </c>
    </row>
    <row r="2043" spans="1:23" x14ac:dyDescent="0.2">
      <c r="A2043" s="2" t="s">
        <v>3077</v>
      </c>
      <c r="B2043" s="2" t="s">
        <v>11</v>
      </c>
      <c r="C2043" s="2" t="s">
        <v>12</v>
      </c>
      <c r="D2043" s="2">
        <v>12.831099999999999</v>
      </c>
      <c r="E2043" s="2">
        <v>114</v>
      </c>
      <c r="F2043" s="2">
        <v>679</v>
      </c>
      <c r="G2043" s="2">
        <v>30</v>
      </c>
      <c r="H2043" s="2">
        <f t="shared" si="310"/>
        <v>0</v>
      </c>
      <c r="I2043" s="2">
        <f t="shared" si="311"/>
        <v>0</v>
      </c>
      <c r="J2043" s="2">
        <f t="shared" si="312"/>
        <v>0</v>
      </c>
      <c r="K2043" s="2">
        <f t="shared" si="313"/>
        <v>0</v>
      </c>
      <c r="L2043" s="2">
        <f t="shared" si="314"/>
        <v>0</v>
      </c>
      <c r="M2043" s="2">
        <v>118</v>
      </c>
      <c r="Q2043" s="2">
        <f t="shared" si="315"/>
        <v>1</v>
      </c>
      <c r="R2043" s="2">
        <f t="shared" si="316"/>
        <v>0</v>
      </c>
      <c r="S2043" s="2">
        <f t="shared" si="317"/>
        <v>0</v>
      </c>
      <c r="T2043" s="2">
        <v>2004</v>
      </c>
      <c r="U2043" s="2">
        <f t="shared" si="318"/>
        <v>0</v>
      </c>
      <c r="V2043" s="2">
        <v>7</v>
      </c>
      <c r="W2043" s="2">
        <f t="shared" si="319"/>
        <v>1</v>
      </c>
    </row>
    <row r="2044" spans="1:23" x14ac:dyDescent="0.2">
      <c r="A2044" s="2" t="s">
        <v>711</v>
      </c>
      <c r="B2044" s="2" t="s">
        <v>15</v>
      </c>
      <c r="C2044" s="2" t="s">
        <v>19</v>
      </c>
      <c r="D2044" s="2">
        <v>37.878</v>
      </c>
      <c r="E2044" s="2">
        <v>115</v>
      </c>
      <c r="F2044" s="2">
        <v>4896</v>
      </c>
      <c r="G2044" s="2">
        <v>15</v>
      </c>
      <c r="H2044" s="2">
        <f t="shared" si="310"/>
        <v>1</v>
      </c>
      <c r="I2044" s="2">
        <f t="shared" si="311"/>
        <v>0</v>
      </c>
      <c r="J2044" s="2">
        <f t="shared" si="312"/>
        <v>0</v>
      </c>
      <c r="K2044" s="2">
        <f t="shared" si="313"/>
        <v>0</v>
      </c>
      <c r="L2044" s="2">
        <f t="shared" si="314"/>
        <v>1</v>
      </c>
      <c r="M2044" s="2">
        <v>212</v>
      </c>
      <c r="Q2044" s="2">
        <f t="shared" si="315"/>
        <v>0</v>
      </c>
      <c r="R2044" s="2">
        <f t="shared" si="316"/>
        <v>0</v>
      </c>
      <c r="S2044" s="2">
        <f t="shared" si="317"/>
        <v>0</v>
      </c>
      <c r="T2044" s="2">
        <v>2014</v>
      </c>
      <c r="U2044" s="2">
        <f t="shared" si="318"/>
        <v>0</v>
      </c>
      <c r="V2044" s="2">
        <v>7.1</v>
      </c>
      <c r="W2044" s="2">
        <f t="shared" si="319"/>
        <v>0</v>
      </c>
    </row>
    <row r="2045" spans="1:23" x14ac:dyDescent="0.2">
      <c r="A2045" s="2" t="s">
        <v>52</v>
      </c>
      <c r="B2045" s="2" t="s">
        <v>11</v>
      </c>
      <c r="C2045" s="2" t="s">
        <v>31</v>
      </c>
      <c r="D2045" s="2">
        <v>16.964700000000001</v>
      </c>
      <c r="E2045" s="2">
        <v>95</v>
      </c>
      <c r="F2045" s="2">
        <v>4681</v>
      </c>
      <c r="G2045" s="2">
        <v>24</v>
      </c>
      <c r="H2045" s="2">
        <f t="shared" si="310"/>
        <v>0</v>
      </c>
      <c r="I2045" s="2">
        <f t="shared" si="311"/>
        <v>1</v>
      </c>
      <c r="J2045" s="2">
        <f t="shared" si="312"/>
        <v>0</v>
      </c>
      <c r="K2045" s="2">
        <f t="shared" si="313"/>
        <v>0</v>
      </c>
      <c r="L2045" s="2">
        <f t="shared" si="314"/>
        <v>0</v>
      </c>
      <c r="M2045" s="2">
        <v>126</v>
      </c>
      <c r="Q2045" s="2">
        <f t="shared" si="315"/>
        <v>1</v>
      </c>
      <c r="R2045" s="2">
        <f t="shared" si="316"/>
        <v>0</v>
      </c>
      <c r="S2045" s="2">
        <f t="shared" si="317"/>
        <v>0</v>
      </c>
      <c r="T2045" s="2">
        <v>2004</v>
      </c>
      <c r="U2045" s="2">
        <f t="shared" si="318"/>
        <v>0</v>
      </c>
      <c r="V2045" s="2">
        <v>5.6</v>
      </c>
      <c r="W2045" s="2">
        <f t="shared" si="319"/>
        <v>0</v>
      </c>
    </row>
    <row r="2046" spans="1:23" x14ac:dyDescent="0.2">
      <c r="A2046" s="2" t="s">
        <v>1689</v>
      </c>
      <c r="B2046" s="2" t="s">
        <v>15</v>
      </c>
      <c r="C2046" s="2" t="s">
        <v>24</v>
      </c>
      <c r="D2046" s="2">
        <v>40.911799999999999</v>
      </c>
      <c r="E2046" s="2">
        <v>153</v>
      </c>
      <c r="F2046" s="2">
        <v>15046</v>
      </c>
      <c r="G2046" s="2">
        <v>115</v>
      </c>
      <c r="H2046" s="2">
        <f t="shared" si="310"/>
        <v>1</v>
      </c>
      <c r="I2046" s="2">
        <f t="shared" si="311"/>
        <v>0</v>
      </c>
      <c r="J2046" s="2">
        <f t="shared" si="312"/>
        <v>0</v>
      </c>
      <c r="K2046" s="2">
        <f t="shared" si="313"/>
        <v>0</v>
      </c>
      <c r="L2046" s="2">
        <f t="shared" si="314"/>
        <v>0</v>
      </c>
      <c r="M2046" s="2">
        <v>610</v>
      </c>
      <c r="Q2046" s="2">
        <f t="shared" si="315"/>
        <v>0</v>
      </c>
      <c r="R2046" s="2">
        <f t="shared" si="316"/>
        <v>0</v>
      </c>
      <c r="S2046" s="2">
        <f t="shared" si="317"/>
        <v>0</v>
      </c>
      <c r="T2046" s="2">
        <v>2002</v>
      </c>
      <c r="U2046" s="2">
        <f t="shared" si="318"/>
        <v>0</v>
      </c>
      <c r="V2046" s="2">
        <v>6</v>
      </c>
      <c r="W2046" s="2">
        <f t="shared" si="319"/>
        <v>0</v>
      </c>
    </row>
    <row r="2047" spans="1:23" x14ac:dyDescent="0.2">
      <c r="A2047" s="2" t="s">
        <v>3150</v>
      </c>
      <c r="B2047" s="2" t="s">
        <v>18</v>
      </c>
      <c r="C2047" s="2" t="s">
        <v>97</v>
      </c>
      <c r="D2047" s="2">
        <v>26.687200000000001</v>
      </c>
      <c r="E2047" s="2">
        <v>63</v>
      </c>
      <c r="F2047" s="2">
        <v>1002</v>
      </c>
      <c r="G2047" s="2">
        <v>30</v>
      </c>
      <c r="H2047" s="2">
        <f t="shared" si="310"/>
        <v>0</v>
      </c>
      <c r="I2047" s="2">
        <f t="shared" si="311"/>
        <v>0</v>
      </c>
      <c r="J2047" s="2">
        <f t="shared" si="312"/>
        <v>0</v>
      </c>
      <c r="K2047" s="2">
        <f t="shared" si="313"/>
        <v>1</v>
      </c>
      <c r="L2047" s="2">
        <f t="shared" si="314"/>
        <v>0</v>
      </c>
      <c r="M2047" s="2">
        <v>15</v>
      </c>
      <c r="Q2047" s="2">
        <f t="shared" si="315"/>
        <v>0</v>
      </c>
      <c r="R2047" s="2">
        <f t="shared" si="316"/>
        <v>0</v>
      </c>
      <c r="S2047" s="2">
        <f t="shared" si="317"/>
        <v>0</v>
      </c>
      <c r="T2047" s="2">
        <v>2011</v>
      </c>
      <c r="U2047" s="2">
        <f t="shared" si="318"/>
        <v>0</v>
      </c>
      <c r="V2047" s="2">
        <v>7.3</v>
      </c>
      <c r="W2047" s="2">
        <f t="shared" si="319"/>
        <v>0</v>
      </c>
    </row>
    <row r="2048" spans="1:23" x14ac:dyDescent="0.2">
      <c r="A2048" s="2" t="s">
        <v>3152</v>
      </c>
      <c r="B2048" s="2" t="s">
        <v>15</v>
      </c>
      <c r="C2048" s="2" t="s">
        <v>40</v>
      </c>
      <c r="D2048" s="2">
        <v>0.101228</v>
      </c>
      <c r="E2048" s="2">
        <v>98</v>
      </c>
      <c r="F2048" s="2">
        <v>20009</v>
      </c>
      <c r="G2048" s="2">
        <v>3.5</v>
      </c>
      <c r="H2048" s="2">
        <f t="shared" si="310"/>
        <v>1</v>
      </c>
      <c r="I2048" s="2">
        <f t="shared" si="311"/>
        <v>0</v>
      </c>
      <c r="J2048" s="2">
        <f t="shared" si="312"/>
        <v>0</v>
      </c>
      <c r="K2048" s="2">
        <f t="shared" si="313"/>
        <v>0</v>
      </c>
      <c r="L2048" s="2">
        <f t="shared" si="314"/>
        <v>0</v>
      </c>
      <c r="M2048" s="2">
        <v>9</v>
      </c>
      <c r="Q2048" s="2">
        <f t="shared" si="315"/>
        <v>0</v>
      </c>
      <c r="R2048" s="2">
        <f t="shared" si="316"/>
        <v>0</v>
      </c>
      <c r="S2048" s="2">
        <f t="shared" si="317"/>
        <v>1</v>
      </c>
      <c r="T2048" s="2">
        <v>2005</v>
      </c>
      <c r="U2048" s="2">
        <f t="shared" si="318"/>
        <v>0</v>
      </c>
      <c r="V2048" s="2">
        <v>6.4</v>
      </c>
      <c r="W2048" s="2">
        <f t="shared" si="319"/>
        <v>0</v>
      </c>
    </row>
    <row r="2049" spans="1:23" x14ac:dyDescent="0.2">
      <c r="A2049" s="2" t="s">
        <v>3154</v>
      </c>
      <c r="B2049" s="2" t="s">
        <v>15</v>
      </c>
      <c r="C2049" s="2" t="s">
        <v>12</v>
      </c>
      <c r="D2049" s="2">
        <v>6.5314899999999998</v>
      </c>
      <c r="E2049" s="2">
        <v>100</v>
      </c>
      <c r="F2049" s="2">
        <v>34446</v>
      </c>
      <c r="G2049" s="2">
        <v>2</v>
      </c>
      <c r="H2049" s="2">
        <f t="shared" si="310"/>
        <v>1</v>
      </c>
      <c r="I2049" s="2">
        <f t="shared" si="311"/>
        <v>0</v>
      </c>
      <c r="J2049" s="2">
        <f t="shared" si="312"/>
        <v>0</v>
      </c>
      <c r="K2049" s="2">
        <f t="shared" si="313"/>
        <v>0</v>
      </c>
      <c r="L2049" s="2">
        <f t="shared" si="314"/>
        <v>0</v>
      </c>
      <c r="M2049" s="2">
        <v>81</v>
      </c>
      <c r="Q2049" s="2">
        <f t="shared" si="315"/>
        <v>0</v>
      </c>
      <c r="R2049" s="2">
        <f t="shared" si="316"/>
        <v>0</v>
      </c>
      <c r="S2049" s="2">
        <f t="shared" si="317"/>
        <v>0</v>
      </c>
      <c r="T2049" s="2">
        <v>2010</v>
      </c>
      <c r="U2049" s="2">
        <f t="shared" si="318"/>
        <v>0</v>
      </c>
      <c r="V2049" s="2">
        <v>7.2</v>
      </c>
      <c r="W2049" s="2">
        <f t="shared" si="319"/>
        <v>1</v>
      </c>
    </row>
    <row r="2050" spans="1:23" x14ac:dyDescent="0.2">
      <c r="A2050" s="2" t="s">
        <v>3156</v>
      </c>
      <c r="B2050" s="2" t="s">
        <v>11</v>
      </c>
      <c r="C2050" s="2" t="s">
        <v>12</v>
      </c>
      <c r="D2050" s="2">
        <v>2.2450999999999999E-2</v>
      </c>
      <c r="E2050" s="2">
        <v>118</v>
      </c>
      <c r="F2050" s="2">
        <v>22447</v>
      </c>
      <c r="G2050" s="2">
        <v>60</v>
      </c>
      <c r="H2050" s="2">
        <f t="shared" si="310"/>
        <v>0</v>
      </c>
      <c r="I2050" s="2">
        <f t="shared" si="311"/>
        <v>0</v>
      </c>
      <c r="J2050" s="2">
        <f t="shared" si="312"/>
        <v>0</v>
      </c>
      <c r="K2050" s="2">
        <f t="shared" si="313"/>
        <v>0</v>
      </c>
      <c r="L2050" s="2">
        <f t="shared" si="314"/>
        <v>0</v>
      </c>
      <c r="M2050" s="2">
        <v>167</v>
      </c>
      <c r="Q2050" s="2">
        <f t="shared" si="315"/>
        <v>1</v>
      </c>
      <c r="R2050" s="2">
        <f t="shared" si="316"/>
        <v>0</v>
      </c>
      <c r="S2050" s="2">
        <f t="shared" si="317"/>
        <v>0</v>
      </c>
      <c r="T2050" s="2">
        <v>2014</v>
      </c>
      <c r="U2050" s="2">
        <f t="shared" si="318"/>
        <v>0</v>
      </c>
      <c r="V2050" s="2">
        <v>6.2</v>
      </c>
      <c r="W2050" s="2">
        <f t="shared" si="319"/>
        <v>1</v>
      </c>
    </row>
    <row r="2051" spans="1:23" x14ac:dyDescent="0.2">
      <c r="A2051" s="2" t="s">
        <v>1069</v>
      </c>
      <c r="B2051" s="2" t="s">
        <v>15</v>
      </c>
      <c r="C2051" s="2" t="s">
        <v>40</v>
      </c>
      <c r="D2051" s="2">
        <v>3.5884299999999998</v>
      </c>
      <c r="E2051" s="2">
        <v>106</v>
      </c>
      <c r="F2051" s="2">
        <v>18947</v>
      </c>
      <c r="G2051" s="2">
        <v>6</v>
      </c>
      <c r="H2051" s="2">
        <f t="shared" ref="H2051:H2092" si="320">IF(B2051="R",1,0)</f>
        <v>1</v>
      </c>
      <c r="I2051" s="2">
        <f t="shared" ref="I2051:I2092" si="321">IF(C2051="Comedy",1,0)</f>
        <v>0</v>
      </c>
      <c r="J2051" s="2">
        <f t="shared" ref="J2051:J2092" si="322">IF(C2051="Thriller_Horror",1,0)</f>
        <v>0</v>
      </c>
      <c r="K2051" s="2">
        <f t="shared" ref="K2051:K2092" si="323">IF(C2051="Animation",1,0)</f>
        <v>0</v>
      </c>
      <c r="L2051" s="2">
        <f t="shared" ref="L2051:L2092" si="324">IF(C2051="Adventure_Sci_fi",1,0)</f>
        <v>0</v>
      </c>
      <c r="M2051" s="2">
        <v>0</v>
      </c>
      <c r="Q2051" s="2">
        <f t="shared" ref="Q2051:Q2092" si="325">IF(B2051="PG-13",1,0)</f>
        <v>0</v>
      </c>
      <c r="R2051" s="2">
        <f t="shared" ref="R2051:R2092" si="326">IF(B2051="PG",1,0)</f>
        <v>0</v>
      </c>
      <c r="S2051" s="2">
        <f t="shared" ref="S2051:S2092" si="327">IF(C2051="Drama_Comedy",1,0)</f>
        <v>1</v>
      </c>
      <c r="T2051" s="2">
        <v>2014</v>
      </c>
      <c r="U2051" s="2">
        <f t="shared" ref="U2051:U2092" si="328">IF(C2051="Other",1,0)</f>
        <v>0</v>
      </c>
      <c r="V2051" s="2">
        <v>6.7</v>
      </c>
      <c r="W2051" s="2">
        <f t="shared" ref="W2051:W2092" si="329">IF(C2051="Drama",1,0)</f>
        <v>0</v>
      </c>
    </row>
    <row r="2052" spans="1:23" x14ac:dyDescent="0.2">
      <c r="A2052" s="2" t="s">
        <v>843</v>
      </c>
      <c r="B2052" s="2" t="s">
        <v>11</v>
      </c>
      <c r="C2052" s="2" t="s">
        <v>19</v>
      </c>
      <c r="D2052" s="2">
        <v>58.156399999999998</v>
      </c>
      <c r="E2052" s="2">
        <v>95</v>
      </c>
      <c r="F2052" s="2">
        <v>1266</v>
      </c>
      <c r="G2052" s="2">
        <v>19</v>
      </c>
      <c r="H2052" s="2">
        <f t="shared" si="320"/>
        <v>0</v>
      </c>
      <c r="I2052" s="2">
        <f t="shared" si="321"/>
        <v>0</v>
      </c>
      <c r="J2052" s="2">
        <f t="shared" si="322"/>
        <v>0</v>
      </c>
      <c r="K2052" s="2">
        <f t="shared" si="323"/>
        <v>0</v>
      </c>
      <c r="L2052" s="2">
        <f t="shared" si="324"/>
        <v>1</v>
      </c>
      <c r="M2052" s="2">
        <v>65</v>
      </c>
      <c r="Q2052" s="2">
        <f t="shared" si="325"/>
        <v>1</v>
      </c>
      <c r="R2052" s="2">
        <f t="shared" si="326"/>
        <v>0</v>
      </c>
      <c r="S2052" s="2">
        <f t="shared" si="327"/>
        <v>0</v>
      </c>
      <c r="T2052" s="2">
        <v>2004</v>
      </c>
      <c r="U2052" s="2">
        <f t="shared" si="328"/>
        <v>0</v>
      </c>
      <c r="V2052" s="2">
        <v>5.9</v>
      </c>
      <c r="W2052" s="2">
        <f t="shared" si="329"/>
        <v>0</v>
      </c>
    </row>
    <row r="2053" spans="1:23" x14ac:dyDescent="0.2">
      <c r="A2053" s="2" t="s">
        <v>3160</v>
      </c>
      <c r="B2053" s="2" t="s">
        <v>11</v>
      </c>
      <c r="C2053" s="2" t="s">
        <v>31</v>
      </c>
      <c r="D2053" s="2">
        <v>4.13164</v>
      </c>
      <c r="E2053" s="2">
        <v>97</v>
      </c>
      <c r="F2053" s="2">
        <v>4091</v>
      </c>
      <c r="G2053" s="2">
        <v>7.5</v>
      </c>
      <c r="H2053" s="2">
        <f t="shared" si="320"/>
        <v>0</v>
      </c>
      <c r="I2053" s="2">
        <f t="shared" si="321"/>
        <v>1</v>
      </c>
      <c r="J2053" s="2">
        <f t="shared" si="322"/>
        <v>0</v>
      </c>
      <c r="K2053" s="2">
        <f t="shared" si="323"/>
        <v>0</v>
      </c>
      <c r="L2053" s="2">
        <f t="shared" si="324"/>
        <v>0</v>
      </c>
      <c r="M2053" s="2">
        <v>18</v>
      </c>
      <c r="Q2053" s="2">
        <f t="shared" si="325"/>
        <v>1</v>
      </c>
      <c r="R2053" s="2">
        <f t="shared" si="326"/>
        <v>0</v>
      </c>
      <c r="S2053" s="2">
        <f t="shared" si="327"/>
        <v>0</v>
      </c>
      <c r="T2053" s="2">
        <v>2008</v>
      </c>
      <c r="U2053" s="2">
        <f t="shared" si="328"/>
        <v>0</v>
      </c>
      <c r="V2053" s="2">
        <v>3.1</v>
      </c>
      <c r="W2053" s="2">
        <f t="shared" si="329"/>
        <v>0</v>
      </c>
    </row>
    <row r="2054" spans="1:23" x14ac:dyDescent="0.2">
      <c r="A2054" s="2" t="s">
        <v>3162</v>
      </c>
      <c r="B2054" s="2" t="s">
        <v>15</v>
      </c>
      <c r="C2054" s="2" t="s">
        <v>31</v>
      </c>
      <c r="D2054" s="2">
        <v>5.0184499999999996</v>
      </c>
      <c r="E2054" s="2">
        <v>92</v>
      </c>
      <c r="F2054" s="2">
        <v>2687</v>
      </c>
      <c r="G2054" s="2">
        <v>8</v>
      </c>
      <c r="H2054" s="2">
        <f t="shared" si="320"/>
        <v>1</v>
      </c>
      <c r="I2054" s="2">
        <f t="shared" si="321"/>
        <v>1</v>
      </c>
      <c r="J2054" s="2">
        <f t="shared" si="322"/>
        <v>0</v>
      </c>
      <c r="K2054" s="2">
        <f t="shared" si="323"/>
        <v>0</v>
      </c>
      <c r="L2054" s="2">
        <f t="shared" si="324"/>
        <v>0</v>
      </c>
      <c r="M2054" s="2">
        <v>26</v>
      </c>
      <c r="Q2054" s="2">
        <f t="shared" si="325"/>
        <v>0</v>
      </c>
      <c r="R2054" s="2">
        <f t="shared" si="326"/>
        <v>0</v>
      </c>
      <c r="S2054" s="2">
        <f t="shared" si="327"/>
        <v>0</v>
      </c>
      <c r="T2054" s="2">
        <v>2000</v>
      </c>
      <c r="U2054" s="2">
        <f t="shared" si="328"/>
        <v>0</v>
      </c>
      <c r="V2054" s="2">
        <v>5.3</v>
      </c>
      <c r="W2054" s="2">
        <f t="shared" si="329"/>
        <v>0</v>
      </c>
    </row>
    <row r="2055" spans="1:23" x14ac:dyDescent="0.2">
      <c r="A2055" s="2" t="s">
        <v>90</v>
      </c>
      <c r="B2055" s="2" t="s">
        <v>15</v>
      </c>
      <c r="C2055" s="2" t="s">
        <v>40</v>
      </c>
      <c r="D2055" s="2">
        <v>19.389500000000002</v>
      </c>
      <c r="E2055" s="2">
        <v>107</v>
      </c>
      <c r="F2055" s="2">
        <v>22974</v>
      </c>
      <c r="G2055" s="2">
        <v>55</v>
      </c>
      <c r="H2055" s="2">
        <f t="shared" si="320"/>
        <v>1</v>
      </c>
      <c r="I2055" s="2">
        <f t="shared" si="321"/>
        <v>0</v>
      </c>
      <c r="J2055" s="2">
        <f t="shared" si="322"/>
        <v>0</v>
      </c>
      <c r="K2055" s="2">
        <f t="shared" si="323"/>
        <v>0</v>
      </c>
      <c r="L2055" s="2">
        <f t="shared" si="324"/>
        <v>0</v>
      </c>
      <c r="M2055" s="2">
        <v>161</v>
      </c>
      <c r="Q2055" s="2">
        <f t="shared" si="325"/>
        <v>0</v>
      </c>
      <c r="R2055" s="2">
        <f t="shared" si="326"/>
        <v>0</v>
      </c>
      <c r="S2055" s="2">
        <f t="shared" si="327"/>
        <v>1</v>
      </c>
      <c r="T2055" s="2">
        <v>2000</v>
      </c>
      <c r="U2055" s="2">
        <f t="shared" si="328"/>
        <v>0</v>
      </c>
      <c r="V2055" s="2">
        <v>7.4</v>
      </c>
      <c r="W2055" s="2">
        <f t="shared" si="329"/>
        <v>0</v>
      </c>
    </row>
    <row r="2056" spans="1:23" x14ac:dyDescent="0.2">
      <c r="A2056" s="2" t="s">
        <v>3165</v>
      </c>
      <c r="B2056" s="2" t="s">
        <v>15</v>
      </c>
      <c r="C2056" s="2" t="s">
        <v>12</v>
      </c>
      <c r="D2056" s="2">
        <v>1.0561</v>
      </c>
      <c r="E2056" s="2">
        <v>104</v>
      </c>
      <c r="F2056" s="2">
        <v>1315</v>
      </c>
      <c r="G2056" s="2">
        <v>5</v>
      </c>
      <c r="H2056" s="2">
        <f t="shared" si="320"/>
        <v>1</v>
      </c>
      <c r="I2056" s="2">
        <f t="shared" si="321"/>
        <v>0</v>
      </c>
      <c r="J2056" s="2">
        <f t="shared" si="322"/>
        <v>0</v>
      </c>
      <c r="K2056" s="2">
        <f t="shared" si="323"/>
        <v>0</v>
      </c>
      <c r="L2056" s="2">
        <f t="shared" si="324"/>
        <v>0</v>
      </c>
      <c r="M2056" s="2">
        <v>10</v>
      </c>
      <c r="Q2056" s="2">
        <f t="shared" si="325"/>
        <v>0</v>
      </c>
      <c r="R2056" s="2">
        <f t="shared" si="326"/>
        <v>0</v>
      </c>
      <c r="S2056" s="2">
        <f t="shared" si="327"/>
        <v>0</v>
      </c>
      <c r="T2056" s="2">
        <v>2003</v>
      </c>
      <c r="U2056" s="2">
        <f t="shared" si="328"/>
        <v>0</v>
      </c>
      <c r="V2056" s="2">
        <v>6.6</v>
      </c>
      <c r="W2056" s="2">
        <f t="shared" si="329"/>
        <v>1</v>
      </c>
    </row>
    <row r="2057" spans="1:23" x14ac:dyDescent="0.2">
      <c r="A2057" s="2" t="s">
        <v>2079</v>
      </c>
      <c r="B2057" s="2" t="s">
        <v>11</v>
      </c>
      <c r="C2057" s="2" t="s">
        <v>12</v>
      </c>
      <c r="D2057" s="2">
        <v>70.236500000000007</v>
      </c>
      <c r="E2057" s="2">
        <v>129</v>
      </c>
      <c r="F2057" s="2">
        <v>14421</v>
      </c>
      <c r="G2057" s="2">
        <v>63</v>
      </c>
      <c r="H2057" s="2">
        <f t="shared" si="320"/>
        <v>0</v>
      </c>
      <c r="I2057" s="2">
        <f t="shared" si="321"/>
        <v>0</v>
      </c>
      <c r="J2057" s="2">
        <f t="shared" si="322"/>
        <v>0</v>
      </c>
      <c r="K2057" s="2">
        <f t="shared" si="323"/>
        <v>0</v>
      </c>
      <c r="L2057" s="2">
        <f t="shared" si="324"/>
        <v>0</v>
      </c>
      <c r="M2057" s="2">
        <v>0</v>
      </c>
      <c r="Q2057" s="2">
        <f t="shared" si="325"/>
        <v>1</v>
      </c>
      <c r="R2057" s="2">
        <f t="shared" si="326"/>
        <v>0</v>
      </c>
      <c r="S2057" s="2">
        <f t="shared" si="327"/>
        <v>0</v>
      </c>
      <c r="T2057" s="2">
        <v>2006</v>
      </c>
      <c r="U2057" s="2">
        <f t="shared" si="328"/>
        <v>0</v>
      </c>
      <c r="V2057" s="2">
        <v>6</v>
      </c>
      <c r="W2057" s="2">
        <f t="shared" si="329"/>
        <v>1</v>
      </c>
    </row>
    <row r="2058" spans="1:23" x14ac:dyDescent="0.2">
      <c r="A2058" s="2" t="s">
        <v>984</v>
      </c>
      <c r="B2058" s="2" t="s">
        <v>11</v>
      </c>
      <c r="C2058" s="2" t="s">
        <v>19</v>
      </c>
      <c r="D2058" s="2">
        <v>202.352</v>
      </c>
      <c r="E2058" s="2">
        <v>123</v>
      </c>
      <c r="F2058" s="2">
        <v>32392</v>
      </c>
      <c r="G2058" s="2">
        <v>190</v>
      </c>
      <c r="H2058" s="2">
        <f t="shared" si="320"/>
        <v>0</v>
      </c>
      <c r="I2058" s="2">
        <f t="shared" si="321"/>
        <v>0</v>
      </c>
      <c r="J2058" s="2">
        <f t="shared" si="322"/>
        <v>0</v>
      </c>
      <c r="K2058" s="2">
        <f t="shared" si="323"/>
        <v>0</v>
      </c>
      <c r="L2058" s="2">
        <f t="shared" si="324"/>
        <v>1</v>
      </c>
      <c r="M2058" s="2">
        <v>395</v>
      </c>
      <c r="Q2058" s="2">
        <f t="shared" si="325"/>
        <v>1</v>
      </c>
      <c r="R2058" s="2">
        <f t="shared" si="326"/>
        <v>0</v>
      </c>
      <c r="S2058" s="2">
        <f t="shared" si="327"/>
        <v>0</v>
      </c>
      <c r="T2058" s="2">
        <v>2013</v>
      </c>
      <c r="U2058" s="2">
        <f t="shared" si="328"/>
        <v>0</v>
      </c>
      <c r="V2058" s="2">
        <v>7</v>
      </c>
      <c r="W2058" s="2">
        <f t="shared" si="329"/>
        <v>0</v>
      </c>
    </row>
    <row r="2059" spans="1:23" x14ac:dyDescent="0.2">
      <c r="A2059" s="2" t="s">
        <v>363</v>
      </c>
      <c r="B2059" s="2" t="s">
        <v>11</v>
      </c>
      <c r="C2059" s="2" t="s">
        <v>19</v>
      </c>
      <c r="D2059" s="2">
        <v>83.6404</v>
      </c>
      <c r="E2059" s="2">
        <v>99</v>
      </c>
      <c r="F2059" s="2">
        <v>16184</v>
      </c>
      <c r="G2059" s="2">
        <v>150</v>
      </c>
      <c r="H2059" s="2">
        <f t="shared" si="320"/>
        <v>0</v>
      </c>
      <c r="I2059" s="2">
        <f t="shared" si="321"/>
        <v>0</v>
      </c>
      <c r="J2059" s="2">
        <f t="shared" si="322"/>
        <v>0</v>
      </c>
      <c r="K2059" s="2">
        <f t="shared" si="323"/>
        <v>0</v>
      </c>
      <c r="L2059" s="2">
        <f t="shared" si="324"/>
        <v>1</v>
      </c>
      <c r="M2059" s="2">
        <v>473</v>
      </c>
      <c r="Q2059" s="2">
        <f t="shared" si="325"/>
        <v>1</v>
      </c>
      <c r="R2059" s="2">
        <f t="shared" si="326"/>
        <v>0</v>
      </c>
      <c r="S2059" s="2">
        <f t="shared" si="327"/>
        <v>0</v>
      </c>
      <c r="T2059" s="2">
        <v>2012</v>
      </c>
      <c r="U2059" s="2">
        <f t="shared" si="328"/>
        <v>0</v>
      </c>
      <c r="V2059" s="2">
        <v>5.8</v>
      </c>
      <c r="W2059" s="2">
        <f t="shared" si="329"/>
        <v>0</v>
      </c>
    </row>
    <row r="2060" spans="1:23" x14ac:dyDescent="0.2">
      <c r="A2060" s="2" t="s">
        <v>3170</v>
      </c>
      <c r="B2060" s="2" t="s">
        <v>51</v>
      </c>
      <c r="C2060" s="2" t="s">
        <v>97</v>
      </c>
      <c r="D2060" s="2">
        <v>189.41300000000001</v>
      </c>
      <c r="E2060" s="2">
        <v>101</v>
      </c>
      <c r="F2060" s="2">
        <v>4451</v>
      </c>
      <c r="G2060" s="2">
        <v>165</v>
      </c>
      <c r="H2060" s="2">
        <f t="shared" si="320"/>
        <v>0</v>
      </c>
      <c r="I2060" s="2">
        <f t="shared" si="321"/>
        <v>0</v>
      </c>
      <c r="J2060" s="2">
        <f t="shared" si="322"/>
        <v>0</v>
      </c>
      <c r="K2060" s="2">
        <f t="shared" si="323"/>
        <v>1</v>
      </c>
      <c r="L2060" s="2">
        <f t="shared" si="324"/>
        <v>0</v>
      </c>
      <c r="M2060" s="2">
        <v>66</v>
      </c>
      <c r="Q2060" s="2">
        <f t="shared" si="325"/>
        <v>0</v>
      </c>
      <c r="R2060" s="2">
        <f t="shared" si="326"/>
        <v>1</v>
      </c>
      <c r="S2060" s="2">
        <f t="shared" si="327"/>
        <v>0</v>
      </c>
      <c r="T2060" s="2">
        <v>2012</v>
      </c>
      <c r="U2060" s="2">
        <f t="shared" si="328"/>
        <v>0</v>
      </c>
      <c r="V2060" s="2">
        <v>7.8</v>
      </c>
      <c r="W2060" s="2">
        <f t="shared" si="329"/>
        <v>0</v>
      </c>
    </row>
    <row r="2061" spans="1:23" x14ac:dyDescent="0.2">
      <c r="A2061" s="2" t="s">
        <v>3172</v>
      </c>
      <c r="B2061" s="2" t="s">
        <v>15</v>
      </c>
      <c r="C2061" s="2" t="s">
        <v>40</v>
      </c>
      <c r="D2061" s="2">
        <v>0.104077</v>
      </c>
      <c r="E2061" s="2">
        <v>88</v>
      </c>
      <c r="F2061" s="2">
        <v>4720</v>
      </c>
      <c r="G2061" s="2">
        <v>1</v>
      </c>
      <c r="H2061" s="2">
        <f t="shared" si="320"/>
        <v>1</v>
      </c>
      <c r="I2061" s="2">
        <f t="shared" si="321"/>
        <v>0</v>
      </c>
      <c r="J2061" s="2">
        <f t="shared" si="322"/>
        <v>0</v>
      </c>
      <c r="K2061" s="2">
        <f t="shared" si="323"/>
        <v>0</v>
      </c>
      <c r="L2061" s="2">
        <f t="shared" si="324"/>
        <v>0</v>
      </c>
      <c r="M2061" s="2">
        <v>21</v>
      </c>
      <c r="Q2061" s="2">
        <f t="shared" si="325"/>
        <v>0</v>
      </c>
      <c r="R2061" s="2">
        <f t="shared" si="326"/>
        <v>0</v>
      </c>
      <c r="S2061" s="2">
        <f t="shared" si="327"/>
        <v>1</v>
      </c>
      <c r="T2061" s="2">
        <v>2006</v>
      </c>
      <c r="U2061" s="2">
        <f t="shared" si="328"/>
        <v>0</v>
      </c>
      <c r="V2061" s="2">
        <v>7.4</v>
      </c>
      <c r="W2061" s="2">
        <f t="shared" si="329"/>
        <v>0</v>
      </c>
    </row>
    <row r="2062" spans="1:23" x14ac:dyDescent="0.2">
      <c r="A2062" s="2" t="s">
        <v>3174</v>
      </c>
      <c r="B2062" s="2" t="s">
        <v>15</v>
      </c>
      <c r="C2062" s="2" t="s">
        <v>35</v>
      </c>
      <c r="D2062" s="2">
        <v>15.4178</v>
      </c>
      <c r="E2062" s="2">
        <v>84</v>
      </c>
      <c r="F2062" s="2">
        <v>3416</v>
      </c>
      <c r="G2062" s="2">
        <v>12.6</v>
      </c>
      <c r="H2062" s="2">
        <f t="shared" si="320"/>
        <v>1</v>
      </c>
      <c r="I2062" s="2">
        <f t="shared" si="321"/>
        <v>0</v>
      </c>
      <c r="J2062" s="2">
        <f t="shared" si="322"/>
        <v>1</v>
      </c>
      <c r="K2062" s="2">
        <f t="shared" si="323"/>
        <v>0</v>
      </c>
      <c r="L2062" s="2">
        <f t="shared" si="324"/>
        <v>0</v>
      </c>
      <c r="M2062" s="2">
        <v>36</v>
      </c>
      <c r="Q2062" s="2">
        <f t="shared" si="325"/>
        <v>0</v>
      </c>
      <c r="R2062" s="2">
        <f t="shared" si="326"/>
        <v>0</v>
      </c>
      <c r="S2062" s="2">
        <f t="shared" si="327"/>
        <v>0</v>
      </c>
      <c r="T2062" s="2">
        <v>2003</v>
      </c>
      <c r="U2062" s="2">
        <f t="shared" si="328"/>
        <v>0</v>
      </c>
      <c r="V2062" s="2">
        <v>6.1</v>
      </c>
      <c r="W2062" s="2">
        <f t="shared" si="329"/>
        <v>0</v>
      </c>
    </row>
    <row r="2063" spans="1:23" x14ac:dyDescent="0.2">
      <c r="A2063" s="2" t="s">
        <v>1377</v>
      </c>
      <c r="B2063" s="2" t="s">
        <v>11</v>
      </c>
      <c r="C2063" s="2" t="s">
        <v>19</v>
      </c>
      <c r="D2063" s="2">
        <v>157.30000000000001</v>
      </c>
      <c r="E2063" s="2">
        <v>104</v>
      </c>
      <c r="F2063" s="2">
        <v>21397</v>
      </c>
      <c r="G2063" s="2">
        <v>75</v>
      </c>
      <c r="H2063" s="2">
        <f t="shared" si="320"/>
        <v>0</v>
      </c>
      <c r="I2063" s="2">
        <f t="shared" si="321"/>
        <v>0</v>
      </c>
      <c r="J2063" s="2">
        <f t="shared" si="322"/>
        <v>0</v>
      </c>
      <c r="K2063" s="2">
        <f t="shared" si="323"/>
        <v>0</v>
      </c>
      <c r="L2063" s="2">
        <f t="shared" si="324"/>
        <v>1</v>
      </c>
      <c r="M2063" s="2">
        <v>0</v>
      </c>
      <c r="Q2063" s="2">
        <f t="shared" si="325"/>
        <v>1</v>
      </c>
      <c r="R2063" s="2">
        <f t="shared" si="326"/>
        <v>0</v>
      </c>
      <c r="S2063" s="2">
        <f t="shared" si="327"/>
        <v>0</v>
      </c>
      <c r="T2063" s="2">
        <v>2000</v>
      </c>
      <c r="U2063" s="2">
        <f t="shared" si="328"/>
        <v>0</v>
      </c>
      <c r="V2063" s="2">
        <v>7.4</v>
      </c>
      <c r="W2063" s="2">
        <f t="shared" si="329"/>
        <v>0</v>
      </c>
    </row>
    <row r="2064" spans="1:23" x14ac:dyDescent="0.2">
      <c r="A2064" s="2" t="s">
        <v>900</v>
      </c>
      <c r="B2064" s="2" t="s">
        <v>11</v>
      </c>
      <c r="C2064" s="2" t="s">
        <v>19</v>
      </c>
      <c r="D2064" s="2">
        <v>179.88300000000001</v>
      </c>
      <c r="E2064" s="2">
        <v>119</v>
      </c>
      <c r="F2064" s="2">
        <v>40054</v>
      </c>
      <c r="G2064" s="2">
        <v>150</v>
      </c>
      <c r="H2064" s="2">
        <f t="shared" si="320"/>
        <v>0</v>
      </c>
      <c r="I2064" s="2">
        <f t="shared" si="321"/>
        <v>0</v>
      </c>
      <c r="J2064" s="2">
        <f t="shared" si="322"/>
        <v>0</v>
      </c>
      <c r="K2064" s="2">
        <f t="shared" si="323"/>
        <v>0</v>
      </c>
      <c r="L2064" s="2">
        <f t="shared" si="324"/>
        <v>1</v>
      </c>
      <c r="M2064" s="2">
        <v>151</v>
      </c>
      <c r="Q2064" s="2">
        <f t="shared" si="325"/>
        <v>1</v>
      </c>
      <c r="R2064" s="2">
        <f t="shared" si="326"/>
        <v>0</v>
      </c>
      <c r="S2064" s="2">
        <f t="shared" si="327"/>
        <v>0</v>
      </c>
      <c r="T2064" s="2">
        <v>2009</v>
      </c>
      <c r="U2064" s="2">
        <f t="shared" si="328"/>
        <v>0</v>
      </c>
      <c r="V2064" s="2">
        <v>6.7</v>
      </c>
      <c r="W2064" s="2">
        <f t="shared" si="329"/>
        <v>0</v>
      </c>
    </row>
    <row r="2065" spans="1:23" x14ac:dyDescent="0.2">
      <c r="A2065" s="2" t="s">
        <v>1377</v>
      </c>
      <c r="B2065" s="2" t="s">
        <v>11</v>
      </c>
      <c r="C2065" s="2" t="s">
        <v>19</v>
      </c>
      <c r="D2065" s="2">
        <v>154.98500000000001</v>
      </c>
      <c r="E2065" s="2">
        <v>144</v>
      </c>
      <c r="F2065" s="2">
        <v>49684</v>
      </c>
      <c r="G2065" s="2">
        <v>178</v>
      </c>
      <c r="H2065" s="2">
        <f t="shared" si="320"/>
        <v>0</v>
      </c>
      <c r="I2065" s="2">
        <f t="shared" si="321"/>
        <v>0</v>
      </c>
      <c r="J2065" s="2">
        <f t="shared" si="322"/>
        <v>0</v>
      </c>
      <c r="K2065" s="2">
        <f t="shared" si="323"/>
        <v>0</v>
      </c>
      <c r="L2065" s="2">
        <f t="shared" si="324"/>
        <v>1</v>
      </c>
      <c r="M2065" s="2">
        <v>0</v>
      </c>
      <c r="Q2065" s="2">
        <f t="shared" si="325"/>
        <v>1</v>
      </c>
      <c r="R2065" s="2">
        <f t="shared" si="326"/>
        <v>0</v>
      </c>
      <c r="S2065" s="2">
        <f t="shared" si="327"/>
        <v>0</v>
      </c>
      <c r="T2065" s="2">
        <v>2016</v>
      </c>
      <c r="U2065" s="2">
        <f t="shared" si="328"/>
        <v>0</v>
      </c>
      <c r="V2065" s="2">
        <v>7.3</v>
      </c>
      <c r="W2065" s="2">
        <f t="shared" si="329"/>
        <v>0</v>
      </c>
    </row>
    <row r="2066" spans="1:23" x14ac:dyDescent="0.2">
      <c r="A2066" s="2" t="s">
        <v>1377</v>
      </c>
      <c r="B2066" s="2" t="s">
        <v>11</v>
      </c>
      <c r="C2066" s="2" t="s">
        <v>19</v>
      </c>
      <c r="D2066" s="2">
        <v>233.91499999999999</v>
      </c>
      <c r="E2066" s="2">
        <v>149</v>
      </c>
      <c r="F2066" s="2">
        <v>91434</v>
      </c>
      <c r="G2066" s="2">
        <v>200</v>
      </c>
      <c r="H2066" s="2">
        <f t="shared" si="320"/>
        <v>0</v>
      </c>
      <c r="I2066" s="2">
        <f t="shared" si="321"/>
        <v>0</v>
      </c>
      <c r="J2066" s="2">
        <f t="shared" si="322"/>
        <v>0</v>
      </c>
      <c r="K2066" s="2">
        <f t="shared" si="323"/>
        <v>0</v>
      </c>
      <c r="L2066" s="2">
        <f t="shared" si="324"/>
        <v>1</v>
      </c>
      <c r="M2066" s="2">
        <v>0</v>
      </c>
      <c r="Q2066" s="2">
        <f t="shared" si="325"/>
        <v>1</v>
      </c>
      <c r="R2066" s="2">
        <f t="shared" si="326"/>
        <v>0</v>
      </c>
      <c r="S2066" s="2">
        <f t="shared" si="327"/>
        <v>0</v>
      </c>
      <c r="T2066" s="2">
        <v>2014</v>
      </c>
      <c r="U2066" s="2">
        <f t="shared" si="328"/>
        <v>0</v>
      </c>
      <c r="V2066" s="2">
        <v>8</v>
      </c>
      <c r="W2066" s="2">
        <f t="shared" si="329"/>
        <v>0</v>
      </c>
    </row>
    <row r="2067" spans="1:23" x14ac:dyDescent="0.2">
      <c r="A2067" s="2" t="s">
        <v>3180</v>
      </c>
      <c r="B2067" s="2" t="s">
        <v>11</v>
      </c>
      <c r="C2067" s="2" t="s">
        <v>19</v>
      </c>
      <c r="D2067" s="2">
        <v>146.405</v>
      </c>
      <c r="E2067" s="2">
        <v>132</v>
      </c>
      <c r="F2067" s="2">
        <v>50983</v>
      </c>
      <c r="G2067" s="2">
        <v>160</v>
      </c>
      <c r="H2067" s="2">
        <f t="shared" si="320"/>
        <v>0</v>
      </c>
      <c r="I2067" s="2">
        <f t="shared" si="321"/>
        <v>0</v>
      </c>
      <c r="J2067" s="2">
        <f t="shared" si="322"/>
        <v>0</v>
      </c>
      <c r="K2067" s="2">
        <f t="shared" si="323"/>
        <v>0</v>
      </c>
      <c r="L2067" s="2">
        <f t="shared" si="324"/>
        <v>1</v>
      </c>
      <c r="M2067" s="2">
        <v>905</v>
      </c>
      <c r="Q2067" s="2">
        <f t="shared" si="325"/>
        <v>1</v>
      </c>
      <c r="R2067" s="2">
        <f t="shared" si="326"/>
        <v>0</v>
      </c>
      <c r="S2067" s="2">
        <f t="shared" si="327"/>
        <v>0</v>
      </c>
      <c r="T2067" s="2">
        <v>2011</v>
      </c>
      <c r="U2067" s="2">
        <f t="shared" si="328"/>
        <v>0</v>
      </c>
      <c r="V2067" s="2">
        <v>7.8</v>
      </c>
      <c r="W2067" s="2">
        <f t="shared" si="329"/>
        <v>0</v>
      </c>
    </row>
    <row r="2068" spans="1:23" x14ac:dyDescent="0.2">
      <c r="A2068" s="2" t="s">
        <v>185</v>
      </c>
      <c r="B2068" s="2" t="s">
        <v>11</v>
      </c>
      <c r="C2068" s="2" t="s">
        <v>19</v>
      </c>
      <c r="D2068" s="2">
        <v>141.20400000000001</v>
      </c>
      <c r="E2068" s="2">
        <v>132</v>
      </c>
      <c r="F2068" s="2">
        <v>14790</v>
      </c>
      <c r="G2068" s="2">
        <v>70</v>
      </c>
      <c r="H2068" s="2">
        <f t="shared" si="320"/>
        <v>0</v>
      </c>
      <c r="I2068" s="2">
        <f t="shared" si="321"/>
        <v>0</v>
      </c>
      <c r="J2068" s="2">
        <f t="shared" si="322"/>
        <v>0</v>
      </c>
      <c r="K2068" s="2">
        <f t="shared" si="323"/>
        <v>0</v>
      </c>
      <c r="L2068" s="2">
        <f t="shared" si="324"/>
        <v>1</v>
      </c>
      <c r="M2068" s="2">
        <v>357</v>
      </c>
      <c r="Q2068" s="2">
        <f t="shared" si="325"/>
        <v>1</v>
      </c>
      <c r="R2068" s="2">
        <f t="shared" si="326"/>
        <v>0</v>
      </c>
      <c r="S2068" s="2">
        <f t="shared" si="327"/>
        <v>0</v>
      </c>
      <c r="T2068" s="2">
        <v>2002</v>
      </c>
      <c r="U2068" s="2">
        <f t="shared" si="328"/>
        <v>0</v>
      </c>
      <c r="V2068" s="2">
        <v>5.8</v>
      </c>
      <c r="W2068" s="2">
        <f t="shared" si="329"/>
        <v>0</v>
      </c>
    </row>
    <row r="2069" spans="1:23" x14ac:dyDescent="0.2">
      <c r="A2069" s="2" t="s">
        <v>213</v>
      </c>
      <c r="B2069" s="2" t="s">
        <v>11</v>
      </c>
      <c r="C2069" s="2" t="s">
        <v>19</v>
      </c>
      <c r="D2069" s="2">
        <v>26.082899999999999</v>
      </c>
      <c r="E2069" s="2">
        <v>101</v>
      </c>
      <c r="F2069" s="2">
        <v>993</v>
      </c>
      <c r="G2069" s="2">
        <v>87</v>
      </c>
      <c r="H2069" s="2">
        <f t="shared" si="320"/>
        <v>0</v>
      </c>
      <c r="I2069" s="2">
        <f t="shared" si="321"/>
        <v>0</v>
      </c>
      <c r="J2069" s="2">
        <f t="shared" si="322"/>
        <v>0</v>
      </c>
      <c r="K2069" s="2">
        <f t="shared" si="323"/>
        <v>0</v>
      </c>
      <c r="L2069" s="2">
        <f t="shared" si="324"/>
        <v>1</v>
      </c>
      <c r="M2069" s="2">
        <v>93</v>
      </c>
      <c r="Q2069" s="2">
        <f t="shared" si="325"/>
        <v>1</v>
      </c>
      <c r="R2069" s="2">
        <f t="shared" si="326"/>
        <v>0</v>
      </c>
      <c r="S2069" s="2">
        <f t="shared" si="327"/>
        <v>0</v>
      </c>
      <c r="T2069" s="2">
        <v>2005</v>
      </c>
      <c r="U2069" s="2">
        <f t="shared" si="328"/>
        <v>0</v>
      </c>
      <c r="V2069" s="2">
        <v>4.3</v>
      </c>
      <c r="W2069" s="2">
        <f t="shared" si="329"/>
        <v>0</v>
      </c>
    </row>
    <row r="2070" spans="1:23" x14ac:dyDescent="0.2">
      <c r="A2070" s="2" t="s">
        <v>254</v>
      </c>
      <c r="B2070" s="2" t="s">
        <v>11</v>
      </c>
      <c r="C2070" s="2" t="s">
        <v>19</v>
      </c>
      <c r="D2070" s="2">
        <v>43.337299999999999</v>
      </c>
      <c r="E2070" s="2">
        <v>100</v>
      </c>
      <c r="F2070" s="2">
        <v>12258</v>
      </c>
      <c r="G2070" s="2">
        <v>60</v>
      </c>
      <c r="H2070" s="2">
        <f t="shared" si="320"/>
        <v>0</v>
      </c>
      <c r="I2070" s="2">
        <f t="shared" si="321"/>
        <v>0</v>
      </c>
      <c r="J2070" s="2">
        <f t="shared" si="322"/>
        <v>0</v>
      </c>
      <c r="K2070" s="2">
        <f t="shared" si="323"/>
        <v>0</v>
      </c>
      <c r="L2070" s="2">
        <f t="shared" si="324"/>
        <v>1</v>
      </c>
      <c r="M2070" s="2">
        <v>11000</v>
      </c>
      <c r="Q2070" s="2">
        <f t="shared" si="325"/>
        <v>1</v>
      </c>
      <c r="R2070" s="2">
        <f t="shared" si="326"/>
        <v>0</v>
      </c>
      <c r="S2070" s="2">
        <f t="shared" si="327"/>
        <v>0</v>
      </c>
      <c r="T2070" s="2">
        <v>2009</v>
      </c>
      <c r="U2070" s="2">
        <f t="shared" si="328"/>
        <v>0</v>
      </c>
      <c r="V2070" s="2">
        <v>4.9000000000000004</v>
      </c>
      <c r="W2070" s="2">
        <f t="shared" si="329"/>
        <v>0</v>
      </c>
    </row>
    <row r="2071" spans="1:23" x14ac:dyDescent="0.2">
      <c r="A2071" s="2" t="s">
        <v>271</v>
      </c>
      <c r="B2071" s="2" t="s">
        <v>11</v>
      </c>
      <c r="C2071" s="2" t="s">
        <v>31</v>
      </c>
      <c r="D2071" s="2">
        <v>97.680199999999999</v>
      </c>
      <c r="E2071" s="2">
        <v>104</v>
      </c>
      <c r="F2071" s="2">
        <v>29505</v>
      </c>
      <c r="G2071" s="2">
        <v>70</v>
      </c>
      <c r="H2071" s="2">
        <f t="shared" si="320"/>
        <v>0</v>
      </c>
      <c r="I2071" s="2">
        <f t="shared" si="321"/>
        <v>1</v>
      </c>
      <c r="J2071" s="2">
        <f t="shared" si="322"/>
        <v>0</v>
      </c>
      <c r="K2071" s="2">
        <f t="shared" si="323"/>
        <v>0</v>
      </c>
      <c r="L2071" s="2">
        <f t="shared" si="324"/>
        <v>0</v>
      </c>
      <c r="M2071" s="2">
        <v>235</v>
      </c>
      <c r="Q2071" s="2">
        <f t="shared" si="325"/>
        <v>1</v>
      </c>
      <c r="R2071" s="2">
        <f t="shared" si="326"/>
        <v>0</v>
      </c>
      <c r="S2071" s="2">
        <f t="shared" si="327"/>
        <v>0</v>
      </c>
      <c r="T2071" s="2">
        <v>2008</v>
      </c>
      <c r="U2071" s="2">
        <f t="shared" si="328"/>
        <v>0</v>
      </c>
      <c r="V2071" s="2">
        <v>6.8</v>
      </c>
      <c r="W2071" s="2">
        <f t="shared" si="329"/>
        <v>0</v>
      </c>
    </row>
    <row r="2072" spans="1:23" x14ac:dyDescent="0.2">
      <c r="A2072" s="2" t="s">
        <v>1411</v>
      </c>
      <c r="B2072" s="2" t="s">
        <v>51</v>
      </c>
      <c r="C2072" s="2" t="s">
        <v>97</v>
      </c>
      <c r="D2072" s="2">
        <v>100.169</v>
      </c>
      <c r="E2072" s="2">
        <v>80</v>
      </c>
      <c r="F2072" s="2">
        <v>4394</v>
      </c>
      <c r="G2072" s="2">
        <v>80</v>
      </c>
      <c r="H2072" s="2">
        <f t="shared" si="320"/>
        <v>0</v>
      </c>
      <c r="I2072" s="2">
        <f t="shared" si="321"/>
        <v>0</v>
      </c>
      <c r="J2072" s="2">
        <f t="shared" si="322"/>
        <v>0</v>
      </c>
      <c r="K2072" s="2">
        <f t="shared" si="323"/>
        <v>1</v>
      </c>
      <c r="L2072" s="2">
        <f t="shared" si="324"/>
        <v>0</v>
      </c>
      <c r="M2072" s="2">
        <v>40</v>
      </c>
      <c r="Q2072" s="2">
        <f t="shared" si="325"/>
        <v>0</v>
      </c>
      <c r="R2072" s="2">
        <f t="shared" si="326"/>
        <v>1</v>
      </c>
      <c r="S2072" s="2">
        <f t="shared" si="327"/>
        <v>0</v>
      </c>
      <c r="T2072" s="2">
        <v>2010</v>
      </c>
      <c r="U2072" s="2">
        <f t="shared" si="328"/>
        <v>0</v>
      </c>
      <c r="V2072" s="2">
        <v>4.5999999999999996</v>
      </c>
      <c r="W2072" s="2">
        <f t="shared" si="329"/>
        <v>0</v>
      </c>
    </row>
    <row r="2073" spans="1:23" x14ac:dyDescent="0.2">
      <c r="A2073" s="2" t="s">
        <v>1871</v>
      </c>
      <c r="B2073" s="2" t="s">
        <v>51</v>
      </c>
      <c r="C2073" s="2" t="s">
        <v>31</v>
      </c>
      <c r="D2073" s="2">
        <v>25.677800000000001</v>
      </c>
      <c r="E2073" s="2">
        <v>105</v>
      </c>
      <c r="F2073" s="2">
        <v>4813</v>
      </c>
      <c r="G2073" s="2">
        <v>20</v>
      </c>
      <c r="H2073" s="2">
        <f t="shared" si="320"/>
        <v>0</v>
      </c>
      <c r="I2073" s="2">
        <f t="shared" si="321"/>
        <v>1</v>
      </c>
      <c r="J2073" s="2">
        <f t="shared" si="322"/>
        <v>0</v>
      </c>
      <c r="K2073" s="2">
        <f t="shared" si="323"/>
        <v>0</v>
      </c>
      <c r="L2073" s="2">
        <f t="shared" si="324"/>
        <v>0</v>
      </c>
      <c r="M2073" s="2">
        <v>99</v>
      </c>
      <c r="Q2073" s="2">
        <f t="shared" si="325"/>
        <v>0</v>
      </c>
      <c r="R2073" s="2">
        <f t="shared" si="326"/>
        <v>1</v>
      </c>
      <c r="S2073" s="2">
        <f t="shared" si="327"/>
        <v>0</v>
      </c>
      <c r="T2073" s="2">
        <v>2010</v>
      </c>
      <c r="U2073" s="2">
        <f t="shared" si="328"/>
        <v>0</v>
      </c>
      <c r="V2073" s="2">
        <v>5.8</v>
      </c>
      <c r="W2073" s="2">
        <f t="shared" si="329"/>
        <v>0</v>
      </c>
    </row>
    <row r="2074" spans="1:23" x14ac:dyDescent="0.2">
      <c r="A2074" s="2" t="s">
        <v>1619</v>
      </c>
      <c r="B2074" s="2" t="s">
        <v>15</v>
      </c>
      <c r="C2074" s="2" t="s">
        <v>12</v>
      </c>
      <c r="D2074" s="2">
        <v>9.1802700000000002</v>
      </c>
      <c r="E2074" s="2">
        <v>111</v>
      </c>
      <c r="F2074" s="2">
        <v>4288</v>
      </c>
      <c r="G2074" s="2">
        <v>1.2</v>
      </c>
      <c r="H2074" s="2">
        <f t="shared" si="320"/>
        <v>1</v>
      </c>
      <c r="I2074" s="2">
        <f t="shared" si="321"/>
        <v>0</v>
      </c>
      <c r="J2074" s="2">
        <f t="shared" si="322"/>
        <v>0</v>
      </c>
      <c r="K2074" s="2">
        <f t="shared" si="323"/>
        <v>0</v>
      </c>
      <c r="L2074" s="2">
        <f t="shared" si="324"/>
        <v>0</v>
      </c>
      <c r="M2074" s="2">
        <v>50</v>
      </c>
      <c r="Q2074" s="2">
        <f t="shared" si="325"/>
        <v>0</v>
      </c>
      <c r="R2074" s="2">
        <f t="shared" si="326"/>
        <v>0</v>
      </c>
      <c r="S2074" s="2">
        <f t="shared" si="327"/>
        <v>0</v>
      </c>
      <c r="T2074" s="2">
        <v>2000</v>
      </c>
      <c r="U2074" s="2">
        <f t="shared" si="328"/>
        <v>0</v>
      </c>
      <c r="V2074" s="2">
        <v>7.7</v>
      </c>
      <c r="W2074" s="2">
        <f t="shared" si="329"/>
        <v>1</v>
      </c>
    </row>
    <row r="2075" spans="1:23" x14ac:dyDescent="0.2">
      <c r="A2075" s="2" t="s">
        <v>1145</v>
      </c>
      <c r="B2075" s="2" t="s">
        <v>11</v>
      </c>
      <c r="C2075" s="2" t="s">
        <v>24</v>
      </c>
      <c r="D2075" s="2">
        <v>100.01900000000001</v>
      </c>
      <c r="E2075" s="2">
        <v>113</v>
      </c>
      <c r="F2075" s="2">
        <v>13446</v>
      </c>
      <c r="G2075" s="2">
        <v>90</v>
      </c>
      <c r="H2075" s="2">
        <f t="shared" si="320"/>
        <v>0</v>
      </c>
      <c r="I2075" s="2">
        <f t="shared" si="321"/>
        <v>0</v>
      </c>
      <c r="J2075" s="2">
        <f t="shared" si="322"/>
        <v>0</v>
      </c>
      <c r="K2075" s="2">
        <f t="shared" si="323"/>
        <v>0</v>
      </c>
      <c r="L2075" s="2">
        <f t="shared" si="324"/>
        <v>0</v>
      </c>
      <c r="M2075" s="2">
        <v>221</v>
      </c>
      <c r="Q2075" s="2">
        <f t="shared" si="325"/>
        <v>1</v>
      </c>
      <c r="R2075" s="2">
        <f t="shared" si="326"/>
        <v>0</v>
      </c>
      <c r="S2075" s="2">
        <f t="shared" si="327"/>
        <v>0</v>
      </c>
      <c r="T2075" s="2">
        <v>2008</v>
      </c>
      <c r="U2075" s="2">
        <f t="shared" si="328"/>
        <v>0</v>
      </c>
      <c r="V2075" s="2">
        <v>5.5</v>
      </c>
      <c r="W2075" s="2">
        <f t="shared" si="329"/>
        <v>0</v>
      </c>
    </row>
    <row r="2076" spans="1:23" x14ac:dyDescent="0.2">
      <c r="A2076" s="2" t="s">
        <v>3190</v>
      </c>
      <c r="B2076" s="2" t="s">
        <v>11</v>
      </c>
      <c r="C2076" s="2" t="s">
        <v>12</v>
      </c>
      <c r="D2076" s="2">
        <v>40.066499999999998</v>
      </c>
      <c r="E2076" s="2">
        <v>95</v>
      </c>
      <c r="F2076" s="2">
        <v>1792</v>
      </c>
      <c r="G2076" s="2">
        <v>8</v>
      </c>
      <c r="H2076" s="2">
        <f t="shared" si="320"/>
        <v>0</v>
      </c>
      <c r="I2076" s="2">
        <f t="shared" si="321"/>
        <v>0</v>
      </c>
      <c r="J2076" s="2">
        <f t="shared" si="322"/>
        <v>0</v>
      </c>
      <c r="K2076" s="2">
        <f t="shared" si="323"/>
        <v>0</v>
      </c>
      <c r="L2076" s="2">
        <f t="shared" si="324"/>
        <v>0</v>
      </c>
      <c r="M2076" s="2">
        <v>548</v>
      </c>
      <c r="Q2076" s="2">
        <f t="shared" si="325"/>
        <v>1</v>
      </c>
      <c r="R2076" s="2">
        <f t="shared" si="326"/>
        <v>0</v>
      </c>
      <c r="S2076" s="2">
        <f t="shared" si="327"/>
        <v>0</v>
      </c>
      <c r="T2076" s="2">
        <v>2004</v>
      </c>
      <c r="U2076" s="2">
        <f t="shared" si="328"/>
        <v>0</v>
      </c>
      <c r="V2076" s="2">
        <v>3.5</v>
      </c>
      <c r="W2076" s="2">
        <f t="shared" si="329"/>
        <v>1</v>
      </c>
    </row>
    <row r="2077" spans="1:23" x14ac:dyDescent="0.2">
      <c r="A2077" s="2" t="s">
        <v>1414</v>
      </c>
      <c r="B2077" s="2" t="s">
        <v>15</v>
      </c>
      <c r="C2077" s="2" t="s">
        <v>31</v>
      </c>
      <c r="D2077" s="2">
        <v>2.42685</v>
      </c>
      <c r="E2077" s="2">
        <v>93</v>
      </c>
      <c r="F2077" s="2">
        <v>776</v>
      </c>
      <c r="G2077" s="2">
        <v>4</v>
      </c>
      <c r="H2077" s="2">
        <f t="shared" si="320"/>
        <v>1</v>
      </c>
      <c r="I2077" s="2">
        <f t="shared" si="321"/>
        <v>1</v>
      </c>
      <c r="J2077" s="2">
        <f t="shared" si="322"/>
        <v>0</v>
      </c>
      <c r="K2077" s="2">
        <f t="shared" si="323"/>
        <v>0</v>
      </c>
      <c r="L2077" s="2">
        <f t="shared" si="324"/>
        <v>0</v>
      </c>
      <c r="M2077" s="2">
        <v>131</v>
      </c>
      <c r="Q2077" s="2">
        <f t="shared" si="325"/>
        <v>0</v>
      </c>
      <c r="R2077" s="2">
        <f t="shared" si="326"/>
        <v>0</v>
      </c>
      <c r="S2077" s="2">
        <f t="shared" si="327"/>
        <v>0</v>
      </c>
      <c r="T2077" s="2">
        <v>2007</v>
      </c>
      <c r="U2077" s="2">
        <f t="shared" si="328"/>
        <v>0</v>
      </c>
      <c r="V2077" s="2">
        <v>6.5</v>
      </c>
      <c r="W2077" s="2">
        <f t="shared" si="329"/>
        <v>0</v>
      </c>
    </row>
    <row r="2078" spans="1:23" x14ac:dyDescent="0.2">
      <c r="A2078" s="2" t="s">
        <v>277</v>
      </c>
      <c r="B2078" s="2" t="s">
        <v>15</v>
      </c>
      <c r="C2078" s="2" t="s">
        <v>40</v>
      </c>
      <c r="D2078" s="2">
        <v>3.2478199999999999</v>
      </c>
      <c r="E2078" s="2">
        <v>98</v>
      </c>
      <c r="F2078" s="2">
        <v>19310</v>
      </c>
      <c r="G2078" s="2">
        <v>22</v>
      </c>
      <c r="H2078" s="2">
        <f t="shared" si="320"/>
        <v>1</v>
      </c>
      <c r="I2078" s="2">
        <f t="shared" si="321"/>
        <v>0</v>
      </c>
      <c r="J2078" s="2">
        <f t="shared" si="322"/>
        <v>0</v>
      </c>
      <c r="K2078" s="2">
        <f t="shared" si="323"/>
        <v>0</v>
      </c>
      <c r="L2078" s="2">
        <f t="shared" si="324"/>
        <v>0</v>
      </c>
      <c r="M2078" s="2">
        <v>11000</v>
      </c>
      <c r="Q2078" s="2">
        <f t="shared" si="325"/>
        <v>0</v>
      </c>
      <c r="R2078" s="2">
        <f t="shared" si="326"/>
        <v>0</v>
      </c>
      <c r="S2078" s="2">
        <f t="shared" si="327"/>
        <v>1</v>
      </c>
      <c r="T2078" s="2">
        <v>2010</v>
      </c>
      <c r="U2078" s="2">
        <f t="shared" si="328"/>
        <v>0</v>
      </c>
      <c r="V2078" s="2">
        <v>6.3</v>
      </c>
      <c r="W2078" s="2">
        <f t="shared" si="329"/>
        <v>0</v>
      </c>
    </row>
    <row r="2079" spans="1:23" x14ac:dyDescent="0.2">
      <c r="A2079" s="2" t="s">
        <v>544</v>
      </c>
      <c r="B2079" s="2" t="s">
        <v>11</v>
      </c>
      <c r="C2079" s="2" t="s">
        <v>31</v>
      </c>
      <c r="D2079" s="2">
        <v>75.604299999999995</v>
      </c>
      <c r="E2079" s="2">
        <v>110</v>
      </c>
      <c r="F2079" s="2">
        <v>847</v>
      </c>
      <c r="G2079" s="2">
        <v>54</v>
      </c>
      <c r="H2079" s="2">
        <f t="shared" si="320"/>
        <v>0</v>
      </c>
      <c r="I2079" s="2">
        <f t="shared" si="321"/>
        <v>1</v>
      </c>
      <c r="J2079" s="2">
        <f t="shared" si="322"/>
        <v>0</v>
      </c>
      <c r="K2079" s="2">
        <f t="shared" si="323"/>
        <v>0</v>
      </c>
      <c r="L2079" s="2">
        <f t="shared" si="324"/>
        <v>0</v>
      </c>
      <c r="M2079" s="2">
        <v>94</v>
      </c>
      <c r="Q2079" s="2">
        <f t="shared" si="325"/>
        <v>1</v>
      </c>
      <c r="R2079" s="2">
        <f t="shared" si="326"/>
        <v>0</v>
      </c>
      <c r="S2079" s="2">
        <f t="shared" si="327"/>
        <v>0</v>
      </c>
      <c r="T2079" s="2">
        <v>2006</v>
      </c>
      <c r="U2079" s="2">
        <f t="shared" si="328"/>
        <v>0</v>
      </c>
      <c r="V2079" s="2">
        <v>5.6</v>
      </c>
      <c r="W2079" s="2">
        <f t="shared" si="329"/>
        <v>0</v>
      </c>
    </row>
    <row r="2080" spans="1:23" x14ac:dyDescent="0.2">
      <c r="A2080" s="2" t="s">
        <v>1422</v>
      </c>
      <c r="B2080" s="2" t="s">
        <v>15</v>
      </c>
      <c r="C2080" s="2" t="s">
        <v>40</v>
      </c>
      <c r="D2080" s="2">
        <v>16.3003</v>
      </c>
      <c r="E2080" s="2">
        <v>94</v>
      </c>
      <c r="F2080" s="2">
        <v>10575</v>
      </c>
      <c r="G2080" s="2">
        <v>12</v>
      </c>
      <c r="H2080" s="2">
        <f t="shared" si="320"/>
        <v>1</v>
      </c>
      <c r="I2080" s="2">
        <f t="shared" si="321"/>
        <v>0</v>
      </c>
      <c r="J2080" s="2">
        <f t="shared" si="322"/>
        <v>0</v>
      </c>
      <c r="K2080" s="2">
        <f t="shared" si="323"/>
        <v>0</v>
      </c>
      <c r="L2080" s="2">
        <f t="shared" si="324"/>
        <v>0</v>
      </c>
      <c r="M2080" s="2">
        <v>655</v>
      </c>
      <c r="Q2080" s="2">
        <f t="shared" si="325"/>
        <v>0</v>
      </c>
      <c r="R2080" s="2">
        <f t="shared" si="326"/>
        <v>0</v>
      </c>
      <c r="S2080" s="2">
        <f t="shared" si="327"/>
        <v>1</v>
      </c>
      <c r="T2080" s="2">
        <v>2011</v>
      </c>
      <c r="U2080" s="2">
        <f t="shared" si="328"/>
        <v>0</v>
      </c>
      <c r="V2080" s="2">
        <v>6.3</v>
      </c>
      <c r="W2080" s="2">
        <f t="shared" si="329"/>
        <v>0</v>
      </c>
    </row>
    <row r="2081" spans="1:23" x14ac:dyDescent="0.2">
      <c r="A2081" s="2" t="s">
        <v>206</v>
      </c>
      <c r="B2081" s="2" t="s">
        <v>15</v>
      </c>
      <c r="C2081" s="2" t="s">
        <v>19</v>
      </c>
      <c r="D2081" s="2">
        <v>21.557200000000002</v>
      </c>
      <c r="E2081" s="2">
        <v>102</v>
      </c>
      <c r="F2081" s="2">
        <v>45202</v>
      </c>
      <c r="G2081" s="2">
        <v>49.9</v>
      </c>
      <c r="H2081" s="2">
        <f t="shared" si="320"/>
        <v>1</v>
      </c>
      <c r="I2081" s="2">
        <f t="shared" si="321"/>
        <v>0</v>
      </c>
      <c r="J2081" s="2">
        <f t="shared" si="322"/>
        <v>0</v>
      </c>
      <c r="K2081" s="2">
        <f t="shared" si="323"/>
        <v>0</v>
      </c>
      <c r="L2081" s="2">
        <f t="shared" si="324"/>
        <v>1</v>
      </c>
      <c r="M2081" s="2">
        <v>234</v>
      </c>
      <c r="Q2081" s="2">
        <f t="shared" si="325"/>
        <v>0</v>
      </c>
      <c r="R2081" s="2">
        <f t="shared" si="326"/>
        <v>0</v>
      </c>
      <c r="S2081" s="2">
        <f t="shared" si="327"/>
        <v>0</v>
      </c>
      <c r="T2081" s="2">
        <v>2011</v>
      </c>
      <c r="U2081" s="2">
        <f t="shared" si="328"/>
        <v>0</v>
      </c>
      <c r="V2081" s="2">
        <v>5.6</v>
      </c>
      <c r="W2081" s="2">
        <f t="shared" si="329"/>
        <v>0</v>
      </c>
    </row>
    <row r="2082" spans="1:23" x14ac:dyDescent="0.2">
      <c r="A2082" s="2" t="s">
        <v>3197</v>
      </c>
      <c r="B2082" s="2" t="s">
        <v>15</v>
      </c>
      <c r="C2082" s="2" t="s">
        <v>40</v>
      </c>
      <c r="D2082" s="2">
        <v>1.5737099999999999</v>
      </c>
      <c r="E2082" s="2">
        <v>90</v>
      </c>
      <c r="F2082" s="2">
        <v>973</v>
      </c>
      <c r="G2082" s="2">
        <v>0.125</v>
      </c>
      <c r="H2082" s="2">
        <f t="shared" si="320"/>
        <v>1</v>
      </c>
      <c r="I2082" s="2">
        <f t="shared" si="321"/>
        <v>0</v>
      </c>
      <c r="J2082" s="2">
        <f t="shared" si="322"/>
        <v>0</v>
      </c>
      <c r="K2082" s="2">
        <f t="shared" si="323"/>
        <v>0</v>
      </c>
      <c r="L2082" s="2">
        <f t="shared" si="324"/>
        <v>0</v>
      </c>
      <c r="M2082" s="2">
        <v>100</v>
      </c>
      <c r="Q2082" s="2">
        <f t="shared" si="325"/>
        <v>0</v>
      </c>
      <c r="R2082" s="2">
        <f t="shared" si="326"/>
        <v>0</v>
      </c>
      <c r="S2082" s="2">
        <f t="shared" si="327"/>
        <v>1</v>
      </c>
      <c r="T2082" s="2">
        <v>2011</v>
      </c>
      <c r="U2082" s="2">
        <f t="shared" si="328"/>
        <v>0</v>
      </c>
      <c r="V2082" s="2">
        <v>6.7</v>
      </c>
      <c r="W2082" s="2">
        <f t="shared" si="329"/>
        <v>0</v>
      </c>
    </row>
    <row r="2083" spans="1:23" x14ac:dyDescent="0.2">
      <c r="A2083" s="2" t="s">
        <v>187</v>
      </c>
      <c r="B2083" s="2" t="s">
        <v>15</v>
      </c>
      <c r="C2083" s="2" t="s">
        <v>40</v>
      </c>
      <c r="D2083" s="2">
        <v>15.2813</v>
      </c>
      <c r="E2083" s="2">
        <v>90</v>
      </c>
      <c r="F2083" s="2">
        <v>16004</v>
      </c>
      <c r="G2083" s="2">
        <v>18</v>
      </c>
      <c r="H2083" s="2">
        <f t="shared" si="320"/>
        <v>1</v>
      </c>
      <c r="I2083" s="2">
        <f t="shared" si="321"/>
        <v>0</v>
      </c>
      <c r="J2083" s="2">
        <f t="shared" si="322"/>
        <v>0</v>
      </c>
      <c r="K2083" s="2">
        <f t="shared" si="323"/>
        <v>0</v>
      </c>
      <c r="L2083" s="2">
        <f t="shared" si="324"/>
        <v>0</v>
      </c>
      <c r="M2083" s="2">
        <v>44</v>
      </c>
      <c r="Q2083" s="2">
        <f t="shared" si="325"/>
        <v>0</v>
      </c>
      <c r="R2083" s="2">
        <f t="shared" si="326"/>
        <v>0</v>
      </c>
      <c r="S2083" s="2">
        <f t="shared" si="327"/>
        <v>1</v>
      </c>
      <c r="T2083" s="2">
        <v>2009</v>
      </c>
      <c r="U2083" s="2">
        <f t="shared" si="328"/>
        <v>0</v>
      </c>
      <c r="V2083" s="2">
        <v>6.5</v>
      </c>
      <c r="W2083" s="2">
        <f t="shared" si="329"/>
        <v>0</v>
      </c>
    </row>
    <row r="2084" spans="1:23" x14ac:dyDescent="0.2">
      <c r="A2084" s="2" t="s">
        <v>629</v>
      </c>
      <c r="B2084" s="2" t="s">
        <v>15</v>
      </c>
      <c r="C2084" s="2" t="s">
        <v>31</v>
      </c>
      <c r="D2084" s="2">
        <v>31.4528</v>
      </c>
      <c r="E2084" s="2">
        <v>101</v>
      </c>
      <c r="F2084" s="2">
        <v>638</v>
      </c>
      <c r="G2084" s="2">
        <v>24</v>
      </c>
      <c r="H2084" s="2">
        <f t="shared" si="320"/>
        <v>1</v>
      </c>
      <c r="I2084" s="2">
        <f t="shared" si="321"/>
        <v>1</v>
      </c>
      <c r="J2084" s="2">
        <f t="shared" si="322"/>
        <v>0</v>
      </c>
      <c r="K2084" s="2">
        <f t="shared" si="323"/>
        <v>0</v>
      </c>
      <c r="L2084" s="2">
        <f t="shared" si="324"/>
        <v>0</v>
      </c>
      <c r="M2084" s="2">
        <v>0</v>
      </c>
      <c r="Q2084" s="2">
        <f t="shared" si="325"/>
        <v>0</v>
      </c>
      <c r="R2084" s="2">
        <f t="shared" si="326"/>
        <v>0</v>
      </c>
      <c r="S2084" s="2">
        <f t="shared" si="327"/>
        <v>0</v>
      </c>
      <c r="T2084" s="2">
        <v>2008</v>
      </c>
      <c r="U2084" s="2">
        <f t="shared" si="328"/>
        <v>0</v>
      </c>
      <c r="V2084" s="2">
        <v>6.6</v>
      </c>
      <c r="W2084" s="2">
        <f t="shared" si="329"/>
        <v>0</v>
      </c>
    </row>
    <row r="2085" spans="1:23" x14ac:dyDescent="0.2">
      <c r="A2085" s="2" t="s">
        <v>887</v>
      </c>
      <c r="B2085" s="2" t="s">
        <v>51</v>
      </c>
      <c r="C2085" s="2" t="s">
        <v>19</v>
      </c>
      <c r="D2085" s="2">
        <v>28.045500000000001</v>
      </c>
      <c r="E2085" s="2">
        <v>101</v>
      </c>
      <c r="F2085" s="2">
        <v>32232</v>
      </c>
      <c r="G2085" s="2">
        <v>65</v>
      </c>
      <c r="H2085" s="2">
        <f t="shared" si="320"/>
        <v>0</v>
      </c>
      <c r="I2085" s="2">
        <f t="shared" si="321"/>
        <v>0</v>
      </c>
      <c r="J2085" s="2">
        <f t="shared" si="322"/>
        <v>0</v>
      </c>
      <c r="K2085" s="2">
        <f t="shared" si="323"/>
        <v>0</v>
      </c>
      <c r="L2085" s="2">
        <f t="shared" si="324"/>
        <v>1</v>
      </c>
      <c r="M2085" s="2">
        <v>4000</v>
      </c>
      <c r="Q2085" s="2">
        <f t="shared" si="325"/>
        <v>0</v>
      </c>
      <c r="R2085" s="2">
        <f t="shared" si="326"/>
        <v>1</v>
      </c>
      <c r="S2085" s="2">
        <f t="shared" si="327"/>
        <v>0</v>
      </c>
      <c r="T2085" s="2">
        <v>2005</v>
      </c>
      <c r="U2085" s="2">
        <f t="shared" si="328"/>
        <v>0</v>
      </c>
      <c r="V2085" s="2">
        <v>6.1</v>
      </c>
      <c r="W2085" s="2">
        <f t="shared" si="329"/>
        <v>0</v>
      </c>
    </row>
    <row r="2086" spans="1:23" x14ac:dyDescent="0.2">
      <c r="A2086" s="2" t="s">
        <v>2619</v>
      </c>
      <c r="B2086" s="2" t="s">
        <v>15</v>
      </c>
      <c r="C2086" s="2" t="s">
        <v>12</v>
      </c>
      <c r="D2086" s="2">
        <v>95.720699999999994</v>
      </c>
      <c r="E2086" s="2">
        <v>157</v>
      </c>
      <c r="F2086" s="2">
        <v>2759</v>
      </c>
      <c r="G2086" s="2">
        <v>40</v>
      </c>
      <c r="H2086" s="2">
        <f t="shared" si="320"/>
        <v>1</v>
      </c>
      <c r="I2086" s="2">
        <f t="shared" si="321"/>
        <v>0</v>
      </c>
      <c r="J2086" s="2">
        <f t="shared" si="322"/>
        <v>0</v>
      </c>
      <c r="K2086" s="2">
        <f t="shared" si="323"/>
        <v>0</v>
      </c>
      <c r="L2086" s="2">
        <f t="shared" si="324"/>
        <v>0</v>
      </c>
      <c r="M2086" s="2">
        <v>0</v>
      </c>
      <c r="Q2086" s="2">
        <f t="shared" si="325"/>
        <v>0</v>
      </c>
      <c r="R2086" s="2">
        <f t="shared" si="326"/>
        <v>0</v>
      </c>
      <c r="S2086" s="2">
        <f t="shared" si="327"/>
        <v>0</v>
      </c>
      <c r="T2086" s="2">
        <v>2012</v>
      </c>
      <c r="U2086" s="2">
        <f t="shared" si="328"/>
        <v>0</v>
      </c>
      <c r="V2086" s="2">
        <v>7.4</v>
      </c>
      <c r="W2086" s="2">
        <f t="shared" si="329"/>
        <v>1</v>
      </c>
    </row>
    <row r="2087" spans="1:23" x14ac:dyDescent="0.2">
      <c r="A2087" s="2" t="s">
        <v>1119</v>
      </c>
      <c r="B2087" s="2" t="s">
        <v>15</v>
      </c>
      <c r="C2087" s="2" t="s">
        <v>12</v>
      </c>
      <c r="D2087" s="2">
        <v>33.048400000000001</v>
      </c>
      <c r="E2087" s="2">
        <v>162</v>
      </c>
      <c r="F2087" s="2">
        <v>36928</v>
      </c>
      <c r="G2087" s="2">
        <v>65</v>
      </c>
      <c r="H2087" s="2">
        <f t="shared" si="320"/>
        <v>1</v>
      </c>
      <c r="I2087" s="2">
        <f t="shared" si="321"/>
        <v>0</v>
      </c>
      <c r="J2087" s="2">
        <f t="shared" si="322"/>
        <v>0</v>
      </c>
      <c r="K2087" s="2">
        <f t="shared" si="323"/>
        <v>0</v>
      </c>
      <c r="L2087" s="2">
        <f t="shared" si="324"/>
        <v>0</v>
      </c>
      <c r="M2087" s="2">
        <v>21000</v>
      </c>
      <c r="Q2087" s="2">
        <f t="shared" si="325"/>
        <v>0</v>
      </c>
      <c r="R2087" s="2">
        <f t="shared" si="326"/>
        <v>0</v>
      </c>
      <c r="S2087" s="2">
        <f t="shared" si="327"/>
        <v>0</v>
      </c>
      <c r="T2087" s="2">
        <v>2007</v>
      </c>
      <c r="U2087" s="2">
        <f t="shared" si="328"/>
        <v>0</v>
      </c>
      <c r="V2087" s="2">
        <v>7.7</v>
      </c>
      <c r="W2087" s="2">
        <f t="shared" si="329"/>
        <v>1</v>
      </c>
    </row>
    <row r="2088" spans="1:23" x14ac:dyDescent="0.2">
      <c r="A2088" s="2" t="s">
        <v>1067</v>
      </c>
      <c r="B2088" s="2" t="s">
        <v>15</v>
      </c>
      <c r="C2088" s="2" t="s">
        <v>19</v>
      </c>
      <c r="D2088" s="2">
        <v>75.590299999999999</v>
      </c>
      <c r="E2088" s="2">
        <v>88</v>
      </c>
      <c r="F2088" s="2">
        <v>28011</v>
      </c>
      <c r="G2088" s="2">
        <v>23.6</v>
      </c>
      <c r="H2088" s="2">
        <f t="shared" si="320"/>
        <v>1</v>
      </c>
      <c r="I2088" s="2">
        <f t="shared" si="321"/>
        <v>0</v>
      </c>
      <c r="J2088" s="2">
        <f t="shared" si="322"/>
        <v>0</v>
      </c>
      <c r="K2088" s="2">
        <f t="shared" si="323"/>
        <v>0</v>
      </c>
      <c r="L2088" s="2">
        <f t="shared" si="324"/>
        <v>1</v>
      </c>
      <c r="M2088" s="2">
        <v>181</v>
      </c>
      <c r="Q2088" s="2">
        <f t="shared" si="325"/>
        <v>0</v>
      </c>
      <c r="R2088" s="2">
        <f t="shared" si="326"/>
        <v>0</v>
      </c>
      <c r="S2088" s="2">
        <f t="shared" si="327"/>
        <v>0</v>
      </c>
      <c r="T2088" s="2">
        <v>2009</v>
      </c>
      <c r="U2088" s="2">
        <f t="shared" si="328"/>
        <v>0</v>
      </c>
      <c r="V2088" s="2">
        <v>7.7</v>
      </c>
      <c r="W2088" s="2">
        <f t="shared" si="329"/>
        <v>0</v>
      </c>
    </row>
    <row r="2089" spans="1:23" x14ac:dyDescent="0.2">
      <c r="A2089" s="2" t="s">
        <v>295</v>
      </c>
      <c r="B2089" s="2" t="s">
        <v>51</v>
      </c>
      <c r="C2089" s="2" t="s">
        <v>31</v>
      </c>
      <c r="D2089" s="2">
        <v>80.360900000000001</v>
      </c>
      <c r="E2089" s="2">
        <v>102</v>
      </c>
      <c r="F2089" s="2">
        <v>5392</v>
      </c>
      <c r="G2089" s="2">
        <v>80</v>
      </c>
      <c r="H2089" s="2">
        <f t="shared" si="320"/>
        <v>0</v>
      </c>
      <c r="I2089" s="2">
        <f t="shared" si="321"/>
        <v>1</v>
      </c>
      <c r="J2089" s="2">
        <f t="shared" si="322"/>
        <v>0</v>
      </c>
      <c r="K2089" s="2">
        <f t="shared" si="323"/>
        <v>0</v>
      </c>
      <c r="L2089" s="2">
        <f t="shared" si="324"/>
        <v>0</v>
      </c>
      <c r="M2089" s="2">
        <v>153</v>
      </c>
      <c r="Q2089" s="2">
        <f t="shared" si="325"/>
        <v>0</v>
      </c>
      <c r="R2089" s="2">
        <f t="shared" si="326"/>
        <v>1</v>
      </c>
      <c r="S2089" s="2">
        <f t="shared" si="327"/>
        <v>0</v>
      </c>
      <c r="T2089" s="2">
        <v>2011</v>
      </c>
      <c r="U2089" s="2">
        <f t="shared" si="328"/>
        <v>0</v>
      </c>
      <c r="V2089" s="2">
        <v>5.2</v>
      </c>
      <c r="W2089" s="2">
        <f t="shared" si="329"/>
        <v>0</v>
      </c>
    </row>
    <row r="2090" spans="1:23" x14ac:dyDescent="0.2">
      <c r="A2090" s="2" t="s">
        <v>2848</v>
      </c>
      <c r="B2090" s="2" t="s">
        <v>11</v>
      </c>
      <c r="C2090" s="2" t="s">
        <v>31</v>
      </c>
      <c r="D2090" s="2">
        <v>28.8371</v>
      </c>
      <c r="E2090" s="2">
        <v>102</v>
      </c>
      <c r="F2090" s="2">
        <v>24107</v>
      </c>
      <c r="G2090" s="2">
        <v>50</v>
      </c>
      <c r="H2090" s="2">
        <f t="shared" si="320"/>
        <v>0</v>
      </c>
      <c r="I2090" s="2">
        <f t="shared" si="321"/>
        <v>1</v>
      </c>
      <c r="J2090" s="2">
        <f t="shared" si="322"/>
        <v>0</v>
      </c>
      <c r="K2090" s="2">
        <f t="shared" si="323"/>
        <v>0</v>
      </c>
      <c r="L2090" s="2">
        <f t="shared" si="324"/>
        <v>0</v>
      </c>
      <c r="M2090" s="2">
        <v>0</v>
      </c>
      <c r="Q2090" s="2">
        <f t="shared" si="325"/>
        <v>1</v>
      </c>
      <c r="R2090" s="2">
        <f t="shared" si="326"/>
        <v>0</v>
      </c>
      <c r="S2090" s="2">
        <f t="shared" si="327"/>
        <v>0</v>
      </c>
      <c r="T2090" s="2">
        <v>2016</v>
      </c>
      <c r="U2090" s="2">
        <f t="shared" si="328"/>
        <v>0</v>
      </c>
      <c r="V2090" s="2">
        <v>4.8</v>
      </c>
      <c r="W2090" s="2">
        <f t="shared" si="329"/>
        <v>0</v>
      </c>
    </row>
    <row r="2091" spans="1:23" x14ac:dyDescent="0.2">
      <c r="A2091" s="2" t="s">
        <v>1071</v>
      </c>
      <c r="B2091" s="2" t="s">
        <v>51</v>
      </c>
      <c r="C2091" s="2" t="s">
        <v>19</v>
      </c>
      <c r="D2091" s="2">
        <v>11.6312</v>
      </c>
      <c r="E2091" s="2">
        <v>83</v>
      </c>
      <c r="F2091" s="2">
        <v>5022</v>
      </c>
      <c r="G2091" s="2">
        <v>35</v>
      </c>
      <c r="H2091" s="2">
        <f t="shared" si="320"/>
        <v>0</v>
      </c>
      <c r="I2091" s="2">
        <f t="shared" si="321"/>
        <v>0</v>
      </c>
      <c r="J2091" s="2">
        <f t="shared" si="322"/>
        <v>0</v>
      </c>
      <c r="K2091" s="2">
        <f t="shared" si="323"/>
        <v>0</v>
      </c>
      <c r="L2091" s="2">
        <f t="shared" si="324"/>
        <v>1</v>
      </c>
      <c r="M2091" s="2">
        <v>12</v>
      </c>
      <c r="Q2091" s="2">
        <f t="shared" si="325"/>
        <v>0</v>
      </c>
      <c r="R2091" s="2">
        <f t="shared" si="326"/>
        <v>1</v>
      </c>
      <c r="S2091" s="2">
        <f t="shared" si="327"/>
        <v>0</v>
      </c>
      <c r="T2091" s="2">
        <v>2006</v>
      </c>
      <c r="U2091" s="2">
        <f t="shared" si="328"/>
        <v>0</v>
      </c>
      <c r="V2091" s="2">
        <v>4.2</v>
      </c>
      <c r="W2091" s="2">
        <f t="shared" si="329"/>
        <v>0</v>
      </c>
    </row>
    <row r="2092" spans="1:23" x14ac:dyDescent="0.2">
      <c r="A2092" s="2" t="s">
        <v>1389</v>
      </c>
      <c r="B2092" s="2" t="s">
        <v>11</v>
      </c>
      <c r="C2092" s="2" t="s">
        <v>24</v>
      </c>
      <c r="D2092" s="2">
        <v>25.858000000000001</v>
      </c>
      <c r="E2092" s="2">
        <v>93</v>
      </c>
      <c r="F2092" s="2">
        <v>10185</v>
      </c>
      <c r="G2092" s="2">
        <v>62</v>
      </c>
      <c r="H2092" s="2">
        <f t="shared" si="320"/>
        <v>0</v>
      </c>
      <c r="I2092" s="2">
        <f t="shared" si="321"/>
        <v>0</v>
      </c>
      <c r="J2092" s="2">
        <f t="shared" si="322"/>
        <v>0</v>
      </c>
      <c r="K2092" s="2">
        <f t="shared" si="323"/>
        <v>0</v>
      </c>
      <c r="L2092" s="2">
        <f t="shared" si="324"/>
        <v>0</v>
      </c>
      <c r="M2092" s="2">
        <v>45</v>
      </c>
      <c r="Q2092" s="2">
        <f t="shared" si="325"/>
        <v>1</v>
      </c>
      <c r="R2092" s="2">
        <f t="shared" si="326"/>
        <v>0</v>
      </c>
      <c r="S2092" s="2">
        <f t="shared" si="327"/>
        <v>0</v>
      </c>
      <c r="T2092" s="2">
        <v>2005</v>
      </c>
      <c r="U2092" s="2">
        <f t="shared" si="328"/>
        <v>0</v>
      </c>
      <c r="V2092" s="2">
        <v>5.5</v>
      </c>
      <c r="W2092" s="2">
        <f t="shared" si="329"/>
        <v>0</v>
      </c>
    </row>
  </sheetData>
  <mergeCells count="2">
    <mergeCell ref="H1:I1"/>
    <mergeCell ref="J1:L1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AD601-1936-3440-A02C-BF458906D869}">
  <sheetPr>
    <tabColor rgb="FF89FEFD"/>
  </sheetPr>
  <dimension ref="A1:L2122"/>
  <sheetViews>
    <sheetView workbookViewId="0">
      <selection activeCell="D25" sqref="D25"/>
    </sheetView>
  </sheetViews>
  <sheetFormatPr baseColWidth="10" defaultRowHeight="16" x14ac:dyDescent="0.2"/>
  <cols>
    <col min="1" max="1" width="22.6640625" style="27" bestFit="1" customWidth="1"/>
    <col min="2" max="2" width="22.5" style="27" bestFit="1" customWidth="1"/>
    <col min="3" max="3" width="13.5" style="27" bestFit="1" customWidth="1"/>
    <col min="4" max="4" width="12.83203125" style="27" bestFit="1" customWidth="1"/>
    <col min="5" max="5" width="20" style="27" customWidth="1"/>
    <col min="6" max="6" width="14.1640625" style="27" customWidth="1"/>
    <col min="7" max="7" width="12.83203125" style="27" bestFit="1" customWidth="1"/>
    <col min="8" max="8" width="22.83203125" style="27" customWidth="1"/>
    <col min="9" max="9" width="14.6640625" style="27" customWidth="1"/>
    <col min="10" max="10" width="16.1640625" style="27" customWidth="1"/>
    <col min="11" max="11" width="16.83203125" style="27" customWidth="1"/>
    <col min="12" max="16384" width="10.83203125" style="27"/>
  </cols>
  <sheetData>
    <row r="1" spans="1:9" x14ac:dyDescent="0.2">
      <c r="A1" s="27" t="s">
        <v>3224</v>
      </c>
    </row>
    <row r="2" spans="1:9" ht="17" thickBot="1" x14ac:dyDescent="0.25"/>
    <row r="3" spans="1:9" x14ac:dyDescent="0.2">
      <c r="A3" s="7" t="s">
        <v>3225</v>
      </c>
      <c r="B3" s="7"/>
    </row>
    <row r="4" spans="1:9" x14ac:dyDescent="0.2">
      <c r="A4" s="30" t="s">
        <v>3226</v>
      </c>
      <c r="B4" s="30">
        <v>0.72228072326050008</v>
      </c>
    </row>
    <row r="5" spans="1:9" x14ac:dyDescent="0.2">
      <c r="A5" s="30" t="s">
        <v>3227</v>
      </c>
      <c r="B5" s="30">
        <v>0.52168944319371113</v>
      </c>
    </row>
    <row r="6" spans="1:9" x14ac:dyDescent="0.2">
      <c r="A6" s="30" t="s">
        <v>3228</v>
      </c>
      <c r="B6" s="30">
        <v>0.51961983020753</v>
      </c>
    </row>
    <row r="7" spans="1:9" x14ac:dyDescent="0.2">
      <c r="A7" s="30" t="s">
        <v>3229</v>
      </c>
      <c r="B7" s="30">
        <v>51.737625579542879</v>
      </c>
    </row>
    <row r="8" spans="1:9" ht="17" thickBot="1" x14ac:dyDescent="0.25">
      <c r="A8" s="31" t="s">
        <v>3230</v>
      </c>
      <c r="B8" s="31">
        <v>2090</v>
      </c>
    </row>
    <row r="10" spans="1:9" ht="17" thickBot="1" x14ac:dyDescent="0.25">
      <c r="A10" s="27" t="s">
        <v>3231</v>
      </c>
    </row>
    <row r="11" spans="1:9" x14ac:dyDescent="0.2">
      <c r="A11" s="8"/>
      <c r="B11" s="8" t="s">
        <v>3236</v>
      </c>
      <c r="C11" s="8" t="s">
        <v>3237</v>
      </c>
      <c r="D11" s="8" t="s">
        <v>3238</v>
      </c>
      <c r="E11" s="8" t="s">
        <v>3239</v>
      </c>
      <c r="F11" s="8" t="s">
        <v>3240</v>
      </c>
    </row>
    <row r="12" spans="1:9" x14ac:dyDescent="0.2">
      <c r="A12" s="30" t="s">
        <v>3232</v>
      </c>
      <c r="B12" s="30">
        <v>9</v>
      </c>
      <c r="C12" s="30">
        <v>6072652.1419390496</v>
      </c>
      <c r="D12" s="30">
        <v>674739.12688211666</v>
      </c>
      <c r="E12" s="30">
        <v>252.0710136035413</v>
      </c>
      <c r="F12" s="30">
        <v>0</v>
      </c>
    </row>
    <row r="13" spans="1:9" x14ac:dyDescent="0.2">
      <c r="A13" s="30" t="s">
        <v>3233</v>
      </c>
      <c r="B13" s="30">
        <v>2080</v>
      </c>
      <c r="C13" s="30">
        <v>5567706.3532666564</v>
      </c>
      <c r="D13" s="30">
        <v>2676.7819006089694</v>
      </c>
      <c r="E13" s="30"/>
      <c r="F13" s="30"/>
    </row>
    <row r="14" spans="1:9" ht="17" thickBot="1" x14ac:dyDescent="0.25">
      <c r="A14" s="31" t="s">
        <v>3234</v>
      </c>
      <c r="B14" s="31">
        <v>2089</v>
      </c>
      <c r="C14" s="31">
        <v>11640358.495205706</v>
      </c>
      <c r="D14" s="31"/>
      <c r="E14" s="31"/>
      <c r="F14" s="31"/>
    </row>
    <row r="15" spans="1:9" ht="17" thickBot="1" x14ac:dyDescent="0.25"/>
    <row r="16" spans="1:9" x14ac:dyDescent="0.2">
      <c r="A16" s="8"/>
      <c r="B16" s="8" t="s">
        <v>3241</v>
      </c>
      <c r="C16" s="8" t="s">
        <v>3229</v>
      </c>
      <c r="D16" s="8" t="s">
        <v>3242</v>
      </c>
      <c r="E16" s="8" t="s">
        <v>3243</v>
      </c>
      <c r="F16" s="8" t="s">
        <v>3244</v>
      </c>
      <c r="G16" s="8" t="s">
        <v>3245</v>
      </c>
      <c r="H16" s="8" t="s">
        <v>3246</v>
      </c>
      <c r="I16" s="8" t="s">
        <v>3247</v>
      </c>
    </row>
    <row r="17" spans="1:10" x14ac:dyDescent="0.2">
      <c r="A17" s="60" t="s">
        <v>3235</v>
      </c>
      <c r="B17" s="60">
        <v>-47.616062646580438</v>
      </c>
      <c r="C17" s="30">
        <v>7.7484843750338852</v>
      </c>
      <c r="D17" s="30">
        <v>-6.1452098683972896</v>
      </c>
      <c r="E17" s="30">
        <v>9.5440574854165525E-10</v>
      </c>
      <c r="F17" s="30">
        <v>-62.811655276420126</v>
      </c>
      <c r="G17" s="30">
        <v>-32.420470016740751</v>
      </c>
      <c r="H17" s="30">
        <v>-62.811655276420126</v>
      </c>
      <c r="I17" s="30">
        <v>-32.420470016740751</v>
      </c>
    </row>
    <row r="18" spans="1:10" x14ac:dyDescent="0.2">
      <c r="A18" s="60" t="s">
        <v>1</v>
      </c>
      <c r="B18" s="60">
        <v>0.52679477719296031</v>
      </c>
      <c r="C18" s="30">
        <v>7.2630124149780109E-2</v>
      </c>
      <c r="D18" s="30">
        <v>7.2531168486864717</v>
      </c>
      <c r="E18" s="30">
        <v>5.7194468124048577E-13</v>
      </c>
      <c r="F18" s="30">
        <v>0.38435946651584307</v>
      </c>
      <c r="G18" s="30">
        <v>0.66923008787007754</v>
      </c>
      <c r="H18" s="30">
        <v>0.38435946651584307</v>
      </c>
      <c r="I18" s="30">
        <v>0.66923008787007754</v>
      </c>
    </row>
    <row r="19" spans="1:10" x14ac:dyDescent="0.2">
      <c r="A19" s="60" t="s">
        <v>4</v>
      </c>
      <c r="B19" s="60">
        <v>1.879738371044376E-4</v>
      </c>
      <c r="C19" s="30">
        <v>5.0920469792810536E-5</v>
      </c>
      <c r="D19" s="30">
        <v>3.6915181236402819</v>
      </c>
      <c r="E19" s="30">
        <v>2.2865733568787786E-4</v>
      </c>
      <c r="F19" s="30">
        <v>8.8113441439869645E-5</v>
      </c>
      <c r="G19" s="30">
        <v>2.8783423276900556E-4</v>
      </c>
      <c r="H19" s="30">
        <v>8.8113441439869645E-5</v>
      </c>
      <c r="I19" s="30">
        <v>2.8783423276900556E-4</v>
      </c>
    </row>
    <row r="20" spans="1:10" x14ac:dyDescent="0.2">
      <c r="A20" s="60" t="s">
        <v>6</v>
      </c>
      <c r="B20" s="60">
        <v>0.93109944207361384</v>
      </c>
      <c r="C20" s="30">
        <v>3.3868057574043417E-2</v>
      </c>
      <c r="D20" s="30">
        <v>27.491964664286247</v>
      </c>
      <c r="E20" s="30">
        <v>3.3991431345061777E-142</v>
      </c>
      <c r="F20" s="30">
        <v>0.86468061986919142</v>
      </c>
      <c r="G20" s="30">
        <v>0.99751826427803625</v>
      </c>
      <c r="H20" s="30">
        <v>0.86468061986919142</v>
      </c>
      <c r="I20" s="30">
        <v>0.99751826427803625</v>
      </c>
    </row>
    <row r="21" spans="1:10" x14ac:dyDescent="0.2">
      <c r="A21" s="30" t="s">
        <v>15</v>
      </c>
      <c r="B21" s="30">
        <v>-7.8555709659284911</v>
      </c>
      <c r="C21" s="30">
        <v>2.5283774217793744</v>
      </c>
      <c r="D21" s="30">
        <v>-3.1069613651272219</v>
      </c>
      <c r="E21" s="30">
        <v>1.9157434039529541E-3</v>
      </c>
      <c r="F21" s="30">
        <v>-12.813984954557812</v>
      </c>
      <c r="G21" s="30">
        <v>-2.8971569772991703</v>
      </c>
      <c r="H21" s="30">
        <v>-12.813984954557812</v>
      </c>
      <c r="I21" s="30">
        <v>-2.8971569772991703</v>
      </c>
    </row>
    <row r="22" spans="1:10" x14ac:dyDescent="0.2">
      <c r="A22" s="30" t="s">
        <v>31</v>
      </c>
      <c r="B22" s="30">
        <v>16.390366193919689</v>
      </c>
      <c r="C22" s="30">
        <v>3.1843206520455278</v>
      </c>
      <c r="D22" s="30">
        <v>5.1472097143831697</v>
      </c>
      <c r="E22" s="30">
        <v>2.8925721841576676E-7</v>
      </c>
      <c r="F22" s="30">
        <v>10.145578556846118</v>
      </c>
      <c r="G22" s="30">
        <v>22.635153830993261</v>
      </c>
      <c r="H22" s="30">
        <v>10.145578556846118</v>
      </c>
      <c r="I22" s="30">
        <v>22.635153830993261</v>
      </c>
    </row>
    <row r="23" spans="1:10" x14ac:dyDescent="0.2">
      <c r="A23" s="30" t="s">
        <v>35</v>
      </c>
      <c r="B23" s="30">
        <v>18.984127366468517</v>
      </c>
      <c r="C23" s="30">
        <v>4.5218879607339897</v>
      </c>
      <c r="D23" s="30">
        <v>4.1982745993085215</v>
      </c>
      <c r="E23" s="30">
        <v>2.8028740046907554E-5</v>
      </c>
      <c r="F23" s="30">
        <v>10.116229588873818</v>
      </c>
      <c r="G23" s="30">
        <v>27.852025144063216</v>
      </c>
      <c r="H23" s="30">
        <v>10.116229588873818</v>
      </c>
      <c r="I23" s="30">
        <v>27.852025144063216</v>
      </c>
    </row>
    <row r="24" spans="1:10" x14ac:dyDescent="0.2">
      <c r="A24" s="30" t="s">
        <v>97</v>
      </c>
      <c r="B24" s="30">
        <v>34.284689504619891</v>
      </c>
      <c r="C24" s="30">
        <v>5.5310113210863969</v>
      </c>
      <c r="D24" s="30">
        <v>6.1986294213344184</v>
      </c>
      <c r="E24" s="30">
        <v>6.8486481447317538E-10</v>
      </c>
      <c r="F24" s="30">
        <v>23.437794705804116</v>
      </c>
      <c r="G24" s="30">
        <v>45.131584303435666</v>
      </c>
      <c r="H24" s="30">
        <v>23.437794705804116</v>
      </c>
      <c r="I24" s="30">
        <v>45.131584303435666</v>
      </c>
    </row>
    <row r="25" spans="1:10" x14ac:dyDescent="0.2">
      <c r="A25" s="60" t="s">
        <v>19</v>
      </c>
      <c r="B25" s="60">
        <v>8.1590816589634159</v>
      </c>
      <c r="C25" s="30">
        <v>3.7816672847179422</v>
      </c>
      <c r="D25" s="30">
        <v>2.1575355642562735</v>
      </c>
      <c r="E25" s="30">
        <v>3.1078137589640713E-2</v>
      </c>
      <c r="F25" s="30">
        <v>0.74283446288972765</v>
      </c>
      <c r="G25" s="30">
        <v>15.575328855037103</v>
      </c>
      <c r="H25" s="30">
        <v>0.74283446288972765</v>
      </c>
      <c r="I25" s="30">
        <v>15.575328855037103</v>
      </c>
    </row>
    <row r="26" spans="1:10" ht="17" thickBot="1" x14ac:dyDescent="0.25">
      <c r="A26" s="31" t="s">
        <v>2</v>
      </c>
      <c r="B26" s="31">
        <v>8.3309551069773893E-4</v>
      </c>
      <c r="C26" s="31">
        <v>3.8060236932332373E-4</v>
      </c>
      <c r="D26" s="31">
        <v>2.1888868221679929</v>
      </c>
      <c r="E26" s="31">
        <v>2.8715888234519281E-2</v>
      </c>
      <c r="F26" s="31">
        <v>8.6694243267457834E-5</v>
      </c>
      <c r="G26" s="31">
        <v>1.57949677812802E-3</v>
      </c>
      <c r="H26" s="31">
        <v>8.6694243267457834E-5</v>
      </c>
      <c r="I26" s="31">
        <v>1.57949677812802E-3</v>
      </c>
    </row>
    <row r="30" spans="1:10" x14ac:dyDescent="0.2">
      <c r="A30" s="27" t="s">
        <v>3260</v>
      </c>
    </row>
    <row r="31" spans="1:10" ht="17" thickBot="1" x14ac:dyDescent="0.25">
      <c r="E31" s="61" t="s">
        <v>0</v>
      </c>
      <c r="F31" s="61" t="s">
        <v>3210</v>
      </c>
      <c r="G31" s="61" t="s">
        <v>1</v>
      </c>
      <c r="H31" s="61" t="s">
        <v>4</v>
      </c>
      <c r="I31" s="61" t="s">
        <v>6</v>
      </c>
      <c r="J31" s="59" t="s">
        <v>19</v>
      </c>
    </row>
    <row r="32" spans="1:10" x14ac:dyDescent="0.2">
      <c r="A32" s="8" t="s">
        <v>3261</v>
      </c>
      <c r="B32" s="8" t="s">
        <v>3262</v>
      </c>
      <c r="C32" s="8" t="s">
        <v>3263</v>
      </c>
      <c r="E32" s="21" t="s">
        <v>1605</v>
      </c>
      <c r="F32" s="63">
        <v>241.40700000000001</v>
      </c>
      <c r="G32" s="21">
        <v>97</v>
      </c>
      <c r="H32" s="21">
        <v>15516</v>
      </c>
      <c r="I32" s="21">
        <v>180</v>
      </c>
    </row>
    <row r="33" spans="1:12" x14ac:dyDescent="0.2">
      <c r="A33" s="30">
        <v>1</v>
      </c>
      <c r="B33" s="30">
        <v>23.876787874125565</v>
      </c>
      <c r="C33" s="30">
        <v>48.020412125874429</v>
      </c>
      <c r="E33" s="21" t="s">
        <v>2617</v>
      </c>
      <c r="F33" s="65">
        <v>47.951999999999998</v>
      </c>
      <c r="G33" s="21">
        <v>120</v>
      </c>
      <c r="H33" s="21">
        <v>46719</v>
      </c>
      <c r="I33" s="21">
        <v>115</v>
      </c>
    </row>
    <row r="34" spans="1:12" x14ac:dyDescent="0.2">
      <c r="A34" s="30">
        <v>2</v>
      </c>
      <c r="B34" s="30">
        <v>14.562818091391067</v>
      </c>
      <c r="C34" s="30">
        <v>-14.548202091391067</v>
      </c>
    </row>
    <row r="35" spans="1:12" x14ac:dyDescent="0.2">
      <c r="A35" s="30">
        <v>3</v>
      </c>
      <c r="B35" s="30">
        <v>93.182047333092072</v>
      </c>
      <c r="C35" s="30">
        <v>-26.240447333092078</v>
      </c>
    </row>
    <row r="36" spans="1:12" x14ac:dyDescent="0.2">
      <c r="A36" s="30">
        <v>4</v>
      </c>
      <c r="B36" s="30">
        <v>8.8605474246000622</v>
      </c>
      <c r="C36" s="30">
        <v>-8.8070664246000625</v>
      </c>
      <c r="E36" s="100" t="s">
        <v>3265</v>
      </c>
      <c r="F36" s="100"/>
      <c r="G36" s="100"/>
      <c r="H36" s="100"/>
      <c r="I36" s="100"/>
      <c r="J36" s="100"/>
      <c r="K36" s="100"/>
    </row>
    <row r="37" spans="1:12" x14ac:dyDescent="0.2">
      <c r="A37" s="30">
        <v>5</v>
      </c>
      <c r="B37" s="30">
        <v>30.46471603420202</v>
      </c>
      <c r="C37" s="30">
        <v>-18.231816034202019</v>
      </c>
      <c r="E37" s="61" t="str">
        <f>E31</f>
        <v>director_name</v>
      </c>
      <c r="F37" s="61" t="s">
        <v>3235</v>
      </c>
      <c r="G37" s="61" t="str">
        <f>A18</f>
        <v>duration</v>
      </c>
      <c r="H37" s="61" t="str">
        <f>H31</f>
        <v>cast_total_facebook_likes</v>
      </c>
      <c r="I37" s="61" t="str">
        <f>I31</f>
        <v>budget</v>
      </c>
      <c r="J37" s="59" t="s">
        <v>19</v>
      </c>
      <c r="K37" s="61" t="s">
        <v>3264</v>
      </c>
    </row>
    <row r="38" spans="1:12" x14ac:dyDescent="0.2">
      <c r="A38" s="30">
        <v>6</v>
      </c>
      <c r="B38" s="30">
        <v>34.539932154350993</v>
      </c>
      <c r="C38" s="30">
        <v>22.12796784564901</v>
      </c>
      <c r="E38" s="21" t="s">
        <v>1605</v>
      </c>
      <c r="F38" s="27">
        <f>B17</f>
        <v>-47.616062646580438</v>
      </c>
      <c r="G38" s="27">
        <f>G32*B18</f>
        <v>51.099093387717147</v>
      </c>
      <c r="H38" s="27">
        <f>H32*B19</f>
        <v>2.916602056512454</v>
      </c>
      <c r="I38" s="27">
        <f>I32*B20</f>
        <v>167.59789957325049</v>
      </c>
      <c r="J38" s="58">
        <f>B25</f>
        <v>8.1590816589634159</v>
      </c>
      <c r="K38" s="62">
        <f>SUM(F38:J38)</f>
        <v>182.15661402986308</v>
      </c>
      <c r="L38" s="58">
        <f>F32-K38</f>
        <v>59.250385970136932</v>
      </c>
    </row>
    <row r="39" spans="1:12" x14ac:dyDescent="0.2">
      <c r="A39" s="30">
        <v>7</v>
      </c>
      <c r="B39" s="30">
        <v>21.218625523777384</v>
      </c>
      <c r="C39" s="30">
        <v>-2.8891255237773841</v>
      </c>
      <c r="E39" s="21" t="s">
        <v>2617</v>
      </c>
      <c r="F39" s="27">
        <f>B17</f>
        <v>-47.616062646580438</v>
      </c>
      <c r="G39" s="27">
        <f>G33*B18</f>
        <v>63.215373263155236</v>
      </c>
      <c r="H39" s="27">
        <f>H33*B19</f>
        <v>8.7819496956822203</v>
      </c>
      <c r="I39" s="27">
        <f>I33*B20</f>
        <v>107.07643583846558</v>
      </c>
      <c r="J39" s="58">
        <f>B25</f>
        <v>8.1590816589634159</v>
      </c>
      <c r="K39" s="64">
        <f>SUM(F39:J39)</f>
        <v>139.61677780968603</v>
      </c>
      <c r="L39" s="58">
        <f>F33-K39</f>
        <v>-91.664777809686029</v>
      </c>
    </row>
    <row r="40" spans="1:12" x14ac:dyDescent="0.2">
      <c r="A40" s="30">
        <v>8</v>
      </c>
      <c r="B40" s="30">
        <v>56.164844027330261</v>
      </c>
      <c r="C40" s="30">
        <v>-0.12064402733026469</v>
      </c>
    </row>
    <row r="41" spans="1:12" x14ac:dyDescent="0.2">
      <c r="A41" s="30">
        <v>9</v>
      </c>
      <c r="B41" s="30">
        <v>67.614732743791933</v>
      </c>
      <c r="C41" s="30">
        <v>-14.792332743791931</v>
      </c>
    </row>
    <row r="42" spans="1:12" x14ac:dyDescent="0.2">
      <c r="A42" s="30">
        <v>10</v>
      </c>
      <c r="B42" s="30">
        <v>54.824524419446718</v>
      </c>
      <c r="C42" s="30">
        <v>17.151075580553282</v>
      </c>
    </row>
    <row r="43" spans="1:12" x14ac:dyDescent="0.2">
      <c r="A43" s="30">
        <v>11</v>
      </c>
      <c r="B43" s="30">
        <v>53.177180160572483</v>
      </c>
      <c r="C43" s="30">
        <v>-28.801780160572484</v>
      </c>
    </row>
    <row r="44" spans="1:12" x14ac:dyDescent="0.2">
      <c r="A44" s="30">
        <v>12</v>
      </c>
      <c r="B44" s="30">
        <v>26.075663289584842</v>
      </c>
      <c r="C44" s="30">
        <v>38.074136710415161</v>
      </c>
    </row>
    <row r="45" spans="1:12" x14ac:dyDescent="0.2">
      <c r="A45" s="30">
        <v>13</v>
      </c>
      <c r="B45" s="30">
        <v>84.526948806860432</v>
      </c>
      <c r="C45" s="30">
        <v>42.557051193139571</v>
      </c>
    </row>
    <row r="46" spans="1:12" x14ac:dyDescent="0.2">
      <c r="A46" s="30">
        <v>14</v>
      </c>
      <c r="B46" s="30">
        <v>62.679151652366492</v>
      </c>
      <c r="C46" s="30">
        <v>12.894148347633511</v>
      </c>
    </row>
    <row r="47" spans="1:12" x14ac:dyDescent="0.2">
      <c r="A47" s="30">
        <v>15</v>
      </c>
      <c r="B47" s="30">
        <v>1.2980781993955202</v>
      </c>
      <c r="C47" s="30">
        <v>3.6481718006044801</v>
      </c>
    </row>
    <row r="48" spans="1:12" x14ac:dyDescent="0.2">
      <c r="A48" s="30">
        <v>16</v>
      </c>
      <c r="B48" s="30">
        <v>231.04598024664682</v>
      </c>
      <c r="C48" s="30">
        <v>-64.933980246646826</v>
      </c>
    </row>
    <row r="49" spans="1:3" x14ac:dyDescent="0.2">
      <c r="A49" s="30">
        <v>17</v>
      </c>
      <c r="B49" s="30">
        <v>0.80748790663092329</v>
      </c>
      <c r="C49" s="30">
        <v>32.542412093369073</v>
      </c>
    </row>
    <row r="50" spans="1:3" x14ac:dyDescent="0.2">
      <c r="A50" s="30">
        <v>18</v>
      </c>
      <c r="B50" s="30">
        <v>54.696742089015046</v>
      </c>
      <c r="C50" s="30">
        <v>26.462657910984959</v>
      </c>
    </row>
    <row r="51" spans="1:3" x14ac:dyDescent="0.2">
      <c r="A51" s="30">
        <v>19</v>
      </c>
      <c r="B51" s="30">
        <v>22.548102474864912</v>
      </c>
      <c r="C51" s="30">
        <v>3.1276975251350869</v>
      </c>
    </row>
    <row r="52" spans="1:3" x14ac:dyDescent="0.2">
      <c r="A52" s="30">
        <v>20</v>
      </c>
      <c r="B52" s="30">
        <v>29.895305626259699</v>
      </c>
      <c r="C52" s="30">
        <v>-13.646605626259699</v>
      </c>
    </row>
    <row r="53" spans="1:3" x14ac:dyDescent="0.2">
      <c r="A53" s="30">
        <v>21</v>
      </c>
      <c r="B53" s="30">
        <v>44.889445512454614</v>
      </c>
      <c r="C53" s="30">
        <v>93.558554487545393</v>
      </c>
    </row>
    <row r="54" spans="1:3" x14ac:dyDescent="0.2">
      <c r="A54" s="30">
        <v>22</v>
      </c>
      <c r="B54" s="30">
        <v>53.817119508586011</v>
      </c>
      <c r="C54" s="30">
        <v>137.798880491414</v>
      </c>
    </row>
    <row r="55" spans="1:3" x14ac:dyDescent="0.2">
      <c r="A55" s="30">
        <v>23</v>
      </c>
      <c r="B55" s="30">
        <v>20.285412412005591</v>
      </c>
      <c r="C55" s="30">
        <v>-7.224612412005591</v>
      </c>
    </row>
    <row r="56" spans="1:3" x14ac:dyDescent="0.2">
      <c r="A56" s="30">
        <v>24</v>
      </c>
      <c r="B56" s="30">
        <v>55.822936524911654</v>
      </c>
      <c r="C56" s="30">
        <v>20.983363475088339</v>
      </c>
    </row>
    <row r="57" spans="1:3" x14ac:dyDescent="0.2">
      <c r="A57" s="30">
        <v>25</v>
      </c>
      <c r="B57" s="30">
        <v>51.236863085018783</v>
      </c>
      <c r="C57" s="30">
        <v>-14.201363085018784</v>
      </c>
    </row>
    <row r="58" spans="1:3" x14ac:dyDescent="0.2">
      <c r="A58" s="30">
        <v>26</v>
      </c>
      <c r="B58" s="30">
        <v>43.798792828667935</v>
      </c>
      <c r="C58" s="30">
        <v>-13.110392828667933</v>
      </c>
    </row>
    <row r="59" spans="1:3" x14ac:dyDescent="0.2">
      <c r="A59" s="30">
        <v>27</v>
      </c>
      <c r="B59" s="30">
        <v>10.390448803561613</v>
      </c>
      <c r="C59" s="30">
        <v>-0.56911880356161326</v>
      </c>
    </row>
    <row r="60" spans="1:3" x14ac:dyDescent="0.2">
      <c r="A60" s="30">
        <v>28</v>
      </c>
      <c r="B60" s="30">
        <v>53.130955758852075</v>
      </c>
      <c r="C60" s="30">
        <v>-13.561955758852072</v>
      </c>
    </row>
    <row r="61" spans="1:3" x14ac:dyDescent="0.2">
      <c r="A61" s="30">
        <v>29</v>
      </c>
      <c r="B61" s="30">
        <v>72.767652422551933</v>
      </c>
      <c r="C61" s="30">
        <v>137.82534757744804</v>
      </c>
    </row>
    <row r="62" spans="1:3" x14ac:dyDescent="0.2">
      <c r="A62" s="30">
        <v>30</v>
      </c>
      <c r="B62" s="30">
        <v>52.225441850470666</v>
      </c>
      <c r="C62" s="30">
        <v>-36.486841850470668</v>
      </c>
    </row>
    <row r="63" spans="1:3" x14ac:dyDescent="0.2">
      <c r="A63" s="30">
        <v>31</v>
      </c>
      <c r="B63" s="30">
        <v>102.89080352666031</v>
      </c>
      <c r="C63" s="30">
        <v>3.4781964733396933</v>
      </c>
    </row>
    <row r="64" spans="1:3" x14ac:dyDescent="0.2">
      <c r="A64" s="30">
        <v>32</v>
      </c>
      <c r="B64" s="30">
        <v>74.844587062995259</v>
      </c>
      <c r="C64" s="30">
        <v>-21.270487062995258</v>
      </c>
    </row>
    <row r="65" spans="1:3" x14ac:dyDescent="0.2">
      <c r="A65" s="30">
        <v>33</v>
      </c>
      <c r="B65" s="30">
        <v>27.968898964993514</v>
      </c>
      <c r="C65" s="30">
        <v>9.9709010350064844</v>
      </c>
    </row>
    <row r="66" spans="1:3" x14ac:dyDescent="0.2">
      <c r="A66" s="30">
        <v>34</v>
      </c>
      <c r="B66" s="30">
        <v>60.437248094414329</v>
      </c>
      <c r="C66" s="30">
        <v>34.564051905585671</v>
      </c>
    </row>
    <row r="67" spans="1:3" x14ac:dyDescent="0.2">
      <c r="A67" s="30">
        <v>35</v>
      </c>
      <c r="B67" s="30">
        <v>194.89517983986167</v>
      </c>
      <c r="C67" s="30">
        <v>-156.59787983986166</v>
      </c>
    </row>
    <row r="68" spans="1:3" x14ac:dyDescent="0.2">
      <c r="A68" s="30">
        <v>36</v>
      </c>
      <c r="B68" s="30">
        <v>93.26739418808144</v>
      </c>
      <c r="C68" s="30">
        <v>27.509605811918561</v>
      </c>
    </row>
    <row r="69" spans="1:3" x14ac:dyDescent="0.2">
      <c r="A69" s="30">
        <v>37</v>
      </c>
      <c r="B69" s="30">
        <v>12.246783497872368</v>
      </c>
      <c r="C69" s="30">
        <v>22.717216502127631</v>
      </c>
    </row>
    <row r="70" spans="1:3" x14ac:dyDescent="0.2">
      <c r="A70" s="30">
        <v>38</v>
      </c>
      <c r="B70" s="30">
        <v>19.963928560689112</v>
      </c>
      <c r="C70" s="30">
        <v>12.427471439310885</v>
      </c>
    </row>
    <row r="71" spans="1:3" x14ac:dyDescent="0.2">
      <c r="A71" s="30">
        <v>39</v>
      </c>
      <c r="B71" s="30">
        <v>41.152298258659286</v>
      </c>
      <c r="C71" s="30">
        <v>75.571701741340718</v>
      </c>
    </row>
    <row r="72" spans="1:3" x14ac:dyDescent="0.2">
      <c r="A72" s="30">
        <v>40</v>
      </c>
      <c r="B72" s="30">
        <v>32.540138866134491</v>
      </c>
      <c r="C72" s="30">
        <v>-15.60923886613449</v>
      </c>
    </row>
    <row r="73" spans="1:3" x14ac:dyDescent="0.2">
      <c r="A73" s="30">
        <v>41</v>
      </c>
      <c r="B73" s="30">
        <v>-10.960828326096136</v>
      </c>
      <c r="C73" s="30">
        <v>11.060679326096135</v>
      </c>
    </row>
    <row r="74" spans="1:3" x14ac:dyDescent="0.2">
      <c r="A74" s="30">
        <v>42</v>
      </c>
      <c r="B74" s="30">
        <v>56.543020680157142</v>
      </c>
      <c r="C74" s="30">
        <v>-24.79972068015714</v>
      </c>
    </row>
    <row r="75" spans="1:3" x14ac:dyDescent="0.2">
      <c r="A75" s="30">
        <v>43</v>
      </c>
      <c r="B75" s="30">
        <v>22.054583827130312</v>
      </c>
      <c r="C75" s="30">
        <v>-17.354223827130312</v>
      </c>
    </row>
    <row r="76" spans="1:3" x14ac:dyDescent="0.2">
      <c r="A76" s="30">
        <v>44</v>
      </c>
      <c r="B76" s="30">
        <v>79.702592973628541</v>
      </c>
      <c r="C76" s="30">
        <v>91.006407026371463</v>
      </c>
    </row>
    <row r="77" spans="1:3" x14ac:dyDescent="0.2">
      <c r="A77" s="30">
        <v>45</v>
      </c>
      <c r="B77" s="30">
        <v>13.844463335295041</v>
      </c>
      <c r="C77" s="30">
        <v>-12.090143335295041</v>
      </c>
    </row>
    <row r="78" spans="1:3" x14ac:dyDescent="0.2">
      <c r="A78" s="30">
        <v>46</v>
      </c>
      <c r="B78" s="30">
        <v>232.64859909327708</v>
      </c>
      <c r="C78" s="30">
        <v>-94.79859909327709</v>
      </c>
    </row>
    <row r="79" spans="1:3" x14ac:dyDescent="0.2">
      <c r="A79" s="30">
        <v>47</v>
      </c>
      <c r="B79" s="30">
        <v>38.035507759130148</v>
      </c>
      <c r="C79" s="30">
        <v>13.395692240869849</v>
      </c>
    </row>
    <row r="80" spans="1:3" x14ac:dyDescent="0.2">
      <c r="A80" s="30">
        <v>48</v>
      </c>
      <c r="B80" s="30">
        <v>86.482426775234259</v>
      </c>
      <c r="C80" s="30">
        <v>-19.138026775234266</v>
      </c>
    </row>
    <row r="81" spans="1:3" x14ac:dyDescent="0.2">
      <c r="A81" s="30">
        <v>49</v>
      </c>
      <c r="B81" s="30">
        <v>47.286180283356529</v>
      </c>
      <c r="C81" s="30">
        <v>-39.82791028335653</v>
      </c>
    </row>
    <row r="82" spans="1:3" x14ac:dyDescent="0.2">
      <c r="A82" s="30">
        <v>50</v>
      </c>
      <c r="B82" s="30">
        <v>41.120548539447363</v>
      </c>
      <c r="C82" s="30">
        <v>-25.711748539447363</v>
      </c>
    </row>
    <row r="83" spans="1:3" x14ac:dyDescent="0.2">
      <c r="A83" s="30">
        <v>51</v>
      </c>
      <c r="B83" s="30">
        <v>9.2680360223757621</v>
      </c>
      <c r="C83" s="30">
        <v>30.773663977624238</v>
      </c>
    </row>
    <row r="84" spans="1:3" x14ac:dyDescent="0.2">
      <c r="A84" s="30">
        <v>52</v>
      </c>
      <c r="B84" s="30">
        <v>10.787244127278276</v>
      </c>
      <c r="C84" s="30">
        <v>6.5272558727217227</v>
      </c>
    </row>
    <row r="85" spans="1:3" x14ac:dyDescent="0.2">
      <c r="A85" s="30">
        <v>53</v>
      </c>
      <c r="B85" s="30">
        <v>27.293265462800896</v>
      </c>
      <c r="C85" s="30">
        <v>4.2005345371991041</v>
      </c>
    </row>
    <row r="86" spans="1:3" x14ac:dyDescent="0.2">
      <c r="A86" s="30">
        <v>54</v>
      </c>
      <c r="B86" s="30">
        <v>5.6596663611105384</v>
      </c>
      <c r="C86" s="30">
        <v>-4.6306463611105384</v>
      </c>
    </row>
    <row r="87" spans="1:3" x14ac:dyDescent="0.2">
      <c r="A87" s="30">
        <v>55</v>
      </c>
      <c r="B87" s="30">
        <v>100.65028383894868</v>
      </c>
      <c r="C87" s="30">
        <v>-44.566283838948678</v>
      </c>
    </row>
    <row r="88" spans="1:3" x14ac:dyDescent="0.2">
      <c r="A88" s="30">
        <v>56</v>
      </c>
      <c r="B88" s="30">
        <v>36.900623368543158</v>
      </c>
      <c r="C88" s="30">
        <v>-15.064823368543159</v>
      </c>
    </row>
    <row r="89" spans="1:3" x14ac:dyDescent="0.2">
      <c r="A89" s="30">
        <v>57</v>
      </c>
      <c r="B89" s="30">
        <v>28.942793350964347</v>
      </c>
      <c r="C89" s="30">
        <v>23.585506649035654</v>
      </c>
    </row>
    <row r="90" spans="1:3" x14ac:dyDescent="0.2">
      <c r="A90" s="30">
        <v>58</v>
      </c>
      <c r="B90" s="30">
        <v>38.985064600875688</v>
      </c>
      <c r="C90" s="30">
        <v>-12.801864600875689</v>
      </c>
    </row>
    <row r="91" spans="1:3" x14ac:dyDescent="0.2">
      <c r="A91" s="30">
        <v>59</v>
      </c>
      <c r="B91" s="30">
        <v>18.764727646266923</v>
      </c>
      <c r="C91" s="30">
        <v>-9.5919176462669231</v>
      </c>
    </row>
    <row r="92" spans="1:3" x14ac:dyDescent="0.2">
      <c r="A92" s="30">
        <v>60</v>
      </c>
      <c r="B92" s="30">
        <v>77.743605680611196</v>
      </c>
      <c r="C92" s="30">
        <v>-35.1279056806112</v>
      </c>
    </row>
    <row r="93" spans="1:3" x14ac:dyDescent="0.2">
      <c r="A93" s="30">
        <v>61</v>
      </c>
      <c r="B93" s="30">
        <v>29.812631725756365</v>
      </c>
      <c r="C93" s="30">
        <v>-24.063501725756364</v>
      </c>
    </row>
    <row r="94" spans="1:3" x14ac:dyDescent="0.2">
      <c r="A94" s="30">
        <v>62</v>
      </c>
      <c r="B94" s="30">
        <v>30.493556848943051</v>
      </c>
      <c r="C94" s="30">
        <v>-15.010056848943051</v>
      </c>
    </row>
    <row r="95" spans="1:3" x14ac:dyDescent="0.2">
      <c r="A95" s="30">
        <v>63</v>
      </c>
      <c r="B95" s="30">
        <v>19.858440429919451</v>
      </c>
      <c r="C95" s="30">
        <v>0.48015957008054855</v>
      </c>
    </row>
    <row r="96" spans="1:3" x14ac:dyDescent="0.2">
      <c r="A96" s="30">
        <v>64</v>
      </c>
      <c r="B96" s="30">
        <v>47.019381139932449</v>
      </c>
      <c r="C96" s="30">
        <v>-41.538381139932447</v>
      </c>
    </row>
    <row r="97" spans="1:3" x14ac:dyDescent="0.2">
      <c r="A97" s="30">
        <v>65</v>
      </c>
      <c r="B97" s="30">
        <v>7.9299350727148674</v>
      </c>
      <c r="C97" s="30">
        <v>1.2605849272851319</v>
      </c>
    </row>
    <row r="98" spans="1:3" x14ac:dyDescent="0.2">
      <c r="A98" s="30">
        <v>66</v>
      </c>
      <c r="B98" s="30">
        <v>6.1437201327027502</v>
      </c>
      <c r="C98" s="30">
        <v>3.0231398672972496</v>
      </c>
    </row>
    <row r="99" spans="1:3" x14ac:dyDescent="0.2">
      <c r="A99" s="30">
        <v>67</v>
      </c>
      <c r="B99" s="30">
        <v>37.647958537274178</v>
      </c>
      <c r="C99" s="30">
        <v>-19.209858537274179</v>
      </c>
    </row>
    <row r="100" spans="1:3" x14ac:dyDescent="0.2">
      <c r="A100" s="30">
        <v>68</v>
      </c>
      <c r="B100" s="30">
        <v>18.262656126299074</v>
      </c>
      <c r="C100" s="30">
        <v>16.771143873700925</v>
      </c>
    </row>
    <row r="101" spans="1:3" x14ac:dyDescent="0.2">
      <c r="A101" s="30">
        <v>69</v>
      </c>
      <c r="B101" s="30">
        <v>33.61296550565654</v>
      </c>
      <c r="C101" s="30">
        <v>-7.6355655056565404</v>
      </c>
    </row>
    <row r="102" spans="1:3" x14ac:dyDescent="0.2">
      <c r="A102" s="30">
        <v>70</v>
      </c>
      <c r="B102" s="30">
        <v>16.42600254814845</v>
      </c>
      <c r="C102" s="30">
        <v>24.80109745185155</v>
      </c>
    </row>
    <row r="103" spans="1:3" x14ac:dyDescent="0.2">
      <c r="A103" s="30">
        <v>71</v>
      </c>
      <c r="B103" s="30">
        <v>143.39697118496321</v>
      </c>
      <c r="C103" s="30">
        <v>-64.780271184963212</v>
      </c>
    </row>
    <row r="104" spans="1:3" x14ac:dyDescent="0.2">
      <c r="A104" s="30">
        <v>72</v>
      </c>
      <c r="B104" s="30">
        <v>33.328718508854429</v>
      </c>
      <c r="C104" s="30">
        <v>-22.609318508854429</v>
      </c>
    </row>
    <row r="105" spans="1:3" x14ac:dyDescent="0.2">
      <c r="A105" s="30">
        <v>73</v>
      </c>
      <c r="B105" s="30">
        <v>41.175544043871028</v>
      </c>
      <c r="C105" s="30">
        <v>-13.111344043871028</v>
      </c>
    </row>
    <row r="106" spans="1:3" x14ac:dyDescent="0.2">
      <c r="A106" s="30">
        <v>74</v>
      </c>
      <c r="B106" s="30">
        <v>25.794937699925899</v>
      </c>
      <c r="C106" s="30">
        <v>22.842762300074103</v>
      </c>
    </row>
    <row r="107" spans="1:3" x14ac:dyDescent="0.2">
      <c r="A107" s="30">
        <v>75</v>
      </c>
      <c r="B107" s="30">
        <v>39.210510716652685</v>
      </c>
      <c r="C107" s="30">
        <v>25.799589283347309</v>
      </c>
    </row>
    <row r="108" spans="1:3" x14ac:dyDescent="0.2">
      <c r="A108" s="30">
        <v>76</v>
      </c>
      <c r="B108" s="30">
        <v>65.923377836976854</v>
      </c>
      <c r="C108" s="30">
        <v>-28.407377836976856</v>
      </c>
    </row>
    <row r="109" spans="1:3" x14ac:dyDescent="0.2">
      <c r="A109" s="30">
        <v>77</v>
      </c>
      <c r="B109" s="30">
        <v>65.594716754919361</v>
      </c>
      <c r="C109" s="30">
        <v>-41.251016754919362</v>
      </c>
    </row>
    <row r="110" spans="1:3" x14ac:dyDescent="0.2">
      <c r="A110" s="30">
        <v>78</v>
      </c>
      <c r="B110" s="30">
        <v>21.848840550951898</v>
      </c>
      <c r="C110" s="30">
        <v>48.162259449048101</v>
      </c>
    </row>
    <row r="111" spans="1:3" x14ac:dyDescent="0.2">
      <c r="A111" s="30">
        <v>79</v>
      </c>
      <c r="B111" s="30">
        <v>9.6808978734745299</v>
      </c>
      <c r="C111" s="30">
        <v>12.565002126525469</v>
      </c>
    </row>
    <row r="112" spans="1:3" x14ac:dyDescent="0.2">
      <c r="A112" s="30">
        <v>80</v>
      </c>
      <c r="B112" s="30">
        <v>21.486592307540846</v>
      </c>
      <c r="C112" s="30">
        <v>-3.4823923075408452</v>
      </c>
    </row>
    <row r="113" spans="1:3" x14ac:dyDescent="0.2">
      <c r="A113" s="30">
        <v>81</v>
      </c>
      <c r="B113" s="30">
        <v>136.92863752534447</v>
      </c>
      <c r="C113" s="30">
        <v>-76.406537525344476</v>
      </c>
    </row>
    <row r="114" spans="1:3" x14ac:dyDescent="0.2">
      <c r="A114" s="30">
        <v>82</v>
      </c>
      <c r="B114" s="30">
        <v>59.681473733242314</v>
      </c>
      <c r="C114" s="30">
        <v>-31.353373733242314</v>
      </c>
    </row>
    <row r="115" spans="1:3" x14ac:dyDescent="0.2">
      <c r="A115" s="30">
        <v>83</v>
      </c>
      <c r="B115" s="30">
        <v>6.4862357613665829</v>
      </c>
      <c r="C115" s="30">
        <v>-6.3780067613665832</v>
      </c>
    </row>
    <row r="116" spans="1:3" x14ac:dyDescent="0.2">
      <c r="A116" s="30">
        <v>84</v>
      </c>
      <c r="B116" s="30">
        <v>47.647772332103116</v>
      </c>
      <c r="C116" s="30">
        <v>-41.766272332103114</v>
      </c>
    </row>
    <row r="117" spans="1:3" x14ac:dyDescent="0.2">
      <c r="A117" s="30">
        <v>85</v>
      </c>
      <c r="B117" s="30">
        <v>39.131360014738561</v>
      </c>
      <c r="C117" s="30">
        <v>8.1541399852614376</v>
      </c>
    </row>
    <row r="118" spans="1:3" x14ac:dyDescent="0.2">
      <c r="A118" s="30">
        <v>86</v>
      </c>
      <c r="B118" s="30">
        <v>38.141145088123352</v>
      </c>
      <c r="C118" s="30">
        <v>-14.918245088123353</v>
      </c>
    </row>
    <row r="119" spans="1:3" x14ac:dyDescent="0.2">
      <c r="A119" s="30">
        <v>87</v>
      </c>
      <c r="B119" s="30">
        <v>47.463235858922886</v>
      </c>
      <c r="C119" s="30">
        <v>-33.254835858922888</v>
      </c>
    </row>
    <row r="120" spans="1:3" x14ac:dyDescent="0.2">
      <c r="A120" s="30">
        <v>88</v>
      </c>
      <c r="B120" s="30">
        <v>38.9405887712892</v>
      </c>
      <c r="C120" s="30">
        <v>-13.076688771289199</v>
      </c>
    </row>
    <row r="121" spans="1:3" x14ac:dyDescent="0.2">
      <c r="A121" s="30">
        <v>89</v>
      </c>
      <c r="B121" s="30">
        <v>46.514149712129203</v>
      </c>
      <c r="C121" s="30">
        <v>20.436350287870802</v>
      </c>
    </row>
    <row r="122" spans="1:3" x14ac:dyDescent="0.2">
      <c r="A122" s="30">
        <v>90</v>
      </c>
      <c r="B122" s="30">
        <v>133.7456215177408</v>
      </c>
      <c r="C122" s="30">
        <v>-75.561621517740804</v>
      </c>
    </row>
    <row r="123" spans="1:3" x14ac:dyDescent="0.2">
      <c r="A123" s="30">
        <v>91</v>
      </c>
      <c r="B123" s="30">
        <v>229.5168090963756</v>
      </c>
      <c r="C123" s="30">
        <v>104.66819090362441</v>
      </c>
    </row>
    <row r="124" spans="1:3" x14ac:dyDescent="0.2">
      <c r="A124" s="30">
        <v>92</v>
      </c>
      <c r="B124" s="30">
        <v>193.57464002061607</v>
      </c>
      <c r="C124" s="30">
        <v>-116.72804002061608</v>
      </c>
    </row>
    <row r="125" spans="1:3" x14ac:dyDescent="0.2">
      <c r="A125" s="30">
        <v>93</v>
      </c>
      <c r="B125" s="30">
        <v>48.401109430337748</v>
      </c>
      <c r="C125" s="30">
        <v>-23.200709430337749</v>
      </c>
    </row>
    <row r="126" spans="1:3" x14ac:dyDescent="0.2">
      <c r="A126" s="30">
        <v>94</v>
      </c>
      <c r="B126" s="30">
        <v>36.339037603524602</v>
      </c>
      <c r="C126" s="30">
        <v>5.4580623964753983</v>
      </c>
    </row>
    <row r="127" spans="1:3" x14ac:dyDescent="0.2">
      <c r="A127" s="30">
        <v>95</v>
      </c>
      <c r="B127" s="30">
        <v>37.990214739654768</v>
      </c>
      <c r="C127" s="30">
        <v>-4.1302147396547682</v>
      </c>
    </row>
    <row r="128" spans="1:3" x14ac:dyDescent="0.2">
      <c r="A128" s="30">
        <v>96</v>
      </c>
      <c r="B128" s="30">
        <v>7.8847041874852781</v>
      </c>
      <c r="C128" s="30">
        <v>17.598195812514724</v>
      </c>
    </row>
    <row r="129" spans="1:3" x14ac:dyDescent="0.2">
      <c r="A129" s="30">
        <v>97</v>
      </c>
      <c r="B129" s="30">
        <v>24.828141823333716</v>
      </c>
      <c r="C129" s="30">
        <v>-18.565201823333716</v>
      </c>
    </row>
    <row r="130" spans="1:3" x14ac:dyDescent="0.2">
      <c r="A130" s="30">
        <v>98</v>
      </c>
      <c r="B130" s="30">
        <v>124.17219193365602</v>
      </c>
      <c r="C130" s="30">
        <v>-108.64509193365602</v>
      </c>
    </row>
    <row r="131" spans="1:3" x14ac:dyDescent="0.2">
      <c r="A131" s="30">
        <v>99</v>
      </c>
      <c r="B131" s="30">
        <v>6.2729512515565498</v>
      </c>
      <c r="C131" s="30">
        <v>-5.7242392515565497</v>
      </c>
    </row>
    <row r="132" spans="1:3" x14ac:dyDescent="0.2">
      <c r="A132" s="30">
        <v>100</v>
      </c>
      <c r="B132" s="30">
        <v>128.62328496658674</v>
      </c>
      <c r="C132" s="30">
        <v>-62.621084966586736</v>
      </c>
    </row>
    <row r="133" spans="1:3" x14ac:dyDescent="0.2">
      <c r="A133" s="30">
        <v>101</v>
      </c>
      <c r="B133" s="30">
        <v>95.968441981064217</v>
      </c>
      <c r="C133" s="30">
        <v>-63.446041981064219</v>
      </c>
    </row>
    <row r="134" spans="1:3" x14ac:dyDescent="0.2">
      <c r="A134" s="30">
        <v>102</v>
      </c>
      <c r="B134" s="30">
        <v>50.832422789192719</v>
      </c>
      <c r="C134" s="30">
        <v>-29.840922789192721</v>
      </c>
    </row>
    <row r="135" spans="1:3" x14ac:dyDescent="0.2">
      <c r="A135" s="30">
        <v>103</v>
      </c>
      <c r="B135" s="30">
        <v>58.474512001490481</v>
      </c>
      <c r="C135" s="30">
        <v>15.58418799850952</v>
      </c>
    </row>
    <row r="136" spans="1:3" x14ac:dyDescent="0.2">
      <c r="A136" s="30">
        <v>104</v>
      </c>
      <c r="B136" s="30">
        <v>59.927919951127961</v>
      </c>
      <c r="C136" s="30">
        <v>27.928680048872039</v>
      </c>
    </row>
    <row r="137" spans="1:3" x14ac:dyDescent="0.2">
      <c r="A137" s="30">
        <v>105</v>
      </c>
      <c r="B137" s="30">
        <v>53.169448605919783</v>
      </c>
      <c r="C137" s="30">
        <v>-28.091448605919783</v>
      </c>
    </row>
    <row r="138" spans="1:3" x14ac:dyDescent="0.2">
      <c r="A138" s="30">
        <v>106</v>
      </c>
      <c r="B138" s="30">
        <v>91.55570178621241</v>
      </c>
      <c r="C138" s="30">
        <v>125.77029821378758</v>
      </c>
    </row>
    <row r="139" spans="1:3" x14ac:dyDescent="0.2">
      <c r="A139" s="30">
        <v>107</v>
      </c>
      <c r="B139" s="30">
        <v>103.12367402870603</v>
      </c>
      <c r="C139" s="30">
        <v>29.980325971293979</v>
      </c>
    </row>
    <row r="140" spans="1:3" x14ac:dyDescent="0.2">
      <c r="A140" s="30">
        <v>108</v>
      </c>
      <c r="B140" s="30">
        <v>126.17028732921104</v>
      </c>
      <c r="C140" s="30">
        <v>-40.285487329211037</v>
      </c>
    </row>
    <row r="141" spans="1:3" x14ac:dyDescent="0.2">
      <c r="A141" s="30">
        <v>109</v>
      </c>
      <c r="B141" s="30">
        <v>103.9115446759845</v>
      </c>
      <c r="C141" s="30">
        <v>115.7014553240155</v>
      </c>
    </row>
    <row r="142" spans="1:3" x14ac:dyDescent="0.2">
      <c r="A142" s="30">
        <v>110</v>
      </c>
      <c r="B142" s="30">
        <v>69.048290105408256</v>
      </c>
      <c r="C142" s="30">
        <v>24.559409894591738</v>
      </c>
    </row>
    <row r="143" spans="1:3" x14ac:dyDescent="0.2">
      <c r="A143" s="30">
        <v>111</v>
      </c>
      <c r="B143" s="30">
        <v>44.025220979170278</v>
      </c>
      <c r="C143" s="30">
        <v>-36.868500979170278</v>
      </c>
    </row>
    <row r="144" spans="1:3" x14ac:dyDescent="0.2">
      <c r="A144" s="30">
        <v>112</v>
      </c>
      <c r="B144" s="30">
        <v>134.18021086123721</v>
      </c>
      <c r="C144" s="30">
        <v>-4.0522108612372278</v>
      </c>
    </row>
    <row r="145" spans="1:3" x14ac:dyDescent="0.2">
      <c r="A145" s="30">
        <v>113</v>
      </c>
      <c r="B145" s="30">
        <v>70.688098880161945</v>
      </c>
      <c r="C145" s="30">
        <v>79.42990111983805</v>
      </c>
    </row>
    <row r="146" spans="1:3" x14ac:dyDescent="0.2">
      <c r="A146" s="30">
        <v>114</v>
      </c>
      <c r="B146" s="30">
        <v>34.812998197531499</v>
      </c>
      <c r="C146" s="30">
        <v>-21.547998197531498</v>
      </c>
    </row>
    <row r="147" spans="1:3" x14ac:dyDescent="0.2">
      <c r="A147" s="30">
        <v>115</v>
      </c>
      <c r="B147" s="30">
        <v>47.230280399209207</v>
      </c>
      <c r="C147" s="30">
        <v>97.866719600790802</v>
      </c>
    </row>
    <row r="148" spans="1:3" x14ac:dyDescent="0.2">
      <c r="A148" s="30">
        <v>116</v>
      </c>
      <c r="B148" s="30">
        <v>9.6702896303894246</v>
      </c>
      <c r="C148" s="30">
        <v>5.3771103696105751</v>
      </c>
    </row>
    <row r="149" spans="1:3" x14ac:dyDescent="0.2">
      <c r="A149" s="30">
        <v>117</v>
      </c>
      <c r="B149" s="30">
        <v>68.59844689313438</v>
      </c>
      <c r="C149" s="30">
        <v>-11.87434689313438</v>
      </c>
    </row>
    <row r="150" spans="1:3" x14ac:dyDescent="0.2">
      <c r="A150" s="30">
        <v>118</v>
      </c>
      <c r="B150" s="30">
        <v>85.729897265796041</v>
      </c>
      <c r="C150" s="30">
        <v>264.39410273420401</v>
      </c>
    </row>
    <row r="151" spans="1:3" x14ac:dyDescent="0.2">
      <c r="A151" s="30">
        <v>119</v>
      </c>
      <c r="B151" s="30">
        <v>52.234229478736708</v>
      </c>
      <c r="C151" s="30">
        <v>52.119770521263291</v>
      </c>
    </row>
    <row r="152" spans="1:3" x14ac:dyDescent="0.2">
      <c r="A152" s="30">
        <v>120</v>
      </c>
      <c r="B152" s="30">
        <v>11.784136114023534</v>
      </c>
      <c r="C152" s="30">
        <v>-11.600646114023533</v>
      </c>
    </row>
    <row r="153" spans="1:3" x14ac:dyDescent="0.2">
      <c r="A153" s="30">
        <v>121</v>
      </c>
      <c r="B153" s="30">
        <v>24.317041669473952</v>
      </c>
      <c r="C153" s="30">
        <v>-17.315321669473953</v>
      </c>
    </row>
    <row r="154" spans="1:3" x14ac:dyDescent="0.2">
      <c r="A154" s="30">
        <v>122</v>
      </c>
      <c r="B154" s="30">
        <v>28.70431609368358</v>
      </c>
      <c r="C154" s="30">
        <v>-28.629238093683579</v>
      </c>
    </row>
    <row r="155" spans="1:3" x14ac:dyDescent="0.2">
      <c r="A155" s="30">
        <v>123</v>
      </c>
      <c r="B155" s="30">
        <v>39.816734707232818</v>
      </c>
      <c r="C155" s="30">
        <v>-31.281164707232819</v>
      </c>
    </row>
    <row r="156" spans="1:3" x14ac:dyDescent="0.2">
      <c r="A156" s="30">
        <v>124</v>
      </c>
      <c r="B156" s="30">
        <v>35.455260606024424</v>
      </c>
      <c r="C156" s="30">
        <v>-3.9288606060244256</v>
      </c>
    </row>
    <row r="157" spans="1:3" x14ac:dyDescent="0.2">
      <c r="A157" s="30">
        <v>125</v>
      </c>
      <c r="B157" s="30">
        <v>80.823581491510382</v>
      </c>
      <c r="C157" s="30">
        <v>-48.701381491510382</v>
      </c>
    </row>
    <row r="158" spans="1:3" x14ac:dyDescent="0.2">
      <c r="A158" s="30">
        <v>126</v>
      </c>
      <c r="B158" s="30">
        <v>96.194711844416759</v>
      </c>
      <c r="C158" s="30">
        <v>-94.019401844416763</v>
      </c>
    </row>
    <row r="159" spans="1:3" x14ac:dyDescent="0.2">
      <c r="A159" s="30">
        <v>127</v>
      </c>
      <c r="B159" s="30">
        <v>168.29426746830953</v>
      </c>
      <c r="C159" s="30">
        <v>-84.157367468309531</v>
      </c>
    </row>
    <row r="160" spans="1:3" x14ac:dyDescent="0.2">
      <c r="A160" s="30">
        <v>128</v>
      </c>
      <c r="B160" s="30">
        <v>18.976916596358603</v>
      </c>
      <c r="C160" s="30">
        <v>-3.8211165963586033</v>
      </c>
    </row>
    <row r="161" spans="1:3" x14ac:dyDescent="0.2">
      <c r="A161" s="30">
        <v>129</v>
      </c>
      <c r="B161" s="30">
        <v>33.949717892360745</v>
      </c>
      <c r="C161" s="30">
        <v>-9.9052178923607457</v>
      </c>
    </row>
    <row r="162" spans="1:3" x14ac:dyDescent="0.2">
      <c r="A162" s="30">
        <v>130</v>
      </c>
      <c r="B162" s="30">
        <v>192.79699011374387</v>
      </c>
      <c r="C162" s="30">
        <v>-59.420990113743869</v>
      </c>
    </row>
    <row r="163" spans="1:3" x14ac:dyDescent="0.2">
      <c r="A163" s="30">
        <v>131</v>
      </c>
      <c r="B163" s="30">
        <v>22.187310113562667</v>
      </c>
      <c r="C163" s="30">
        <v>62.076489886437336</v>
      </c>
    </row>
    <row r="164" spans="1:3" x14ac:dyDescent="0.2">
      <c r="A164" s="30">
        <v>132</v>
      </c>
      <c r="B164" s="30">
        <v>76.041186629157366</v>
      </c>
      <c r="C164" s="30">
        <v>9.8701133708426312</v>
      </c>
    </row>
    <row r="165" spans="1:3" x14ac:dyDescent="0.2">
      <c r="A165" s="30">
        <v>133</v>
      </c>
      <c r="B165" s="30">
        <v>33.966100132449036</v>
      </c>
      <c r="C165" s="30">
        <v>-30.523280132449035</v>
      </c>
    </row>
    <row r="166" spans="1:3" x14ac:dyDescent="0.2">
      <c r="A166" s="30">
        <v>134</v>
      </c>
      <c r="B166" s="30">
        <v>1.2995646030705477</v>
      </c>
      <c r="C166" s="30">
        <v>1.6505396929452409E-2</v>
      </c>
    </row>
    <row r="167" spans="1:3" x14ac:dyDescent="0.2">
      <c r="A167" s="30">
        <v>135</v>
      </c>
      <c r="B167" s="30">
        <v>144.49380294515151</v>
      </c>
      <c r="C167" s="30">
        <v>35.698197054848492</v>
      </c>
    </row>
    <row r="168" spans="1:3" x14ac:dyDescent="0.2">
      <c r="A168" s="30">
        <v>136</v>
      </c>
      <c r="B168" s="30">
        <v>38.005513166195342</v>
      </c>
      <c r="C168" s="30">
        <v>-27.040313166195343</v>
      </c>
    </row>
    <row r="169" spans="1:3" x14ac:dyDescent="0.2">
      <c r="A169" s="30">
        <v>137</v>
      </c>
      <c r="B169" s="30">
        <v>44.498581315283765</v>
      </c>
      <c r="C169" s="30">
        <v>-23.420481315283766</v>
      </c>
    </row>
    <row r="170" spans="1:3" x14ac:dyDescent="0.2">
      <c r="A170" s="30">
        <v>138</v>
      </c>
      <c r="B170" s="30">
        <v>46.52650475739182</v>
      </c>
      <c r="C170" s="30">
        <v>-43.323464757391818</v>
      </c>
    </row>
    <row r="171" spans="1:3" x14ac:dyDescent="0.2">
      <c r="A171" s="30">
        <v>139</v>
      </c>
      <c r="B171" s="30">
        <v>21.627795624931341</v>
      </c>
      <c r="C171" s="30">
        <v>-3.9440956249313395</v>
      </c>
    </row>
    <row r="172" spans="1:3" x14ac:dyDescent="0.2">
      <c r="A172" s="30">
        <v>140</v>
      </c>
      <c r="B172" s="30">
        <v>25.399663730094066</v>
      </c>
      <c r="C172" s="30">
        <v>-19.880743730094068</v>
      </c>
    </row>
    <row r="173" spans="1:3" x14ac:dyDescent="0.2">
      <c r="A173" s="30">
        <v>141</v>
      </c>
      <c r="B173" s="30">
        <v>35.495755906949327</v>
      </c>
      <c r="C173" s="30">
        <v>-16.900055906949326</v>
      </c>
    </row>
    <row r="174" spans="1:3" x14ac:dyDescent="0.2">
      <c r="A174" s="30">
        <v>142</v>
      </c>
      <c r="B174" s="30">
        <v>12.549750593344854</v>
      </c>
      <c r="C174" s="30">
        <v>-4.6314705933448534</v>
      </c>
    </row>
    <row r="175" spans="1:3" x14ac:dyDescent="0.2">
      <c r="A175" s="30">
        <v>143</v>
      </c>
      <c r="B175" s="30">
        <v>41.079174960829768</v>
      </c>
      <c r="C175" s="30">
        <v>41.222325039170236</v>
      </c>
    </row>
    <row r="176" spans="1:3" x14ac:dyDescent="0.2">
      <c r="A176" s="30">
        <v>144</v>
      </c>
      <c r="B176" s="30">
        <v>55.034534626499926</v>
      </c>
      <c r="C176" s="30">
        <v>80.984465373500086</v>
      </c>
    </row>
    <row r="177" spans="1:3" x14ac:dyDescent="0.2">
      <c r="A177" s="30">
        <v>145</v>
      </c>
      <c r="B177" s="30">
        <v>49.926103884746531</v>
      </c>
      <c r="C177" s="30">
        <v>-33.93720388474653</v>
      </c>
    </row>
    <row r="178" spans="1:3" x14ac:dyDescent="0.2">
      <c r="A178" s="30">
        <v>146</v>
      </c>
      <c r="B178" s="30">
        <v>26.20256421216104</v>
      </c>
      <c r="C178" s="30">
        <v>-26.178948212161039</v>
      </c>
    </row>
    <row r="179" spans="1:3" x14ac:dyDescent="0.2">
      <c r="A179" s="30">
        <v>147</v>
      </c>
      <c r="B179" s="30">
        <v>126.90361144957907</v>
      </c>
      <c r="C179" s="30">
        <v>-102.89941144957908</v>
      </c>
    </row>
    <row r="180" spans="1:3" x14ac:dyDescent="0.2">
      <c r="A180" s="30">
        <v>148</v>
      </c>
      <c r="B180" s="30">
        <v>17.479932657296274</v>
      </c>
      <c r="C180" s="30">
        <v>3.7173673427037244</v>
      </c>
    </row>
    <row r="181" spans="1:3" x14ac:dyDescent="0.2">
      <c r="A181" s="30">
        <v>149</v>
      </c>
      <c r="B181" s="30">
        <v>21.183554969968238</v>
      </c>
      <c r="C181" s="30">
        <v>-1.2074549699682393</v>
      </c>
    </row>
    <row r="182" spans="1:3" x14ac:dyDescent="0.2">
      <c r="A182" s="30">
        <v>150</v>
      </c>
      <c r="B182" s="30">
        <v>151.32771610188931</v>
      </c>
      <c r="C182" s="30">
        <v>-67.290716101889302</v>
      </c>
    </row>
    <row r="183" spans="1:3" x14ac:dyDescent="0.2">
      <c r="A183" s="30">
        <v>151</v>
      </c>
      <c r="B183" s="30">
        <v>21.208256104059707</v>
      </c>
      <c r="C183" s="30">
        <v>-17.874436104059708</v>
      </c>
    </row>
    <row r="184" spans="1:3" x14ac:dyDescent="0.2">
      <c r="A184" s="30">
        <v>152</v>
      </c>
      <c r="B184" s="30">
        <v>9.8278450229779075</v>
      </c>
      <c r="C184" s="30">
        <v>-8.9976350229779083</v>
      </c>
    </row>
    <row r="185" spans="1:3" x14ac:dyDescent="0.2">
      <c r="A185" s="30">
        <v>153</v>
      </c>
      <c r="B185" s="30">
        <v>49.99362145297431</v>
      </c>
      <c r="C185" s="30">
        <v>-18.338521452974309</v>
      </c>
    </row>
    <row r="186" spans="1:3" x14ac:dyDescent="0.2">
      <c r="A186" s="30">
        <v>154</v>
      </c>
      <c r="B186" s="30">
        <v>39.052856136421724</v>
      </c>
      <c r="C186" s="30">
        <v>-1.3144561364217253</v>
      </c>
    </row>
    <row r="187" spans="1:3" x14ac:dyDescent="0.2">
      <c r="A187" s="30">
        <v>155</v>
      </c>
      <c r="B187" s="30">
        <v>61.170779045546034</v>
      </c>
      <c r="C187" s="30">
        <v>151.90822095445398</v>
      </c>
    </row>
    <row r="188" spans="1:3" x14ac:dyDescent="0.2">
      <c r="A188" s="30">
        <v>156</v>
      </c>
      <c r="B188" s="30">
        <v>7.0814737943476178</v>
      </c>
      <c r="C188" s="30">
        <v>-5.0194037943476175</v>
      </c>
    </row>
    <row r="189" spans="1:3" x14ac:dyDescent="0.2">
      <c r="A189" s="30">
        <v>157</v>
      </c>
      <c r="B189" s="30">
        <v>49.487096724537011</v>
      </c>
      <c r="C189" s="30">
        <v>-11.734196724537014</v>
      </c>
    </row>
    <row r="190" spans="1:3" x14ac:dyDescent="0.2">
      <c r="A190" s="30">
        <v>158</v>
      </c>
      <c r="B190" s="30">
        <v>275.89172265273925</v>
      </c>
      <c r="C190" s="30">
        <v>484.61427734726072</v>
      </c>
    </row>
    <row r="191" spans="1:3" x14ac:dyDescent="0.2">
      <c r="A191" s="30">
        <v>159</v>
      </c>
      <c r="B191" s="30">
        <v>284.88953612860212</v>
      </c>
      <c r="C191" s="30">
        <v>174.1024638713979</v>
      </c>
    </row>
    <row r="192" spans="1:3" x14ac:dyDescent="0.2">
      <c r="A192" s="30">
        <v>160</v>
      </c>
      <c r="B192" s="30">
        <v>66.730223348349838</v>
      </c>
      <c r="C192" s="30">
        <v>13.550876651650157</v>
      </c>
    </row>
    <row r="193" spans="1:3" x14ac:dyDescent="0.2">
      <c r="A193" s="30">
        <v>161</v>
      </c>
      <c r="B193" s="30">
        <v>17.084545067311172</v>
      </c>
      <c r="C193" s="30">
        <v>-2.7107450673111728</v>
      </c>
    </row>
    <row r="194" spans="1:3" x14ac:dyDescent="0.2">
      <c r="A194" s="30">
        <v>162</v>
      </c>
      <c r="B194" s="30">
        <v>12.358328820350176</v>
      </c>
      <c r="C194" s="30">
        <v>-2.927338820350176</v>
      </c>
    </row>
    <row r="195" spans="1:3" x14ac:dyDescent="0.2">
      <c r="A195" s="30">
        <v>163</v>
      </c>
      <c r="B195" s="30">
        <v>28.750739720442816</v>
      </c>
      <c r="C195" s="30">
        <v>-1.6139720442815531E-2</v>
      </c>
    </row>
    <row r="196" spans="1:3" x14ac:dyDescent="0.2">
      <c r="A196" s="30">
        <v>164</v>
      </c>
      <c r="B196" s="30">
        <v>50.166793920337973</v>
      </c>
      <c r="C196" s="30">
        <v>10.102506079662028</v>
      </c>
    </row>
    <row r="197" spans="1:3" x14ac:dyDescent="0.2">
      <c r="A197" s="30">
        <v>165</v>
      </c>
      <c r="B197" s="30">
        <v>11.13081699047717</v>
      </c>
      <c r="C197" s="30">
        <v>-10.71254899047717</v>
      </c>
    </row>
    <row r="198" spans="1:3" x14ac:dyDescent="0.2">
      <c r="A198" s="30">
        <v>166</v>
      </c>
      <c r="B198" s="30">
        <v>145.44513919027693</v>
      </c>
      <c r="C198" s="30">
        <v>-7.0481391902769417</v>
      </c>
    </row>
    <row r="199" spans="1:3" x14ac:dyDescent="0.2">
      <c r="A199" s="30">
        <v>167</v>
      </c>
      <c r="B199" s="30">
        <v>89.721222848704784</v>
      </c>
      <c r="C199" s="30">
        <v>-59.564222848704787</v>
      </c>
    </row>
    <row r="200" spans="1:3" x14ac:dyDescent="0.2">
      <c r="A200" s="30">
        <v>168</v>
      </c>
      <c r="B200" s="30">
        <v>28.875463397714356</v>
      </c>
      <c r="C200" s="30">
        <v>73.103536602285644</v>
      </c>
    </row>
    <row r="201" spans="1:3" x14ac:dyDescent="0.2">
      <c r="A201" s="30">
        <v>169</v>
      </c>
      <c r="B201" s="30">
        <v>30.015048763079676</v>
      </c>
      <c r="C201" s="30">
        <v>-28.317088763079678</v>
      </c>
    </row>
    <row r="202" spans="1:3" x14ac:dyDescent="0.2">
      <c r="A202" s="30">
        <v>170</v>
      </c>
      <c r="B202" s="30">
        <v>35.771469938279779</v>
      </c>
      <c r="C202" s="30">
        <v>19.689830061720222</v>
      </c>
    </row>
    <row r="203" spans="1:3" x14ac:dyDescent="0.2">
      <c r="A203" s="30">
        <v>171</v>
      </c>
      <c r="B203" s="30">
        <v>13.566332947212548</v>
      </c>
      <c r="C203" s="30">
        <v>46.49126705278745</v>
      </c>
    </row>
    <row r="204" spans="1:3" x14ac:dyDescent="0.2">
      <c r="A204" s="30">
        <v>172</v>
      </c>
      <c r="B204" s="30">
        <v>31.725826651574781</v>
      </c>
      <c r="C204" s="30">
        <v>68.567173348425229</v>
      </c>
    </row>
    <row r="205" spans="1:3" x14ac:dyDescent="0.2">
      <c r="A205" s="30">
        <v>173</v>
      </c>
      <c r="B205" s="30">
        <v>1.1115100566729179</v>
      </c>
      <c r="C205" s="30">
        <v>6.6525199433270821</v>
      </c>
    </row>
    <row r="206" spans="1:3" x14ac:dyDescent="0.2">
      <c r="A206" s="30">
        <v>174</v>
      </c>
      <c r="B206" s="30">
        <v>28.839622069251231</v>
      </c>
      <c r="C206" s="30">
        <v>-7.2750220692512322</v>
      </c>
    </row>
    <row r="207" spans="1:3" x14ac:dyDescent="0.2">
      <c r="A207" s="30">
        <v>175</v>
      </c>
      <c r="B207" s="30">
        <v>57.997316524583809</v>
      </c>
      <c r="C207" s="30">
        <v>-43.702516524583807</v>
      </c>
    </row>
    <row r="208" spans="1:3" x14ac:dyDescent="0.2">
      <c r="A208" s="30">
        <v>176</v>
      </c>
      <c r="B208" s="30">
        <v>25.758552118364385</v>
      </c>
      <c r="C208" s="30">
        <v>-23.573282118364386</v>
      </c>
    </row>
    <row r="209" spans="1:3" x14ac:dyDescent="0.2">
      <c r="A209" s="30">
        <v>177</v>
      </c>
      <c r="B209" s="30">
        <v>94.513479739165803</v>
      </c>
      <c r="C209" s="30">
        <v>-52.990179739165804</v>
      </c>
    </row>
    <row r="210" spans="1:3" x14ac:dyDescent="0.2">
      <c r="A210" s="30">
        <v>178</v>
      </c>
      <c r="B210" s="30">
        <v>30.317341391029242</v>
      </c>
      <c r="C210" s="30">
        <v>-25.112001391029242</v>
      </c>
    </row>
    <row r="211" spans="1:3" x14ac:dyDescent="0.2">
      <c r="A211" s="30">
        <v>179</v>
      </c>
      <c r="B211" s="30">
        <v>36.224413147411745</v>
      </c>
      <c r="C211" s="30">
        <v>-20.944713147411747</v>
      </c>
    </row>
    <row r="212" spans="1:3" x14ac:dyDescent="0.2">
      <c r="A212" s="30">
        <v>180</v>
      </c>
      <c r="B212" s="30">
        <v>17.947004829657022</v>
      </c>
      <c r="C212" s="30">
        <v>57.127995170342984</v>
      </c>
    </row>
    <row r="213" spans="1:3" x14ac:dyDescent="0.2">
      <c r="A213" s="30">
        <v>181</v>
      </c>
      <c r="B213" s="30">
        <v>25.734262956869138</v>
      </c>
      <c r="C213" s="30">
        <v>39.221737043130865</v>
      </c>
    </row>
    <row r="214" spans="1:3" x14ac:dyDescent="0.2">
      <c r="A214" s="30">
        <v>182</v>
      </c>
      <c r="B214" s="30">
        <v>197.16111382974034</v>
      </c>
      <c r="C214" s="30">
        <v>8.1828861702596498</v>
      </c>
    </row>
    <row r="215" spans="1:3" x14ac:dyDescent="0.2">
      <c r="A215" s="30">
        <v>183</v>
      </c>
      <c r="B215" s="30">
        <v>294.31728407430171</v>
      </c>
      <c r="C215" s="30">
        <v>35.931715925698313</v>
      </c>
    </row>
    <row r="216" spans="1:3" x14ac:dyDescent="0.2">
      <c r="A216" s="30">
        <v>184</v>
      </c>
      <c r="B216" s="30">
        <v>79.815229951770817</v>
      </c>
      <c r="C216" s="30">
        <v>3.7371700482291885</v>
      </c>
    </row>
    <row r="217" spans="1:3" x14ac:dyDescent="0.2">
      <c r="A217" s="30">
        <v>185</v>
      </c>
      <c r="B217" s="30">
        <v>29.558042426194554</v>
      </c>
      <c r="C217" s="30">
        <v>-20.669682426194555</v>
      </c>
    </row>
    <row r="218" spans="1:3" x14ac:dyDescent="0.2">
      <c r="A218" s="30">
        <v>186</v>
      </c>
      <c r="B218" s="30">
        <v>64.435813658097317</v>
      </c>
      <c r="C218" s="30">
        <v>-42.964113658097318</v>
      </c>
    </row>
    <row r="219" spans="1:3" x14ac:dyDescent="0.2">
      <c r="A219" s="30">
        <v>187</v>
      </c>
      <c r="B219" s="30">
        <v>229.61107902984656</v>
      </c>
      <c r="C219" s="30">
        <v>-164.43787902984656</v>
      </c>
    </row>
    <row r="220" spans="1:3" x14ac:dyDescent="0.2">
      <c r="A220" s="30">
        <v>188</v>
      </c>
      <c r="B220" s="30">
        <v>83.665128160322539</v>
      </c>
      <c r="C220" s="30">
        <v>-27.856428160322537</v>
      </c>
    </row>
    <row r="221" spans="1:3" x14ac:dyDescent="0.2">
      <c r="A221" s="30">
        <v>189</v>
      </c>
      <c r="B221" s="30">
        <v>16.814463729387406</v>
      </c>
      <c r="C221" s="30">
        <v>11.040436270612595</v>
      </c>
    </row>
    <row r="222" spans="1:3" x14ac:dyDescent="0.2">
      <c r="A222" s="30">
        <v>190</v>
      </c>
      <c r="B222" s="30">
        <v>3.7080870431321453</v>
      </c>
      <c r="C222" s="30">
        <v>9.076312956867854</v>
      </c>
    </row>
    <row r="223" spans="1:3" x14ac:dyDescent="0.2">
      <c r="A223" s="30">
        <v>191</v>
      </c>
      <c r="B223" s="30">
        <v>74.327045946645725</v>
      </c>
      <c r="C223" s="30">
        <v>-54.881845946645726</v>
      </c>
    </row>
    <row r="224" spans="1:3" x14ac:dyDescent="0.2">
      <c r="A224" s="30">
        <v>192</v>
      </c>
      <c r="B224" s="30">
        <v>21.961160175112074</v>
      </c>
      <c r="C224" s="30">
        <v>10.684339824887925</v>
      </c>
    </row>
    <row r="225" spans="1:3" x14ac:dyDescent="0.2">
      <c r="A225" s="30">
        <v>193</v>
      </c>
      <c r="B225" s="30">
        <v>72.636220645486077</v>
      </c>
      <c r="C225" s="30">
        <v>-34.756220645486074</v>
      </c>
    </row>
    <row r="226" spans="1:3" x14ac:dyDescent="0.2">
      <c r="A226" s="30">
        <v>194</v>
      </c>
      <c r="B226" s="30">
        <v>97.962628727462189</v>
      </c>
      <c r="C226" s="30">
        <v>12.031371272537811</v>
      </c>
    </row>
    <row r="227" spans="1:3" x14ac:dyDescent="0.2">
      <c r="A227" s="30">
        <v>195</v>
      </c>
      <c r="B227" s="30">
        <v>175.55630338606016</v>
      </c>
      <c r="C227" s="30">
        <v>-48.959303386060171</v>
      </c>
    </row>
    <row r="228" spans="1:3" x14ac:dyDescent="0.2">
      <c r="A228" s="30">
        <v>196</v>
      </c>
      <c r="B228" s="30">
        <v>9.3501531178920736</v>
      </c>
      <c r="C228" s="30">
        <v>-8.875153117892074</v>
      </c>
    </row>
    <row r="229" spans="1:3" x14ac:dyDescent="0.2">
      <c r="A229" s="30">
        <v>197</v>
      </c>
      <c r="B229" s="30">
        <v>42.155899886895433</v>
      </c>
      <c r="C229" s="30">
        <v>-22.975899886895434</v>
      </c>
    </row>
    <row r="230" spans="1:3" x14ac:dyDescent="0.2">
      <c r="A230" s="30">
        <v>198</v>
      </c>
      <c r="B230" s="30">
        <v>4.8039508463148426</v>
      </c>
      <c r="C230" s="30">
        <v>3.3105591536851566</v>
      </c>
    </row>
    <row r="231" spans="1:3" x14ac:dyDescent="0.2">
      <c r="A231" s="30">
        <v>199</v>
      </c>
      <c r="B231" s="30">
        <v>-10.801864644061556</v>
      </c>
      <c r="C231" s="30">
        <v>16.594684644061555</v>
      </c>
    </row>
    <row r="232" spans="1:3" x14ac:dyDescent="0.2">
      <c r="A232" s="30">
        <v>200</v>
      </c>
      <c r="B232" s="30">
        <v>6.9518086365968976</v>
      </c>
      <c r="C232" s="30">
        <v>9.2168913634031036</v>
      </c>
    </row>
    <row r="233" spans="1:3" x14ac:dyDescent="0.2">
      <c r="A233" s="30">
        <v>201</v>
      </c>
      <c r="B233" s="30">
        <v>3.2844341095704843</v>
      </c>
      <c r="C233" s="30">
        <v>2.4918758904295153</v>
      </c>
    </row>
    <row r="234" spans="1:3" x14ac:dyDescent="0.2">
      <c r="A234" s="30">
        <v>202</v>
      </c>
      <c r="B234" s="30">
        <v>46.122983108679513</v>
      </c>
      <c r="C234" s="30">
        <v>12.94581689132049</v>
      </c>
    </row>
    <row r="235" spans="1:3" x14ac:dyDescent="0.2">
      <c r="A235" s="30">
        <v>203</v>
      </c>
      <c r="B235" s="30">
        <v>3.9429119967542774</v>
      </c>
      <c r="C235" s="30">
        <v>4.1653380032457221</v>
      </c>
    </row>
    <row r="236" spans="1:3" x14ac:dyDescent="0.2">
      <c r="A236" s="30">
        <v>204</v>
      </c>
      <c r="B236" s="30">
        <v>192.84044181331518</v>
      </c>
      <c r="C236" s="30">
        <v>-110.67844181331517</v>
      </c>
    </row>
    <row r="237" spans="1:3" x14ac:dyDescent="0.2">
      <c r="A237" s="30">
        <v>205</v>
      </c>
      <c r="B237" s="30">
        <v>11.321485132609769</v>
      </c>
      <c r="C237" s="30">
        <v>-2.1182951326097701</v>
      </c>
    </row>
    <row r="238" spans="1:3" x14ac:dyDescent="0.2">
      <c r="A238" s="30">
        <v>206</v>
      </c>
      <c r="B238" s="30">
        <v>22.954087613079665</v>
      </c>
      <c r="C238" s="30">
        <v>-4.332887613079663</v>
      </c>
    </row>
    <row r="239" spans="1:3" x14ac:dyDescent="0.2">
      <c r="A239" s="30">
        <v>207</v>
      </c>
      <c r="B239" s="30">
        <v>-3.0195041809377412</v>
      </c>
      <c r="C239" s="30">
        <v>6.8188441809377416</v>
      </c>
    </row>
    <row r="240" spans="1:3" x14ac:dyDescent="0.2">
      <c r="A240" s="30">
        <v>208</v>
      </c>
      <c r="B240" s="30">
        <v>28.048078253298275</v>
      </c>
      <c r="C240" s="30">
        <v>66.449221746701724</v>
      </c>
    </row>
    <row r="241" spans="1:3" x14ac:dyDescent="0.2">
      <c r="A241" s="30">
        <v>209</v>
      </c>
      <c r="B241" s="30">
        <v>54.827501133288095</v>
      </c>
      <c r="C241" s="30">
        <v>-50.401201133288097</v>
      </c>
    </row>
    <row r="242" spans="1:3" x14ac:dyDescent="0.2">
      <c r="A242" s="30">
        <v>210</v>
      </c>
      <c r="B242" s="30">
        <v>20.683567455357718</v>
      </c>
      <c r="C242" s="30">
        <v>-6.0707674553577178</v>
      </c>
    </row>
    <row r="243" spans="1:3" x14ac:dyDescent="0.2">
      <c r="A243" s="30">
        <v>211</v>
      </c>
      <c r="B243" s="30">
        <v>55.409639649608316</v>
      </c>
      <c r="C243" s="30">
        <v>-49.264829649608316</v>
      </c>
    </row>
    <row r="244" spans="1:3" x14ac:dyDescent="0.2">
      <c r="A244" s="30">
        <v>212</v>
      </c>
      <c r="B244" s="30">
        <v>30.699678904843005</v>
      </c>
      <c r="C244" s="30">
        <v>-16.219878904843007</v>
      </c>
    </row>
    <row r="245" spans="1:3" x14ac:dyDescent="0.2">
      <c r="A245" s="30">
        <v>213</v>
      </c>
      <c r="B245" s="30">
        <v>21.721725102135718</v>
      </c>
      <c r="C245" s="30">
        <v>26.089574897864285</v>
      </c>
    </row>
    <row r="246" spans="1:3" x14ac:dyDescent="0.2">
      <c r="A246" s="30">
        <v>214</v>
      </c>
      <c r="B246" s="30">
        <v>105.433090528918</v>
      </c>
      <c r="C246" s="30">
        <v>-39.176090528917996</v>
      </c>
    </row>
    <row r="247" spans="1:3" x14ac:dyDescent="0.2">
      <c r="A247" s="30">
        <v>215</v>
      </c>
      <c r="B247" s="30">
        <v>194.62172618261465</v>
      </c>
      <c r="C247" s="30">
        <v>27.866273817385348</v>
      </c>
    </row>
    <row r="248" spans="1:3" x14ac:dyDescent="0.2">
      <c r="A248" s="30">
        <v>216</v>
      </c>
      <c r="B248" s="30">
        <v>46.349877678211925</v>
      </c>
      <c r="C248" s="30">
        <v>-26.235877678211924</v>
      </c>
    </row>
    <row r="249" spans="1:3" x14ac:dyDescent="0.2">
      <c r="A249" s="30">
        <v>217</v>
      </c>
      <c r="B249" s="30">
        <v>32.861894125364742</v>
      </c>
      <c r="C249" s="30">
        <v>84.697105874635255</v>
      </c>
    </row>
    <row r="250" spans="1:3" x14ac:dyDescent="0.2">
      <c r="A250" s="30">
        <v>218</v>
      </c>
      <c r="B250" s="30">
        <v>61.816913676113842</v>
      </c>
      <c r="C250" s="30">
        <v>8.3467863238861639</v>
      </c>
    </row>
    <row r="251" spans="1:3" x14ac:dyDescent="0.2">
      <c r="A251" s="30">
        <v>219</v>
      </c>
      <c r="B251" s="30">
        <v>42.376501089595024</v>
      </c>
      <c r="C251" s="30">
        <v>-4.4646010895950212</v>
      </c>
    </row>
    <row r="252" spans="1:3" x14ac:dyDescent="0.2">
      <c r="A252" s="30">
        <v>220</v>
      </c>
      <c r="B252" s="30">
        <v>47.773748589556497</v>
      </c>
      <c r="C252" s="30">
        <v>-40.511458589556497</v>
      </c>
    </row>
    <row r="253" spans="1:3" x14ac:dyDescent="0.2">
      <c r="A253" s="30">
        <v>221</v>
      </c>
      <c r="B253" s="30">
        <v>28.049751933157346</v>
      </c>
      <c r="C253" s="30">
        <v>14.285948066842657</v>
      </c>
    </row>
    <row r="254" spans="1:3" x14ac:dyDescent="0.2">
      <c r="A254" s="30">
        <v>222</v>
      </c>
      <c r="B254" s="30">
        <v>16.380365562443842</v>
      </c>
      <c r="C254" s="30">
        <v>-11.374485562443841</v>
      </c>
    </row>
    <row r="255" spans="1:3" x14ac:dyDescent="0.2">
      <c r="A255" s="30">
        <v>223</v>
      </c>
      <c r="B255" s="30">
        <v>21.728086264017492</v>
      </c>
      <c r="C255" s="30">
        <v>-5.4927862640174929</v>
      </c>
    </row>
    <row r="256" spans="1:3" x14ac:dyDescent="0.2">
      <c r="A256" s="30">
        <v>224</v>
      </c>
      <c r="B256" s="30">
        <v>111.06496947602945</v>
      </c>
      <c r="C256" s="30">
        <v>-2.4259694760294508</v>
      </c>
    </row>
    <row r="257" spans="1:3" x14ac:dyDescent="0.2">
      <c r="A257" s="30">
        <v>225</v>
      </c>
      <c r="B257" s="30">
        <v>57.656138615565183</v>
      </c>
      <c r="C257" s="30">
        <v>-24.233338615565181</v>
      </c>
    </row>
    <row r="258" spans="1:3" x14ac:dyDescent="0.2">
      <c r="A258" s="30">
        <v>226</v>
      </c>
      <c r="B258" s="30">
        <v>70.749272345594946</v>
      </c>
      <c r="C258" s="30">
        <v>-8.1857723455949483</v>
      </c>
    </row>
    <row r="259" spans="1:3" x14ac:dyDescent="0.2">
      <c r="A259" s="30">
        <v>227</v>
      </c>
      <c r="B259" s="30">
        <v>18.051478082580772</v>
      </c>
      <c r="C259" s="30">
        <v>-11.034298082580772</v>
      </c>
    </row>
    <row r="260" spans="1:3" x14ac:dyDescent="0.2">
      <c r="A260" s="30">
        <v>228</v>
      </c>
      <c r="B260" s="30">
        <v>25.257448836496174</v>
      </c>
      <c r="C260" s="30">
        <v>-3.6884488364961747</v>
      </c>
    </row>
    <row r="261" spans="1:3" x14ac:dyDescent="0.2">
      <c r="A261" s="30">
        <v>229</v>
      </c>
      <c r="B261" s="30">
        <v>20.672640657682869</v>
      </c>
      <c r="C261" s="30">
        <v>-11.276150657682869</v>
      </c>
    </row>
    <row r="262" spans="1:3" x14ac:dyDescent="0.2">
      <c r="A262" s="30">
        <v>230</v>
      </c>
      <c r="B262" s="30">
        <v>20.683034997527912</v>
      </c>
      <c r="C262" s="30">
        <v>86.268965002472086</v>
      </c>
    </row>
    <row r="263" spans="1:3" x14ac:dyDescent="0.2">
      <c r="A263" s="30">
        <v>231</v>
      </c>
      <c r="B263" s="30">
        <v>85.056548763218487</v>
      </c>
      <c r="C263" s="30">
        <v>-77.95941876321848</v>
      </c>
    </row>
    <row r="264" spans="1:3" x14ac:dyDescent="0.2">
      <c r="A264" s="30">
        <v>232</v>
      </c>
      <c r="B264" s="30">
        <v>59.332071041174885</v>
      </c>
      <c r="C264" s="30">
        <v>22.313128958825118</v>
      </c>
    </row>
    <row r="265" spans="1:3" x14ac:dyDescent="0.2">
      <c r="A265" s="30">
        <v>233</v>
      </c>
      <c r="B265" s="30">
        <v>81.765326131161999</v>
      </c>
      <c r="C265" s="30">
        <v>-29.367926131162001</v>
      </c>
    </row>
    <row r="266" spans="1:3" x14ac:dyDescent="0.2">
      <c r="A266" s="30">
        <v>234</v>
      </c>
      <c r="B266" s="30">
        <v>77.057218369426508</v>
      </c>
      <c r="C266" s="30">
        <v>41.096781630573489</v>
      </c>
    </row>
    <row r="267" spans="1:3" x14ac:dyDescent="0.2">
      <c r="A267" s="30">
        <v>235</v>
      </c>
      <c r="B267" s="30">
        <v>77.131116354082948</v>
      </c>
      <c r="C267" s="30">
        <v>-30.850616354082945</v>
      </c>
    </row>
    <row r="268" spans="1:3" x14ac:dyDescent="0.2">
      <c r="A268" s="30">
        <v>236</v>
      </c>
      <c r="B268" s="30">
        <v>39.043306049552505</v>
      </c>
      <c r="C268" s="30">
        <v>-9.6691060495525072</v>
      </c>
    </row>
    <row r="269" spans="1:3" x14ac:dyDescent="0.2">
      <c r="A269" s="30">
        <v>237</v>
      </c>
      <c r="B269" s="30">
        <v>27.971220295914051</v>
      </c>
      <c r="C269" s="30">
        <v>-27.965659295914051</v>
      </c>
    </row>
    <row r="270" spans="1:3" x14ac:dyDescent="0.2">
      <c r="A270" s="30">
        <v>238</v>
      </c>
      <c r="B270" s="30">
        <v>65.863184608002413</v>
      </c>
      <c r="C270" s="30">
        <v>-39.663684608002413</v>
      </c>
    </row>
    <row r="271" spans="1:3" x14ac:dyDescent="0.2">
      <c r="A271" s="30">
        <v>239</v>
      </c>
      <c r="B271" s="30">
        <v>25.723938138305567</v>
      </c>
      <c r="C271" s="30">
        <v>-24.173938138305566</v>
      </c>
    </row>
    <row r="272" spans="1:3" x14ac:dyDescent="0.2">
      <c r="A272" s="30">
        <v>240</v>
      </c>
      <c r="B272" s="30">
        <v>45.991084654328482</v>
      </c>
      <c r="C272" s="30">
        <v>6.946015345671519</v>
      </c>
    </row>
    <row r="273" spans="1:3" x14ac:dyDescent="0.2">
      <c r="A273" s="30">
        <v>241</v>
      </c>
      <c r="B273" s="30">
        <v>-7.855800609531074</v>
      </c>
      <c r="C273" s="30">
        <v>8.3199266095310733</v>
      </c>
    </row>
    <row r="274" spans="1:3" x14ac:dyDescent="0.2">
      <c r="A274" s="30">
        <v>242</v>
      </c>
      <c r="B274" s="30">
        <v>35.434201762356018</v>
      </c>
      <c r="C274" s="30">
        <v>4.684198237643983</v>
      </c>
    </row>
    <row r="275" spans="1:3" x14ac:dyDescent="0.2">
      <c r="A275" s="30">
        <v>243</v>
      </c>
      <c r="B275" s="30">
        <v>30.187994694932151</v>
      </c>
      <c r="C275" s="30">
        <v>3.2169053050678471</v>
      </c>
    </row>
    <row r="276" spans="1:3" x14ac:dyDescent="0.2">
      <c r="A276" s="30">
        <v>244</v>
      </c>
      <c r="B276" s="30">
        <v>10.746048733870891</v>
      </c>
      <c r="C276" s="30">
        <v>-10.151144733870892</v>
      </c>
    </row>
    <row r="277" spans="1:3" x14ac:dyDescent="0.2">
      <c r="A277" s="30">
        <v>245</v>
      </c>
      <c r="B277" s="30">
        <v>-6.7326829057815276</v>
      </c>
      <c r="C277" s="30">
        <v>6.9907959057815274</v>
      </c>
    </row>
    <row r="278" spans="1:3" x14ac:dyDescent="0.2">
      <c r="A278" s="30">
        <v>246</v>
      </c>
      <c r="B278" s="30">
        <v>13.802456768047161</v>
      </c>
      <c r="C278" s="30">
        <v>-4.1008967680471606</v>
      </c>
    </row>
    <row r="279" spans="1:3" x14ac:dyDescent="0.2">
      <c r="A279" s="30">
        <v>247</v>
      </c>
      <c r="B279" s="30">
        <v>31.235666300708704</v>
      </c>
      <c r="C279" s="30">
        <v>-22.649286300708702</v>
      </c>
    </row>
    <row r="280" spans="1:3" x14ac:dyDescent="0.2">
      <c r="A280" s="30">
        <v>248</v>
      </c>
      <c r="B280" s="30">
        <v>19.107683690482048</v>
      </c>
      <c r="C280" s="30">
        <v>-7.9031836904820487</v>
      </c>
    </row>
    <row r="281" spans="1:3" x14ac:dyDescent="0.2">
      <c r="A281" s="30">
        <v>249</v>
      </c>
      <c r="B281" s="30">
        <v>82.741190531145705</v>
      </c>
      <c r="C281" s="30">
        <v>-43.360790531145703</v>
      </c>
    </row>
    <row r="282" spans="1:3" x14ac:dyDescent="0.2">
      <c r="A282" s="30">
        <v>250</v>
      </c>
      <c r="B282" s="30">
        <v>18.489572020769842</v>
      </c>
      <c r="C282" s="30">
        <v>-1.5513720207698434</v>
      </c>
    </row>
    <row r="283" spans="1:3" x14ac:dyDescent="0.2">
      <c r="A283" s="30">
        <v>251</v>
      </c>
      <c r="B283" s="30">
        <v>180.7157869736854</v>
      </c>
      <c r="C283" s="30">
        <v>-66.661786973685395</v>
      </c>
    </row>
    <row r="284" spans="1:3" x14ac:dyDescent="0.2">
      <c r="A284" s="30">
        <v>252</v>
      </c>
      <c r="B284" s="30">
        <v>18.166457996483999</v>
      </c>
      <c r="C284" s="30">
        <v>28.196642003516004</v>
      </c>
    </row>
    <row r="285" spans="1:3" x14ac:dyDescent="0.2">
      <c r="A285" s="30">
        <v>253</v>
      </c>
      <c r="B285" s="30">
        <v>14.205583678716248</v>
      </c>
      <c r="C285" s="30">
        <v>12.21571632128375</v>
      </c>
    </row>
    <row r="286" spans="1:3" x14ac:dyDescent="0.2">
      <c r="A286" s="30">
        <v>254</v>
      </c>
      <c r="B286" s="30">
        <v>21.069759422069318</v>
      </c>
      <c r="C286" s="30">
        <v>107.43624057793068</v>
      </c>
    </row>
    <row r="287" spans="1:3" x14ac:dyDescent="0.2">
      <c r="A287" s="30">
        <v>255</v>
      </c>
      <c r="B287" s="30">
        <v>19.829105111210065</v>
      </c>
      <c r="C287" s="30">
        <v>-15.788515111210065</v>
      </c>
    </row>
    <row r="288" spans="1:3" x14ac:dyDescent="0.2">
      <c r="A288" s="30">
        <v>256</v>
      </c>
      <c r="B288" s="30">
        <v>35.300408784995255</v>
      </c>
      <c r="C288" s="30">
        <v>-9.9412087849952542</v>
      </c>
    </row>
    <row r="289" spans="1:3" x14ac:dyDescent="0.2">
      <c r="A289" s="30">
        <v>257</v>
      </c>
      <c r="B289" s="30">
        <v>17.892719868174787</v>
      </c>
      <c r="C289" s="30">
        <v>-14.768969868174787</v>
      </c>
    </row>
    <row r="290" spans="1:3" x14ac:dyDescent="0.2">
      <c r="A290" s="30">
        <v>258</v>
      </c>
      <c r="B290" s="30">
        <v>17.454766863157953</v>
      </c>
      <c r="C290" s="30">
        <v>3.1726331368420482</v>
      </c>
    </row>
    <row r="291" spans="1:3" x14ac:dyDescent="0.2">
      <c r="A291" s="30">
        <v>259</v>
      </c>
      <c r="B291" s="30">
        <v>208.90140032391014</v>
      </c>
      <c r="C291" s="30">
        <v>28.380599676089872</v>
      </c>
    </row>
    <row r="292" spans="1:3" x14ac:dyDescent="0.2">
      <c r="A292" s="30">
        <v>260</v>
      </c>
      <c r="B292" s="30">
        <v>46.231586437338812</v>
      </c>
      <c r="C292" s="30">
        <v>12.483913562661186</v>
      </c>
    </row>
    <row r="293" spans="1:3" x14ac:dyDescent="0.2">
      <c r="A293" s="30">
        <v>261</v>
      </c>
      <c r="B293" s="30">
        <v>60.943172590974044</v>
      </c>
      <c r="C293" s="30">
        <v>108.13382740902595</v>
      </c>
    </row>
    <row r="294" spans="1:3" x14ac:dyDescent="0.2">
      <c r="A294" s="30">
        <v>262</v>
      </c>
      <c r="B294" s="30">
        <v>79.281139243430403</v>
      </c>
      <c r="C294" s="30">
        <v>-6.9750392434304018</v>
      </c>
    </row>
    <row r="295" spans="1:3" x14ac:dyDescent="0.2">
      <c r="A295" s="30">
        <v>263</v>
      </c>
      <c r="B295" s="30">
        <v>32.259777208520063</v>
      </c>
      <c r="C295" s="30">
        <v>49.974322791479935</v>
      </c>
    </row>
    <row r="296" spans="1:3" x14ac:dyDescent="0.2">
      <c r="A296" s="30">
        <v>264</v>
      </c>
      <c r="B296" s="30">
        <v>16.222532560769132</v>
      </c>
      <c r="C296" s="30">
        <v>-15.424191560769131</v>
      </c>
    </row>
    <row r="297" spans="1:3" x14ac:dyDescent="0.2">
      <c r="A297" s="30">
        <v>265</v>
      </c>
      <c r="B297" s="30">
        <v>30.897585699539853</v>
      </c>
      <c r="C297" s="30">
        <v>37.455914300460144</v>
      </c>
    </row>
    <row r="298" spans="1:3" x14ac:dyDescent="0.2">
      <c r="A298" s="30">
        <v>266</v>
      </c>
      <c r="B298" s="30">
        <v>55.420705771219687</v>
      </c>
      <c r="C298" s="30">
        <v>77.12029422878031</v>
      </c>
    </row>
    <row r="299" spans="1:3" x14ac:dyDescent="0.2">
      <c r="A299" s="30">
        <v>267</v>
      </c>
      <c r="B299" s="30">
        <v>35.633549724926816</v>
      </c>
      <c r="C299" s="30">
        <v>47.392350275073177</v>
      </c>
    </row>
    <row r="300" spans="1:3" x14ac:dyDescent="0.2">
      <c r="A300" s="30">
        <v>268</v>
      </c>
      <c r="B300" s="30">
        <v>35.002125934380523</v>
      </c>
      <c r="C300" s="30">
        <v>-15.309525934380524</v>
      </c>
    </row>
    <row r="301" spans="1:3" x14ac:dyDescent="0.2">
      <c r="A301" s="30">
        <v>269</v>
      </c>
      <c r="B301" s="30">
        <v>4.3867974464908581</v>
      </c>
      <c r="C301" s="30">
        <v>-3.9883774464908583</v>
      </c>
    </row>
    <row r="302" spans="1:3" x14ac:dyDescent="0.2">
      <c r="A302" s="30">
        <v>270</v>
      </c>
      <c r="B302" s="30">
        <v>31.787030118762985</v>
      </c>
      <c r="C302" s="30">
        <v>-4.6326301187629859</v>
      </c>
    </row>
    <row r="303" spans="1:3" x14ac:dyDescent="0.2">
      <c r="A303" s="30">
        <v>271</v>
      </c>
      <c r="B303" s="30">
        <v>14.293597785908718</v>
      </c>
      <c r="C303" s="30">
        <v>-13.845847785908719</v>
      </c>
    </row>
    <row r="304" spans="1:3" x14ac:dyDescent="0.2">
      <c r="A304" s="30">
        <v>272</v>
      </c>
      <c r="B304" s="30">
        <v>-5.9799531795360501</v>
      </c>
      <c r="C304" s="30">
        <v>6.42399717953605</v>
      </c>
    </row>
    <row r="305" spans="1:3" x14ac:dyDescent="0.2">
      <c r="A305" s="30">
        <v>273</v>
      </c>
      <c r="B305" s="30">
        <v>31.686899591470734</v>
      </c>
      <c r="C305" s="30">
        <v>-3.1851995914707345</v>
      </c>
    </row>
    <row r="306" spans="1:3" x14ac:dyDescent="0.2">
      <c r="A306" s="30">
        <v>274</v>
      </c>
      <c r="B306" s="30">
        <v>17.891348111408945</v>
      </c>
      <c r="C306" s="30">
        <v>9.4713518885910553</v>
      </c>
    </row>
    <row r="307" spans="1:3" x14ac:dyDescent="0.2">
      <c r="A307" s="30">
        <v>275</v>
      </c>
      <c r="B307" s="30">
        <v>85.252693000739725</v>
      </c>
      <c r="C307" s="30">
        <v>157.33730699926028</v>
      </c>
    </row>
    <row r="308" spans="1:3" x14ac:dyDescent="0.2">
      <c r="A308" s="30">
        <v>276</v>
      </c>
      <c r="B308" s="30">
        <v>43.195560635286228</v>
      </c>
      <c r="C308" s="30">
        <v>16.797239364713775</v>
      </c>
    </row>
    <row r="309" spans="1:3" x14ac:dyDescent="0.2">
      <c r="A309" s="30">
        <v>277</v>
      </c>
      <c r="B309" s="30">
        <v>20.445677697708128</v>
      </c>
      <c r="C309" s="30">
        <v>-15.443367697708128</v>
      </c>
    </row>
    <row r="310" spans="1:3" x14ac:dyDescent="0.2">
      <c r="A310" s="30">
        <v>278</v>
      </c>
      <c r="B310" s="30">
        <v>21.905591316470161</v>
      </c>
      <c r="C310" s="30">
        <v>-19.57427131647016</v>
      </c>
    </row>
    <row r="311" spans="1:3" x14ac:dyDescent="0.2">
      <c r="A311" s="30">
        <v>279</v>
      </c>
      <c r="B311" s="30">
        <v>49.310113826027674</v>
      </c>
      <c r="C311" s="30">
        <v>-39.826293826027673</v>
      </c>
    </row>
    <row r="312" spans="1:3" x14ac:dyDescent="0.2">
      <c r="A312" s="30">
        <v>280</v>
      </c>
      <c r="B312" s="30">
        <v>56.053868044421364</v>
      </c>
      <c r="C312" s="30">
        <v>-33.033368044421366</v>
      </c>
    </row>
    <row r="313" spans="1:3" x14ac:dyDescent="0.2">
      <c r="A313" s="30">
        <v>281</v>
      </c>
      <c r="B313" s="30">
        <v>67.143244895667408</v>
      </c>
      <c r="C313" s="30">
        <v>-27.702544895667408</v>
      </c>
    </row>
    <row r="314" spans="1:3" x14ac:dyDescent="0.2">
      <c r="A314" s="30">
        <v>282</v>
      </c>
      <c r="B314" s="30">
        <v>37.16897956804717</v>
      </c>
      <c r="C314" s="30">
        <v>23.169920431952832</v>
      </c>
    </row>
    <row r="315" spans="1:3" x14ac:dyDescent="0.2">
      <c r="A315" s="30">
        <v>283</v>
      </c>
      <c r="B315" s="30">
        <v>19.582426954349032</v>
      </c>
      <c r="C315" s="30">
        <v>-5.9317269543490312</v>
      </c>
    </row>
    <row r="316" spans="1:3" x14ac:dyDescent="0.2">
      <c r="A316" s="30">
        <v>284</v>
      </c>
      <c r="B316" s="30">
        <v>31.467762313777428</v>
      </c>
      <c r="C316" s="30">
        <v>-30.936753313777427</v>
      </c>
    </row>
    <row r="317" spans="1:3" x14ac:dyDescent="0.2">
      <c r="A317" s="30">
        <v>285</v>
      </c>
      <c r="B317" s="30">
        <v>34.815614207366139</v>
      </c>
      <c r="C317" s="30">
        <v>-34.769163207366141</v>
      </c>
    </row>
    <row r="318" spans="1:3" x14ac:dyDescent="0.2">
      <c r="A318" s="30">
        <v>286</v>
      </c>
      <c r="B318" s="30">
        <v>13.392485953760023</v>
      </c>
      <c r="C318" s="30">
        <v>-5.2582659537600236</v>
      </c>
    </row>
    <row r="319" spans="1:3" x14ac:dyDescent="0.2">
      <c r="A319" s="30">
        <v>287</v>
      </c>
      <c r="B319" s="30">
        <v>-2.0730472190189908</v>
      </c>
      <c r="C319" s="30">
        <v>2.2882322190189908</v>
      </c>
    </row>
    <row r="320" spans="1:3" x14ac:dyDescent="0.2">
      <c r="A320" s="30">
        <v>288</v>
      </c>
      <c r="B320" s="30">
        <v>283.01535145285055</v>
      </c>
      <c r="C320" s="30">
        <v>124.18164854714945</v>
      </c>
    </row>
    <row r="321" spans="1:3" x14ac:dyDescent="0.2">
      <c r="A321" s="30">
        <v>289</v>
      </c>
      <c r="B321" s="30">
        <v>160.26228390085168</v>
      </c>
      <c r="C321" s="30">
        <v>16.374716099148316</v>
      </c>
    </row>
    <row r="322" spans="1:3" x14ac:dyDescent="0.2">
      <c r="A322" s="30">
        <v>290</v>
      </c>
      <c r="B322" s="30">
        <v>197.35472205828088</v>
      </c>
      <c r="C322" s="30">
        <v>62.392277941719129</v>
      </c>
    </row>
    <row r="323" spans="1:3" x14ac:dyDescent="0.2">
      <c r="A323" s="30">
        <v>291</v>
      </c>
      <c r="B323" s="30">
        <v>77.679351614295882</v>
      </c>
      <c r="C323" s="30">
        <v>29.421648385704117</v>
      </c>
    </row>
    <row r="324" spans="1:3" x14ac:dyDescent="0.2">
      <c r="A324" s="30">
        <v>292</v>
      </c>
      <c r="B324" s="30">
        <v>5.8642554426664795</v>
      </c>
      <c r="C324" s="30">
        <v>-3.3065854426664796</v>
      </c>
    </row>
    <row r="325" spans="1:3" x14ac:dyDescent="0.2">
      <c r="A325" s="30">
        <v>293</v>
      </c>
      <c r="B325" s="30">
        <v>28.999865091931948</v>
      </c>
      <c r="C325" s="30">
        <v>6.2667349080680488</v>
      </c>
    </row>
    <row r="326" spans="1:3" x14ac:dyDescent="0.2">
      <c r="A326" s="30">
        <v>294</v>
      </c>
      <c r="B326" s="30">
        <v>161.36327802315654</v>
      </c>
      <c r="C326" s="30">
        <v>82.689721976843458</v>
      </c>
    </row>
    <row r="327" spans="1:3" x14ac:dyDescent="0.2">
      <c r="A327" s="30">
        <v>295</v>
      </c>
      <c r="B327" s="30">
        <v>229.9769779068279</v>
      </c>
      <c r="C327" s="30">
        <v>-38.525977906827904</v>
      </c>
    </row>
    <row r="328" spans="1:3" x14ac:dyDescent="0.2">
      <c r="A328" s="30">
        <v>296</v>
      </c>
      <c r="B328" s="30">
        <v>49.059244393094254</v>
      </c>
      <c r="C328" s="30">
        <v>-35.810744393094254</v>
      </c>
    </row>
    <row r="329" spans="1:3" x14ac:dyDescent="0.2">
      <c r="A329" s="30">
        <v>297</v>
      </c>
      <c r="B329" s="30">
        <v>122.65075156966164</v>
      </c>
      <c r="C329" s="30">
        <v>110.97924843033836</v>
      </c>
    </row>
    <row r="330" spans="1:3" x14ac:dyDescent="0.2">
      <c r="A330" s="30">
        <v>298</v>
      </c>
      <c r="B330" s="30">
        <v>95.79401325331321</v>
      </c>
      <c r="C330" s="30">
        <v>68.640986746686792</v>
      </c>
    </row>
    <row r="331" spans="1:3" x14ac:dyDescent="0.2">
      <c r="A331" s="30">
        <v>299</v>
      </c>
      <c r="B331" s="30">
        <v>37.021254324691334</v>
      </c>
      <c r="C331" s="30">
        <v>-20.318354324691335</v>
      </c>
    </row>
    <row r="332" spans="1:3" x14ac:dyDescent="0.2">
      <c r="A332" s="30">
        <v>300</v>
      </c>
      <c r="B332" s="30">
        <v>54.87008694125074</v>
      </c>
      <c r="C332" s="30">
        <v>38.505113058749266</v>
      </c>
    </row>
    <row r="333" spans="1:3" x14ac:dyDescent="0.2">
      <c r="A333" s="30">
        <v>301</v>
      </c>
      <c r="B333" s="30">
        <v>75.4014145633721</v>
      </c>
      <c r="C333" s="30">
        <v>-31.825714563372102</v>
      </c>
    </row>
    <row r="334" spans="1:3" x14ac:dyDescent="0.2">
      <c r="A334" s="30">
        <v>302</v>
      </c>
      <c r="B334" s="30">
        <v>91.937677403702978</v>
      </c>
      <c r="C334" s="30">
        <v>-51.738977403702975</v>
      </c>
    </row>
    <row r="335" spans="1:3" x14ac:dyDescent="0.2">
      <c r="A335" s="30">
        <v>303</v>
      </c>
      <c r="B335" s="30">
        <v>25.520574911598906</v>
      </c>
      <c r="C335" s="30">
        <v>6.4830250884010923</v>
      </c>
    </row>
    <row r="336" spans="1:3" x14ac:dyDescent="0.2">
      <c r="A336" s="30">
        <v>304</v>
      </c>
      <c r="B336" s="30">
        <v>29.961713507936544</v>
      </c>
      <c r="C336" s="30">
        <v>-12.786813507936543</v>
      </c>
    </row>
    <row r="337" spans="1:3" x14ac:dyDescent="0.2">
      <c r="A337" s="30">
        <v>305</v>
      </c>
      <c r="B337" s="30">
        <v>58.080364556481562</v>
      </c>
      <c r="C337" s="30">
        <v>68.008635443518443</v>
      </c>
    </row>
    <row r="338" spans="1:3" x14ac:dyDescent="0.2">
      <c r="A338" s="30">
        <v>306</v>
      </c>
      <c r="B338" s="30">
        <v>14.828612727057441</v>
      </c>
      <c r="C338" s="30">
        <v>-14.685612727057441</v>
      </c>
    </row>
    <row r="339" spans="1:3" x14ac:dyDescent="0.2">
      <c r="A339" s="30">
        <v>307</v>
      </c>
      <c r="B339" s="30">
        <v>85.760011525332033</v>
      </c>
      <c r="C339" s="30">
        <v>-50.052711525332036</v>
      </c>
    </row>
    <row r="340" spans="1:3" x14ac:dyDescent="0.2">
      <c r="A340" s="30">
        <v>308</v>
      </c>
      <c r="B340" s="30">
        <v>34.550304949423129</v>
      </c>
      <c r="C340" s="30">
        <v>32.23989505057687</v>
      </c>
    </row>
    <row r="341" spans="1:3" x14ac:dyDescent="0.2">
      <c r="A341" s="30">
        <v>309</v>
      </c>
      <c r="B341" s="30">
        <v>58.252106459429676</v>
      </c>
      <c r="C341" s="30">
        <v>-26.682806459429678</v>
      </c>
    </row>
    <row r="342" spans="1:3" x14ac:dyDescent="0.2">
      <c r="A342" s="30">
        <v>310</v>
      </c>
      <c r="B342" s="30">
        <v>182.49273497315517</v>
      </c>
      <c r="C342" s="30">
        <v>23.963265026844823</v>
      </c>
    </row>
    <row r="343" spans="1:3" x14ac:dyDescent="0.2">
      <c r="A343" s="30">
        <v>311</v>
      </c>
      <c r="B343" s="30">
        <v>11.061200310612426</v>
      </c>
      <c r="C343" s="30">
        <v>-7.1109103106124261</v>
      </c>
    </row>
    <row r="344" spans="1:3" x14ac:dyDescent="0.2">
      <c r="A344" s="30">
        <v>312</v>
      </c>
      <c r="B344" s="30">
        <v>45.72453705386102</v>
      </c>
      <c r="C344" s="30">
        <v>-14.58763705386102</v>
      </c>
    </row>
    <row r="345" spans="1:3" x14ac:dyDescent="0.2">
      <c r="A345" s="30">
        <v>313</v>
      </c>
      <c r="B345" s="30">
        <v>79.493753141729783</v>
      </c>
      <c r="C345" s="30">
        <v>-12.857353141729789</v>
      </c>
    </row>
    <row r="346" spans="1:3" x14ac:dyDescent="0.2">
      <c r="A346" s="30">
        <v>314</v>
      </c>
      <c r="B346" s="30">
        <v>98.927824481543823</v>
      </c>
      <c r="C346" s="30">
        <v>26.378175518456175</v>
      </c>
    </row>
    <row r="347" spans="1:3" x14ac:dyDescent="0.2">
      <c r="A347" s="30">
        <v>315</v>
      </c>
      <c r="B347" s="30">
        <v>129.70911451372473</v>
      </c>
      <c r="C347" s="30">
        <v>-29.023114513724721</v>
      </c>
    </row>
    <row r="348" spans="1:3" x14ac:dyDescent="0.2">
      <c r="A348" s="30">
        <v>316</v>
      </c>
      <c r="B348" s="30">
        <v>43.556636468895391</v>
      </c>
      <c r="C348" s="30">
        <v>-31.367136468895389</v>
      </c>
    </row>
    <row r="349" spans="1:3" x14ac:dyDescent="0.2">
      <c r="A349" s="30">
        <v>317</v>
      </c>
      <c r="B349" s="30">
        <v>36.224130022493974</v>
      </c>
      <c r="C349" s="30">
        <v>-30.221370022493971</v>
      </c>
    </row>
    <row r="350" spans="1:3" x14ac:dyDescent="0.2">
      <c r="A350" s="30">
        <v>318</v>
      </c>
      <c r="B350" s="30">
        <v>57.012893831394472</v>
      </c>
      <c r="C350" s="30">
        <v>81.60210616860553</v>
      </c>
    </row>
    <row r="351" spans="1:3" x14ac:dyDescent="0.2">
      <c r="A351" s="30">
        <v>319</v>
      </c>
      <c r="B351" s="30">
        <v>69.888380798582901</v>
      </c>
      <c r="C351" s="30">
        <v>12.681119201417104</v>
      </c>
    </row>
    <row r="352" spans="1:3" x14ac:dyDescent="0.2">
      <c r="A352" s="30">
        <v>320</v>
      </c>
      <c r="B352" s="30">
        <v>10.263890029703672</v>
      </c>
      <c r="C352" s="30">
        <v>7.8490099702963274</v>
      </c>
    </row>
    <row r="353" spans="1:3" x14ac:dyDescent="0.2">
      <c r="A353" s="30">
        <v>321</v>
      </c>
      <c r="B353" s="30">
        <v>70.564351061718128</v>
      </c>
      <c r="C353" s="30">
        <v>100.12064893828187</v>
      </c>
    </row>
    <row r="354" spans="1:3" x14ac:dyDescent="0.2">
      <c r="A354" s="30">
        <v>322</v>
      </c>
      <c r="B354" s="30">
        <v>169.43556815797749</v>
      </c>
      <c r="C354" s="30">
        <v>-34.05356815797748</v>
      </c>
    </row>
    <row r="355" spans="1:3" x14ac:dyDescent="0.2">
      <c r="A355" s="30">
        <v>323</v>
      </c>
      <c r="B355" s="30">
        <v>75.810175560762431</v>
      </c>
      <c r="C355" s="30">
        <v>-40.523775560762431</v>
      </c>
    </row>
    <row r="356" spans="1:3" x14ac:dyDescent="0.2">
      <c r="A356" s="30">
        <v>324</v>
      </c>
      <c r="B356" s="30">
        <v>8.4275427826109457</v>
      </c>
      <c r="C356" s="30">
        <v>-5.3527027826109457</v>
      </c>
    </row>
    <row r="357" spans="1:3" x14ac:dyDescent="0.2">
      <c r="A357" s="30">
        <v>325</v>
      </c>
      <c r="B357" s="30">
        <v>-3.5350061802629291</v>
      </c>
      <c r="C357" s="30">
        <v>6.461576180262929</v>
      </c>
    </row>
    <row r="358" spans="1:3" x14ac:dyDescent="0.2">
      <c r="A358" s="30">
        <v>326</v>
      </c>
      <c r="B358" s="30">
        <v>78.181127099318189</v>
      </c>
      <c r="C358" s="30">
        <v>-4.4792270993181944</v>
      </c>
    </row>
    <row r="359" spans="1:3" x14ac:dyDescent="0.2">
      <c r="A359" s="30">
        <v>327</v>
      </c>
      <c r="B359" s="30">
        <v>10.934600315258217</v>
      </c>
      <c r="C359" s="30">
        <v>53.637899684741789</v>
      </c>
    </row>
    <row r="360" spans="1:3" x14ac:dyDescent="0.2">
      <c r="A360" s="30">
        <v>328</v>
      </c>
      <c r="B360" s="30">
        <v>-4.3708759914657245</v>
      </c>
      <c r="C360" s="30">
        <v>5.4214759914657247</v>
      </c>
    </row>
    <row r="361" spans="1:3" x14ac:dyDescent="0.2">
      <c r="A361" s="30">
        <v>329</v>
      </c>
      <c r="B361" s="30">
        <v>97.029861748788534</v>
      </c>
      <c r="C361" s="30">
        <v>104.11813825121146</v>
      </c>
    </row>
    <row r="362" spans="1:3" x14ac:dyDescent="0.2">
      <c r="A362" s="30">
        <v>330</v>
      </c>
      <c r="B362" s="30">
        <v>112.31958518409384</v>
      </c>
      <c r="C362" s="30">
        <v>-50.675285184093838</v>
      </c>
    </row>
    <row r="363" spans="1:3" x14ac:dyDescent="0.2">
      <c r="A363" s="30">
        <v>331</v>
      </c>
      <c r="B363" s="30">
        <v>59.12830263236831</v>
      </c>
      <c r="C363" s="30">
        <v>-45.290202632368306</v>
      </c>
    </row>
    <row r="364" spans="1:3" x14ac:dyDescent="0.2">
      <c r="A364" s="30">
        <v>332</v>
      </c>
      <c r="B364" s="30">
        <v>63.837620475510121</v>
      </c>
      <c r="C364" s="30">
        <v>-41.40372047551012</v>
      </c>
    </row>
    <row r="365" spans="1:3" x14ac:dyDescent="0.2">
      <c r="A365" s="30">
        <v>333</v>
      </c>
      <c r="B365" s="30">
        <v>13.492852671067542</v>
      </c>
      <c r="C365" s="30">
        <v>-6.8221426710675424</v>
      </c>
    </row>
    <row r="366" spans="1:3" x14ac:dyDescent="0.2">
      <c r="A366" s="30">
        <v>334</v>
      </c>
      <c r="B366" s="30">
        <v>62.099978484683156</v>
      </c>
      <c r="C366" s="30">
        <v>-54.228288484683155</v>
      </c>
    </row>
    <row r="367" spans="1:3" x14ac:dyDescent="0.2">
      <c r="A367" s="30">
        <v>335</v>
      </c>
      <c r="B367" s="30">
        <v>21.976854368253299</v>
      </c>
      <c r="C367" s="30">
        <v>-21.6513633682533</v>
      </c>
    </row>
    <row r="368" spans="1:3" x14ac:dyDescent="0.2">
      <c r="A368" s="30">
        <v>336</v>
      </c>
      <c r="B368" s="30">
        <v>-6.5699910073862462</v>
      </c>
      <c r="C368" s="30">
        <v>6.8133380073862462</v>
      </c>
    </row>
    <row r="369" spans="1:3" x14ac:dyDescent="0.2">
      <c r="A369" s="30">
        <v>337</v>
      </c>
      <c r="B369" s="30">
        <v>136.36722799865763</v>
      </c>
      <c r="C369" s="30">
        <v>26.824772001342382</v>
      </c>
    </row>
    <row r="370" spans="1:3" x14ac:dyDescent="0.2">
      <c r="A370" s="30">
        <v>338</v>
      </c>
      <c r="B370" s="30">
        <v>17.235364952438246</v>
      </c>
      <c r="C370" s="30">
        <v>6.9034350475617536</v>
      </c>
    </row>
    <row r="371" spans="1:3" x14ac:dyDescent="0.2">
      <c r="A371" s="30">
        <v>339</v>
      </c>
      <c r="B371" s="30">
        <v>76.442670802582398</v>
      </c>
      <c r="C371" s="30">
        <v>60.897329197417605</v>
      </c>
    </row>
    <row r="372" spans="1:3" x14ac:dyDescent="0.2">
      <c r="A372" s="30">
        <v>340</v>
      </c>
      <c r="B372" s="30">
        <v>35.761391615065442</v>
      </c>
      <c r="C372" s="30">
        <v>1.22410838493456</v>
      </c>
    </row>
    <row r="373" spans="1:3" x14ac:dyDescent="0.2">
      <c r="A373" s="30">
        <v>341</v>
      </c>
      <c r="B373" s="30">
        <v>26.562282220914824</v>
      </c>
      <c r="C373" s="30">
        <v>7.4255177790851761</v>
      </c>
    </row>
    <row r="374" spans="1:3" x14ac:dyDescent="0.2">
      <c r="A374" s="30">
        <v>342</v>
      </c>
      <c r="B374" s="30">
        <v>127.50155517543207</v>
      </c>
      <c r="C374" s="30">
        <v>-2.6315551754320694</v>
      </c>
    </row>
    <row r="375" spans="1:3" x14ac:dyDescent="0.2">
      <c r="A375" s="30">
        <v>343</v>
      </c>
      <c r="B375" s="30">
        <v>109.51428470616968</v>
      </c>
      <c r="C375" s="30">
        <v>10.279715293830321</v>
      </c>
    </row>
    <row r="376" spans="1:3" x14ac:dyDescent="0.2">
      <c r="A376" s="30">
        <v>344</v>
      </c>
      <c r="B376" s="30">
        <v>29.507014484002465</v>
      </c>
      <c r="C376" s="30">
        <v>50.527285515997534</v>
      </c>
    </row>
    <row r="377" spans="1:3" x14ac:dyDescent="0.2">
      <c r="A377" s="30">
        <v>345</v>
      </c>
      <c r="B377" s="30">
        <v>32.54121910808415</v>
      </c>
      <c r="C377" s="30">
        <v>-27.549059108084151</v>
      </c>
    </row>
    <row r="378" spans="1:3" x14ac:dyDescent="0.2">
      <c r="A378" s="30">
        <v>346</v>
      </c>
      <c r="B378" s="30">
        <v>55.817512913277739</v>
      </c>
      <c r="C378" s="30">
        <v>11.435587086722265</v>
      </c>
    </row>
    <row r="379" spans="1:3" x14ac:dyDescent="0.2">
      <c r="A379" s="30">
        <v>347</v>
      </c>
      <c r="B379" s="30">
        <v>19.460111234740182</v>
      </c>
      <c r="C379" s="30">
        <v>-11.356041234740182</v>
      </c>
    </row>
    <row r="380" spans="1:3" x14ac:dyDescent="0.2">
      <c r="A380" s="30">
        <v>348</v>
      </c>
      <c r="B380" s="30">
        <v>119.13520164850038</v>
      </c>
      <c r="C380" s="30">
        <v>-23.502601648500388</v>
      </c>
    </row>
    <row r="381" spans="1:3" x14ac:dyDescent="0.2">
      <c r="A381" s="30">
        <v>349</v>
      </c>
      <c r="B381" s="30">
        <v>70.818076067146578</v>
      </c>
      <c r="C381" s="30">
        <v>29.184923932853422</v>
      </c>
    </row>
    <row r="382" spans="1:3" x14ac:dyDescent="0.2">
      <c r="A382" s="30">
        <v>350</v>
      </c>
      <c r="B382" s="30">
        <v>80.922573158319508</v>
      </c>
      <c r="C382" s="30">
        <v>-40.874273158319511</v>
      </c>
    </row>
    <row r="383" spans="1:3" x14ac:dyDescent="0.2">
      <c r="A383" s="30">
        <v>351</v>
      </c>
      <c r="B383" s="30">
        <v>17.33246269660382</v>
      </c>
      <c r="C383" s="30">
        <v>-12.638542696603819</v>
      </c>
    </row>
    <row r="384" spans="1:3" x14ac:dyDescent="0.2">
      <c r="A384" s="30">
        <v>352</v>
      </c>
      <c r="B384" s="30">
        <v>2.0679037394147315</v>
      </c>
      <c r="C384" s="30">
        <v>-1.9503437394147314</v>
      </c>
    </row>
    <row r="385" spans="1:3" x14ac:dyDescent="0.2">
      <c r="A385" s="30">
        <v>353</v>
      </c>
      <c r="B385" s="30">
        <v>-7.4619327944760903</v>
      </c>
      <c r="C385" s="30">
        <v>7.7805547944760907</v>
      </c>
    </row>
    <row r="386" spans="1:3" x14ac:dyDescent="0.2">
      <c r="A386" s="30">
        <v>354</v>
      </c>
      <c r="B386" s="30">
        <v>28.93501177362177</v>
      </c>
      <c r="C386" s="30">
        <v>-16.722611773621772</v>
      </c>
    </row>
    <row r="387" spans="1:3" x14ac:dyDescent="0.2">
      <c r="A387" s="30">
        <v>355</v>
      </c>
      <c r="B387" s="30">
        <v>44.848284058524037</v>
      </c>
      <c r="C387" s="30">
        <v>-36.794004058524038</v>
      </c>
    </row>
    <row r="388" spans="1:3" x14ac:dyDescent="0.2">
      <c r="A388" s="30">
        <v>356</v>
      </c>
      <c r="B388" s="30">
        <v>66.652985555372084</v>
      </c>
      <c r="C388" s="30">
        <v>8.9857144446279165</v>
      </c>
    </row>
    <row r="389" spans="1:3" x14ac:dyDescent="0.2">
      <c r="A389" s="30">
        <v>357</v>
      </c>
      <c r="B389" s="30">
        <v>30.37707828064185</v>
      </c>
      <c r="C389" s="30">
        <v>36.11232171935815</v>
      </c>
    </row>
    <row r="390" spans="1:3" x14ac:dyDescent="0.2">
      <c r="A390" s="30">
        <v>358</v>
      </c>
      <c r="B390" s="30">
        <v>38.068511986645106</v>
      </c>
      <c r="C390" s="30">
        <v>6.7987880133548941</v>
      </c>
    </row>
    <row r="391" spans="1:3" x14ac:dyDescent="0.2">
      <c r="A391" s="30">
        <v>359</v>
      </c>
      <c r="B391" s="30">
        <v>17.639160851408914</v>
      </c>
      <c r="C391" s="30">
        <v>-17.286374851408915</v>
      </c>
    </row>
    <row r="392" spans="1:3" x14ac:dyDescent="0.2">
      <c r="A392" s="30">
        <v>360</v>
      </c>
      <c r="B392" s="30">
        <v>95.546463338565417</v>
      </c>
      <c r="C392" s="30">
        <v>-20.266363338565412</v>
      </c>
    </row>
    <row r="393" spans="1:3" x14ac:dyDescent="0.2">
      <c r="A393" s="30">
        <v>361</v>
      </c>
      <c r="B393" s="30">
        <v>25.048612999149164</v>
      </c>
      <c r="C393" s="30">
        <v>-1.0702129991491631</v>
      </c>
    </row>
    <row r="394" spans="1:3" x14ac:dyDescent="0.2">
      <c r="A394" s="30">
        <v>362</v>
      </c>
      <c r="B394" s="30">
        <v>86.712860380921143</v>
      </c>
      <c r="C394" s="30">
        <v>-33.375260380921141</v>
      </c>
    </row>
    <row r="395" spans="1:3" x14ac:dyDescent="0.2">
      <c r="A395" s="30">
        <v>363</v>
      </c>
      <c r="B395" s="30">
        <v>85.704202091378065</v>
      </c>
      <c r="C395" s="30">
        <v>23.471797908621937</v>
      </c>
    </row>
    <row r="396" spans="1:3" x14ac:dyDescent="0.2">
      <c r="A396" s="30">
        <v>364</v>
      </c>
      <c r="B396" s="30">
        <v>33.815476705572337</v>
      </c>
      <c r="C396" s="30">
        <v>-31.569476705572338</v>
      </c>
    </row>
    <row r="397" spans="1:3" x14ac:dyDescent="0.2">
      <c r="A397" s="30">
        <v>365</v>
      </c>
      <c r="B397" s="30">
        <v>23.125695576599846</v>
      </c>
      <c r="C397" s="30">
        <v>11.396504423400152</v>
      </c>
    </row>
    <row r="398" spans="1:3" x14ac:dyDescent="0.2">
      <c r="A398" s="30">
        <v>366</v>
      </c>
      <c r="B398" s="30">
        <v>51.249295863617881</v>
      </c>
      <c r="C398" s="30">
        <v>9.5370041363821159</v>
      </c>
    </row>
    <row r="399" spans="1:3" x14ac:dyDescent="0.2">
      <c r="A399" s="30">
        <v>367</v>
      </c>
      <c r="B399" s="30">
        <v>26.994261592544653</v>
      </c>
      <c r="C399" s="30">
        <v>7.6098384074553493</v>
      </c>
    </row>
    <row r="400" spans="1:3" x14ac:dyDescent="0.2">
      <c r="A400" s="30">
        <v>368</v>
      </c>
      <c r="B400" s="30">
        <v>10.170064270691016</v>
      </c>
      <c r="C400" s="30">
        <v>17.65983572930898</v>
      </c>
    </row>
    <row r="401" spans="1:3" x14ac:dyDescent="0.2">
      <c r="A401" s="30">
        <v>369</v>
      </c>
      <c r="B401" s="30">
        <v>19.532709725882071</v>
      </c>
      <c r="C401" s="30">
        <v>-5.9025097258820711</v>
      </c>
    </row>
    <row r="402" spans="1:3" x14ac:dyDescent="0.2">
      <c r="A402" s="30">
        <v>370</v>
      </c>
      <c r="B402" s="30">
        <v>12.613043225112927</v>
      </c>
      <c r="C402" s="30">
        <v>26.849356774887077</v>
      </c>
    </row>
    <row r="403" spans="1:3" x14ac:dyDescent="0.2">
      <c r="A403" s="30">
        <v>371</v>
      </c>
      <c r="B403" s="30">
        <v>71.931101842389012</v>
      </c>
      <c r="C403" s="30">
        <v>12.313798157610989</v>
      </c>
    </row>
    <row r="404" spans="1:3" x14ac:dyDescent="0.2">
      <c r="A404" s="30">
        <v>372</v>
      </c>
      <c r="B404" s="30">
        <v>37.816328685700277</v>
      </c>
      <c r="C404" s="30">
        <v>-20.887228685700279</v>
      </c>
    </row>
    <row r="405" spans="1:3" x14ac:dyDescent="0.2">
      <c r="A405" s="30">
        <v>373</v>
      </c>
      <c r="B405" s="30">
        <v>-3.2636686798424592</v>
      </c>
      <c r="C405" s="30">
        <v>3.3261486798424591</v>
      </c>
    </row>
    <row r="406" spans="1:3" x14ac:dyDescent="0.2">
      <c r="A406" s="30">
        <v>374</v>
      </c>
      <c r="B406" s="30">
        <v>57.875655975959404</v>
      </c>
      <c r="C406" s="30">
        <v>51.83734402404059</v>
      </c>
    </row>
    <row r="407" spans="1:3" x14ac:dyDescent="0.2">
      <c r="A407" s="30">
        <v>375</v>
      </c>
      <c r="B407" s="30">
        <v>8.0337083602537689</v>
      </c>
      <c r="C407" s="30">
        <v>-1.024038360253769</v>
      </c>
    </row>
    <row r="408" spans="1:3" x14ac:dyDescent="0.2">
      <c r="A408" s="30">
        <v>376</v>
      </c>
      <c r="B408" s="30">
        <v>12.864325033708155</v>
      </c>
      <c r="C408" s="30">
        <v>24.324374966291842</v>
      </c>
    </row>
    <row r="409" spans="1:3" x14ac:dyDescent="0.2">
      <c r="A409" s="30">
        <v>377</v>
      </c>
      <c r="B409" s="30">
        <v>1.3737754071194543</v>
      </c>
      <c r="C409" s="30">
        <v>8.6685245928805443</v>
      </c>
    </row>
    <row r="410" spans="1:3" x14ac:dyDescent="0.2">
      <c r="A410" s="30">
        <v>378</v>
      </c>
      <c r="B410" s="30">
        <v>76.408778024274298</v>
      </c>
      <c r="C410" s="30">
        <v>-18.072178024274301</v>
      </c>
    </row>
    <row r="411" spans="1:3" x14ac:dyDescent="0.2">
      <c r="A411" s="30">
        <v>379</v>
      </c>
      <c r="B411" s="30">
        <v>53.991980639078555</v>
      </c>
      <c r="C411" s="30">
        <v>-34.697080639078557</v>
      </c>
    </row>
    <row r="412" spans="1:3" x14ac:dyDescent="0.2">
      <c r="A412" s="30">
        <v>380</v>
      </c>
      <c r="B412" s="30">
        <v>-0.67127851930406024</v>
      </c>
      <c r="C412" s="30">
        <v>8.1267285193040593</v>
      </c>
    </row>
    <row r="413" spans="1:3" x14ac:dyDescent="0.2">
      <c r="A413" s="30">
        <v>381</v>
      </c>
      <c r="B413" s="30">
        <v>4.7995444027089569</v>
      </c>
      <c r="C413" s="30">
        <v>-4.702751402708957</v>
      </c>
    </row>
    <row r="414" spans="1:3" x14ac:dyDescent="0.2">
      <c r="A414" s="30">
        <v>382</v>
      </c>
      <c r="B414" s="30">
        <v>21.574965532561372</v>
      </c>
      <c r="C414" s="30">
        <v>-8.3396655325613711</v>
      </c>
    </row>
    <row r="415" spans="1:3" x14ac:dyDescent="0.2">
      <c r="A415" s="30">
        <v>383</v>
      </c>
      <c r="B415" s="30">
        <v>73.900840529720014</v>
      </c>
      <c r="C415" s="30">
        <v>30.248159470279987</v>
      </c>
    </row>
    <row r="416" spans="1:3" x14ac:dyDescent="0.2">
      <c r="A416" s="30">
        <v>384</v>
      </c>
      <c r="B416" s="30">
        <v>67.990345323308617</v>
      </c>
      <c r="C416" s="30">
        <v>82.324654676691381</v>
      </c>
    </row>
    <row r="417" spans="1:3" x14ac:dyDescent="0.2">
      <c r="A417" s="30">
        <v>385</v>
      </c>
      <c r="B417" s="30">
        <v>14.329748700261934</v>
      </c>
      <c r="C417" s="30">
        <v>12.966751299738068</v>
      </c>
    </row>
    <row r="418" spans="1:3" x14ac:dyDescent="0.2">
      <c r="A418" s="30">
        <v>386</v>
      </c>
      <c r="B418" s="30">
        <v>22.910627088960862</v>
      </c>
      <c r="C418" s="30">
        <v>2.7051729110391385</v>
      </c>
    </row>
    <row r="419" spans="1:3" x14ac:dyDescent="0.2">
      <c r="A419" s="30">
        <v>387</v>
      </c>
      <c r="B419" s="30">
        <v>13.281949372670407</v>
      </c>
      <c r="C419" s="30">
        <v>-7.9336293726704072</v>
      </c>
    </row>
    <row r="420" spans="1:3" x14ac:dyDescent="0.2">
      <c r="A420" s="30">
        <v>388</v>
      </c>
      <c r="B420" s="30">
        <v>21.042873640199812</v>
      </c>
      <c r="C420" s="30">
        <v>-11.983283640199812</v>
      </c>
    </row>
    <row r="421" spans="1:3" x14ac:dyDescent="0.2">
      <c r="A421" s="30">
        <v>389</v>
      </c>
      <c r="B421" s="30">
        <v>147.43979597263242</v>
      </c>
      <c r="C421" s="30">
        <v>-67.728095972632431</v>
      </c>
    </row>
    <row r="422" spans="1:3" x14ac:dyDescent="0.2">
      <c r="A422" s="30">
        <v>390</v>
      </c>
      <c r="B422" s="30">
        <v>35.00166438195</v>
      </c>
      <c r="C422" s="30">
        <v>-9.5286643819500014</v>
      </c>
    </row>
    <row r="423" spans="1:3" x14ac:dyDescent="0.2">
      <c r="A423" s="30">
        <v>391</v>
      </c>
      <c r="B423" s="30">
        <v>35.775899172817326</v>
      </c>
      <c r="C423" s="30">
        <v>-13.615799172817326</v>
      </c>
    </row>
    <row r="424" spans="1:3" x14ac:dyDescent="0.2">
      <c r="A424" s="30">
        <v>392</v>
      </c>
      <c r="B424" s="30">
        <v>32.993142592967757</v>
      </c>
      <c r="C424" s="30">
        <v>-0.86164259296775469</v>
      </c>
    </row>
    <row r="425" spans="1:3" x14ac:dyDescent="0.2">
      <c r="A425" s="30">
        <v>393</v>
      </c>
      <c r="B425" s="30">
        <v>33.456327483723733</v>
      </c>
      <c r="C425" s="30">
        <v>15.090272516276265</v>
      </c>
    </row>
    <row r="426" spans="1:3" x14ac:dyDescent="0.2">
      <c r="A426" s="30">
        <v>394</v>
      </c>
      <c r="B426" s="30">
        <v>80.833994550571802</v>
      </c>
      <c r="C426" s="30">
        <v>17.877405449428196</v>
      </c>
    </row>
    <row r="427" spans="1:3" x14ac:dyDescent="0.2">
      <c r="A427" s="30">
        <v>395</v>
      </c>
      <c r="B427" s="30">
        <v>17.631567494956478</v>
      </c>
      <c r="C427" s="30">
        <v>-5.9370674949564783</v>
      </c>
    </row>
    <row r="428" spans="1:3" x14ac:dyDescent="0.2">
      <c r="A428" s="30">
        <v>396</v>
      </c>
      <c r="B428" s="30">
        <v>28.64644828432678</v>
      </c>
      <c r="C428" s="30">
        <v>30.239151715673216</v>
      </c>
    </row>
    <row r="429" spans="1:3" x14ac:dyDescent="0.2">
      <c r="A429" s="30">
        <v>397</v>
      </c>
      <c r="B429" s="30">
        <v>190.17806633343136</v>
      </c>
      <c r="C429" s="30">
        <v>18.365933666568651</v>
      </c>
    </row>
    <row r="430" spans="1:3" x14ac:dyDescent="0.2">
      <c r="A430" s="30">
        <v>398</v>
      </c>
      <c r="B430" s="30">
        <v>37.020631518624732</v>
      </c>
      <c r="C430" s="30">
        <v>-23.683331518624733</v>
      </c>
    </row>
    <row r="431" spans="1:3" x14ac:dyDescent="0.2">
      <c r="A431" s="30">
        <v>399</v>
      </c>
      <c r="B431" s="30">
        <v>35.485901346486997</v>
      </c>
      <c r="C431" s="30">
        <v>-24.605001346486997</v>
      </c>
    </row>
    <row r="432" spans="1:3" x14ac:dyDescent="0.2">
      <c r="A432" s="30">
        <v>400</v>
      </c>
      <c r="B432" s="30">
        <v>10.950436376117281</v>
      </c>
      <c r="C432" s="30">
        <v>-10.884632376117281</v>
      </c>
    </row>
    <row r="433" spans="1:3" x14ac:dyDescent="0.2">
      <c r="A433" s="30">
        <v>401</v>
      </c>
      <c r="B433" s="30">
        <v>67.083486461410246</v>
      </c>
      <c r="C433" s="30">
        <v>295.94051353858976</v>
      </c>
    </row>
    <row r="434" spans="1:3" x14ac:dyDescent="0.2">
      <c r="A434" s="30">
        <v>402</v>
      </c>
      <c r="B434" s="30">
        <v>36.745105048306733</v>
      </c>
      <c r="C434" s="30">
        <v>43.269694951693261</v>
      </c>
    </row>
    <row r="435" spans="1:3" x14ac:dyDescent="0.2">
      <c r="A435" s="30">
        <v>403</v>
      </c>
      <c r="B435" s="30">
        <v>19.70204878958917</v>
      </c>
      <c r="C435" s="30">
        <v>-11.122368789589171</v>
      </c>
    </row>
    <row r="436" spans="1:3" x14ac:dyDescent="0.2">
      <c r="A436" s="30">
        <v>404</v>
      </c>
      <c r="B436" s="30">
        <v>50.740233218734957</v>
      </c>
      <c r="C436" s="30">
        <v>-14.675333218734956</v>
      </c>
    </row>
    <row r="437" spans="1:3" x14ac:dyDescent="0.2">
      <c r="A437" s="30">
        <v>405</v>
      </c>
      <c r="B437" s="30">
        <v>22.246580924360522</v>
      </c>
      <c r="C437" s="30">
        <v>-12.721300924360522</v>
      </c>
    </row>
    <row r="438" spans="1:3" x14ac:dyDescent="0.2">
      <c r="A438" s="30">
        <v>406</v>
      </c>
      <c r="B438" s="30">
        <v>73.891661524191051</v>
      </c>
      <c r="C438" s="30">
        <v>-73.379741524191047</v>
      </c>
    </row>
    <row r="439" spans="1:3" x14ac:dyDescent="0.2">
      <c r="A439" s="30">
        <v>407</v>
      </c>
      <c r="B439" s="30">
        <v>54.928909423641308</v>
      </c>
      <c r="C439" s="30">
        <v>-24.40530942364131</v>
      </c>
    </row>
    <row r="440" spans="1:3" x14ac:dyDescent="0.2">
      <c r="A440" s="30">
        <v>408</v>
      </c>
      <c r="B440" s="30">
        <v>32.120902093553049</v>
      </c>
      <c r="C440" s="30">
        <v>-1.4611020935530483</v>
      </c>
    </row>
    <row r="441" spans="1:3" x14ac:dyDescent="0.2">
      <c r="A441" s="30">
        <v>409</v>
      </c>
      <c r="B441" s="30">
        <v>24.477230982416454</v>
      </c>
      <c r="C441" s="30">
        <v>11.542869017583545</v>
      </c>
    </row>
    <row r="442" spans="1:3" x14ac:dyDescent="0.2">
      <c r="A442" s="30">
        <v>410</v>
      </c>
      <c r="B442" s="30">
        <v>99.156735543456548</v>
      </c>
      <c r="C442" s="30">
        <v>152.34526445654348</v>
      </c>
    </row>
    <row r="443" spans="1:3" x14ac:dyDescent="0.2">
      <c r="A443" s="30">
        <v>411</v>
      </c>
      <c r="B443" s="30">
        <v>111.52500241671443</v>
      </c>
      <c r="C443" s="30">
        <v>256.5249975832856</v>
      </c>
    </row>
    <row r="444" spans="1:3" x14ac:dyDescent="0.2">
      <c r="A444" s="30">
        <v>412</v>
      </c>
      <c r="B444" s="30">
        <v>25.453559769420938</v>
      </c>
      <c r="C444" s="30">
        <v>-3.1890597694209362</v>
      </c>
    </row>
    <row r="445" spans="1:3" x14ac:dyDescent="0.2">
      <c r="A445" s="30">
        <v>413</v>
      </c>
      <c r="B445" s="30">
        <v>9.4871199005204154</v>
      </c>
      <c r="C445" s="30">
        <v>-3.4424999005204153</v>
      </c>
    </row>
    <row r="446" spans="1:3" x14ac:dyDescent="0.2">
      <c r="A446" s="30">
        <v>414</v>
      </c>
      <c r="B446" s="30">
        <v>23.935542374990867</v>
      </c>
      <c r="C446" s="30">
        <v>9.6476576250091313</v>
      </c>
    </row>
    <row r="447" spans="1:3" x14ac:dyDescent="0.2">
      <c r="A447" s="30">
        <v>415</v>
      </c>
      <c r="B447" s="30">
        <v>17.399718503789988</v>
      </c>
      <c r="C447" s="30">
        <v>-1.5807185037899867</v>
      </c>
    </row>
    <row r="448" spans="1:3" x14ac:dyDescent="0.2">
      <c r="A448" s="30">
        <v>416</v>
      </c>
      <c r="B448" s="30">
        <v>19.125031197643217</v>
      </c>
      <c r="C448" s="30">
        <v>31.257068802356784</v>
      </c>
    </row>
    <row r="449" spans="1:3" x14ac:dyDescent="0.2">
      <c r="A449" s="30">
        <v>417</v>
      </c>
      <c r="B449" s="30">
        <v>36.120408257015271</v>
      </c>
      <c r="C449" s="30">
        <v>27.88089174298473</v>
      </c>
    </row>
    <row r="450" spans="1:3" x14ac:dyDescent="0.2">
      <c r="A450" s="30">
        <v>418</v>
      </c>
      <c r="B450" s="30">
        <v>39.404871848936622</v>
      </c>
      <c r="C450" s="30">
        <v>9.5979281510633783</v>
      </c>
    </row>
    <row r="451" spans="1:3" x14ac:dyDescent="0.2">
      <c r="A451" s="30">
        <v>419</v>
      </c>
      <c r="B451" s="30">
        <v>41.185567461389041</v>
      </c>
      <c r="C451" s="30">
        <v>11.505432538610961</v>
      </c>
    </row>
    <row r="452" spans="1:3" x14ac:dyDescent="0.2">
      <c r="A452" s="30">
        <v>420</v>
      </c>
      <c r="B452" s="30">
        <v>15.757985456714721</v>
      </c>
      <c r="C452" s="30">
        <v>-14.805365456714721</v>
      </c>
    </row>
    <row r="453" spans="1:3" x14ac:dyDescent="0.2">
      <c r="A453" s="30">
        <v>421</v>
      </c>
      <c r="B453" s="30">
        <v>36.771345972482344</v>
      </c>
      <c r="C453" s="30">
        <v>-14.036845972482343</v>
      </c>
    </row>
    <row r="454" spans="1:3" x14ac:dyDescent="0.2">
      <c r="A454" s="30">
        <v>422</v>
      </c>
      <c r="B454" s="30">
        <v>61.264677496763987</v>
      </c>
      <c r="C454" s="30">
        <v>-31.684577496763985</v>
      </c>
    </row>
    <row r="455" spans="1:3" x14ac:dyDescent="0.2">
      <c r="A455" s="30">
        <v>423</v>
      </c>
      <c r="B455" s="30">
        <v>34.662984012477239</v>
      </c>
      <c r="C455" s="30">
        <v>-25.034234012477238</v>
      </c>
    </row>
    <row r="456" spans="1:3" x14ac:dyDescent="0.2">
      <c r="A456" s="30">
        <v>424</v>
      </c>
      <c r="B456" s="30">
        <v>149.13456040252052</v>
      </c>
      <c r="C456" s="30">
        <v>-11.38656040252053</v>
      </c>
    </row>
    <row r="457" spans="1:3" x14ac:dyDescent="0.2">
      <c r="A457" s="30">
        <v>425</v>
      </c>
      <c r="B457" s="30">
        <v>33.579385372151755</v>
      </c>
      <c r="C457" s="30">
        <v>1.9582146278482426</v>
      </c>
    </row>
    <row r="458" spans="1:3" x14ac:dyDescent="0.2">
      <c r="A458" s="30">
        <v>426</v>
      </c>
      <c r="B458" s="30">
        <v>39.015085076644695</v>
      </c>
      <c r="C458" s="30">
        <v>-24.840385076644694</v>
      </c>
    </row>
    <row r="459" spans="1:3" x14ac:dyDescent="0.2">
      <c r="A459" s="30">
        <v>427</v>
      </c>
      <c r="B459" s="30">
        <v>26.877570674257971</v>
      </c>
      <c r="C459" s="30">
        <v>53.172629325742037</v>
      </c>
    </row>
    <row r="460" spans="1:3" x14ac:dyDescent="0.2">
      <c r="A460" s="30">
        <v>428</v>
      </c>
      <c r="B460" s="30">
        <v>117.22881216774209</v>
      </c>
      <c r="C460" s="30">
        <v>33.603187832257902</v>
      </c>
    </row>
    <row r="461" spans="1:3" x14ac:dyDescent="0.2">
      <c r="A461" s="30">
        <v>429</v>
      </c>
      <c r="B461" s="30">
        <v>39.474541600997576</v>
      </c>
      <c r="C461" s="30">
        <v>30.111958399002425</v>
      </c>
    </row>
    <row r="462" spans="1:3" x14ac:dyDescent="0.2">
      <c r="A462" s="30">
        <v>430</v>
      </c>
      <c r="B462" s="30">
        <v>145.59176889972036</v>
      </c>
      <c r="C462" s="30">
        <v>17.213231100279643</v>
      </c>
    </row>
    <row r="463" spans="1:3" x14ac:dyDescent="0.2">
      <c r="A463" s="30">
        <v>431</v>
      </c>
      <c r="B463" s="30">
        <v>19.023368209644435</v>
      </c>
      <c r="C463" s="30">
        <v>-6.0380682096444342</v>
      </c>
    </row>
    <row r="464" spans="1:3" x14ac:dyDescent="0.2">
      <c r="A464" s="30">
        <v>432</v>
      </c>
      <c r="B464" s="30">
        <v>26.787221081830612</v>
      </c>
      <c r="C464" s="30">
        <v>-26.306907081830612</v>
      </c>
    </row>
    <row r="465" spans="1:3" x14ac:dyDescent="0.2">
      <c r="A465" s="30">
        <v>433</v>
      </c>
      <c r="B465" s="30">
        <v>36.786351247027866</v>
      </c>
      <c r="C465" s="30">
        <v>77.537648752972132</v>
      </c>
    </row>
    <row r="466" spans="1:3" x14ac:dyDescent="0.2">
      <c r="A466" s="30">
        <v>434</v>
      </c>
      <c r="B466" s="30">
        <v>49.18996874037591</v>
      </c>
      <c r="C466" s="30">
        <v>23.089731259624095</v>
      </c>
    </row>
    <row r="467" spans="1:3" x14ac:dyDescent="0.2">
      <c r="A467" s="30">
        <v>435</v>
      </c>
      <c r="B467" s="30">
        <v>45.040768614827684</v>
      </c>
      <c r="C467" s="30">
        <v>-3.0212686148276831</v>
      </c>
    </row>
    <row r="468" spans="1:3" x14ac:dyDescent="0.2">
      <c r="A468" s="30">
        <v>436</v>
      </c>
      <c r="B468" s="30">
        <v>70.132202622473343</v>
      </c>
      <c r="C468" s="30">
        <v>-24.925102622473347</v>
      </c>
    </row>
    <row r="469" spans="1:3" x14ac:dyDescent="0.2">
      <c r="A469" s="30">
        <v>437</v>
      </c>
      <c r="B469" s="30">
        <v>22.21505330655426</v>
      </c>
      <c r="C469" s="30">
        <v>2.2601466934457406</v>
      </c>
    </row>
    <row r="470" spans="1:3" x14ac:dyDescent="0.2">
      <c r="A470" s="30">
        <v>438</v>
      </c>
      <c r="B470" s="30">
        <v>39.66643108627877</v>
      </c>
      <c r="C470" s="30">
        <v>-15.62393108627877</v>
      </c>
    </row>
    <row r="471" spans="1:3" x14ac:dyDescent="0.2">
      <c r="A471" s="30">
        <v>439</v>
      </c>
      <c r="B471" s="30">
        <v>51.271659628659407</v>
      </c>
      <c r="C471" s="30">
        <v>3.7258403713405954</v>
      </c>
    </row>
    <row r="472" spans="1:3" x14ac:dyDescent="0.2">
      <c r="A472" s="30">
        <v>440</v>
      </c>
      <c r="B472" s="30">
        <v>22.167541344588479</v>
      </c>
      <c r="C472" s="30">
        <v>-21.43965834458848</v>
      </c>
    </row>
    <row r="473" spans="1:3" x14ac:dyDescent="0.2">
      <c r="A473" s="30">
        <v>441</v>
      </c>
      <c r="B473" s="30">
        <v>46.267035663974958</v>
      </c>
      <c r="C473" s="30">
        <v>-38.884045663974959</v>
      </c>
    </row>
    <row r="474" spans="1:3" x14ac:dyDescent="0.2">
      <c r="A474" s="30">
        <v>442</v>
      </c>
      <c r="B474" s="30">
        <v>5.5948416247461381</v>
      </c>
      <c r="C474" s="30">
        <v>11.879258375253862</v>
      </c>
    </row>
    <row r="475" spans="1:3" x14ac:dyDescent="0.2">
      <c r="A475" s="30">
        <v>443</v>
      </c>
      <c r="B475" s="30">
        <v>21.793016150020541</v>
      </c>
      <c r="C475" s="30">
        <v>-21.772798150020542</v>
      </c>
    </row>
    <row r="476" spans="1:3" x14ac:dyDescent="0.2">
      <c r="A476" s="30">
        <v>444</v>
      </c>
      <c r="B476" s="30">
        <v>32.209614084378437</v>
      </c>
      <c r="C476" s="30">
        <v>1.2129859156215659</v>
      </c>
    </row>
    <row r="477" spans="1:3" x14ac:dyDescent="0.2">
      <c r="A477" s="30">
        <v>445</v>
      </c>
      <c r="B477" s="30">
        <v>8.4537679850788177</v>
      </c>
      <c r="C477" s="30">
        <v>-8.3948319850788184</v>
      </c>
    </row>
    <row r="478" spans="1:3" x14ac:dyDescent="0.2">
      <c r="A478" s="30">
        <v>446</v>
      </c>
      <c r="B478" s="30">
        <v>9.6180404223345715</v>
      </c>
      <c r="C478" s="30">
        <v>-9.0493454223345715</v>
      </c>
    </row>
    <row r="479" spans="1:3" x14ac:dyDescent="0.2">
      <c r="A479" s="30">
        <v>447</v>
      </c>
      <c r="B479" s="30">
        <v>43.193093586026244</v>
      </c>
      <c r="C479" s="30">
        <v>20.979206413973763</v>
      </c>
    </row>
    <row r="480" spans="1:3" x14ac:dyDescent="0.2">
      <c r="A480" s="30">
        <v>448</v>
      </c>
      <c r="B480" s="30">
        <v>9.5309337044349363</v>
      </c>
      <c r="C480" s="30">
        <v>10.504366295565063</v>
      </c>
    </row>
    <row r="481" spans="1:3" x14ac:dyDescent="0.2">
      <c r="A481" s="30">
        <v>449</v>
      </c>
      <c r="B481" s="30">
        <v>82.29663591092789</v>
      </c>
      <c r="C481" s="30">
        <v>30.654364089072104</v>
      </c>
    </row>
    <row r="482" spans="1:3" x14ac:dyDescent="0.2">
      <c r="A482" s="30">
        <v>450</v>
      </c>
      <c r="B482" s="30">
        <v>27.199044742280858</v>
      </c>
      <c r="C482" s="30">
        <v>5.8013552577191412</v>
      </c>
    </row>
    <row r="483" spans="1:3" x14ac:dyDescent="0.2">
      <c r="A483" s="30">
        <v>451</v>
      </c>
      <c r="B483" s="30">
        <v>67.022673003151198</v>
      </c>
      <c r="C483" s="30">
        <v>-11.079873003151199</v>
      </c>
    </row>
    <row r="484" spans="1:3" x14ac:dyDescent="0.2">
      <c r="A484" s="30">
        <v>452</v>
      </c>
      <c r="B484" s="30">
        <v>26.813561228604961</v>
      </c>
      <c r="C484" s="30">
        <v>2.0175387713950386</v>
      </c>
    </row>
    <row r="485" spans="1:3" x14ac:dyDescent="0.2">
      <c r="A485" s="30">
        <v>453</v>
      </c>
      <c r="B485" s="30">
        <v>52.514279313142808</v>
      </c>
      <c r="C485" s="30">
        <v>-10.45697931314281</v>
      </c>
    </row>
    <row r="486" spans="1:3" x14ac:dyDescent="0.2">
      <c r="A486" s="30">
        <v>454</v>
      </c>
      <c r="B486" s="30">
        <v>55.387059531555352</v>
      </c>
      <c r="C486" s="30">
        <v>-46.033489531555354</v>
      </c>
    </row>
    <row r="487" spans="1:3" x14ac:dyDescent="0.2">
      <c r="A487" s="30">
        <v>455</v>
      </c>
      <c r="B487" s="30">
        <v>63.677094512991964</v>
      </c>
      <c r="C487" s="30">
        <v>-33.613294512991963</v>
      </c>
    </row>
    <row r="488" spans="1:3" x14ac:dyDescent="0.2">
      <c r="A488" s="30">
        <v>456</v>
      </c>
      <c r="B488" s="30">
        <v>49.568947010361782</v>
      </c>
      <c r="C488" s="30">
        <v>-28.285547010361782</v>
      </c>
    </row>
    <row r="489" spans="1:3" x14ac:dyDescent="0.2">
      <c r="A489" s="30">
        <v>457</v>
      </c>
      <c r="B489" s="30">
        <v>82.411690609010506</v>
      </c>
      <c r="C489" s="30">
        <v>-48.726390609010508</v>
      </c>
    </row>
    <row r="490" spans="1:3" x14ac:dyDescent="0.2">
      <c r="A490" s="30">
        <v>458</v>
      </c>
      <c r="B490" s="30">
        <v>34.11898986278409</v>
      </c>
      <c r="C490" s="30">
        <v>-1.4178898627840937</v>
      </c>
    </row>
    <row r="491" spans="1:3" x14ac:dyDescent="0.2">
      <c r="A491" s="30">
        <v>459</v>
      </c>
      <c r="B491" s="30">
        <v>86.902647479556975</v>
      </c>
      <c r="C491" s="30">
        <v>16.435352520443018</v>
      </c>
    </row>
    <row r="492" spans="1:3" x14ac:dyDescent="0.2">
      <c r="A492" s="30">
        <v>460</v>
      </c>
      <c r="B492" s="30">
        <v>44.023980776622693</v>
      </c>
      <c r="C492" s="30">
        <v>-11.170380776622693</v>
      </c>
    </row>
    <row r="493" spans="1:3" x14ac:dyDescent="0.2">
      <c r="A493" s="30">
        <v>461</v>
      </c>
      <c r="B493" s="30">
        <v>17.628793382546384</v>
      </c>
      <c r="C493" s="30">
        <v>17.42610661745362</v>
      </c>
    </row>
    <row r="494" spans="1:3" x14ac:dyDescent="0.2">
      <c r="A494" s="30">
        <v>462</v>
      </c>
      <c r="B494" s="30">
        <v>49.027141909817409</v>
      </c>
      <c r="C494" s="30">
        <v>-38.320341909817408</v>
      </c>
    </row>
    <row r="495" spans="1:3" x14ac:dyDescent="0.2">
      <c r="A495" s="30">
        <v>463</v>
      </c>
      <c r="B495" s="30">
        <v>83.486160897774653</v>
      </c>
      <c r="C495" s="30">
        <v>-50.869260897774652</v>
      </c>
    </row>
    <row r="496" spans="1:3" x14ac:dyDescent="0.2">
      <c r="A496" s="30">
        <v>464</v>
      </c>
      <c r="B496" s="30">
        <v>36.344895499719563</v>
      </c>
      <c r="C496" s="30">
        <v>-20.917695499719564</v>
      </c>
    </row>
    <row r="497" spans="1:3" x14ac:dyDescent="0.2">
      <c r="A497" s="30">
        <v>465</v>
      </c>
      <c r="B497" s="30">
        <v>33.641960239661692</v>
      </c>
      <c r="C497" s="30">
        <v>22.75623976033831</v>
      </c>
    </row>
    <row r="498" spans="1:3" x14ac:dyDescent="0.2">
      <c r="A498" s="30">
        <v>466</v>
      </c>
      <c r="B498" s="30">
        <v>25.822410710069555</v>
      </c>
      <c r="C498" s="30">
        <v>20.906989289930443</v>
      </c>
    </row>
    <row r="499" spans="1:3" x14ac:dyDescent="0.2">
      <c r="A499" s="30">
        <v>467</v>
      </c>
      <c r="B499" s="30">
        <v>59.822001583212071</v>
      </c>
      <c r="C499" s="30">
        <v>40.625998416787922</v>
      </c>
    </row>
    <row r="500" spans="1:3" x14ac:dyDescent="0.2">
      <c r="A500" s="30">
        <v>468</v>
      </c>
      <c r="B500" s="30">
        <v>17.749843636633511</v>
      </c>
      <c r="C500" s="30">
        <v>-13.01561363663351</v>
      </c>
    </row>
    <row r="501" spans="1:3" x14ac:dyDescent="0.2">
      <c r="A501" s="30">
        <v>469</v>
      </c>
      <c r="B501" s="30">
        <v>24.708329540053541</v>
      </c>
      <c r="C501" s="30">
        <v>-23.848327540053539</v>
      </c>
    </row>
    <row r="502" spans="1:3" x14ac:dyDescent="0.2">
      <c r="A502" s="30">
        <v>470</v>
      </c>
      <c r="B502" s="30">
        <v>61.908786091041584</v>
      </c>
      <c r="C502" s="30">
        <v>24.299213908958414</v>
      </c>
    </row>
    <row r="503" spans="1:3" x14ac:dyDescent="0.2">
      <c r="A503" s="30">
        <v>471</v>
      </c>
      <c r="B503" s="30">
        <v>31.565133098022947</v>
      </c>
      <c r="C503" s="30">
        <v>-5.4685330980229487</v>
      </c>
    </row>
    <row r="504" spans="1:3" x14ac:dyDescent="0.2">
      <c r="A504" s="30">
        <v>472</v>
      </c>
      <c r="B504" s="30">
        <v>53.484983400132606</v>
      </c>
      <c r="C504" s="30">
        <v>-43.832983400132605</v>
      </c>
    </row>
    <row r="505" spans="1:3" x14ac:dyDescent="0.2">
      <c r="A505" s="30">
        <v>473</v>
      </c>
      <c r="B505" s="30">
        <v>92.660580254172402</v>
      </c>
      <c r="C505" s="30">
        <v>-52.100680254172403</v>
      </c>
    </row>
    <row r="506" spans="1:3" x14ac:dyDescent="0.2">
      <c r="A506" s="30">
        <v>474</v>
      </c>
      <c r="B506" s="30">
        <v>27.681065432802058</v>
      </c>
      <c r="C506" s="30">
        <v>-26.497715432802057</v>
      </c>
    </row>
    <row r="507" spans="1:3" x14ac:dyDescent="0.2">
      <c r="A507" s="30">
        <v>475</v>
      </c>
      <c r="B507" s="30">
        <v>10.922186668382048</v>
      </c>
      <c r="C507" s="30">
        <v>-8.6981966683820477</v>
      </c>
    </row>
    <row r="508" spans="1:3" x14ac:dyDescent="0.2">
      <c r="A508" s="30">
        <v>476</v>
      </c>
      <c r="B508" s="30">
        <v>90.221581656483153</v>
      </c>
      <c r="C508" s="30">
        <v>10.890418343516842</v>
      </c>
    </row>
    <row r="509" spans="1:3" x14ac:dyDescent="0.2">
      <c r="A509" s="30">
        <v>477</v>
      </c>
      <c r="B509" s="30">
        <v>20.957564466616038</v>
      </c>
      <c r="C509" s="30">
        <v>17.95933553338396</v>
      </c>
    </row>
    <row r="510" spans="1:3" x14ac:dyDescent="0.2">
      <c r="A510" s="30">
        <v>478</v>
      </c>
      <c r="B510" s="30">
        <v>40.597496126728586</v>
      </c>
      <c r="C510" s="30">
        <v>-23.482596126728588</v>
      </c>
    </row>
    <row r="511" spans="1:3" x14ac:dyDescent="0.2">
      <c r="A511" s="30">
        <v>479</v>
      </c>
      <c r="B511" s="30">
        <v>27.952869596818772</v>
      </c>
      <c r="C511" s="30">
        <v>30.448630403181227</v>
      </c>
    </row>
    <row r="512" spans="1:3" x14ac:dyDescent="0.2">
      <c r="A512" s="30">
        <v>480</v>
      </c>
      <c r="B512" s="30">
        <v>86.433189536839535</v>
      </c>
      <c r="C512" s="30">
        <v>-5.859189536839537</v>
      </c>
    </row>
    <row r="513" spans="1:3" x14ac:dyDescent="0.2">
      <c r="A513" s="30">
        <v>481</v>
      </c>
      <c r="B513" s="30">
        <v>188.36638933266823</v>
      </c>
      <c r="C513" s="30">
        <v>-88.176389332668236</v>
      </c>
    </row>
    <row r="514" spans="1:3" x14ac:dyDescent="0.2">
      <c r="A514" s="30">
        <v>482</v>
      </c>
      <c r="B514" s="30">
        <v>-1.7006015560806729</v>
      </c>
      <c r="C514" s="30">
        <v>1.832218556080673</v>
      </c>
    </row>
    <row r="515" spans="1:3" x14ac:dyDescent="0.2">
      <c r="A515" s="30">
        <v>483</v>
      </c>
      <c r="B515" s="30">
        <v>65.69926400427876</v>
      </c>
      <c r="C515" s="30">
        <v>15.894235995721246</v>
      </c>
    </row>
    <row r="516" spans="1:3" x14ac:dyDescent="0.2">
      <c r="A516" s="30">
        <v>484</v>
      </c>
      <c r="B516" s="30">
        <v>36.718329530402208</v>
      </c>
      <c r="C516" s="30">
        <v>-19.451829530402208</v>
      </c>
    </row>
    <row r="517" spans="1:3" x14ac:dyDescent="0.2">
      <c r="A517" s="30">
        <v>485</v>
      </c>
      <c r="B517" s="30">
        <v>62.081478300102397</v>
      </c>
      <c r="C517" s="30">
        <v>111.29952169989761</v>
      </c>
    </row>
    <row r="518" spans="1:3" x14ac:dyDescent="0.2">
      <c r="A518" s="30">
        <v>486</v>
      </c>
      <c r="B518" s="30">
        <v>73.046181486796527</v>
      </c>
      <c r="C518" s="30">
        <v>-46.207781486796527</v>
      </c>
    </row>
    <row r="519" spans="1:3" x14ac:dyDescent="0.2">
      <c r="A519" s="30">
        <v>487</v>
      </c>
      <c r="B519" s="30">
        <v>55.196356463288929</v>
      </c>
      <c r="C519" s="30">
        <v>-32.28265646328893</v>
      </c>
    </row>
    <row r="520" spans="1:3" x14ac:dyDescent="0.2">
      <c r="A520" s="30">
        <v>488</v>
      </c>
      <c r="B520" s="30">
        <v>112.90201137261163</v>
      </c>
      <c r="C520" s="30">
        <v>-19.851911372611625</v>
      </c>
    </row>
    <row r="521" spans="1:3" x14ac:dyDescent="0.2">
      <c r="A521" s="30">
        <v>489</v>
      </c>
      <c r="B521" s="30">
        <v>35.064644292467179</v>
      </c>
      <c r="C521" s="30">
        <v>-6.6292442924671775</v>
      </c>
    </row>
    <row r="522" spans="1:3" x14ac:dyDescent="0.2">
      <c r="A522" s="30">
        <v>490</v>
      </c>
      <c r="B522" s="30">
        <v>122.33355071249164</v>
      </c>
      <c r="C522" s="30">
        <v>5.3734492875083504</v>
      </c>
    </row>
    <row r="523" spans="1:3" x14ac:dyDescent="0.2">
      <c r="A523" s="30">
        <v>491</v>
      </c>
      <c r="B523" s="30">
        <v>26.948391880636724</v>
      </c>
      <c r="C523" s="30">
        <v>-15.245091880636723</v>
      </c>
    </row>
    <row r="524" spans="1:3" x14ac:dyDescent="0.2">
      <c r="A524" s="30">
        <v>492</v>
      </c>
      <c r="B524" s="30">
        <v>14.067502447843232</v>
      </c>
      <c r="C524" s="30">
        <v>26.915497552156765</v>
      </c>
    </row>
    <row r="525" spans="1:3" x14ac:dyDescent="0.2">
      <c r="A525" s="30">
        <v>493</v>
      </c>
      <c r="B525" s="30">
        <v>117.41164429297399</v>
      </c>
      <c r="C525" s="30">
        <v>-55.754844292973992</v>
      </c>
    </row>
    <row r="526" spans="1:3" x14ac:dyDescent="0.2">
      <c r="A526" s="30">
        <v>494</v>
      </c>
      <c r="B526" s="30">
        <v>29.334801021742216</v>
      </c>
      <c r="C526" s="30">
        <v>-5.9410010217422169</v>
      </c>
    </row>
    <row r="527" spans="1:3" x14ac:dyDescent="0.2">
      <c r="A527" s="30">
        <v>495</v>
      </c>
      <c r="B527" s="30">
        <v>77.994089572850655</v>
      </c>
      <c r="C527" s="30">
        <v>-26.597289572850656</v>
      </c>
    </row>
    <row r="528" spans="1:3" x14ac:dyDescent="0.2">
      <c r="A528" s="30">
        <v>496</v>
      </c>
      <c r="B528" s="30">
        <v>49.180741221895715</v>
      </c>
      <c r="C528" s="30">
        <v>-10.003541221895716</v>
      </c>
    </row>
    <row r="529" spans="1:3" x14ac:dyDescent="0.2">
      <c r="A529" s="30">
        <v>497</v>
      </c>
      <c r="B529" s="30">
        <v>9.1569888256604326</v>
      </c>
      <c r="C529" s="30">
        <v>8.3798111743395669</v>
      </c>
    </row>
    <row r="530" spans="1:3" x14ac:dyDescent="0.2">
      <c r="A530" s="30">
        <v>498</v>
      </c>
      <c r="B530" s="30">
        <v>58.621067043613834</v>
      </c>
      <c r="C530" s="30">
        <v>-46.439567043613835</v>
      </c>
    </row>
    <row r="531" spans="1:3" x14ac:dyDescent="0.2">
      <c r="A531" s="30">
        <v>499</v>
      </c>
      <c r="B531" s="30">
        <v>136.31118197095029</v>
      </c>
      <c r="C531" s="30">
        <v>-28.796181970950286</v>
      </c>
    </row>
    <row r="532" spans="1:3" x14ac:dyDescent="0.2">
      <c r="A532" s="30">
        <v>500</v>
      </c>
      <c r="B532" s="30">
        <v>29.03220764736713</v>
      </c>
      <c r="C532" s="30">
        <v>10.70539235263287</v>
      </c>
    </row>
    <row r="533" spans="1:3" x14ac:dyDescent="0.2">
      <c r="A533" s="30">
        <v>501</v>
      </c>
      <c r="B533" s="30">
        <v>24.324924520062986</v>
      </c>
      <c r="C533" s="30">
        <v>-23.134904520062985</v>
      </c>
    </row>
    <row r="534" spans="1:3" x14ac:dyDescent="0.2">
      <c r="A534" s="30">
        <v>502</v>
      </c>
      <c r="B534" s="30">
        <v>109.2947219920496</v>
      </c>
      <c r="C534" s="30">
        <v>-34.264521992049609</v>
      </c>
    </row>
    <row r="535" spans="1:3" x14ac:dyDescent="0.2">
      <c r="A535" s="30">
        <v>503</v>
      </c>
      <c r="B535" s="30">
        <v>63.835955480152478</v>
      </c>
      <c r="C535" s="30">
        <v>61.713044519847529</v>
      </c>
    </row>
    <row r="536" spans="1:3" x14ac:dyDescent="0.2">
      <c r="A536" s="30">
        <v>504</v>
      </c>
      <c r="B536" s="30">
        <v>71.434951446240362</v>
      </c>
      <c r="C536" s="30">
        <v>-14.423151446240361</v>
      </c>
    </row>
    <row r="537" spans="1:3" x14ac:dyDescent="0.2">
      <c r="A537" s="30">
        <v>505</v>
      </c>
      <c r="B537" s="30">
        <v>54.701573548179176</v>
      </c>
      <c r="C537" s="30">
        <v>-29.580273548179175</v>
      </c>
    </row>
    <row r="538" spans="1:3" x14ac:dyDescent="0.2">
      <c r="A538" s="30">
        <v>506</v>
      </c>
      <c r="B538" s="30">
        <v>24.517212058191127</v>
      </c>
      <c r="C538" s="30">
        <v>9.6088879418088737</v>
      </c>
    </row>
    <row r="539" spans="1:3" x14ac:dyDescent="0.2">
      <c r="A539" s="30">
        <v>507</v>
      </c>
      <c r="B539" s="30">
        <v>-1.8869866210261765</v>
      </c>
      <c r="C539" s="30">
        <v>1.9575136210261765</v>
      </c>
    </row>
    <row r="540" spans="1:3" x14ac:dyDescent="0.2">
      <c r="A540" s="30">
        <v>508</v>
      </c>
      <c r="B540" s="30">
        <v>35.867764546019202</v>
      </c>
      <c r="C540" s="30">
        <v>-18.149564546019203</v>
      </c>
    </row>
    <row r="541" spans="1:3" x14ac:dyDescent="0.2">
      <c r="A541" s="30">
        <v>509</v>
      </c>
      <c r="B541" s="30">
        <v>202.83728349405322</v>
      </c>
      <c r="C541" s="30">
        <v>-102.54728349405322</v>
      </c>
    </row>
    <row r="542" spans="1:3" x14ac:dyDescent="0.2">
      <c r="A542" s="30">
        <v>510</v>
      </c>
      <c r="B542" s="30">
        <v>36.692390757365999</v>
      </c>
      <c r="C542" s="30">
        <v>-27.836740757365998</v>
      </c>
    </row>
    <row r="543" spans="1:3" x14ac:dyDescent="0.2">
      <c r="A543" s="30">
        <v>511</v>
      </c>
      <c r="B543" s="30">
        <v>2.2657094989785422</v>
      </c>
      <c r="C543" s="30">
        <v>0.44550050102145766</v>
      </c>
    </row>
    <row r="544" spans="1:3" x14ac:dyDescent="0.2">
      <c r="A544" s="30">
        <v>512</v>
      </c>
      <c r="B544" s="30">
        <v>30.207441469756741</v>
      </c>
      <c r="C544" s="30">
        <v>24.032458530243257</v>
      </c>
    </row>
    <row r="545" spans="1:3" x14ac:dyDescent="0.2">
      <c r="A545" s="30">
        <v>513</v>
      </c>
      <c r="B545" s="30">
        <v>29.613684119443889</v>
      </c>
      <c r="C545" s="30">
        <v>22.144915880556113</v>
      </c>
    </row>
    <row r="546" spans="1:3" x14ac:dyDescent="0.2">
      <c r="A546" s="30">
        <v>514</v>
      </c>
      <c r="B546" s="30">
        <v>76.463737714123965</v>
      </c>
      <c r="C546" s="30">
        <v>-34.648837714123964</v>
      </c>
    </row>
    <row r="547" spans="1:3" x14ac:dyDescent="0.2">
      <c r="A547" s="30">
        <v>515</v>
      </c>
      <c r="B547" s="30">
        <v>25.04078503514679</v>
      </c>
      <c r="C547" s="30">
        <v>-14.22658503514679</v>
      </c>
    </row>
    <row r="548" spans="1:3" x14ac:dyDescent="0.2">
      <c r="A548" s="30">
        <v>516</v>
      </c>
      <c r="B548" s="30">
        <v>40.399084165837678</v>
      </c>
      <c r="C548" s="30">
        <v>-28.544384165837677</v>
      </c>
    </row>
    <row r="549" spans="1:3" x14ac:dyDescent="0.2">
      <c r="A549" s="30">
        <v>517</v>
      </c>
      <c r="B549" s="30">
        <v>68.954061938946865</v>
      </c>
      <c r="C549" s="30">
        <v>-37.117361938946864</v>
      </c>
    </row>
    <row r="550" spans="1:3" x14ac:dyDescent="0.2">
      <c r="A550" s="30">
        <v>518</v>
      </c>
      <c r="B550" s="30">
        <v>7.6714326690223444</v>
      </c>
      <c r="C550" s="30">
        <v>-7.5995286690223445</v>
      </c>
    </row>
    <row r="551" spans="1:3" x14ac:dyDescent="0.2">
      <c r="A551" s="30">
        <v>519</v>
      </c>
      <c r="B551" s="30">
        <v>11.614144856634146</v>
      </c>
      <c r="C551" s="30">
        <v>-1.4394448566341467</v>
      </c>
    </row>
    <row r="552" spans="1:3" x14ac:dyDescent="0.2">
      <c r="A552" s="30">
        <v>520</v>
      </c>
      <c r="B552" s="30">
        <v>4.4754484156948617</v>
      </c>
      <c r="C552" s="30">
        <v>-2.8210784156948616</v>
      </c>
    </row>
    <row r="553" spans="1:3" x14ac:dyDescent="0.2">
      <c r="A553" s="30">
        <v>521</v>
      </c>
      <c r="B553" s="30">
        <v>15.413395792825375</v>
      </c>
      <c r="C553" s="30">
        <v>103.66460420717463</v>
      </c>
    </row>
    <row r="554" spans="1:3" x14ac:dyDescent="0.2">
      <c r="A554" s="30">
        <v>522</v>
      </c>
      <c r="B554" s="30">
        <v>72.519080017291643</v>
      </c>
      <c r="C554" s="30">
        <v>16.139119982708351</v>
      </c>
    </row>
    <row r="555" spans="1:3" x14ac:dyDescent="0.2">
      <c r="A555" s="30">
        <v>523</v>
      </c>
      <c r="B555" s="30">
        <v>31.859217211142212</v>
      </c>
      <c r="C555" s="30">
        <v>-22.33112721114221</v>
      </c>
    </row>
    <row r="556" spans="1:3" x14ac:dyDescent="0.2">
      <c r="A556" s="30">
        <v>524</v>
      </c>
      <c r="B556" s="30">
        <v>11.925349551640007</v>
      </c>
      <c r="C556" s="30">
        <v>-11.916658551640007</v>
      </c>
    </row>
    <row r="557" spans="1:3" x14ac:dyDescent="0.2">
      <c r="A557" s="30">
        <v>525</v>
      </c>
      <c r="B557" s="30">
        <v>35.070645000120223</v>
      </c>
      <c r="C557" s="30">
        <v>-12.618445000120222</v>
      </c>
    </row>
    <row r="558" spans="1:3" x14ac:dyDescent="0.2">
      <c r="A558" s="30">
        <v>526</v>
      </c>
      <c r="B558" s="30">
        <v>133.06656858936375</v>
      </c>
      <c r="C558" s="30">
        <v>-1.1465685893637669</v>
      </c>
    </row>
    <row r="559" spans="1:3" x14ac:dyDescent="0.2">
      <c r="A559" s="30">
        <v>527</v>
      </c>
      <c r="B559" s="30">
        <v>125.29810101447069</v>
      </c>
      <c r="C559" s="30">
        <v>-69.183901014470692</v>
      </c>
    </row>
    <row r="560" spans="1:3" x14ac:dyDescent="0.2">
      <c r="A560" s="30">
        <v>528</v>
      </c>
      <c r="B560" s="30">
        <v>74.39986210184847</v>
      </c>
      <c r="C560" s="30">
        <v>-53.400762101848471</v>
      </c>
    </row>
    <row r="561" spans="1:3" x14ac:dyDescent="0.2">
      <c r="A561" s="30">
        <v>529</v>
      </c>
      <c r="B561" s="30">
        <v>21.915754433187693</v>
      </c>
      <c r="C561" s="30">
        <v>-6.060754433187693</v>
      </c>
    </row>
    <row r="562" spans="1:3" x14ac:dyDescent="0.2">
      <c r="A562" s="30">
        <v>530</v>
      </c>
      <c r="B562" s="30">
        <v>149.27902825942232</v>
      </c>
      <c r="C562" s="30">
        <v>60.525971740577688</v>
      </c>
    </row>
    <row r="563" spans="1:3" x14ac:dyDescent="0.2">
      <c r="A563" s="30">
        <v>531</v>
      </c>
      <c r="B563" s="30">
        <v>21.336980998707443</v>
      </c>
      <c r="C563" s="30">
        <v>1.8889190012925567</v>
      </c>
    </row>
    <row r="564" spans="1:3" x14ac:dyDescent="0.2">
      <c r="A564" s="30">
        <v>532</v>
      </c>
      <c r="B564" s="30">
        <v>42.871892495633865</v>
      </c>
      <c r="C564" s="30">
        <v>5.2427075043661375</v>
      </c>
    </row>
    <row r="565" spans="1:3" x14ac:dyDescent="0.2">
      <c r="A565" s="30">
        <v>533</v>
      </c>
      <c r="B565" s="30">
        <v>35.531148290666131</v>
      </c>
      <c r="C565" s="30">
        <v>6.5399517093338702</v>
      </c>
    </row>
    <row r="566" spans="1:3" x14ac:dyDescent="0.2">
      <c r="A566" s="30">
        <v>534</v>
      </c>
      <c r="B566" s="30">
        <v>14.648844282056714</v>
      </c>
      <c r="C566" s="30">
        <v>-2.9736442820567142</v>
      </c>
    </row>
    <row r="567" spans="1:3" x14ac:dyDescent="0.2">
      <c r="A567" s="30">
        <v>535</v>
      </c>
      <c r="B567" s="30">
        <v>50.970621924329521</v>
      </c>
      <c r="C567" s="30">
        <v>115.17737807567048</v>
      </c>
    </row>
    <row r="568" spans="1:3" x14ac:dyDescent="0.2">
      <c r="A568" s="30">
        <v>536</v>
      </c>
      <c r="B568" s="30">
        <v>2.1724914363348828</v>
      </c>
      <c r="C568" s="30">
        <v>-2.1672924363348827</v>
      </c>
    </row>
    <row r="569" spans="1:3" x14ac:dyDescent="0.2">
      <c r="A569" s="30">
        <v>537</v>
      </c>
      <c r="B569" s="30">
        <v>-12.461579545781277</v>
      </c>
      <c r="C569" s="30">
        <v>15.294959545781277</v>
      </c>
    </row>
    <row r="570" spans="1:3" x14ac:dyDescent="0.2">
      <c r="A570" s="30">
        <v>538</v>
      </c>
      <c r="B570" s="30">
        <v>37.240758257426002</v>
      </c>
      <c r="C570" s="30">
        <v>16.061541742574001</v>
      </c>
    </row>
    <row r="571" spans="1:3" x14ac:dyDescent="0.2">
      <c r="A571" s="30">
        <v>539</v>
      </c>
      <c r="B571" s="30">
        <v>35.862157488246879</v>
      </c>
      <c r="C571" s="30">
        <v>10.593642511753124</v>
      </c>
    </row>
    <row r="572" spans="1:3" x14ac:dyDescent="0.2">
      <c r="A572" s="30">
        <v>540</v>
      </c>
      <c r="B572" s="30">
        <v>49.863570868239258</v>
      </c>
      <c r="C572" s="30">
        <v>-7.2878708682392599</v>
      </c>
    </row>
    <row r="573" spans="1:3" x14ac:dyDescent="0.2">
      <c r="A573" s="30">
        <v>541</v>
      </c>
      <c r="B573" s="30">
        <v>172.89692254176566</v>
      </c>
      <c r="C573" s="30">
        <v>-140.76512254176566</v>
      </c>
    </row>
    <row r="574" spans="1:3" x14ac:dyDescent="0.2">
      <c r="A574" s="30">
        <v>542</v>
      </c>
      <c r="B574" s="30">
        <v>65.099478692885256</v>
      </c>
      <c r="C574" s="30">
        <v>-13.330878692885257</v>
      </c>
    </row>
    <row r="575" spans="1:3" x14ac:dyDescent="0.2">
      <c r="A575" s="30">
        <v>543</v>
      </c>
      <c r="B575" s="30">
        <v>128.32753291494274</v>
      </c>
      <c r="C575" s="30">
        <v>252.51146708505726</v>
      </c>
    </row>
    <row r="576" spans="1:3" x14ac:dyDescent="0.2">
      <c r="A576" s="30">
        <v>544</v>
      </c>
      <c r="B576" s="30">
        <v>40.253953648468844</v>
      </c>
      <c r="C576" s="30">
        <v>11.422646351531156</v>
      </c>
    </row>
    <row r="577" spans="1:3" x14ac:dyDescent="0.2">
      <c r="A577" s="30">
        <v>545</v>
      </c>
      <c r="B577" s="30">
        <v>17.827944694188055</v>
      </c>
      <c r="C577" s="30">
        <v>15.623555305811948</v>
      </c>
    </row>
    <row r="578" spans="1:3" x14ac:dyDescent="0.2">
      <c r="A578" s="30">
        <v>546</v>
      </c>
      <c r="B578" s="30">
        <v>92.303837102117157</v>
      </c>
      <c r="C578" s="30">
        <v>-43.55863710211716</v>
      </c>
    </row>
    <row r="579" spans="1:3" x14ac:dyDescent="0.2">
      <c r="A579" s="30">
        <v>547</v>
      </c>
      <c r="B579" s="30">
        <v>117.37348311260118</v>
      </c>
      <c r="C579" s="30">
        <v>-83.799183112601185</v>
      </c>
    </row>
    <row r="580" spans="1:3" x14ac:dyDescent="0.2">
      <c r="A580" s="30">
        <v>548</v>
      </c>
      <c r="B580" s="30">
        <v>33.721530725621356</v>
      </c>
      <c r="C580" s="30">
        <v>-29.487490725621356</v>
      </c>
    </row>
    <row r="581" spans="1:3" x14ac:dyDescent="0.2">
      <c r="A581" s="30">
        <v>549</v>
      </c>
      <c r="B581" s="30">
        <v>25.290270313145445</v>
      </c>
      <c r="C581" s="30">
        <v>-4.2915703131454457</v>
      </c>
    </row>
    <row r="582" spans="1:3" x14ac:dyDescent="0.2">
      <c r="A582" s="30">
        <v>550</v>
      </c>
      <c r="B582" s="30">
        <v>50.028556179413798</v>
      </c>
      <c r="C582" s="30">
        <v>43.720643820586204</v>
      </c>
    </row>
    <row r="583" spans="1:3" x14ac:dyDescent="0.2">
      <c r="A583" s="30">
        <v>551</v>
      </c>
      <c r="B583" s="30">
        <v>62.973440938516248</v>
      </c>
      <c r="C583" s="30">
        <v>-41.964240938516248</v>
      </c>
    </row>
    <row r="584" spans="1:3" x14ac:dyDescent="0.2">
      <c r="A584" s="30">
        <v>552</v>
      </c>
      <c r="B584" s="30">
        <v>55.753494841162798</v>
      </c>
      <c r="C584" s="30">
        <v>33.953505158837196</v>
      </c>
    </row>
    <row r="585" spans="1:3" x14ac:dyDescent="0.2">
      <c r="A585" s="30">
        <v>553</v>
      </c>
      <c r="B585" s="30">
        <v>13.653620974822704</v>
      </c>
      <c r="C585" s="30">
        <v>-11.901410974822705</v>
      </c>
    </row>
    <row r="586" spans="1:3" x14ac:dyDescent="0.2">
      <c r="A586" s="30">
        <v>554</v>
      </c>
      <c r="B586" s="30">
        <v>48.770694684138256</v>
      </c>
      <c r="C586" s="30">
        <v>5.076205315861742</v>
      </c>
    </row>
    <row r="587" spans="1:3" x14ac:dyDescent="0.2">
      <c r="A587" s="30">
        <v>555</v>
      </c>
      <c r="B587" s="30">
        <v>87.380092125560793</v>
      </c>
      <c r="C587" s="30">
        <v>-17.155892125560797</v>
      </c>
    </row>
    <row r="588" spans="1:3" x14ac:dyDescent="0.2">
      <c r="A588" s="30">
        <v>556</v>
      </c>
      <c r="B588" s="30">
        <v>8.7892652986980373</v>
      </c>
      <c r="C588" s="30">
        <v>-7.5453052986980378</v>
      </c>
    </row>
    <row r="589" spans="1:3" x14ac:dyDescent="0.2">
      <c r="A589" s="30">
        <v>557</v>
      </c>
      <c r="B589" s="30">
        <v>26.231245308025137</v>
      </c>
      <c r="C589" s="30">
        <v>-20.689225308025136</v>
      </c>
    </row>
    <row r="590" spans="1:3" x14ac:dyDescent="0.2">
      <c r="A590" s="30">
        <v>558</v>
      </c>
      <c r="B590" s="30">
        <v>37.847344421117064</v>
      </c>
      <c r="C590" s="30">
        <v>25.029855578882938</v>
      </c>
    </row>
    <row r="591" spans="1:3" x14ac:dyDescent="0.2">
      <c r="A591" s="30">
        <v>559</v>
      </c>
      <c r="B591" s="30">
        <v>0.84583357529159198</v>
      </c>
      <c r="C591" s="30">
        <v>-0.77215557529159196</v>
      </c>
    </row>
    <row r="592" spans="1:3" x14ac:dyDescent="0.2">
      <c r="A592" s="30">
        <v>560</v>
      </c>
      <c r="B592" s="30">
        <v>44.620946821308131</v>
      </c>
      <c r="C592" s="30">
        <v>29.86325317869187</v>
      </c>
    </row>
    <row r="593" spans="1:3" x14ac:dyDescent="0.2">
      <c r="A593" s="30">
        <v>561</v>
      </c>
      <c r="B593" s="30">
        <v>9.7501738142438565</v>
      </c>
      <c r="C593" s="30">
        <v>3.3536261857561431</v>
      </c>
    </row>
    <row r="594" spans="1:3" x14ac:dyDescent="0.2">
      <c r="A594" s="30">
        <v>562</v>
      </c>
      <c r="B594" s="30">
        <v>80.540279452105125</v>
      </c>
      <c r="C594" s="30">
        <v>-45.252479452105128</v>
      </c>
    </row>
    <row r="595" spans="1:3" x14ac:dyDescent="0.2">
      <c r="A595" s="30">
        <v>563</v>
      </c>
      <c r="B595" s="30">
        <v>4.6057620351542319</v>
      </c>
      <c r="C595" s="30">
        <v>-4.505087035154232</v>
      </c>
    </row>
    <row r="596" spans="1:3" x14ac:dyDescent="0.2">
      <c r="A596" s="30">
        <v>564</v>
      </c>
      <c r="B596" s="30">
        <v>44.889186881743278</v>
      </c>
      <c r="C596" s="30">
        <v>65.332813118256723</v>
      </c>
    </row>
    <row r="597" spans="1:3" x14ac:dyDescent="0.2">
      <c r="A597" s="30">
        <v>565</v>
      </c>
      <c r="B597" s="30">
        <v>21.533409197277305</v>
      </c>
      <c r="C597" s="30">
        <v>-7.284409197277304</v>
      </c>
    </row>
    <row r="598" spans="1:3" x14ac:dyDescent="0.2">
      <c r="A598" s="30">
        <v>566</v>
      </c>
      <c r="B598" s="30">
        <v>24.468242241942281</v>
      </c>
      <c r="C598" s="30">
        <v>57.695057758057729</v>
      </c>
    </row>
    <row r="599" spans="1:3" x14ac:dyDescent="0.2">
      <c r="A599" s="30">
        <v>567</v>
      </c>
      <c r="B599" s="30">
        <v>86.433382411936975</v>
      </c>
      <c r="C599" s="30">
        <v>-30.685682411936973</v>
      </c>
    </row>
    <row r="600" spans="1:3" x14ac:dyDescent="0.2">
      <c r="A600" s="30">
        <v>568</v>
      </c>
      <c r="B600" s="30">
        <v>67.026156105254316</v>
      </c>
      <c r="C600" s="30">
        <v>-46.636156105254315</v>
      </c>
    </row>
    <row r="601" spans="1:3" x14ac:dyDescent="0.2">
      <c r="A601" s="30">
        <v>569</v>
      </c>
      <c r="B601" s="30">
        <v>14.982321338302826</v>
      </c>
      <c r="C601" s="30">
        <v>-14.449333338302827</v>
      </c>
    </row>
    <row r="602" spans="1:3" x14ac:dyDescent="0.2">
      <c r="A602" s="30">
        <v>570</v>
      </c>
      <c r="B602" s="30">
        <v>44.203481757986268</v>
      </c>
      <c r="C602" s="30">
        <v>0.78021824201373136</v>
      </c>
    </row>
    <row r="603" spans="1:3" x14ac:dyDescent="0.2">
      <c r="A603" s="30">
        <v>571</v>
      </c>
      <c r="B603" s="30">
        <v>22.058268815085103</v>
      </c>
      <c r="C603" s="30">
        <v>3.7178311849148962</v>
      </c>
    </row>
    <row r="604" spans="1:3" x14ac:dyDescent="0.2">
      <c r="A604" s="30">
        <v>572</v>
      </c>
      <c r="B604" s="30">
        <v>8.6315018422715308</v>
      </c>
      <c r="C604" s="30">
        <v>24.352198157728466</v>
      </c>
    </row>
    <row r="605" spans="1:3" x14ac:dyDescent="0.2">
      <c r="A605" s="30">
        <v>573</v>
      </c>
      <c r="B605" s="30">
        <v>54.939502807811216</v>
      </c>
      <c r="C605" s="30">
        <v>0.86329719218878154</v>
      </c>
    </row>
    <row r="606" spans="1:3" x14ac:dyDescent="0.2">
      <c r="A606" s="30">
        <v>574</v>
      </c>
      <c r="B606" s="30">
        <v>-2.7372880643387703</v>
      </c>
      <c r="C606" s="30">
        <v>16.104388064338771</v>
      </c>
    </row>
    <row r="607" spans="1:3" x14ac:dyDescent="0.2">
      <c r="A607" s="30">
        <v>575</v>
      </c>
      <c r="B607" s="30">
        <v>44.990465983630152</v>
      </c>
      <c r="C607" s="30">
        <v>-26.691865983630152</v>
      </c>
    </row>
    <row r="608" spans="1:3" x14ac:dyDescent="0.2">
      <c r="A608" s="30">
        <v>576</v>
      </c>
      <c r="B608" s="30">
        <v>68.293887900509219</v>
      </c>
      <c r="C608" s="30">
        <v>-36.695587900509224</v>
      </c>
    </row>
    <row r="609" spans="1:3" x14ac:dyDescent="0.2">
      <c r="A609" s="30">
        <v>577</v>
      </c>
      <c r="B609" s="30">
        <v>27.636480662779839</v>
      </c>
      <c r="C609" s="30">
        <v>-22.714310662779837</v>
      </c>
    </row>
    <row r="610" spans="1:3" x14ac:dyDescent="0.2">
      <c r="A610" s="30">
        <v>578</v>
      </c>
      <c r="B610" s="30">
        <v>44.210107509404622</v>
      </c>
      <c r="C610" s="30">
        <v>-25.616907509404623</v>
      </c>
    </row>
    <row r="611" spans="1:3" x14ac:dyDescent="0.2">
      <c r="A611" s="30">
        <v>579</v>
      </c>
      <c r="B611" s="30">
        <v>180.60944248040531</v>
      </c>
      <c r="C611" s="30">
        <v>220.12755751959472</v>
      </c>
    </row>
    <row r="612" spans="1:3" x14ac:dyDescent="0.2">
      <c r="A612" s="30">
        <v>580</v>
      </c>
      <c r="B612" s="30">
        <v>-3.2271026367833318</v>
      </c>
      <c r="C612" s="30">
        <v>5.7359426367833315</v>
      </c>
    </row>
    <row r="613" spans="1:3" x14ac:dyDescent="0.2">
      <c r="A613" s="30">
        <v>581</v>
      </c>
      <c r="B613" s="30">
        <v>-9.726950027150302</v>
      </c>
      <c r="C613" s="30">
        <v>25.824750027150301</v>
      </c>
    </row>
    <row r="614" spans="1:3" x14ac:dyDescent="0.2">
      <c r="A614" s="30">
        <v>582</v>
      </c>
      <c r="B614" s="30">
        <v>18.116383614928942</v>
      </c>
      <c r="C614" s="30">
        <v>-15.609933614928941</v>
      </c>
    </row>
    <row r="615" spans="1:3" x14ac:dyDescent="0.2">
      <c r="A615" s="30">
        <v>583</v>
      </c>
      <c r="B615" s="30">
        <v>19.656063440813941</v>
      </c>
      <c r="C615" s="30">
        <v>-10.253653440813942</v>
      </c>
    </row>
    <row r="616" spans="1:3" x14ac:dyDescent="0.2">
      <c r="A616" s="30">
        <v>584</v>
      </c>
      <c r="B616" s="30">
        <v>109.69032265151067</v>
      </c>
      <c r="C616" s="30">
        <v>0.64267734848932889</v>
      </c>
    </row>
    <row r="617" spans="1:3" x14ac:dyDescent="0.2">
      <c r="A617" s="30">
        <v>585</v>
      </c>
      <c r="B617" s="30">
        <v>18.237525739794613</v>
      </c>
      <c r="C617" s="30">
        <v>-16.942885739794612</v>
      </c>
    </row>
    <row r="618" spans="1:3" x14ac:dyDescent="0.2">
      <c r="A618" s="30">
        <v>586</v>
      </c>
      <c r="B618" s="30">
        <v>97.188291370896835</v>
      </c>
      <c r="C618" s="30">
        <v>-45.374091370896835</v>
      </c>
    </row>
    <row r="619" spans="1:3" x14ac:dyDescent="0.2">
      <c r="A619" s="30">
        <v>587</v>
      </c>
      <c r="B619" s="30">
        <v>29.196658098619871</v>
      </c>
      <c r="C619" s="30">
        <v>-28.97574409861987</v>
      </c>
    </row>
    <row r="620" spans="1:3" x14ac:dyDescent="0.2">
      <c r="A620" s="30">
        <v>588</v>
      </c>
      <c r="B620" s="30">
        <v>217.92222936123687</v>
      </c>
      <c r="C620" s="30">
        <v>132.11177063876312</v>
      </c>
    </row>
    <row r="621" spans="1:3" x14ac:dyDescent="0.2">
      <c r="A621" s="30">
        <v>589</v>
      </c>
      <c r="B621" s="30">
        <v>51.030543517199021</v>
      </c>
      <c r="C621" s="30">
        <v>-33.434243517199022</v>
      </c>
    </row>
    <row r="622" spans="1:3" x14ac:dyDescent="0.2">
      <c r="A622" s="30">
        <v>590</v>
      </c>
      <c r="B622" s="30">
        <v>82.646921752327543</v>
      </c>
      <c r="C622" s="30">
        <v>3.0601782476724537</v>
      </c>
    </row>
    <row r="623" spans="1:3" x14ac:dyDescent="0.2">
      <c r="A623" s="30">
        <v>591</v>
      </c>
      <c r="B623" s="30">
        <v>173.11821870505096</v>
      </c>
      <c r="C623" s="30">
        <v>-53.698218705050962</v>
      </c>
    </row>
    <row r="624" spans="1:3" x14ac:dyDescent="0.2">
      <c r="A624" s="30">
        <v>592</v>
      </c>
      <c r="B624" s="30">
        <v>152.03629414741334</v>
      </c>
      <c r="C624" s="30">
        <v>-29.524294147413343</v>
      </c>
    </row>
    <row r="625" spans="1:3" x14ac:dyDescent="0.2">
      <c r="A625" s="30">
        <v>593</v>
      </c>
      <c r="B625" s="30">
        <v>190.83619484571756</v>
      </c>
      <c r="C625" s="30">
        <v>-40.668194845717551</v>
      </c>
    </row>
    <row r="626" spans="1:3" x14ac:dyDescent="0.2">
      <c r="A626" s="30">
        <v>594</v>
      </c>
      <c r="B626" s="30">
        <v>46.823294301078299</v>
      </c>
      <c r="C626" s="30">
        <v>-26.334694301078297</v>
      </c>
    </row>
    <row r="627" spans="1:3" x14ac:dyDescent="0.2">
      <c r="A627" s="30">
        <v>595</v>
      </c>
      <c r="B627" s="30">
        <v>174.54687530527963</v>
      </c>
      <c r="C627" s="30">
        <v>-96.867275305279634</v>
      </c>
    </row>
    <row r="628" spans="1:3" x14ac:dyDescent="0.2">
      <c r="A628" s="30">
        <v>596</v>
      </c>
      <c r="B628" s="30">
        <v>66.602768175482666</v>
      </c>
      <c r="C628" s="30">
        <v>-20.606068175482669</v>
      </c>
    </row>
    <row r="629" spans="1:3" x14ac:dyDescent="0.2">
      <c r="A629" s="30">
        <v>597</v>
      </c>
      <c r="B629" s="30">
        <v>0.90027896676490293</v>
      </c>
      <c r="C629" s="30">
        <v>25.8814210332351</v>
      </c>
    </row>
    <row r="630" spans="1:3" x14ac:dyDescent="0.2">
      <c r="A630" s="30">
        <v>598</v>
      </c>
      <c r="B630" s="30">
        <v>63.935175284493731</v>
      </c>
      <c r="C630" s="30">
        <v>11.432524715506268</v>
      </c>
    </row>
    <row r="631" spans="1:3" x14ac:dyDescent="0.2">
      <c r="A631" s="30">
        <v>599</v>
      </c>
      <c r="B631" s="30">
        <v>23.437391379832683</v>
      </c>
      <c r="C631" s="30">
        <v>-4.5544913798326832</v>
      </c>
    </row>
    <row r="632" spans="1:3" x14ac:dyDescent="0.2">
      <c r="A632" s="30">
        <v>600</v>
      </c>
      <c r="B632" s="30">
        <v>13.345452778377352</v>
      </c>
      <c r="C632" s="30">
        <v>-13.109186778377351</v>
      </c>
    </row>
    <row r="633" spans="1:3" x14ac:dyDescent="0.2">
      <c r="A633" s="30">
        <v>601</v>
      </c>
      <c r="B633" s="30">
        <v>38.239905764862314</v>
      </c>
      <c r="C633" s="30">
        <v>-23.272705764862316</v>
      </c>
    </row>
    <row r="634" spans="1:3" x14ac:dyDescent="0.2">
      <c r="A634" s="30">
        <v>602</v>
      </c>
      <c r="B634" s="30">
        <v>57.026578586439818</v>
      </c>
      <c r="C634" s="30">
        <v>33.327221413560189</v>
      </c>
    </row>
    <row r="635" spans="1:3" x14ac:dyDescent="0.2">
      <c r="A635" s="30">
        <v>603</v>
      </c>
      <c r="B635" s="30">
        <v>15.689359210114151</v>
      </c>
      <c r="C635" s="30">
        <v>-6.5128092101141508</v>
      </c>
    </row>
    <row r="636" spans="1:3" x14ac:dyDescent="0.2">
      <c r="A636" s="30">
        <v>604</v>
      </c>
      <c r="B636" s="30">
        <v>54.053585076489263</v>
      </c>
      <c r="C636" s="30">
        <v>-23.539685076489263</v>
      </c>
    </row>
    <row r="637" spans="1:3" x14ac:dyDescent="0.2">
      <c r="A637" s="30">
        <v>605</v>
      </c>
      <c r="B637" s="30">
        <v>39.327058857678651</v>
      </c>
      <c r="C637" s="30">
        <v>-27.766758857678653</v>
      </c>
    </row>
    <row r="638" spans="1:3" x14ac:dyDescent="0.2">
      <c r="A638" s="30">
        <v>606</v>
      </c>
      <c r="B638" s="30">
        <v>44.370005994260907</v>
      </c>
      <c r="C638" s="30">
        <v>-13.388105994260908</v>
      </c>
    </row>
    <row r="639" spans="1:3" x14ac:dyDescent="0.2">
      <c r="A639" s="30">
        <v>607</v>
      </c>
      <c r="B639" s="30">
        <v>101.47256422904371</v>
      </c>
      <c r="C639" s="30">
        <v>28.840435770956276</v>
      </c>
    </row>
    <row r="640" spans="1:3" x14ac:dyDescent="0.2">
      <c r="A640" s="30">
        <v>608</v>
      </c>
      <c r="B640" s="30">
        <v>16.708153532825264</v>
      </c>
      <c r="C640" s="30">
        <v>-6.2136535328252638</v>
      </c>
    </row>
    <row r="641" spans="1:3" x14ac:dyDescent="0.2">
      <c r="A641" s="30">
        <v>609</v>
      </c>
      <c r="B641" s="30">
        <v>122.36875813265573</v>
      </c>
      <c r="C641" s="30">
        <v>-6.5657581326557306</v>
      </c>
    </row>
    <row r="642" spans="1:3" x14ac:dyDescent="0.2">
      <c r="A642" s="30">
        <v>610</v>
      </c>
      <c r="B642" s="30">
        <v>59.128377317488287</v>
      </c>
      <c r="C642" s="30">
        <v>-7.3543773174882858</v>
      </c>
    </row>
    <row r="643" spans="1:3" x14ac:dyDescent="0.2">
      <c r="A643" s="30">
        <v>611</v>
      </c>
      <c r="B643" s="30">
        <v>44.25703724036142</v>
      </c>
      <c r="C643" s="30">
        <v>-14.17773724036142</v>
      </c>
    </row>
    <row r="644" spans="1:3" x14ac:dyDescent="0.2">
      <c r="A644" s="30">
        <v>612</v>
      </c>
      <c r="B644" s="30">
        <v>24.992934725179975</v>
      </c>
      <c r="C644" s="30">
        <v>-11.778934725179974</v>
      </c>
    </row>
    <row r="645" spans="1:3" x14ac:dyDescent="0.2">
      <c r="A645" s="30">
        <v>613</v>
      </c>
      <c r="B645" s="30">
        <v>15.991301315479145</v>
      </c>
      <c r="C645" s="30">
        <v>-9.7905413154791461</v>
      </c>
    </row>
    <row r="646" spans="1:3" x14ac:dyDescent="0.2">
      <c r="A646" s="30">
        <v>614</v>
      </c>
      <c r="B646" s="30">
        <v>148.11125711269415</v>
      </c>
      <c r="C646" s="30">
        <v>-30.011257112694153</v>
      </c>
    </row>
    <row r="647" spans="1:3" x14ac:dyDescent="0.2">
      <c r="A647" s="30">
        <v>615</v>
      </c>
      <c r="B647" s="30">
        <v>27.651279686156165</v>
      </c>
      <c r="C647" s="30">
        <v>-19.216679686156166</v>
      </c>
    </row>
    <row r="648" spans="1:3" x14ac:dyDescent="0.2">
      <c r="A648" s="30">
        <v>616</v>
      </c>
      <c r="B648" s="30">
        <v>75.079006753237152</v>
      </c>
      <c r="C648" s="30">
        <v>-69.418926753237159</v>
      </c>
    </row>
    <row r="649" spans="1:3" x14ac:dyDescent="0.2">
      <c r="A649" s="30">
        <v>617</v>
      </c>
      <c r="B649" s="30">
        <v>131.73929321282756</v>
      </c>
      <c r="C649" s="30">
        <v>55.93170678717243</v>
      </c>
    </row>
    <row r="650" spans="1:3" x14ac:dyDescent="0.2">
      <c r="A650" s="30">
        <v>618</v>
      </c>
      <c r="B650" s="30">
        <v>5.9357869348865933</v>
      </c>
      <c r="C650" s="30">
        <v>5.9250130651134061</v>
      </c>
    </row>
    <row r="651" spans="1:3" x14ac:dyDescent="0.2">
      <c r="A651" s="30">
        <v>619</v>
      </c>
      <c r="B651" s="30">
        <v>28.144911637917183</v>
      </c>
      <c r="C651" s="30">
        <v>-23.871541637917183</v>
      </c>
    </row>
    <row r="652" spans="1:3" x14ac:dyDescent="0.2">
      <c r="A652" s="30">
        <v>620</v>
      </c>
      <c r="B652" s="30">
        <v>10.316282721861183</v>
      </c>
      <c r="C652" s="30">
        <v>-10.137543721861183</v>
      </c>
    </row>
    <row r="653" spans="1:3" x14ac:dyDescent="0.2">
      <c r="A653" s="30">
        <v>621</v>
      </c>
      <c r="B653" s="30">
        <v>24.428289599145206</v>
      </c>
      <c r="C653" s="30">
        <v>-20.147709599145205</v>
      </c>
    </row>
    <row r="654" spans="1:3" x14ac:dyDescent="0.2">
      <c r="A654" s="30">
        <v>622</v>
      </c>
      <c r="B654" s="30">
        <v>20.610036191294459</v>
      </c>
      <c r="C654" s="30">
        <v>0.16306380870554094</v>
      </c>
    </row>
    <row r="655" spans="1:3" x14ac:dyDescent="0.2">
      <c r="A655" s="30">
        <v>623</v>
      </c>
      <c r="B655" s="30">
        <v>152.36964015722538</v>
      </c>
      <c r="C655" s="30">
        <v>-139.49904015722538</v>
      </c>
    </row>
    <row r="656" spans="1:3" x14ac:dyDescent="0.2">
      <c r="A656" s="30">
        <v>624</v>
      </c>
      <c r="B656" s="30">
        <v>161.23490079037538</v>
      </c>
      <c r="C656" s="30">
        <v>-130.09380079037538</v>
      </c>
    </row>
    <row r="657" spans="1:3" x14ac:dyDescent="0.2">
      <c r="A657" s="30">
        <v>625</v>
      </c>
      <c r="B657" s="30">
        <v>33.789054296068869</v>
      </c>
      <c r="C657" s="30">
        <v>-19.454454296068867</v>
      </c>
    </row>
    <row r="658" spans="1:3" x14ac:dyDescent="0.2">
      <c r="A658" s="30">
        <v>626</v>
      </c>
      <c r="B658" s="30">
        <v>45.010237297200177</v>
      </c>
      <c r="C658" s="30">
        <v>-27.212937297200178</v>
      </c>
    </row>
    <row r="659" spans="1:3" x14ac:dyDescent="0.2">
      <c r="A659" s="30">
        <v>627</v>
      </c>
      <c r="B659" s="30">
        <v>98.13017012411521</v>
      </c>
      <c r="C659" s="30">
        <v>69.604829875884803</v>
      </c>
    </row>
    <row r="660" spans="1:3" x14ac:dyDescent="0.2">
      <c r="A660" s="30">
        <v>628</v>
      </c>
      <c r="B660" s="30">
        <v>108.59752175844942</v>
      </c>
      <c r="C660" s="30">
        <v>-6.9545217584494168</v>
      </c>
    </row>
    <row r="661" spans="1:3" x14ac:dyDescent="0.2">
      <c r="A661" s="30">
        <v>629</v>
      </c>
      <c r="B661" s="30">
        <v>14.458046727548826</v>
      </c>
      <c r="C661" s="30">
        <v>23.108153272451176</v>
      </c>
    </row>
    <row r="662" spans="1:3" x14ac:dyDescent="0.2">
      <c r="A662" s="30">
        <v>630</v>
      </c>
      <c r="B662" s="30">
        <v>37.938784966623707</v>
      </c>
      <c r="C662" s="30">
        <v>-2.9381849666237088</v>
      </c>
    </row>
    <row r="663" spans="1:3" x14ac:dyDescent="0.2">
      <c r="A663" s="30">
        <v>631</v>
      </c>
      <c r="B663" s="30">
        <v>12.634562372857408</v>
      </c>
      <c r="C663" s="30">
        <v>18.866637627142595</v>
      </c>
    </row>
    <row r="664" spans="1:3" x14ac:dyDescent="0.2">
      <c r="A664" s="30">
        <v>632</v>
      </c>
      <c r="B664" s="30">
        <v>69.849104936708258</v>
      </c>
      <c r="C664" s="30">
        <v>10.172595063291737</v>
      </c>
    </row>
    <row r="665" spans="1:3" x14ac:dyDescent="0.2">
      <c r="A665" s="30">
        <v>633</v>
      </c>
      <c r="B665" s="30">
        <v>16.728658367494713</v>
      </c>
      <c r="C665" s="30">
        <v>-11.619838367494713</v>
      </c>
    </row>
    <row r="666" spans="1:3" x14ac:dyDescent="0.2">
      <c r="A666" s="30">
        <v>634</v>
      </c>
      <c r="B666" s="30">
        <v>56.849148834798555</v>
      </c>
      <c r="C666" s="30">
        <v>2.738951165201442</v>
      </c>
    </row>
    <row r="667" spans="1:3" x14ac:dyDescent="0.2">
      <c r="A667" s="30">
        <v>635</v>
      </c>
      <c r="B667" s="30">
        <v>11.227421336506113</v>
      </c>
      <c r="C667" s="30">
        <v>-8.272381336506113</v>
      </c>
    </row>
    <row r="668" spans="1:3" x14ac:dyDescent="0.2">
      <c r="A668" s="30">
        <v>636</v>
      </c>
      <c r="B668" s="30">
        <v>52.953152453718225</v>
      </c>
      <c r="C668" s="30">
        <v>95.132847546281795</v>
      </c>
    </row>
    <row r="669" spans="1:3" x14ac:dyDescent="0.2">
      <c r="A669" s="30">
        <v>637</v>
      </c>
      <c r="B669" s="30">
        <v>215.09265770535293</v>
      </c>
      <c r="C669" s="30">
        <v>-98.499657705352931</v>
      </c>
    </row>
    <row r="670" spans="1:3" x14ac:dyDescent="0.2">
      <c r="A670" s="30">
        <v>638</v>
      </c>
      <c r="B670" s="30">
        <v>18.606101206692408</v>
      </c>
      <c r="C670" s="30">
        <v>-15.387071206692408</v>
      </c>
    </row>
    <row r="671" spans="1:3" x14ac:dyDescent="0.2">
      <c r="A671" s="30">
        <v>639</v>
      </c>
      <c r="B671" s="30">
        <v>49.155817108930933</v>
      </c>
      <c r="C671" s="30">
        <v>-10.723017108930932</v>
      </c>
    </row>
    <row r="672" spans="1:3" x14ac:dyDescent="0.2">
      <c r="A672" s="30">
        <v>640</v>
      </c>
      <c r="B672" s="30">
        <v>97.611237256861159</v>
      </c>
      <c r="C672" s="30">
        <v>-72.580237256861153</v>
      </c>
    </row>
    <row r="673" spans="1:3" x14ac:dyDescent="0.2">
      <c r="A673" s="30">
        <v>641</v>
      </c>
      <c r="B673" s="30">
        <v>-9.619396032601145</v>
      </c>
      <c r="C673" s="30">
        <v>10.734336032601146</v>
      </c>
    </row>
    <row r="674" spans="1:3" x14ac:dyDescent="0.2">
      <c r="A674" s="30">
        <v>642</v>
      </c>
      <c r="B674" s="30">
        <v>102.53613073073967</v>
      </c>
      <c r="C674" s="30">
        <v>59.464869269260333</v>
      </c>
    </row>
    <row r="675" spans="1:3" x14ac:dyDescent="0.2">
      <c r="A675" s="30">
        <v>643</v>
      </c>
      <c r="B675" s="30">
        <v>104.03419012683571</v>
      </c>
      <c r="C675" s="30">
        <v>29.634809873164301</v>
      </c>
    </row>
    <row r="676" spans="1:3" x14ac:dyDescent="0.2">
      <c r="A676" s="30">
        <v>644</v>
      </c>
      <c r="B676" s="30">
        <v>72.388153358323407</v>
      </c>
      <c r="C676" s="30">
        <v>-42.585353358323403</v>
      </c>
    </row>
    <row r="677" spans="1:3" x14ac:dyDescent="0.2">
      <c r="A677" s="30">
        <v>645</v>
      </c>
      <c r="B677" s="30">
        <v>189.14528506984769</v>
      </c>
      <c r="C677" s="30">
        <v>143.98571493015228</v>
      </c>
    </row>
    <row r="678" spans="1:3" x14ac:dyDescent="0.2">
      <c r="A678" s="30">
        <v>646</v>
      </c>
      <c r="B678" s="30">
        <v>57.188362037235983</v>
      </c>
      <c r="C678" s="30">
        <v>10.773937962764016</v>
      </c>
    </row>
    <row r="679" spans="1:3" x14ac:dyDescent="0.2">
      <c r="A679" s="30">
        <v>647</v>
      </c>
      <c r="B679" s="30">
        <v>109.83336994757053</v>
      </c>
      <c r="C679" s="30">
        <v>-67.05706994757054</v>
      </c>
    </row>
    <row r="680" spans="1:3" x14ac:dyDescent="0.2">
      <c r="A680" s="30">
        <v>648</v>
      </c>
      <c r="B680" s="30">
        <v>26.759056617617873</v>
      </c>
      <c r="C680" s="30">
        <v>-25.127216617617872</v>
      </c>
    </row>
    <row r="681" spans="1:3" x14ac:dyDescent="0.2">
      <c r="A681" s="30">
        <v>649</v>
      </c>
      <c r="B681" s="30">
        <v>84.301659238236411</v>
      </c>
      <c r="C681" s="30">
        <v>34.521340761763582</v>
      </c>
    </row>
    <row r="682" spans="1:3" x14ac:dyDescent="0.2">
      <c r="A682" s="30">
        <v>650</v>
      </c>
      <c r="B682" s="30">
        <v>7.3873177611091192</v>
      </c>
      <c r="C682" s="30">
        <v>-4.6923477611091187</v>
      </c>
    </row>
    <row r="683" spans="1:3" x14ac:dyDescent="0.2">
      <c r="A683" s="30">
        <v>651</v>
      </c>
      <c r="B683" s="30">
        <v>53.634470640355275</v>
      </c>
      <c r="C683" s="30">
        <v>-8.5894706403552732</v>
      </c>
    </row>
    <row r="684" spans="1:3" x14ac:dyDescent="0.2">
      <c r="A684" s="30">
        <v>652</v>
      </c>
      <c r="B684" s="30">
        <v>40.77396746952499</v>
      </c>
      <c r="C684" s="30">
        <v>-7.3878674695249913</v>
      </c>
    </row>
    <row r="685" spans="1:3" x14ac:dyDescent="0.2">
      <c r="A685" s="30">
        <v>653</v>
      </c>
      <c r="B685" s="30">
        <v>25.449837616800917</v>
      </c>
      <c r="C685" s="30">
        <v>4.8098623831990821</v>
      </c>
    </row>
    <row r="686" spans="1:3" x14ac:dyDescent="0.2">
      <c r="A686" s="30">
        <v>654</v>
      </c>
      <c r="B686" s="30">
        <v>18.493504989476186</v>
      </c>
      <c r="C686" s="30">
        <v>-13.611634989476187</v>
      </c>
    </row>
    <row r="687" spans="1:3" x14ac:dyDescent="0.2">
      <c r="A687" s="30">
        <v>655</v>
      </c>
      <c r="B687" s="30">
        <v>150.28235504989698</v>
      </c>
      <c r="C687" s="30">
        <v>77.66364495010302</v>
      </c>
    </row>
    <row r="688" spans="1:3" x14ac:dyDescent="0.2">
      <c r="A688" s="30">
        <v>656</v>
      </c>
      <c r="B688" s="30">
        <v>39.219341713060579</v>
      </c>
      <c r="C688" s="30">
        <v>1.0281582869394228</v>
      </c>
    </row>
    <row r="689" spans="1:3" x14ac:dyDescent="0.2">
      <c r="A689" s="30">
        <v>657</v>
      </c>
      <c r="B689" s="30">
        <v>34.91803893441962</v>
      </c>
      <c r="C689" s="30">
        <v>44.648861065580384</v>
      </c>
    </row>
    <row r="690" spans="1:3" x14ac:dyDescent="0.2">
      <c r="A690" s="30">
        <v>658</v>
      </c>
      <c r="B690" s="30">
        <v>71.229973369019078</v>
      </c>
      <c r="C690" s="30">
        <v>-55.710173369019074</v>
      </c>
    </row>
    <row r="691" spans="1:3" x14ac:dyDescent="0.2">
      <c r="A691" s="30">
        <v>659</v>
      </c>
      <c r="B691" s="30">
        <v>-9.8401117843497623</v>
      </c>
      <c r="C691" s="30">
        <v>9.8701957843497627</v>
      </c>
    </row>
    <row r="692" spans="1:3" x14ac:dyDescent="0.2">
      <c r="A692" s="30">
        <v>660</v>
      </c>
      <c r="B692" s="30">
        <v>150.64261917433052</v>
      </c>
      <c r="C692" s="30">
        <v>47.350380825669475</v>
      </c>
    </row>
    <row r="693" spans="1:3" x14ac:dyDescent="0.2">
      <c r="A693" s="30">
        <v>661</v>
      </c>
      <c r="B693" s="30">
        <v>0.36401995679940519</v>
      </c>
      <c r="C693" s="30">
        <v>0.64394004320059484</v>
      </c>
    </row>
    <row r="694" spans="1:3" x14ac:dyDescent="0.2">
      <c r="A694" s="30">
        <v>662</v>
      </c>
      <c r="B694" s="30">
        <v>31.319213189188407</v>
      </c>
      <c r="C694" s="30">
        <v>8.9004868108115964</v>
      </c>
    </row>
    <row r="695" spans="1:3" x14ac:dyDescent="0.2">
      <c r="A695" s="30">
        <v>663</v>
      </c>
      <c r="B695" s="30">
        <v>61.924596788232449</v>
      </c>
      <c r="C695" s="30">
        <v>-61.827862788232451</v>
      </c>
    </row>
    <row r="696" spans="1:3" x14ac:dyDescent="0.2">
      <c r="A696" s="30">
        <v>664</v>
      </c>
      <c r="B696" s="30">
        <v>18.376150374084698</v>
      </c>
      <c r="C696" s="30">
        <v>19.711249625915304</v>
      </c>
    </row>
    <row r="697" spans="1:3" x14ac:dyDescent="0.2">
      <c r="A697" s="30">
        <v>665</v>
      </c>
      <c r="B697" s="30">
        <v>8.017298710926319</v>
      </c>
      <c r="C697" s="30">
        <v>10.207901289073682</v>
      </c>
    </row>
    <row r="698" spans="1:3" x14ac:dyDescent="0.2">
      <c r="A698" s="30">
        <v>666</v>
      </c>
      <c r="B698" s="30">
        <v>17.333679358603337</v>
      </c>
      <c r="C698" s="30">
        <v>-13.997839358603336</v>
      </c>
    </row>
    <row r="699" spans="1:3" x14ac:dyDescent="0.2">
      <c r="A699" s="30">
        <v>667</v>
      </c>
      <c r="B699" s="30">
        <v>69.268795472810083</v>
      </c>
      <c r="C699" s="30">
        <v>-50.191995472810085</v>
      </c>
    </row>
    <row r="700" spans="1:3" x14ac:dyDescent="0.2">
      <c r="A700" s="30">
        <v>668</v>
      </c>
      <c r="B700" s="30">
        <v>3.1224603298177582</v>
      </c>
      <c r="C700" s="30">
        <v>-3.0664533298177581</v>
      </c>
    </row>
    <row r="701" spans="1:3" x14ac:dyDescent="0.2">
      <c r="A701" s="30">
        <v>669</v>
      </c>
      <c r="B701" s="30">
        <v>57.679206985904507</v>
      </c>
      <c r="C701" s="30">
        <v>36.273093014095487</v>
      </c>
    </row>
    <row r="702" spans="1:3" x14ac:dyDescent="0.2">
      <c r="A702" s="30">
        <v>670</v>
      </c>
      <c r="B702" s="30">
        <v>52.447345040604525</v>
      </c>
      <c r="C702" s="30">
        <v>-14.659145040604521</v>
      </c>
    </row>
    <row r="703" spans="1:3" x14ac:dyDescent="0.2">
      <c r="A703" s="30">
        <v>671</v>
      </c>
      <c r="B703" s="30">
        <v>27.579326618044384</v>
      </c>
      <c r="C703" s="30">
        <v>-17.181926618044386</v>
      </c>
    </row>
    <row r="704" spans="1:3" x14ac:dyDescent="0.2">
      <c r="A704" s="30">
        <v>672</v>
      </c>
      <c r="B704" s="30">
        <v>66.711753096872854</v>
      </c>
      <c r="C704" s="30">
        <v>-26.377753096872851</v>
      </c>
    </row>
    <row r="705" spans="1:3" x14ac:dyDescent="0.2">
      <c r="A705" s="30">
        <v>673</v>
      </c>
      <c r="B705" s="30">
        <v>37.130376387466953</v>
      </c>
      <c r="C705" s="30">
        <v>-12.944576387466952</v>
      </c>
    </row>
    <row r="706" spans="1:3" x14ac:dyDescent="0.2">
      <c r="A706" s="30">
        <v>674</v>
      </c>
      <c r="B706" s="30">
        <v>15.942742670796946</v>
      </c>
      <c r="C706" s="30">
        <v>75.500557329203048</v>
      </c>
    </row>
    <row r="707" spans="1:3" x14ac:dyDescent="0.2">
      <c r="A707" s="30">
        <v>675</v>
      </c>
      <c r="B707" s="30">
        <v>0.56622901282219729</v>
      </c>
      <c r="C707" s="30">
        <v>2.4628509871778026</v>
      </c>
    </row>
    <row r="708" spans="1:3" x14ac:dyDescent="0.2">
      <c r="A708" s="30">
        <v>676</v>
      </c>
      <c r="B708" s="30">
        <v>83.582438026608969</v>
      </c>
      <c r="C708" s="30">
        <v>-24.547338026608969</v>
      </c>
    </row>
    <row r="709" spans="1:3" x14ac:dyDescent="0.2">
      <c r="A709" s="30">
        <v>677</v>
      </c>
      <c r="B709" s="30">
        <v>103.5845658281587</v>
      </c>
      <c r="C709" s="30">
        <v>-27.829865828158702</v>
      </c>
    </row>
    <row r="710" spans="1:3" x14ac:dyDescent="0.2">
      <c r="A710" s="30">
        <v>678</v>
      </c>
      <c r="B710" s="30">
        <v>35.958780994001991</v>
      </c>
      <c r="C710" s="30">
        <v>-10.40268099400199</v>
      </c>
    </row>
    <row r="711" spans="1:3" x14ac:dyDescent="0.2">
      <c r="A711" s="30">
        <v>679</v>
      </c>
      <c r="B711" s="30">
        <v>60.732643852675068</v>
      </c>
      <c r="C711" s="30">
        <v>5.2693561473249275</v>
      </c>
    </row>
    <row r="712" spans="1:3" x14ac:dyDescent="0.2">
      <c r="A712" s="30">
        <v>680</v>
      </c>
      <c r="B712" s="30">
        <v>110.26089107611695</v>
      </c>
      <c r="C712" s="30">
        <v>-37.600891076116952</v>
      </c>
    </row>
    <row r="713" spans="1:3" x14ac:dyDescent="0.2">
      <c r="A713" s="30">
        <v>681</v>
      </c>
      <c r="B713" s="30">
        <v>48.195529141110477</v>
      </c>
      <c r="C713" s="30">
        <v>-2.9052291411104747</v>
      </c>
    </row>
    <row r="714" spans="1:3" x14ac:dyDescent="0.2">
      <c r="A714" s="30">
        <v>682</v>
      </c>
      <c r="B714" s="30">
        <v>17.516673773272892</v>
      </c>
      <c r="C714" s="30">
        <v>-7.0225737732728923</v>
      </c>
    </row>
    <row r="715" spans="1:3" x14ac:dyDescent="0.2">
      <c r="A715" s="30">
        <v>683</v>
      </c>
      <c r="B715" s="30">
        <v>82.921260605582006</v>
      </c>
      <c r="C715" s="30">
        <v>-50.179660605582008</v>
      </c>
    </row>
    <row r="716" spans="1:3" x14ac:dyDescent="0.2">
      <c r="A716" s="30">
        <v>684</v>
      </c>
      <c r="B716" s="30">
        <v>15.387623884830083</v>
      </c>
      <c r="C716" s="30">
        <v>-15.004677884830082</v>
      </c>
    </row>
    <row r="717" spans="1:3" x14ac:dyDescent="0.2">
      <c r="A717" s="30">
        <v>685</v>
      </c>
      <c r="B717" s="30">
        <v>30.215269424890895</v>
      </c>
      <c r="C717" s="30">
        <v>-16.530369424890893</v>
      </c>
    </row>
    <row r="718" spans="1:3" x14ac:dyDescent="0.2">
      <c r="A718" s="30">
        <v>686</v>
      </c>
      <c r="B718" s="30">
        <v>132.56622648428322</v>
      </c>
      <c r="C718" s="30">
        <v>-65.279526484283224</v>
      </c>
    </row>
    <row r="719" spans="1:3" x14ac:dyDescent="0.2">
      <c r="A719" s="30">
        <v>687</v>
      </c>
      <c r="B719" s="30">
        <v>30.070170823885451</v>
      </c>
      <c r="C719" s="30">
        <v>21.027529176114552</v>
      </c>
    </row>
    <row r="720" spans="1:3" x14ac:dyDescent="0.2">
      <c r="A720" s="30">
        <v>688</v>
      </c>
      <c r="B720" s="30">
        <v>55.059269887535912</v>
      </c>
      <c r="C720" s="30">
        <v>-13.516069887535913</v>
      </c>
    </row>
    <row r="721" spans="1:3" x14ac:dyDescent="0.2">
      <c r="A721" s="30">
        <v>689</v>
      </c>
      <c r="B721" s="30">
        <v>22.450390324173583</v>
      </c>
      <c r="C721" s="30">
        <v>68.106009675826414</v>
      </c>
    </row>
    <row r="722" spans="1:3" x14ac:dyDescent="0.2">
      <c r="A722" s="30">
        <v>690</v>
      </c>
      <c r="B722" s="30">
        <v>20.409763298189468</v>
      </c>
      <c r="C722" s="30">
        <v>-7.608563298189468</v>
      </c>
    </row>
    <row r="723" spans="1:3" x14ac:dyDescent="0.2">
      <c r="A723" s="30">
        <v>691</v>
      </c>
      <c r="B723" s="30">
        <v>2.0804574310358368</v>
      </c>
      <c r="C723" s="30">
        <v>11.666042568964162</v>
      </c>
    </row>
    <row r="724" spans="1:3" x14ac:dyDescent="0.2">
      <c r="A724" s="30">
        <v>692</v>
      </c>
      <c r="B724" s="30">
        <v>98.696767814995951</v>
      </c>
      <c r="C724" s="30">
        <v>78.878232185004038</v>
      </c>
    </row>
    <row r="725" spans="1:3" x14ac:dyDescent="0.2">
      <c r="A725" s="30">
        <v>693</v>
      </c>
      <c r="B725" s="30">
        <v>41.125523412366725</v>
      </c>
      <c r="C725" s="30">
        <v>26.200076587633269</v>
      </c>
    </row>
    <row r="726" spans="1:3" x14ac:dyDescent="0.2">
      <c r="A726" s="30">
        <v>694</v>
      </c>
      <c r="B726" s="30">
        <v>96.71325390285638</v>
      </c>
      <c r="C726" s="30">
        <v>-23.503953902856381</v>
      </c>
    </row>
    <row r="727" spans="1:3" x14ac:dyDescent="0.2">
      <c r="A727" s="30">
        <v>695</v>
      </c>
      <c r="B727" s="30">
        <v>54.236634288279006</v>
      </c>
      <c r="C727" s="30">
        <v>-49.397254288279008</v>
      </c>
    </row>
    <row r="728" spans="1:3" x14ac:dyDescent="0.2">
      <c r="A728" s="30">
        <v>696</v>
      </c>
      <c r="B728" s="30">
        <v>85.995643566163665</v>
      </c>
      <c r="C728" s="30">
        <v>-55.982343566163664</v>
      </c>
    </row>
    <row r="729" spans="1:3" x14ac:dyDescent="0.2">
      <c r="A729" s="30">
        <v>697</v>
      </c>
      <c r="B729" s="30">
        <v>165.25729386918263</v>
      </c>
      <c r="C729" s="30">
        <v>12.086706130817362</v>
      </c>
    </row>
    <row r="730" spans="1:3" x14ac:dyDescent="0.2">
      <c r="A730" s="30">
        <v>698</v>
      </c>
      <c r="B730" s="30">
        <v>131.68872712734623</v>
      </c>
      <c r="C730" s="30">
        <v>-81.662327127346231</v>
      </c>
    </row>
    <row r="731" spans="1:3" x14ac:dyDescent="0.2">
      <c r="A731" s="30">
        <v>699</v>
      </c>
      <c r="B731" s="30">
        <v>13.557184133799645</v>
      </c>
      <c r="C731" s="30">
        <v>-10.697234133799645</v>
      </c>
    </row>
    <row r="732" spans="1:3" x14ac:dyDescent="0.2">
      <c r="A732" s="30">
        <v>700</v>
      </c>
      <c r="B732" s="30">
        <v>25.241408329293176</v>
      </c>
      <c r="C732" s="30">
        <v>-5.4576083292931763</v>
      </c>
    </row>
    <row r="733" spans="1:3" x14ac:dyDescent="0.2">
      <c r="A733" s="30">
        <v>701</v>
      </c>
      <c r="B733" s="30">
        <v>26.114350297168627</v>
      </c>
      <c r="C733" s="30">
        <v>4.1082497028313725</v>
      </c>
    </row>
    <row r="734" spans="1:3" x14ac:dyDescent="0.2">
      <c r="A734" s="30">
        <v>702</v>
      </c>
      <c r="B734" s="30">
        <v>60.924702435410872</v>
      </c>
      <c r="C734" s="30">
        <v>-50.789902435410873</v>
      </c>
    </row>
    <row r="735" spans="1:3" x14ac:dyDescent="0.2">
      <c r="A735" s="30">
        <v>703</v>
      </c>
      <c r="B735" s="30">
        <v>47.826281731215111</v>
      </c>
      <c r="C735" s="30">
        <v>3.2275182687848911</v>
      </c>
    </row>
    <row r="736" spans="1:3" x14ac:dyDescent="0.2">
      <c r="A736" s="30">
        <v>704</v>
      </c>
      <c r="B736" s="30">
        <v>24.470169160915582</v>
      </c>
      <c r="C736" s="30">
        <v>-16.390049160915581</v>
      </c>
    </row>
    <row r="737" spans="1:3" x14ac:dyDescent="0.2">
      <c r="A737" s="30">
        <v>705</v>
      </c>
      <c r="B737" s="30">
        <v>95.875060005088955</v>
      </c>
      <c r="C737" s="30">
        <v>12.136939994911046</v>
      </c>
    </row>
    <row r="738" spans="1:3" x14ac:dyDescent="0.2">
      <c r="A738" s="30">
        <v>706</v>
      </c>
      <c r="B738" s="30">
        <v>36.700168364176847</v>
      </c>
      <c r="C738" s="30">
        <v>26.835831635823155</v>
      </c>
    </row>
    <row r="739" spans="1:3" x14ac:dyDescent="0.2">
      <c r="A739" s="30">
        <v>707</v>
      </c>
      <c r="B739" s="30">
        <v>52.932554692817277</v>
      </c>
      <c r="C739" s="30">
        <v>64.596445307182719</v>
      </c>
    </row>
    <row r="740" spans="1:3" x14ac:dyDescent="0.2">
      <c r="A740" s="30">
        <v>708</v>
      </c>
      <c r="B740" s="30">
        <v>66.922139348051275</v>
      </c>
      <c r="C740" s="30">
        <v>-12.507439348051271</v>
      </c>
    </row>
    <row r="741" spans="1:3" x14ac:dyDescent="0.2">
      <c r="A741" s="30">
        <v>709</v>
      </c>
      <c r="B741" s="30">
        <v>71.915357781897399</v>
      </c>
      <c r="C741" s="30">
        <v>-37.278957781897397</v>
      </c>
    </row>
    <row r="742" spans="1:3" x14ac:dyDescent="0.2">
      <c r="A742" s="30">
        <v>710</v>
      </c>
      <c r="B742" s="30">
        <v>17.535727127800513</v>
      </c>
      <c r="C742" s="30">
        <v>29.741572872199484</v>
      </c>
    </row>
    <row r="743" spans="1:3" x14ac:dyDescent="0.2">
      <c r="A743" s="30">
        <v>711</v>
      </c>
      <c r="B743" s="30">
        <v>23.226990082084583</v>
      </c>
      <c r="C743" s="30">
        <v>-5.6821900820845848</v>
      </c>
    </row>
    <row r="744" spans="1:3" x14ac:dyDescent="0.2">
      <c r="A744" s="30">
        <v>712</v>
      </c>
      <c r="B744" s="30">
        <v>31.200814874330323</v>
      </c>
      <c r="C744" s="30">
        <v>3.3062851256696781</v>
      </c>
    </row>
    <row r="745" spans="1:3" x14ac:dyDescent="0.2">
      <c r="A745" s="30">
        <v>713</v>
      </c>
      <c r="B745" s="30">
        <v>47.915345342753206</v>
      </c>
      <c r="C745" s="30">
        <v>2.2982546572467939</v>
      </c>
    </row>
    <row r="746" spans="1:3" x14ac:dyDescent="0.2">
      <c r="A746" s="30">
        <v>714</v>
      </c>
      <c r="B746" s="30">
        <v>27.022318324016002</v>
      </c>
      <c r="C746" s="30">
        <v>-14.739618324016002</v>
      </c>
    </row>
    <row r="747" spans="1:3" x14ac:dyDescent="0.2">
      <c r="A747" s="30">
        <v>715</v>
      </c>
      <c r="B747" s="30">
        <v>55.087317681820835</v>
      </c>
      <c r="C747" s="30">
        <v>17.935982318179171</v>
      </c>
    </row>
    <row r="748" spans="1:3" x14ac:dyDescent="0.2">
      <c r="A748" s="30">
        <v>716</v>
      </c>
      <c r="B748" s="30">
        <v>120.95373182243463</v>
      </c>
      <c r="C748" s="30">
        <v>27.359268177565355</v>
      </c>
    </row>
    <row r="749" spans="1:3" x14ac:dyDescent="0.2">
      <c r="A749" s="30">
        <v>717</v>
      </c>
      <c r="B749" s="30">
        <v>113.30795061399363</v>
      </c>
      <c r="C749" s="30">
        <v>56.385049386006386</v>
      </c>
    </row>
    <row r="750" spans="1:3" x14ac:dyDescent="0.2">
      <c r="A750" s="30">
        <v>718</v>
      </c>
      <c r="B750" s="30">
        <v>25.803049511618958</v>
      </c>
      <c r="C750" s="30">
        <v>-13.219549511618958</v>
      </c>
    </row>
    <row r="751" spans="1:3" x14ac:dyDescent="0.2">
      <c r="A751" s="30">
        <v>719</v>
      </c>
      <c r="B751" s="30">
        <v>18.212394770874806</v>
      </c>
      <c r="C751" s="30">
        <v>-17.841313770874805</v>
      </c>
    </row>
    <row r="752" spans="1:3" x14ac:dyDescent="0.2">
      <c r="A752" s="30">
        <v>720</v>
      </c>
      <c r="B752" s="30">
        <v>25.321616724458735</v>
      </c>
      <c r="C752" s="30">
        <v>-12.316116724458736</v>
      </c>
    </row>
    <row r="753" spans="1:3" x14ac:dyDescent="0.2">
      <c r="A753" s="30">
        <v>721</v>
      </c>
      <c r="B753" s="30">
        <v>128.2729646327773</v>
      </c>
      <c r="C753" s="30">
        <v>-98.060364632777308</v>
      </c>
    </row>
    <row r="754" spans="1:3" x14ac:dyDescent="0.2">
      <c r="A754" s="30">
        <v>722</v>
      </c>
      <c r="B754" s="30">
        <v>22.279739980382498</v>
      </c>
      <c r="C754" s="30">
        <v>8.8756600196175022</v>
      </c>
    </row>
    <row r="755" spans="1:3" x14ac:dyDescent="0.2">
      <c r="A755" s="30">
        <v>723</v>
      </c>
      <c r="B755" s="30">
        <v>143.6924909636499</v>
      </c>
      <c r="C755" s="30">
        <v>116.3385090363501</v>
      </c>
    </row>
    <row r="756" spans="1:3" x14ac:dyDescent="0.2">
      <c r="A756" s="30">
        <v>724</v>
      </c>
      <c r="B756" s="30">
        <v>55.174789194795267</v>
      </c>
      <c r="C756" s="30">
        <v>-8.3613891947952652</v>
      </c>
    </row>
    <row r="757" spans="1:3" x14ac:dyDescent="0.2">
      <c r="A757" s="30">
        <v>725</v>
      </c>
      <c r="B757" s="30">
        <v>20.846566257581113</v>
      </c>
      <c r="C757" s="30">
        <v>-6.7380662575811137</v>
      </c>
    </row>
    <row r="758" spans="1:3" x14ac:dyDescent="0.2">
      <c r="A758" s="30">
        <v>726</v>
      </c>
      <c r="B758" s="30">
        <v>79.152104889549378</v>
      </c>
      <c r="C758" s="30">
        <v>26.655895110450629</v>
      </c>
    </row>
    <row r="759" spans="1:3" x14ac:dyDescent="0.2">
      <c r="A759" s="30">
        <v>727</v>
      </c>
      <c r="B759" s="30">
        <v>195.98299121062084</v>
      </c>
      <c r="C759" s="30">
        <v>21.405008789379167</v>
      </c>
    </row>
    <row r="760" spans="1:3" x14ac:dyDescent="0.2">
      <c r="A760" s="30">
        <v>728</v>
      </c>
      <c r="B760" s="30">
        <v>180.01800495145088</v>
      </c>
      <c r="C760" s="30">
        <v>-3.0210049514508626</v>
      </c>
    </row>
    <row r="761" spans="1:3" x14ac:dyDescent="0.2">
      <c r="A761" s="30">
        <v>729</v>
      </c>
      <c r="B761" s="30">
        <v>206.13894346406241</v>
      </c>
      <c r="C761" s="30">
        <v>-132.31884346406241</v>
      </c>
    </row>
    <row r="762" spans="1:3" x14ac:dyDescent="0.2">
      <c r="A762" s="30">
        <v>730</v>
      </c>
      <c r="B762" s="30">
        <v>152.98322471064063</v>
      </c>
      <c r="C762" s="30">
        <v>-20.860224710640637</v>
      </c>
    </row>
    <row r="763" spans="1:3" x14ac:dyDescent="0.2">
      <c r="A763" s="30">
        <v>731</v>
      </c>
      <c r="B763" s="30">
        <v>13.34947667117506</v>
      </c>
      <c r="C763" s="30">
        <v>8.8521233288249395</v>
      </c>
    </row>
    <row r="764" spans="1:3" x14ac:dyDescent="0.2">
      <c r="A764" s="30">
        <v>732</v>
      </c>
      <c r="B764" s="30">
        <v>149.71666890594159</v>
      </c>
      <c r="C764" s="30">
        <v>106.66933109405844</v>
      </c>
    </row>
    <row r="765" spans="1:3" x14ac:dyDescent="0.2">
      <c r="A765" s="30">
        <v>733</v>
      </c>
      <c r="B765" s="30">
        <v>76.891808609006006</v>
      </c>
      <c r="C765" s="30">
        <v>-21.799008609006009</v>
      </c>
    </row>
    <row r="766" spans="1:3" x14ac:dyDescent="0.2">
      <c r="A766" s="30">
        <v>734</v>
      </c>
      <c r="B766" s="30">
        <v>43.017523495319772</v>
      </c>
      <c r="C766" s="30">
        <v>-2.7466234953197741</v>
      </c>
    </row>
    <row r="767" spans="1:3" x14ac:dyDescent="0.2">
      <c r="A767" s="30">
        <v>735</v>
      </c>
      <c r="B767" s="30">
        <v>24.291421594539056</v>
      </c>
      <c r="C767" s="30">
        <v>27.405978405460946</v>
      </c>
    </row>
    <row r="768" spans="1:3" x14ac:dyDescent="0.2">
      <c r="A768" s="30">
        <v>736</v>
      </c>
      <c r="B768" s="30">
        <v>39.067799132179331</v>
      </c>
      <c r="C768" s="30">
        <v>-29.428559132179331</v>
      </c>
    </row>
    <row r="769" spans="1:3" x14ac:dyDescent="0.2">
      <c r="A769" s="30">
        <v>737</v>
      </c>
      <c r="B769" s="30">
        <v>52.627544518747108</v>
      </c>
      <c r="C769" s="30">
        <v>-46.084354518747105</v>
      </c>
    </row>
    <row r="770" spans="1:3" x14ac:dyDescent="0.2">
      <c r="A770" s="30">
        <v>738</v>
      </c>
      <c r="B770" s="30">
        <v>39.905413095584571</v>
      </c>
      <c r="C770" s="30">
        <v>-27.12071309558457</v>
      </c>
    </row>
    <row r="771" spans="1:3" x14ac:dyDescent="0.2">
      <c r="A771" s="30">
        <v>739</v>
      </c>
      <c r="B771" s="30">
        <v>58.938028799183549</v>
      </c>
      <c r="C771" s="30">
        <v>12.408971200816445</v>
      </c>
    </row>
    <row r="772" spans="1:3" x14ac:dyDescent="0.2">
      <c r="A772" s="30">
        <v>740</v>
      </c>
      <c r="B772" s="30">
        <v>5.853961164364641</v>
      </c>
      <c r="C772" s="30">
        <v>-5.851381164364641</v>
      </c>
    </row>
    <row r="773" spans="1:3" x14ac:dyDescent="0.2">
      <c r="A773" s="30">
        <v>741</v>
      </c>
      <c r="B773" s="30">
        <v>21.200255345399146</v>
      </c>
      <c r="C773" s="30">
        <v>-21.107854345399147</v>
      </c>
    </row>
    <row r="774" spans="1:3" x14ac:dyDescent="0.2">
      <c r="A774" s="30">
        <v>742</v>
      </c>
      <c r="B774" s="30">
        <v>77.185300135428292</v>
      </c>
      <c r="C774" s="30">
        <v>-44.07970013542829</v>
      </c>
    </row>
    <row r="775" spans="1:3" x14ac:dyDescent="0.2">
      <c r="A775" s="30">
        <v>743</v>
      </c>
      <c r="B775" s="30">
        <v>5.3034347675927966</v>
      </c>
      <c r="C775" s="30">
        <v>-5.1088667675927963</v>
      </c>
    </row>
    <row r="776" spans="1:3" x14ac:dyDescent="0.2">
      <c r="A776" s="30">
        <v>744</v>
      </c>
      <c r="B776" s="30">
        <v>1.2564086186776913</v>
      </c>
      <c r="C776" s="30">
        <v>-0.83050961867769124</v>
      </c>
    </row>
    <row r="777" spans="1:3" x14ac:dyDescent="0.2">
      <c r="A777" s="30">
        <v>745</v>
      </c>
      <c r="B777" s="30">
        <v>41.244483345673345</v>
      </c>
      <c r="C777" s="30">
        <v>-37.243363345673345</v>
      </c>
    </row>
    <row r="778" spans="1:3" x14ac:dyDescent="0.2">
      <c r="A778" s="30">
        <v>746</v>
      </c>
      <c r="B778" s="30">
        <v>127.21150122127585</v>
      </c>
      <c r="C778" s="30">
        <v>17.583498778724135</v>
      </c>
    </row>
    <row r="779" spans="1:3" x14ac:dyDescent="0.2">
      <c r="A779" s="30">
        <v>747</v>
      </c>
      <c r="B779" s="30">
        <v>96.94951809791813</v>
      </c>
      <c r="C779" s="30">
        <v>79.437481902081871</v>
      </c>
    </row>
    <row r="780" spans="1:3" x14ac:dyDescent="0.2">
      <c r="A780" s="30">
        <v>748</v>
      </c>
      <c r="B780" s="30">
        <v>126.26356482417314</v>
      </c>
      <c r="C780" s="30">
        <v>35.053435175826863</v>
      </c>
    </row>
    <row r="781" spans="1:3" x14ac:dyDescent="0.2">
      <c r="A781" s="30">
        <v>749</v>
      </c>
      <c r="B781" s="30">
        <v>120.311898007525</v>
      </c>
      <c r="C781" s="30">
        <v>76.26210199247501</v>
      </c>
    </row>
    <row r="782" spans="1:3" x14ac:dyDescent="0.2">
      <c r="A782" s="30">
        <v>750</v>
      </c>
      <c r="B782" s="30">
        <v>122.16829533510821</v>
      </c>
      <c r="C782" s="30">
        <v>73.161704664891801</v>
      </c>
    </row>
    <row r="783" spans="1:3" x14ac:dyDescent="0.2">
      <c r="A783" s="30">
        <v>751</v>
      </c>
      <c r="B783" s="30">
        <v>40.501430497966098</v>
      </c>
      <c r="C783" s="30">
        <v>10.974569502033901</v>
      </c>
    </row>
    <row r="784" spans="1:3" x14ac:dyDescent="0.2">
      <c r="A784" s="30">
        <v>752</v>
      </c>
      <c r="B784" s="30">
        <v>57.893533583586425</v>
      </c>
      <c r="C784" s="30">
        <v>76.561466416413595</v>
      </c>
    </row>
    <row r="785" spans="1:3" x14ac:dyDescent="0.2">
      <c r="A785" s="30">
        <v>753</v>
      </c>
      <c r="B785" s="30">
        <v>22.933264537315061</v>
      </c>
      <c r="C785" s="30">
        <v>-10.383764537315061</v>
      </c>
    </row>
    <row r="786" spans="1:3" x14ac:dyDescent="0.2">
      <c r="A786" s="30">
        <v>754</v>
      </c>
      <c r="B786" s="30">
        <v>22.852641358715953</v>
      </c>
      <c r="C786" s="30">
        <v>27.608658641284048</v>
      </c>
    </row>
    <row r="787" spans="1:3" x14ac:dyDescent="0.2">
      <c r="A787" s="30">
        <v>755</v>
      </c>
      <c r="B787" s="30">
        <v>5.5459046733475086</v>
      </c>
      <c r="C787" s="30">
        <v>-0.86440467334750881</v>
      </c>
    </row>
    <row r="788" spans="1:3" x14ac:dyDescent="0.2">
      <c r="A788" s="30">
        <v>756</v>
      </c>
      <c r="B788" s="30">
        <v>6.8913426233570707</v>
      </c>
      <c r="C788" s="30">
        <v>-6.6628186233570705</v>
      </c>
    </row>
    <row r="789" spans="1:3" x14ac:dyDescent="0.2">
      <c r="A789" s="30">
        <v>757</v>
      </c>
      <c r="B789" s="30">
        <v>60.674009976177558</v>
      </c>
      <c r="C789" s="30">
        <v>-44.585409976177559</v>
      </c>
    </row>
    <row r="790" spans="1:3" x14ac:dyDescent="0.2">
      <c r="A790" s="30">
        <v>758</v>
      </c>
      <c r="B790" s="30">
        <v>76.081373224010292</v>
      </c>
      <c r="C790" s="30">
        <v>7.4218267759897145</v>
      </c>
    </row>
    <row r="791" spans="1:3" x14ac:dyDescent="0.2">
      <c r="A791" s="30">
        <v>759</v>
      </c>
      <c r="B791" s="30">
        <v>36.038664371081005</v>
      </c>
      <c r="C791" s="30">
        <v>-29.924424371081006</v>
      </c>
    </row>
    <row r="792" spans="1:3" x14ac:dyDescent="0.2">
      <c r="A792" s="30">
        <v>760</v>
      </c>
      <c r="B792" s="30">
        <v>39.435739742838756</v>
      </c>
      <c r="C792" s="30">
        <v>6.0540602571612467</v>
      </c>
    </row>
    <row r="793" spans="1:3" x14ac:dyDescent="0.2">
      <c r="A793" s="30">
        <v>761</v>
      </c>
      <c r="B793" s="30">
        <v>19.674303482979127</v>
      </c>
      <c r="C793" s="30">
        <v>16.244096517020871</v>
      </c>
    </row>
    <row r="794" spans="1:3" x14ac:dyDescent="0.2">
      <c r="A794" s="30">
        <v>762</v>
      </c>
      <c r="B794" s="30">
        <v>124.91303991617549</v>
      </c>
      <c r="C794" s="30">
        <v>-99.927439916175487</v>
      </c>
    </row>
    <row r="795" spans="1:3" x14ac:dyDescent="0.2">
      <c r="A795" s="30">
        <v>763</v>
      </c>
      <c r="B795" s="30">
        <v>16.629644746862834</v>
      </c>
      <c r="C795" s="30">
        <v>-5.5862447468628336</v>
      </c>
    </row>
    <row r="796" spans="1:3" x14ac:dyDescent="0.2">
      <c r="A796" s="30">
        <v>764</v>
      </c>
      <c r="B796" s="30">
        <v>53.847441437865612</v>
      </c>
      <c r="C796" s="30">
        <v>-16.293541437865613</v>
      </c>
    </row>
    <row r="797" spans="1:3" x14ac:dyDescent="0.2">
      <c r="A797" s="30">
        <v>765</v>
      </c>
      <c r="B797" s="30">
        <v>221.06015580079603</v>
      </c>
      <c r="C797" s="30">
        <v>71.508844199203992</v>
      </c>
    </row>
    <row r="798" spans="1:3" x14ac:dyDescent="0.2">
      <c r="A798" s="30">
        <v>766</v>
      </c>
      <c r="B798" s="30">
        <v>178.64400174934462</v>
      </c>
      <c r="C798" s="30">
        <v>-76.328001749344622</v>
      </c>
    </row>
    <row r="799" spans="1:3" x14ac:dyDescent="0.2">
      <c r="A799" s="30">
        <v>767</v>
      </c>
      <c r="B799" s="30">
        <v>211.54061639255636</v>
      </c>
      <c r="C799" s="30">
        <v>105.47038360744367</v>
      </c>
    </row>
    <row r="800" spans="1:3" x14ac:dyDescent="0.2">
      <c r="A800" s="30">
        <v>768</v>
      </c>
      <c r="B800" s="30">
        <v>19.481620869256783</v>
      </c>
      <c r="C800" s="30">
        <v>-18.331220869256782</v>
      </c>
    </row>
    <row r="801" spans="1:3" x14ac:dyDescent="0.2">
      <c r="A801" s="30">
        <v>769</v>
      </c>
      <c r="B801" s="30">
        <v>123.35538203271642</v>
      </c>
      <c r="C801" s="30">
        <v>-2.8323820327164242</v>
      </c>
    </row>
    <row r="802" spans="1:3" x14ac:dyDescent="0.2">
      <c r="A802" s="30">
        <v>770</v>
      </c>
      <c r="B802" s="30">
        <v>41.248879756354313</v>
      </c>
      <c r="C802" s="30">
        <v>-33.155559756354315</v>
      </c>
    </row>
    <row r="803" spans="1:3" x14ac:dyDescent="0.2">
      <c r="A803" s="30">
        <v>771</v>
      </c>
      <c r="B803" s="30">
        <v>11.157521792126746</v>
      </c>
      <c r="C803" s="30">
        <v>2.0567782078732542</v>
      </c>
    </row>
    <row r="804" spans="1:3" x14ac:dyDescent="0.2">
      <c r="A804" s="30">
        <v>772</v>
      </c>
      <c r="B804" s="30">
        <v>57.983690571571344</v>
      </c>
      <c r="C804" s="30">
        <v>30.520909428428652</v>
      </c>
    </row>
    <row r="805" spans="1:3" x14ac:dyDescent="0.2">
      <c r="A805" s="30">
        <v>773</v>
      </c>
      <c r="B805" s="30">
        <v>200.20992803068856</v>
      </c>
      <c r="C805" s="30">
        <v>156.24407196931145</v>
      </c>
    </row>
    <row r="806" spans="1:3" x14ac:dyDescent="0.2">
      <c r="A806" s="30">
        <v>774</v>
      </c>
      <c r="B806" s="30">
        <v>27.59413666029986</v>
      </c>
      <c r="C806" s="30">
        <v>26.396963339700143</v>
      </c>
    </row>
    <row r="807" spans="1:3" x14ac:dyDescent="0.2">
      <c r="A807" s="30">
        <v>775</v>
      </c>
      <c r="B807" s="30">
        <v>32.42303047809564</v>
      </c>
      <c r="C807" s="30">
        <v>51.151769521904356</v>
      </c>
    </row>
    <row r="808" spans="1:3" x14ac:dyDescent="0.2">
      <c r="A808" s="30">
        <v>776</v>
      </c>
      <c r="B808" s="30">
        <v>70.792120008378163</v>
      </c>
      <c r="C808" s="30">
        <v>-3.5289200083781651</v>
      </c>
    </row>
    <row r="809" spans="1:3" x14ac:dyDescent="0.2">
      <c r="A809" s="30">
        <v>777</v>
      </c>
      <c r="B809" s="30">
        <v>130.00818411274591</v>
      </c>
      <c r="C809" s="30">
        <v>-1.2184112745899256E-2</v>
      </c>
    </row>
    <row r="810" spans="1:3" x14ac:dyDescent="0.2">
      <c r="A810" s="30">
        <v>778</v>
      </c>
      <c r="B810" s="30">
        <v>227.44976571823437</v>
      </c>
      <c r="C810" s="30">
        <v>-39.458765718234361</v>
      </c>
    </row>
    <row r="811" spans="1:3" x14ac:dyDescent="0.2">
      <c r="A811" s="30">
        <v>779</v>
      </c>
      <c r="B811" s="30">
        <v>-8.2297309497596114</v>
      </c>
      <c r="C811" s="30">
        <v>8.2770599497596109</v>
      </c>
    </row>
    <row r="812" spans="1:3" x14ac:dyDescent="0.2">
      <c r="A812" s="30">
        <v>780</v>
      </c>
      <c r="B812" s="30">
        <v>69.86560805135187</v>
      </c>
      <c r="C812" s="30">
        <v>-51.39320805135187</v>
      </c>
    </row>
    <row r="813" spans="1:3" x14ac:dyDescent="0.2">
      <c r="A813" s="30">
        <v>781</v>
      </c>
      <c r="B813" s="30">
        <v>46.144753216919206</v>
      </c>
      <c r="C813" s="30">
        <v>1.4087467830807938</v>
      </c>
    </row>
    <row r="814" spans="1:3" x14ac:dyDescent="0.2">
      <c r="A814" s="30">
        <v>782</v>
      </c>
      <c r="B814" s="30">
        <v>48.144452095499233</v>
      </c>
      <c r="C814" s="30">
        <v>-29.791952095499234</v>
      </c>
    </row>
    <row r="815" spans="1:3" x14ac:dyDescent="0.2">
      <c r="A815" s="30">
        <v>783</v>
      </c>
      <c r="B815" s="30">
        <v>84.968990336011075</v>
      </c>
      <c r="C815" s="30">
        <v>43.028009663988925</v>
      </c>
    </row>
    <row r="816" spans="1:3" x14ac:dyDescent="0.2">
      <c r="A816" s="30">
        <v>784</v>
      </c>
      <c r="B816" s="30">
        <v>77.581971293812813</v>
      </c>
      <c r="C816" s="30">
        <v>-42.48577129381281</v>
      </c>
    </row>
    <row r="817" spans="1:3" x14ac:dyDescent="0.2">
      <c r="A817" s="30">
        <v>785</v>
      </c>
      <c r="B817" s="30">
        <v>96.767396300757241</v>
      </c>
      <c r="C817" s="30">
        <v>-59.287596300757244</v>
      </c>
    </row>
    <row r="818" spans="1:3" x14ac:dyDescent="0.2">
      <c r="A818" s="30">
        <v>786</v>
      </c>
      <c r="B818" s="30">
        <v>18.05567161896866</v>
      </c>
      <c r="C818" s="30">
        <v>-17.835437618968658</v>
      </c>
    </row>
    <row r="819" spans="1:3" x14ac:dyDescent="0.2">
      <c r="A819" s="30">
        <v>787</v>
      </c>
      <c r="B819" s="30">
        <v>167.98381392581624</v>
      </c>
      <c r="C819" s="30">
        <v>150.31418607418377</v>
      </c>
    </row>
    <row r="820" spans="1:3" x14ac:dyDescent="0.2">
      <c r="A820" s="30">
        <v>788</v>
      </c>
      <c r="B820" s="30">
        <v>224.5605133309094</v>
      </c>
      <c r="C820" s="30">
        <v>87.496486669090615</v>
      </c>
    </row>
    <row r="821" spans="1:3" x14ac:dyDescent="0.2">
      <c r="A821" s="30">
        <v>789</v>
      </c>
      <c r="B821" s="30">
        <v>256.04027645817035</v>
      </c>
      <c r="C821" s="30">
        <v>152.95172354182967</v>
      </c>
    </row>
    <row r="822" spans="1:3" x14ac:dyDescent="0.2">
      <c r="A822" s="30">
        <v>790</v>
      </c>
      <c r="B822" s="30">
        <v>45.060029685265512</v>
      </c>
      <c r="C822" s="30">
        <v>-42.105629685265512</v>
      </c>
    </row>
    <row r="823" spans="1:3" x14ac:dyDescent="0.2">
      <c r="A823" s="30">
        <v>791</v>
      </c>
      <c r="B823" s="30">
        <v>18.60453178241151</v>
      </c>
      <c r="C823" s="30">
        <v>-3.9312317824115102</v>
      </c>
    </row>
    <row r="824" spans="1:3" x14ac:dyDescent="0.2">
      <c r="A824" s="30">
        <v>792</v>
      </c>
      <c r="B824" s="30">
        <v>89.98088242262962</v>
      </c>
      <c r="C824" s="30">
        <v>22.722117577370383</v>
      </c>
    </row>
    <row r="825" spans="1:3" x14ac:dyDescent="0.2">
      <c r="A825" s="30">
        <v>793</v>
      </c>
      <c r="B825" s="30">
        <v>13.576030024841591</v>
      </c>
      <c r="C825" s="30">
        <v>-7.2259700248415912</v>
      </c>
    </row>
    <row r="826" spans="1:3" x14ac:dyDescent="0.2">
      <c r="A826" s="30">
        <v>794</v>
      </c>
      <c r="B826" s="30">
        <v>69.432814892399634</v>
      </c>
      <c r="C826" s="30">
        <v>-32.12791489239963</v>
      </c>
    </row>
    <row r="827" spans="1:3" x14ac:dyDescent="0.2">
      <c r="A827" s="30">
        <v>795</v>
      </c>
      <c r="B827" s="30">
        <v>95.605021309425439</v>
      </c>
      <c r="C827" s="30">
        <v>-21.446821309425445</v>
      </c>
    </row>
    <row r="828" spans="1:3" x14ac:dyDescent="0.2">
      <c r="A828" s="30">
        <v>796</v>
      </c>
      <c r="B828" s="30">
        <v>79.969798189888621</v>
      </c>
      <c r="C828" s="30">
        <v>6.3801810111385748E-2</v>
      </c>
    </row>
    <row r="829" spans="1:3" x14ac:dyDescent="0.2">
      <c r="A829" s="30">
        <v>797</v>
      </c>
      <c r="B829" s="30">
        <v>63.828586567251591</v>
      </c>
      <c r="C829" s="30">
        <v>-13.279486567251588</v>
      </c>
    </row>
    <row r="830" spans="1:3" x14ac:dyDescent="0.2">
      <c r="A830" s="30">
        <v>798</v>
      </c>
      <c r="B830" s="30">
        <v>202.49397661306159</v>
      </c>
      <c r="C830" s="30">
        <v>-137.3220766130616</v>
      </c>
    </row>
    <row r="831" spans="1:3" x14ac:dyDescent="0.2">
      <c r="A831" s="30">
        <v>799</v>
      </c>
      <c r="B831" s="30">
        <v>16.75835151770309</v>
      </c>
      <c r="C831" s="30">
        <v>100.46564848229691</v>
      </c>
    </row>
    <row r="832" spans="1:3" x14ac:dyDescent="0.2">
      <c r="A832" s="30">
        <v>800</v>
      </c>
      <c r="B832" s="30">
        <v>11.803903644586354</v>
      </c>
      <c r="C832" s="30">
        <v>52.463996355413641</v>
      </c>
    </row>
    <row r="833" spans="1:3" x14ac:dyDescent="0.2">
      <c r="A833" s="30">
        <v>801</v>
      </c>
      <c r="B833" s="30">
        <v>23.581143583089911</v>
      </c>
      <c r="C833" s="30">
        <v>-22.06832358308991</v>
      </c>
    </row>
    <row r="834" spans="1:3" x14ac:dyDescent="0.2">
      <c r="A834" s="30">
        <v>802</v>
      </c>
      <c r="B834" s="30">
        <v>0.16465748142726683</v>
      </c>
      <c r="C834" s="30">
        <v>12.446042518572733</v>
      </c>
    </row>
    <row r="835" spans="1:3" x14ac:dyDescent="0.2">
      <c r="A835" s="30">
        <v>803</v>
      </c>
      <c r="B835" s="30">
        <v>38.376088808296956</v>
      </c>
      <c r="C835" s="30">
        <v>-8.3166888082969557</v>
      </c>
    </row>
    <row r="836" spans="1:3" x14ac:dyDescent="0.2">
      <c r="A836" s="30">
        <v>804</v>
      </c>
      <c r="B836" s="30">
        <v>34.469700354154199</v>
      </c>
      <c r="C836" s="30">
        <v>0.67359964584580467</v>
      </c>
    </row>
    <row r="837" spans="1:3" x14ac:dyDescent="0.2">
      <c r="A837" s="30">
        <v>805</v>
      </c>
      <c r="B837" s="30">
        <v>-1.6716529631871708</v>
      </c>
      <c r="C837" s="30">
        <v>5.9158129631871708</v>
      </c>
    </row>
    <row r="838" spans="1:3" x14ac:dyDescent="0.2">
      <c r="A838" s="30">
        <v>806</v>
      </c>
      <c r="B838" s="30">
        <v>36.8835451415923</v>
      </c>
      <c r="C838" s="30">
        <v>-20.678745141592302</v>
      </c>
    </row>
    <row r="839" spans="1:3" x14ac:dyDescent="0.2">
      <c r="A839" s="30">
        <v>807</v>
      </c>
      <c r="B839" s="30">
        <v>66.121140707891357</v>
      </c>
      <c r="C839" s="30">
        <v>-19.086840707891355</v>
      </c>
    </row>
    <row r="840" spans="1:3" x14ac:dyDescent="0.2">
      <c r="A840" s="30">
        <v>808</v>
      </c>
      <c r="B840" s="30">
        <v>39.380687122557141</v>
      </c>
      <c r="C840" s="30">
        <v>-14.11458712255714</v>
      </c>
    </row>
    <row r="841" spans="1:3" x14ac:dyDescent="0.2">
      <c r="A841" s="30">
        <v>809</v>
      </c>
      <c r="B841" s="30">
        <v>58.228575721478286</v>
      </c>
      <c r="C841" s="30">
        <v>22.692324278521717</v>
      </c>
    </row>
    <row r="842" spans="1:3" x14ac:dyDescent="0.2">
      <c r="A842" s="30">
        <v>810</v>
      </c>
      <c r="B842" s="30">
        <v>12.640457438345239</v>
      </c>
      <c r="C842" s="30">
        <v>-12.268560438345238</v>
      </c>
    </row>
    <row r="843" spans="1:3" x14ac:dyDescent="0.2">
      <c r="A843" s="30">
        <v>811</v>
      </c>
      <c r="B843" s="30">
        <v>25.463981099212148</v>
      </c>
      <c r="C843" s="30">
        <v>1.6237189007878534</v>
      </c>
    </row>
    <row r="844" spans="1:3" x14ac:dyDescent="0.2">
      <c r="A844" s="30">
        <v>812</v>
      </c>
      <c r="B844" s="30">
        <v>39.920516027338444</v>
      </c>
      <c r="C844" s="30">
        <v>-17.149616027338443</v>
      </c>
    </row>
    <row r="845" spans="1:3" x14ac:dyDescent="0.2">
      <c r="A845" s="30">
        <v>813</v>
      </c>
      <c r="B845" s="30">
        <v>276.35864784114375</v>
      </c>
      <c r="C845" s="30">
        <v>-203.29994784114376</v>
      </c>
    </row>
    <row r="846" spans="1:3" x14ac:dyDescent="0.2">
      <c r="A846" s="30">
        <v>814</v>
      </c>
      <c r="B846" s="30">
        <v>51.299257423472675</v>
      </c>
      <c r="C846" s="30">
        <v>19.727342576527327</v>
      </c>
    </row>
    <row r="847" spans="1:3" x14ac:dyDescent="0.2">
      <c r="A847" s="30">
        <v>815</v>
      </c>
      <c r="B847" s="30">
        <v>55.799676164852947</v>
      </c>
      <c r="C847" s="30">
        <v>-47.670216164852945</v>
      </c>
    </row>
    <row r="848" spans="1:3" x14ac:dyDescent="0.2">
      <c r="A848" s="30">
        <v>816</v>
      </c>
      <c r="B848" s="30">
        <v>31.990919650527371</v>
      </c>
      <c r="C848" s="30">
        <v>-0.81141965052736964</v>
      </c>
    </row>
    <row r="849" spans="1:3" x14ac:dyDescent="0.2">
      <c r="A849" s="30">
        <v>817</v>
      </c>
      <c r="B849" s="30">
        <v>41.59646833305618</v>
      </c>
      <c r="C849" s="30">
        <v>-31.057068333056179</v>
      </c>
    </row>
    <row r="850" spans="1:3" x14ac:dyDescent="0.2">
      <c r="A850" s="30">
        <v>818</v>
      </c>
      <c r="B850" s="30">
        <v>42.920398641039277</v>
      </c>
      <c r="C850" s="30">
        <v>-17.348998641039277</v>
      </c>
    </row>
    <row r="851" spans="1:3" x14ac:dyDescent="0.2">
      <c r="A851" s="30">
        <v>819</v>
      </c>
      <c r="B851" s="30">
        <v>88.903803486661758</v>
      </c>
      <c r="C851" s="30">
        <v>14.90819651333824</v>
      </c>
    </row>
    <row r="852" spans="1:3" x14ac:dyDescent="0.2">
      <c r="A852" s="30">
        <v>820</v>
      </c>
      <c r="B852" s="30">
        <v>54.837163035165858</v>
      </c>
      <c r="C852" s="30">
        <v>46.86483696483414</v>
      </c>
    </row>
    <row r="853" spans="1:3" x14ac:dyDescent="0.2">
      <c r="A853" s="30">
        <v>821</v>
      </c>
      <c r="B853" s="30">
        <v>88.433548676804335</v>
      </c>
      <c r="C853" s="30">
        <v>-31.990048676804335</v>
      </c>
    </row>
    <row r="854" spans="1:3" x14ac:dyDescent="0.2">
      <c r="A854" s="30">
        <v>822</v>
      </c>
      <c r="B854" s="30">
        <v>40.504897743252606</v>
      </c>
      <c r="C854" s="30">
        <v>-18.531697743252607</v>
      </c>
    </row>
    <row r="855" spans="1:3" x14ac:dyDescent="0.2">
      <c r="A855" s="30">
        <v>823</v>
      </c>
      <c r="B855" s="30">
        <v>55.392128723849375</v>
      </c>
      <c r="C855" s="30">
        <v>-24.471928723849373</v>
      </c>
    </row>
    <row r="856" spans="1:3" x14ac:dyDescent="0.2">
      <c r="A856" s="30">
        <v>824</v>
      </c>
      <c r="B856" s="30">
        <v>56.927672115166445</v>
      </c>
      <c r="C856" s="30">
        <v>37.197727884833554</v>
      </c>
    </row>
    <row r="857" spans="1:3" x14ac:dyDescent="0.2">
      <c r="A857" s="30">
        <v>825</v>
      </c>
      <c r="B857" s="30">
        <v>90.335698803567084</v>
      </c>
      <c r="C857" s="30">
        <v>-10.165598803567079</v>
      </c>
    </row>
    <row r="858" spans="1:3" x14ac:dyDescent="0.2">
      <c r="A858" s="30">
        <v>826</v>
      </c>
      <c r="B858" s="30">
        <v>18.708661497771153</v>
      </c>
      <c r="C858" s="30">
        <v>18.586738502228847</v>
      </c>
    </row>
    <row r="859" spans="1:3" x14ac:dyDescent="0.2">
      <c r="A859" s="30">
        <v>827</v>
      </c>
      <c r="B859" s="30">
        <v>15.902001402841451</v>
      </c>
      <c r="C859" s="30">
        <v>127.59099859715855</v>
      </c>
    </row>
    <row r="860" spans="1:3" x14ac:dyDescent="0.2">
      <c r="A860" s="30">
        <v>828</v>
      </c>
      <c r="B860" s="30">
        <v>200.21701112634645</v>
      </c>
      <c r="C860" s="30">
        <v>-152.84171112634644</v>
      </c>
    </row>
    <row r="861" spans="1:3" x14ac:dyDescent="0.2">
      <c r="A861" s="30">
        <v>829</v>
      </c>
      <c r="B861" s="30">
        <v>96.412470914903153</v>
      </c>
      <c r="C861" s="30">
        <v>84.753529085096844</v>
      </c>
    </row>
    <row r="862" spans="1:3" x14ac:dyDescent="0.2">
      <c r="A862" s="30">
        <v>830</v>
      </c>
      <c r="B862" s="30">
        <v>167.42445027098617</v>
      </c>
      <c r="C862" s="30">
        <v>484.75254972901382</v>
      </c>
    </row>
    <row r="863" spans="1:3" x14ac:dyDescent="0.2">
      <c r="A863" s="30">
        <v>831</v>
      </c>
      <c r="B863" s="30">
        <v>108.15003484339886</v>
      </c>
      <c r="C863" s="30">
        <v>-5.1220348433988505</v>
      </c>
    </row>
    <row r="864" spans="1:3" x14ac:dyDescent="0.2">
      <c r="A864" s="30">
        <v>832</v>
      </c>
      <c r="B864" s="30">
        <v>73.422504462201275</v>
      </c>
      <c r="C864" s="30">
        <v>-25.130904462201272</v>
      </c>
    </row>
    <row r="865" spans="1:3" x14ac:dyDescent="0.2">
      <c r="A865" s="30">
        <v>833</v>
      </c>
      <c r="B865" s="30">
        <v>36.116759540468365</v>
      </c>
      <c r="C865" s="30">
        <v>20.010440459531637</v>
      </c>
    </row>
    <row r="866" spans="1:3" x14ac:dyDescent="0.2">
      <c r="A866" s="30">
        <v>834</v>
      </c>
      <c r="B866" s="30">
        <v>49.775181608073524</v>
      </c>
      <c r="C866" s="30">
        <v>-32.450481608073524</v>
      </c>
    </row>
    <row r="867" spans="1:3" x14ac:dyDescent="0.2">
      <c r="A867" s="30">
        <v>835</v>
      </c>
      <c r="B867" s="30">
        <v>25.377959758995374</v>
      </c>
      <c r="C867" s="30">
        <v>47.622940241004628</v>
      </c>
    </row>
    <row r="868" spans="1:3" x14ac:dyDescent="0.2">
      <c r="A868" s="30">
        <v>836</v>
      </c>
      <c r="B868" s="30">
        <v>15.439215119806477</v>
      </c>
      <c r="C868" s="30">
        <v>-1.867415119806477</v>
      </c>
    </row>
    <row r="869" spans="1:3" x14ac:dyDescent="0.2">
      <c r="A869" s="30">
        <v>837</v>
      </c>
      <c r="B869" s="30">
        <v>66.639149617737658</v>
      </c>
      <c r="C869" s="30">
        <v>-16.465949617737657</v>
      </c>
    </row>
    <row r="870" spans="1:3" x14ac:dyDescent="0.2">
      <c r="A870" s="30">
        <v>838</v>
      </c>
      <c r="B870" s="30">
        <v>63.540488167315608</v>
      </c>
      <c r="C870" s="30">
        <v>3.1945118326843911</v>
      </c>
    </row>
    <row r="871" spans="1:3" x14ac:dyDescent="0.2">
      <c r="A871" s="30">
        <v>839</v>
      </c>
      <c r="B871" s="30">
        <v>82.809105907630482</v>
      </c>
      <c r="C871" s="30">
        <v>-35.71360590763048</v>
      </c>
    </row>
    <row r="872" spans="1:3" x14ac:dyDescent="0.2">
      <c r="A872" s="30">
        <v>840</v>
      </c>
      <c r="B872" s="30">
        <v>12.562151958820458</v>
      </c>
      <c r="C872" s="30">
        <v>12.678848041179542</v>
      </c>
    </row>
    <row r="873" spans="1:3" x14ac:dyDescent="0.2">
      <c r="A873" s="30">
        <v>841</v>
      </c>
      <c r="B873" s="30">
        <v>11.738693303153214</v>
      </c>
      <c r="C873" s="30">
        <v>8.8276066968467841</v>
      </c>
    </row>
    <row r="874" spans="1:3" x14ac:dyDescent="0.2">
      <c r="A874" s="30">
        <v>842</v>
      </c>
      <c r="B874" s="30">
        <v>48.76246271203928</v>
      </c>
      <c r="C874" s="30">
        <v>-11.72606271203928</v>
      </c>
    </row>
    <row r="875" spans="1:3" x14ac:dyDescent="0.2">
      <c r="A875" s="30">
        <v>843</v>
      </c>
      <c r="B875" s="30">
        <v>3.0289296731169273</v>
      </c>
      <c r="C875" s="30">
        <v>29.201970326883071</v>
      </c>
    </row>
    <row r="876" spans="1:3" x14ac:dyDescent="0.2">
      <c r="A876" s="30">
        <v>844</v>
      </c>
      <c r="B876" s="30">
        <v>28.516246534240384</v>
      </c>
      <c r="C876" s="30">
        <v>0.23545346575961545</v>
      </c>
    </row>
    <row r="877" spans="1:3" x14ac:dyDescent="0.2">
      <c r="A877" s="30">
        <v>845</v>
      </c>
      <c r="B877" s="30">
        <v>65.908874232247044</v>
      </c>
      <c r="C877" s="30">
        <v>-13.327974232247044</v>
      </c>
    </row>
    <row r="878" spans="1:3" x14ac:dyDescent="0.2">
      <c r="A878" s="30">
        <v>846</v>
      </c>
      <c r="B878" s="30">
        <v>45.013797882468872</v>
      </c>
      <c r="C878" s="30">
        <v>25.084302117531131</v>
      </c>
    </row>
    <row r="879" spans="1:3" x14ac:dyDescent="0.2">
      <c r="A879" s="30">
        <v>847</v>
      </c>
      <c r="B879" s="30">
        <v>58.330003043186458</v>
      </c>
      <c r="C879" s="30">
        <v>7.8778969568135366</v>
      </c>
    </row>
    <row r="880" spans="1:3" x14ac:dyDescent="0.2">
      <c r="A880" s="30">
        <v>848</v>
      </c>
      <c r="B880" s="30">
        <v>10.652498187162905</v>
      </c>
      <c r="C880" s="30">
        <v>-8.2068481871629047</v>
      </c>
    </row>
    <row r="881" spans="1:3" x14ac:dyDescent="0.2">
      <c r="A881" s="30">
        <v>849</v>
      </c>
      <c r="B881" s="30">
        <v>9.1300912814033559</v>
      </c>
      <c r="C881" s="30">
        <v>-7.1423312814033562</v>
      </c>
    </row>
    <row r="882" spans="1:3" x14ac:dyDescent="0.2">
      <c r="A882" s="30">
        <v>850</v>
      </c>
      <c r="B882" s="30">
        <v>79.738911800639002</v>
      </c>
      <c r="C882" s="30">
        <v>-32.738411800639</v>
      </c>
    </row>
    <row r="883" spans="1:3" x14ac:dyDescent="0.2">
      <c r="A883" s="30">
        <v>851</v>
      </c>
      <c r="B883" s="30">
        <v>31.365202125606974</v>
      </c>
      <c r="C883" s="30">
        <v>-16.426602125606976</v>
      </c>
    </row>
    <row r="884" spans="1:3" x14ac:dyDescent="0.2">
      <c r="A884" s="30">
        <v>852</v>
      </c>
      <c r="B884" s="30">
        <v>33.725954649947226</v>
      </c>
      <c r="C884" s="30">
        <v>-29.719044649947225</v>
      </c>
    </row>
    <row r="885" spans="1:3" x14ac:dyDescent="0.2">
      <c r="A885" s="30">
        <v>853</v>
      </c>
      <c r="B885" s="30">
        <v>179.61284949870554</v>
      </c>
      <c r="C885" s="30">
        <v>-132.21614949870553</v>
      </c>
    </row>
    <row r="886" spans="1:3" x14ac:dyDescent="0.2">
      <c r="A886" s="30">
        <v>854</v>
      </c>
      <c r="B886" s="30">
        <v>20.541481237156077</v>
      </c>
      <c r="C886" s="30">
        <v>-10.326881237156076</v>
      </c>
    </row>
    <row r="887" spans="1:3" x14ac:dyDescent="0.2">
      <c r="A887" s="30">
        <v>855</v>
      </c>
      <c r="B887" s="30">
        <v>34.476771643671022</v>
      </c>
      <c r="C887" s="30">
        <v>-30.240931643671022</v>
      </c>
    </row>
    <row r="888" spans="1:3" x14ac:dyDescent="0.2">
      <c r="A888" s="30">
        <v>856</v>
      </c>
      <c r="B888" s="30">
        <v>14.502978158519035</v>
      </c>
      <c r="C888" s="30">
        <v>-14.471041158519036</v>
      </c>
    </row>
    <row r="889" spans="1:3" x14ac:dyDescent="0.2">
      <c r="A889" s="30">
        <v>857</v>
      </c>
      <c r="B889" s="30">
        <v>-3.2209474717946627</v>
      </c>
      <c r="C889" s="30">
        <v>10.243887471794663</v>
      </c>
    </row>
    <row r="890" spans="1:3" x14ac:dyDescent="0.2">
      <c r="A890" s="30">
        <v>858</v>
      </c>
      <c r="B890" s="30">
        <v>15.543041589555463</v>
      </c>
      <c r="C890" s="30">
        <v>2.1121584104445379</v>
      </c>
    </row>
    <row r="891" spans="1:3" x14ac:dyDescent="0.2">
      <c r="A891" s="30">
        <v>859</v>
      </c>
      <c r="B891" s="30">
        <v>125.72221652555653</v>
      </c>
      <c r="C891" s="30">
        <v>-49.303516525556532</v>
      </c>
    </row>
    <row r="892" spans="1:3" x14ac:dyDescent="0.2">
      <c r="A892" s="30">
        <v>860</v>
      </c>
      <c r="B892" s="30">
        <v>61.335396389165432</v>
      </c>
      <c r="C892" s="30">
        <v>87.398603610834584</v>
      </c>
    </row>
    <row r="893" spans="1:3" x14ac:dyDescent="0.2">
      <c r="A893" s="30">
        <v>861</v>
      </c>
      <c r="B893" s="30">
        <v>65.449637540882946</v>
      </c>
      <c r="C893" s="30">
        <v>14.49846245911705</v>
      </c>
    </row>
    <row r="894" spans="1:3" x14ac:dyDescent="0.2">
      <c r="A894" s="30">
        <v>862</v>
      </c>
      <c r="B894" s="30">
        <v>35.280144161115587</v>
      </c>
      <c r="C894" s="30">
        <v>7.3123558388844145</v>
      </c>
    </row>
    <row r="895" spans="1:3" x14ac:dyDescent="0.2">
      <c r="A895" s="30">
        <v>863</v>
      </c>
      <c r="B895" s="30">
        <v>158.61907930536927</v>
      </c>
      <c r="C895" s="30">
        <v>56.775920694630742</v>
      </c>
    </row>
    <row r="896" spans="1:3" x14ac:dyDescent="0.2">
      <c r="A896" s="30">
        <v>864</v>
      </c>
      <c r="B896" s="30">
        <v>177.77032189916051</v>
      </c>
      <c r="C896" s="30">
        <v>-12.540321899160517</v>
      </c>
    </row>
    <row r="897" spans="1:3" x14ac:dyDescent="0.2">
      <c r="A897" s="30">
        <v>865</v>
      </c>
      <c r="B897" s="30">
        <v>178.51263091988284</v>
      </c>
      <c r="C897" s="30">
        <v>-34.989630919882842</v>
      </c>
    </row>
    <row r="898" spans="1:3" x14ac:dyDescent="0.2">
      <c r="A898" s="30">
        <v>866</v>
      </c>
      <c r="B898" s="30">
        <v>4.5797920918629913</v>
      </c>
      <c r="C898" s="30">
        <v>11.453807908137009</v>
      </c>
    </row>
    <row r="899" spans="1:3" x14ac:dyDescent="0.2">
      <c r="A899" s="30">
        <v>867</v>
      </c>
      <c r="B899" s="30">
        <v>15.037094955828163</v>
      </c>
      <c r="C899" s="30">
        <v>-15.016908955828162</v>
      </c>
    </row>
    <row r="900" spans="1:3" x14ac:dyDescent="0.2">
      <c r="A900" s="30">
        <v>868</v>
      </c>
      <c r="B900" s="30">
        <v>35.552312753734348</v>
      </c>
      <c r="C900" s="30">
        <v>-22.190012753734351</v>
      </c>
    </row>
    <row r="901" spans="1:3" x14ac:dyDescent="0.2">
      <c r="A901" s="30">
        <v>869</v>
      </c>
      <c r="B901" s="30">
        <v>65.031766657919377</v>
      </c>
      <c r="C901" s="30">
        <v>9.5090333420806274</v>
      </c>
    </row>
    <row r="902" spans="1:3" x14ac:dyDescent="0.2">
      <c r="A902" s="30">
        <v>870</v>
      </c>
      <c r="B902" s="30">
        <v>76.562669042116966</v>
      </c>
      <c r="C902" s="30">
        <v>-34.289969042116965</v>
      </c>
    </row>
    <row r="903" spans="1:3" x14ac:dyDescent="0.2">
      <c r="A903" s="30">
        <v>871</v>
      </c>
      <c r="B903" s="30">
        <v>31.362442616020505</v>
      </c>
      <c r="C903" s="30">
        <v>7.9010573839794951</v>
      </c>
    </row>
    <row r="904" spans="1:3" x14ac:dyDescent="0.2">
      <c r="A904" s="30">
        <v>872</v>
      </c>
      <c r="B904" s="30">
        <v>109.41285138910861</v>
      </c>
      <c r="C904" s="30">
        <v>-60.020751389108611</v>
      </c>
    </row>
    <row r="905" spans="1:3" x14ac:dyDescent="0.2">
      <c r="A905" s="30">
        <v>873</v>
      </c>
      <c r="B905" s="30">
        <v>116.94868218289365</v>
      </c>
      <c r="C905" s="30">
        <v>-51.294882182893645</v>
      </c>
    </row>
    <row r="906" spans="1:3" x14ac:dyDescent="0.2">
      <c r="A906" s="30">
        <v>874</v>
      </c>
      <c r="B906" s="30">
        <v>122.72027545022864</v>
      </c>
      <c r="C906" s="30">
        <v>8.4237245497713644</v>
      </c>
    </row>
    <row r="907" spans="1:3" x14ac:dyDescent="0.2">
      <c r="A907" s="30">
        <v>875</v>
      </c>
      <c r="B907" s="30">
        <v>47.602277197960547</v>
      </c>
      <c r="C907" s="30">
        <v>-12.036277197960544</v>
      </c>
    </row>
    <row r="908" spans="1:3" x14ac:dyDescent="0.2">
      <c r="A908" s="30">
        <v>876</v>
      </c>
      <c r="B908" s="30">
        <v>19.784760628025143</v>
      </c>
      <c r="C908" s="30">
        <v>-4.1290606280251438</v>
      </c>
    </row>
    <row r="909" spans="1:3" x14ac:dyDescent="0.2">
      <c r="A909" s="30">
        <v>877</v>
      </c>
      <c r="B909" s="30">
        <v>25.891122521601957</v>
      </c>
      <c r="C909" s="30">
        <v>-19.941432521601957</v>
      </c>
    </row>
    <row r="910" spans="1:3" x14ac:dyDescent="0.2">
      <c r="A910" s="30">
        <v>878</v>
      </c>
      <c r="B910" s="30">
        <v>62.200545483461084</v>
      </c>
      <c r="C910" s="30">
        <v>-23.840345483461086</v>
      </c>
    </row>
    <row r="911" spans="1:3" x14ac:dyDescent="0.2">
      <c r="A911" s="30">
        <v>879</v>
      </c>
      <c r="B911" s="30">
        <v>57.056357257684752</v>
      </c>
      <c r="C911" s="30">
        <v>6.8542427423152503</v>
      </c>
    </row>
    <row r="912" spans="1:3" x14ac:dyDescent="0.2">
      <c r="A912" s="30">
        <v>880</v>
      </c>
      <c r="B912" s="30">
        <v>6.582355965910736</v>
      </c>
      <c r="C912" s="30">
        <v>-5.7624169659107363</v>
      </c>
    </row>
    <row r="913" spans="1:3" x14ac:dyDescent="0.2">
      <c r="A913" s="30">
        <v>881</v>
      </c>
      <c r="B913" s="30">
        <v>57.87178326658173</v>
      </c>
      <c r="C913" s="30">
        <v>15.471616733418273</v>
      </c>
    </row>
    <row r="914" spans="1:3" x14ac:dyDescent="0.2">
      <c r="A914" s="30">
        <v>882</v>
      </c>
      <c r="B914" s="30">
        <v>39.925898892289283</v>
      </c>
      <c r="C914" s="30">
        <v>-39.913337892289285</v>
      </c>
    </row>
    <row r="915" spans="1:3" x14ac:dyDescent="0.2">
      <c r="A915" s="30">
        <v>883</v>
      </c>
      <c r="B915" s="30">
        <v>66.553026183741153</v>
      </c>
      <c r="C915" s="30">
        <v>-35.353826183741148</v>
      </c>
    </row>
    <row r="916" spans="1:3" x14ac:dyDescent="0.2">
      <c r="A916" s="30">
        <v>884</v>
      </c>
      <c r="B916" s="30">
        <v>53.873148066738267</v>
      </c>
      <c r="C916" s="30">
        <v>62.757851933261733</v>
      </c>
    </row>
    <row r="917" spans="1:3" x14ac:dyDescent="0.2">
      <c r="A917" s="30">
        <v>885</v>
      </c>
      <c r="B917" s="30">
        <v>28.205956419637076</v>
      </c>
      <c r="C917" s="30">
        <v>-14.207656419637075</v>
      </c>
    </row>
    <row r="918" spans="1:3" x14ac:dyDescent="0.2">
      <c r="A918" s="30">
        <v>886</v>
      </c>
      <c r="B918" s="30">
        <v>37.034687556053839</v>
      </c>
      <c r="C918" s="30">
        <v>57.966712443946165</v>
      </c>
    </row>
    <row r="919" spans="1:3" x14ac:dyDescent="0.2">
      <c r="A919" s="30">
        <v>887</v>
      </c>
      <c r="B919" s="30">
        <v>61.377190703848633</v>
      </c>
      <c r="C919" s="30">
        <v>28.431209296151373</v>
      </c>
    </row>
    <row r="920" spans="1:3" x14ac:dyDescent="0.2">
      <c r="A920" s="30">
        <v>888</v>
      </c>
      <c r="B920" s="30">
        <v>115.16851058624717</v>
      </c>
      <c r="C920" s="30">
        <v>-59.495210586247168</v>
      </c>
    </row>
    <row r="921" spans="1:3" x14ac:dyDescent="0.2">
      <c r="A921" s="30">
        <v>889</v>
      </c>
      <c r="B921" s="30">
        <v>99.514193041764543</v>
      </c>
      <c r="C921" s="30">
        <v>-91.053203041764547</v>
      </c>
    </row>
    <row r="922" spans="1:3" x14ac:dyDescent="0.2">
      <c r="A922" s="30">
        <v>890</v>
      </c>
      <c r="B922" s="30">
        <v>22.250763696526736</v>
      </c>
      <c r="C922" s="30">
        <v>17.917336303473267</v>
      </c>
    </row>
    <row r="923" spans="1:3" x14ac:dyDescent="0.2">
      <c r="A923" s="30">
        <v>891</v>
      </c>
      <c r="B923" s="30">
        <v>101.09972128597117</v>
      </c>
      <c r="C923" s="30">
        <v>47.675278714028835</v>
      </c>
    </row>
    <row r="924" spans="1:3" x14ac:dyDescent="0.2">
      <c r="A924" s="30">
        <v>892</v>
      </c>
      <c r="B924" s="30">
        <v>32.250851043357159</v>
      </c>
      <c r="C924" s="30">
        <v>50.138748956642843</v>
      </c>
    </row>
    <row r="925" spans="1:3" x14ac:dyDescent="0.2">
      <c r="A925" s="30">
        <v>893</v>
      </c>
      <c r="B925" s="30">
        <v>13.895596136284571</v>
      </c>
      <c r="C925" s="30">
        <v>-11.04701613628457</v>
      </c>
    </row>
    <row r="926" spans="1:3" x14ac:dyDescent="0.2">
      <c r="A926" s="30">
        <v>894</v>
      </c>
      <c r="B926" s="30">
        <v>35.869886726357031</v>
      </c>
      <c r="C926" s="30">
        <v>17.151713273642969</v>
      </c>
    </row>
    <row r="927" spans="1:3" x14ac:dyDescent="0.2">
      <c r="A927" s="30">
        <v>895</v>
      </c>
      <c r="B927" s="30">
        <v>59.217131477156293</v>
      </c>
      <c r="C927" s="30">
        <v>-15.424531477156293</v>
      </c>
    </row>
    <row r="928" spans="1:3" x14ac:dyDescent="0.2">
      <c r="A928" s="30">
        <v>896</v>
      </c>
      <c r="B928" s="30">
        <v>31.230199047172022</v>
      </c>
      <c r="C928" s="30">
        <v>-15.668599047172021</v>
      </c>
    </row>
    <row r="929" spans="1:3" x14ac:dyDescent="0.2">
      <c r="A929" s="30">
        <v>897</v>
      </c>
      <c r="B929" s="30">
        <v>139.57658127322111</v>
      </c>
      <c r="C929" s="30">
        <v>-14.599581273221105</v>
      </c>
    </row>
    <row r="930" spans="1:3" x14ac:dyDescent="0.2">
      <c r="A930" s="30">
        <v>898</v>
      </c>
      <c r="B930" s="30">
        <v>62.694373726408429</v>
      </c>
      <c r="C930" s="30">
        <v>-48.24577372640843</v>
      </c>
    </row>
    <row r="931" spans="1:3" x14ac:dyDescent="0.2">
      <c r="A931" s="30">
        <v>899</v>
      </c>
      <c r="B931" s="30">
        <v>19.251073933233954</v>
      </c>
      <c r="C931" s="30">
        <v>37.284926066766047</v>
      </c>
    </row>
    <row r="932" spans="1:3" x14ac:dyDescent="0.2">
      <c r="A932" s="30">
        <v>900</v>
      </c>
      <c r="B932" s="30">
        <v>6.6474518712852131</v>
      </c>
      <c r="C932" s="30">
        <v>-3.2592418712852131</v>
      </c>
    </row>
    <row r="933" spans="1:3" x14ac:dyDescent="0.2">
      <c r="A933" s="30">
        <v>901</v>
      </c>
      <c r="B933" s="30">
        <v>49.562355739997031</v>
      </c>
      <c r="C933" s="30">
        <v>1.8700442600029703</v>
      </c>
    </row>
    <row r="934" spans="1:3" x14ac:dyDescent="0.2">
      <c r="A934" s="30">
        <v>902</v>
      </c>
      <c r="B934" s="30">
        <v>106.73155222162713</v>
      </c>
      <c r="C934" s="30">
        <v>39.040447778372865</v>
      </c>
    </row>
    <row r="935" spans="1:3" x14ac:dyDescent="0.2">
      <c r="A935" s="30">
        <v>903</v>
      </c>
      <c r="B935" s="30">
        <v>108.38448321831078</v>
      </c>
      <c r="C935" s="30">
        <v>73.819516781689231</v>
      </c>
    </row>
    <row r="936" spans="1:3" x14ac:dyDescent="0.2">
      <c r="A936" s="30">
        <v>904</v>
      </c>
      <c r="B936" s="30">
        <v>31.761606256628291</v>
      </c>
      <c r="C936" s="30">
        <v>-16.76350625662829</v>
      </c>
    </row>
    <row r="937" spans="1:3" x14ac:dyDescent="0.2">
      <c r="A937" s="30">
        <v>905</v>
      </c>
      <c r="B937" s="30">
        <v>41.13545237292989</v>
      </c>
      <c r="C937" s="30">
        <v>-20.71325237292989</v>
      </c>
    </row>
    <row r="938" spans="1:3" x14ac:dyDescent="0.2">
      <c r="A938" s="30">
        <v>906</v>
      </c>
      <c r="B938" s="30">
        <v>43.909923754541119</v>
      </c>
      <c r="C938" s="30">
        <v>-38.450103754541118</v>
      </c>
    </row>
    <row r="939" spans="1:3" x14ac:dyDescent="0.2">
      <c r="A939" s="30">
        <v>907</v>
      </c>
      <c r="B939" s="30">
        <v>118.10356950561562</v>
      </c>
      <c r="C939" s="30">
        <v>30.280430494384362</v>
      </c>
    </row>
    <row r="940" spans="1:3" x14ac:dyDescent="0.2">
      <c r="A940" s="30">
        <v>908</v>
      </c>
      <c r="B940" s="30">
        <v>6.5719127797078629</v>
      </c>
      <c r="C940" s="30">
        <v>53.317987220292132</v>
      </c>
    </row>
    <row r="941" spans="1:3" x14ac:dyDescent="0.2">
      <c r="A941" s="30">
        <v>909</v>
      </c>
      <c r="B941" s="30">
        <v>95.463001025450922</v>
      </c>
      <c r="C941" s="30">
        <v>-56.02010102545092</v>
      </c>
    </row>
    <row r="942" spans="1:3" x14ac:dyDescent="0.2">
      <c r="A942" s="30">
        <v>910</v>
      </c>
      <c r="B942" s="30">
        <v>81.449439043624835</v>
      </c>
      <c r="C942" s="30">
        <v>-23.194139043624837</v>
      </c>
    </row>
    <row r="943" spans="1:3" x14ac:dyDescent="0.2">
      <c r="A943" s="30">
        <v>911</v>
      </c>
      <c r="B943" s="30">
        <v>133.74056408320138</v>
      </c>
      <c r="C943" s="30">
        <v>0.78043591679860924</v>
      </c>
    </row>
    <row r="944" spans="1:3" x14ac:dyDescent="0.2">
      <c r="A944" s="30">
        <v>912</v>
      </c>
      <c r="B944" s="30">
        <v>14.222297838302792</v>
      </c>
      <c r="C944" s="30">
        <v>-14.219829838302791</v>
      </c>
    </row>
    <row r="945" spans="1:3" x14ac:dyDescent="0.2">
      <c r="A945" s="30">
        <v>913</v>
      </c>
      <c r="B945" s="30">
        <v>46.194753931063715</v>
      </c>
      <c r="C945" s="30">
        <v>78.875246068936278</v>
      </c>
    </row>
    <row r="946" spans="1:3" x14ac:dyDescent="0.2">
      <c r="A946" s="30">
        <v>914</v>
      </c>
      <c r="B946" s="30">
        <v>3.2000692868905212</v>
      </c>
      <c r="C946" s="30">
        <v>-3.0459922868905212</v>
      </c>
    </row>
    <row r="947" spans="1:3" x14ac:dyDescent="0.2">
      <c r="A947" s="30">
        <v>915</v>
      </c>
      <c r="B947" s="30">
        <v>42.177705983485367</v>
      </c>
      <c r="C947" s="30">
        <v>24.290594016514632</v>
      </c>
    </row>
    <row r="948" spans="1:3" x14ac:dyDescent="0.2">
      <c r="A948" s="30">
        <v>916</v>
      </c>
      <c r="B948" s="30">
        <v>58.027990879295892</v>
      </c>
      <c r="C948" s="30">
        <v>-33.900090879295888</v>
      </c>
    </row>
    <row r="949" spans="1:3" x14ac:dyDescent="0.2">
      <c r="A949" s="30">
        <v>917</v>
      </c>
      <c r="B949" s="30">
        <v>35.415010343827554</v>
      </c>
      <c r="C949" s="30">
        <v>-24.406610343827552</v>
      </c>
    </row>
    <row r="950" spans="1:3" x14ac:dyDescent="0.2">
      <c r="A950" s="30">
        <v>918</v>
      </c>
      <c r="B950" s="30">
        <v>39.364814104068593</v>
      </c>
      <c r="C950" s="30">
        <v>-23.900814104068594</v>
      </c>
    </row>
    <row r="951" spans="1:3" x14ac:dyDescent="0.2">
      <c r="A951" s="30">
        <v>919</v>
      </c>
      <c r="B951" s="30">
        <v>7.4770190471730889</v>
      </c>
      <c r="C951" s="30">
        <v>37.088980952826915</v>
      </c>
    </row>
    <row r="952" spans="1:3" x14ac:dyDescent="0.2">
      <c r="A952" s="30">
        <v>920</v>
      </c>
      <c r="B952" s="30">
        <v>22.629034741838307</v>
      </c>
      <c r="C952" s="30">
        <v>-5.8494347418383086</v>
      </c>
    </row>
    <row r="953" spans="1:3" x14ac:dyDescent="0.2">
      <c r="A953" s="30">
        <v>921</v>
      </c>
      <c r="B953" s="30">
        <v>32.727368229626791</v>
      </c>
      <c r="C953" s="30">
        <v>-5.286268229626792</v>
      </c>
    </row>
    <row r="954" spans="1:3" x14ac:dyDescent="0.2">
      <c r="A954" s="30">
        <v>922</v>
      </c>
      <c r="B954" s="30">
        <v>37.658386666328781</v>
      </c>
      <c r="C954" s="30">
        <v>-5.300886666328779</v>
      </c>
    </row>
    <row r="955" spans="1:3" x14ac:dyDescent="0.2">
      <c r="A955" s="30">
        <v>923</v>
      </c>
      <c r="B955" s="30">
        <v>27.500096265507821</v>
      </c>
      <c r="C955" s="30">
        <v>-4.5726962655078225</v>
      </c>
    </row>
    <row r="956" spans="1:3" x14ac:dyDescent="0.2">
      <c r="A956" s="30">
        <v>924</v>
      </c>
      <c r="B956" s="30">
        <v>59.902569331402248</v>
      </c>
      <c r="C956" s="30">
        <v>-55.317679331402246</v>
      </c>
    </row>
    <row r="957" spans="1:3" x14ac:dyDescent="0.2">
      <c r="A957" s="30">
        <v>925</v>
      </c>
      <c r="B957" s="30">
        <v>30.158076725466675</v>
      </c>
      <c r="C957" s="30">
        <v>-30.023172725466676</v>
      </c>
    </row>
    <row r="958" spans="1:3" x14ac:dyDescent="0.2">
      <c r="A958" s="30">
        <v>926</v>
      </c>
      <c r="B958" s="30">
        <v>42.99965780697773</v>
      </c>
      <c r="C958" s="30">
        <v>-16.715157806977729</v>
      </c>
    </row>
    <row r="959" spans="1:3" x14ac:dyDescent="0.2">
      <c r="A959" s="30">
        <v>927</v>
      </c>
      <c r="B959" s="30">
        <v>-6.9405602166701366</v>
      </c>
      <c r="C959" s="30">
        <v>11.127490216670136</v>
      </c>
    </row>
    <row r="960" spans="1:3" x14ac:dyDescent="0.2">
      <c r="A960" s="30">
        <v>928</v>
      </c>
      <c r="B960" s="30">
        <v>5.3933886098580732</v>
      </c>
      <c r="C960" s="30">
        <v>-5.2686686098580733</v>
      </c>
    </row>
    <row r="961" spans="1:3" x14ac:dyDescent="0.2">
      <c r="A961" s="30">
        <v>929</v>
      </c>
      <c r="B961" s="30">
        <v>74.001190442925989</v>
      </c>
      <c r="C961" s="30">
        <v>-68.245900442925986</v>
      </c>
    </row>
    <row r="962" spans="1:3" x14ac:dyDescent="0.2">
      <c r="A962" s="30">
        <v>930</v>
      </c>
      <c r="B962" s="30">
        <v>14.959581855912463</v>
      </c>
      <c r="C962" s="30">
        <v>-14.531046855912463</v>
      </c>
    </row>
    <row r="963" spans="1:3" x14ac:dyDescent="0.2">
      <c r="A963" s="30">
        <v>931</v>
      </c>
      <c r="B963" s="30">
        <v>4.7385435987406774</v>
      </c>
      <c r="C963" s="30">
        <v>3.7224564012593229</v>
      </c>
    </row>
    <row r="964" spans="1:3" x14ac:dyDescent="0.2">
      <c r="A964" s="30">
        <v>932</v>
      </c>
      <c r="B964" s="30">
        <v>14.566141713499514</v>
      </c>
      <c r="C964" s="30">
        <v>12.023858286500486</v>
      </c>
    </row>
    <row r="965" spans="1:3" x14ac:dyDescent="0.2">
      <c r="A965" s="30">
        <v>933</v>
      </c>
      <c r="B965" s="30">
        <v>44.434995318306036</v>
      </c>
      <c r="C965" s="30">
        <v>-43.897415318306038</v>
      </c>
    </row>
    <row r="966" spans="1:3" x14ac:dyDescent="0.2">
      <c r="A966" s="30">
        <v>934</v>
      </c>
      <c r="B966" s="30">
        <v>44.626213676984285</v>
      </c>
      <c r="C966" s="30">
        <v>-23.957413676984284</v>
      </c>
    </row>
    <row r="967" spans="1:3" x14ac:dyDescent="0.2">
      <c r="A967" s="30">
        <v>935</v>
      </c>
      <c r="B967" s="30">
        <v>102.16862370356409</v>
      </c>
      <c r="C967" s="30">
        <v>90.968376296435906</v>
      </c>
    </row>
    <row r="968" spans="1:3" x14ac:dyDescent="0.2">
      <c r="A968" s="30">
        <v>936</v>
      </c>
      <c r="B968" s="30">
        <v>171.15852663841642</v>
      </c>
      <c r="C968" s="30">
        <v>45.208473361583572</v>
      </c>
    </row>
    <row r="969" spans="1:3" x14ac:dyDescent="0.2">
      <c r="A969" s="30">
        <v>937</v>
      </c>
      <c r="B969" s="30">
        <v>173.86493073701749</v>
      </c>
      <c r="C969" s="30">
        <v>6.118069262982516</v>
      </c>
    </row>
    <row r="970" spans="1:3" x14ac:dyDescent="0.2">
      <c r="A970" s="30">
        <v>938</v>
      </c>
      <c r="B970" s="30">
        <v>3.5476722495941022</v>
      </c>
      <c r="C970" s="30">
        <v>1.7610377504058974</v>
      </c>
    </row>
    <row r="971" spans="1:3" x14ac:dyDescent="0.2">
      <c r="A971" s="30">
        <v>939</v>
      </c>
      <c r="B971" s="30">
        <v>60.040796233754648</v>
      </c>
      <c r="C971" s="30">
        <v>-14.028096233754646</v>
      </c>
    </row>
    <row r="972" spans="1:3" x14ac:dyDescent="0.2">
      <c r="A972" s="30">
        <v>940</v>
      </c>
      <c r="B972" s="30">
        <v>15.327069444025756</v>
      </c>
      <c r="C972" s="30">
        <v>47.904430555974244</v>
      </c>
    </row>
    <row r="973" spans="1:3" x14ac:dyDescent="0.2">
      <c r="A973" s="30">
        <v>941</v>
      </c>
      <c r="B973" s="30">
        <v>31.57802276843783</v>
      </c>
      <c r="C973" s="30">
        <v>34.045077231562161</v>
      </c>
    </row>
    <row r="974" spans="1:3" x14ac:dyDescent="0.2">
      <c r="A974" s="30">
        <v>942</v>
      </c>
      <c r="B974" s="30">
        <v>10.705614986914656</v>
      </c>
      <c r="C974" s="30">
        <v>-10.574439986914655</v>
      </c>
    </row>
    <row r="975" spans="1:3" x14ac:dyDescent="0.2">
      <c r="A975" s="30">
        <v>943</v>
      </c>
      <c r="B975" s="30">
        <v>17.7617155788056</v>
      </c>
      <c r="C975" s="30">
        <v>95.948284421194387</v>
      </c>
    </row>
    <row r="976" spans="1:3" x14ac:dyDescent="0.2">
      <c r="A976" s="30">
        <v>944</v>
      </c>
      <c r="B976" s="30">
        <v>26.224892364110261</v>
      </c>
      <c r="C976" s="30">
        <v>39.785107635889744</v>
      </c>
    </row>
    <row r="977" spans="1:3" x14ac:dyDescent="0.2">
      <c r="A977" s="30">
        <v>945</v>
      </c>
      <c r="B977" s="30">
        <v>60.309081144639997</v>
      </c>
      <c r="C977" s="30">
        <v>33.506018855360004</v>
      </c>
    </row>
    <row r="978" spans="1:3" x14ac:dyDescent="0.2">
      <c r="A978" s="30">
        <v>946</v>
      </c>
      <c r="B978" s="30">
        <v>182.29907336219239</v>
      </c>
      <c r="C978" s="30">
        <v>59.107926637807623</v>
      </c>
    </row>
    <row r="979" spans="1:3" x14ac:dyDescent="0.2">
      <c r="A979" s="30">
        <v>947</v>
      </c>
      <c r="B979" s="30">
        <v>29.82157276381961</v>
      </c>
      <c r="C979" s="30">
        <v>4.4873272361803913</v>
      </c>
    </row>
    <row r="980" spans="1:3" x14ac:dyDescent="0.2">
      <c r="A980" s="30">
        <v>948</v>
      </c>
      <c r="B980" s="30">
        <v>79.021325724016933</v>
      </c>
      <c r="C980" s="30">
        <v>64.682674275983075</v>
      </c>
    </row>
    <row r="981" spans="1:3" x14ac:dyDescent="0.2">
      <c r="A981" s="30">
        <v>949</v>
      </c>
      <c r="B981" s="30">
        <v>249.22457040899485</v>
      </c>
      <c r="C981" s="30">
        <v>41.797429591005141</v>
      </c>
    </row>
    <row r="982" spans="1:3" x14ac:dyDescent="0.2">
      <c r="A982" s="30">
        <v>950</v>
      </c>
      <c r="B982" s="30">
        <v>43.521530512626981</v>
      </c>
      <c r="C982" s="30">
        <v>-24.403330512626979</v>
      </c>
    </row>
    <row r="983" spans="1:3" x14ac:dyDescent="0.2">
      <c r="A983" s="30">
        <v>951</v>
      </c>
      <c r="B983" s="30">
        <v>41.695900141409453</v>
      </c>
      <c r="C983" s="30">
        <v>-4.2537001414094533</v>
      </c>
    </row>
    <row r="984" spans="1:3" x14ac:dyDescent="0.2">
      <c r="A984" s="30">
        <v>952</v>
      </c>
      <c r="B984" s="30">
        <v>45.307889633439054</v>
      </c>
      <c r="C984" s="30">
        <v>-26.706989633439054</v>
      </c>
    </row>
    <row r="985" spans="1:3" x14ac:dyDescent="0.2">
      <c r="A985" s="30">
        <v>953</v>
      </c>
      <c r="B985" s="30">
        <v>100.45932779532328</v>
      </c>
      <c r="C985" s="30">
        <v>-22.596827795323279</v>
      </c>
    </row>
    <row r="986" spans="1:3" x14ac:dyDescent="0.2">
      <c r="A986" s="30">
        <v>954</v>
      </c>
      <c r="B986" s="30">
        <v>22.248839611250936</v>
      </c>
      <c r="C986" s="30">
        <v>-20.602179611250936</v>
      </c>
    </row>
    <row r="987" spans="1:3" x14ac:dyDescent="0.2">
      <c r="A987" s="30">
        <v>955</v>
      </c>
      <c r="B987" s="30">
        <v>58.340802937481918</v>
      </c>
      <c r="C987" s="30">
        <v>-58.294307937481918</v>
      </c>
    </row>
    <row r="988" spans="1:3" x14ac:dyDescent="0.2">
      <c r="A988" s="30">
        <v>956</v>
      </c>
      <c r="B988" s="30">
        <v>8.5114316406726243</v>
      </c>
      <c r="C988" s="30">
        <v>-3.1573916406726239</v>
      </c>
    </row>
    <row r="989" spans="1:3" x14ac:dyDescent="0.2">
      <c r="A989" s="30">
        <v>957</v>
      </c>
      <c r="B989" s="30">
        <v>55.785167133245665</v>
      </c>
      <c r="C989" s="30">
        <v>-39.822667133245666</v>
      </c>
    </row>
    <row r="990" spans="1:3" x14ac:dyDescent="0.2">
      <c r="A990" s="30">
        <v>958</v>
      </c>
      <c r="B990" s="30">
        <v>69.788963498020934</v>
      </c>
      <c r="C990" s="30">
        <v>73.362036501979077</v>
      </c>
    </row>
    <row r="991" spans="1:3" x14ac:dyDescent="0.2">
      <c r="A991" s="30">
        <v>959</v>
      </c>
      <c r="B991" s="30">
        <v>64.938862272555895</v>
      </c>
      <c r="C991" s="30">
        <v>-31.295362272555892</v>
      </c>
    </row>
    <row r="992" spans="1:3" x14ac:dyDescent="0.2">
      <c r="A992" s="30">
        <v>960</v>
      </c>
      <c r="B992" s="30">
        <v>11.571945424535905</v>
      </c>
      <c r="C992" s="30">
        <v>-10.064945424535905</v>
      </c>
    </row>
    <row r="993" spans="1:3" x14ac:dyDescent="0.2">
      <c r="A993" s="30">
        <v>961</v>
      </c>
      <c r="B993" s="30">
        <v>173.21081756583044</v>
      </c>
      <c r="C993" s="30">
        <v>-151.83151756583044</v>
      </c>
    </row>
    <row r="994" spans="1:3" x14ac:dyDescent="0.2">
      <c r="A994" s="30">
        <v>962</v>
      </c>
      <c r="B994" s="30">
        <v>33.8686865023965</v>
      </c>
      <c r="C994" s="30">
        <v>-26.381776502396498</v>
      </c>
    </row>
    <row r="995" spans="1:3" x14ac:dyDescent="0.2">
      <c r="A995" s="30">
        <v>963</v>
      </c>
      <c r="B995" s="30">
        <v>23.277226430132</v>
      </c>
      <c r="C995" s="30">
        <v>-4.0932264301319989</v>
      </c>
    </row>
    <row r="996" spans="1:3" x14ac:dyDescent="0.2">
      <c r="A996" s="30">
        <v>964</v>
      </c>
      <c r="B996" s="30">
        <v>173.63864512026862</v>
      </c>
      <c r="C996" s="30">
        <v>-79.712245120268619</v>
      </c>
    </row>
    <row r="997" spans="1:3" x14ac:dyDescent="0.2">
      <c r="A997" s="30">
        <v>965</v>
      </c>
      <c r="B997" s="30">
        <v>38.285110139270699</v>
      </c>
      <c r="C997" s="30">
        <v>4.3668898607293016</v>
      </c>
    </row>
    <row r="998" spans="1:3" x14ac:dyDescent="0.2">
      <c r="A998" s="30">
        <v>966</v>
      </c>
      <c r="B998" s="30">
        <v>28.762117897211741</v>
      </c>
      <c r="C998" s="30">
        <v>-11.469717897211741</v>
      </c>
    </row>
    <row r="999" spans="1:3" x14ac:dyDescent="0.2">
      <c r="A999" s="30">
        <v>967</v>
      </c>
      <c r="B999" s="30">
        <v>-5.4838205686715389</v>
      </c>
      <c r="C999" s="30">
        <v>5.6293605686715384</v>
      </c>
    </row>
    <row r="1000" spans="1:3" x14ac:dyDescent="0.2">
      <c r="A1000" s="30">
        <v>968</v>
      </c>
      <c r="B1000" s="30">
        <v>36.390593090531887</v>
      </c>
      <c r="C1000" s="30">
        <v>8.079006909468113</v>
      </c>
    </row>
    <row r="1001" spans="1:3" x14ac:dyDescent="0.2">
      <c r="A1001" s="30">
        <v>969</v>
      </c>
      <c r="B1001" s="30">
        <v>-5.2142579929381805</v>
      </c>
      <c r="C1001" s="30">
        <v>9.0993879929381798</v>
      </c>
    </row>
    <row r="1002" spans="1:3" x14ac:dyDescent="0.2">
      <c r="A1002" s="30">
        <v>970</v>
      </c>
      <c r="B1002" s="30">
        <v>69.918764163414622</v>
      </c>
      <c r="C1002" s="30">
        <v>20.64893583658538</v>
      </c>
    </row>
    <row r="1003" spans="1:3" x14ac:dyDescent="0.2">
      <c r="A1003" s="30">
        <v>971</v>
      </c>
      <c r="B1003" s="30">
        <v>-7.0879855469971362</v>
      </c>
      <c r="C1003" s="30">
        <v>7.6919285469971364</v>
      </c>
    </row>
    <row r="1004" spans="1:3" x14ac:dyDescent="0.2">
      <c r="A1004" s="30">
        <v>972</v>
      </c>
      <c r="B1004" s="30">
        <v>36.706288484366205</v>
      </c>
      <c r="C1004" s="30">
        <v>49.343111515633801</v>
      </c>
    </row>
    <row r="1005" spans="1:3" x14ac:dyDescent="0.2">
      <c r="A1005" s="30">
        <v>973</v>
      </c>
      <c r="B1005" s="30">
        <v>64.211075274879505</v>
      </c>
      <c r="C1005" s="30">
        <v>-52.408975274879509</v>
      </c>
    </row>
    <row r="1006" spans="1:3" x14ac:dyDescent="0.2">
      <c r="A1006" s="30">
        <v>974</v>
      </c>
      <c r="B1006" s="30">
        <v>103.88683592463356</v>
      </c>
      <c r="C1006" s="30">
        <v>175.28116407536646</v>
      </c>
    </row>
    <row r="1007" spans="1:3" x14ac:dyDescent="0.2">
      <c r="A1007" s="30">
        <v>975</v>
      </c>
      <c r="B1007" s="30">
        <v>81.540380485387033</v>
      </c>
      <c r="C1007" s="30">
        <v>84.684619514612962</v>
      </c>
    </row>
    <row r="1008" spans="1:3" x14ac:dyDescent="0.2">
      <c r="A1008" s="30">
        <v>976</v>
      </c>
      <c r="B1008" s="30">
        <v>42.80440264821997</v>
      </c>
      <c r="C1008" s="30">
        <v>-4.5718026482199718</v>
      </c>
    </row>
    <row r="1009" spans="1:3" x14ac:dyDescent="0.2">
      <c r="A1009" s="30">
        <v>977</v>
      </c>
      <c r="B1009" s="30">
        <v>166.50638869722414</v>
      </c>
      <c r="C1009" s="30">
        <v>-18.168388697224145</v>
      </c>
    </row>
    <row r="1010" spans="1:3" x14ac:dyDescent="0.2">
      <c r="A1010" s="30">
        <v>978</v>
      </c>
      <c r="B1010" s="30">
        <v>36.651455194555162</v>
      </c>
      <c r="C1010" s="30">
        <v>-30.676805194555161</v>
      </c>
    </row>
    <row r="1011" spans="1:3" x14ac:dyDescent="0.2">
      <c r="A1011" s="30">
        <v>979</v>
      </c>
      <c r="B1011" s="30">
        <v>50.123683543474442</v>
      </c>
      <c r="C1011" s="30">
        <v>-24.592783543474443</v>
      </c>
    </row>
    <row r="1012" spans="1:3" x14ac:dyDescent="0.2">
      <c r="A1012" s="30">
        <v>980</v>
      </c>
      <c r="B1012" s="30">
        <v>108.56995042366037</v>
      </c>
      <c r="C1012" s="30">
        <v>-51.559050423660373</v>
      </c>
    </row>
    <row r="1013" spans="1:3" x14ac:dyDescent="0.2">
      <c r="A1013" s="30">
        <v>981</v>
      </c>
      <c r="B1013" s="30">
        <v>228.40046889748805</v>
      </c>
      <c r="C1013" s="30">
        <v>-49.379468897488067</v>
      </c>
    </row>
    <row r="1014" spans="1:3" x14ac:dyDescent="0.2">
      <c r="A1014" s="30">
        <v>982</v>
      </c>
      <c r="B1014" s="30">
        <v>140.1978394390797</v>
      </c>
      <c r="C1014" s="30">
        <v>50.22116056092031</v>
      </c>
    </row>
    <row r="1015" spans="1:3" x14ac:dyDescent="0.2">
      <c r="A1015" s="30">
        <v>983</v>
      </c>
      <c r="B1015" s="30">
        <v>49.133415527199958</v>
      </c>
      <c r="C1015" s="30">
        <v>-0.31851552719995624</v>
      </c>
    </row>
    <row r="1016" spans="1:3" x14ac:dyDescent="0.2">
      <c r="A1016" s="30">
        <v>984</v>
      </c>
      <c r="B1016" s="30">
        <v>9.0369674146194701</v>
      </c>
      <c r="C1016" s="30">
        <v>-8.8649794146194694</v>
      </c>
    </row>
    <row r="1017" spans="1:3" x14ac:dyDescent="0.2">
      <c r="A1017" s="30">
        <v>985</v>
      </c>
      <c r="B1017" s="30">
        <v>12.379080434680928</v>
      </c>
      <c r="C1017" s="30">
        <v>-12.375750434680928</v>
      </c>
    </row>
    <row r="1018" spans="1:3" x14ac:dyDescent="0.2">
      <c r="A1018" s="30">
        <v>986</v>
      </c>
      <c r="B1018" s="30">
        <v>31.285853968080488</v>
      </c>
      <c r="C1018" s="30">
        <v>17.73914603191951</v>
      </c>
    </row>
    <row r="1019" spans="1:3" x14ac:dyDescent="0.2">
      <c r="A1019" s="30">
        <v>987</v>
      </c>
      <c r="B1019" s="30">
        <v>-3.4926539523691953</v>
      </c>
      <c r="C1019" s="30">
        <v>3.5706839523691953</v>
      </c>
    </row>
    <row r="1020" spans="1:3" x14ac:dyDescent="0.2">
      <c r="A1020" s="30">
        <v>988</v>
      </c>
      <c r="B1020" s="30">
        <v>33.754908398665307</v>
      </c>
      <c r="C1020" s="30">
        <v>-1.9169083986653064</v>
      </c>
    </row>
    <row r="1021" spans="1:3" x14ac:dyDescent="0.2">
      <c r="A1021" s="30">
        <v>989</v>
      </c>
      <c r="B1021" s="30">
        <v>42.222348720266353</v>
      </c>
      <c r="C1021" s="30">
        <v>-5.774348720266353</v>
      </c>
    </row>
    <row r="1022" spans="1:3" x14ac:dyDescent="0.2">
      <c r="A1022" s="30">
        <v>990</v>
      </c>
      <c r="B1022" s="30">
        <v>68.602645099983505</v>
      </c>
      <c r="C1022" s="30">
        <v>31.820354900016497</v>
      </c>
    </row>
    <row r="1023" spans="1:3" x14ac:dyDescent="0.2">
      <c r="A1023" s="30">
        <v>991</v>
      </c>
      <c r="B1023" s="30">
        <v>42.821925916823247</v>
      </c>
      <c r="C1023" s="30">
        <v>-38.345695916823246</v>
      </c>
    </row>
    <row r="1024" spans="1:3" x14ac:dyDescent="0.2">
      <c r="A1024" s="30">
        <v>992</v>
      </c>
      <c r="B1024" s="30">
        <v>106.08609016329564</v>
      </c>
      <c r="C1024" s="30">
        <v>229.94390983670434</v>
      </c>
    </row>
    <row r="1025" spans="1:3" x14ac:dyDescent="0.2">
      <c r="A1025" s="30">
        <v>993</v>
      </c>
      <c r="B1025" s="30">
        <v>137.76298004798804</v>
      </c>
      <c r="C1025" s="30">
        <v>-5.7489800479880273</v>
      </c>
    </row>
    <row r="1026" spans="1:3" x14ac:dyDescent="0.2">
      <c r="A1026" s="30">
        <v>994</v>
      </c>
      <c r="B1026" s="30">
        <v>50.042959613082047</v>
      </c>
      <c r="C1026" s="30">
        <v>14.328240386917955</v>
      </c>
    </row>
    <row r="1027" spans="1:3" x14ac:dyDescent="0.2">
      <c r="A1027" s="30">
        <v>995</v>
      </c>
      <c r="B1027" s="30">
        <v>75.786915704429276</v>
      </c>
      <c r="C1027" s="30">
        <v>-67.870025704429281</v>
      </c>
    </row>
    <row r="1028" spans="1:3" x14ac:dyDescent="0.2">
      <c r="A1028" s="30">
        <v>996</v>
      </c>
      <c r="B1028" s="30">
        <v>23.411251318833393</v>
      </c>
      <c r="C1028" s="30">
        <v>38.282248681166607</v>
      </c>
    </row>
    <row r="1029" spans="1:3" x14ac:dyDescent="0.2">
      <c r="A1029" s="30">
        <v>997</v>
      </c>
      <c r="B1029" s="30">
        <v>98.315422175950545</v>
      </c>
      <c r="C1029" s="30">
        <v>-33.381722175950543</v>
      </c>
    </row>
    <row r="1030" spans="1:3" x14ac:dyDescent="0.2">
      <c r="A1030" s="30">
        <v>998</v>
      </c>
      <c r="B1030" s="30">
        <v>55.860640281379219</v>
      </c>
      <c r="C1030" s="30">
        <v>-25.169240281379217</v>
      </c>
    </row>
    <row r="1031" spans="1:3" x14ac:dyDescent="0.2">
      <c r="A1031" s="30">
        <v>999</v>
      </c>
      <c r="B1031" s="30">
        <v>52.066561421223064</v>
      </c>
      <c r="C1031" s="30">
        <v>54.741438578776943</v>
      </c>
    </row>
    <row r="1032" spans="1:3" x14ac:dyDescent="0.2">
      <c r="A1032" s="30">
        <v>1000</v>
      </c>
      <c r="B1032" s="30">
        <v>55.683203043274901</v>
      </c>
      <c r="C1032" s="30">
        <v>-7.2110030432748999</v>
      </c>
    </row>
    <row r="1033" spans="1:3" x14ac:dyDescent="0.2">
      <c r="A1033" s="30">
        <v>1001</v>
      </c>
      <c r="B1033" s="30">
        <v>14.37600645743338</v>
      </c>
      <c r="C1033" s="30">
        <v>-9.8332364574333795</v>
      </c>
    </row>
    <row r="1034" spans="1:3" x14ac:dyDescent="0.2">
      <c r="A1034" s="30">
        <v>1002</v>
      </c>
      <c r="B1034" s="30">
        <v>105.31802114849165</v>
      </c>
      <c r="C1034" s="30">
        <v>-44.443421148491652</v>
      </c>
    </row>
    <row r="1035" spans="1:3" x14ac:dyDescent="0.2">
      <c r="A1035" s="30">
        <v>1003</v>
      </c>
      <c r="B1035" s="30">
        <v>170.26030028940272</v>
      </c>
      <c r="C1035" s="30">
        <v>39.104699710597288</v>
      </c>
    </row>
    <row r="1036" spans="1:3" x14ac:dyDescent="0.2">
      <c r="A1036" s="30">
        <v>1004</v>
      </c>
      <c r="B1036" s="30">
        <v>144.47692300450041</v>
      </c>
      <c r="C1036" s="30">
        <v>70.920076995499585</v>
      </c>
    </row>
    <row r="1037" spans="1:3" x14ac:dyDescent="0.2">
      <c r="A1037" s="30">
        <v>1005</v>
      </c>
      <c r="B1037" s="30">
        <v>183.7385099315857</v>
      </c>
      <c r="C1037" s="30">
        <v>-50.356509931585691</v>
      </c>
    </row>
    <row r="1038" spans="1:3" x14ac:dyDescent="0.2">
      <c r="A1038" s="30">
        <v>1006</v>
      </c>
      <c r="B1038" s="30">
        <v>25.572489107091911</v>
      </c>
      <c r="C1038" s="30">
        <v>-15.142789107091911</v>
      </c>
    </row>
    <row r="1039" spans="1:3" x14ac:dyDescent="0.2">
      <c r="A1039" s="30">
        <v>1007</v>
      </c>
      <c r="B1039" s="30">
        <v>77.104977922987743</v>
      </c>
      <c r="C1039" s="30">
        <v>-13.409177922987745</v>
      </c>
    </row>
    <row r="1040" spans="1:3" x14ac:dyDescent="0.2">
      <c r="A1040" s="30">
        <v>1008</v>
      </c>
      <c r="B1040" s="30">
        <v>23.341726469804499</v>
      </c>
      <c r="C1040" s="30">
        <v>17.666773530195499</v>
      </c>
    </row>
    <row r="1041" spans="1:3" x14ac:dyDescent="0.2">
      <c r="A1041" s="30">
        <v>1009</v>
      </c>
      <c r="B1041" s="30">
        <v>79.109528248613046</v>
      </c>
      <c r="C1041" s="30">
        <v>-3.5040282486130394</v>
      </c>
    </row>
    <row r="1042" spans="1:3" x14ac:dyDescent="0.2">
      <c r="A1042" s="30">
        <v>1010</v>
      </c>
      <c r="B1042" s="30">
        <v>106.75266646775509</v>
      </c>
      <c r="C1042" s="30">
        <v>-101.34314646775509</v>
      </c>
    </row>
    <row r="1043" spans="1:3" x14ac:dyDescent="0.2">
      <c r="A1043" s="30">
        <v>1011</v>
      </c>
      <c r="B1043" s="30">
        <v>8.561610375894098</v>
      </c>
      <c r="C1043" s="30">
        <v>25.906589624105905</v>
      </c>
    </row>
    <row r="1044" spans="1:3" x14ac:dyDescent="0.2">
      <c r="A1044" s="30">
        <v>1012</v>
      </c>
      <c r="B1044" s="30">
        <v>107.71366272497838</v>
      </c>
      <c r="C1044" s="30">
        <v>-34.052662724978376</v>
      </c>
    </row>
    <row r="1045" spans="1:3" x14ac:dyDescent="0.2">
      <c r="A1045" s="30">
        <v>1013</v>
      </c>
      <c r="B1045" s="30">
        <v>10.159409313313212</v>
      </c>
      <c r="C1045" s="30">
        <v>21.093590686686788</v>
      </c>
    </row>
    <row r="1046" spans="1:3" x14ac:dyDescent="0.2">
      <c r="A1046" s="30">
        <v>1014</v>
      </c>
      <c r="B1046" s="30">
        <v>230.49985177560913</v>
      </c>
      <c r="C1046" s="30">
        <v>37.988148224390869</v>
      </c>
    </row>
    <row r="1047" spans="1:3" x14ac:dyDescent="0.2">
      <c r="A1047" s="30">
        <v>1015</v>
      </c>
      <c r="B1047" s="30">
        <v>199.62368685357015</v>
      </c>
      <c r="C1047" s="30">
        <v>-1.2916868535701553</v>
      </c>
    </row>
    <row r="1048" spans="1:3" x14ac:dyDescent="0.2">
      <c r="A1048" s="30">
        <v>1016</v>
      </c>
      <c r="B1048" s="30">
        <v>145.0322334147063</v>
      </c>
      <c r="C1048" s="30">
        <v>144.87476658529368</v>
      </c>
    </row>
    <row r="1049" spans="1:3" x14ac:dyDescent="0.2">
      <c r="A1049" s="30">
        <v>1017</v>
      </c>
      <c r="B1049" s="30">
        <v>34.119020938080553</v>
      </c>
      <c r="C1049" s="30">
        <v>-27.288060938080552</v>
      </c>
    </row>
    <row r="1050" spans="1:3" x14ac:dyDescent="0.2">
      <c r="A1050" s="30">
        <v>1018</v>
      </c>
      <c r="B1050" s="30">
        <v>30.205856909121028</v>
      </c>
      <c r="C1050" s="30">
        <v>15.301243090878973</v>
      </c>
    </row>
    <row r="1051" spans="1:3" x14ac:dyDescent="0.2">
      <c r="A1051" s="30">
        <v>1019</v>
      </c>
      <c r="B1051" s="30">
        <v>46.153342724387613</v>
      </c>
      <c r="C1051" s="30">
        <v>-15.159842724387612</v>
      </c>
    </row>
    <row r="1052" spans="1:3" x14ac:dyDescent="0.2">
      <c r="A1052" s="30">
        <v>1020</v>
      </c>
      <c r="B1052" s="30">
        <v>16.644527252613898</v>
      </c>
      <c r="C1052" s="30">
        <v>-15.534237252613899</v>
      </c>
    </row>
    <row r="1053" spans="1:3" x14ac:dyDescent="0.2">
      <c r="A1053" s="30">
        <v>1021</v>
      </c>
      <c r="B1053" s="30">
        <v>5.0489949667701985</v>
      </c>
      <c r="C1053" s="30">
        <v>-4.9560949667701983</v>
      </c>
    </row>
    <row r="1054" spans="1:3" x14ac:dyDescent="0.2">
      <c r="A1054" s="30">
        <v>1022</v>
      </c>
      <c r="B1054" s="30">
        <v>69.491610226796638</v>
      </c>
      <c r="C1054" s="30">
        <v>-12.105210226796636</v>
      </c>
    </row>
    <row r="1055" spans="1:3" x14ac:dyDescent="0.2">
      <c r="A1055" s="30">
        <v>1023</v>
      </c>
      <c r="B1055" s="30">
        <v>23.742056067661817</v>
      </c>
      <c r="C1055" s="30">
        <v>-14.913286067661817</v>
      </c>
    </row>
    <row r="1056" spans="1:3" x14ac:dyDescent="0.2">
      <c r="A1056" s="30">
        <v>1024</v>
      </c>
      <c r="B1056" s="30">
        <v>35.967309570176781</v>
      </c>
      <c r="C1056" s="30">
        <v>-14.167009570176781</v>
      </c>
    </row>
    <row r="1057" spans="1:3" x14ac:dyDescent="0.2">
      <c r="A1057" s="30">
        <v>1025</v>
      </c>
      <c r="B1057" s="30">
        <v>134.94476867658537</v>
      </c>
      <c r="C1057" s="30">
        <v>51.391231323414644</v>
      </c>
    </row>
    <row r="1058" spans="1:3" x14ac:dyDescent="0.2">
      <c r="A1058" s="30">
        <v>1026</v>
      </c>
      <c r="B1058" s="30">
        <v>70.99831162390312</v>
      </c>
      <c r="C1058" s="30">
        <v>55.204688376096883</v>
      </c>
    </row>
    <row r="1059" spans="1:3" x14ac:dyDescent="0.2">
      <c r="A1059" s="30">
        <v>1027</v>
      </c>
      <c r="B1059" s="30">
        <v>171.27694822957744</v>
      </c>
      <c r="C1059" s="30">
        <v>-59.770948229577442</v>
      </c>
    </row>
    <row r="1060" spans="1:3" x14ac:dyDescent="0.2">
      <c r="A1060" s="30">
        <v>1028</v>
      </c>
      <c r="B1060" s="30">
        <v>70.091884823909638</v>
      </c>
      <c r="C1060" s="30">
        <v>-1.8738848239096342</v>
      </c>
    </row>
    <row r="1061" spans="1:3" x14ac:dyDescent="0.2">
      <c r="A1061" s="30">
        <v>1029</v>
      </c>
      <c r="B1061" s="30">
        <v>33.083120762323631</v>
      </c>
      <c r="C1061" s="30">
        <v>-11.493820762323629</v>
      </c>
    </row>
    <row r="1062" spans="1:3" x14ac:dyDescent="0.2">
      <c r="A1062" s="30">
        <v>1030</v>
      </c>
      <c r="B1062" s="30">
        <v>70.958634448007885</v>
      </c>
      <c r="C1062" s="30">
        <v>-19.779734448007886</v>
      </c>
    </row>
    <row r="1063" spans="1:3" x14ac:dyDescent="0.2">
      <c r="A1063" s="30">
        <v>1031</v>
      </c>
      <c r="B1063" s="30">
        <v>77.202207381287337</v>
      </c>
      <c r="C1063" s="30">
        <v>-45.327307381287341</v>
      </c>
    </row>
    <row r="1064" spans="1:3" x14ac:dyDescent="0.2">
      <c r="A1064" s="30">
        <v>1032</v>
      </c>
      <c r="B1064" s="30">
        <v>-7.4562611921392614</v>
      </c>
      <c r="C1064" s="30">
        <v>8.9801411921392607</v>
      </c>
    </row>
    <row r="1065" spans="1:3" x14ac:dyDescent="0.2">
      <c r="A1065" s="30">
        <v>1033</v>
      </c>
      <c r="B1065" s="30">
        <v>49.27529219101126</v>
      </c>
      <c r="C1065" s="30">
        <v>-5.3803921910112606</v>
      </c>
    </row>
    <row r="1066" spans="1:3" x14ac:dyDescent="0.2">
      <c r="A1066" s="30">
        <v>1034</v>
      </c>
      <c r="B1066" s="30">
        <v>57.818383862187218</v>
      </c>
      <c r="C1066" s="30">
        <v>-38.666483862187221</v>
      </c>
    </row>
    <row r="1067" spans="1:3" x14ac:dyDescent="0.2">
      <c r="A1067" s="30">
        <v>1035</v>
      </c>
      <c r="B1067" s="30">
        <v>23.787983106916197</v>
      </c>
      <c r="C1067" s="30">
        <v>217.64901689308383</v>
      </c>
    </row>
    <row r="1068" spans="1:3" x14ac:dyDescent="0.2">
      <c r="A1068" s="30">
        <v>1036</v>
      </c>
      <c r="B1068" s="30">
        <v>35.520756425377769</v>
      </c>
      <c r="C1068" s="30">
        <v>24.052343574622228</v>
      </c>
    </row>
    <row r="1069" spans="1:3" x14ac:dyDescent="0.2">
      <c r="A1069" s="30">
        <v>1037</v>
      </c>
      <c r="B1069" s="30">
        <v>33.405929222374063</v>
      </c>
      <c r="C1069" s="30">
        <v>18.121870777625936</v>
      </c>
    </row>
    <row r="1070" spans="1:3" x14ac:dyDescent="0.2">
      <c r="A1070" s="30">
        <v>1038</v>
      </c>
      <c r="B1070" s="30">
        <v>29.885601377682342</v>
      </c>
      <c r="C1070" s="30">
        <v>-14.335901377682342</v>
      </c>
    </row>
    <row r="1071" spans="1:3" x14ac:dyDescent="0.2">
      <c r="A1071" s="30">
        <v>1039</v>
      </c>
      <c r="B1071" s="30">
        <v>-0.15953922620854516</v>
      </c>
      <c r="C1071" s="30">
        <v>0.24476122620854518</v>
      </c>
    </row>
    <row r="1072" spans="1:3" x14ac:dyDescent="0.2">
      <c r="A1072" s="30">
        <v>1040</v>
      </c>
      <c r="B1072" s="30">
        <v>7.5685228390755936</v>
      </c>
      <c r="C1072" s="30">
        <v>26.531077160924408</v>
      </c>
    </row>
    <row r="1073" spans="1:3" x14ac:dyDescent="0.2">
      <c r="A1073" s="30">
        <v>1041</v>
      </c>
      <c r="B1073" s="30">
        <v>36.674485123959158</v>
      </c>
      <c r="C1073" s="30">
        <v>-28.012165123959157</v>
      </c>
    </row>
    <row r="1074" spans="1:3" x14ac:dyDescent="0.2">
      <c r="A1074" s="30">
        <v>1042</v>
      </c>
      <c r="B1074" s="30">
        <v>6.798854639065139</v>
      </c>
      <c r="C1074" s="30">
        <v>-6.6257886390651386</v>
      </c>
    </row>
    <row r="1075" spans="1:3" x14ac:dyDescent="0.2">
      <c r="A1075" s="30">
        <v>1043</v>
      </c>
      <c r="B1075" s="30">
        <v>38.416939527460592</v>
      </c>
      <c r="C1075" s="30">
        <v>10.769060472539408</v>
      </c>
    </row>
    <row r="1076" spans="1:3" x14ac:dyDescent="0.2">
      <c r="A1076" s="30">
        <v>1044</v>
      </c>
      <c r="B1076" s="30">
        <v>43.633910590180648</v>
      </c>
      <c r="C1076" s="30">
        <v>-28.996410590180648</v>
      </c>
    </row>
    <row r="1077" spans="1:3" x14ac:dyDescent="0.2">
      <c r="A1077" s="30">
        <v>1045</v>
      </c>
      <c r="B1077" s="30">
        <v>47.621340627080286</v>
      </c>
      <c r="C1077" s="30">
        <v>-25.095240627080287</v>
      </c>
    </row>
    <row r="1078" spans="1:3" x14ac:dyDescent="0.2">
      <c r="A1078" s="30">
        <v>1046</v>
      </c>
      <c r="B1078" s="30">
        <v>54.198105054780576</v>
      </c>
      <c r="C1078" s="30">
        <v>35.937094945219421</v>
      </c>
    </row>
    <row r="1079" spans="1:3" x14ac:dyDescent="0.2">
      <c r="A1079" s="30">
        <v>1047</v>
      </c>
      <c r="B1079" s="30">
        <v>40.196024770239205</v>
      </c>
      <c r="C1079" s="30">
        <v>-14.611324770239204</v>
      </c>
    </row>
    <row r="1080" spans="1:3" x14ac:dyDescent="0.2">
      <c r="A1080" s="30">
        <v>1048</v>
      </c>
      <c r="B1080" s="30">
        <v>46.442015910943496</v>
      </c>
      <c r="C1080" s="30">
        <v>0.68238408905650516</v>
      </c>
    </row>
    <row r="1081" spans="1:3" x14ac:dyDescent="0.2">
      <c r="A1081" s="30">
        <v>1049</v>
      </c>
      <c r="B1081" s="30">
        <v>18.437669033553348</v>
      </c>
      <c r="C1081" s="30">
        <v>26.103330966446649</v>
      </c>
    </row>
    <row r="1082" spans="1:3" x14ac:dyDescent="0.2">
      <c r="A1082" s="30">
        <v>1050</v>
      </c>
      <c r="B1082" s="30">
        <v>7.302729768061643</v>
      </c>
      <c r="C1082" s="30">
        <v>3.1573702319383576</v>
      </c>
    </row>
    <row r="1083" spans="1:3" x14ac:dyDescent="0.2">
      <c r="A1083" s="30">
        <v>1051</v>
      </c>
      <c r="B1083" s="30">
        <v>125.42265273519145</v>
      </c>
      <c r="C1083" s="30">
        <v>47.582347264808547</v>
      </c>
    </row>
    <row r="1084" spans="1:3" x14ac:dyDescent="0.2">
      <c r="A1084" s="30">
        <v>1052</v>
      </c>
      <c r="B1084" s="30">
        <v>25.76329198914959</v>
      </c>
      <c r="C1084" s="30">
        <v>-8.1497919891495911</v>
      </c>
    </row>
    <row r="1085" spans="1:3" x14ac:dyDescent="0.2">
      <c r="A1085" s="30">
        <v>1053</v>
      </c>
      <c r="B1085" s="30">
        <v>84.767769119098389</v>
      </c>
      <c r="C1085" s="30">
        <v>-41.199269119098389</v>
      </c>
    </row>
    <row r="1086" spans="1:3" x14ac:dyDescent="0.2">
      <c r="A1086" s="30">
        <v>1054</v>
      </c>
      <c r="B1086" s="30">
        <v>29.372636929521448</v>
      </c>
      <c r="C1086" s="30">
        <v>120.68436307047854</v>
      </c>
    </row>
    <row r="1087" spans="1:3" x14ac:dyDescent="0.2">
      <c r="A1087" s="30">
        <v>1055</v>
      </c>
      <c r="B1087" s="30">
        <v>45.403690786876943</v>
      </c>
      <c r="C1087" s="30">
        <v>9.8881092131230588</v>
      </c>
    </row>
    <row r="1088" spans="1:3" x14ac:dyDescent="0.2">
      <c r="A1088" s="30">
        <v>1056</v>
      </c>
      <c r="B1088" s="30">
        <v>30.091894186682087</v>
      </c>
      <c r="C1088" s="30">
        <v>-1.2149941866820875</v>
      </c>
    </row>
    <row r="1089" spans="1:3" x14ac:dyDescent="0.2">
      <c r="A1089" s="30">
        <v>1057</v>
      </c>
      <c r="B1089" s="30">
        <v>17.652498344897612</v>
      </c>
      <c r="C1089" s="30">
        <v>-17.357030344897613</v>
      </c>
    </row>
    <row r="1090" spans="1:3" x14ac:dyDescent="0.2">
      <c r="A1090" s="30">
        <v>1058</v>
      </c>
      <c r="B1090" s="30">
        <v>29.776127914232877</v>
      </c>
      <c r="C1090" s="30">
        <v>-4.9278279142328785</v>
      </c>
    </row>
    <row r="1091" spans="1:3" x14ac:dyDescent="0.2">
      <c r="A1091" s="30">
        <v>1059</v>
      </c>
      <c r="B1091" s="30">
        <v>32.172912964775058</v>
      </c>
      <c r="C1091" s="30">
        <v>-15.473212964775058</v>
      </c>
    </row>
    <row r="1092" spans="1:3" x14ac:dyDescent="0.2">
      <c r="A1092" s="30">
        <v>1060</v>
      </c>
      <c r="B1092" s="30">
        <v>84.852796449387824</v>
      </c>
      <c r="C1092" s="30">
        <v>-30.312296449387823</v>
      </c>
    </row>
    <row r="1093" spans="1:3" x14ac:dyDescent="0.2">
      <c r="A1093" s="30">
        <v>1061</v>
      </c>
      <c r="B1093" s="30">
        <v>45.416779332570322</v>
      </c>
      <c r="C1093" s="30">
        <v>-31.398379332570322</v>
      </c>
    </row>
    <row r="1094" spans="1:3" x14ac:dyDescent="0.2">
      <c r="A1094" s="30">
        <v>1062</v>
      </c>
      <c r="B1094" s="30">
        <v>-7.5033187796755083</v>
      </c>
      <c r="C1094" s="30">
        <v>17.520318779675506</v>
      </c>
    </row>
    <row r="1095" spans="1:3" x14ac:dyDescent="0.2">
      <c r="A1095" s="30">
        <v>1063</v>
      </c>
      <c r="B1095" s="30">
        <v>22.164651306313186</v>
      </c>
      <c r="C1095" s="30">
        <v>35.011948693686819</v>
      </c>
    </row>
    <row r="1096" spans="1:3" x14ac:dyDescent="0.2">
      <c r="A1096" s="30">
        <v>1064</v>
      </c>
      <c r="B1096" s="30">
        <v>8.7080034132648532</v>
      </c>
      <c r="C1096" s="30">
        <v>22.77929658673515</v>
      </c>
    </row>
    <row r="1097" spans="1:3" x14ac:dyDescent="0.2">
      <c r="A1097" s="30">
        <v>1065</v>
      </c>
      <c r="B1097" s="30">
        <v>130.44516495441891</v>
      </c>
      <c r="C1097" s="30">
        <v>120.41783504558109</v>
      </c>
    </row>
    <row r="1098" spans="1:3" x14ac:dyDescent="0.2">
      <c r="A1098" s="30">
        <v>1066</v>
      </c>
      <c r="B1098" s="30">
        <v>165.83676016349449</v>
      </c>
      <c r="C1098" s="30">
        <v>11.407239836505511</v>
      </c>
    </row>
    <row r="1099" spans="1:3" x14ac:dyDescent="0.2">
      <c r="A1099" s="30">
        <v>1067</v>
      </c>
      <c r="B1099" s="30">
        <v>140.64894538107944</v>
      </c>
      <c r="C1099" s="30">
        <v>-26.914945381079448</v>
      </c>
    </row>
    <row r="1100" spans="1:3" x14ac:dyDescent="0.2">
      <c r="A1100" s="30">
        <v>1068</v>
      </c>
      <c r="B1100" s="30">
        <v>17.056429942721614</v>
      </c>
      <c r="C1100" s="30">
        <v>15.223570057278387</v>
      </c>
    </row>
    <row r="1101" spans="1:3" x14ac:dyDescent="0.2">
      <c r="A1101" s="30">
        <v>1069</v>
      </c>
      <c r="B1101" s="30">
        <v>48.985484677047431</v>
      </c>
      <c r="C1101" s="30">
        <v>-0.97898467704742842</v>
      </c>
    </row>
    <row r="1102" spans="1:3" x14ac:dyDescent="0.2">
      <c r="A1102" s="30">
        <v>1070</v>
      </c>
      <c r="B1102" s="30">
        <v>89.359972301941454</v>
      </c>
      <c r="C1102" s="30">
        <v>-69.686572301941453</v>
      </c>
    </row>
    <row r="1103" spans="1:3" x14ac:dyDescent="0.2">
      <c r="A1103" s="30">
        <v>1071</v>
      </c>
      <c r="B1103" s="30">
        <v>34.190091954060541</v>
      </c>
      <c r="C1103" s="30">
        <v>3.9150080459394587</v>
      </c>
    </row>
    <row r="1104" spans="1:3" x14ac:dyDescent="0.2">
      <c r="A1104" s="30">
        <v>1072</v>
      </c>
      <c r="B1104" s="30">
        <v>33.79853080777113</v>
      </c>
      <c r="C1104" s="30">
        <v>40.474969192228869</v>
      </c>
    </row>
    <row r="1105" spans="1:3" x14ac:dyDescent="0.2">
      <c r="A1105" s="30">
        <v>1073</v>
      </c>
      <c r="B1105" s="30">
        <v>3.5473951762501548</v>
      </c>
      <c r="C1105" s="30">
        <v>23.738604823749846</v>
      </c>
    </row>
    <row r="1106" spans="1:3" x14ac:dyDescent="0.2">
      <c r="A1106" s="30">
        <v>1074</v>
      </c>
      <c r="B1106" s="30">
        <v>28.351111689425711</v>
      </c>
      <c r="C1106" s="30">
        <v>24.192488310574287</v>
      </c>
    </row>
    <row r="1107" spans="1:3" x14ac:dyDescent="0.2">
      <c r="A1107" s="30">
        <v>1075</v>
      </c>
      <c r="B1107" s="30">
        <v>33.978700236929818</v>
      </c>
      <c r="C1107" s="30">
        <v>9.1189997630701853</v>
      </c>
    </row>
    <row r="1108" spans="1:3" x14ac:dyDescent="0.2">
      <c r="A1108" s="30">
        <v>1076</v>
      </c>
      <c r="B1108" s="30">
        <v>45.718457244055159</v>
      </c>
      <c r="C1108" s="30">
        <v>24.907542755944846</v>
      </c>
    </row>
    <row r="1109" spans="1:3" x14ac:dyDescent="0.2">
      <c r="A1109" s="30">
        <v>1077</v>
      </c>
      <c r="B1109" s="30">
        <v>155.71002202372733</v>
      </c>
      <c r="C1109" s="30">
        <v>-54.549022023727332</v>
      </c>
    </row>
    <row r="1110" spans="1:3" x14ac:dyDescent="0.2">
      <c r="A1110" s="30">
        <v>1078</v>
      </c>
      <c r="B1110" s="30">
        <v>47.400782669804691</v>
      </c>
      <c r="C1110" s="30">
        <v>-29.07658266980469</v>
      </c>
    </row>
    <row r="1111" spans="1:3" x14ac:dyDescent="0.2">
      <c r="A1111" s="30">
        <v>1079</v>
      </c>
      <c r="B1111" s="30">
        <v>8.8911161839512651</v>
      </c>
      <c r="C1111" s="30">
        <v>-7.470536183951265</v>
      </c>
    </row>
    <row r="1112" spans="1:3" x14ac:dyDescent="0.2">
      <c r="A1112" s="30">
        <v>1080</v>
      </c>
      <c r="B1112" s="30">
        <v>30.867140549767424</v>
      </c>
      <c r="C1112" s="30">
        <v>7.0154594502325729</v>
      </c>
    </row>
    <row r="1113" spans="1:3" x14ac:dyDescent="0.2">
      <c r="A1113" s="30">
        <v>1081</v>
      </c>
      <c r="B1113" s="30">
        <v>13.245023979199249</v>
      </c>
      <c r="C1113" s="30">
        <v>-2.6723239791992501</v>
      </c>
    </row>
    <row r="1114" spans="1:3" x14ac:dyDescent="0.2">
      <c r="A1114" s="30">
        <v>1082</v>
      </c>
      <c r="B1114" s="30">
        <v>-14.046666778770826</v>
      </c>
      <c r="C1114" s="30">
        <v>14.237975778770826</v>
      </c>
    </row>
    <row r="1115" spans="1:3" x14ac:dyDescent="0.2">
      <c r="A1115" s="30">
        <v>1083</v>
      </c>
      <c r="B1115" s="30">
        <v>0.25905084369363673</v>
      </c>
      <c r="C1115" s="30">
        <v>1.7661891563063634</v>
      </c>
    </row>
    <row r="1116" spans="1:3" x14ac:dyDescent="0.2">
      <c r="A1116" s="30">
        <v>1084</v>
      </c>
      <c r="B1116" s="30">
        <v>109.76461709929136</v>
      </c>
      <c r="C1116" s="30">
        <v>7.9343829007086413</v>
      </c>
    </row>
    <row r="1117" spans="1:3" x14ac:dyDescent="0.2">
      <c r="A1117" s="30">
        <v>1085</v>
      </c>
      <c r="B1117" s="30">
        <v>116.80183746098824</v>
      </c>
      <c r="C1117" s="30">
        <v>-52.116437460988237</v>
      </c>
    </row>
    <row r="1118" spans="1:3" x14ac:dyDescent="0.2">
      <c r="A1118" s="30">
        <v>1086</v>
      </c>
      <c r="B1118" s="30">
        <v>87.319420674058534</v>
      </c>
      <c r="C1118" s="30">
        <v>35.988579325941473</v>
      </c>
    </row>
    <row r="1119" spans="1:3" x14ac:dyDescent="0.2">
      <c r="A1119" s="30">
        <v>1087</v>
      </c>
      <c r="B1119" s="30">
        <v>0.34620601801086803</v>
      </c>
      <c r="C1119" s="30">
        <v>15.671193981989131</v>
      </c>
    </row>
    <row r="1120" spans="1:3" x14ac:dyDescent="0.2">
      <c r="A1120" s="30">
        <v>1088</v>
      </c>
      <c r="B1120" s="30">
        <v>142.03692751068374</v>
      </c>
      <c r="C1120" s="30">
        <v>-53.015227510683744</v>
      </c>
    </row>
    <row r="1121" spans="1:3" x14ac:dyDescent="0.2">
      <c r="A1121" s="30">
        <v>1089</v>
      </c>
      <c r="B1121" s="30">
        <v>6.7808160846488912</v>
      </c>
      <c r="C1121" s="30">
        <v>17.21278391535111</v>
      </c>
    </row>
    <row r="1122" spans="1:3" x14ac:dyDescent="0.2">
      <c r="A1122" s="30">
        <v>1090</v>
      </c>
      <c r="B1122" s="30">
        <v>114.06863460032527</v>
      </c>
      <c r="C1122" s="30">
        <v>69.337365399674738</v>
      </c>
    </row>
    <row r="1123" spans="1:3" x14ac:dyDescent="0.2">
      <c r="A1123" s="30">
        <v>1091</v>
      </c>
      <c r="B1123" s="30">
        <v>122.95715405389232</v>
      </c>
      <c r="C1123" s="30">
        <v>-5.813154053892319</v>
      </c>
    </row>
    <row r="1124" spans="1:3" x14ac:dyDescent="0.2">
      <c r="A1124" s="30">
        <v>1092</v>
      </c>
      <c r="B1124" s="30">
        <v>143.27733600961045</v>
      </c>
      <c r="C1124" s="30">
        <v>-17.745336009610455</v>
      </c>
    </row>
    <row r="1125" spans="1:3" x14ac:dyDescent="0.2">
      <c r="A1125" s="30">
        <v>1093</v>
      </c>
      <c r="B1125" s="30">
        <v>23.39309424416998</v>
      </c>
      <c r="C1125" s="30">
        <v>4.296405755830019</v>
      </c>
    </row>
    <row r="1126" spans="1:3" x14ac:dyDescent="0.2">
      <c r="A1126" s="30">
        <v>1094</v>
      </c>
      <c r="B1126" s="30">
        <v>57.762885245288452</v>
      </c>
      <c r="C1126" s="30">
        <v>-8.2888852452884549</v>
      </c>
    </row>
    <row r="1127" spans="1:3" x14ac:dyDescent="0.2">
      <c r="A1127" s="30">
        <v>1095</v>
      </c>
      <c r="B1127" s="30">
        <v>31.963775297396236</v>
      </c>
      <c r="C1127" s="30">
        <v>42.644724702603767</v>
      </c>
    </row>
    <row r="1128" spans="1:3" x14ac:dyDescent="0.2">
      <c r="A1128" s="30">
        <v>1096</v>
      </c>
      <c r="B1128" s="30">
        <v>79.072056015999138</v>
      </c>
      <c r="C1128" s="30">
        <v>19.823343984000857</v>
      </c>
    </row>
    <row r="1129" spans="1:3" x14ac:dyDescent="0.2">
      <c r="A1129" s="30">
        <v>1097</v>
      </c>
      <c r="B1129" s="30">
        <v>28.950056367500341</v>
      </c>
      <c r="C1129" s="30">
        <v>-24.593316367500343</v>
      </c>
    </row>
    <row r="1130" spans="1:3" x14ac:dyDescent="0.2">
      <c r="A1130" s="30">
        <v>1098</v>
      </c>
      <c r="B1130" s="30">
        <v>33.945077121813377</v>
      </c>
      <c r="C1130" s="30">
        <v>21.900822878186624</v>
      </c>
    </row>
    <row r="1131" spans="1:3" x14ac:dyDescent="0.2">
      <c r="A1131" s="30">
        <v>1099</v>
      </c>
      <c r="B1131" s="30">
        <v>26.107529757794637</v>
      </c>
      <c r="C1131" s="30">
        <v>-12.341529757794637</v>
      </c>
    </row>
    <row r="1132" spans="1:3" x14ac:dyDescent="0.2">
      <c r="A1132" s="30">
        <v>1100</v>
      </c>
      <c r="B1132" s="30">
        <v>18.303158225253998</v>
      </c>
      <c r="C1132" s="30">
        <v>10.570241774746002</v>
      </c>
    </row>
    <row r="1133" spans="1:3" x14ac:dyDescent="0.2">
      <c r="A1133" s="30">
        <v>1101</v>
      </c>
      <c r="B1133" s="30">
        <v>38.211734262526186</v>
      </c>
      <c r="C1133" s="30">
        <v>-11.806934262526184</v>
      </c>
    </row>
    <row r="1134" spans="1:3" x14ac:dyDescent="0.2">
      <c r="A1134" s="30">
        <v>1102</v>
      </c>
      <c r="B1134" s="30">
        <v>16.184406829261892</v>
      </c>
      <c r="C1134" s="30">
        <v>15.412693170738109</v>
      </c>
    </row>
    <row r="1135" spans="1:3" x14ac:dyDescent="0.2">
      <c r="A1135" s="30">
        <v>1103</v>
      </c>
      <c r="B1135" s="30">
        <v>35.977362606780964</v>
      </c>
      <c r="C1135" s="30">
        <v>-22.586162606780967</v>
      </c>
    </row>
    <row r="1136" spans="1:3" x14ac:dyDescent="0.2">
      <c r="A1136" s="30">
        <v>1104</v>
      </c>
      <c r="B1136" s="30">
        <v>39.262989345848077</v>
      </c>
      <c r="C1136" s="30">
        <v>19.065710654151921</v>
      </c>
    </row>
    <row r="1137" spans="1:3" x14ac:dyDescent="0.2">
      <c r="A1137" s="30">
        <v>1105</v>
      </c>
      <c r="B1137" s="30">
        <v>110.70244151904396</v>
      </c>
      <c r="C1137" s="30">
        <v>-26.398841519043955</v>
      </c>
    </row>
    <row r="1138" spans="1:3" x14ac:dyDescent="0.2">
      <c r="A1138" s="30">
        <v>1106</v>
      </c>
      <c r="B1138" s="30">
        <v>-5.210122727582565</v>
      </c>
      <c r="C1138" s="30">
        <v>35.711022727582566</v>
      </c>
    </row>
    <row r="1139" spans="1:3" x14ac:dyDescent="0.2">
      <c r="A1139" s="30">
        <v>1107</v>
      </c>
      <c r="B1139" s="30">
        <v>102.67712859085209</v>
      </c>
      <c r="C1139" s="30">
        <v>-89.080228590852087</v>
      </c>
    </row>
    <row r="1140" spans="1:3" x14ac:dyDescent="0.2">
      <c r="A1140" s="30">
        <v>1108</v>
      </c>
      <c r="B1140" s="30">
        <v>23.867023775936627</v>
      </c>
      <c r="C1140" s="30">
        <v>26.953876224063375</v>
      </c>
    </row>
    <row r="1141" spans="1:3" x14ac:dyDescent="0.2">
      <c r="A1141" s="30">
        <v>1109</v>
      </c>
      <c r="B1141" s="30">
        <v>27.902505088242183</v>
      </c>
      <c r="C1141" s="30">
        <v>-20.904185088242183</v>
      </c>
    </row>
    <row r="1142" spans="1:3" x14ac:dyDescent="0.2">
      <c r="A1142" s="30">
        <v>1110</v>
      </c>
      <c r="B1142" s="30">
        <v>36.726339678323001</v>
      </c>
      <c r="C1142" s="30">
        <v>-16.479339678323001</v>
      </c>
    </row>
    <row r="1143" spans="1:3" x14ac:dyDescent="0.2">
      <c r="A1143" s="30">
        <v>1111</v>
      </c>
      <c r="B1143" s="30">
        <v>-0.42071293996790354</v>
      </c>
      <c r="C1143" s="30">
        <v>25.230212939967902</v>
      </c>
    </row>
    <row r="1144" spans="1:3" x14ac:dyDescent="0.2">
      <c r="A1144" s="30">
        <v>1112</v>
      </c>
      <c r="B1144" s="30">
        <v>26.709394506359008</v>
      </c>
      <c r="C1144" s="30">
        <v>-12.806094506359008</v>
      </c>
    </row>
    <row r="1145" spans="1:3" x14ac:dyDescent="0.2">
      <c r="A1145" s="30">
        <v>1113</v>
      </c>
      <c r="B1145" s="30">
        <v>30.747283167327826</v>
      </c>
      <c r="C1145" s="30">
        <v>-19.420483167327824</v>
      </c>
    </row>
    <row r="1146" spans="1:3" x14ac:dyDescent="0.2">
      <c r="A1146" s="30">
        <v>1114</v>
      </c>
      <c r="B1146" s="30">
        <v>54.909174634054665</v>
      </c>
      <c r="C1146" s="30">
        <v>-14.003874634054668</v>
      </c>
    </row>
    <row r="1147" spans="1:3" x14ac:dyDescent="0.2">
      <c r="A1147" s="30">
        <v>1115</v>
      </c>
      <c r="B1147" s="30">
        <v>28.820426662717715</v>
      </c>
      <c r="C1147" s="30">
        <v>-21.256756662717713</v>
      </c>
    </row>
    <row r="1148" spans="1:3" x14ac:dyDescent="0.2">
      <c r="A1148" s="30">
        <v>1116</v>
      </c>
      <c r="B1148" s="30">
        <v>109.17879302293616</v>
      </c>
      <c r="C1148" s="30">
        <v>45.840206977063843</v>
      </c>
    </row>
    <row r="1149" spans="1:3" x14ac:dyDescent="0.2">
      <c r="A1149" s="30">
        <v>1117</v>
      </c>
      <c r="B1149" s="30">
        <v>243.0177066640818</v>
      </c>
      <c r="C1149" s="30">
        <v>-8.1147066640818082</v>
      </c>
    </row>
    <row r="1150" spans="1:3" x14ac:dyDescent="0.2">
      <c r="A1150" s="30">
        <v>1118</v>
      </c>
      <c r="B1150" s="30">
        <v>50.294703975607057</v>
      </c>
      <c r="C1150" s="30">
        <v>3.3860960243929412</v>
      </c>
    </row>
    <row r="1151" spans="1:3" x14ac:dyDescent="0.2">
      <c r="A1151" s="30">
        <v>1119</v>
      </c>
      <c r="B1151" s="30">
        <v>210.06473538059106</v>
      </c>
      <c r="C1151" s="30">
        <v>-108.27973538059106</v>
      </c>
    </row>
    <row r="1152" spans="1:3" x14ac:dyDescent="0.2">
      <c r="A1152" s="30">
        <v>1120</v>
      </c>
      <c r="B1152" s="30">
        <v>39.244847030315441</v>
      </c>
      <c r="C1152" s="30">
        <v>10.630052969684556</v>
      </c>
    </row>
    <row r="1153" spans="1:3" x14ac:dyDescent="0.2">
      <c r="A1153" s="30">
        <v>1121</v>
      </c>
      <c r="B1153" s="30">
        <v>163.08543915410519</v>
      </c>
      <c r="C1153" s="30">
        <v>-128.12063915410519</v>
      </c>
    </row>
    <row r="1154" spans="1:3" x14ac:dyDescent="0.2">
      <c r="A1154" s="30">
        <v>1122</v>
      </c>
      <c r="B1154" s="30">
        <v>69.127193756200199</v>
      </c>
      <c r="C1154" s="30">
        <v>26.181206243799807</v>
      </c>
    </row>
    <row r="1155" spans="1:3" x14ac:dyDescent="0.2">
      <c r="A1155" s="30">
        <v>1123</v>
      </c>
      <c r="B1155" s="30">
        <v>15.806297405281335</v>
      </c>
      <c r="C1155" s="30">
        <v>-9.4197405281335023E-2</v>
      </c>
    </row>
    <row r="1156" spans="1:3" x14ac:dyDescent="0.2">
      <c r="A1156" s="30">
        <v>1124</v>
      </c>
      <c r="B1156" s="30">
        <v>21.506916683033889</v>
      </c>
      <c r="C1156" s="30">
        <v>10.483183316966112</v>
      </c>
    </row>
    <row r="1157" spans="1:3" x14ac:dyDescent="0.2">
      <c r="A1157" s="30">
        <v>1125</v>
      </c>
      <c r="B1157" s="30">
        <v>7.9308934022205717</v>
      </c>
      <c r="C1157" s="30">
        <v>99.986106597779425</v>
      </c>
    </row>
    <row r="1158" spans="1:3" x14ac:dyDescent="0.2">
      <c r="A1158" s="30">
        <v>1126</v>
      </c>
      <c r="B1158" s="30">
        <v>18.152374968725088</v>
      </c>
      <c r="C1158" s="30">
        <v>66.597525031274913</v>
      </c>
    </row>
    <row r="1159" spans="1:3" x14ac:dyDescent="0.2">
      <c r="A1159" s="30">
        <v>1127</v>
      </c>
      <c r="B1159" s="30">
        <v>18.152380280497297</v>
      </c>
      <c r="C1159" s="30">
        <v>85.855619719502698</v>
      </c>
    </row>
    <row r="1160" spans="1:3" x14ac:dyDescent="0.2">
      <c r="A1160" s="30">
        <v>1128</v>
      </c>
      <c r="B1160" s="30">
        <v>18.910474962955035</v>
      </c>
      <c r="C1160" s="30">
        <v>34.974325037044963</v>
      </c>
    </row>
    <row r="1161" spans="1:3" x14ac:dyDescent="0.2">
      <c r="A1161" s="30">
        <v>1129</v>
      </c>
      <c r="B1161" s="30">
        <v>21.823795889355619</v>
      </c>
      <c r="C1161" s="30">
        <v>10.62950411064438</v>
      </c>
    </row>
    <row r="1162" spans="1:3" x14ac:dyDescent="0.2">
      <c r="A1162" s="30">
        <v>1130</v>
      </c>
      <c r="B1162" s="30">
        <v>93.578919821617205</v>
      </c>
      <c r="C1162" s="30">
        <v>-37.584319821617207</v>
      </c>
    </row>
    <row r="1163" spans="1:3" x14ac:dyDescent="0.2">
      <c r="A1163" s="30">
        <v>1131</v>
      </c>
      <c r="B1163" s="30">
        <v>48.526687484978972</v>
      </c>
      <c r="C1163" s="30">
        <v>28.738212515021026</v>
      </c>
    </row>
    <row r="1164" spans="1:3" x14ac:dyDescent="0.2">
      <c r="A1164" s="30">
        <v>1132</v>
      </c>
      <c r="B1164" s="30">
        <v>44.746904656210432</v>
      </c>
      <c r="C1164" s="30">
        <v>-27.136904656210433</v>
      </c>
    </row>
    <row r="1165" spans="1:3" x14ac:dyDescent="0.2">
      <c r="A1165" s="30">
        <v>1133</v>
      </c>
      <c r="B1165" s="30">
        <v>1.795226349794828</v>
      </c>
      <c r="C1165" s="30">
        <v>-1.498561349794828</v>
      </c>
    </row>
    <row r="1166" spans="1:3" x14ac:dyDescent="0.2">
      <c r="A1166" s="30">
        <v>1134</v>
      </c>
      <c r="B1166" s="30">
        <v>21.607989081589459</v>
      </c>
      <c r="C1166" s="30">
        <v>-21.49932708158946</v>
      </c>
    </row>
    <row r="1167" spans="1:3" x14ac:dyDescent="0.2">
      <c r="A1167" s="30">
        <v>1135</v>
      </c>
      <c r="B1167" s="30">
        <v>47.50784269546152</v>
      </c>
      <c r="C1167" s="30">
        <v>-10.136442695461518</v>
      </c>
    </row>
    <row r="1168" spans="1:3" x14ac:dyDescent="0.2">
      <c r="A1168" s="30">
        <v>1136</v>
      </c>
      <c r="B1168" s="30">
        <v>25.12027920263802</v>
      </c>
      <c r="C1168" s="30">
        <v>-4.3011792026380213</v>
      </c>
    </row>
    <row r="1169" spans="1:3" x14ac:dyDescent="0.2">
      <c r="A1169" s="30">
        <v>1137</v>
      </c>
      <c r="B1169" s="30">
        <v>30.585789196720285</v>
      </c>
      <c r="C1169" s="30">
        <v>40.452410803279719</v>
      </c>
    </row>
    <row r="1170" spans="1:3" x14ac:dyDescent="0.2">
      <c r="A1170" s="30">
        <v>1138</v>
      </c>
      <c r="B1170" s="30">
        <v>58.982488977938701</v>
      </c>
      <c r="C1170" s="30">
        <v>-25.473588977938704</v>
      </c>
    </row>
    <row r="1171" spans="1:3" x14ac:dyDescent="0.2">
      <c r="A1171" s="30">
        <v>1139</v>
      </c>
      <c r="B1171" s="30">
        <v>72.130331470873131</v>
      </c>
      <c r="C1171" s="30">
        <v>-18.341031470873133</v>
      </c>
    </row>
    <row r="1172" spans="1:3" x14ac:dyDescent="0.2">
      <c r="A1172" s="30">
        <v>1140</v>
      </c>
      <c r="B1172" s="30">
        <v>180.68334494143127</v>
      </c>
      <c r="C1172" s="30">
        <v>17.85665505856872</v>
      </c>
    </row>
    <row r="1173" spans="1:3" x14ac:dyDescent="0.2">
      <c r="A1173" s="30">
        <v>1141</v>
      </c>
      <c r="B1173" s="30">
        <v>33.430742390892384</v>
      </c>
      <c r="C1173" s="30">
        <v>-24.306912390892386</v>
      </c>
    </row>
    <row r="1174" spans="1:3" x14ac:dyDescent="0.2">
      <c r="A1174" s="30">
        <v>1142</v>
      </c>
      <c r="B1174" s="30">
        <v>161.82055276649911</v>
      </c>
      <c r="C1174" s="30">
        <v>-78.471652766499105</v>
      </c>
    </row>
    <row r="1175" spans="1:3" x14ac:dyDescent="0.2">
      <c r="A1175" s="30">
        <v>1143</v>
      </c>
      <c r="B1175" s="30">
        <v>20.629178663813178</v>
      </c>
      <c r="C1175" s="30">
        <v>-20.507206663813179</v>
      </c>
    </row>
    <row r="1176" spans="1:3" x14ac:dyDescent="0.2">
      <c r="A1176" s="30">
        <v>1144</v>
      </c>
      <c r="B1176" s="30">
        <v>102.30022578626321</v>
      </c>
      <c r="C1176" s="30">
        <v>-33.74152578626321</v>
      </c>
    </row>
    <row r="1177" spans="1:3" x14ac:dyDescent="0.2">
      <c r="A1177" s="30">
        <v>1145</v>
      </c>
      <c r="B1177" s="30">
        <v>24.17156781077512</v>
      </c>
      <c r="C1177" s="30">
        <v>-17.112027810775118</v>
      </c>
    </row>
    <row r="1178" spans="1:3" x14ac:dyDescent="0.2">
      <c r="A1178" s="30">
        <v>1146</v>
      </c>
      <c r="B1178" s="30">
        <v>19.2194570954954</v>
      </c>
      <c r="C1178" s="30">
        <v>27.343742904504602</v>
      </c>
    </row>
    <row r="1179" spans="1:3" x14ac:dyDescent="0.2">
      <c r="A1179" s="30">
        <v>1147</v>
      </c>
      <c r="B1179" s="30">
        <v>-4.5823622312594932</v>
      </c>
      <c r="C1179" s="30">
        <v>6.9425422312594929</v>
      </c>
    </row>
    <row r="1180" spans="1:3" x14ac:dyDescent="0.2">
      <c r="A1180" s="30">
        <v>1148</v>
      </c>
      <c r="B1180" s="30">
        <v>34.428496725016458</v>
      </c>
      <c r="C1180" s="30">
        <v>52.912903274983535</v>
      </c>
    </row>
    <row r="1181" spans="1:3" x14ac:dyDescent="0.2">
      <c r="A1181" s="30">
        <v>1149</v>
      </c>
      <c r="B1181" s="30">
        <v>30.861419825680123</v>
      </c>
      <c r="C1181" s="30">
        <v>-5.8583198256801232</v>
      </c>
    </row>
    <row r="1182" spans="1:3" x14ac:dyDescent="0.2">
      <c r="A1182" s="30">
        <v>1150</v>
      </c>
      <c r="B1182" s="30">
        <v>338.45873677659984</v>
      </c>
      <c r="C1182" s="30">
        <v>-29.054736776599839</v>
      </c>
    </row>
    <row r="1183" spans="1:3" x14ac:dyDescent="0.2">
      <c r="A1183" s="30">
        <v>1151</v>
      </c>
      <c r="B1183" s="30">
        <v>259.16953707345169</v>
      </c>
      <c r="C1183" s="30">
        <v>163.86346292654832</v>
      </c>
    </row>
    <row r="1184" spans="1:3" x14ac:dyDescent="0.2">
      <c r="A1184" s="30">
        <v>1152</v>
      </c>
      <c r="B1184" s="30">
        <v>275.33809832984423</v>
      </c>
      <c r="C1184" s="30">
        <v>-34.274098329844236</v>
      </c>
    </row>
    <row r="1185" spans="1:3" x14ac:dyDescent="0.2">
      <c r="A1185" s="30">
        <v>1153</v>
      </c>
      <c r="B1185" s="30">
        <v>175.75495818084528</v>
      </c>
      <c r="C1185" s="30">
        <v>129.63404181915473</v>
      </c>
    </row>
    <row r="1186" spans="1:3" x14ac:dyDescent="0.2">
      <c r="A1186" s="30">
        <v>1154</v>
      </c>
      <c r="B1186" s="30">
        <v>47.075690980823545</v>
      </c>
      <c r="C1186" s="30">
        <v>-7.8405909808235421</v>
      </c>
    </row>
    <row r="1187" spans="1:3" x14ac:dyDescent="0.2">
      <c r="A1187" s="30">
        <v>1155</v>
      </c>
      <c r="B1187" s="30">
        <v>46.016756905723206</v>
      </c>
      <c r="C1187" s="30">
        <v>18.981643094276798</v>
      </c>
    </row>
    <row r="1188" spans="1:3" x14ac:dyDescent="0.2">
      <c r="A1188" s="30">
        <v>1156</v>
      </c>
      <c r="B1188" s="30">
        <v>58.831134467121785</v>
      </c>
      <c r="C1188" s="30">
        <v>124.60486553287822</v>
      </c>
    </row>
    <row r="1189" spans="1:3" x14ac:dyDescent="0.2">
      <c r="A1189" s="30">
        <v>1157</v>
      </c>
      <c r="B1189" s="30">
        <v>131.09369483984392</v>
      </c>
      <c r="C1189" s="30">
        <v>-52.346094839843914</v>
      </c>
    </row>
    <row r="1190" spans="1:3" x14ac:dyDescent="0.2">
      <c r="A1190" s="30">
        <v>1158</v>
      </c>
      <c r="B1190" s="30">
        <v>127.69359871657916</v>
      </c>
      <c r="C1190" s="30">
        <v>52.31840128342084</v>
      </c>
    </row>
    <row r="1191" spans="1:3" x14ac:dyDescent="0.2">
      <c r="A1191" s="30">
        <v>1159</v>
      </c>
      <c r="B1191" s="30">
        <v>61.126703625542589</v>
      </c>
      <c r="C1191" s="30">
        <v>-48.025603625542587</v>
      </c>
    </row>
    <row r="1192" spans="1:3" x14ac:dyDescent="0.2">
      <c r="A1192" s="30">
        <v>1160</v>
      </c>
      <c r="B1192" s="30">
        <v>110.96456452845753</v>
      </c>
      <c r="C1192" s="30">
        <v>-82.192364528457531</v>
      </c>
    </row>
    <row r="1193" spans="1:3" x14ac:dyDescent="0.2">
      <c r="A1193" s="30">
        <v>1161</v>
      </c>
      <c r="B1193" s="30">
        <v>14.669082168361337</v>
      </c>
      <c r="C1193" s="30">
        <v>-6.0721721683613374</v>
      </c>
    </row>
    <row r="1194" spans="1:3" x14ac:dyDescent="0.2">
      <c r="A1194" s="30">
        <v>1162</v>
      </c>
      <c r="B1194" s="30">
        <v>41.274506022379946</v>
      </c>
      <c r="C1194" s="30">
        <v>-23.192906022379944</v>
      </c>
    </row>
    <row r="1195" spans="1:3" x14ac:dyDescent="0.2">
      <c r="A1195" s="30">
        <v>1163</v>
      </c>
      <c r="B1195" s="30">
        <v>1.0437909386673492</v>
      </c>
      <c r="C1195" s="30">
        <v>-0.4817319386673492</v>
      </c>
    </row>
    <row r="1196" spans="1:3" x14ac:dyDescent="0.2">
      <c r="A1196" s="30">
        <v>1164</v>
      </c>
      <c r="B1196" s="30">
        <v>6.4273797386733378</v>
      </c>
      <c r="C1196" s="30">
        <v>-3.1341197386733377</v>
      </c>
    </row>
    <row r="1197" spans="1:3" x14ac:dyDescent="0.2">
      <c r="A1197" s="30">
        <v>1165</v>
      </c>
      <c r="B1197" s="30">
        <v>178.73156777456293</v>
      </c>
      <c r="C1197" s="30">
        <v>-118.07606777456293</v>
      </c>
    </row>
    <row r="1198" spans="1:3" x14ac:dyDescent="0.2">
      <c r="A1198" s="30">
        <v>1166</v>
      </c>
      <c r="B1198" s="30">
        <v>33.997798002297422</v>
      </c>
      <c r="C1198" s="30">
        <v>-27.624108002297422</v>
      </c>
    </row>
    <row r="1199" spans="1:3" x14ac:dyDescent="0.2">
      <c r="A1199" s="30">
        <v>1167</v>
      </c>
      <c r="B1199" s="30">
        <v>12.129242821703238</v>
      </c>
      <c r="C1199" s="30">
        <v>35.407757178296762</v>
      </c>
    </row>
    <row r="1200" spans="1:3" x14ac:dyDescent="0.2">
      <c r="A1200" s="30">
        <v>1168</v>
      </c>
      <c r="B1200" s="30">
        <v>47.254328026912489</v>
      </c>
      <c r="C1200" s="30">
        <v>4.7463719730875127</v>
      </c>
    </row>
    <row r="1201" spans="1:3" x14ac:dyDescent="0.2">
      <c r="A1201" s="30">
        <v>1169</v>
      </c>
      <c r="B1201" s="30">
        <v>37.707823476138771</v>
      </c>
      <c r="C1201" s="30">
        <v>-17.432423476138769</v>
      </c>
    </row>
    <row r="1202" spans="1:3" x14ac:dyDescent="0.2">
      <c r="A1202" s="30">
        <v>1170</v>
      </c>
      <c r="B1202" s="30">
        <v>21.928774917727903</v>
      </c>
      <c r="C1202" s="30">
        <v>25.923825082272099</v>
      </c>
    </row>
    <row r="1203" spans="1:3" x14ac:dyDescent="0.2">
      <c r="A1203" s="30">
        <v>1171</v>
      </c>
      <c r="B1203" s="30">
        <v>42.027656458948023</v>
      </c>
      <c r="C1203" s="30">
        <v>-26.318256458948021</v>
      </c>
    </row>
    <row r="1204" spans="1:3" x14ac:dyDescent="0.2">
      <c r="A1204" s="30">
        <v>1172</v>
      </c>
      <c r="B1204" s="30">
        <v>36.25307563782841</v>
      </c>
      <c r="C1204" s="30">
        <v>-25.34577563782841</v>
      </c>
    </row>
    <row r="1205" spans="1:3" x14ac:dyDescent="0.2">
      <c r="A1205" s="30">
        <v>1173</v>
      </c>
      <c r="B1205" s="30">
        <v>54.450712264127453</v>
      </c>
      <c r="C1205" s="30">
        <v>-25.314112264127452</v>
      </c>
    </row>
    <row r="1206" spans="1:3" x14ac:dyDescent="0.2">
      <c r="A1206" s="30">
        <v>1174</v>
      </c>
      <c r="B1206" s="30">
        <v>-6.7347419409605065</v>
      </c>
      <c r="C1206" s="30">
        <v>7.1595019409605065</v>
      </c>
    </row>
    <row r="1207" spans="1:3" x14ac:dyDescent="0.2">
      <c r="A1207" s="30">
        <v>1175</v>
      </c>
      <c r="B1207" s="30">
        <v>211.05581517330361</v>
      </c>
      <c r="C1207" s="30">
        <v>-120.30021517330361</v>
      </c>
    </row>
    <row r="1208" spans="1:3" x14ac:dyDescent="0.2">
      <c r="A1208" s="30">
        <v>1176</v>
      </c>
      <c r="B1208" s="30">
        <v>12.133475698042254</v>
      </c>
      <c r="C1208" s="30">
        <v>-11.249588698042254</v>
      </c>
    </row>
    <row r="1209" spans="1:3" x14ac:dyDescent="0.2">
      <c r="A1209" s="30">
        <v>1177</v>
      </c>
      <c r="B1209" s="30">
        <v>75.621228419787087</v>
      </c>
      <c r="C1209" s="30">
        <v>-14.65832841978709</v>
      </c>
    </row>
    <row r="1210" spans="1:3" x14ac:dyDescent="0.2">
      <c r="A1210" s="30">
        <v>1178</v>
      </c>
      <c r="B1210" s="30">
        <v>38.73675834508937</v>
      </c>
      <c r="C1210" s="30">
        <v>-16.405758345089371</v>
      </c>
    </row>
    <row r="1211" spans="1:3" x14ac:dyDescent="0.2">
      <c r="A1211" s="30">
        <v>1179</v>
      </c>
      <c r="B1211" s="30">
        <v>21.606164569219626</v>
      </c>
      <c r="C1211" s="30">
        <v>33.11813543078037</v>
      </c>
    </row>
    <row r="1212" spans="1:3" x14ac:dyDescent="0.2">
      <c r="A1212" s="30">
        <v>1180</v>
      </c>
      <c r="B1212" s="30">
        <v>15.609969651840931</v>
      </c>
      <c r="C1212" s="30">
        <v>-5.5037696518409316</v>
      </c>
    </row>
    <row r="1213" spans="1:3" x14ac:dyDescent="0.2">
      <c r="A1213" s="30">
        <v>1181</v>
      </c>
      <c r="B1213" s="30">
        <v>37.813817166531351</v>
      </c>
      <c r="C1213" s="30">
        <v>6.0043828334686467</v>
      </c>
    </row>
    <row r="1214" spans="1:3" x14ac:dyDescent="0.2">
      <c r="A1214" s="30">
        <v>1182</v>
      </c>
      <c r="B1214" s="30">
        <v>143.58272141449413</v>
      </c>
      <c r="C1214" s="30">
        <v>-17.117721414494127</v>
      </c>
    </row>
    <row r="1215" spans="1:3" x14ac:dyDescent="0.2">
      <c r="A1215" s="30">
        <v>1183</v>
      </c>
      <c r="B1215" s="30">
        <v>17.764630639328619</v>
      </c>
      <c r="C1215" s="30">
        <v>-10.20792063932862</v>
      </c>
    </row>
    <row r="1216" spans="1:3" x14ac:dyDescent="0.2">
      <c r="A1216" s="30">
        <v>1184</v>
      </c>
      <c r="B1216" s="30">
        <v>76.472509720788707</v>
      </c>
      <c r="C1216" s="30">
        <v>-43.873609720788707</v>
      </c>
    </row>
    <row r="1217" spans="1:3" x14ac:dyDescent="0.2">
      <c r="A1217" s="30">
        <v>1185</v>
      </c>
      <c r="B1217" s="30">
        <v>123.53250130497646</v>
      </c>
      <c r="C1217" s="30">
        <v>-26.501801304976468</v>
      </c>
    </row>
    <row r="1218" spans="1:3" x14ac:dyDescent="0.2">
      <c r="A1218" s="30">
        <v>1186</v>
      </c>
      <c r="B1218" s="30">
        <v>22.169576331187397</v>
      </c>
      <c r="C1218" s="30">
        <v>-1.9102763311873971</v>
      </c>
    </row>
    <row r="1219" spans="1:3" x14ac:dyDescent="0.2">
      <c r="A1219" s="30">
        <v>1187</v>
      </c>
      <c r="B1219" s="30">
        <v>20.105914474893268</v>
      </c>
      <c r="C1219" s="30">
        <v>-2.3149144748932677</v>
      </c>
    </row>
    <row r="1220" spans="1:3" x14ac:dyDescent="0.2">
      <c r="A1220" s="30">
        <v>1188</v>
      </c>
      <c r="B1220" s="30">
        <v>32.767836255380764</v>
      </c>
      <c r="C1220" s="30">
        <v>-24.819676255380763</v>
      </c>
    </row>
    <row r="1221" spans="1:3" x14ac:dyDescent="0.2">
      <c r="A1221" s="30">
        <v>1189</v>
      </c>
      <c r="B1221" s="30">
        <v>156.11325503253954</v>
      </c>
      <c r="C1221" s="30">
        <v>-6.8782550325395277</v>
      </c>
    </row>
    <row r="1222" spans="1:3" x14ac:dyDescent="0.2">
      <c r="A1222" s="30">
        <v>1190</v>
      </c>
      <c r="B1222" s="30">
        <v>47.992120715687719</v>
      </c>
      <c r="C1222" s="30">
        <v>-16.300320715687718</v>
      </c>
    </row>
    <row r="1223" spans="1:3" x14ac:dyDescent="0.2">
      <c r="A1223" s="30">
        <v>1191</v>
      </c>
      <c r="B1223" s="30">
        <v>30.927217426220455</v>
      </c>
      <c r="C1223" s="30">
        <v>-0.61941742622045481</v>
      </c>
    </row>
    <row r="1224" spans="1:3" x14ac:dyDescent="0.2">
      <c r="A1224" s="30">
        <v>1192</v>
      </c>
      <c r="B1224" s="30">
        <v>130.03285386364797</v>
      </c>
      <c r="C1224" s="30">
        <v>-96.440453863647974</v>
      </c>
    </row>
    <row r="1225" spans="1:3" x14ac:dyDescent="0.2">
      <c r="A1225" s="30">
        <v>1193</v>
      </c>
      <c r="B1225" s="30">
        <v>5.4942380179597432</v>
      </c>
      <c r="C1225" s="30">
        <v>-3.2724280179597431</v>
      </c>
    </row>
    <row r="1226" spans="1:3" x14ac:dyDescent="0.2">
      <c r="A1226" s="30">
        <v>1194</v>
      </c>
      <c r="B1226" s="30">
        <v>75.405796903958915</v>
      </c>
      <c r="C1226" s="30">
        <v>-8.2775969039589086</v>
      </c>
    </row>
    <row r="1227" spans="1:3" x14ac:dyDescent="0.2">
      <c r="A1227" s="30">
        <v>1195</v>
      </c>
      <c r="B1227" s="30">
        <v>43.204194659520851</v>
      </c>
      <c r="C1227" s="30">
        <v>9.0733053404791519</v>
      </c>
    </row>
    <row r="1228" spans="1:3" x14ac:dyDescent="0.2">
      <c r="A1228" s="30">
        <v>1196</v>
      </c>
      <c r="B1228" s="30">
        <v>21.555904338554853</v>
      </c>
      <c r="C1228" s="30">
        <v>-11.143904338554853</v>
      </c>
    </row>
    <row r="1229" spans="1:3" x14ac:dyDescent="0.2">
      <c r="A1229" s="30">
        <v>1197</v>
      </c>
      <c r="B1229" s="30">
        <v>62.013210256800832</v>
      </c>
      <c r="C1229" s="30">
        <v>-24.527110256800832</v>
      </c>
    </row>
    <row r="1230" spans="1:3" x14ac:dyDescent="0.2">
      <c r="A1230" s="30">
        <v>1198</v>
      </c>
      <c r="B1230" s="30">
        <v>28.974384389354704</v>
      </c>
      <c r="C1230" s="30">
        <v>-2.8129843893547033</v>
      </c>
    </row>
    <row r="1231" spans="1:3" x14ac:dyDescent="0.2">
      <c r="A1231" s="30">
        <v>1199</v>
      </c>
      <c r="B1231" s="30">
        <v>177.3407008522351</v>
      </c>
      <c r="C1231" s="30">
        <v>-54.133700852235108</v>
      </c>
    </row>
    <row r="1232" spans="1:3" x14ac:dyDescent="0.2">
      <c r="A1232" s="30">
        <v>1200</v>
      </c>
      <c r="B1232" s="30">
        <v>186.25561312105827</v>
      </c>
      <c r="C1232" s="30">
        <v>20.179386878941727</v>
      </c>
    </row>
    <row r="1233" spans="1:3" x14ac:dyDescent="0.2">
      <c r="A1233" s="30">
        <v>1201</v>
      </c>
      <c r="B1233" s="30">
        <v>84.466131806655241</v>
      </c>
      <c r="C1233" s="30">
        <v>-9.1601318066552437</v>
      </c>
    </row>
    <row r="1234" spans="1:3" x14ac:dyDescent="0.2">
      <c r="A1234" s="30">
        <v>1202</v>
      </c>
      <c r="B1234" s="30">
        <v>48.462137845512387</v>
      </c>
      <c r="C1234" s="30">
        <v>-36.089737845512389</v>
      </c>
    </row>
    <row r="1235" spans="1:3" x14ac:dyDescent="0.2">
      <c r="A1235" s="30">
        <v>1203</v>
      </c>
      <c r="B1235" s="30">
        <v>126.04843750746707</v>
      </c>
      <c r="C1235" s="30">
        <v>-40.585137507467067</v>
      </c>
    </row>
    <row r="1236" spans="1:3" x14ac:dyDescent="0.2">
      <c r="A1236" s="30">
        <v>1204</v>
      </c>
      <c r="B1236" s="30">
        <v>3.0730763907994327</v>
      </c>
      <c r="C1236" s="30">
        <v>2.771853609200567</v>
      </c>
    </row>
    <row r="1237" spans="1:3" x14ac:dyDescent="0.2">
      <c r="A1237" s="30">
        <v>1205</v>
      </c>
      <c r="B1237" s="30">
        <v>51.699062848737952</v>
      </c>
      <c r="C1237" s="30">
        <v>-15.002262848737949</v>
      </c>
    </row>
    <row r="1238" spans="1:3" x14ac:dyDescent="0.2">
      <c r="A1238" s="30">
        <v>1206</v>
      </c>
      <c r="B1238" s="30">
        <v>69.651040916773681</v>
      </c>
      <c r="C1238" s="30">
        <v>20.705859083226315</v>
      </c>
    </row>
    <row r="1239" spans="1:3" x14ac:dyDescent="0.2">
      <c r="A1239" s="30">
        <v>1207</v>
      </c>
      <c r="B1239" s="30">
        <v>96.464346010506489</v>
      </c>
      <c r="C1239" s="30">
        <v>-43.248346010506488</v>
      </c>
    </row>
    <row r="1240" spans="1:3" x14ac:dyDescent="0.2">
      <c r="A1240" s="30">
        <v>1208</v>
      </c>
      <c r="B1240" s="30">
        <v>40.5590977576475</v>
      </c>
      <c r="C1240" s="30">
        <v>17.300002242352498</v>
      </c>
    </row>
    <row r="1241" spans="1:3" x14ac:dyDescent="0.2">
      <c r="A1241" s="30">
        <v>1209</v>
      </c>
      <c r="B1241" s="30">
        <v>73.413183965850308</v>
      </c>
      <c r="C1241" s="30">
        <v>-55.93998396585031</v>
      </c>
    </row>
    <row r="1242" spans="1:3" x14ac:dyDescent="0.2">
      <c r="A1242" s="30">
        <v>1210</v>
      </c>
      <c r="B1242" s="30">
        <v>66.299282326028901</v>
      </c>
      <c r="C1242" s="30">
        <v>-28.646682326028902</v>
      </c>
    </row>
    <row r="1243" spans="1:3" x14ac:dyDescent="0.2">
      <c r="A1243" s="30">
        <v>1211</v>
      </c>
      <c r="B1243" s="30">
        <v>81.345358924455581</v>
      </c>
      <c r="C1243" s="30">
        <v>-31.469758924455583</v>
      </c>
    </row>
    <row r="1244" spans="1:3" x14ac:dyDescent="0.2">
      <c r="A1244" s="30">
        <v>1212</v>
      </c>
      <c r="B1244" s="30">
        <v>15.656214237232692</v>
      </c>
      <c r="C1244" s="30">
        <v>-15.591127237232692</v>
      </c>
    </row>
    <row r="1245" spans="1:3" x14ac:dyDescent="0.2">
      <c r="A1245" s="30">
        <v>1213</v>
      </c>
      <c r="B1245" s="30">
        <v>3.889311629239439</v>
      </c>
      <c r="C1245" s="30">
        <v>-1.5444616292394389</v>
      </c>
    </row>
    <row r="1246" spans="1:3" x14ac:dyDescent="0.2">
      <c r="A1246" s="30">
        <v>1214</v>
      </c>
      <c r="B1246" s="30">
        <v>79.61404040132102</v>
      </c>
      <c r="C1246" s="30">
        <v>-36.553440401321019</v>
      </c>
    </row>
    <row r="1247" spans="1:3" x14ac:dyDescent="0.2">
      <c r="A1247" s="30">
        <v>1215</v>
      </c>
      <c r="B1247" s="30">
        <v>31.725347967630853</v>
      </c>
      <c r="C1247" s="30">
        <v>-12.063347967630854</v>
      </c>
    </row>
    <row r="1248" spans="1:3" x14ac:dyDescent="0.2">
      <c r="A1248" s="30">
        <v>1216</v>
      </c>
      <c r="B1248" s="30">
        <v>51.943740306992581</v>
      </c>
      <c r="C1248" s="30">
        <v>-28.58294030699258</v>
      </c>
    </row>
    <row r="1249" spans="1:3" x14ac:dyDescent="0.2">
      <c r="A1249" s="30">
        <v>1217</v>
      </c>
      <c r="B1249" s="30">
        <v>16.615427205798117</v>
      </c>
      <c r="C1249" s="30">
        <v>-3.6197272057981174</v>
      </c>
    </row>
    <row r="1250" spans="1:3" x14ac:dyDescent="0.2">
      <c r="A1250" s="30">
        <v>1218</v>
      </c>
      <c r="B1250" s="30">
        <v>31.000459852367509</v>
      </c>
      <c r="C1250" s="30">
        <v>-11.943459852367511</v>
      </c>
    </row>
    <row r="1251" spans="1:3" x14ac:dyDescent="0.2">
      <c r="A1251" s="30">
        <v>1219</v>
      </c>
      <c r="B1251" s="30">
        <v>53.957702744975535</v>
      </c>
      <c r="C1251" s="30">
        <v>61.691297255024466</v>
      </c>
    </row>
    <row r="1252" spans="1:3" x14ac:dyDescent="0.2">
      <c r="A1252" s="30">
        <v>1220</v>
      </c>
      <c r="B1252" s="30">
        <v>44.105628284643053</v>
      </c>
      <c r="C1252" s="30">
        <v>-34.441308284643057</v>
      </c>
    </row>
    <row r="1253" spans="1:3" x14ac:dyDescent="0.2">
      <c r="A1253" s="30">
        <v>1221</v>
      </c>
      <c r="B1253" s="30">
        <v>15.106607476943905</v>
      </c>
      <c r="C1253" s="30">
        <v>5.2331925230560952</v>
      </c>
    </row>
    <row r="1254" spans="1:3" x14ac:dyDescent="0.2">
      <c r="A1254" s="30">
        <v>1222</v>
      </c>
      <c r="B1254" s="30">
        <v>61.857451151560724</v>
      </c>
      <c r="C1254" s="30">
        <v>-32.779951151560724</v>
      </c>
    </row>
    <row r="1255" spans="1:3" x14ac:dyDescent="0.2">
      <c r="A1255" s="30">
        <v>1223</v>
      </c>
      <c r="B1255" s="30">
        <v>37.760227224885526</v>
      </c>
      <c r="C1255" s="30">
        <v>-23.997127224885524</v>
      </c>
    </row>
    <row r="1256" spans="1:3" x14ac:dyDescent="0.2">
      <c r="A1256" s="30">
        <v>1224</v>
      </c>
      <c r="B1256" s="30">
        <v>51.365325111824369</v>
      </c>
      <c r="C1256" s="30">
        <v>-51.225081111824366</v>
      </c>
    </row>
    <row r="1257" spans="1:3" x14ac:dyDescent="0.2">
      <c r="A1257" s="30">
        <v>1225</v>
      </c>
      <c r="B1257" s="30">
        <v>2.8715026764327032</v>
      </c>
      <c r="C1257" s="30">
        <v>0.73777732356729686</v>
      </c>
    </row>
    <row r="1258" spans="1:3" x14ac:dyDescent="0.2">
      <c r="A1258" s="30">
        <v>1226</v>
      </c>
      <c r="B1258" s="30">
        <v>37.631511722799054</v>
      </c>
      <c r="C1258" s="30">
        <v>-32.147131722799053</v>
      </c>
    </row>
    <row r="1259" spans="1:3" x14ac:dyDescent="0.2">
      <c r="A1259" s="30">
        <v>1227</v>
      </c>
      <c r="B1259" s="30">
        <v>23.974402444165335</v>
      </c>
      <c r="C1259" s="30">
        <v>-20.804982444165336</v>
      </c>
    </row>
    <row r="1260" spans="1:3" x14ac:dyDescent="0.2">
      <c r="A1260" s="30">
        <v>1228</v>
      </c>
      <c r="B1260" s="30">
        <v>36.550826121477385</v>
      </c>
      <c r="C1260" s="30">
        <v>-3.8885261214773834</v>
      </c>
    </row>
    <row r="1261" spans="1:3" x14ac:dyDescent="0.2">
      <c r="A1261" s="30">
        <v>1229</v>
      </c>
      <c r="B1261" s="30">
        <v>43.860992842255563</v>
      </c>
      <c r="C1261" s="30">
        <v>4.5624071577444383</v>
      </c>
    </row>
    <row r="1262" spans="1:3" x14ac:dyDescent="0.2">
      <c r="A1262" s="30">
        <v>1230</v>
      </c>
      <c r="B1262" s="30">
        <v>49.936275296773495</v>
      </c>
      <c r="C1262" s="30">
        <v>-27.058475296773494</v>
      </c>
    </row>
    <row r="1263" spans="1:3" x14ac:dyDescent="0.2">
      <c r="A1263" s="30">
        <v>1231</v>
      </c>
      <c r="B1263" s="30">
        <v>50.21468145263016</v>
      </c>
      <c r="C1263" s="30">
        <v>-8.2168814526301617</v>
      </c>
    </row>
    <row r="1264" spans="1:3" x14ac:dyDescent="0.2">
      <c r="A1264" s="30">
        <v>1232</v>
      </c>
      <c r="B1264" s="30">
        <v>28.403242663677521</v>
      </c>
      <c r="C1264" s="30">
        <v>105.73875733632248</v>
      </c>
    </row>
    <row r="1265" spans="1:3" x14ac:dyDescent="0.2">
      <c r="A1265" s="30">
        <v>1233</v>
      </c>
      <c r="B1265" s="30">
        <v>44.473437788859371</v>
      </c>
      <c r="C1265" s="30">
        <v>46.361562211140622</v>
      </c>
    </row>
    <row r="1266" spans="1:3" x14ac:dyDescent="0.2">
      <c r="A1266" s="30">
        <v>1234</v>
      </c>
      <c r="B1266" s="30">
        <v>67.969180738506935</v>
      </c>
      <c r="C1266" s="30">
        <v>-38.187680738506934</v>
      </c>
    </row>
    <row r="1267" spans="1:3" x14ac:dyDescent="0.2">
      <c r="A1267" s="30">
        <v>1235</v>
      </c>
      <c r="B1267" s="30">
        <v>60.9373368281179</v>
      </c>
      <c r="C1267" s="30">
        <v>-20.8609368281179</v>
      </c>
    </row>
    <row r="1268" spans="1:3" x14ac:dyDescent="0.2">
      <c r="A1268" s="30">
        <v>1236</v>
      </c>
      <c r="B1268" s="30">
        <v>123.39804866252121</v>
      </c>
      <c r="C1268" s="30">
        <v>20.21995133747879</v>
      </c>
    </row>
    <row r="1269" spans="1:3" x14ac:dyDescent="0.2">
      <c r="A1269" s="30">
        <v>1237</v>
      </c>
      <c r="B1269" s="30">
        <v>136.06108413381003</v>
      </c>
      <c r="C1269" s="30">
        <v>-4.5250841338100258</v>
      </c>
    </row>
    <row r="1270" spans="1:3" x14ac:dyDescent="0.2">
      <c r="A1270" s="30">
        <v>1238</v>
      </c>
      <c r="B1270" s="30">
        <v>176.70118018000801</v>
      </c>
      <c r="C1270" s="30">
        <v>-73.300180180008013</v>
      </c>
    </row>
    <row r="1271" spans="1:3" x14ac:dyDescent="0.2">
      <c r="A1271" s="30">
        <v>1239</v>
      </c>
      <c r="B1271" s="30">
        <v>96.822958603029022</v>
      </c>
      <c r="C1271" s="30">
        <v>79.918041396970992</v>
      </c>
    </row>
    <row r="1272" spans="1:3" x14ac:dyDescent="0.2">
      <c r="A1272" s="30">
        <v>1240</v>
      </c>
      <c r="B1272" s="30">
        <v>35.653490375756107</v>
      </c>
      <c r="C1272" s="30">
        <v>1.2212096242438903</v>
      </c>
    </row>
    <row r="1273" spans="1:3" x14ac:dyDescent="0.2">
      <c r="A1273" s="30">
        <v>1241</v>
      </c>
      <c r="B1273" s="30">
        <v>83.814534415750003</v>
      </c>
      <c r="C1273" s="30">
        <v>20.240465584250003</v>
      </c>
    </row>
    <row r="1274" spans="1:3" x14ac:dyDescent="0.2">
      <c r="A1274" s="30">
        <v>1242</v>
      </c>
      <c r="B1274" s="30">
        <v>26.093509031531479</v>
      </c>
      <c r="C1274" s="30">
        <v>42.432090968468515</v>
      </c>
    </row>
    <row r="1275" spans="1:3" x14ac:dyDescent="0.2">
      <c r="A1275" s="30">
        <v>1243</v>
      </c>
      <c r="B1275" s="30">
        <v>229.55267979677433</v>
      </c>
      <c r="C1275" s="30">
        <v>-124.33267979677433</v>
      </c>
    </row>
    <row r="1276" spans="1:3" x14ac:dyDescent="0.2">
      <c r="A1276" s="30">
        <v>1244</v>
      </c>
      <c r="B1276" s="30">
        <v>110.03551010590127</v>
      </c>
      <c r="C1276" s="30">
        <v>-51.428510105901267</v>
      </c>
    </row>
    <row r="1277" spans="1:3" x14ac:dyDescent="0.2">
      <c r="A1277" s="30">
        <v>1245</v>
      </c>
      <c r="B1277" s="30">
        <v>1.9802726633936147</v>
      </c>
      <c r="C1277" s="30">
        <v>1.3453673366063852</v>
      </c>
    </row>
    <row r="1278" spans="1:3" x14ac:dyDescent="0.2">
      <c r="A1278" s="30">
        <v>1246</v>
      </c>
      <c r="B1278" s="30">
        <v>104.84266289458</v>
      </c>
      <c r="C1278" s="30">
        <v>23.357337105419987</v>
      </c>
    </row>
    <row r="1279" spans="1:3" x14ac:dyDescent="0.2">
      <c r="A1279" s="30">
        <v>1247</v>
      </c>
      <c r="B1279" s="30">
        <v>94.130117147445276</v>
      </c>
      <c r="C1279" s="30">
        <v>-55.620817147445273</v>
      </c>
    </row>
    <row r="1280" spans="1:3" x14ac:dyDescent="0.2">
      <c r="A1280" s="30">
        <v>1248</v>
      </c>
      <c r="B1280" s="30">
        <v>53.206424303080354</v>
      </c>
      <c r="C1280" s="30">
        <v>-36.214524303080353</v>
      </c>
    </row>
    <row r="1281" spans="1:3" x14ac:dyDescent="0.2">
      <c r="A1281" s="30">
        <v>1249</v>
      </c>
      <c r="B1281" s="30">
        <v>61.625512284563541</v>
      </c>
      <c r="C1281" s="30">
        <v>8.6436877154364566</v>
      </c>
    </row>
    <row r="1282" spans="1:3" x14ac:dyDescent="0.2">
      <c r="A1282" s="30">
        <v>1250</v>
      </c>
      <c r="B1282" s="30">
        <v>62.119677059429087</v>
      </c>
      <c r="C1282" s="30">
        <v>-43.129177059429082</v>
      </c>
    </row>
    <row r="1283" spans="1:3" x14ac:dyDescent="0.2">
      <c r="A1283" s="30">
        <v>1251</v>
      </c>
      <c r="B1283" s="30">
        <v>30.130253312064355</v>
      </c>
      <c r="C1283" s="30">
        <v>25.843046687935647</v>
      </c>
    </row>
    <row r="1284" spans="1:3" x14ac:dyDescent="0.2">
      <c r="A1284" s="30">
        <v>1252</v>
      </c>
      <c r="B1284" s="30">
        <v>4.1789217195828066</v>
      </c>
      <c r="C1284" s="30">
        <v>-1.0854317195828065</v>
      </c>
    </row>
    <row r="1285" spans="1:3" x14ac:dyDescent="0.2">
      <c r="A1285" s="30">
        <v>1253</v>
      </c>
      <c r="B1285" s="30">
        <v>4.8706312436093828</v>
      </c>
      <c r="C1285" s="30">
        <v>-4.8331912436093827</v>
      </c>
    </row>
    <row r="1286" spans="1:3" x14ac:dyDescent="0.2">
      <c r="A1286" s="30">
        <v>1254</v>
      </c>
      <c r="B1286" s="30">
        <v>52.656812151860713</v>
      </c>
      <c r="C1286" s="30">
        <v>-13.25711215186071</v>
      </c>
    </row>
    <row r="1287" spans="1:3" x14ac:dyDescent="0.2">
      <c r="A1287" s="30">
        <v>1255</v>
      </c>
      <c r="B1287" s="30">
        <v>54.476953150109246</v>
      </c>
      <c r="C1287" s="30">
        <v>-28.034653150109246</v>
      </c>
    </row>
    <row r="1288" spans="1:3" x14ac:dyDescent="0.2">
      <c r="A1288" s="30">
        <v>1256</v>
      </c>
      <c r="B1288" s="30">
        <v>38.930147331861789</v>
      </c>
      <c r="C1288" s="30">
        <v>-19.613547331861788</v>
      </c>
    </row>
    <row r="1289" spans="1:3" x14ac:dyDescent="0.2">
      <c r="A1289" s="30">
        <v>1257</v>
      </c>
      <c r="B1289" s="30">
        <v>20.803028355191415</v>
      </c>
      <c r="C1289" s="30">
        <v>-14.048128355191416</v>
      </c>
    </row>
    <row r="1290" spans="1:3" x14ac:dyDescent="0.2">
      <c r="A1290" s="30">
        <v>1258</v>
      </c>
      <c r="B1290" s="30">
        <v>84.069131829741636</v>
      </c>
      <c r="C1290" s="30">
        <v>142.06886817025838</v>
      </c>
    </row>
    <row r="1291" spans="1:3" x14ac:dyDescent="0.2">
      <c r="A1291" s="30">
        <v>1259</v>
      </c>
      <c r="B1291" s="30">
        <v>131.23755464952043</v>
      </c>
      <c r="C1291" s="30">
        <v>8.8434453504795556</v>
      </c>
    </row>
    <row r="1292" spans="1:3" x14ac:dyDescent="0.2">
      <c r="A1292" s="30">
        <v>1260</v>
      </c>
      <c r="B1292" s="30">
        <v>99.446435904381474</v>
      </c>
      <c r="C1292" s="30">
        <v>17.196564095618527</v>
      </c>
    </row>
    <row r="1293" spans="1:3" x14ac:dyDescent="0.2">
      <c r="A1293" s="30">
        <v>1261</v>
      </c>
      <c r="B1293" s="30">
        <v>35.188935694944576</v>
      </c>
      <c r="C1293" s="30">
        <v>-24.688935694944576</v>
      </c>
    </row>
    <row r="1294" spans="1:3" x14ac:dyDescent="0.2">
      <c r="A1294" s="30">
        <v>1262</v>
      </c>
      <c r="B1294" s="30">
        <v>27.30799305743194</v>
      </c>
      <c r="C1294" s="30">
        <v>-10.187993057431939</v>
      </c>
    </row>
    <row r="1295" spans="1:3" x14ac:dyDescent="0.2">
      <c r="A1295" s="30">
        <v>1263</v>
      </c>
      <c r="B1295" s="30">
        <v>39.768939976690589</v>
      </c>
      <c r="C1295" s="30">
        <v>31.577960023309416</v>
      </c>
    </row>
    <row r="1296" spans="1:3" x14ac:dyDescent="0.2">
      <c r="A1296" s="30">
        <v>1264</v>
      </c>
      <c r="B1296" s="30">
        <v>91.130640821437296</v>
      </c>
      <c r="C1296" s="30">
        <v>35.019359178562709</v>
      </c>
    </row>
    <row r="1297" spans="1:3" x14ac:dyDescent="0.2">
      <c r="A1297" s="30">
        <v>1265</v>
      </c>
      <c r="B1297" s="30">
        <v>-8.6547173370530128</v>
      </c>
      <c r="C1297" s="30">
        <v>12.662507337053013</v>
      </c>
    </row>
    <row r="1298" spans="1:3" x14ac:dyDescent="0.2">
      <c r="A1298" s="30">
        <v>1266</v>
      </c>
      <c r="B1298" s="30">
        <v>-0.22248468963038981</v>
      </c>
      <c r="C1298" s="30">
        <v>0.32315368963038982</v>
      </c>
    </row>
    <row r="1299" spans="1:3" x14ac:dyDescent="0.2">
      <c r="A1299" s="30">
        <v>1267</v>
      </c>
      <c r="B1299" s="30">
        <v>8.8228047963536405</v>
      </c>
      <c r="C1299" s="30">
        <v>-7.5125347963536404</v>
      </c>
    </row>
    <row r="1300" spans="1:3" x14ac:dyDescent="0.2">
      <c r="A1300" s="30">
        <v>1268</v>
      </c>
      <c r="B1300" s="30">
        <v>110.48977671100653</v>
      </c>
      <c r="C1300" s="30">
        <v>7.8212232889934796</v>
      </c>
    </row>
    <row r="1301" spans="1:3" x14ac:dyDescent="0.2">
      <c r="A1301" s="30">
        <v>1269</v>
      </c>
      <c r="B1301" s="30">
        <v>3.5885125858254634</v>
      </c>
      <c r="C1301" s="30">
        <v>-3.5610675858254632</v>
      </c>
    </row>
    <row r="1302" spans="1:3" x14ac:dyDescent="0.2">
      <c r="A1302" s="30">
        <v>1270</v>
      </c>
      <c r="B1302" s="30">
        <v>126.21276077085322</v>
      </c>
      <c r="C1302" s="30">
        <v>28.969239229146766</v>
      </c>
    </row>
    <row r="1303" spans="1:3" x14ac:dyDescent="0.2">
      <c r="A1303" s="30">
        <v>1271</v>
      </c>
      <c r="B1303" s="30">
        <v>38.265855711769838</v>
      </c>
      <c r="C1303" s="30">
        <v>-15.195855711769838</v>
      </c>
    </row>
    <row r="1304" spans="1:3" x14ac:dyDescent="0.2">
      <c r="A1304" s="30">
        <v>1272</v>
      </c>
      <c r="B1304" s="30">
        <v>61.072077899690541</v>
      </c>
      <c r="C1304" s="30">
        <v>-13.764577899690543</v>
      </c>
    </row>
    <row r="1305" spans="1:3" x14ac:dyDescent="0.2">
      <c r="A1305" s="30">
        <v>1273</v>
      </c>
      <c r="B1305" s="30">
        <v>23.775748631107785</v>
      </c>
      <c r="C1305" s="30">
        <v>67.262551368892218</v>
      </c>
    </row>
    <row r="1306" spans="1:3" x14ac:dyDescent="0.2">
      <c r="A1306" s="30">
        <v>1274</v>
      </c>
      <c r="B1306" s="30">
        <v>6.5799869203763039</v>
      </c>
      <c r="C1306" s="30">
        <v>2.2067230796236954</v>
      </c>
    </row>
    <row r="1307" spans="1:3" x14ac:dyDescent="0.2">
      <c r="A1307" s="30">
        <v>1275</v>
      </c>
      <c r="B1307" s="30">
        <v>54.630314456409053</v>
      </c>
      <c r="C1307" s="30">
        <v>28.669485543590952</v>
      </c>
    </row>
    <row r="1308" spans="1:3" x14ac:dyDescent="0.2">
      <c r="A1308" s="30">
        <v>1276</v>
      </c>
      <c r="B1308" s="30">
        <v>40.139718619184485</v>
      </c>
      <c r="C1308" s="30">
        <v>-20.788118619184484</v>
      </c>
    </row>
    <row r="1309" spans="1:3" x14ac:dyDescent="0.2">
      <c r="A1309" s="30">
        <v>1277</v>
      </c>
      <c r="B1309" s="30">
        <v>19.859808108618843</v>
      </c>
      <c r="C1309" s="30">
        <v>35.293591891381155</v>
      </c>
    </row>
    <row r="1310" spans="1:3" x14ac:dyDescent="0.2">
      <c r="A1310" s="30">
        <v>1278</v>
      </c>
      <c r="B1310" s="30">
        <v>18.195273766418751</v>
      </c>
      <c r="C1310" s="30">
        <v>68.829826233581244</v>
      </c>
    </row>
    <row r="1311" spans="1:3" x14ac:dyDescent="0.2">
      <c r="A1311" s="30">
        <v>1279</v>
      </c>
      <c r="B1311" s="30">
        <v>37.300899349813697</v>
      </c>
      <c r="C1311" s="30">
        <v>42.849400650186304</v>
      </c>
    </row>
    <row r="1312" spans="1:3" x14ac:dyDescent="0.2">
      <c r="A1312" s="30">
        <v>1280</v>
      </c>
      <c r="B1312" s="30">
        <v>24.187985992632342</v>
      </c>
      <c r="C1312" s="30">
        <v>39.082314007367657</v>
      </c>
    </row>
    <row r="1313" spans="1:3" x14ac:dyDescent="0.2">
      <c r="A1313" s="30">
        <v>1281</v>
      </c>
      <c r="B1313" s="30">
        <v>24.643324371579908</v>
      </c>
      <c r="C1313" s="30">
        <v>32.086675628420089</v>
      </c>
    </row>
    <row r="1314" spans="1:3" x14ac:dyDescent="0.2">
      <c r="A1314" s="30">
        <v>1282</v>
      </c>
      <c r="B1314" s="30">
        <v>34.700301908579526</v>
      </c>
      <c r="C1314" s="30">
        <v>-29.183591908579526</v>
      </c>
    </row>
    <row r="1315" spans="1:3" x14ac:dyDescent="0.2">
      <c r="A1315" s="30">
        <v>1283</v>
      </c>
      <c r="B1315" s="30">
        <v>47.119647698220554</v>
      </c>
      <c r="C1315" s="30">
        <v>24.157752301779446</v>
      </c>
    </row>
    <row r="1316" spans="1:3" x14ac:dyDescent="0.2">
      <c r="A1316" s="30">
        <v>1284</v>
      </c>
      <c r="B1316" s="30">
        <v>58.499133471706415</v>
      </c>
      <c r="C1316" s="30">
        <v>51.500866528293585</v>
      </c>
    </row>
    <row r="1317" spans="1:3" x14ac:dyDescent="0.2">
      <c r="A1317" s="30">
        <v>1285</v>
      </c>
      <c r="B1317" s="30">
        <v>58.75823879284485</v>
      </c>
      <c r="C1317" s="30">
        <v>31.945461207155148</v>
      </c>
    </row>
    <row r="1318" spans="1:3" x14ac:dyDescent="0.2">
      <c r="A1318" s="30">
        <v>1286</v>
      </c>
      <c r="B1318" s="30">
        <v>40.28195168436342</v>
      </c>
      <c r="C1318" s="30">
        <v>-8.2676516843634218</v>
      </c>
    </row>
    <row r="1319" spans="1:3" x14ac:dyDescent="0.2">
      <c r="A1319" s="30">
        <v>1287</v>
      </c>
      <c r="B1319" s="30">
        <v>45.512211734280967</v>
      </c>
      <c r="C1319" s="30">
        <v>-27.708411734280968</v>
      </c>
    </row>
    <row r="1320" spans="1:3" x14ac:dyDescent="0.2">
      <c r="A1320" s="30">
        <v>1288</v>
      </c>
      <c r="B1320" s="30">
        <v>59.084268761526289</v>
      </c>
      <c r="C1320" s="30">
        <v>22.173531238473714</v>
      </c>
    </row>
    <row r="1321" spans="1:3" x14ac:dyDescent="0.2">
      <c r="A1321" s="30">
        <v>1289</v>
      </c>
      <c r="B1321" s="30">
        <v>85.310114119176575</v>
      </c>
      <c r="C1321" s="30">
        <v>67.977885880823436</v>
      </c>
    </row>
    <row r="1322" spans="1:3" x14ac:dyDescent="0.2">
      <c r="A1322" s="30">
        <v>1290</v>
      </c>
      <c r="B1322" s="30">
        <v>85.544901985848753</v>
      </c>
      <c r="C1322" s="30">
        <v>-1.3595019858487518</v>
      </c>
    </row>
    <row r="1323" spans="1:3" x14ac:dyDescent="0.2">
      <c r="A1323" s="30">
        <v>1291</v>
      </c>
      <c r="B1323" s="30">
        <v>70.468838505489686</v>
      </c>
      <c r="C1323" s="30">
        <v>-38.97453850548969</v>
      </c>
    </row>
    <row r="1324" spans="1:3" x14ac:dyDescent="0.2">
      <c r="A1324" s="30">
        <v>1292</v>
      </c>
      <c r="B1324" s="30">
        <v>61.977449893550201</v>
      </c>
      <c r="C1324" s="30">
        <v>27.160650106449793</v>
      </c>
    </row>
    <row r="1325" spans="1:3" x14ac:dyDescent="0.2">
      <c r="A1325" s="30">
        <v>1293</v>
      </c>
      <c r="B1325" s="30">
        <v>60.073942338573232</v>
      </c>
      <c r="C1325" s="30">
        <v>-21.897042338573229</v>
      </c>
    </row>
    <row r="1326" spans="1:3" x14ac:dyDescent="0.2">
      <c r="A1326" s="30">
        <v>1294</v>
      </c>
      <c r="B1326" s="30">
        <v>21.499825633650499</v>
      </c>
      <c r="C1326" s="30">
        <v>-14.517145633650498</v>
      </c>
    </row>
    <row r="1327" spans="1:3" x14ac:dyDescent="0.2">
      <c r="A1327" s="30">
        <v>1295</v>
      </c>
      <c r="B1327" s="30">
        <v>110.05131046662022</v>
      </c>
      <c r="C1327" s="30">
        <v>10.095689533379783</v>
      </c>
    </row>
    <row r="1328" spans="1:3" x14ac:dyDescent="0.2">
      <c r="A1328" s="30">
        <v>1296</v>
      </c>
      <c r="B1328" s="30">
        <v>40.621993922805189</v>
      </c>
      <c r="C1328" s="30">
        <v>0.78550607719481036</v>
      </c>
    </row>
    <row r="1329" spans="1:3" x14ac:dyDescent="0.2">
      <c r="A1329" s="30">
        <v>1297</v>
      </c>
      <c r="B1329" s="30">
        <v>67.106299006964321</v>
      </c>
      <c r="C1329" s="30">
        <v>-19.324899006964323</v>
      </c>
    </row>
    <row r="1330" spans="1:3" x14ac:dyDescent="0.2">
      <c r="A1330" s="30">
        <v>1298</v>
      </c>
      <c r="B1330" s="30">
        <v>50.301110735139794</v>
      </c>
      <c r="C1330" s="30">
        <v>9.3983892648602065</v>
      </c>
    </row>
    <row r="1331" spans="1:3" x14ac:dyDescent="0.2">
      <c r="A1331" s="30">
        <v>1299</v>
      </c>
      <c r="B1331" s="30">
        <v>3.4875429564964175</v>
      </c>
      <c r="C1331" s="30">
        <v>0.55919704350358224</v>
      </c>
    </row>
    <row r="1332" spans="1:3" x14ac:dyDescent="0.2">
      <c r="A1332" s="30">
        <v>1300</v>
      </c>
      <c r="B1332" s="30">
        <v>35.291152492100096</v>
      </c>
      <c r="C1332" s="30">
        <v>-1.9336524921000944</v>
      </c>
    </row>
    <row r="1333" spans="1:3" x14ac:dyDescent="0.2">
      <c r="A1333" s="30">
        <v>1301</v>
      </c>
      <c r="B1333" s="30">
        <v>16.713433296901648</v>
      </c>
      <c r="C1333" s="30">
        <v>-10.094263296901648</v>
      </c>
    </row>
    <row r="1334" spans="1:3" x14ac:dyDescent="0.2">
      <c r="A1334" s="30">
        <v>1302</v>
      </c>
      <c r="B1334" s="30">
        <v>42.217932724375146</v>
      </c>
      <c r="C1334" s="30">
        <v>-29.941132724375144</v>
      </c>
    </row>
    <row r="1335" spans="1:3" x14ac:dyDescent="0.2">
      <c r="A1335" s="30">
        <v>1303</v>
      </c>
      <c r="B1335" s="30">
        <v>66.169009814903774</v>
      </c>
      <c r="C1335" s="30">
        <v>-32.696109814903771</v>
      </c>
    </row>
    <row r="1336" spans="1:3" x14ac:dyDescent="0.2">
      <c r="A1336" s="30">
        <v>1304</v>
      </c>
      <c r="B1336" s="30">
        <v>38.068375883942089</v>
      </c>
      <c r="C1336" s="30">
        <v>11.900324116057909</v>
      </c>
    </row>
    <row r="1337" spans="1:3" x14ac:dyDescent="0.2">
      <c r="A1337" s="30">
        <v>1305</v>
      </c>
      <c r="B1337" s="30">
        <v>61.011864538548764</v>
      </c>
      <c r="C1337" s="30">
        <v>-35.675964538548769</v>
      </c>
    </row>
    <row r="1338" spans="1:3" x14ac:dyDescent="0.2">
      <c r="A1338" s="30">
        <v>1306</v>
      </c>
      <c r="B1338" s="30">
        <v>17.778418018273147</v>
      </c>
      <c r="C1338" s="30">
        <v>-17.404451018273146</v>
      </c>
    </row>
    <row r="1339" spans="1:3" x14ac:dyDescent="0.2">
      <c r="A1339" s="30">
        <v>1307</v>
      </c>
      <c r="B1339" s="30">
        <v>71.2625919000767</v>
      </c>
      <c r="C1339" s="30">
        <v>-1.3107919000766941</v>
      </c>
    </row>
    <row r="1340" spans="1:3" x14ac:dyDescent="0.2">
      <c r="A1340" s="30">
        <v>1308</v>
      </c>
      <c r="B1340" s="30">
        <v>105.98116615234062</v>
      </c>
      <c r="C1340" s="30">
        <v>-88.804266152340617</v>
      </c>
    </row>
    <row r="1341" spans="1:3" x14ac:dyDescent="0.2">
      <c r="A1341" s="30">
        <v>1309</v>
      </c>
      <c r="B1341" s="30">
        <v>115.51237202289398</v>
      </c>
      <c r="C1341" s="30">
        <v>-20.18347202289398</v>
      </c>
    </row>
    <row r="1342" spans="1:3" x14ac:dyDescent="0.2">
      <c r="A1342" s="30">
        <v>1310</v>
      </c>
      <c r="B1342" s="30">
        <v>39.190150446430202</v>
      </c>
      <c r="C1342" s="30">
        <v>-30.793210446430201</v>
      </c>
    </row>
    <row r="1343" spans="1:3" x14ac:dyDescent="0.2">
      <c r="A1343" s="30">
        <v>1311</v>
      </c>
      <c r="B1343" s="30">
        <v>48.004445356661265</v>
      </c>
      <c r="C1343" s="30">
        <v>-9.4609453566612629</v>
      </c>
    </row>
    <row r="1344" spans="1:3" x14ac:dyDescent="0.2">
      <c r="A1344" s="30">
        <v>1312</v>
      </c>
      <c r="B1344" s="30">
        <v>23.14234963673033</v>
      </c>
      <c r="C1344" s="30">
        <v>-23.131653636730331</v>
      </c>
    </row>
    <row r="1345" spans="1:3" x14ac:dyDescent="0.2">
      <c r="A1345" s="30">
        <v>1313</v>
      </c>
      <c r="B1345" s="30">
        <v>55.235356207567911</v>
      </c>
      <c r="C1345" s="30">
        <v>2.6525437924320912</v>
      </c>
    </row>
    <row r="1346" spans="1:3" x14ac:dyDescent="0.2">
      <c r="A1346" s="30">
        <v>1314</v>
      </c>
      <c r="B1346" s="30">
        <v>50.300883927992878</v>
      </c>
      <c r="C1346" s="30">
        <v>20.535416072007116</v>
      </c>
    </row>
    <row r="1347" spans="1:3" x14ac:dyDescent="0.2">
      <c r="A1347" s="30">
        <v>1315</v>
      </c>
      <c r="B1347" s="30">
        <v>67.292198299601381</v>
      </c>
      <c r="C1347" s="30">
        <v>-6.8219982996013826</v>
      </c>
    </row>
    <row r="1348" spans="1:3" x14ac:dyDescent="0.2">
      <c r="A1348" s="30">
        <v>1316</v>
      </c>
      <c r="B1348" s="30">
        <v>69.884919110294717</v>
      </c>
      <c r="C1348" s="30">
        <v>-12.952619110294719</v>
      </c>
    </row>
    <row r="1349" spans="1:3" x14ac:dyDescent="0.2">
      <c r="A1349" s="30">
        <v>1317</v>
      </c>
      <c r="B1349" s="30">
        <v>43.121222442147662</v>
      </c>
      <c r="C1349" s="30">
        <v>-24.260822442147663</v>
      </c>
    </row>
    <row r="1350" spans="1:3" x14ac:dyDescent="0.2">
      <c r="A1350" s="30">
        <v>1318</v>
      </c>
      <c r="B1350" s="30">
        <v>115.79431333673568</v>
      </c>
      <c r="C1350" s="30">
        <v>44.967686663264317</v>
      </c>
    </row>
    <row r="1351" spans="1:3" x14ac:dyDescent="0.2">
      <c r="A1351" s="30">
        <v>1319</v>
      </c>
      <c r="B1351" s="30">
        <v>11.726989936486813</v>
      </c>
      <c r="C1351" s="30">
        <v>-9.5190199364868135</v>
      </c>
    </row>
    <row r="1352" spans="1:3" x14ac:dyDescent="0.2">
      <c r="A1352" s="30">
        <v>1320</v>
      </c>
      <c r="B1352" s="30">
        <v>35.411808276455702</v>
      </c>
      <c r="C1352" s="30">
        <v>-3.8271082764557001</v>
      </c>
    </row>
    <row r="1353" spans="1:3" x14ac:dyDescent="0.2">
      <c r="A1353" s="30">
        <v>1321</v>
      </c>
      <c r="B1353" s="30">
        <v>46.572186339964567</v>
      </c>
      <c r="C1353" s="30">
        <v>-12.884586339964564</v>
      </c>
    </row>
    <row r="1354" spans="1:3" x14ac:dyDescent="0.2">
      <c r="A1354" s="30">
        <v>1322</v>
      </c>
      <c r="B1354" s="30">
        <v>116.28232047486522</v>
      </c>
      <c r="C1354" s="30">
        <v>92.73667952513479</v>
      </c>
    </row>
    <row r="1355" spans="1:3" x14ac:dyDescent="0.2">
      <c r="A1355" s="30">
        <v>1323</v>
      </c>
      <c r="B1355" s="30">
        <v>149.09815340212731</v>
      </c>
      <c r="C1355" s="30">
        <v>37.73284659787268</v>
      </c>
    </row>
    <row r="1356" spans="1:3" x14ac:dyDescent="0.2">
      <c r="A1356" s="30">
        <v>1324</v>
      </c>
      <c r="B1356" s="30">
        <v>-2.8599867385121676</v>
      </c>
      <c r="C1356" s="30">
        <v>3.0583937385121676</v>
      </c>
    </row>
    <row r="1357" spans="1:3" x14ac:dyDescent="0.2">
      <c r="A1357" s="30">
        <v>1325</v>
      </c>
      <c r="B1357" s="30">
        <v>67.660227525299462</v>
      </c>
      <c r="C1357" s="30">
        <v>-20.685027525299461</v>
      </c>
    </row>
    <row r="1358" spans="1:3" x14ac:dyDescent="0.2">
      <c r="A1358" s="30">
        <v>1326</v>
      </c>
      <c r="B1358" s="30">
        <v>69.524039024905846</v>
      </c>
      <c r="C1358" s="30">
        <v>-48.607739024905847</v>
      </c>
    </row>
    <row r="1359" spans="1:3" x14ac:dyDescent="0.2">
      <c r="A1359" s="30">
        <v>1327</v>
      </c>
      <c r="B1359" s="30">
        <v>90.064463775882245</v>
      </c>
      <c r="C1359" s="30">
        <v>177.58753622411774</v>
      </c>
    </row>
    <row r="1360" spans="1:3" x14ac:dyDescent="0.2">
      <c r="A1360" s="30">
        <v>1328</v>
      </c>
      <c r="B1360" s="30">
        <v>175.60789905387855</v>
      </c>
      <c r="C1360" s="30">
        <v>260.86310094612145</v>
      </c>
    </row>
    <row r="1361" spans="1:3" x14ac:dyDescent="0.2">
      <c r="A1361" s="30">
        <v>1329</v>
      </c>
      <c r="B1361" s="30">
        <v>190.18771795808203</v>
      </c>
      <c r="C1361" s="30">
        <v>48.184282041917982</v>
      </c>
    </row>
    <row r="1362" spans="1:3" x14ac:dyDescent="0.2">
      <c r="A1362" s="30">
        <v>1330</v>
      </c>
      <c r="B1362" s="30">
        <v>185.56252354787421</v>
      </c>
      <c r="C1362" s="30">
        <v>135.14447645212579</v>
      </c>
    </row>
    <row r="1363" spans="1:3" x14ac:dyDescent="0.2">
      <c r="A1363" s="30">
        <v>1331</v>
      </c>
      <c r="B1363" s="30">
        <v>26.520907547515112</v>
      </c>
      <c r="C1363" s="30">
        <v>-0.59440754751511093</v>
      </c>
    </row>
    <row r="1364" spans="1:3" x14ac:dyDescent="0.2">
      <c r="A1364" s="30">
        <v>1332</v>
      </c>
      <c r="B1364" s="30">
        <v>130.42195802507354</v>
      </c>
      <c r="C1364" s="30">
        <v>-2.4539580250735327</v>
      </c>
    </row>
    <row r="1365" spans="1:3" x14ac:dyDescent="0.2">
      <c r="A1365" s="30">
        <v>1333</v>
      </c>
      <c r="B1365" s="30">
        <v>37.126590520892037</v>
      </c>
      <c r="C1365" s="30">
        <v>9.7489094791079651</v>
      </c>
    </row>
    <row r="1366" spans="1:3" x14ac:dyDescent="0.2">
      <c r="A1366" s="30">
        <v>1334</v>
      </c>
      <c r="B1366" s="30">
        <v>26.62383502203199</v>
      </c>
      <c r="C1366" s="30">
        <v>-2.0933350220319902</v>
      </c>
    </row>
    <row r="1367" spans="1:3" x14ac:dyDescent="0.2">
      <c r="A1367" s="30">
        <v>1335</v>
      </c>
      <c r="B1367" s="30">
        <v>31.773284829635138</v>
      </c>
      <c r="C1367" s="30">
        <v>0.38111517036486475</v>
      </c>
    </row>
    <row r="1368" spans="1:3" x14ac:dyDescent="0.2">
      <c r="A1368" s="30">
        <v>1336</v>
      </c>
      <c r="B1368" s="30">
        <v>31.252013131466132</v>
      </c>
      <c r="C1368" s="30">
        <v>40.250286868533877</v>
      </c>
    </row>
    <row r="1369" spans="1:3" x14ac:dyDescent="0.2">
      <c r="A1369" s="30">
        <v>1337</v>
      </c>
      <c r="B1369" s="30">
        <v>75.578199742323477</v>
      </c>
      <c r="C1369" s="30">
        <v>152.38780025767653</v>
      </c>
    </row>
    <row r="1370" spans="1:3" x14ac:dyDescent="0.2">
      <c r="A1370" s="30">
        <v>1338</v>
      </c>
      <c r="B1370" s="30">
        <v>42.52014214274886</v>
      </c>
      <c r="C1370" s="30">
        <v>89.568857857251146</v>
      </c>
    </row>
    <row r="1371" spans="1:3" x14ac:dyDescent="0.2">
      <c r="A1371" s="30">
        <v>1339</v>
      </c>
      <c r="B1371" s="30">
        <v>79.296142663731331</v>
      </c>
      <c r="C1371" s="30">
        <v>-5.1972426637313305</v>
      </c>
    </row>
    <row r="1372" spans="1:3" x14ac:dyDescent="0.2">
      <c r="A1372" s="30">
        <v>1340</v>
      </c>
      <c r="B1372" s="30">
        <v>68.438237728205792</v>
      </c>
      <c r="C1372" s="30">
        <v>-54.687637728205793</v>
      </c>
    </row>
    <row r="1373" spans="1:3" x14ac:dyDescent="0.2">
      <c r="A1373" s="30">
        <v>1341</v>
      </c>
      <c r="B1373" s="30">
        <v>89.436441776975158</v>
      </c>
      <c r="C1373" s="30">
        <v>-63.148141776975159</v>
      </c>
    </row>
    <row r="1374" spans="1:3" x14ac:dyDescent="0.2">
      <c r="A1374" s="30">
        <v>1342</v>
      </c>
      <c r="B1374" s="30">
        <v>24.924852741402919</v>
      </c>
      <c r="C1374" s="30">
        <v>23.13204725859708</v>
      </c>
    </row>
    <row r="1375" spans="1:3" x14ac:dyDescent="0.2">
      <c r="A1375" s="30">
        <v>1343</v>
      </c>
      <c r="B1375" s="30">
        <v>24.383446743592511</v>
      </c>
      <c r="C1375" s="30">
        <v>3.3533532564074875</v>
      </c>
    </row>
    <row r="1376" spans="1:3" x14ac:dyDescent="0.2">
      <c r="A1376" s="30">
        <v>1344</v>
      </c>
      <c r="B1376" s="30">
        <v>83.991300934510733</v>
      </c>
      <c r="C1376" s="30">
        <v>-46.231200934510731</v>
      </c>
    </row>
    <row r="1377" spans="1:3" x14ac:dyDescent="0.2">
      <c r="A1377" s="30">
        <v>1345</v>
      </c>
      <c r="B1377" s="30">
        <v>46.394709513613094</v>
      </c>
      <c r="C1377" s="30">
        <v>17.544790486386908</v>
      </c>
    </row>
    <row r="1378" spans="1:3" x14ac:dyDescent="0.2">
      <c r="A1378" s="30">
        <v>1346</v>
      </c>
      <c r="B1378" s="30">
        <v>13.506408296347516</v>
      </c>
      <c r="C1378" s="30">
        <v>7.8649917036524855</v>
      </c>
    </row>
    <row r="1379" spans="1:3" x14ac:dyDescent="0.2">
      <c r="A1379" s="30">
        <v>1347</v>
      </c>
      <c r="B1379" s="30">
        <v>27.546360361826476</v>
      </c>
      <c r="C1379" s="30">
        <v>-19.476050361826477</v>
      </c>
    </row>
    <row r="1380" spans="1:3" x14ac:dyDescent="0.2">
      <c r="A1380" s="30">
        <v>1348</v>
      </c>
      <c r="B1380" s="30">
        <v>8.7718924279773898</v>
      </c>
      <c r="C1380" s="30">
        <v>-7.5906924279773893</v>
      </c>
    </row>
    <row r="1381" spans="1:3" x14ac:dyDescent="0.2">
      <c r="A1381" s="30">
        <v>1349</v>
      </c>
      <c r="B1381" s="30">
        <v>48.593448027780319</v>
      </c>
      <c r="C1381" s="30">
        <v>-31.522248027780318</v>
      </c>
    </row>
    <row r="1382" spans="1:3" x14ac:dyDescent="0.2">
      <c r="A1382" s="30">
        <v>1350</v>
      </c>
      <c r="B1382" s="30">
        <v>28.345590426195674</v>
      </c>
      <c r="C1382" s="30">
        <v>14.573509573804326</v>
      </c>
    </row>
    <row r="1383" spans="1:3" x14ac:dyDescent="0.2">
      <c r="A1383" s="30">
        <v>1351</v>
      </c>
      <c r="B1383" s="30">
        <v>19.964126540103535</v>
      </c>
      <c r="C1383" s="30">
        <v>40.044173459896463</v>
      </c>
    </row>
    <row r="1384" spans="1:3" x14ac:dyDescent="0.2">
      <c r="A1384" s="30">
        <v>1352</v>
      </c>
      <c r="B1384" s="30">
        <v>202.29482414630777</v>
      </c>
      <c r="C1384" s="30">
        <v>-47.18282414630778</v>
      </c>
    </row>
    <row r="1385" spans="1:3" x14ac:dyDescent="0.2">
      <c r="A1385" s="30">
        <v>1353</v>
      </c>
      <c r="B1385" s="30">
        <v>6.4349115938603347</v>
      </c>
      <c r="C1385" s="30">
        <v>-2.0743615938603348</v>
      </c>
    </row>
    <row r="1386" spans="1:3" x14ac:dyDescent="0.2">
      <c r="A1386" s="30">
        <v>1354</v>
      </c>
      <c r="B1386" s="30">
        <v>45.994603275074645</v>
      </c>
      <c r="C1386" s="30">
        <v>-18.656603275074644</v>
      </c>
    </row>
    <row r="1387" spans="1:3" x14ac:dyDescent="0.2">
      <c r="A1387" s="30">
        <v>1355</v>
      </c>
      <c r="B1387" s="30">
        <v>44.454108850831524</v>
      </c>
      <c r="C1387" s="30">
        <v>-5.4279088508315212</v>
      </c>
    </row>
    <row r="1388" spans="1:3" x14ac:dyDescent="0.2">
      <c r="A1388" s="30">
        <v>1356</v>
      </c>
      <c r="B1388" s="30">
        <v>98.796283403673101</v>
      </c>
      <c r="C1388" s="30">
        <v>25.794716596326893</v>
      </c>
    </row>
    <row r="1389" spans="1:3" x14ac:dyDescent="0.2">
      <c r="A1389" s="30">
        <v>1357</v>
      </c>
      <c r="B1389" s="30">
        <v>2.2737299743029507</v>
      </c>
      <c r="C1389" s="30">
        <v>-0.50530997430295055</v>
      </c>
    </row>
    <row r="1390" spans="1:3" x14ac:dyDescent="0.2">
      <c r="A1390" s="30">
        <v>1358</v>
      </c>
      <c r="B1390" s="30">
        <v>62.589744313365699</v>
      </c>
      <c r="C1390" s="30">
        <v>-2.8935443133657017</v>
      </c>
    </row>
    <row r="1391" spans="1:3" x14ac:dyDescent="0.2">
      <c r="A1391" s="30">
        <v>1359</v>
      </c>
      <c r="B1391" s="30">
        <v>96.734993046065071</v>
      </c>
      <c r="C1391" s="30">
        <v>-79.724393046065074</v>
      </c>
    </row>
    <row r="1392" spans="1:3" x14ac:dyDescent="0.2">
      <c r="A1392" s="30">
        <v>1360</v>
      </c>
      <c r="B1392" s="30">
        <v>5.6790190739964999</v>
      </c>
      <c r="C1392" s="30">
        <v>-5.6588190739964999</v>
      </c>
    </row>
    <row r="1393" spans="1:3" x14ac:dyDescent="0.2">
      <c r="A1393" s="30">
        <v>1361</v>
      </c>
      <c r="B1393" s="30">
        <v>11.899143704528427</v>
      </c>
      <c r="C1393" s="30">
        <v>-8.8482137045284261</v>
      </c>
    </row>
    <row r="1394" spans="1:3" x14ac:dyDescent="0.2">
      <c r="A1394" s="30">
        <v>1362</v>
      </c>
      <c r="B1394" s="30">
        <v>21.560320613772685</v>
      </c>
      <c r="C1394" s="30">
        <v>-11.361520613772685</v>
      </c>
    </row>
    <row r="1395" spans="1:3" x14ac:dyDescent="0.2">
      <c r="A1395" s="30">
        <v>1363</v>
      </c>
      <c r="B1395" s="30">
        <v>32.21530207491552</v>
      </c>
      <c r="C1395" s="30">
        <v>-20.259102074915518</v>
      </c>
    </row>
    <row r="1396" spans="1:3" x14ac:dyDescent="0.2">
      <c r="A1396" s="30">
        <v>1364</v>
      </c>
      <c r="B1396" s="30">
        <v>25.045279975157126</v>
      </c>
      <c r="C1396" s="30">
        <v>-11.123079975157125</v>
      </c>
    </row>
    <row r="1397" spans="1:3" x14ac:dyDescent="0.2">
      <c r="A1397" s="30">
        <v>1365</v>
      </c>
      <c r="B1397" s="30">
        <v>25.995001891666917</v>
      </c>
      <c r="C1397" s="30">
        <v>17.858398108333084</v>
      </c>
    </row>
    <row r="1398" spans="1:3" x14ac:dyDescent="0.2">
      <c r="A1398" s="30">
        <v>1366</v>
      </c>
      <c r="B1398" s="30">
        <v>9.7584730628597445</v>
      </c>
      <c r="C1398" s="30">
        <v>-6.6578230628597446</v>
      </c>
    </row>
    <row r="1399" spans="1:3" x14ac:dyDescent="0.2">
      <c r="A1399" s="30">
        <v>1367</v>
      </c>
      <c r="B1399" s="30">
        <v>53.16913364932158</v>
      </c>
      <c r="C1399" s="30">
        <v>1.5277663506784194</v>
      </c>
    </row>
    <row r="1400" spans="1:3" x14ac:dyDescent="0.2">
      <c r="A1400" s="30">
        <v>1368</v>
      </c>
      <c r="B1400" s="30">
        <v>41.661054072326166</v>
      </c>
      <c r="C1400" s="30">
        <v>10.757845927673834</v>
      </c>
    </row>
    <row r="1401" spans="1:3" x14ac:dyDescent="0.2">
      <c r="A1401" s="30">
        <v>1369</v>
      </c>
      <c r="B1401" s="30">
        <v>64.229337358116993</v>
      </c>
      <c r="C1401" s="30">
        <v>-34.123337358116991</v>
      </c>
    </row>
    <row r="1402" spans="1:3" x14ac:dyDescent="0.2">
      <c r="A1402" s="30">
        <v>1370</v>
      </c>
      <c r="B1402" s="30">
        <v>106.21781501259952</v>
      </c>
      <c r="C1402" s="30">
        <v>-15.763815012599522</v>
      </c>
    </row>
    <row r="1403" spans="1:3" x14ac:dyDescent="0.2">
      <c r="A1403" s="30">
        <v>1371</v>
      </c>
      <c r="B1403" s="30">
        <v>98.464085089739427</v>
      </c>
      <c r="C1403" s="30">
        <v>-56.419785089739428</v>
      </c>
    </row>
    <row r="1404" spans="1:3" x14ac:dyDescent="0.2">
      <c r="A1404" s="30">
        <v>1372</v>
      </c>
      <c r="B1404" s="30">
        <v>30.470138859357391</v>
      </c>
      <c r="C1404" s="30">
        <v>-6.0726388593573901</v>
      </c>
    </row>
    <row r="1405" spans="1:3" x14ac:dyDescent="0.2">
      <c r="A1405" s="30">
        <v>1373</v>
      </c>
      <c r="B1405" s="30">
        <v>-11.363755700646173</v>
      </c>
      <c r="C1405" s="30">
        <v>11.370142700646173</v>
      </c>
    </row>
    <row r="1406" spans="1:3" x14ac:dyDescent="0.2">
      <c r="A1406" s="30">
        <v>1374</v>
      </c>
      <c r="B1406" s="30">
        <v>135.40271772437109</v>
      </c>
      <c r="C1406" s="30">
        <v>-91.473417724371089</v>
      </c>
    </row>
    <row r="1407" spans="1:3" x14ac:dyDescent="0.2">
      <c r="A1407" s="30">
        <v>1375</v>
      </c>
      <c r="B1407" s="30">
        <v>161.31794232229953</v>
      </c>
      <c r="C1407" s="30">
        <v>242.38805767770049</v>
      </c>
    </row>
    <row r="1408" spans="1:3" x14ac:dyDescent="0.2">
      <c r="A1408" s="30">
        <v>1376</v>
      </c>
      <c r="B1408" s="30">
        <v>226.03601119244274</v>
      </c>
      <c r="C1408" s="30">
        <v>147.34198880755724</v>
      </c>
    </row>
    <row r="1409" spans="1:3" x14ac:dyDescent="0.2">
      <c r="A1409" s="30">
        <v>1377</v>
      </c>
      <c r="B1409" s="30">
        <v>291.60379537732206</v>
      </c>
      <c r="C1409" s="30">
        <v>44.926204622677915</v>
      </c>
    </row>
    <row r="1410" spans="1:3" x14ac:dyDescent="0.2">
      <c r="A1410" s="30">
        <v>1378</v>
      </c>
      <c r="B1410" s="30">
        <v>107.57873862761531</v>
      </c>
      <c r="C1410" s="30">
        <v>-34.363438627615309</v>
      </c>
    </row>
    <row r="1411" spans="1:3" x14ac:dyDescent="0.2">
      <c r="A1411" s="30">
        <v>1379</v>
      </c>
      <c r="B1411" s="30">
        <v>31.037222637635058</v>
      </c>
      <c r="C1411" s="30">
        <v>13.950977362364942</v>
      </c>
    </row>
    <row r="1412" spans="1:3" x14ac:dyDescent="0.2">
      <c r="A1412" s="30">
        <v>1380</v>
      </c>
      <c r="B1412" s="30">
        <v>1.4489883589674424</v>
      </c>
      <c r="C1412" s="30">
        <v>12.674811641032557</v>
      </c>
    </row>
    <row r="1413" spans="1:3" x14ac:dyDescent="0.2">
      <c r="A1413" s="30">
        <v>1381</v>
      </c>
      <c r="B1413" s="30">
        <v>2.684086945109899</v>
      </c>
      <c r="C1413" s="30">
        <v>-2.2738459451098989</v>
      </c>
    </row>
    <row r="1414" spans="1:3" x14ac:dyDescent="0.2">
      <c r="A1414" s="30">
        <v>1382</v>
      </c>
      <c r="B1414" s="30">
        <v>40.335134171072838</v>
      </c>
      <c r="C1414" s="30">
        <v>72.356865828927155</v>
      </c>
    </row>
    <row r="1415" spans="1:3" x14ac:dyDescent="0.2">
      <c r="A1415" s="30">
        <v>1383</v>
      </c>
      <c r="B1415" s="30">
        <v>52.042504984953602</v>
      </c>
      <c r="C1415" s="30">
        <v>33.527895015046404</v>
      </c>
    </row>
    <row r="1416" spans="1:3" x14ac:dyDescent="0.2">
      <c r="A1416" s="30">
        <v>1384</v>
      </c>
      <c r="B1416" s="30">
        <v>44.486739049379246</v>
      </c>
      <c r="C1416" s="30">
        <v>67.274260950620743</v>
      </c>
    </row>
    <row r="1417" spans="1:3" x14ac:dyDescent="0.2">
      <c r="A1417" s="30">
        <v>1385</v>
      </c>
      <c r="B1417" s="30">
        <v>33.377794330301242</v>
      </c>
      <c r="C1417" s="30">
        <v>5.1586056696987583</v>
      </c>
    </row>
    <row r="1418" spans="1:3" x14ac:dyDescent="0.2">
      <c r="A1418" s="30">
        <v>1386</v>
      </c>
      <c r="B1418" s="30">
        <v>22.085293353437294</v>
      </c>
      <c r="C1418" s="30">
        <v>22.049606646562708</v>
      </c>
    </row>
    <row r="1419" spans="1:3" x14ac:dyDescent="0.2">
      <c r="A1419" s="30">
        <v>1387</v>
      </c>
      <c r="B1419" s="30">
        <v>-3.0012599052695852</v>
      </c>
      <c r="C1419" s="30">
        <v>3.0197289052695853</v>
      </c>
    </row>
    <row r="1420" spans="1:3" x14ac:dyDescent="0.2">
      <c r="A1420" s="30">
        <v>1388</v>
      </c>
      <c r="B1420" s="30">
        <v>186.15857339351007</v>
      </c>
      <c r="C1420" s="30">
        <v>71.54542660648994</v>
      </c>
    </row>
    <row r="1421" spans="1:3" x14ac:dyDescent="0.2">
      <c r="A1421" s="30">
        <v>1389</v>
      </c>
      <c r="B1421" s="30">
        <v>197.88215793816548</v>
      </c>
      <c r="C1421" s="30">
        <v>-67.413157938165483</v>
      </c>
    </row>
    <row r="1422" spans="1:3" x14ac:dyDescent="0.2">
      <c r="A1422" s="30">
        <v>1390</v>
      </c>
      <c r="B1422" s="30">
        <v>222.67686857185183</v>
      </c>
      <c r="C1422" s="30">
        <v>6.0791314281481732</v>
      </c>
    </row>
    <row r="1423" spans="1:3" x14ac:dyDescent="0.2">
      <c r="A1423" s="30">
        <v>1391</v>
      </c>
      <c r="B1423" s="30">
        <v>83.430628842999155</v>
      </c>
      <c r="C1423" s="30">
        <v>-40.310728842999154</v>
      </c>
    </row>
    <row r="1424" spans="1:3" x14ac:dyDescent="0.2">
      <c r="A1424" s="30">
        <v>1392</v>
      </c>
      <c r="B1424" s="30">
        <v>150.50530846936869</v>
      </c>
      <c r="C1424" s="30">
        <v>160.1706915306313</v>
      </c>
    </row>
    <row r="1425" spans="1:3" x14ac:dyDescent="0.2">
      <c r="A1425" s="30">
        <v>1393</v>
      </c>
      <c r="B1425" s="30">
        <v>147.78726850746943</v>
      </c>
      <c r="C1425" s="30">
        <v>232.47573149253054</v>
      </c>
    </row>
    <row r="1426" spans="1:3" x14ac:dyDescent="0.2">
      <c r="A1426" s="30">
        <v>1394</v>
      </c>
      <c r="B1426" s="30">
        <v>78.987609253082795</v>
      </c>
      <c r="C1426" s="30">
        <v>9.2125907469172006</v>
      </c>
    </row>
    <row r="1427" spans="1:3" x14ac:dyDescent="0.2">
      <c r="A1427" s="30">
        <v>1395</v>
      </c>
      <c r="B1427" s="30">
        <v>19.94822287793081</v>
      </c>
      <c r="C1427" s="30">
        <v>3.1300771220691885</v>
      </c>
    </row>
    <row r="1428" spans="1:3" x14ac:dyDescent="0.2">
      <c r="A1428" s="30">
        <v>1396</v>
      </c>
      <c r="B1428" s="30">
        <v>37.450472628884</v>
      </c>
      <c r="C1428" s="30">
        <v>-23.476972628883999</v>
      </c>
    </row>
    <row r="1429" spans="1:3" x14ac:dyDescent="0.2">
      <c r="A1429" s="30">
        <v>1397</v>
      </c>
      <c r="B1429" s="30">
        <v>150.78949605935563</v>
      </c>
      <c r="C1429" s="30">
        <v>-119.08509605935564</v>
      </c>
    </row>
    <row r="1430" spans="1:3" x14ac:dyDescent="0.2">
      <c r="A1430" s="30">
        <v>1398</v>
      </c>
      <c r="B1430" s="30">
        <v>79.635212220342694</v>
      </c>
      <c r="C1430" s="30">
        <v>20.8337877796573</v>
      </c>
    </row>
    <row r="1431" spans="1:3" x14ac:dyDescent="0.2">
      <c r="A1431" s="30">
        <v>1399</v>
      </c>
      <c r="B1431" s="30">
        <v>22.444311483712053</v>
      </c>
      <c r="C1431" s="30">
        <v>42.824688516287949</v>
      </c>
    </row>
    <row r="1432" spans="1:3" x14ac:dyDescent="0.2">
      <c r="A1432" s="30">
        <v>1400</v>
      </c>
      <c r="B1432" s="30">
        <v>25.752616298835836</v>
      </c>
      <c r="C1432" s="30">
        <v>32.253483701164171</v>
      </c>
    </row>
    <row r="1433" spans="1:3" x14ac:dyDescent="0.2">
      <c r="A1433" s="30">
        <v>1401</v>
      </c>
      <c r="B1433" s="30">
        <v>37.621064541817468</v>
      </c>
      <c r="C1433" s="30">
        <v>4.7644354581825326</v>
      </c>
    </row>
    <row r="1434" spans="1:3" x14ac:dyDescent="0.2">
      <c r="A1434" s="30">
        <v>1402</v>
      </c>
      <c r="B1434" s="30">
        <v>36.206176996665185</v>
      </c>
      <c r="C1434" s="30">
        <v>-1.1488769966651873</v>
      </c>
    </row>
    <row r="1435" spans="1:3" x14ac:dyDescent="0.2">
      <c r="A1435" s="30">
        <v>1403</v>
      </c>
      <c r="B1435" s="30">
        <v>13.964543745399666</v>
      </c>
      <c r="C1435" s="30">
        <v>4.6918562546003351</v>
      </c>
    </row>
    <row r="1436" spans="1:3" x14ac:dyDescent="0.2">
      <c r="A1436" s="30">
        <v>1404</v>
      </c>
      <c r="B1436" s="30">
        <v>30.642078362007137</v>
      </c>
      <c r="C1436" s="30">
        <v>-30.458953362007136</v>
      </c>
    </row>
    <row r="1437" spans="1:3" x14ac:dyDescent="0.2">
      <c r="A1437" s="30">
        <v>1405</v>
      </c>
      <c r="B1437" s="30">
        <v>2.467192898826339</v>
      </c>
      <c r="C1437" s="30">
        <v>-2.3473518988263389</v>
      </c>
    </row>
    <row r="1438" spans="1:3" x14ac:dyDescent="0.2">
      <c r="A1438" s="30">
        <v>1406</v>
      </c>
      <c r="B1438" s="30">
        <v>23.540296451119563</v>
      </c>
      <c r="C1438" s="30">
        <v>37.815903548880442</v>
      </c>
    </row>
    <row r="1439" spans="1:3" x14ac:dyDescent="0.2">
      <c r="A1439" s="30">
        <v>1407</v>
      </c>
      <c r="B1439" s="30">
        <v>27.460848757417601</v>
      </c>
      <c r="C1439" s="30">
        <v>-25.664828757417602</v>
      </c>
    </row>
    <row r="1440" spans="1:3" x14ac:dyDescent="0.2">
      <c r="A1440" s="30">
        <v>1408</v>
      </c>
      <c r="B1440" s="30">
        <v>30.62162038972394</v>
      </c>
      <c r="C1440" s="30">
        <v>-30.435266389723939</v>
      </c>
    </row>
    <row r="1441" spans="1:3" x14ac:dyDescent="0.2">
      <c r="A1441" s="30">
        <v>1409</v>
      </c>
      <c r="B1441" s="30">
        <v>35.084982144367629</v>
      </c>
      <c r="C1441" s="30">
        <v>-24.173282144367629</v>
      </c>
    </row>
    <row r="1442" spans="1:3" x14ac:dyDescent="0.2">
      <c r="A1442" s="30">
        <v>1410</v>
      </c>
      <c r="B1442" s="30">
        <v>59.475838041192844</v>
      </c>
      <c r="C1442" s="30">
        <v>101.55316195880715</v>
      </c>
    </row>
    <row r="1443" spans="1:3" x14ac:dyDescent="0.2">
      <c r="A1443" s="30">
        <v>1411</v>
      </c>
      <c r="B1443" s="30">
        <v>17.957615918431063</v>
      </c>
      <c r="C1443" s="30">
        <v>-11.394255918431064</v>
      </c>
    </row>
    <row r="1444" spans="1:3" x14ac:dyDescent="0.2">
      <c r="A1444" s="30">
        <v>1412</v>
      </c>
      <c r="B1444" s="30">
        <v>49.194435927614315</v>
      </c>
      <c r="C1444" s="30">
        <v>-9.056635927614316</v>
      </c>
    </row>
    <row r="1445" spans="1:3" x14ac:dyDescent="0.2">
      <c r="A1445" s="30">
        <v>1413</v>
      </c>
      <c r="B1445" s="30">
        <v>27.932831396393695</v>
      </c>
      <c r="C1445" s="30">
        <v>-17.608431396393694</v>
      </c>
    </row>
    <row r="1446" spans="1:3" x14ac:dyDescent="0.2">
      <c r="A1446" s="30">
        <v>1414</v>
      </c>
      <c r="B1446" s="30">
        <v>27.316555862766233</v>
      </c>
      <c r="C1446" s="30">
        <v>-0.90095586276623152</v>
      </c>
    </row>
    <row r="1447" spans="1:3" x14ac:dyDescent="0.2">
      <c r="A1447" s="30">
        <v>1415</v>
      </c>
      <c r="B1447" s="30">
        <v>139.50955835738006</v>
      </c>
      <c r="C1447" s="30">
        <v>-74.773458357380065</v>
      </c>
    </row>
    <row r="1448" spans="1:3" x14ac:dyDescent="0.2">
      <c r="A1448" s="30">
        <v>1416</v>
      </c>
      <c r="B1448" s="30">
        <v>84.869099994335684</v>
      </c>
      <c r="C1448" s="30">
        <v>-51.040799994335686</v>
      </c>
    </row>
    <row r="1449" spans="1:3" x14ac:dyDescent="0.2">
      <c r="A1449" s="30">
        <v>1417</v>
      </c>
      <c r="B1449" s="30">
        <v>97.492234190971885</v>
      </c>
      <c r="C1449" s="30">
        <v>-61.110534190971883</v>
      </c>
    </row>
    <row r="1450" spans="1:3" x14ac:dyDescent="0.2">
      <c r="A1450" s="30">
        <v>1418</v>
      </c>
      <c r="B1450" s="30">
        <v>190.77939884023272</v>
      </c>
      <c r="C1450" s="30">
        <v>-29.692398840232727</v>
      </c>
    </row>
    <row r="1451" spans="1:3" x14ac:dyDescent="0.2">
      <c r="A1451" s="30">
        <v>1419</v>
      </c>
      <c r="B1451" s="30">
        <v>41.579567646742639</v>
      </c>
      <c r="C1451" s="30">
        <v>-21.88566764674264</v>
      </c>
    </row>
    <row r="1452" spans="1:3" x14ac:dyDescent="0.2">
      <c r="A1452" s="30">
        <v>1420</v>
      </c>
      <c r="B1452" s="30">
        <v>0.40651332354264214</v>
      </c>
      <c r="C1452" s="30">
        <v>11.648586676457358</v>
      </c>
    </row>
    <row r="1453" spans="1:3" x14ac:dyDescent="0.2">
      <c r="A1453" s="30">
        <v>1421</v>
      </c>
      <c r="B1453" s="30">
        <v>32.700952081171053</v>
      </c>
      <c r="C1453" s="30">
        <v>-29.636592081171052</v>
      </c>
    </row>
    <row r="1454" spans="1:3" x14ac:dyDescent="0.2">
      <c r="A1454" s="30">
        <v>1422</v>
      </c>
      <c r="B1454" s="30">
        <v>-1.2330889478829323</v>
      </c>
      <c r="C1454" s="30">
        <v>1.5552459478829324</v>
      </c>
    </row>
    <row r="1455" spans="1:3" x14ac:dyDescent="0.2">
      <c r="A1455" s="30">
        <v>1423</v>
      </c>
      <c r="B1455" s="30">
        <v>89.22424437905849</v>
      </c>
      <c r="C1455" s="30">
        <v>37.750755620941504</v>
      </c>
    </row>
    <row r="1456" spans="1:3" x14ac:dyDescent="0.2">
      <c r="A1456" s="30">
        <v>1424</v>
      </c>
      <c r="B1456" s="30">
        <v>5.3680335210848158</v>
      </c>
      <c r="C1456" s="30">
        <v>6.161366478915185</v>
      </c>
    </row>
    <row r="1457" spans="1:3" x14ac:dyDescent="0.2">
      <c r="A1457" s="30">
        <v>1425</v>
      </c>
      <c r="B1457" s="30">
        <v>15.610904247452712</v>
      </c>
      <c r="C1457" s="30">
        <v>2.8773957525472866</v>
      </c>
    </row>
    <row r="1458" spans="1:3" x14ac:dyDescent="0.2">
      <c r="A1458" s="30">
        <v>1426</v>
      </c>
      <c r="B1458" s="30">
        <v>45.617108316048814</v>
      </c>
      <c r="C1458" s="30">
        <v>75.84589168395118</v>
      </c>
    </row>
    <row r="1459" spans="1:3" x14ac:dyDescent="0.2">
      <c r="A1459" s="30">
        <v>1427</v>
      </c>
      <c r="B1459" s="30">
        <v>28.851825939679099</v>
      </c>
      <c r="C1459" s="30">
        <v>-2.9800259396790985</v>
      </c>
    </row>
    <row r="1460" spans="1:3" x14ac:dyDescent="0.2">
      <c r="A1460" s="30">
        <v>1428</v>
      </c>
      <c r="B1460" s="30">
        <v>249.80864309997776</v>
      </c>
      <c r="C1460" s="30">
        <v>-49.739643099977769</v>
      </c>
    </row>
    <row r="1461" spans="1:3" x14ac:dyDescent="0.2">
      <c r="A1461" s="30">
        <v>1429</v>
      </c>
      <c r="B1461" s="30">
        <v>80.393315792873082</v>
      </c>
      <c r="C1461" s="30">
        <v>-66.174415792873077</v>
      </c>
    </row>
    <row r="1462" spans="1:3" x14ac:dyDescent="0.2">
      <c r="A1462" s="30">
        <v>1430</v>
      </c>
      <c r="B1462" s="30">
        <v>129.37387547790129</v>
      </c>
      <c r="C1462" s="30">
        <v>-70.506175477901294</v>
      </c>
    </row>
    <row r="1463" spans="1:3" x14ac:dyDescent="0.2">
      <c r="A1463" s="30">
        <v>1431</v>
      </c>
      <c r="B1463" s="30">
        <v>14.027115343141753</v>
      </c>
      <c r="C1463" s="30">
        <v>-13.990618343141753</v>
      </c>
    </row>
    <row r="1464" spans="1:3" x14ac:dyDescent="0.2">
      <c r="A1464" s="30">
        <v>1432</v>
      </c>
      <c r="B1464" s="30">
        <v>77.234949526758399</v>
      </c>
      <c r="C1464" s="30">
        <v>-38.692549526758398</v>
      </c>
    </row>
    <row r="1465" spans="1:3" x14ac:dyDescent="0.2">
      <c r="A1465" s="30">
        <v>1433</v>
      </c>
      <c r="B1465" s="30">
        <v>15.015158425811226</v>
      </c>
      <c r="C1465" s="30">
        <v>-14.914103425811225</v>
      </c>
    </row>
    <row r="1466" spans="1:3" x14ac:dyDescent="0.2">
      <c r="A1466" s="30">
        <v>1434</v>
      </c>
      <c r="B1466" s="30">
        <v>22.18922439681613</v>
      </c>
      <c r="C1466" s="30">
        <v>-13.47666439681613</v>
      </c>
    </row>
    <row r="1467" spans="1:3" x14ac:dyDescent="0.2">
      <c r="A1467" s="30">
        <v>1435</v>
      </c>
      <c r="B1467" s="30">
        <v>61.908977941277492</v>
      </c>
      <c r="C1467" s="30">
        <v>65.3050220587225</v>
      </c>
    </row>
    <row r="1468" spans="1:3" x14ac:dyDescent="0.2">
      <c r="A1468" s="30">
        <v>1436</v>
      </c>
      <c r="B1468" s="30">
        <v>57.864545804088515</v>
      </c>
      <c r="C1468" s="30">
        <v>-32.686345804088518</v>
      </c>
    </row>
    <row r="1469" spans="1:3" x14ac:dyDescent="0.2">
      <c r="A1469" s="30">
        <v>1437</v>
      </c>
      <c r="B1469" s="30">
        <v>5.8112057620734037</v>
      </c>
      <c r="C1469" s="30">
        <v>22.752694237926598</v>
      </c>
    </row>
    <row r="1470" spans="1:3" x14ac:dyDescent="0.2">
      <c r="A1470" s="30">
        <v>1438</v>
      </c>
      <c r="B1470" s="30">
        <v>36.320092376213452</v>
      </c>
      <c r="C1470" s="30">
        <v>-20.035692376213451</v>
      </c>
    </row>
    <row r="1471" spans="1:3" x14ac:dyDescent="0.2">
      <c r="A1471" s="30">
        <v>1439</v>
      </c>
      <c r="B1471" s="30">
        <v>76.092908421756334</v>
      </c>
      <c r="C1471" s="30">
        <v>-6.3199084217563382</v>
      </c>
    </row>
    <row r="1472" spans="1:3" x14ac:dyDescent="0.2">
      <c r="A1472" s="30">
        <v>1440</v>
      </c>
      <c r="B1472" s="30">
        <v>41.569783133922016</v>
      </c>
      <c r="C1472" s="30">
        <v>-29.867683133922014</v>
      </c>
    </row>
    <row r="1473" spans="1:3" x14ac:dyDescent="0.2">
      <c r="A1473" s="30">
        <v>1441</v>
      </c>
      <c r="B1473" s="30">
        <v>34.052975982230983</v>
      </c>
      <c r="C1473" s="30">
        <v>-30.971045982230983</v>
      </c>
    </row>
    <row r="1474" spans="1:3" x14ac:dyDescent="0.2">
      <c r="A1474" s="30">
        <v>1442</v>
      </c>
      <c r="B1474" s="30">
        <v>61.35093469299494</v>
      </c>
      <c r="C1474" s="30">
        <v>-10.53563469299494</v>
      </c>
    </row>
    <row r="1475" spans="1:3" x14ac:dyDescent="0.2">
      <c r="A1475" s="30">
        <v>1443</v>
      </c>
      <c r="B1475" s="30">
        <v>-6.124709690971943</v>
      </c>
      <c r="C1475" s="30">
        <v>9.006769690971943</v>
      </c>
    </row>
    <row r="1476" spans="1:3" x14ac:dyDescent="0.2">
      <c r="A1476" s="30">
        <v>1444</v>
      </c>
      <c r="B1476" s="30">
        <v>18.106000510712359</v>
      </c>
      <c r="C1476" s="30">
        <v>-11.182110510712359</v>
      </c>
    </row>
    <row r="1477" spans="1:3" x14ac:dyDescent="0.2">
      <c r="A1477" s="30">
        <v>1445</v>
      </c>
      <c r="B1477" s="30">
        <v>13.492505057711218</v>
      </c>
      <c r="C1477" s="30">
        <v>-11.762535057711219</v>
      </c>
    </row>
    <row r="1478" spans="1:3" x14ac:dyDescent="0.2">
      <c r="A1478" s="30">
        <v>1446</v>
      </c>
      <c r="B1478" s="30">
        <v>43.194940270414932</v>
      </c>
      <c r="C1478" s="30">
        <v>-8.4917402704149296</v>
      </c>
    </row>
    <row r="1479" spans="1:3" x14ac:dyDescent="0.2">
      <c r="A1479" s="30">
        <v>1447</v>
      </c>
      <c r="B1479" s="30">
        <v>33.327919711968129</v>
      </c>
      <c r="C1479" s="30">
        <v>24.416780288031873</v>
      </c>
    </row>
    <row r="1480" spans="1:3" x14ac:dyDescent="0.2">
      <c r="A1480" s="30">
        <v>1448</v>
      </c>
      <c r="B1480" s="30">
        <v>35.958683668511377</v>
      </c>
      <c r="C1480" s="30">
        <v>-28.515673668511376</v>
      </c>
    </row>
    <row r="1481" spans="1:3" x14ac:dyDescent="0.2">
      <c r="A1481" s="30">
        <v>1449</v>
      </c>
      <c r="B1481" s="30">
        <v>87.19334698134945</v>
      </c>
      <c r="C1481" s="30">
        <v>61.019653018650544</v>
      </c>
    </row>
    <row r="1482" spans="1:3" x14ac:dyDescent="0.2">
      <c r="A1482" s="30">
        <v>1450</v>
      </c>
      <c r="B1482" s="30">
        <v>32.939852016189143</v>
      </c>
      <c r="C1482" s="30">
        <v>51.578347983810851</v>
      </c>
    </row>
    <row r="1483" spans="1:3" x14ac:dyDescent="0.2">
      <c r="A1483" s="30">
        <v>1451</v>
      </c>
      <c r="B1483" s="30">
        <v>281.82917068148015</v>
      </c>
      <c r="C1483" s="30">
        <v>-81.022170681480162</v>
      </c>
    </row>
    <row r="1484" spans="1:3" x14ac:dyDescent="0.2">
      <c r="A1484" s="30">
        <v>1452</v>
      </c>
      <c r="B1484" s="30">
        <v>-1.7309387113289763</v>
      </c>
      <c r="C1484" s="30">
        <v>1.7359437113289762</v>
      </c>
    </row>
    <row r="1485" spans="1:3" x14ac:dyDescent="0.2">
      <c r="A1485" s="30">
        <v>1453</v>
      </c>
      <c r="B1485" s="30">
        <v>-26.444108701186348</v>
      </c>
      <c r="C1485" s="30">
        <v>26.718769701186346</v>
      </c>
    </row>
    <row r="1486" spans="1:3" x14ac:dyDescent="0.2">
      <c r="A1486" s="30">
        <v>1454</v>
      </c>
      <c r="B1486" s="30">
        <v>35.928432339934361</v>
      </c>
      <c r="C1486" s="30">
        <v>-29.43708233993436</v>
      </c>
    </row>
    <row r="1487" spans="1:3" x14ac:dyDescent="0.2">
      <c r="A1487" s="30">
        <v>1455</v>
      </c>
      <c r="B1487" s="30">
        <v>24.915898332958356</v>
      </c>
      <c r="C1487" s="30">
        <v>7.8589016670416427</v>
      </c>
    </row>
    <row r="1488" spans="1:3" x14ac:dyDescent="0.2">
      <c r="A1488" s="30">
        <v>1456</v>
      </c>
      <c r="B1488" s="30">
        <v>88.330757619775568</v>
      </c>
      <c r="C1488" s="30">
        <v>-44.903757619775568</v>
      </c>
    </row>
    <row r="1489" spans="1:3" x14ac:dyDescent="0.2">
      <c r="A1489" s="30">
        <v>1457</v>
      </c>
      <c r="B1489" s="30">
        <v>73.066760618071143</v>
      </c>
      <c r="C1489" s="30">
        <v>145.56223938192886</v>
      </c>
    </row>
    <row r="1490" spans="1:3" x14ac:dyDescent="0.2">
      <c r="A1490" s="30">
        <v>1458</v>
      </c>
      <c r="B1490" s="30">
        <v>98.223223175133924</v>
      </c>
      <c r="C1490" s="30">
        <v>-16.965723175133931</v>
      </c>
    </row>
    <row r="1491" spans="1:3" x14ac:dyDescent="0.2">
      <c r="A1491" s="30">
        <v>1459</v>
      </c>
      <c r="B1491" s="30">
        <v>131.03642556644468</v>
      </c>
      <c r="C1491" s="30">
        <v>59.834574433555332</v>
      </c>
    </row>
    <row r="1492" spans="1:3" x14ac:dyDescent="0.2">
      <c r="A1492" s="30">
        <v>1460</v>
      </c>
      <c r="B1492" s="30">
        <v>146.81459967056091</v>
      </c>
      <c r="C1492" s="30">
        <v>-65.175899670560909</v>
      </c>
    </row>
    <row r="1493" spans="1:3" x14ac:dyDescent="0.2">
      <c r="A1493" s="30">
        <v>1461</v>
      </c>
      <c r="B1493" s="30">
        <v>188.57139125698288</v>
      </c>
      <c r="C1493" s="30">
        <v>-38.221391256982884</v>
      </c>
    </row>
    <row r="1494" spans="1:3" x14ac:dyDescent="0.2">
      <c r="A1494" s="30">
        <v>1462</v>
      </c>
      <c r="B1494" s="30">
        <v>178.7382933973274</v>
      </c>
      <c r="C1494" s="30">
        <v>-89.006293397327397</v>
      </c>
    </row>
    <row r="1495" spans="1:3" x14ac:dyDescent="0.2">
      <c r="A1495" s="30">
        <v>1463</v>
      </c>
      <c r="B1495" s="30">
        <v>214.39453564139649</v>
      </c>
      <c r="C1495" s="30">
        <v>-89.074535641396494</v>
      </c>
    </row>
    <row r="1496" spans="1:3" x14ac:dyDescent="0.2">
      <c r="A1496" s="30">
        <v>1464</v>
      </c>
      <c r="B1496" s="30">
        <v>22.613641479053545</v>
      </c>
      <c r="C1496" s="30">
        <v>11.720658520946454</v>
      </c>
    </row>
    <row r="1497" spans="1:3" x14ac:dyDescent="0.2">
      <c r="A1497" s="30">
        <v>1465</v>
      </c>
      <c r="B1497" s="30">
        <v>54.311549517091535</v>
      </c>
      <c r="C1497" s="30">
        <v>-53.688175517091537</v>
      </c>
    </row>
    <row r="1498" spans="1:3" x14ac:dyDescent="0.2">
      <c r="A1498" s="30">
        <v>1466</v>
      </c>
      <c r="B1498" s="30">
        <v>4.3079493428534752</v>
      </c>
      <c r="C1498" s="30">
        <v>20.484150657146525</v>
      </c>
    </row>
    <row r="1499" spans="1:3" x14ac:dyDescent="0.2">
      <c r="A1499" s="30">
        <v>1467</v>
      </c>
      <c r="B1499" s="30">
        <v>18.094551198036143</v>
      </c>
      <c r="C1499" s="30">
        <v>7.9545488019638562</v>
      </c>
    </row>
    <row r="1500" spans="1:3" x14ac:dyDescent="0.2">
      <c r="A1500" s="30">
        <v>1468</v>
      </c>
      <c r="B1500" s="30">
        <v>90.34493628282226</v>
      </c>
      <c r="C1500" s="30">
        <v>-53.41383628282226</v>
      </c>
    </row>
    <row r="1501" spans="1:3" x14ac:dyDescent="0.2">
      <c r="A1501" s="30">
        <v>1469</v>
      </c>
      <c r="B1501" s="30">
        <v>56.758913217276557</v>
      </c>
      <c r="C1501" s="30">
        <v>52.484086782723438</v>
      </c>
    </row>
    <row r="1502" spans="1:3" x14ac:dyDescent="0.2">
      <c r="A1502" s="30">
        <v>1470</v>
      </c>
      <c r="B1502" s="30">
        <v>5.8367259977828621</v>
      </c>
      <c r="C1502" s="30">
        <v>-5.4371149977828619</v>
      </c>
    </row>
    <row r="1503" spans="1:3" x14ac:dyDescent="0.2">
      <c r="A1503" s="30">
        <v>1471</v>
      </c>
      <c r="B1503" s="30">
        <v>58.684567756669381</v>
      </c>
      <c r="C1503" s="30">
        <v>-23.771567756669384</v>
      </c>
    </row>
    <row r="1504" spans="1:3" x14ac:dyDescent="0.2">
      <c r="A1504" s="30">
        <v>1472</v>
      </c>
      <c r="B1504" s="30">
        <v>94.673248686131203</v>
      </c>
      <c r="C1504" s="30">
        <v>-60.129548686131201</v>
      </c>
    </row>
    <row r="1505" spans="1:3" x14ac:dyDescent="0.2">
      <c r="A1505" s="30">
        <v>1473</v>
      </c>
      <c r="B1505" s="30">
        <v>76.739390995088783</v>
      </c>
      <c r="C1505" s="30">
        <v>-14.286090995088784</v>
      </c>
    </row>
    <row r="1506" spans="1:3" x14ac:dyDescent="0.2">
      <c r="A1506" s="30">
        <v>1474</v>
      </c>
      <c r="B1506" s="30">
        <v>96.723318165344239</v>
      </c>
      <c r="C1506" s="30">
        <v>-92.312218165344234</v>
      </c>
    </row>
    <row r="1507" spans="1:3" x14ac:dyDescent="0.2">
      <c r="A1507" s="30">
        <v>1475</v>
      </c>
      <c r="B1507" s="30">
        <v>111.17413556571941</v>
      </c>
      <c r="C1507" s="30">
        <v>-85.173535565719419</v>
      </c>
    </row>
    <row r="1508" spans="1:3" x14ac:dyDescent="0.2">
      <c r="A1508" s="30">
        <v>1476</v>
      </c>
      <c r="B1508" s="30">
        <v>58.890527594027994</v>
      </c>
      <c r="C1508" s="30">
        <v>-19.713027594027992</v>
      </c>
    </row>
    <row r="1509" spans="1:3" x14ac:dyDescent="0.2">
      <c r="A1509" s="30">
        <v>1477</v>
      </c>
      <c r="B1509" s="30">
        <v>155.14232884136661</v>
      </c>
      <c r="C1509" s="30">
        <v>-77.578328841366613</v>
      </c>
    </row>
    <row r="1510" spans="1:3" x14ac:dyDescent="0.2">
      <c r="A1510" s="30">
        <v>1478</v>
      </c>
      <c r="B1510" s="30">
        <v>37.579336559131178</v>
      </c>
      <c r="C1510" s="30">
        <v>4.8988634408688227</v>
      </c>
    </row>
    <row r="1511" spans="1:3" x14ac:dyDescent="0.2">
      <c r="A1511" s="30">
        <v>1479</v>
      </c>
      <c r="B1511" s="30">
        <v>125.35392665128663</v>
      </c>
      <c r="C1511" s="30">
        <v>-102.94752665128662</v>
      </c>
    </row>
    <row r="1512" spans="1:3" x14ac:dyDescent="0.2">
      <c r="A1512" s="30">
        <v>1480</v>
      </c>
      <c r="B1512" s="30">
        <v>261.03723456206916</v>
      </c>
      <c r="C1512" s="30">
        <v>0.99376543793084693</v>
      </c>
    </row>
    <row r="1513" spans="1:3" x14ac:dyDescent="0.2">
      <c r="A1513" s="30">
        <v>1481</v>
      </c>
      <c r="B1513" s="30">
        <v>227.33620103560699</v>
      </c>
      <c r="C1513" s="30">
        <v>-24.482201035606977</v>
      </c>
    </row>
    <row r="1514" spans="1:3" x14ac:dyDescent="0.2">
      <c r="A1514" s="30">
        <v>1482</v>
      </c>
      <c r="B1514" s="30">
        <v>18.912070850620559</v>
      </c>
      <c r="C1514" s="30">
        <v>16.684129149379444</v>
      </c>
    </row>
    <row r="1515" spans="1:3" x14ac:dyDescent="0.2">
      <c r="A1515" s="30">
        <v>1483</v>
      </c>
      <c r="B1515" s="30">
        <v>32.349957767621369</v>
      </c>
      <c r="C1515" s="30">
        <v>31.905242232378633</v>
      </c>
    </row>
    <row r="1516" spans="1:3" x14ac:dyDescent="0.2">
      <c r="A1516" s="30">
        <v>1484</v>
      </c>
      <c r="B1516" s="30">
        <v>110.32014102368765</v>
      </c>
      <c r="C1516" s="30">
        <v>-3.0951410236876598</v>
      </c>
    </row>
    <row r="1517" spans="1:3" x14ac:dyDescent="0.2">
      <c r="A1517" s="30">
        <v>1485</v>
      </c>
      <c r="B1517" s="30">
        <v>33.770375094653367</v>
      </c>
      <c r="C1517" s="30">
        <v>21.991824905346633</v>
      </c>
    </row>
    <row r="1518" spans="1:3" x14ac:dyDescent="0.2">
      <c r="A1518" s="30">
        <v>1486</v>
      </c>
      <c r="B1518" s="30">
        <v>85.945855237332523</v>
      </c>
      <c r="C1518" s="30">
        <v>-57.812655237332521</v>
      </c>
    </row>
    <row r="1519" spans="1:3" x14ac:dyDescent="0.2">
      <c r="A1519" s="30">
        <v>1487</v>
      </c>
      <c r="B1519" s="30">
        <v>31.105429087351226</v>
      </c>
      <c r="C1519" s="30">
        <v>-26.174629087351228</v>
      </c>
    </row>
    <row r="1520" spans="1:3" x14ac:dyDescent="0.2">
      <c r="A1520" s="30">
        <v>1488</v>
      </c>
      <c r="B1520" s="30">
        <v>51.760081413627951</v>
      </c>
      <c r="C1520" s="30">
        <v>-21.56098141362795</v>
      </c>
    </row>
    <row r="1521" spans="1:3" x14ac:dyDescent="0.2">
      <c r="A1521" s="30">
        <v>1489</v>
      </c>
      <c r="B1521" s="30">
        <v>61.13172320425295</v>
      </c>
      <c r="C1521" s="30">
        <v>-57.226743204252948</v>
      </c>
    </row>
    <row r="1522" spans="1:3" x14ac:dyDescent="0.2">
      <c r="A1522" s="30">
        <v>1490</v>
      </c>
      <c r="B1522" s="30">
        <v>32.689927444808234</v>
      </c>
      <c r="C1522" s="30">
        <v>-21.693527444808232</v>
      </c>
    </row>
    <row r="1523" spans="1:3" x14ac:dyDescent="0.2">
      <c r="A1523" s="30">
        <v>1491</v>
      </c>
      <c r="B1523" s="30">
        <v>273.00513431550803</v>
      </c>
      <c r="C1523" s="30">
        <v>350.27486568449194</v>
      </c>
    </row>
    <row r="1524" spans="1:3" x14ac:dyDescent="0.2">
      <c r="A1524" s="30">
        <v>1492</v>
      </c>
      <c r="B1524" s="30">
        <v>165.02312302092756</v>
      </c>
      <c r="C1524" s="30">
        <v>-62.414123020927562</v>
      </c>
    </row>
    <row r="1525" spans="1:3" x14ac:dyDescent="0.2">
      <c r="A1525" s="30">
        <v>1493</v>
      </c>
      <c r="B1525" s="30">
        <v>56.79361057347726</v>
      </c>
      <c r="C1525" s="30">
        <v>-19.312410573477258</v>
      </c>
    </row>
    <row r="1526" spans="1:3" x14ac:dyDescent="0.2">
      <c r="A1526" s="30">
        <v>1494</v>
      </c>
      <c r="B1526" s="30">
        <v>5.1358196619062237</v>
      </c>
      <c r="C1526" s="30">
        <v>-4.4235256619062238</v>
      </c>
    </row>
    <row r="1527" spans="1:3" x14ac:dyDescent="0.2">
      <c r="A1527" s="30">
        <v>1495</v>
      </c>
      <c r="B1527" s="30">
        <v>5.8314264874414095</v>
      </c>
      <c r="C1527" s="30">
        <v>24.474873512558592</v>
      </c>
    </row>
    <row r="1528" spans="1:3" x14ac:dyDescent="0.2">
      <c r="A1528" s="30">
        <v>1496</v>
      </c>
      <c r="B1528" s="30">
        <v>-4.5986427346886192</v>
      </c>
      <c r="C1528" s="30">
        <v>4.8779247346886194</v>
      </c>
    </row>
    <row r="1529" spans="1:3" x14ac:dyDescent="0.2">
      <c r="A1529" s="30">
        <v>1497</v>
      </c>
      <c r="B1529" s="30">
        <v>67.468895851031277</v>
      </c>
      <c r="C1529" s="30">
        <v>-27.69029585103128</v>
      </c>
    </row>
    <row r="1530" spans="1:3" x14ac:dyDescent="0.2">
      <c r="A1530" s="30">
        <v>1498</v>
      </c>
      <c r="B1530" s="30">
        <v>26.398982378234344</v>
      </c>
      <c r="C1530" s="30">
        <v>-25.440663378234344</v>
      </c>
    </row>
    <row r="1531" spans="1:3" x14ac:dyDescent="0.2">
      <c r="A1531" s="30">
        <v>1499</v>
      </c>
      <c r="B1531" s="30">
        <v>3.8544318078457507</v>
      </c>
      <c r="C1531" s="30">
        <v>-3.4483968078457505</v>
      </c>
    </row>
    <row r="1532" spans="1:3" x14ac:dyDescent="0.2">
      <c r="A1532" s="30">
        <v>1500</v>
      </c>
      <c r="B1532" s="30">
        <v>41.661464145100467</v>
      </c>
      <c r="C1532" s="30">
        <v>15.990335854899534</v>
      </c>
    </row>
    <row r="1533" spans="1:3" x14ac:dyDescent="0.2">
      <c r="A1533" s="30">
        <v>1501</v>
      </c>
      <c r="B1533" s="30">
        <v>26.226848464136953</v>
      </c>
      <c r="C1533" s="30">
        <v>44.26585153586305</v>
      </c>
    </row>
    <row r="1534" spans="1:3" x14ac:dyDescent="0.2">
      <c r="A1534" s="30">
        <v>1502</v>
      </c>
      <c r="B1534" s="30">
        <v>39.436069177863402</v>
      </c>
      <c r="C1534" s="30">
        <v>-12.674769177863404</v>
      </c>
    </row>
    <row r="1535" spans="1:3" x14ac:dyDescent="0.2">
      <c r="A1535" s="30">
        <v>1503</v>
      </c>
      <c r="B1535" s="30">
        <v>63.941804299368265</v>
      </c>
      <c r="C1535" s="30">
        <v>-57.470414299368265</v>
      </c>
    </row>
    <row r="1536" spans="1:3" x14ac:dyDescent="0.2">
      <c r="A1536" s="30">
        <v>1504</v>
      </c>
      <c r="B1536" s="30">
        <v>50.092308677967061</v>
      </c>
      <c r="C1536" s="30">
        <v>20.142991322032934</v>
      </c>
    </row>
    <row r="1537" spans="1:3" x14ac:dyDescent="0.2">
      <c r="A1537" s="30">
        <v>1505</v>
      </c>
      <c r="B1537" s="30">
        <v>54.349364962576153</v>
      </c>
      <c r="C1537" s="30">
        <v>-32.564964962576155</v>
      </c>
    </row>
    <row r="1538" spans="1:3" x14ac:dyDescent="0.2">
      <c r="A1538" s="30">
        <v>1506</v>
      </c>
      <c r="B1538" s="30">
        <v>60.074101954700858</v>
      </c>
      <c r="C1538" s="30">
        <v>-52.869961954700855</v>
      </c>
    </row>
    <row r="1539" spans="1:3" x14ac:dyDescent="0.2">
      <c r="A1539" s="30">
        <v>1507</v>
      </c>
      <c r="B1539" s="30">
        <v>48.064366507484344</v>
      </c>
      <c r="C1539" s="30">
        <v>207.88563349251564</v>
      </c>
    </row>
    <row r="1540" spans="1:3" x14ac:dyDescent="0.2">
      <c r="A1540" s="30">
        <v>1508</v>
      </c>
      <c r="B1540" s="30">
        <v>97.855323276632021</v>
      </c>
      <c r="C1540" s="30">
        <v>-3.0326232766320231</v>
      </c>
    </row>
    <row r="1541" spans="1:3" x14ac:dyDescent="0.2">
      <c r="A1541" s="30">
        <v>1509</v>
      </c>
      <c r="B1541" s="30">
        <v>86.965361525833984</v>
      </c>
      <c r="C1541" s="30">
        <v>-36.814761525833987</v>
      </c>
    </row>
    <row r="1542" spans="1:3" x14ac:dyDescent="0.2">
      <c r="A1542" s="30">
        <v>1510</v>
      </c>
      <c r="B1542" s="30">
        <v>25.688073767205935</v>
      </c>
      <c r="C1542" s="30">
        <v>-24.589853767205934</v>
      </c>
    </row>
    <row r="1543" spans="1:3" x14ac:dyDescent="0.2">
      <c r="A1543" s="30">
        <v>1511</v>
      </c>
      <c r="B1543" s="30">
        <v>39.485562783601367</v>
      </c>
      <c r="C1543" s="30">
        <v>-18.002362783601367</v>
      </c>
    </row>
    <row r="1544" spans="1:3" x14ac:dyDescent="0.2">
      <c r="A1544" s="30">
        <v>1512</v>
      </c>
      <c r="B1544" s="30">
        <v>28.033876147961085</v>
      </c>
      <c r="C1544" s="30">
        <v>-17.764576147961087</v>
      </c>
    </row>
    <row r="1545" spans="1:3" x14ac:dyDescent="0.2">
      <c r="A1545" s="30">
        <v>1513</v>
      </c>
      <c r="B1545" s="30">
        <v>44.723109203838284</v>
      </c>
      <c r="C1545" s="30">
        <v>18.311690796161713</v>
      </c>
    </row>
    <row r="1546" spans="1:3" x14ac:dyDescent="0.2">
      <c r="A1546" s="30">
        <v>1514</v>
      </c>
      <c r="B1546" s="30">
        <v>51.68691148930904</v>
      </c>
      <c r="C1546" s="30">
        <v>15.37428851069096</v>
      </c>
    </row>
    <row r="1547" spans="1:3" x14ac:dyDescent="0.2">
      <c r="A1547" s="30">
        <v>1515</v>
      </c>
      <c r="B1547" s="30">
        <v>73.610562552927476</v>
      </c>
      <c r="C1547" s="30">
        <v>47.858437447072518</v>
      </c>
    </row>
    <row r="1548" spans="1:3" x14ac:dyDescent="0.2">
      <c r="A1548" s="30">
        <v>1516</v>
      </c>
      <c r="B1548" s="30">
        <v>150.51044262111674</v>
      </c>
      <c r="C1548" s="30">
        <v>-37.344442621116741</v>
      </c>
    </row>
    <row r="1549" spans="1:3" x14ac:dyDescent="0.2">
      <c r="A1549" s="30">
        <v>1517</v>
      </c>
      <c r="B1549" s="30">
        <v>82.206171714089777</v>
      </c>
      <c r="C1549" s="30">
        <v>93.84282828591023</v>
      </c>
    </row>
    <row r="1550" spans="1:3" x14ac:dyDescent="0.2">
      <c r="A1550" s="30">
        <v>1518</v>
      </c>
      <c r="B1550" s="30">
        <v>119.08523569644802</v>
      </c>
      <c r="C1550" s="30">
        <v>108.05176430355198</v>
      </c>
    </row>
    <row r="1551" spans="1:3" x14ac:dyDescent="0.2">
      <c r="A1551" s="30">
        <v>1519</v>
      </c>
      <c r="B1551" s="30">
        <v>28.508919202930166</v>
      </c>
      <c r="C1551" s="30">
        <v>-13.463219202930166</v>
      </c>
    </row>
    <row r="1552" spans="1:3" x14ac:dyDescent="0.2">
      <c r="A1552" s="30">
        <v>1520</v>
      </c>
      <c r="B1552" s="30">
        <v>93.705029222271449</v>
      </c>
      <c r="C1552" s="30">
        <v>-42.897429222271448</v>
      </c>
    </row>
    <row r="1553" spans="1:3" x14ac:dyDescent="0.2">
      <c r="A1553" s="30">
        <v>1521</v>
      </c>
      <c r="B1553" s="30">
        <v>32.675014717553118</v>
      </c>
      <c r="C1553" s="30">
        <v>3.1191852824468782</v>
      </c>
    </row>
    <row r="1554" spans="1:3" x14ac:dyDescent="0.2">
      <c r="A1554" s="30">
        <v>1522</v>
      </c>
      <c r="B1554" s="30">
        <v>16.376221579093553</v>
      </c>
      <c r="C1554" s="30">
        <v>19.009378420906444</v>
      </c>
    </row>
    <row r="1555" spans="1:3" x14ac:dyDescent="0.2">
      <c r="A1555" s="30">
        <v>1523</v>
      </c>
      <c r="B1555" s="30">
        <v>15.754475683275158</v>
      </c>
      <c r="C1555" s="30">
        <v>-15.747832683275158</v>
      </c>
    </row>
    <row r="1556" spans="1:3" x14ac:dyDescent="0.2">
      <c r="A1556" s="30">
        <v>1524</v>
      </c>
      <c r="B1556" s="30">
        <v>58.400134624238639</v>
      </c>
      <c r="C1556" s="30">
        <v>60.282865375761368</v>
      </c>
    </row>
    <row r="1557" spans="1:3" x14ac:dyDescent="0.2">
      <c r="A1557" s="30">
        <v>1525</v>
      </c>
      <c r="B1557" s="30">
        <v>-4.3486191296317092</v>
      </c>
      <c r="C1557" s="30">
        <v>6.0934791296317092</v>
      </c>
    </row>
    <row r="1558" spans="1:3" x14ac:dyDescent="0.2">
      <c r="A1558" s="30">
        <v>1526</v>
      </c>
      <c r="B1558" s="30">
        <v>7.1701444378669077</v>
      </c>
      <c r="C1558" s="30">
        <v>20.28725556213309</v>
      </c>
    </row>
    <row r="1559" spans="1:3" x14ac:dyDescent="0.2">
      <c r="A1559" s="30">
        <v>1527</v>
      </c>
      <c r="B1559" s="30">
        <v>39.786165598885503</v>
      </c>
      <c r="C1559" s="30">
        <v>-36.266535598885504</v>
      </c>
    </row>
    <row r="1560" spans="1:3" x14ac:dyDescent="0.2">
      <c r="A1560" s="30">
        <v>1528</v>
      </c>
      <c r="B1560" s="30">
        <v>109.73827624288003</v>
      </c>
      <c r="C1560" s="30">
        <v>-71.838676242880041</v>
      </c>
    </row>
    <row r="1561" spans="1:3" x14ac:dyDescent="0.2">
      <c r="A1561" s="30">
        <v>1529</v>
      </c>
      <c r="B1561" s="30">
        <v>19.843270760396585</v>
      </c>
      <c r="C1561" s="30">
        <v>-18.942344760396587</v>
      </c>
    </row>
    <row r="1562" spans="1:3" x14ac:dyDescent="0.2">
      <c r="A1562" s="30">
        <v>1530</v>
      </c>
      <c r="B1562" s="30">
        <v>56.336382303481528</v>
      </c>
      <c r="C1562" s="30">
        <v>37.115717696518473</v>
      </c>
    </row>
    <row r="1563" spans="1:3" x14ac:dyDescent="0.2">
      <c r="A1563" s="30">
        <v>1531</v>
      </c>
      <c r="B1563" s="30">
        <v>41.245594871042158</v>
      </c>
      <c r="C1563" s="30">
        <v>-41.221647871042158</v>
      </c>
    </row>
    <row r="1564" spans="1:3" x14ac:dyDescent="0.2">
      <c r="A1564" s="30">
        <v>1532</v>
      </c>
      <c r="B1564" s="30">
        <v>47.250737205404107</v>
      </c>
      <c r="C1564" s="30">
        <v>-5.2071372054041092</v>
      </c>
    </row>
    <row r="1565" spans="1:3" x14ac:dyDescent="0.2">
      <c r="A1565" s="30">
        <v>1533</v>
      </c>
      <c r="B1565" s="30">
        <v>25.765715639297643</v>
      </c>
      <c r="C1565" s="30">
        <v>26.106684360702356</v>
      </c>
    </row>
    <row r="1566" spans="1:3" x14ac:dyDescent="0.2">
      <c r="A1566" s="30">
        <v>1534</v>
      </c>
      <c r="B1566" s="30">
        <v>95.990080162841878</v>
      </c>
      <c r="C1566" s="30">
        <v>-9.0928801628418796</v>
      </c>
    </row>
    <row r="1567" spans="1:3" x14ac:dyDescent="0.2">
      <c r="A1567" s="30">
        <v>1535</v>
      </c>
      <c r="B1567" s="30">
        <v>-2.3307567598024463</v>
      </c>
      <c r="C1567" s="30">
        <v>2.3802507598024465</v>
      </c>
    </row>
    <row r="1568" spans="1:3" x14ac:dyDescent="0.2">
      <c r="A1568" s="30">
        <v>1536</v>
      </c>
      <c r="B1568" s="30">
        <v>105.77753891367581</v>
      </c>
      <c r="C1568" s="30">
        <v>-5.3305389136758095</v>
      </c>
    </row>
    <row r="1569" spans="1:3" x14ac:dyDescent="0.2">
      <c r="A1569" s="30">
        <v>1537</v>
      </c>
      <c r="B1569" s="30">
        <v>37.878989761771557</v>
      </c>
      <c r="C1569" s="30">
        <v>-22.990989761771559</v>
      </c>
    </row>
    <row r="1570" spans="1:3" x14ac:dyDescent="0.2">
      <c r="A1570" s="30">
        <v>1538</v>
      </c>
      <c r="B1570" s="30">
        <v>52.760105204080261</v>
      </c>
      <c r="C1570" s="30">
        <v>8.5208947959197374</v>
      </c>
    </row>
    <row r="1571" spans="1:3" x14ac:dyDescent="0.2">
      <c r="A1571" s="30">
        <v>1539</v>
      </c>
      <c r="B1571" s="30">
        <v>76.828563320861477</v>
      </c>
      <c r="C1571" s="30">
        <v>-39.792763320861475</v>
      </c>
    </row>
    <row r="1572" spans="1:3" x14ac:dyDescent="0.2">
      <c r="A1572" s="30">
        <v>1540</v>
      </c>
      <c r="B1572" s="30">
        <v>253.39269987950536</v>
      </c>
      <c r="C1572" s="30">
        <v>-111.77869987950535</v>
      </c>
    </row>
    <row r="1573" spans="1:3" x14ac:dyDescent="0.2">
      <c r="A1573" s="30">
        <v>1541</v>
      </c>
      <c r="B1573" s="30">
        <v>207.47434434889988</v>
      </c>
      <c r="C1573" s="30">
        <v>84.235655651100103</v>
      </c>
    </row>
    <row r="1574" spans="1:3" x14ac:dyDescent="0.2">
      <c r="A1574" s="30">
        <v>1542</v>
      </c>
      <c r="B1574" s="30">
        <v>164.6598186947501</v>
      </c>
      <c r="C1574" s="30">
        <v>-60.2758186947501</v>
      </c>
    </row>
    <row r="1575" spans="1:3" x14ac:dyDescent="0.2">
      <c r="A1575" s="30">
        <v>1543</v>
      </c>
      <c r="B1575" s="30">
        <v>132.22687439265999</v>
      </c>
      <c r="C1575" s="30">
        <v>-74.589374392659991</v>
      </c>
    </row>
    <row r="1576" spans="1:3" x14ac:dyDescent="0.2">
      <c r="A1576" s="30">
        <v>1544</v>
      </c>
      <c r="B1576" s="30">
        <v>8.1544943777877545</v>
      </c>
      <c r="C1576" s="30">
        <v>-8.1049683777877544</v>
      </c>
    </row>
    <row r="1577" spans="1:3" x14ac:dyDescent="0.2">
      <c r="A1577" s="30">
        <v>1545</v>
      </c>
      <c r="B1577" s="30">
        <v>25.678072895845528</v>
      </c>
      <c r="C1577" s="30">
        <v>-21.929012895845528</v>
      </c>
    </row>
    <row r="1578" spans="1:3" x14ac:dyDescent="0.2">
      <c r="A1578" s="30">
        <v>1546</v>
      </c>
      <c r="B1578" s="30">
        <v>-2.1733040424546028</v>
      </c>
      <c r="C1578" s="30">
        <v>9.0153640424546033</v>
      </c>
    </row>
    <row r="1579" spans="1:3" x14ac:dyDescent="0.2">
      <c r="A1579" s="30">
        <v>1547</v>
      </c>
      <c r="B1579" s="30">
        <v>42.836472893001471</v>
      </c>
      <c r="C1579" s="30">
        <v>94.55052710699853</v>
      </c>
    </row>
    <row r="1580" spans="1:3" x14ac:dyDescent="0.2">
      <c r="A1580" s="30">
        <v>1548</v>
      </c>
      <c r="B1580" s="30">
        <v>71.849989568852294</v>
      </c>
      <c r="C1580" s="30">
        <v>30.460010431147708</v>
      </c>
    </row>
    <row r="1581" spans="1:3" x14ac:dyDescent="0.2">
      <c r="A1581" s="30">
        <v>1549</v>
      </c>
      <c r="B1581" s="30">
        <v>43.908476537442269</v>
      </c>
      <c r="C1581" s="30">
        <v>-32.370276537442265</v>
      </c>
    </row>
    <row r="1582" spans="1:3" x14ac:dyDescent="0.2">
      <c r="A1582" s="30">
        <v>1550</v>
      </c>
      <c r="B1582" s="30">
        <v>34.380730349272028</v>
      </c>
      <c r="C1582" s="30">
        <v>-16.576430349272027</v>
      </c>
    </row>
    <row r="1583" spans="1:3" x14ac:dyDescent="0.2">
      <c r="A1583" s="30">
        <v>1551</v>
      </c>
      <c r="B1583" s="30">
        <v>1.3333998489227159</v>
      </c>
      <c r="C1583" s="30">
        <v>6.9104801510772846</v>
      </c>
    </row>
    <row r="1584" spans="1:3" x14ac:dyDescent="0.2">
      <c r="A1584" s="30">
        <v>1552</v>
      </c>
      <c r="B1584" s="30">
        <v>87.826766247827862</v>
      </c>
      <c r="C1584" s="30">
        <v>-56.715466247827862</v>
      </c>
    </row>
    <row r="1585" spans="1:3" x14ac:dyDescent="0.2">
      <c r="A1585" s="30">
        <v>1553</v>
      </c>
      <c r="B1585" s="30">
        <v>45.728640441951981</v>
      </c>
      <c r="C1585" s="30">
        <v>-28.759240441951981</v>
      </c>
    </row>
    <row r="1586" spans="1:3" x14ac:dyDescent="0.2">
      <c r="A1586" s="30">
        <v>1554</v>
      </c>
      <c r="B1586" s="30">
        <v>49.260042164944487</v>
      </c>
      <c r="C1586" s="30">
        <v>-32.27104216494449</v>
      </c>
    </row>
    <row r="1587" spans="1:3" x14ac:dyDescent="0.2">
      <c r="A1587" s="30">
        <v>1555</v>
      </c>
      <c r="B1587" s="30">
        <v>22.894618513674477</v>
      </c>
      <c r="C1587" s="30">
        <v>0.39748148632552471</v>
      </c>
    </row>
    <row r="1588" spans="1:3" x14ac:dyDescent="0.2">
      <c r="A1588" s="30">
        <v>1556</v>
      </c>
      <c r="B1588" s="30">
        <v>35.866168844375629</v>
      </c>
      <c r="C1588" s="30">
        <v>3.2372311556243716</v>
      </c>
    </row>
    <row r="1589" spans="1:3" x14ac:dyDescent="0.2">
      <c r="A1589" s="30">
        <v>1557</v>
      </c>
      <c r="B1589" s="30">
        <v>36.841180774331846</v>
      </c>
      <c r="C1589" s="30">
        <v>-23.821880774331845</v>
      </c>
    </row>
    <row r="1590" spans="1:3" x14ac:dyDescent="0.2">
      <c r="A1590" s="30">
        <v>1558</v>
      </c>
      <c r="B1590" s="30">
        <v>172.14290474396128</v>
      </c>
      <c r="C1590" s="30">
        <v>15.023095256038715</v>
      </c>
    </row>
    <row r="1591" spans="1:3" x14ac:dyDescent="0.2">
      <c r="A1591" s="30">
        <v>1559</v>
      </c>
      <c r="B1591" s="30">
        <v>199.49804757325904</v>
      </c>
      <c r="C1591" s="30">
        <v>-72.007047573259044</v>
      </c>
    </row>
    <row r="1592" spans="1:3" x14ac:dyDescent="0.2">
      <c r="A1592" s="30">
        <v>1560</v>
      </c>
      <c r="B1592" s="30">
        <v>58.762865784070272</v>
      </c>
      <c r="C1592" s="30">
        <v>-51.266345784070268</v>
      </c>
    </row>
    <row r="1593" spans="1:3" x14ac:dyDescent="0.2">
      <c r="A1593" s="30">
        <v>1561</v>
      </c>
      <c r="B1593" s="30">
        <v>184.09306241642824</v>
      </c>
      <c r="C1593" s="30">
        <v>33.442937583571762</v>
      </c>
    </row>
    <row r="1594" spans="1:3" x14ac:dyDescent="0.2">
      <c r="A1594" s="30">
        <v>1562</v>
      </c>
      <c r="B1594" s="30">
        <v>10.731078717981239</v>
      </c>
      <c r="C1594" s="30">
        <v>-8.9517987179812391</v>
      </c>
    </row>
    <row r="1595" spans="1:3" x14ac:dyDescent="0.2">
      <c r="A1595" s="30">
        <v>1563</v>
      </c>
      <c r="B1595" s="30">
        <v>233.90350523802906</v>
      </c>
      <c r="C1595" s="30">
        <v>299.41249476197095</v>
      </c>
    </row>
    <row r="1596" spans="1:3" x14ac:dyDescent="0.2">
      <c r="A1596" s="30">
        <v>1564</v>
      </c>
      <c r="B1596" s="30">
        <v>309.9491414422514</v>
      </c>
      <c r="C1596" s="30">
        <v>138.18185855774857</v>
      </c>
    </row>
    <row r="1597" spans="1:3" x14ac:dyDescent="0.2">
      <c r="A1597" s="30">
        <v>1565</v>
      </c>
      <c r="B1597" s="30">
        <v>35.536694395168553</v>
      </c>
      <c r="C1597" s="30">
        <v>-14.109894395168553</v>
      </c>
    </row>
    <row r="1598" spans="1:3" x14ac:dyDescent="0.2">
      <c r="A1598" s="30">
        <v>1566</v>
      </c>
      <c r="B1598" s="30">
        <v>146.76291003382073</v>
      </c>
      <c r="C1598" s="30">
        <v>39.977089966179278</v>
      </c>
    </row>
    <row r="1599" spans="1:3" x14ac:dyDescent="0.2">
      <c r="A1599" s="30">
        <v>1567</v>
      </c>
      <c r="B1599" s="30">
        <v>86.081202636792455</v>
      </c>
      <c r="C1599" s="30">
        <v>-6.7174026367924569</v>
      </c>
    </row>
    <row r="1600" spans="1:3" x14ac:dyDescent="0.2">
      <c r="A1600" s="30">
        <v>1568</v>
      </c>
      <c r="B1600" s="30">
        <v>22.981677645873855</v>
      </c>
      <c r="C1600" s="30">
        <v>8.1649223541261442</v>
      </c>
    </row>
    <row r="1601" spans="1:3" x14ac:dyDescent="0.2">
      <c r="A1601" s="30">
        <v>1569</v>
      </c>
      <c r="B1601" s="30">
        <v>130.61658092825826</v>
      </c>
      <c r="C1601" s="30">
        <v>1.7564190717417318</v>
      </c>
    </row>
    <row r="1602" spans="1:3" x14ac:dyDescent="0.2">
      <c r="A1602" s="30">
        <v>1570</v>
      </c>
      <c r="B1602" s="30">
        <v>26.139494645238738</v>
      </c>
      <c r="C1602" s="30">
        <v>56.485505354761258</v>
      </c>
    </row>
    <row r="1603" spans="1:3" x14ac:dyDescent="0.2">
      <c r="A1603" s="30">
        <v>1571</v>
      </c>
      <c r="B1603" s="30">
        <v>8.3691066688113462</v>
      </c>
      <c r="C1603" s="30">
        <v>44.875993331188653</v>
      </c>
    </row>
    <row r="1604" spans="1:3" x14ac:dyDescent="0.2">
      <c r="A1604" s="30">
        <v>1572</v>
      </c>
      <c r="B1604" s="30">
        <v>46.94326475776284</v>
      </c>
      <c r="C1604" s="30">
        <v>77.789735242237157</v>
      </c>
    </row>
    <row r="1605" spans="1:3" x14ac:dyDescent="0.2">
      <c r="A1605" s="30">
        <v>1573</v>
      </c>
      <c r="B1605" s="30">
        <v>28.11699984120569</v>
      </c>
      <c r="C1605" s="30">
        <v>-11.21589984120569</v>
      </c>
    </row>
    <row r="1606" spans="1:3" x14ac:dyDescent="0.2">
      <c r="A1606" s="30">
        <v>1574</v>
      </c>
      <c r="B1606" s="30">
        <v>2.2442600407316311</v>
      </c>
      <c r="C1606" s="30">
        <v>-0.76726004073163101</v>
      </c>
    </row>
    <row r="1607" spans="1:3" x14ac:dyDescent="0.2">
      <c r="A1607" s="30">
        <v>1575</v>
      </c>
      <c r="B1607" s="30">
        <v>73.950481650090367</v>
      </c>
      <c r="C1607" s="30">
        <v>-14.333381650090367</v>
      </c>
    </row>
    <row r="1608" spans="1:3" x14ac:dyDescent="0.2">
      <c r="A1608" s="30">
        <v>1576</v>
      </c>
      <c r="B1608" s="30">
        <v>81.180705313189733</v>
      </c>
      <c r="C1608" s="30">
        <v>-32.750305313189735</v>
      </c>
    </row>
    <row r="1609" spans="1:3" x14ac:dyDescent="0.2">
      <c r="A1609" s="30">
        <v>1577</v>
      </c>
      <c r="B1609" s="30">
        <v>36.843814723592736</v>
      </c>
      <c r="C1609" s="30">
        <v>-2.8259147235927387</v>
      </c>
    </row>
    <row r="1610" spans="1:3" x14ac:dyDescent="0.2">
      <c r="A1610" s="30">
        <v>1578</v>
      </c>
      <c r="B1610" s="30">
        <v>64.248374485053759</v>
      </c>
      <c r="C1610" s="30">
        <v>16.021825514946244</v>
      </c>
    </row>
    <row r="1611" spans="1:3" x14ac:dyDescent="0.2">
      <c r="A1611" s="30">
        <v>1579</v>
      </c>
      <c r="B1611" s="30">
        <v>24.220981998847456</v>
      </c>
      <c r="C1611" s="30">
        <v>-10.159981998847456</v>
      </c>
    </row>
    <row r="1612" spans="1:3" x14ac:dyDescent="0.2">
      <c r="A1612" s="30">
        <v>1580</v>
      </c>
      <c r="B1612" s="30">
        <v>121.26017329541466</v>
      </c>
      <c r="C1612" s="30">
        <v>-31.963573295414662</v>
      </c>
    </row>
    <row r="1613" spans="1:3" x14ac:dyDescent="0.2">
      <c r="A1613" s="30">
        <v>1581</v>
      </c>
      <c r="B1613" s="30">
        <v>73.048468141862557</v>
      </c>
      <c r="C1613" s="30">
        <v>28.482531858137449</v>
      </c>
    </row>
    <row r="1614" spans="1:3" x14ac:dyDescent="0.2">
      <c r="A1614" s="30">
        <v>1582</v>
      </c>
      <c r="B1614" s="30">
        <v>36.044270577724149</v>
      </c>
      <c r="C1614" s="30">
        <v>39.028229422275857</v>
      </c>
    </row>
    <row r="1615" spans="1:3" x14ac:dyDescent="0.2">
      <c r="A1615" s="30">
        <v>1583</v>
      </c>
      <c r="B1615" s="30">
        <v>106.24698209319492</v>
      </c>
      <c r="C1615" s="30">
        <v>-3.2649820931949165</v>
      </c>
    </row>
    <row r="1616" spans="1:3" x14ac:dyDescent="0.2">
      <c r="A1616" s="30">
        <v>1584</v>
      </c>
      <c r="B1616" s="30">
        <v>103.62603319280895</v>
      </c>
      <c r="C1616" s="30">
        <v>-18.608633192808952</v>
      </c>
    </row>
    <row r="1617" spans="1:3" x14ac:dyDescent="0.2">
      <c r="A1617" s="30">
        <v>1585</v>
      </c>
      <c r="B1617" s="30">
        <v>123.56212995296912</v>
      </c>
      <c r="C1617" s="30">
        <v>-84.270129952969114</v>
      </c>
    </row>
    <row r="1618" spans="1:3" x14ac:dyDescent="0.2">
      <c r="A1618" s="30">
        <v>1586</v>
      </c>
      <c r="B1618" s="30">
        <v>59.11404774349927</v>
      </c>
      <c r="C1618" s="30">
        <v>-49.524177743499273</v>
      </c>
    </row>
    <row r="1619" spans="1:3" x14ac:dyDescent="0.2">
      <c r="A1619" s="30">
        <v>1587</v>
      </c>
      <c r="B1619" s="30">
        <v>24.736656393571607</v>
      </c>
      <c r="C1619" s="30">
        <v>-24.283577393571608</v>
      </c>
    </row>
    <row r="1620" spans="1:3" x14ac:dyDescent="0.2">
      <c r="A1620" s="30">
        <v>1588</v>
      </c>
      <c r="B1620" s="30">
        <v>34.533706579788564</v>
      </c>
      <c r="C1620" s="30">
        <v>-3.1362065797885634</v>
      </c>
    </row>
    <row r="1621" spans="1:3" x14ac:dyDescent="0.2">
      <c r="A1621" s="30">
        <v>1589</v>
      </c>
      <c r="B1621" s="30">
        <v>77.578163633889957</v>
      </c>
      <c r="C1621" s="30">
        <v>-1.8140636338899583</v>
      </c>
    </row>
    <row r="1622" spans="1:3" x14ac:dyDescent="0.2">
      <c r="A1622" s="30">
        <v>1590</v>
      </c>
      <c r="B1622" s="30">
        <v>22.788564099130046</v>
      </c>
      <c r="C1622" s="30">
        <v>-16.726804099130046</v>
      </c>
    </row>
    <row r="1623" spans="1:3" x14ac:dyDescent="0.2">
      <c r="A1623" s="30">
        <v>1591</v>
      </c>
      <c r="B1623" s="30">
        <v>52.423667746422616</v>
      </c>
      <c r="C1623" s="30">
        <v>92.088332253577391</v>
      </c>
    </row>
    <row r="1624" spans="1:3" x14ac:dyDescent="0.2">
      <c r="A1624" s="30">
        <v>1592</v>
      </c>
      <c r="B1624" s="30">
        <v>87.113532489353759</v>
      </c>
      <c r="C1624" s="30">
        <v>-24.618532489353761</v>
      </c>
    </row>
    <row r="1625" spans="1:3" x14ac:dyDescent="0.2">
      <c r="A1625" s="30">
        <v>1593</v>
      </c>
      <c r="B1625" s="30">
        <v>35.715915125876442</v>
      </c>
      <c r="C1625" s="30">
        <v>89.15308487412355</v>
      </c>
    </row>
    <row r="1626" spans="1:3" x14ac:dyDescent="0.2">
      <c r="A1626" s="30">
        <v>1594</v>
      </c>
      <c r="B1626" s="30">
        <v>45.180862432244453</v>
      </c>
      <c r="C1626" s="30">
        <v>-41.926692432244451</v>
      </c>
    </row>
    <row r="1627" spans="1:3" x14ac:dyDescent="0.2">
      <c r="A1627" s="30">
        <v>1595</v>
      </c>
      <c r="B1627" s="30">
        <v>34.003883020392806</v>
      </c>
      <c r="C1627" s="30">
        <v>59.56791697960719</v>
      </c>
    </row>
    <row r="1628" spans="1:3" x14ac:dyDescent="0.2">
      <c r="A1628" s="30">
        <v>1596</v>
      </c>
      <c r="B1628" s="30">
        <v>101.17778833228699</v>
      </c>
      <c r="C1628" s="30">
        <v>-34.711388332287001</v>
      </c>
    </row>
    <row r="1629" spans="1:3" x14ac:dyDescent="0.2">
      <c r="A1629" s="30">
        <v>1597</v>
      </c>
      <c r="B1629" s="30">
        <v>58.589938135635414</v>
      </c>
      <c r="C1629" s="30">
        <v>-29.945138135635414</v>
      </c>
    </row>
    <row r="1630" spans="1:3" x14ac:dyDescent="0.2">
      <c r="A1630" s="30">
        <v>1598</v>
      </c>
      <c r="B1630" s="30">
        <v>73.262506275385689</v>
      </c>
      <c r="C1630" s="30">
        <v>-38.031106275385689</v>
      </c>
    </row>
    <row r="1631" spans="1:3" x14ac:dyDescent="0.2">
      <c r="A1631" s="30">
        <v>1599</v>
      </c>
      <c r="B1631" s="30">
        <v>67.944046327530344</v>
      </c>
      <c r="C1631" s="30">
        <v>-42.903746327530342</v>
      </c>
    </row>
    <row r="1632" spans="1:3" x14ac:dyDescent="0.2">
      <c r="A1632" s="30">
        <v>1600</v>
      </c>
      <c r="B1632" s="30">
        <v>29.782954679458683</v>
      </c>
      <c r="C1632" s="30">
        <v>-3.1995546794586822</v>
      </c>
    </row>
    <row r="1633" spans="1:3" x14ac:dyDescent="0.2">
      <c r="A1633" s="30">
        <v>1601</v>
      </c>
      <c r="B1633" s="30">
        <v>16.163355515101859</v>
      </c>
      <c r="C1633" s="30">
        <v>-9.4080855151018596</v>
      </c>
    </row>
    <row r="1634" spans="1:3" x14ac:dyDescent="0.2">
      <c r="A1634" s="30">
        <v>1602</v>
      </c>
      <c r="B1634" s="30">
        <v>40.176391782773578</v>
      </c>
      <c r="C1634" s="30">
        <v>-30.037091782773579</v>
      </c>
    </row>
    <row r="1635" spans="1:3" x14ac:dyDescent="0.2">
      <c r="A1635" s="30">
        <v>1603</v>
      </c>
      <c r="B1635" s="30">
        <v>35.220055834834575</v>
      </c>
      <c r="C1635" s="30">
        <v>-9.7555558348345741</v>
      </c>
    </row>
    <row r="1636" spans="1:3" x14ac:dyDescent="0.2">
      <c r="A1636" s="30">
        <v>1604</v>
      </c>
      <c r="B1636" s="30">
        <v>4.5830238048159258</v>
      </c>
      <c r="C1636" s="30">
        <v>-4.542466804815926</v>
      </c>
    </row>
    <row r="1637" spans="1:3" x14ac:dyDescent="0.2">
      <c r="A1637" s="30">
        <v>1605</v>
      </c>
      <c r="B1637" s="30">
        <v>6.3303607163696549</v>
      </c>
      <c r="C1637" s="30">
        <v>16.427439283630346</v>
      </c>
    </row>
    <row r="1638" spans="1:3" x14ac:dyDescent="0.2">
      <c r="A1638" s="30">
        <v>1606</v>
      </c>
      <c r="B1638" s="30">
        <v>27.058846443719712</v>
      </c>
      <c r="C1638" s="30">
        <v>6.5723535562802873</v>
      </c>
    </row>
    <row r="1639" spans="1:3" x14ac:dyDescent="0.2">
      <c r="A1639" s="30">
        <v>1607</v>
      </c>
      <c r="B1639" s="30">
        <v>28.059045559571995</v>
      </c>
      <c r="C1639" s="30">
        <v>-27.683571559571995</v>
      </c>
    </row>
    <row r="1640" spans="1:3" x14ac:dyDescent="0.2">
      <c r="A1640" s="30">
        <v>1608</v>
      </c>
      <c r="B1640" s="30">
        <v>50.139956328617785</v>
      </c>
      <c r="C1640" s="30">
        <v>40.497043671382215</v>
      </c>
    </row>
    <row r="1641" spans="1:3" x14ac:dyDescent="0.2">
      <c r="A1641" s="30">
        <v>1609</v>
      </c>
      <c r="B1641" s="30">
        <v>25.666162787458134</v>
      </c>
      <c r="C1641" s="30">
        <v>18.105137212541862</v>
      </c>
    </row>
    <row r="1642" spans="1:3" x14ac:dyDescent="0.2">
      <c r="A1642" s="30">
        <v>1610</v>
      </c>
      <c r="B1642" s="30">
        <v>25.9595121076085</v>
      </c>
      <c r="C1642" s="30">
        <v>-11.370112107608501</v>
      </c>
    </row>
    <row r="1643" spans="1:3" x14ac:dyDescent="0.2">
      <c r="A1643" s="30">
        <v>1611</v>
      </c>
      <c r="B1643" s="30">
        <v>132.88830728614184</v>
      </c>
      <c r="C1643" s="30">
        <v>-30.372307286141833</v>
      </c>
    </row>
    <row r="1644" spans="1:3" x14ac:dyDescent="0.2">
      <c r="A1644" s="30">
        <v>1612</v>
      </c>
      <c r="B1644" s="30">
        <v>36.963985239695852</v>
      </c>
      <c r="C1644" s="30">
        <v>-19.012585239695852</v>
      </c>
    </row>
    <row r="1645" spans="1:3" x14ac:dyDescent="0.2">
      <c r="A1645" s="30">
        <v>1613</v>
      </c>
      <c r="B1645" s="30">
        <v>192.30749504655756</v>
      </c>
      <c r="C1645" s="30">
        <v>-122.22399504655756</v>
      </c>
    </row>
    <row r="1646" spans="1:3" x14ac:dyDescent="0.2">
      <c r="A1646" s="30">
        <v>1614</v>
      </c>
      <c r="B1646" s="30">
        <v>30.07967852548849</v>
      </c>
      <c r="C1646" s="30">
        <v>-28.774838525488491</v>
      </c>
    </row>
    <row r="1647" spans="1:3" x14ac:dyDescent="0.2">
      <c r="A1647" s="30">
        <v>1615</v>
      </c>
      <c r="B1647" s="30">
        <v>3.4091587798644305</v>
      </c>
      <c r="C1647" s="30">
        <v>10.60664122013557</v>
      </c>
    </row>
    <row r="1648" spans="1:3" x14ac:dyDescent="0.2">
      <c r="A1648" s="30">
        <v>1616</v>
      </c>
      <c r="B1648" s="30">
        <v>16.366288332480359</v>
      </c>
      <c r="C1648" s="30">
        <v>-16.265785332480359</v>
      </c>
    </row>
    <row r="1649" spans="1:3" x14ac:dyDescent="0.2">
      <c r="A1649" s="30">
        <v>1617</v>
      </c>
      <c r="B1649" s="30">
        <v>7.7349623484174748</v>
      </c>
      <c r="C1649" s="30">
        <v>-7.7145823484174745</v>
      </c>
    </row>
    <row r="1650" spans="1:3" x14ac:dyDescent="0.2">
      <c r="A1650" s="30">
        <v>1618</v>
      </c>
      <c r="B1650" s="30">
        <v>20.259061991871778</v>
      </c>
      <c r="C1650" s="30">
        <v>-17.83082199187178</v>
      </c>
    </row>
    <row r="1651" spans="1:3" x14ac:dyDescent="0.2">
      <c r="A1651" s="30">
        <v>1619</v>
      </c>
      <c r="B1651" s="30">
        <v>30.952638451607029</v>
      </c>
      <c r="C1651" s="30">
        <v>28.121161548392969</v>
      </c>
    </row>
    <row r="1652" spans="1:3" x14ac:dyDescent="0.2">
      <c r="A1652" s="30">
        <v>1620</v>
      </c>
      <c r="B1652" s="30">
        <v>51.997755028336499</v>
      </c>
      <c r="C1652" s="30">
        <v>-21.7716550283365</v>
      </c>
    </row>
    <row r="1653" spans="1:3" x14ac:dyDescent="0.2">
      <c r="A1653" s="30">
        <v>1621</v>
      </c>
      <c r="B1653" s="30">
        <v>1.109677874817095</v>
      </c>
      <c r="C1653" s="30">
        <v>-0.99381587481709499</v>
      </c>
    </row>
    <row r="1654" spans="1:3" x14ac:dyDescent="0.2">
      <c r="A1654" s="30">
        <v>1622</v>
      </c>
      <c r="B1654" s="30">
        <v>23.917871833819838</v>
      </c>
      <c r="C1654" s="30">
        <v>-23.279395833819837</v>
      </c>
    </row>
    <row r="1655" spans="1:3" x14ac:dyDescent="0.2">
      <c r="A1655" s="30">
        <v>1623</v>
      </c>
      <c r="B1655" s="30">
        <v>130.15470205157877</v>
      </c>
      <c r="C1655" s="30">
        <v>-31.374702051578765</v>
      </c>
    </row>
    <row r="1656" spans="1:3" x14ac:dyDescent="0.2">
      <c r="A1656" s="30">
        <v>1624</v>
      </c>
      <c r="B1656" s="30">
        <v>11.344883947043639</v>
      </c>
      <c r="C1656" s="30">
        <v>-4.158213947043639</v>
      </c>
    </row>
    <row r="1657" spans="1:3" x14ac:dyDescent="0.2">
      <c r="A1657" s="30">
        <v>1625</v>
      </c>
      <c r="B1657" s="30">
        <v>40.928024255480516</v>
      </c>
      <c r="C1657" s="30">
        <v>10.605575744519484</v>
      </c>
    </row>
    <row r="1658" spans="1:3" x14ac:dyDescent="0.2">
      <c r="A1658" s="30">
        <v>1626</v>
      </c>
      <c r="B1658" s="30">
        <v>33.76573678991938</v>
      </c>
      <c r="C1658" s="30">
        <v>76.410263210080615</v>
      </c>
    </row>
    <row r="1659" spans="1:3" x14ac:dyDescent="0.2">
      <c r="A1659" s="30">
        <v>1627</v>
      </c>
      <c r="B1659" s="30">
        <v>63.299352390546851</v>
      </c>
      <c r="C1659" s="30">
        <v>-24.155552390546852</v>
      </c>
    </row>
    <row r="1660" spans="1:3" x14ac:dyDescent="0.2">
      <c r="A1660" s="30">
        <v>1628</v>
      </c>
      <c r="B1660" s="30">
        <v>39.95619423544548</v>
      </c>
      <c r="C1660" s="30">
        <v>-2.8551942354454809</v>
      </c>
    </row>
    <row r="1661" spans="1:3" x14ac:dyDescent="0.2">
      <c r="A1661" s="30">
        <v>1629</v>
      </c>
      <c r="B1661" s="30">
        <v>42.820624528909732</v>
      </c>
      <c r="C1661" s="30">
        <v>-32.180024528909733</v>
      </c>
    </row>
    <row r="1662" spans="1:3" x14ac:dyDescent="0.2">
      <c r="A1662" s="30">
        <v>1630</v>
      </c>
      <c r="B1662" s="30">
        <v>8.236720032036521</v>
      </c>
      <c r="C1662" s="30">
        <v>-7.7940820320365214</v>
      </c>
    </row>
    <row r="1663" spans="1:3" x14ac:dyDescent="0.2">
      <c r="A1663" s="30">
        <v>1631</v>
      </c>
      <c r="B1663" s="30">
        <v>54.113597767253381</v>
      </c>
      <c r="C1663" s="30">
        <v>223.19940223274659</v>
      </c>
    </row>
    <row r="1664" spans="1:3" x14ac:dyDescent="0.2">
      <c r="A1664" s="30">
        <v>1632</v>
      </c>
      <c r="B1664" s="30">
        <v>92.574102718493677</v>
      </c>
      <c r="C1664" s="30">
        <v>161.88189728150633</v>
      </c>
    </row>
    <row r="1665" spans="1:3" x14ac:dyDescent="0.2">
      <c r="A1665" s="30">
        <v>1633</v>
      </c>
      <c r="B1665" s="30">
        <v>58.710186469876433</v>
      </c>
      <c r="C1665" s="30">
        <v>5.7957135301235638</v>
      </c>
    </row>
    <row r="1666" spans="1:3" x14ac:dyDescent="0.2">
      <c r="A1666" s="30">
        <v>1634</v>
      </c>
      <c r="B1666" s="30">
        <v>106.71904350253416</v>
      </c>
      <c r="C1666" s="30">
        <v>-52.602843502534164</v>
      </c>
    </row>
    <row r="1667" spans="1:3" x14ac:dyDescent="0.2">
      <c r="A1667" s="30">
        <v>1635</v>
      </c>
      <c r="B1667" s="30">
        <v>99.465715903367723</v>
      </c>
      <c r="C1667" s="30">
        <v>-23.647715903367725</v>
      </c>
    </row>
    <row r="1668" spans="1:3" x14ac:dyDescent="0.2">
      <c r="A1668" s="30">
        <v>1636</v>
      </c>
      <c r="B1668" s="30">
        <v>1.1552389151644056</v>
      </c>
      <c r="C1668" s="30">
        <v>12.194961084835594</v>
      </c>
    </row>
    <row r="1669" spans="1:3" x14ac:dyDescent="0.2">
      <c r="A1669" s="30">
        <v>1637</v>
      </c>
      <c r="B1669" s="30">
        <v>50.414998565302291</v>
      </c>
      <c r="C1669" s="30">
        <v>109.16300143469772</v>
      </c>
    </row>
    <row r="1670" spans="1:3" x14ac:dyDescent="0.2">
      <c r="A1670" s="30">
        <v>1638</v>
      </c>
      <c r="B1670" s="30">
        <v>8.854823104964046</v>
      </c>
      <c r="C1670" s="30">
        <v>-8.835284104964046</v>
      </c>
    </row>
    <row r="1671" spans="1:3" x14ac:dyDescent="0.2">
      <c r="A1671" s="30">
        <v>1639</v>
      </c>
      <c r="B1671" s="30">
        <v>57.064493516461546</v>
      </c>
      <c r="C1671" s="30">
        <v>112.64150648353845</v>
      </c>
    </row>
    <row r="1672" spans="1:3" x14ac:dyDescent="0.2">
      <c r="A1672" s="30">
        <v>1640</v>
      </c>
      <c r="B1672" s="30">
        <v>35.378657926927445</v>
      </c>
      <c r="C1672" s="30">
        <v>6.3989420730725541</v>
      </c>
    </row>
    <row r="1673" spans="1:3" x14ac:dyDescent="0.2">
      <c r="A1673" s="30">
        <v>1641</v>
      </c>
      <c r="B1673" s="30">
        <v>24.850577272962401</v>
      </c>
      <c r="C1673" s="30">
        <v>-4.0492772729623994</v>
      </c>
    </row>
    <row r="1674" spans="1:3" x14ac:dyDescent="0.2">
      <c r="A1674" s="30">
        <v>1642</v>
      </c>
      <c r="B1674" s="30">
        <v>67.194802173562906</v>
      </c>
      <c r="C1674" s="30">
        <v>-16.175702173562904</v>
      </c>
    </row>
    <row r="1675" spans="1:3" x14ac:dyDescent="0.2">
      <c r="A1675" s="30">
        <v>1643</v>
      </c>
      <c r="B1675" s="30">
        <v>29.567916450150349</v>
      </c>
      <c r="C1675" s="30">
        <v>-22.41098645015035</v>
      </c>
    </row>
    <row r="1676" spans="1:3" x14ac:dyDescent="0.2">
      <c r="A1676" s="30">
        <v>1644</v>
      </c>
      <c r="B1676" s="30">
        <v>225.73790459193208</v>
      </c>
      <c r="C1676" s="30">
        <v>77.263095408067898</v>
      </c>
    </row>
    <row r="1677" spans="1:3" x14ac:dyDescent="0.2">
      <c r="A1677" s="30">
        <v>1645</v>
      </c>
      <c r="B1677" s="30">
        <v>269.74455859401655</v>
      </c>
      <c r="C1677" s="30">
        <v>-11.389558594016535</v>
      </c>
    </row>
    <row r="1678" spans="1:3" x14ac:dyDescent="0.2">
      <c r="A1678" s="30">
        <v>1646</v>
      </c>
      <c r="B1678" s="30">
        <v>124.12210409206953</v>
      </c>
      <c r="C1678" s="30">
        <v>-60.897304092069533</v>
      </c>
    </row>
    <row r="1679" spans="1:3" x14ac:dyDescent="0.2">
      <c r="A1679" s="30">
        <v>1647</v>
      </c>
      <c r="B1679" s="30">
        <v>24.239292510464495</v>
      </c>
      <c r="C1679" s="30">
        <v>-21.810412510464495</v>
      </c>
    </row>
    <row r="1680" spans="1:3" x14ac:dyDescent="0.2">
      <c r="A1680" s="30">
        <v>1648</v>
      </c>
      <c r="B1680" s="30">
        <v>64.28642734639314</v>
      </c>
      <c r="C1680" s="30">
        <v>-37.669427346393135</v>
      </c>
    </row>
    <row r="1681" spans="1:3" x14ac:dyDescent="0.2">
      <c r="A1681" s="30">
        <v>1649</v>
      </c>
      <c r="B1681" s="30">
        <v>38.368096720947541</v>
      </c>
      <c r="C1681" s="30">
        <v>3.2297032790524582</v>
      </c>
    </row>
    <row r="1682" spans="1:3" x14ac:dyDescent="0.2">
      <c r="A1682" s="30">
        <v>1650</v>
      </c>
      <c r="B1682" s="30">
        <v>46.706883182062249</v>
      </c>
      <c r="C1682" s="30">
        <v>1.5305168179377517</v>
      </c>
    </row>
    <row r="1683" spans="1:3" x14ac:dyDescent="0.2">
      <c r="A1683" s="30">
        <v>1651</v>
      </c>
      <c r="B1683" s="30">
        <v>15.318933011877931</v>
      </c>
      <c r="C1683" s="30">
        <v>-15.218274011877931</v>
      </c>
    </row>
    <row r="1684" spans="1:3" x14ac:dyDescent="0.2">
      <c r="A1684" s="30">
        <v>1652</v>
      </c>
      <c r="B1684" s="30">
        <v>37.856748596002312</v>
      </c>
      <c r="C1684" s="30">
        <v>16.378651403997686</v>
      </c>
    </row>
    <row r="1685" spans="1:3" x14ac:dyDescent="0.2">
      <c r="A1685" s="30">
        <v>1653</v>
      </c>
      <c r="B1685" s="30">
        <v>117.67633333123878</v>
      </c>
      <c r="C1685" s="30">
        <v>290.32266666876126</v>
      </c>
    </row>
    <row r="1686" spans="1:3" x14ac:dyDescent="0.2">
      <c r="A1686" s="30">
        <v>1654</v>
      </c>
      <c r="B1686" s="30">
        <v>168.19864520184899</v>
      </c>
      <c r="C1686" s="30">
        <v>256.44735479815103</v>
      </c>
    </row>
    <row r="1687" spans="1:3" x14ac:dyDescent="0.2">
      <c r="A1687" s="30">
        <v>1655</v>
      </c>
      <c r="B1687" s="30">
        <v>157.44767011849797</v>
      </c>
      <c r="C1687" s="30">
        <v>179.65632988150202</v>
      </c>
    </row>
    <row r="1688" spans="1:3" x14ac:dyDescent="0.2">
      <c r="A1688" s="30">
        <v>1656</v>
      </c>
      <c r="B1688" s="30">
        <v>197.41127747177586</v>
      </c>
      <c r="C1688" s="30">
        <v>84.254722528224136</v>
      </c>
    </row>
    <row r="1689" spans="1:3" x14ac:dyDescent="0.2">
      <c r="A1689" s="30">
        <v>1657</v>
      </c>
      <c r="B1689" s="30">
        <v>46.185798918482398</v>
      </c>
      <c r="C1689" s="30">
        <v>-11.9471989184824</v>
      </c>
    </row>
    <row r="1690" spans="1:3" x14ac:dyDescent="0.2">
      <c r="A1690" s="30">
        <v>1658</v>
      </c>
      <c r="B1690" s="30">
        <v>29.305100897687254</v>
      </c>
      <c r="C1690" s="30">
        <v>-28.428429897687252</v>
      </c>
    </row>
    <row r="1691" spans="1:3" x14ac:dyDescent="0.2">
      <c r="A1691" s="30">
        <v>1659</v>
      </c>
      <c r="B1691" s="30">
        <v>139.6326066243893</v>
      </c>
      <c r="C1691" s="30">
        <v>-91.680606624389299</v>
      </c>
    </row>
    <row r="1692" spans="1:3" x14ac:dyDescent="0.2">
      <c r="A1692" s="30">
        <v>1660</v>
      </c>
      <c r="B1692" s="30">
        <v>29.594115056451798</v>
      </c>
      <c r="C1692" s="30">
        <v>-13.894115056451799</v>
      </c>
    </row>
    <row r="1693" spans="1:3" x14ac:dyDescent="0.2">
      <c r="A1693" s="30">
        <v>1661</v>
      </c>
      <c r="B1693" s="30">
        <v>14.066481798985318</v>
      </c>
      <c r="C1693" s="30">
        <v>-12.127041798985319</v>
      </c>
    </row>
    <row r="1694" spans="1:3" x14ac:dyDescent="0.2">
      <c r="A1694" s="30">
        <v>1662</v>
      </c>
      <c r="B1694" s="30">
        <v>20.102364610310218</v>
      </c>
      <c r="C1694" s="30">
        <v>20.860135389689781</v>
      </c>
    </row>
    <row r="1695" spans="1:3" x14ac:dyDescent="0.2">
      <c r="A1695" s="30">
        <v>1663</v>
      </c>
      <c r="B1695" s="30">
        <v>26.160283817829924</v>
      </c>
      <c r="C1695" s="30">
        <v>13.665516182170077</v>
      </c>
    </row>
    <row r="1696" spans="1:3" x14ac:dyDescent="0.2">
      <c r="A1696" s="30">
        <v>1664</v>
      </c>
      <c r="B1696" s="30">
        <v>24.808420418608161</v>
      </c>
      <c r="C1696" s="30">
        <v>-22.823680418608163</v>
      </c>
    </row>
    <row r="1697" spans="1:3" x14ac:dyDescent="0.2">
      <c r="A1697" s="30">
        <v>1665</v>
      </c>
      <c r="B1697" s="30">
        <v>22.141797067726344</v>
      </c>
      <c r="C1697" s="30">
        <v>-16.924297067726343</v>
      </c>
    </row>
    <row r="1698" spans="1:3" x14ac:dyDescent="0.2">
      <c r="A1698" s="30">
        <v>1666</v>
      </c>
      <c r="B1698" s="30">
        <v>55.448755199747936</v>
      </c>
      <c r="C1698" s="30">
        <v>-32.922855199747936</v>
      </c>
    </row>
    <row r="1699" spans="1:3" x14ac:dyDescent="0.2">
      <c r="A1699" s="30">
        <v>1667</v>
      </c>
      <c r="B1699" s="30">
        <v>172.62998556711651</v>
      </c>
      <c r="C1699" s="30">
        <v>-38.111985567116506</v>
      </c>
    </row>
    <row r="1700" spans="1:3" x14ac:dyDescent="0.2">
      <c r="A1700" s="30">
        <v>1668</v>
      </c>
      <c r="B1700" s="30">
        <v>133.82085549393048</v>
      </c>
      <c r="C1700" s="30">
        <v>127.61714450606951</v>
      </c>
    </row>
    <row r="1701" spans="1:3" x14ac:dyDescent="0.2">
      <c r="A1701" s="30">
        <v>1669</v>
      </c>
      <c r="B1701" s="30">
        <v>23.988699190497911</v>
      </c>
      <c r="C1701" s="30">
        <v>9.3249008095020898</v>
      </c>
    </row>
    <row r="1702" spans="1:3" x14ac:dyDescent="0.2">
      <c r="A1702" s="30">
        <v>1670</v>
      </c>
      <c r="B1702" s="30">
        <v>17.854876285158099</v>
      </c>
      <c r="C1702" s="30">
        <v>-17.777375285158097</v>
      </c>
    </row>
    <row r="1703" spans="1:3" x14ac:dyDescent="0.2">
      <c r="A1703" s="30">
        <v>1671</v>
      </c>
      <c r="B1703" s="30">
        <v>55.715124292449012</v>
      </c>
      <c r="C1703" s="30">
        <v>19.559575707550984</v>
      </c>
    </row>
    <row r="1704" spans="1:3" x14ac:dyDescent="0.2">
      <c r="A1704" s="30">
        <v>1672</v>
      </c>
      <c r="B1704" s="30">
        <v>55.24204794130592</v>
      </c>
      <c r="C1704" s="30">
        <v>-29.791547941305918</v>
      </c>
    </row>
    <row r="1705" spans="1:3" x14ac:dyDescent="0.2">
      <c r="A1705" s="30">
        <v>1673</v>
      </c>
      <c r="B1705" s="30">
        <v>89.739968454578417</v>
      </c>
      <c r="C1705" s="30">
        <v>-45.07396845457842</v>
      </c>
    </row>
    <row r="1706" spans="1:3" x14ac:dyDescent="0.2">
      <c r="A1706" s="30">
        <v>1674</v>
      </c>
      <c r="B1706" s="30">
        <v>63.299536573505335</v>
      </c>
      <c r="C1706" s="30">
        <v>-57.194356573505338</v>
      </c>
    </row>
    <row r="1707" spans="1:3" x14ac:dyDescent="0.2">
      <c r="A1707" s="30">
        <v>1675</v>
      </c>
      <c r="B1707" s="30">
        <v>98.529508898054331</v>
      </c>
      <c r="C1707" s="30">
        <v>-83.458008898054331</v>
      </c>
    </row>
    <row r="1708" spans="1:3" x14ac:dyDescent="0.2">
      <c r="A1708" s="30">
        <v>1676</v>
      </c>
      <c r="B1708" s="30">
        <v>40.042307211678519</v>
      </c>
      <c r="C1708" s="30">
        <v>-21.603207211678519</v>
      </c>
    </row>
    <row r="1709" spans="1:3" x14ac:dyDescent="0.2">
      <c r="A1709" s="30">
        <v>1677</v>
      </c>
      <c r="B1709" s="30">
        <v>156.05427094894532</v>
      </c>
      <c r="C1709" s="30">
        <v>-120.25527094894531</v>
      </c>
    </row>
    <row r="1710" spans="1:3" x14ac:dyDescent="0.2">
      <c r="A1710" s="30">
        <v>1678</v>
      </c>
      <c r="B1710" s="30">
        <v>73.713052423787104</v>
      </c>
      <c r="C1710" s="30">
        <v>32.4129475762129</v>
      </c>
    </row>
    <row r="1711" spans="1:3" x14ac:dyDescent="0.2">
      <c r="A1711" s="30">
        <v>1679</v>
      </c>
      <c r="B1711" s="30">
        <v>22.013970276057879</v>
      </c>
      <c r="C1711" s="30">
        <v>-15.712840276057879</v>
      </c>
    </row>
    <row r="1712" spans="1:3" x14ac:dyDescent="0.2">
      <c r="A1712" s="30">
        <v>1680</v>
      </c>
      <c r="B1712" s="30">
        <v>-2.9665202660740255</v>
      </c>
      <c r="C1712" s="30">
        <v>2.9672232660740256</v>
      </c>
    </row>
    <row r="1713" spans="1:3" x14ac:dyDescent="0.2">
      <c r="A1713" s="30">
        <v>1681</v>
      </c>
      <c r="B1713" s="30">
        <v>0.63632029960533132</v>
      </c>
      <c r="C1713" s="30">
        <v>0.83818970039466867</v>
      </c>
    </row>
    <row r="1714" spans="1:3" x14ac:dyDescent="0.2">
      <c r="A1714" s="30">
        <v>1682</v>
      </c>
      <c r="B1714" s="30">
        <v>71.094166181961938</v>
      </c>
      <c r="C1714" s="30">
        <v>-23.989066181961938</v>
      </c>
    </row>
    <row r="1715" spans="1:3" x14ac:dyDescent="0.2">
      <c r="A1715" s="30">
        <v>1683</v>
      </c>
      <c r="B1715" s="30">
        <v>44.061962447632752</v>
      </c>
      <c r="C1715" s="30">
        <v>3.8259375523672503</v>
      </c>
    </row>
    <row r="1716" spans="1:3" x14ac:dyDescent="0.2">
      <c r="A1716" s="30">
        <v>1684</v>
      </c>
      <c r="B1716" s="30">
        <v>82.707752053283855</v>
      </c>
      <c r="C1716" s="30">
        <v>-13.019352053283853</v>
      </c>
    </row>
    <row r="1717" spans="1:3" x14ac:dyDescent="0.2">
      <c r="A1717" s="30">
        <v>1685</v>
      </c>
      <c r="B1717" s="30">
        <v>7.5071259898287339</v>
      </c>
      <c r="C1717" s="30">
        <v>13.296074010171267</v>
      </c>
    </row>
    <row r="1718" spans="1:3" x14ac:dyDescent="0.2">
      <c r="A1718" s="30">
        <v>1686</v>
      </c>
      <c r="B1718" s="30">
        <v>14.549875275651548</v>
      </c>
      <c r="C1718" s="30">
        <v>-14.334909275651547</v>
      </c>
    </row>
    <row r="1719" spans="1:3" x14ac:dyDescent="0.2">
      <c r="A1719" s="30">
        <v>1687</v>
      </c>
      <c r="B1719" s="30">
        <v>69.070979928621597</v>
      </c>
      <c r="C1719" s="30">
        <v>-21.614579928621595</v>
      </c>
    </row>
    <row r="1720" spans="1:3" x14ac:dyDescent="0.2">
      <c r="A1720" s="30">
        <v>1688</v>
      </c>
      <c r="B1720" s="30">
        <v>17.535066188769651</v>
      </c>
      <c r="C1720" s="30">
        <v>-3.9421661887696509</v>
      </c>
    </row>
    <row r="1721" spans="1:3" x14ac:dyDescent="0.2">
      <c r="A1721" s="30">
        <v>1689</v>
      </c>
      <c r="B1721" s="30">
        <v>56.965662373844999</v>
      </c>
      <c r="C1721" s="30">
        <v>-17.273562373844996</v>
      </c>
    </row>
    <row r="1722" spans="1:3" x14ac:dyDescent="0.2">
      <c r="A1722" s="30">
        <v>1690</v>
      </c>
      <c r="B1722" s="30">
        <v>45.309388634652997</v>
      </c>
      <c r="C1722" s="30">
        <v>7.0116113653470009</v>
      </c>
    </row>
    <row r="1723" spans="1:3" x14ac:dyDescent="0.2">
      <c r="A1723" s="30">
        <v>1691</v>
      </c>
      <c r="B1723" s="30">
        <v>155.00483862690737</v>
      </c>
      <c r="C1723" s="30">
        <v>-23.439838626907374</v>
      </c>
    </row>
    <row r="1724" spans="1:3" x14ac:dyDescent="0.2">
      <c r="A1724" s="30">
        <v>1692</v>
      </c>
      <c r="B1724" s="30">
        <v>70.001450455440079</v>
      </c>
      <c r="C1724" s="30">
        <v>-51.793350455440077</v>
      </c>
    </row>
    <row r="1725" spans="1:3" x14ac:dyDescent="0.2">
      <c r="A1725" s="30">
        <v>1693</v>
      </c>
      <c r="B1725" s="30">
        <v>38.283516739931734</v>
      </c>
      <c r="C1725" s="30">
        <v>-5.561916739931732</v>
      </c>
    </row>
    <row r="1726" spans="1:3" x14ac:dyDescent="0.2">
      <c r="A1726" s="30">
        <v>1694</v>
      </c>
      <c r="B1726" s="30">
        <v>158.57060774379056</v>
      </c>
      <c r="C1726" s="30">
        <v>-47.459607743790556</v>
      </c>
    </row>
    <row r="1727" spans="1:3" x14ac:dyDescent="0.2">
      <c r="A1727" s="30">
        <v>1695</v>
      </c>
      <c r="B1727" s="30">
        <v>16.54353654243917</v>
      </c>
      <c r="C1727" s="30">
        <v>-16.163893542439169</v>
      </c>
    </row>
    <row r="1728" spans="1:3" x14ac:dyDescent="0.2">
      <c r="A1728" s="30">
        <v>1696</v>
      </c>
      <c r="B1728" s="30">
        <v>27.838006972521011</v>
      </c>
      <c r="C1728" s="30">
        <v>35.09579302747899</v>
      </c>
    </row>
    <row r="1729" spans="1:3" x14ac:dyDescent="0.2">
      <c r="A1729" s="30">
        <v>1697</v>
      </c>
      <c r="B1729" s="30">
        <v>43.452790473795389</v>
      </c>
      <c r="C1729" s="30">
        <v>-31.426090473795391</v>
      </c>
    </row>
    <row r="1730" spans="1:3" x14ac:dyDescent="0.2">
      <c r="A1730" s="30">
        <v>1698</v>
      </c>
      <c r="B1730" s="30">
        <v>103.39809846439262</v>
      </c>
      <c r="C1730" s="30">
        <v>-76.04199846439262</v>
      </c>
    </row>
    <row r="1731" spans="1:3" x14ac:dyDescent="0.2">
      <c r="A1731" s="30">
        <v>1699</v>
      </c>
      <c r="B1731" s="30">
        <v>20.398959905581183</v>
      </c>
      <c r="C1731" s="30">
        <v>5.4000400944188165</v>
      </c>
    </row>
    <row r="1732" spans="1:3" x14ac:dyDescent="0.2">
      <c r="A1732" s="30">
        <v>1700</v>
      </c>
      <c r="B1732" s="30">
        <v>92.039798951442208</v>
      </c>
      <c r="C1732" s="30">
        <v>-25.577198951442213</v>
      </c>
    </row>
    <row r="1733" spans="1:3" x14ac:dyDescent="0.2">
      <c r="A1733" s="30">
        <v>1701</v>
      </c>
      <c r="B1733" s="30">
        <v>81.162648015619112</v>
      </c>
      <c r="C1733" s="30">
        <v>-50.467448015619112</v>
      </c>
    </row>
    <row r="1734" spans="1:3" x14ac:dyDescent="0.2">
      <c r="A1734" s="30">
        <v>1702</v>
      </c>
      <c r="B1734" s="30">
        <v>-14.335175318860111</v>
      </c>
      <c r="C1734" s="30">
        <v>14.578943318860111</v>
      </c>
    </row>
    <row r="1735" spans="1:3" x14ac:dyDescent="0.2">
      <c r="A1735" s="30">
        <v>1703</v>
      </c>
      <c r="B1735" s="30">
        <v>78.334999380305689</v>
      </c>
      <c r="C1735" s="30">
        <v>-59.513699380305688</v>
      </c>
    </row>
    <row r="1736" spans="1:3" x14ac:dyDescent="0.2">
      <c r="A1736" s="30">
        <v>1704</v>
      </c>
      <c r="B1736" s="30">
        <v>190.30362301156234</v>
      </c>
      <c r="C1736" s="30">
        <v>-66.25162301156233</v>
      </c>
    </row>
    <row r="1737" spans="1:3" x14ac:dyDescent="0.2">
      <c r="A1737" s="30">
        <v>1705</v>
      </c>
      <c r="B1737" s="30">
        <v>64.89290238735208</v>
      </c>
      <c r="C1737" s="30">
        <v>-40.886202387352085</v>
      </c>
    </row>
    <row r="1738" spans="1:3" x14ac:dyDescent="0.2">
      <c r="A1738" s="30">
        <v>1706</v>
      </c>
      <c r="B1738" s="30">
        <v>-0.19997788095795296</v>
      </c>
      <c r="C1738" s="30">
        <v>0.50341688095795301</v>
      </c>
    </row>
    <row r="1739" spans="1:3" x14ac:dyDescent="0.2">
      <c r="A1739" s="30">
        <v>1707</v>
      </c>
      <c r="B1739" s="30">
        <v>65.965652924725305</v>
      </c>
      <c r="C1739" s="30">
        <v>-46.371952924725306</v>
      </c>
    </row>
    <row r="1740" spans="1:3" x14ac:dyDescent="0.2">
      <c r="A1740" s="30">
        <v>1708</v>
      </c>
      <c r="B1740" s="30">
        <v>46.60919819814746</v>
      </c>
      <c r="C1740" s="30">
        <v>11.372701801852543</v>
      </c>
    </row>
    <row r="1741" spans="1:3" x14ac:dyDescent="0.2">
      <c r="A1741" s="30">
        <v>1709</v>
      </c>
      <c r="B1741" s="30">
        <v>17.374986600383792</v>
      </c>
      <c r="C1741" s="30">
        <v>-17.362931600383792</v>
      </c>
    </row>
    <row r="1742" spans="1:3" x14ac:dyDescent="0.2">
      <c r="A1742" s="30">
        <v>1710</v>
      </c>
      <c r="B1742" s="30">
        <v>26.544683269820244</v>
      </c>
      <c r="C1742" s="30">
        <v>16.127916730179759</v>
      </c>
    </row>
    <row r="1743" spans="1:3" x14ac:dyDescent="0.2">
      <c r="A1743" s="30">
        <v>1711</v>
      </c>
      <c r="B1743" s="30">
        <v>248.81876727406461</v>
      </c>
      <c r="C1743" s="30">
        <v>-159.52886727406462</v>
      </c>
    </row>
    <row r="1744" spans="1:3" x14ac:dyDescent="0.2">
      <c r="A1744" s="30">
        <v>1712</v>
      </c>
      <c r="B1744" s="30">
        <v>52.18084168199838</v>
      </c>
      <c r="C1744" s="30">
        <v>-14.748541681998383</v>
      </c>
    </row>
    <row r="1745" spans="1:3" x14ac:dyDescent="0.2">
      <c r="A1745" s="30">
        <v>1713</v>
      </c>
      <c r="B1745" s="30">
        <v>107.29950577659257</v>
      </c>
      <c r="C1745" s="30">
        <v>50.815494223407441</v>
      </c>
    </row>
    <row r="1746" spans="1:3" x14ac:dyDescent="0.2">
      <c r="A1746" s="30">
        <v>1714</v>
      </c>
      <c r="B1746" s="30">
        <v>23.993972041428155</v>
      </c>
      <c r="C1746" s="30">
        <v>-12.485572041428155</v>
      </c>
    </row>
    <row r="1747" spans="1:3" x14ac:dyDescent="0.2">
      <c r="A1747" s="30">
        <v>1715</v>
      </c>
      <c r="B1747" s="30">
        <v>150.42038745628099</v>
      </c>
      <c r="C1747" s="30">
        <v>226.59861254371901</v>
      </c>
    </row>
    <row r="1748" spans="1:3" x14ac:dyDescent="0.2">
      <c r="A1748" s="30">
        <v>1716</v>
      </c>
      <c r="B1748" s="30">
        <v>143.00824113742334</v>
      </c>
      <c r="C1748" s="30">
        <v>197.47075886257664</v>
      </c>
    </row>
    <row r="1749" spans="1:3" x14ac:dyDescent="0.2">
      <c r="A1749" s="30">
        <v>1717</v>
      </c>
      <c r="B1749" s="30">
        <v>1.0319565409487872</v>
      </c>
      <c r="C1749" s="30">
        <v>0.13155345905121285</v>
      </c>
    </row>
    <row r="1750" spans="1:3" x14ac:dyDescent="0.2">
      <c r="A1750" s="30">
        <v>1718</v>
      </c>
      <c r="B1750" s="30">
        <v>29.208445751173745</v>
      </c>
      <c r="C1750" s="30">
        <v>-5.6804457511737461</v>
      </c>
    </row>
    <row r="1751" spans="1:3" x14ac:dyDescent="0.2">
      <c r="A1751" s="30">
        <v>1719</v>
      </c>
      <c r="B1751" s="30">
        <v>29.640037150496873</v>
      </c>
      <c r="C1751" s="30">
        <v>-27.156087150496873</v>
      </c>
    </row>
    <row r="1752" spans="1:3" x14ac:dyDescent="0.2">
      <c r="A1752" s="30">
        <v>1720</v>
      </c>
      <c r="B1752" s="30">
        <v>16.323115390725352</v>
      </c>
      <c r="C1752" s="30">
        <v>-16.212579390725352</v>
      </c>
    </row>
    <row r="1753" spans="1:3" x14ac:dyDescent="0.2">
      <c r="A1753" s="30">
        <v>1721</v>
      </c>
      <c r="B1753" s="30">
        <v>73.595141525260573</v>
      </c>
      <c r="C1753" s="30">
        <v>-41.41634152526057</v>
      </c>
    </row>
    <row r="1754" spans="1:3" x14ac:dyDescent="0.2">
      <c r="A1754" s="30">
        <v>1722</v>
      </c>
      <c r="B1754" s="30">
        <v>84.468006029354527</v>
      </c>
      <c r="C1754" s="30">
        <v>-40.485206029354529</v>
      </c>
    </row>
    <row r="1755" spans="1:3" x14ac:dyDescent="0.2">
      <c r="A1755" s="30">
        <v>1723</v>
      </c>
      <c r="B1755" s="30">
        <v>29.295800617093299</v>
      </c>
      <c r="C1755" s="30">
        <v>31.147399382906698</v>
      </c>
    </row>
    <row r="1756" spans="1:3" x14ac:dyDescent="0.2">
      <c r="A1756" s="30">
        <v>1724</v>
      </c>
      <c r="B1756" s="30">
        <v>19.63784275820819</v>
      </c>
      <c r="C1756" s="30">
        <v>-19.454754758208189</v>
      </c>
    </row>
    <row r="1757" spans="1:3" x14ac:dyDescent="0.2">
      <c r="A1757" s="30">
        <v>1725</v>
      </c>
      <c r="B1757" s="30">
        <v>100.30607055396985</v>
      </c>
      <c r="C1757" s="30">
        <v>-72.510070553969854</v>
      </c>
    </row>
    <row r="1758" spans="1:3" x14ac:dyDescent="0.2">
      <c r="A1758" s="30">
        <v>1726</v>
      </c>
      <c r="B1758" s="30">
        <v>94.441439649125741</v>
      </c>
      <c r="C1758" s="30">
        <v>-49.007039649125744</v>
      </c>
    </row>
    <row r="1759" spans="1:3" x14ac:dyDescent="0.2">
      <c r="A1759" s="30">
        <v>1727</v>
      </c>
      <c r="B1759" s="30">
        <v>15.776079570540713</v>
      </c>
      <c r="C1759" s="30">
        <v>-0.16757957054071326</v>
      </c>
    </row>
    <row r="1760" spans="1:3" x14ac:dyDescent="0.2">
      <c r="A1760" s="30">
        <v>1728</v>
      </c>
      <c r="B1760" s="30">
        <v>91.107747121924263</v>
      </c>
      <c r="C1760" s="30">
        <v>-25.15904712192426</v>
      </c>
    </row>
    <row r="1761" spans="1:3" x14ac:dyDescent="0.2">
      <c r="A1761" s="30">
        <v>1729</v>
      </c>
      <c r="B1761" s="30">
        <v>19.674143120503903</v>
      </c>
      <c r="C1761" s="30">
        <v>-0.83084312050390352</v>
      </c>
    </row>
    <row r="1762" spans="1:3" x14ac:dyDescent="0.2">
      <c r="A1762" s="30">
        <v>1730</v>
      </c>
      <c r="B1762" s="30">
        <v>143.43561009056617</v>
      </c>
      <c r="C1762" s="30">
        <v>84.99538990943384</v>
      </c>
    </row>
    <row r="1763" spans="1:3" x14ac:dyDescent="0.2">
      <c r="A1763" s="30">
        <v>1731</v>
      </c>
      <c r="B1763" s="30">
        <v>50.262261278076593</v>
      </c>
      <c r="C1763" s="30">
        <v>-33.884961278076588</v>
      </c>
    </row>
    <row r="1764" spans="1:3" x14ac:dyDescent="0.2">
      <c r="A1764" s="30">
        <v>1732</v>
      </c>
      <c r="B1764" s="30">
        <v>26.399464840436941</v>
      </c>
      <c r="C1764" s="30">
        <v>13.964035159563061</v>
      </c>
    </row>
    <row r="1765" spans="1:3" x14ac:dyDescent="0.2">
      <c r="A1765" s="30">
        <v>1733</v>
      </c>
      <c r="B1765" s="30">
        <v>5.2126728695384736</v>
      </c>
      <c r="C1765" s="30">
        <v>7.3577271304615257</v>
      </c>
    </row>
    <row r="1766" spans="1:3" x14ac:dyDescent="0.2">
      <c r="A1766" s="30">
        <v>1734</v>
      </c>
      <c r="B1766" s="30">
        <v>156.99133998017544</v>
      </c>
      <c r="C1766" s="30">
        <v>124.50066001982458</v>
      </c>
    </row>
    <row r="1767" spans="1:3" x14ac:dyDescent="0.2">
      <c r="A1767" s="30">
        <v>1735</v>
      </c>
      <c r="B1767" s="30">
        <v>43.943441047286953</v>
      </c>
      <c r="C1767" s="30">
        <v>58.470558952713048</v>
      </c>
    </row>
    <row r="1768" spans="1:3" x14ac:dyDescent="0.2">
      <c r="A1768" s="30">
        <v>1736</v>
      </c>
      <c r="B1768" s="30">
        <v>36.133782890610973</v>
      </c>
      <c r="C1768" s="30">
        <v>-7.0201828906109718</v>
      </c>
    </row>
    <row r="1769" spans="1:3" x14ac:dyDescent="0.2">
      <c r="A1769" s="30">
        <v>1737</v>
      </c>
      <c r="B1769" s="30">
        <v>40.063287060153321</v>
      </c>
      <c r="C1769" s="30">
        <v>-7.6471870601533212</v>
      </c>
    </row>
    <row r="1770" spans="1:3" x14ac:dyDescent="0.2">
      <c r="A1770" s="30">
        <v>1738</v>
      </c>
      <c r="B1770" s="30">
        <v>33.397377019782219</v>
      </c>
      <c r="C1770" s="30">
        <v>-29.644657019782219</v>
      </c>
    </row>
    <row r="1771" spans="1:3" x14ac:dyDescent="0.2">
      <c r="A1771" s="30">
        <v>1739</v>
      </c>
      <c r="B1771" s="30">
        <v>8.6440996278412801</v>
      </c>
      <c r="C1771" s="30">
        <v>-8.57746262784128</v>
      </c>
    </row>
    <row r="1772" spans="1:3" x14ac:dyDescent="0.2">
      <c r="A1772" s="30">
        <v>1740</v>
      </c>
      <c r="B1772" s="30">
        <v>57.864866448329884</v>
      </c>
      <c r="C1772" s="30">
        <v>8.943733551670114</v>
      </c>
    </row>
    <row r="1773" spans="1:3" x14ac:dyDescent="0.2">
      <c r="A1773" s="30">
        <v>1741</v>
      </c>
      <c r="B1773" s="30">
        <v>35.349961106608326</v>
      </c>
      <c r="C1773" s="30">
        <v>-35.276413106608324</v>
      </c>
    </row>
    <row r="1774" spans="1:3" x14ac:dyDescent="0.2">
      <c r="A1774" s="30">
        <v>1742</v>
      </c>
      <c r="B1774" s="30">
        <v>11.542646845322714</v>
      </c>
      <c r="C1774" s="30">
        <v>-9.6531268453227135</v>
      </c>
    </row>
    <row r="1775" spans="1:3" x14ac:dyDescent="0.2">
      <c r="A1775" s="30">
        <v>1743</v>
      </c>
      <c r="B1775" s="30">
        <v>47.658033116685559</v>
      </c>
      <c r="C1775" s="30">
        <v>-22.065433116685558</v>
      </c>
    </row>
    <row r="1776" spans="1:3" x14ac:dyDescent="0.2">
      <c r="A1776" s="30">
        <v>1744</v>
      </c>
      <c r="B1776" s="30">
        <v>84.924669975370051</v>
      </c>
      <c r="C1776" s="30">
        <v>-6.8930699753700537</v>
      </c>
    </row>
    <row r="1777" spans="1:3" x14ac:dyDescent="0.2">
      <c r="A1777" s="30">
        <v>1745</v>
      </c>
      <c r="B1777" s="30">
        <v>97.71933187967241</v>
      </c>
      <c r="C1777" s="30">
        <v>-66.553931879672405</v>
      </c>
    </row>
    <row r="1778" spans="1:3" x14ac:dyDescent="0.2">
      <c r="A1778" s="30">
        <v>1746</v>
      </c>
      <c r="B1778" s="30">
        <v>45.252188291249006</v>
      </c>
      <c r="C1778" s="30">
        <v>-10.023488291249002</v>
      </c>
    </row>
    <row r="1779" spans="1:3" x14ac:dyDescent="0.2">
      <c r="A1779" s="30">
        <v>1747</v>
      </c>
      <c r="B1779" s="30">
        <v>123.44968736313919</v>
      </c>
      <c r="C1779" s="30">
        <v>78.558312636860819</v>
      </c>
    </row>
    <row r="1780" spans="1:3" x14ac:dyDescent="0.2">
      <c r="A1780" s="30">
        <v>1748</v>
      </c>
      <c r="B1780" s="30">
        <v>156.56725736258821</v>
      </c>
      <c r="C1780" s="30">
        <v>-54.391257362588206</v>
      </c>
    </row>
    <row r="1781" spans="1:3" x14ac:dyDescent="0.2">
      <c r="A1781" s="30">
        <v>1749</v>
      </c>
      <c r="B1781" s="30">
        <v>56.980981154795067</v>
      </c>
      <c r="C1781" s="30">
        <v>31.644918845204934</v>
      </c>
    </row>
    <row r="1782" spans="1:3" x14ac:dyDescent="0.2">
      <c r="A1782" s="30">
        <v>1750</v>
      </c>
      <c r="B1782" s="30">
        <v>33.961369256054759</v>
      </c>
      <c r="C1782" s="30">
        <v>3.6565307439452397</v>
      </c>
    </row>
    <row r="1783" spans="1:3" x14ac:dyDescent="0.2">
      <c r="A1783" s="30">
        <v>1751</v>
      </c>
      <c r="B1783" s="30">
        <v>31.739370109031647</v>
      </c>
      <c r="C1783" s="30">
        <v>-2.7671701090316461</v>
      </c>
    </row>
    <row r="1784" spans="1:3" x14ac:dyDescent="0.2">
      <c r="A1784" s="30">
        <v>1752</v>
      </c>
      <c r="B1784" s="30">
        <v>64.567261107351413</v>
      </c>
      <c r="C1784" s="30">
        <v>-51.855161107351414</v>
      </c>
    </row>
    <row r="1785" spans="1:3" x14ac:dyDescent="0.2">
      <c r="A1785" s="30">
        <v>1753</v>
      </c>
      <c r="B1785" s="30">
        <v>28.411961701097312</v>
      </c>
      <c r="C1785" s="30">
        <v>-13.428361701097312</v>
      </c>
    </row>
    <row r="1786" spans="1:3" x14ac:dyDescent="0.2">
      <c r="A1786" s="30">
        <v>1754</v>
      </c>
      <c r="B1786" s="30">
        <v>57.71139593202809</v>
      </c>
      <c r="C1786" s="30">
        <v>-36.582095932028089</v>
      </c>
    </row>
    <row r="1787" spans="1:3" x14ac:dyDescent="0.2">
      <c r="A1787" s="30">
        <v>1755</v>
      </c>
      <c r="B1787" s="30">
        <v>19.466332066292988</v>
      </c>
      <c r="C1787" s="30">
        <v>-11.640512066292988</v>
      </c>
    </row>
    <row r="1788" spans="1:3" x14ac:dyDescent="0.2">
      <c r="A1788" s="30">
        <v>1756</v>
      </c>
      <c r="B1788" s="30">
        <v>51.011470916145612</v>
      </c>
      <c r="C1788" s="30">
        <v>-50.947184916145609</v>
      </c>
    </row>
    <row r="1789" spans="1:3" x14ac:dyDescent="0.2">
      <c r="A1789" s="30">
        <v>1757</v>
      </c>
      <c r="B1789" s="30">
        <v>16.024633148717875</v>
      </c>
      <c r="C1789" s="30">
        <v>8.9602668512821246</v>
      </c>
    </row>
    <row r="1790" spans="1:3" x14ac:dyDescent="0.2">
      <c r="A1790" s="30">
        <v>1758</v>
      </c>
      <c r="B1790" s="30">
        <v>47.440326566761151</v>
      </c>
      <c r="C1790" s="30">
        <v>-12.376626566761153</v>
      </c>
    </row>
    <row r="1791" spans="1:3" x14ac:dyDescent="0.2">
      <c r="A1791" s="30">
        <v>1759</v>
      </c>
      <c r="B1791" s="30">
        <v>32.724596896798559</v>
      </c>
      <c r="C1791" s="30">
        <v>19.128903103201438</v>
      </c>
    </row>
    <row r="1792" spans="1:3" x14ac:dyDescent="0.2">
      <c r="A1792" s="30">
        <v>1760</v>
      </c>
      <c r="B1792" s="30">
        <v>49.015051808152897</v>
      </c>
      <c r="C1792" s="30">
        <v>-5.1093518081528941</v>
      </c>
    </row>
    <row r="1793" spans="1:3" x14ac:dyDescent="0.2">
      <c r="A1793" s="30">
        <v>1761</v>
      </c>
      <c r="B1793" s="30">
        <v>25.904757642756714</v>
      </c>
      <c r="C1793" s="30">
        <v>-24.840477642756714</v>
      </c>
    </row>
    <row r="1794" spans="1:3" x14ac:dyDescent="0.2">
      <c r="A1794" s="30">
        <v>1762</v>
      </c>
      <c r="B1794" s="30">
        <v>12.668850473739298</v>
      </c>
      <c r="C1794" s="30">
        <v>-12.649502473739297</v>
      </c>
    </row>
    <row r="1795" spans="1:3" x14ac:dyDescent="0.2">
      <c r="A1795" s="30">
        <v>1763</v>
      </c>
      <c r="B1795" s="30">
        <v>36.506637880632859</v>
      </c>
      <c r="C1795" s="30">
        <v>-28.84688788063286</v>
      </c>
    </row>
    <row r="1796" spans="1:3" x14ac:dyDescent="0.2">
      <c r="A1796" s="30">
        <v>1764</v>
      </c>
      <c r="B1796" s="30">
        <v>24.662610900895153</v>
      </c>
      <c r="C1796" s="30">
        <v>13.505389099104846</v>
      </c>
    </row>
    <row r="1797" spans="1:3" x14ac:dyDescent="0.2">
      <c r="A1797" s="30">
        <v>1765</v>
      </c>
      <c r="B1797" s="30">
        <v>110.64278258184727</v>
      </c>
      <c r="C1797" s="30">
        <v>8.5772174181527276</v>
      </c>
    </row>
    <row r="1798" spans="1:3" x14ac:dyDescent="0.2">
      <c r="A1798" s="30">
        <v>1766</v>
      </c>
      <c r="B1798" s="30">
        <v>28.683873771530603</v>
      </c>
      <c r="C1798" s="30">
        <v>-23.963503771530604</v>
      </c>
    </row>
    <row r="1799" spans="1:3" x14ac:dyDescent="0.2">
      <c r="A1799" s="30">
        <v>1767</v>
      </c>
      <c r="B1799" s="30">
        <v>64.227700915311203</v>
      </c>
      <c r="C1799" s="30">
        <v>19.678399084688792</v>
      </c>
    </row>
    <row r="1800" spans="1:3" x14ac:dyDescent="0.2">
      <c r="A1800" s="30">
        <v>1768</v>
      </c>
      <c r="B1800" s="30">
        <v>40.955957508692933</v>
      </c>
      <c r="C1800" s="30">
        <v>55.515842491307069</v>
      </c>
    </row>
    <row r="1801" spans="1:3" x14ac:dyDescent="0.2">
      <c r="A1801" s="30">
        <v>1769</v>
      </c>
      <c r="B1801" s="30">
        <v>126.05748852032013</v>
      </c>
      <c r="C1801" s="30">
        <v>-12.727488520320136</v>
      </c>
    </row>
    <row r="1802" spans="1:3" x14ac:dyDescent="0.2">
      <c r="A1802" s="30">
        <v>1770</v>
      </c>
      <c r="B1802" s="30">
        <v>125.28015784218695</v>
      </c>
      <c r="C1802" s="30">
        <v>4.8948421578130592</v>
      </c>
    </row>
    <row r="1803" spans="1:3" x14ac:dyDescent="0.2">
      <c r="A1803" s="30">
        <v>1771</v>
      </c>
      <c r="B1803" s="30">
        <v>10.658298643486194</v>
      </c>
      <c r="C1803" s="30">
        <v>-10.609868643486195</v>
      </c>
    </row>
    <row r="1804" spans="1:3" x14ac:dyDescent="0.2">
      <c r="A1804" s="30">
        <v>1772</v>
      </c>
      <c r="B1804" s="30">
        <v>45.643970457029241</v>
      </c>
      <c r="C1804" s="30">
        <v>-29.396170457029239</v>
      </c>
    </row>
    <row r="1805" spans="1:3" x14ac:dyDescent="0.2">
      <c r="A1805" s="30">
        <v>1773</v>
      </c>
      <c r="B1805" s="30">
        <v>16.833372668444024</v>
      </c>
      <c r="C1805" s="30">
        <v>-7.1750026684440247</v>
      </c>
    </row>
    <row r="1806" spans="1:3" x14ac:dyDescent="0.2">
      <c r="A1806" s="30">
        <v>1774</v>
      </c>
      <c r="B1806" s="30">
        <v>160.09222449872581</v>
      </c>
      <c r="C1806" s="30">
        <v>22.525775501274182</v>
      </c>
    </row>
    <row r="1807" spans="1:3" x14ac:dyDescent="0.2">
      <c r="A1807" s="30">
        <v>1775</v>
      </c>
      <c r="B1807" s="30">
        <v>20.899369023616067</v>
      </c>
      <c r="C1807" s="30">
        <v>-3.1607690236160657</v>
      </c>
    </row>
    <row r="1808" spans="1:3" x14ac:dyDescent="0.2">
      <c r="A1808" s="30">
        <v>1776</v>
      </c>
      <c r="B1808" s="30">
        <v>70.452014929246388</v>
      </c>
      <c r="C1808" s="30">
        <v>11.774485070753613</v>
      </c>
    </row>
    <row r="1809" spans="1:3" x14ac:dyDescent="0.2">
      <c r="A1809" s="30">
        <v>1777</v>
      </c>
      <c r="B1809" s="30">
        <v>45.529440836148979</v>
      </c>
      <c r="C1809" s="30">
        <v>-32.827540836148977</v>
      </c>
    </row>
    <row r="1810" spans="1:3" x14ac:dyDescent="0.2">
      <c r="A1810" s="30">
        <v>1778</v>
      </c>
      <c r="B1810" s="30">
        <v>38.973130090201032</v>
      </c>
      <c r="C1810" s="30">
        <v>-17.589830090201033</v>
      </c>
    </row>
    <row r="1811" spans="1:3" x14ac:dyDescent="0.2">
      <c r="A1811" s="30">
        <v>1779</v>
      </c>
      <c r="B1811" s="30">
        <v>51.899456905554587</v>
      </c>
      <c r="C1811" s="30">
        <v>-32.179556905554591</v>
      </c>
    </row>
    <row r="1812" spans="1:3" x14ac:dyDescent="0.2">
      <c r="A1812" s="30">
        <v>1780</v>
      </c>
      <c r="B1812" s="30">
        <v>196.03671900614836</v>
      </c>
      <c r="C1812" s="30">
        <v>-195.37129300614836</v>
      </c>
    </row>
    <row r="1813" spans="1:3" x14ac:dyDescent="0.2">
      <c r="A1813" s="30">
        <v>1781</v>
      </c>
      <c r="B1813" s="30">
        <v>33.334931845513175</v>
      </c>
      <c r="C1813" s="30">
        <v>15.787368154486828</v>
      </c>
    </row>
    <row r="1814" spans="1:3" x14ac:dyDescent="0.2">
      <c r="A1814" s="30">
        <v>1782</v>
      </c>
      <c r="B1814" s="30">
        <v>88.467031247763771</v>
      </c>
      <c r="C1814" s="30">
        <v>-35.384331247763768</v>
      </c>
    </row>
    <row r="1815" spans="1:3" x14ac:dyDescent="0.2">
      <c r="A1815" s="30">
        <v>1783</v>
      </c>
      <c r="B1815" s="30">
        <v>136.05182179667901</v>
      </c>
      <c r="C1815" s="30">
        <v>-31.677821796679012</v>
      </c>
    </row>
    <row r="1816" spans="1:3" x14ac:dyDescent="0.2">
      <c r="A1816" s="30">
        <v>1784</v>
      </c>
      <c r="B1816" s="30">
        <v>64.264106179771602</v>
      </c>
      <c r="C1816" s="30">
        <v>43.980893820228403</v>
      </c>
    </row>
    <row r="1817" spans="1:3" x14ac:dyDescent="0.2">
      <c r="A1817" s="30">
        <v>1785</v>
      </c>
      <c r="B1817" s="30">
        <v>68.433745138686689</v>
      </c>
      <c r="C1817" s="30">
        <v>26.715654861313311</v>
      </c>
    </row>
    <row r="1818" spans="1:3" x14ac:dyDescent="0.2">
      <c r="A1818" s="30">
        <v>1786</v>
      </c>
      <c r="B1818" s="30">
        <v>85.873287121245227</v>
      </c>
      <c r="C1818" s="30">
        <v>-66.495587121245222</v>
      </c>
    </row>
    <row r="1819" spans="1:3" x14ac:dyDescent="0.2">
      <c r="A1819" s="30">
        <v>1787</v>
      </c>
      <c r="B1819" s="30">
        <v>50.110234238272604</v>
      </c>
      <c r="C1819" s="30">
        <v>113.83676576172741</v>
      </c>
    </row>
    <row r="1820" spans="1:3" x14ac:dyDescent="0.2">
      <c r="A1820" s="30">
        <v>1788</v>
      </c>
      <c r="B1820" s="30">
        <v>-10.349310901617534</v>
      </c>
      <c r="C1820" s="30">
        <v>10.541777901617534</v>
      </c>
    </row>
    <row r="1821" spans="1:3" x14ac:dyDescent="0.2">
      <c r="A1821" s="30">
        <v>1789</v>
      </c>
      <c r="B1821" s="30">
        <v>49.433284912958662</v>
      </c>
      <c r="C1821" s="30">
        <v>-15.750984912958664</v>
      </c>
    </row>
    <row r="1822" spans="1:3" x14ac:dyDescent="0.2">
      <c r="A1822" s="30">
        <v>1790</v>
      </c>
      <c r="B1822" s="30">
        <v>11.834506337760663</v>
      </c>
      <c r="C1822" s="30">
        <v>52.589093662239328</v>
      </c>
    </row>
    <row r="1823" spans="1:3" x14ac:dyDescent="0.2">
      <c r="A1823" s="30">
        <v>1791</v>
      </c>
      <c r="B1823" s="30">
        <v>8.5018125343937694</v>
      </c>
      <c r="C1823" s="30">
        <v>63.017387465606227</v>
      </c>
    </row>
    <row r="1824" spans="1:3" x14ac:dyDescent="0.2">
      <c r="A1824" s="30">
        <v>1792</v>
      </c>
      <c r="B1824" s="30">
        <v>67.408011804166463</v>
      </c>
      <c r="C1824" s="30">
        <v>95.177988195833549</v>
      </c>
    </row>
    <row r="1825" spans="1:3" x14ac:dyDescent="0.2">
      <c r="A1825" s="30">
        <v>1793</v>
      </c>
      <c r="B1825" s="30">
        <v>-5.9993820100022566</v>
      </c>
      <c r="C1825" s="30">
        <v>6.380568010002257</v>
      </c>
    </row>
    <row r="1826" spans="1:3" x14ac:dyDescent="0.2">
      <c r="A1826" s="30">
        <v>1794</v>
      </c>
      <c r="B1826" s="30">
        <v>22.475261709616237</v>
      </c>
      <c r="C1826" s="30">
        <v>-21.363641709616239</v>
      </c>
    </row>
    <row r="1827" spans="1:3" x14ac:dyDescent="0.2">
      <c r="A1827" s="30">
        <v>1795</v>
      </c>
      <c r="B1827" s="30">
        <v>46.244666381028878</v>
      </c>
      <c r="C1827" s="30">
        <v>-30.238666381028878</v>
      </c>
    </row>
    <row r="1828" spans="1:3" x14ac:dyDescent="0.2">
      <c r="A1828" s="30">
        <v>1796</v>
      </c>
      <c r="B1828" s="30">
        <v>42.65156043522029</v>
      </c>
      <c r="C1828" s="30">
        <v>-8.4705604352202926</v>
      </c>
    </row>
    <row r="1829" spans="1:3" x14ac:dyDescent="0.2">
      <c r="A1829" s="30">
        <v>1797</v>
      </c>
      <c r="B1829" s="30">
        <v>2.7338372952910754</v>
      </c>
      <c r="C1829" s="30">
        <v>0.97916270470892464</v>
      </c>
    </row>
    <row r="1830" spans="1:3" x14ac:dyDescent="0.2">
      <c r="A1830" s="30">
        <v>1798</v>
      </c>
      <c r="B1830" s="30">
        <v>53.157089998993982</v>
      </c>
      <c r="C1830" s="30">
        <v>-28.039589998993982</v>
      </c>
    </row>
    <row r="1831" spans="1:3" x14ac:dyDescent="0.2">
      <c r="A1831" s="30">
        <v>1799</v>
      </c>
      <c r="B1831" s="30">
        <v>82.041099738324874</v>
      </c>
      <c r="C1831" s="30">
        <v>-37.303999738324876</v>
      </c>
    </row>
    <row r="1832" spans="1:3" x14ac:dyDescent="0.2">
      <c r="A1832" s="30">
        <v>1800</v>
      </c>
      <c r="B1832" s="30">
        <v>171.30066785785442</v>
      </c>
      <c r="C1832" s="30">
        <v>12.335332142145575</v>
      </c>
    </row>
    <row r="1833" spans="1:3" x14ac:dyDescent="0.2">
      <c r="A1833" s="30">
        <v>1801</v>
      </c>
      <c r="B1833" s="30">
        <v>50.714795210447946</v>
      </c>
      <c r="C1833" s="30">
        <v>-17.676995210447949</v>
      </c>
    </row>
    <row r="1834" spans="1:3" x14ac:dyDescent="0.2">
      <c r="A1834" s="30">
        <v>1802</v>
      </c>
      <c r="B1834" s="30">
        <v>39.047228251205915</v>
      </c>
      <c r="C1834" s="30">
        <v>-38.990536251205917</v>
      </c>
    </row>
    <row r="1835" spans="1:3" x14ac:dyDescent="0.2">
      <c r="A1835" s="30">
        <v>1803</v>
      </c>
      <c r="B1835" s="30">
        <v>122.64998775902936</v>
      </c>
      <c r="C1835" s="30">
        <v>-71.847287759029356</v>
      </c>
    </row>
    <row r="1836" spans="1:3" x14ac:dyDescent="0.2">
      <c r="A1836" s="30">
        <v>1804</v>
      </c>
      <c r="B1836" s="30">
        <v>42.714923124266512</v>
      </c>
      <c r="C1836" s="30">
        <v>-36.305713124266511</v>
      </c>
    </row>
    <row r="1837" spans="1:3" x14ac:dyDescent="0.2">
      <c r="A1837" s="30">
        <v>1805</v>
      </c>
      <c r="B1837" s="30">
        <v>39.245180474093203</v>
      </c>
      <c r="C1837" s="30">
        <v>36.351819525906791</v>
      </c>
    </row>
    <row r="1838" spans="1:3" x14ac:dyDescent="0.2">
      <c r="A1838" s="30">
        <v>1806</v>
      </c>
      <c r="B1838" s="30">
        <v>16.246985689106545</v>
      </c>
      <c r="C1838" s="30">
        <v>21.053114310893456</v>
      </c>
    </row>
    <row r="1839" spans="1:3" x14ac:dyDescent="0.2">
      <c r="A1839" s="30">
        <v>1807</v>
      </c>
      <c r="B1839" s="30">
        <v>24.774989948521323</v>
      </c>
      <c r="C1839" s="30">
        <v>27.578610051478677</v>
      </c>
    </row>
    <row r="1840" spans="1:3" x14ac:dyDescent="0.2">
      <c r="A1840" s="30">
        <v>1808</v>
      </c>
      <c r="B1840" s="30">
        <v>20.304463389378306</v>
      </c>
      <c r="C1840" s="30">
        <v>-2.8765633893783047</v>
      </c>
    </row>
    <row r="1841" spans="1:3" x14ac:dyDescent="0.2">
      <c r="A1841" s="30">
        <v>1809</v>
      </c>
      <c r="B1841" s="30">
        <v>10.508471742549368</v>
      </c>
      <c r="C1841" s="30">
        <v>-3.9827117425493679</v>
      </c>
    </row>
    <row r="1842" spans="1:3" x14ac:dyDescent="0.2">
      <c r="A1842" s="30">
        <v>1810</v>
      </c>
      <c r="B1842" s="30">
        <v>13.802361943590332</v>
      </c>
      <c r="C1842" s="30">
        <v>-10.230631943590332</v>
      </c>
    </row>
    <row r="1843" spans="1:3" x14ac:dyDescent="0.2">
      <c r="A1843" s="30">
        <v>1811</v>
      </c>
      <c r="B1843" s="30">
        <v>98.098732290577345</v>
      </c>
      <c r="C1843" s="30">
        <v>-50.505932290577348</v>
      </c>
    </row>
    <row r="1844" spans="1:3" x14ac:dyDescent="0.2">
      <c r="A1844" s="30">
        <v>1812</v>
      </c>
      <c r="B1844" s="30">
        <v>1.7878100333050171</v>
      </c>
      <c r="C1844" s="30">
        <v>-1.695448033305017</v>
      </c>
    </row>
    <row r="1845" spans="1:3" x14ac:dyDescent="0.2">
      <c r="A1845" s="30">
        <v>1813</v>
      </c>
      <c r="B1845" s="30">
        <v>16.445879993444048</v>
      </c>
      <c r="C1845" s="30">
        <v>-15.769181993444048</v>
      </c>
    </row>
    <row r="1846" spans="1:3" x14ac:dyDescent="0.2">
      <c r="A1846" s="30">
        <v>1814</v>
      </c>
      <c r="B1846" s="30">
        <v>80.461596309756501</v>
      </c>
      <c r="C1846" s="30">
        <v>58.764403690243498</v>
      </c>
    </row>
    <row r="1847" spans="1:3" x14ac:dyDescent="0.2">
      <c r="A1847" s="30">
        <v>1815</v>
      </c>
      <c r="B1847" s="30">
        <v>79.230199546375431</v>
      </c>
      <c r="C1847" s="30">
        <v>2.4574004536245724</v>
      </c>
    </row>
    <row r="1848" spans="1:3" x14ac:dyDescent="0.2">
      <c r="A1848" s="30">
        <v>1816</v>
      </c>
      <c r="B1848" s="30">
        <v>79.344568819883847</v>
      </c>
      <c r="C1848" s="30">
        <v>-8.2746688198838427</v>
      </c>
    </row>
    <row r="1849" spans="1:3" x14ac:dyDescent="0.2">
      <c r="A1849" s="30">
        <v>1817</v>
      </c>
      <c r="B1849" s="30">
        <v>71.880769243117157</v>
      </c>
      <c r="C1849" s="30">
        <v>18.460930756882846</v>
      </c>
    </row>
    <row r="1850" spans="1:3" x14ac:dyDescent="0.2">
      <c r="A1850" s="30">
        <v>1818</v>
      </c>
      <c r="B1850" s="30">
        <v>21.297197601164193</v>
      </c>
      <c r="C1850" s="30">
        <v>16.469202398835805</v>
      </c>
    </row>
    <row r="1851" spans="1:3" x14ac:dyDescent="0.2">
      <c r="A1851" s="30">
        <v>1819</v>
      </c>
      <c r="B1851" s="30">
        <v>105.35430009905281</v>
      </c>
      <c r="C1851" s="30">
        <v>-47.125200099052805</v>
      </c>
    </row>
    <row r="1852" spans="1:3" x14ac:dyDescent="0.2">
      <c r="A1852" s="30">
        <v>1820</v>
      </c>
      <c r="B1852" s="30">
        <v>64.928569255486494</v>
      </c>
      <c r="C1852" s="30">
        <v>-28.649369255486491</v>
      </c>
    </row>
    <row r="1853" spans="1:3" x14ac:dyDescent="0.2">
      <c r="A1853" s="30">
        <v>1821</v>
      </c>
      <c r="B1853" s="30">
        <v>-4.1214061102288024</v>
      </c>
      <c r="C1853" s="30">
        <v>10.118536110228803</v>
      </c>
    </row>
    <row r="1854" spans="1:3" x14ac:dyDescent="0.2">
      <c r="A1854" s="30">
        <v>1822</v>
      </c>
      <c r="B1854" s="30">
        <v>71.631339118787395</v>
      </c>
      <c r="C1854" s="30">
        <v>-10.518439118787391</v>
      </c>
    </row>
    <row r="1855" spans="1:3" x14ac:dyDescent="0.2">
      <c r="A1855" s="30">
        <v>1823</v>
      </c>
      <c r="B1855" s="30">
        <v>13.8444599219554</v>
      </c>
      <c r="C1855" s="30">
        <v>40.412940078044599</v>
      </c>
    </row>
    <row r="1856" spans="1:3" x14ac:dyDescent="0.2">
      <c r="A1856" s="30">
        <v>1824</v>
      </c>
      <c r="B1856" s="30">
        <v>39.754596497498639</v>
      </c>
      <c r="C1856" s="30">
        <v>-28.34879649749864</v>
      </c>
    </row>
    <row r="1857" spans="1:3" x14ac:dyDescent="0.2">
      <c r="A1857" s="30">
        <v>1825</v>
      </c>
      <c r="B1857" s="30">
        <v>102.93731075597326</v>
      </c>
      <c r="C1857" s="30">
        <v>80.194689244026748</v>
      </c>
    </row>
    <row r="1858" spans="1:3" x14ac:dyDescent="0.2">
      <c r="A1858" s="30">
        <v>1826</v>
      </c>
      <c r="B1858" s="30">
        <v>33.782948380386202</v>
      </c>
      <c r="C1858" s="30">
        <v>-33.446492380386204</v>
      </c>
    </row>
    <row r="1859" spans="1:3" x14ac:dyDescent="0.2">
      <c r="A1859" s="30">
        <v>1827</v>
      </c>
      <c r="B1859" s="30">
        <v>6.6128181359121374</v>
      </c>
      <c r="C1859" s="30">
        <v>-5.3620181359121375</v>
      </c>
    </row>
    <row r="1860" spans="1:3" x14ac:dyDescent="0.2">
      <c r="A1860" s="30">
        <v>1828</v>
      </c>
      <c r="B1860" s="30">
        <v>39.674868372882138</v>
      </c>
      <c r="C1860" s="30">
        <v>-0.66616837288214015</v>
      </c>
    </row>
    <row r="1861" spans="1:3" x14ac:dyDescent="0.2">
      <c r="A1861" s="30">
        <v>1829</v>
      </c>
      <c r="B1861" s="30">
        <v>66.459801472956116</v>
      </c>
      <c r="C1861" s="30">
        <v>-18.653501472956115</v>
      </c>
    </row>
    <row r="1862" spans="1:3" x14ac:dyDescent="0.2">
      <c r="A1862" s="30">
        <v>1830</v>
      </c>
      <c r="B1862" s="30">
        <v>27.497969170804126</v>
      </c>
      <c r="C1862" s="30">
        <v>7.5092308291958716</v>
      </c>
    </row>
    <row r="1863" spans="1:3" x14ac:dyDescent="0.2">
      <c r="A1863" s="30">
        <v>1831</v>
      </c>
      <c r="B1863" s="30">
        <v>10.639276907031826</v>
      </c>
      <c r="C1863" s="30">
        <v>-10.626142907031825</v>
      </c>
    </row>
    <row r="1864" spans="1:3" x14ac:dyDescent="0.2">
      <c r="A1864" s="30">
        <v>1832</v>
      </c>
      <c r="B1864" s="30">
        <v>143.53532283150489</v>
      </c>
      <c r="C1864" s="30">
        <v>-0.92132283150488092</v>
      </c>
    </row>
    <row r="1865" spans="1:3" x14ac:dyDescent="0.2">
      <c r="A1865" s="30">
        <v>1833</v>
      </c>
      <c r="B1865" s="30">
        <v>139.97514536735994</v>
      </c>
      <c r="C1865" s="30">
        <v>-68.957345367359949</v>
      </c>
    </row>
    <row r="1866" spans="1:3" x14ac:dyDescent="0.2">
      <c r="A1866" s="30">
        <v>1834</v>
      </c>
      <c r="B1866" s="30">
        <v>72.3223578748092</v>
      </c>
      <c r="C1866" s="30">
        <v>24.595542125190804</v>
      </c>
    </row>
    <row r="1867" spans="1:3" x14ac:dyDescent="0.2">
      <c r="A1867" s="30">
        <v>1835</v>
      </c>
      <c r="B1867" s="30">
        <v>12.131211951434166</v>
      </c>
      <c r="C1867" s="30">
        <v>-12.102341951434166</v>
      </c>
    </row>
    <row r="1868" spans="1:3" x14ac:dyDescent="0.2">
      <c r="A1868" s="30">
        <v>1836</v>
      </c>
      <c r="B1868" s="30">
        <v>160.33343935402965</v>
      </c>
      <c r="C1868" s="30">
        <v>-97.189639354029651</v>
      </c>
    </row>
    <row r="1869" spans="1:3" x14ac:dyDescent="0.2">
      <c r="A1869" s="30">
        <v>1837</v>
      </c>
      <c r="B1869" s="30">
        <v>-10.541010774842531</v>
      </c>
      <c r="C1869" s="30">
        <v>10.554006774842531</v>
      </c>
    </row>
    <row r="1870" spans="1:3" x14ac:dyDescent="0.2">
      <c r="A1870" s="30">
        <v>1838</v>
      </c>
      <c r="B1870" s="30">
        <v>-1.1669697873981302</v>
      </c>
      <c r="C1870" s="30">
        <v>8.0189397873981303</v>
      </c>
    </row>
    <row r="1871" spans="1:3" x14ac:dyDescent="0.2">
      <c r="A1871" s="30">
        <v>1839</v>
      </c>
      <c r="B1871" s="30">
        <v>101.07071641749037</v>
      </c>
      <c r="C1871" s="30">
        <v>-29.922016417490369</v>
      </c>
    </row>
    <row r="1872" spans="1:3" x14ac:dyDescent="0.2">
      <c r="A1872" s="30">
        <v>1840</v>
      </c>
      <c r="B1872" s="30">
        <v>66.798077263953274</v>
      </c>
      <c r="C1872" s="30">
        <v>-47.016177263953274</v>
      </c>
    </row>
    <row r="1873" spans="1:3" x14ac:dyDescent="0.2">
      <c r="A1873" s="30">
        <v>1841</v>
      </c>
      <c r="B1873" s="30">
        <v>105.01993005896657</v>
      </c>
      <c r="C1873" s="30">
        <v>57.476069941033444</v>
      </c>
    </row>
    <row r="1874" spans="1:3" x14ac:dyDescent="0.2">
      <c r="A1874" s="30">
        <v>1842</v>
      </c>
      <c r="B1874" s="30">
        <v>64.249621429326098</v>
      </c>
      <c r="C1874" s="30">
        <v>21.166978570673905</v>
      </c>
    </row>
    <row r="1875" spans="1:3" x14ac:dyDescent="0.2">
      <c r="A1875" s="30">
        <v>1843</v>
      </c>
      <c r="B1875" s="30">
        <v>28.645967948252196</v>
      </c>
      <c r="C1875" s="30">
        <v>-4.3771679482521968</v>
      </c>
    </row>
    <row r="1876" spans="1:3" x14ac:dyDescent="0.2">
      <c r="A1876" s="30">
        <v>1844</v>
      </c>
      <c r="B1876" s="30">
        <v>-7.3045966258049493</v>
      </c>
      <c r="C1876" s="30">
        <v>14.666696625804949</v>
      </c>
    </row>
    <row r="1877" spans="1:3" x14ac:dyDescent="0.2">
      <c r="A1877" s="30">
        <v>1845</v>
      </c>
      <c r="B1877" s="30">
        <v>-3.2729559847290983</v>
      </c>
      <c r="C1877" s="30">
        <v>9.0123359847290985</v>
      </c>
    </row>
    <row r="1878" spans="1:3" x14ac:dyDescent="0.2">
      <c r="A1878" s="30">
        <v>1846</v>
      </c>
      <c r="B1878" s="30">
        <v>104.14943192542161</v>
      </c>
      <c r="C1878" s="30">
        <v>-44.673831925421609</v>
      </c>
    </row>
    <row r="1879" spans="1:3" x14ac:dyDescent="0.2">
      <c r="A1879" s="30">
        <v>1847</v>
      </c>
      <c r="B1879" s="30">
        <v>83.40727724586732</v>
      </c>
      <c r="C1879" s="30">
        <v>35.063722754132684</v>
      </c>
    </row>
    <row r="1880" spans="1:3" x14ac:dyDescent="0.2">
      <c r="A1880" s="30">
        <v>1848</v>
      </c>
      <c r="B1880" s="30">
        <v>48.405680612611526</v>
      </c>
      <c r="C1880" s="30">
        <v>-23.975380612611527</v>
      </c>
    </row>
    <row r="1881" spans="1:3" x14ac:dyDescent="0.2">
      <c r="A1881" s="30">
        <v>1849</v>
      </c>
      <c r="B1881" s="30">
        <v>23.530626210931732</v>
      </c>
      <c r="C1881" s="30">
        <v>4.2278737890682692</v>
      </c>
    </row>
    <row r="1882" spans="1:3" x14ac:dyDescent="0.2">
      <c r="A1882" s="30">
        <v>1850</v>
      </c>
      <c r="B1882" s="30">
        <v>21.634090971599147</v>
      </c>
      <c r="C1882" s="30">
        <v>-8.1423909715991467</v>
      </c>
    </row>
    <row r="1883" spans="1:3" x14ac:dyDescent="0.2">
      <c r="A1883" s="30">
        <v>1851</v>
      </c>
      <c r="B1883" s="30">
        <v>107.21751030708003</v>
      </c>
      <c r="C1883" s="30">
        <v>-41.765210307080039</v>
      </c>
    </row>
    <row r="1884" spans="1:3" x14ac:dyDescent="0.2">
      <c r="A1884" s="30">
        <v>1852</v>
      </c>
      <c r="B1884" s="30">
        <v>29.896433211531747</v>
      </c>
      <c r="C1884" s="30">
        <v>-29.633068211531747</v>
      </c>
    </row>
    <row r="1885" spans="1:3" x14ac:dyDescent="0.2">
      <c r="A1885" s="30">
        <v>1853</v>
      </c>
      <c r="B1885" s="30">
        <v>17.410480498857279</v>
      </c>
      <c r="C1885" s="30">
        <v>-16.643993498857277</v>
      </c>
    </row>
    <row r="1886" spans="1:3" x14ac:dyDescent="0.2">
      <c r="A1886" s="30">
        <v>1854</v>
      </c>
      <c r="B1886" s="30">
        <v>90.387960695558434</v>
      </c>
      <c r="C1886" s="30">
        <v>-13.355660695558427</v>
      </c>
    </row>
    <row r="1887" spans="1:3" x14ac:dyDescent="0.2">
      <c r="A1887" s="30">
        <v>1855</v>
      </c>
      <c r="B1887" s="30">
        <v>27.490990757944505</v>
      </c>
      <c r="C1887" s="30">
        <v>12.020009242055497</v>
      </c>
    </row>
    <row r="1888" spans="1:3" x14ac:dyDescent="0.2">
      <c r="A1888" s="30">
        <v>1856</v>
      </c>
      <c r="B1888" s="30">
        <v>55.293720308208307</v>
      </c>
      <c r="C1888" s="30">
        <v>-9.7513203082083066</v>
      </c>
    </row>
    <row r="1889" spans="1:3" x14ac:dyDescent="0.2">
      <c r="A1889" s="30">
        <v>1857</v>
      </c>
      <c r="B1889" s="30">
        <v>85.984822169967131</v>
      </c>
      <c r="C1889" s="30">
        <v>-29.300022169967129</v>
      </c>
    </row>
    <row r="1890" spans="1:3" x14ac:dyDescent="0.2">
      <c r="A1890" s="30">
        <v>1858</v>
      </c>
      <c r="B1890" s="30">
        <v>45.273929736739092</v>
      </c>
      <c r="C1890" s="30">
        <v>18.137570263260905</v>
      </c>
    </row>
    <row r="1891" spans="1:3" x14ac:dyDescent="0.2">
      <c r="A1891" s="30">
        <v>1859</v>
      </c>
      <c r="B1891" s="30">
        <v>17.6350224255531</v>
      </c>
      <c r="C1891" s="30">
        <v>-14.187682425553099</v>
      </c>
    </row>
    <row r="1892" spans="1:3" x14ac:dyDescent="0.2">
      <c r="A1892" s="30">
        <v>1860</v>
      </c>
      <c r="B1892" s="30">
        <v>110.29765084460765</v>
      </c>
      <c r="C1892" s="30">
        <v>-42.666450844607638</v>
      </c>
    </row>
    <row r="1893" spans="1:3" x14ac:dyDescent="0.2">
      <c r="A1893" s="30">
        <v>1861</v>
      </c>
      <c r="B1893" s="30">
        <v>60.685536298403861</v>
      </c>
      <c r="C1893" s="30">
        <v>31.487663701596134</v>
      </c>
    </row>
    <row r="1894" spans="1:3" x14ac:dyDescent="0.2">
      <c r="A1894" s="30">
        <v>1862</v>
      </c>
      <c r="B1894" s="30">
        <v>57.851200862533567</v>
      </c>
      <c r="C1894" s="30">
        <v>-44.547900862533567</v>
      </c>
    </row>
    <row r="1895" spans="1:3" x14ac:dyDescent="0.2">
      <c r="A1895" s="30">
        <v>1863</v>
      </c>
      <c r="B1895" s="30">
        <v>8.4232760046227515</v>
      </c>
      <c r="C1895" s="30">
        <v>-8.4221650046227516</v>
      </c>
    </row>
    <row r="1896" spans="1:3" x14ac:dyDescent="0.2">
      <c r="A1896" s="30">
        <v>1864</v>
      </c>
      <c r="B1896" s="30">
        <v>60.264287296640937</v>
      </c>
      <c r="C1896" s="30">
        <v>-10.075087296640937</v>
      </c>
    </row>
    <row r="1897" spans="1:3" x14ac:dyDescent="0.2">
      <c r="A1897" s="30">
        <v>1865</v>
      </c>
      <c r="B1897" s="30">
        <v>144.3016540638657</v>
      </c>
      <c r="C1897" s="30">
        <v>147.99734593613428</v>
      </c>
    </row>
    <row r="1898" spans="1:3" x14ac:dyDescent="0.2">
      <c r="A1898" s="30">
        <v>1866</v>
      </c>
      <c r="B1898" s="30">
        <v>99.200253995971977</v>
      </c>
      <c r="C1898" s="30">
        <v>201.32274600402803</v>
      </c>
    </row>
    <row r="1899" spans="1:3" x14ac:dyDescent="0.2">
      <c r="A1899" s="30">
        <v>1867</v>
      </c>
      <c r="B1899" s="30">
        <v>87.726626000196717</v>
      </c>
      <c r="C1899" s="30">
        <v>208.89737399980331</v>
      </c>
    </row>
    <row r="1900" spans="1:3" x14ac:dyDescent="0.2">
      <c r="A1900" s="30">
        <v>1868</v>
      </c>
      <c r="B1900" s="30">
        <v>51.195161034355351</v>
      </c>
      <c r="C1900" s="30">
        <v>37.720038965644648</v>
      </c>
    </row>
    <row r="1901" spans="1:3" x14ac:dyDescent="0.2">
      <c r="A1901" s="30">
        <v>1869</v>
      </c>
      <c r="B1901" s="30">
        <v>17.028685470063557</v>
      </c>
      <c r="C1901" s="30">
        <v>25.60951452993644</v>
      </c>
    </row>
    <row r="1902" spans="1:3" x14ac:dyDescent="0.2">
      <c r="A1902" s="30">
        <v>1870</v>
      </c>
      <c r="B1902" s="30">
        <v>15.670926495468144</v>
      </c>
      <c r="C1902" s="30">
        <v>3.091073504531856</v>
      </c>
    </row>
    <row r="1903" spans="1:3" x14ac:dyDescent="0.2">
      <c r="A1903" s="30">
        <v>1871</v>
      </c>
      <c r="B1903" s="30">
        <v>28.765520099448171</v>
      </c>
      <c r="C1903" s="30">
        <v>-27.053410099448172</v>
      </c>
    </row>
    <row r="1904" spans="1:3" x14ac:dyDescent="0.2">
      <c r="A1904" s="30">
        <v>1872</v>
      </c>
      <c r="B1904" s="30">
        <v>66.510873531936682</v>
      </c>
      <c r="C1904" s="30">
        <v>47.685126468063316</v>
      </c>
    </row>
    <row r="1905" spans="1:3" x14ac:dyDescent="0.2">
      <c r="A1905" s="30">
        <v>1873</v>
      </c>
      <c r="B1905" s="30">
        <v>9.54151638505882</v>
      </c>
      <c r="C1905" s="30">
        <v>-9.0062673850588197</v>
      </c>
    </row>
    <row r="1906" spans="1:3" x14ac:dyDescent="0.2">
      <c r="A1906" s="30">
        <v>1874</v>
      </c>
      <c r="B1906" s="30">
        <v>25.732124561869899</v>
      </c>
      <c r="C1906" s="30">
        <v>39.336975438130111</v>
      </c>
    </row>
    <row r="1907" spans="1:3" x14ac:dyDescent="0.2">
      <c r="A1907" s="30">
        <v>1875</v>
      </c>
      <c r="B1907" s="30">
        <v>38.566795283869403</v>
      </c>
      <c r="C1907" s="30">
        <v>86.447204716130585</v>
      </c>
    </row>
    <row r="1908" spans="1:3" x14ac:dyDescent="0.2">
      <c r="A1908" s="30">
        <v>1876</v>
      </c>
      <c r="B1908" s="30">
        <v>2.8916674072788271</v>
      </c>
      <c r="C1908" s="30">
        <v>-0.81461740727882725</v>
      </c>
    </row>
    <row r="1909" spans="1:3" x14ac:dyDescent="0.2">
      <c r="A1909" s="30">
        <v>1877</v>
      </c>
      <c r="B1909" s="30">
        <v>62.256482522045879</v>
      </c>
      <c r="C1909" s="30">
        <v>-52.118982522045883</v>
      </c>
    </row>
    <row r="1910" spans="1:3" x14ac:dyDescent="0.2">
      <c r="A1910" s="30">
        <v>1878</v>
      </c>
      <c r="B1910" s="30">
        <v>13.872043233323406</v>
      </c>
      <c r="C1910" s="30">
        <v>-3.7749432333234072</v>
      </c>
    </row>
    <row r="1911" spans="1:3" x14ac:dyDescent="0.2">
      <c r="A1911" s="30">
        <v>1879</v>
      </c>
      <c r="B1911" s="30">
        <v>62.111812513097597</v>
      </c>
      <c r="C1911" s="30">
        <v>-27.761212513097597</v>
      </c>
    </row>
    <row r="1912" spans="1:3" x14ac:dyDescent="0.2">
      <c r="A1912" s="30">
        <v>1880</v>
      </c>
      <c r="B1912" s="30">
        <v>48.859054753020693</v>
      </c>
      <c r="C1912" s="30">
        <v>-19.931354753020692</v>
      </c>
    </row>
    <row r="1913" spans="1:3" x14ac:dyDescent="0.2">
      <c r="A1913" s="30">
        <v>1881</v>
      </c>
      <c r="B1913" s="30">
        <v>15.355206720773628</v>
      </c>
      <c r="C1913" s="30">
        <v>-9.3073467207736282</v>
      </c>
    </row>
    <row r="1914" spans="1:3" x14ac:dyDescent="0.2">
      <c r="A1914" s="30">
        <v>1882</v>
      </c>
      <c r="B1914" s="30">
        <v>13.051859939701526</v>
      </c>
      <c r="C1914" s="30">
        <v>8.4492400602984752</v>
      </c>
    </row>
    <row r="1915" spans="1:3" x14ac:dyDescent="0.2">
      <c r="A1915" s="30">
        <v>1883</v>
      </c>
      <c r="B1915" s="30">
        <v>21.687637960261338</v>
      </c>
      <c r="C1915" s="30">
        <v>-9.2178379602613383</v>
      </c>
    </row>
    <row r="1916" spans="1:3" x14ac:dyDescent="0.2">
      <c r="A1916" s="30">
        <v>1884</v>
      </c>
      <c r="B1916" s="30">
        <v>30.6584619485945</v>
      </c>
      <c r="C1916" s="30">
        <v>0.92683805140550035</v>
      </c>
    </row>
    <row r="1917" spans="1:3" x14ac:dyDescent="0.2">
      <c r="A1917" s="30">
        <v>1885</v>
      </c>
      <c r="B1917" s="30">
        <v>14.113876421651003</v>
      </c>
      <c r="C1917" s="30">
        <v>-13.986732421651004</v>
      </c>
    </row>
    <row r="1918" spans="1:3" x14ac:dyDescent="0.2">
      <c r="A1918" s="30">
        <v>1886</v>
      </c>
      <c r="B1918" s="30">
        <v>38.225954798442942</v>
      </c>
      <c r="C1918" s="30">
        <v>19.036545201557061</v>
      </c>
    </row>
    <row r="1919" spans="1:3" x14ac:dyDescent="0.2">
      <c r="A1919" s="30">
        <v>1887</v>
      </c>
      <c r="B1919" s="30">
        <v>61.077833155166275</v>
      </c>
      <c r="C1919" s="30">
        <v>-44.753833155166276</v>
      </c>
    </row>
    <row r="1920" spans="1:3" x14ac:dyDescent="0.2">
      <c r="A1920" s="30">
        <v>1888</v>
      </c>
      <c r="B1920" s="30">
        <v>55.270296889581132</v>
      </c>
      <c r="C1920" s="30">
        <v>-15.389796889581135</v>
      </c>
    </row>
    <row r="1921" spans="1:3" x14ac:dyDescent="0.2">
      <c r="A1921" s="30">
        <v>1889</v>
      </c>
      <c r="B1921" s="30">
        <v>15.465696049436113</v>
      </c>
      <c r="C1921" s="30">
        <v>9.6726039505638877</v>
      </c>
    </row>
    <row r="1922" spans="1:3" x14ac:dyDescent="0.2">
      <c r="A1922" s="30">
        <v>1890</v>
      </c>
      <c r="B1922" s="30">
        <v>186.88919181854357</v>
      </c>
      <c r="C1922" s="30">
        <v>-70.022191818543561</v>
      </c>
    </row>
    <row r="1923" spans="1:3" x14ac:dyDescent="0.2">
      <c r="A1923" s="30">
        <v>1891</v>
      </c>
      <c r="B1923" s="30">
        <v>149.66710684050244</v>
      </c>
      <c r="C1923" s="30">
        <v>-87.729606840502441</v>
      </c>
    </row>
    <row r="1924" spans="1:3" x14ac:dyDescent="0.2">
      <c r="A1924" s="30">
        <v>1892</v>
      </c>
      <c r="B1924" s="30">
        <v>149.80951041203224</v>
      </c>
      <c r="C1924" s="30">
        <v>-17.258510412032251</v>
      </c>
    </row>
    <row r="1925" spans="1:3" x14ac:dyDescent="0.2">
      <c r="A1925" s="30">
        <v>1893</v>
      </c>
      <c r="B1925" s="30">
        <v>28.469268002601094</v>
      </c>
      <c r="C1925" s="30">
        <v>-1.5725680026010949</v>
      </c>
    </row>
    <row r="1926" spans="1:3" x14ac:dyDescent="0.2">
      <c r="A1926" s="30">
        <v>1894</v>
      </c>
      <c r="B1926" s="30">
        <v>21.397819364065782</v>
      </c>
      <c r="C1926" s="30">
        <v>-9.9629193640657814</v>
      </c>
    </row>
    <row r="1927" spans="1:3" x14ac:dyDescent="0.2">
      <c r="A1927" s="30">
        <v>1895</v>
      </c>
      <c r="B1927" s="30">
        <v>21.760738618890748</v>
      </c>
      <c r="C1927" s="30">
        <v>-18.413298618890749</v>
      </c>
    </row>
    <row r="1928" spans="1:3" x14ac:dyDescent="0.2">
      <c r="A1928" s="30">
        <v>1896</v>
      </c>
      <c r="B1928" s="30">
        <v>11.480606637850901</v>
      </c>
      <c r="C1928" s="30">
        <v>-9.4557566378509001</v>
      </c>
    </row>
    <row r="1929" spans="1:3" x14ac:dyDescent="0.2">
      <c r="A1929" s="30">
        <v>1897</v>
      </c>
      <c r="B1929" s="30">
        <v>7.8329683642646497</v>
      </c>
      <c r="C1929" s="30">
        <v>18.403631635735351</v>
      </c>
    </row>
    <row r="1930" spans="1:3" x14ac:dyDescent="0.2">
      <c r="A1930" s="30">
        <v>1898</v>
      </c>
      <c r="B1930" s="30">
        <v>37.861790016685354</v>
      </c>
      <c r="C1930" s="30">
        <v>-16.880190016685354</v>
      </c>
    </row>
    <row r="1931" spans="1:3" x14ac:dyDescent="0.2">
      <c r="A1931" s="30">
        <v>1899</v>
      </c>
      <c r="B1931" s="30">
        <v>29.701063237793516</v>
      </c>
      <c r="C1931" s="30">
        <v>-28.818353237793517</v>
      </c>
    </row>
    <row r="1932" spans="1:3" x14ac:dyDescent="0.2">
      <c r="A1932" s="30">
        <v>1900</v>
      </c>
      <c r="B1932" s="30">
        <v>26.375431887106593</v>
      </c>
      <c r="C1932" s="30">
        <v>-26.058391887106595</v>
      </c>
    </row>
    <row r="1933" spans="1:3" x14ac:dyDescent="0.2">
      <c r="A1933" s="30">
        <v>1901</v>
      </c>
      <c r="B1933" s="30">
        <v>28.254216556677324</v>
      </c>
      <c r="C1933" s="30">
        <v>-21.791636556677325</v>
      </c>
    </row>
    <row r="1934" spans="1:3" x14ac:dyDescent="0.2">
      <c r="A1934" s="30">
        <v>1902</v>
      </c>
      <c r="B1934" s="30">
        <v>51.139617290995815</v>
      </c>
      <c r="C1934" s="30">
        <v>-10.920717290995817</v>
      </c>
    </row>
    <row r="1935" spans="1:3" x14ac:dyDescent="0.2">
      <c r="A1935" s="30">
        <v>1903</v>
      </c>
      <c r="B1935" s="30">
        <v>34.853828234574671</v>
      </c>
      <c r="C1935" s="30">
        <v>-22.160228234574671</v>
      </c>
    </row>
    <row r="1936" spans="1:3" x14ac:dyDescent="0.2">
      <c r="A1936" s="30">
        <v>1904</v>
      </c>
      <c r="B1936" s="30">
        <v>22.250235991175956</v>
      </c>
      <c r="C1936" s="30">
        <v>-19.401095991175957</v>
      </c>
    </row>
    <row r="1937" spans="1:3" x14ac:dyDescent="0.2">
      <c r="A1937" s="30">
        <v>1905</v>
      </c>
      <c r="B1937" s="30">
        <v>45.326471488694708</v>
      </c>
      <c r="C1937" s="30">
        <v>46.220728511305296</v>
      </c>
    </row>
    <row r="1938" spans="1:3" x14ac:dyDescent="0.2">
      <c r="A1938" s="30">
        <v>1906</v>
      </c>
      <c r="B1938" s="30">
        <v>48.007977123060734</v>
      </c>
      <c r="C1938" s="30">
        <v>17.174222876939261</v>
      </c>
    </row>
    <row r="1939" spans="1:3" x14ac:dyDescent="0.2">
      <c r="A1939" s="30">
        <v>1907</v>
      </c>
      <c r="B1939" s="30">
        <v>30.655214853239826</v>
      </c>
      <c r="C1939" s="30">
        <v>11.212785146760176</v>
      </c>
    </row>
    <row r="1940" spans="1:3" x14ac:dyDescent="0.2">
      <c r="A1940" s="30">
        <v>1908</v>
      </c>
      <c r="B1940" s="30">
        <v>-0.72800250489727381</v>
      </c>
      <c r="C1940" s="30">
        <v>5.3276825048972736</v>
      </c>
    </row>
    <row r="1941" spans="1:3" x14ac:dyDescent="0.2">
      <c r="A1941" s="30">
        <v>1909</v>
      </c>
      <c r="B1941" s="30">
        <v>5.816814260037237</v>
      </c>
      <c r="C1941" s="30">
        <v>-2.5293842600372369</v>
      </c>
    </row>
    <row r="1942" spans="1:3" x14ac:dyDescent="0.2">
      <c r="A1942" s="30">
        <v>1910</v>
      </c>
      <c r="B1942" s="30">
        <v>103.66600221034864</v>
      </c>
      <c r="C1942" s="30">
        <v>-69.09930221034864</v>
      </c>
    </row>
    <row r="1943" spans="1:3" x14ac:dyDescent="0.2">
      <c r="A1943" s="30">
        <v>1911</v>
      </c>
      <c r="B1943" s="30">
        <v>27.369362184017248</v>
      </c>
      <c r="C1943" s="30">
        <v>21.752537815982748</v>
      </c>
    </row>
    <row r="1944" spans="1:3" x14ac:dyDescent="0.2">
      <c r="A1944" s="30">
        <v>1912</v>
      </c>
      <c r="B1944" s="30">
        <v>64.295085726803592</v>
      </c>
      <c r="C1944" s="30">
        <v>3.2283142731964034</v>
      </c>
    </row>
    <row r="1945" spans="1:3" x14ac:dyDescent="0.2">
      <c r="A1945" s="30">
        <v>1913</v>
      </c>
      <c r="B1945" s="30">
        <v>67.015878197256342</v>
      </c>
      <c r="C1945" s="30">
        <v>4.8285218027436514</v>
      </c>
    </row>
    <row r="1946" spans="1:3" x14ac:dyDescent="0.2">
      <c r="A1946" s="30">
        <v>1914</v>
      </c>
      <c r="B1946" s="30">
        <v>54.475931751970016</v>
      </c>
      <c r="C1946" s="30">
        <v>46.994068248029983</v>
      </c>
    </row>
    <row r="1947" spans="1:3" x14ac:dyDescent="0.2">
      <c r="A1947" s="30">
        <v>1915</v>
      </c>
      <c r="B1947" s="30">
        <v>18.257786471526302</v>
      </c>
      <c r="C1947" s="30">
        <v>16.032313528473701</v>
      </c>
    </row>
    <row r="1948" spans="1:3" x14ac:dyDescent="0.2">
      <c r="A1948" s="30">
        <v>1916</v>
      </c>
      <c r="B1948" s="30">
        <v>73.074966423425224</v>
      </c>
      <c r="C1948" s="30">
        <v>-18.316466423425226</v>
      </c>
    </row>
    <row r="1949" spans="1:3" x14ac:dyDescent="0.2">
      <c r="A1949" s="30">
        <v>1917</v>
      </c>
      <c r="B1949" s="30">
        <v>172.07885538327093</v>
      </c>
      <c r="C1949" s="30">
        <v>8.9361446167290524</v>
      </c>
    </row>
    <row r="1950" spans="1:3" x14ac:dyDescent="0.2">
      <c r="A1950" s="30">
        <v>1918</v>
      </c>
      <c r="B1950" s="30">
        <v>189.26395055832606</v>
      </c>
      <c r="C1950" s="30">
        <v>17.096049441673955</v>
      </c>
    </row>
    <row r="1951" spans="1:3" x14ac:dyDescent="0.2">
      <c r="A1951" s="30">
        <v>1919</v>
      </c>
      <c r="B1951" s="30">
        <v>-0.8637221918876562</v>
      </c>
      <c r="C1951" s="30">
        <v>2.1887921918876563</v>
      </c>
    </row>
    <row r="1952" spans="1:3" x14ac:dyDescent="0.2">
      <c r="A1952" s="30">
        <v>1920</v>
      </c>
      <c r="B1952" s="30">
        <v>13.044684255443544</v>
      </c>
      <c r="C1952" s="30">
        <v>-12.843881255443543</v>
      </c>
    </row>
    <row r="1953" spans="1:3" x14ac:dyDescent="0.2">
      <c r="A1953" s="30">
        <v>1921</v>
      </c>
      <c r="B1953" s="30">
        <v>3.4320105605800513</v>
      </c>
      <c r="C1953" s="30">
        <v>-3.4167325605800514</v>
      </c>
    </row>
    <row r="1954" spans="1:3" x14ac:dyDescent="0.2">
      <c r="A1954" s="30">
        <v>1922</v>
      </c>
      <c r="B1954" s="30">
        <v>104.8078233635389</v>
      </c>
      <c r="C1954" s="30">
        <v>-85.327123363538902</v>
      </c>
    </row>
    <row r="1955" spans="1:3" x14ac:dyDescent="0.2">
      <c r="A1955" s="30">
        <v>1923</v>
      </c>
      <c r="B1955" s="30">
        <v>109.31957078526106</v>
      </c>
      <c r="C1955" s="30">
        <v>-86.567570785261069</v>
      </c>
    </row>
    <row r="1956" spans="1:3" x14ac:dyDescent="0.2">
      <c r="A1956" s="30">
        <v>1924</v>
      </c>
      <c r="B1956" s="30">
        <v>45.138997233659722</v>
      </c>
      <c r="C1956" s="30">
        <v>-28.454597233659722</v>
      </c>
    </row>
    <row r="1957" spans="1:3" x14ac:dyDescent="0.2">
      <c r="A1957" s="30">
        <v>1925</v>
      </c>
      <c r="B1957" s="30">
        <v>17.014686289679176</v>
      </c>
      <c r="C1957" s="30">
        <v>-13.240826289679177</v>
      </c>
    </row>
    <row r="1958" spans="1:3" x14ac:dyDescent="0.2">
      <c r="A1958" s="30">
        <v>1926</v>
      </c>
      <c r="B1958" s="30">
        <v>21.723476356563243</v>
      </c>
      <c r="C1958" s="30">
        <v>-8.1647763565632427</v>
      </c>
    </row>
    <row r="1959" spans="1:3" x14ac:dyDescent="0.2">
      <c r="A1959" s="30">
        <v>1927</v>
      </c>
      <c r="B1959" s="30">
        <v>207.43609234707606</v>
      </c>
      <c r="C1959" s="30">
        <v>-114.01819234707605</v>
      </c>
    </row>
    <row r="1960" spans="1:3" x14ac:dyDescent="0.2">
      <c r="A1960" s="30">
        <v>1928</v>
      </c>
      <c r="B1960" s="30">
        <v>26.876142857064096</v>
      </c>
      <c r="C1960" s="30">
        <v>-1.5985428570640963</v>
      </c>
    </row>
    <row r="1961" spans="1:3" x14ac:dyDescent="0.2">
      <c r="A1961" s="30">
        <v>1929</v>
      </c>
      <c r="B1961" s="30">
        <v>34.853368637595068</v>
      </c>
      <c r="C1961" s="30">
        <v>-13.677068637595067</v>
      </c>
    </row>
    <row r="1962" spans="1:3" x14ac:dyDescent="0.2">
      <c r="A1962" s="30">
        <v>1930</v>
      </c>
      <c r="B1962" s="30">
        <v>78.061237869711036</v>
      </c>
      <c r="C1962" s="30">
        <v>-5.2037869711028861E-2</v>
      </c>
    </row>
    <row r="1963" spans="1:3" x14ac:dyDescent="0.2">
      <c r="A1963" s="30">
        <v>1931</v>
      </c>
      <c r="B1963" s="30">
        <v>230.83999494361254</v>
      </c>
      <c r="C1963" s="30">
        <v>184.14400505638744</v>
      </c>
    </row>
    <row r="1964" spans="1:3" x14ac:dyDescent="0.2">
      <c r="A1964" s="30">
        <v>1932</v>
      </c>
      <c r="B1964" s="30">
        <v>89.578694174701084</v>
      </c>
      <c r="C1964" s="30">
        <v>34.528305825298915</v>
      </c>
    </row>
    <row r="1965" spans="1:3" x14ac:dyDescent="0.2">
      <c r="A1965" s="30">
        <v>1933</v>
      </c>
      <c r="B1965" s="30">
        <v>55.605744540910706</v>
      </c>
      <c r="C1965" s="30">
        <v>20.65525545908929</v>
      </c>
    </row>
    <row r="1966" spans="1:3" x14ac:dyDescent="0.2">
      <c r="A1966" s="30">
        <v>1934</v>
      </c>
      <c r="B1966" s="30">
        <v>8.4800882184617752</v>
      </c>
      <c r="C1966" s="30">
        <v>0.5330217815382241</v>
      </c>
    </row>
    <row r="1967" spans="1:3" x14ac:dyDescent="0.2">
      <c r="A1967" s="30">
        <v>1935</v>
      </c>
      <c r="B1967" s="30">
        <v>176.50492620117598</v>
      </c>
      <c r="C1967" s="30">
        <v>142.25507379882401</v>
      </c>
    </row>
    <row r="1968" spans="1:3" x14ac:dyDescent="0.2">
      <c r="A1968" s="30">
        <v>1936</v>
      </c>
      <c r="B1968" s="30">
        <v>243.74467974705283</v>
      </c>
      <c r="C1968" s="30">
        <v>1.6833202529471691</v>
      </c>
    </row>
    <row r="1969" spans="1:3" x14ac:dyDescent="0.2">
      <c r="A1969" s="30">
        <v>1937</v>
      </c>
      <c r="B1969" s="30">
        <v>223.72122206406539</v>
      </c>
      <c r="C1969" s="30">
        <v>128.63777793593459</v>
      </c>
    </row>
    <row r="1970" spans="1:3" x14ac:dyDescent="0.2">
      <c r="A1970" s="30">
        <v>1938</v>
      </c>
      <c r="B1970" s="30">
        <v>226.38702381385184</v>
      </c>
      <c r="C1970" s="30">
        <v>175.68997618614816</v>
      </c>
    </row>
    <row r="1971" spans="1:3" x14ac:dyDescent="0.2">
      <c r="A1971" s="30">
        <v>1939</v>
      </c>
      <c r="B1971" s="30">
        <v>172.18455277044413</v>
      </c>
      <c r="C1971" s="30">
        <v>-134.06395277044413</v>
      </c>
    </row>
    <row r="1972" spans="1:3" x14ac:dyDescent="0.2">
      <c r="A1972" s="30">
        <v>1940</v>
      </c>
      <c r="B1972" s="30">
        <v>29.025557048403261</v>
      </c>
      <c r="C1972" s="30">
        <v>-16.398657048403262</v>
      </c>
    </row>
    <row r="1973" spans="1:3" x14ac:dyDescent="0.2">
      <c r="A1973" s="30">
        <v>1941</v>
      </c>
      <c r="B1973" s="30">
        <v>189.78524961792974</v>
      </c>
      <c r="C1973" s="30">
        <v>-17.733249617929744</v>
      </c>
    </row>
    <row r="1974" spans="1:3" x14ac:dyDescent="0.2">
      <c r="A1974" s="30">
        <v>1942</v>
      </c>
      <c r="B1974" s="30">
        <v>98.346060689172347</v>
      </c>
      <c r="C1974" s="30">
        <v>12.070939310827654</v>
      </c>
    </row>
    <row r="1975" spans="1:3" x14ac:dyDescent="0.2">
      <c r="A1975" s="30">
        <v>1943</v>
      </c>
      <c r="B1975" s="30">
        <v>222.46207005432288</v>
      </c>
      <c r="C1975" s="30">
        <v>-89.234070054322871</v>
      </c>
    </row>
    <row r="1976" spans="1:3" x14ac:dyDescent="0.2">
      <c r="A1976" s="30">
        <v>1944</v>
      </c>
      <c r="B1976" s="30">
        <v>10.587035509033024</v>
      </c>
      <c r="C1976" s="30">
        <v>-10.534869509033024</v>
      </c>
    </row>
    <row r="1977" spans="1:3" x14ac:dyDescent="0.2">
      <c r="A1977" s="30">
        <v>1945</v>
      </c>
      <c r="B1977" s="30">
        <v>59.585871519683302</v>
      </c>
      <c r="C1977" s="30">
        <v>111.4451284803167</v>
      </c>
    </row>
    <row r="1978" spans="1:3" x14ac:dyDescent="0.2">
      <c r="A1978" s="30">
        <v>1946</v>
      </c>
      <c r="B1978" s="30">
        <v>9.3862415044318599</v>
      </c>
      <c r="C1978" s="30">
        <v>-9.3280275044318604</v>
      </c>
    </row>
    <row r="1979" spans="1:3" x14ac:dyDescent="0.2">
      <c r="A1979" s="30">
        <v>1947</v>
      </c>
      <c r="B1979" s="30">
        <v>7.5232840200917606</v>
      </c>
      <c r="C1979" s="30">
        <v>-5.9927540200917608</v>
      </c>
    </row>
    <row r="1980" spans="1:3" x14ac:dyDescent="0.2">
      <c r="A1980" s="30">
        <v>1948</v>
      </c>
      <c r="B1980" s="30">
        <v>14.272987554064173</v>
      </c>
      <c r="C1980" s="30">
        <v>4.8851124459358282</v>
      </c>
    </row>
    <row r="1981" spans="1:3" x14ac:dyDescent="0.2">
      <c r="A1981" s="30">
        <v>1949</v>
      </c>
      <c r="B1981" s="30">
        <v>166.22393273715144</v>
      </c>
      <c r="C1981" s="30">
        <v>-83.199032737151441</v>
      </c>
    </row>
    <row r="1982" spans="1:3" x14ac:dyDescent="0.2">
      <c r="A1982" s="30">
        <v>1950</v>
      </c>
      <c r="B1982" s="30">
        <v>9.2898657909392757</v>
      </c>
      <c r="C1982" s="30">
        <v>-7.4678857909392757</v>
      </c>
    </row>
    <row r="1983" spans="1:3" x14ac:dyDescent="0.2">
      <c r="A1983" s="30">
        <v>1951</v>
      </c>
      <c r="B1983" s="30">
        <v>59.642488181637951</v>
      </c>
      <c r="C1983" s="30">
        <v>131.80651181836205</v>
      </c>
    </row>
    <row r="1984" spans="1:3" x14ac:dyDescent="0.2">
      <c r="A1984" s="30">
        <v>1952</v>
      </c>
      <c r="B1984" s="30">
        <v>14.451837201242745</v>
      </c>
      <c r="C1984" s="30">
        <v>7.7840627987572564</v>
      </c>
    </row>
    <row r="1985" spans="1:3" x14ac:dyDescent="0.2">
      <c r="A1985" s="30">
        <v>1953</v>
      </c>
      <c r="B1985" s="30">
        <v>14.034270876471146</v>
      </c>
      <c r="C1985" s="30">
        <v>-10.885790876471145</v>
      </c>
    </row>
    <row r="1986" spans="1:3" x14ac:dyDescent="0.2">
      <c r="A1986" s="30">
        <v>1954</v>
      </c>
      <c r="B1986" s="30">
        <v>78.367034468173301</v>
      </c>
      <c r="C1986" s="30">
        <v>14.940765531826699</v>
      </c>
    </row>
    <row r="1987" spans="1:3" x14ac:dyDescent="0.2">
      <c r="A1987" s="30">
        <v>1955</v>
      </c>
      <c r="B1987" s="30">
        <v>32.797818644364867</v>
      </c>
      <c r="C1987" s="30">
        <v>-14.296818644364865</v>
      </c>
    </row>
    <row r="1988" spans="1:3" x14ac:dyDescent="0.2">
      <c r="A1988" s="30">
        <v>1956</v>
      </c>
      <c r="B1988" s="30">
        <v>33.142671335755928</v>
      </c>
      <c r="C1988" s="30">
        <v>-16.495271335755927</v>
      </c>
    </row>
    <row r="1989" spans="1:3" x14ac:dyDescent="0.2">
      <c r="A1989" s="30">
        <v>1957</v>
      </c>
      <c r="B1989" s="30">
        <v>84.381021640773199</v>
      </c>
      <c r="C1989" s="30">
        <v>10.6180783592268</v>
      </c>
    </row>
    <row r="1990" spans="1:3" x14ac:dyDescent="0.2">
      <c r="A1990" s="30">
        <v>1958</v>
      </c>
      <c r="B1990" s="30">
        <v>94.792603314727984</v>
      </c>
      <c r="C1990" s="30">
        <v>20.811396685272015</v>
      </c>
    </row>
    <row r="1991" spans="1:3" x14ac:dyDescent="0.2">
      <c r="A1991" s="30">
        <v>1959</v>
      </c>
      <c r="B1991" s="30">
        <v>28.936110961391289</v>
      </c>
      <c r="C1991" s="30">
        <v>14.665389038608712</v>
      </c>
    </row>
    <row r="1992" spans="1:3" x14ac:dyDescent="0.2">
      <c r="A1992" s="30">
        <v>1960</v>
      </c>
      <c r="B1992" s="30">
        <v>26.140549652264575</v>
      </c>
      <c r="C1992" s="30">
        <v>-20.485769652264576</v>
      </c>
    </row>
    <row r="1993" spans="1:3" x14ac:dyDescent="0.2">
      <c r="A1993" s="30">
        <v>1961</v>
      </c>
      <c r="B1993" s="30">
        <v>21.606528515989105</v>
      </c>
      <c r="C1993" s="30">
        <v>16.623871484010898</v>
      </c>
    </row>
    <row r="1994" spans="1:3" x14ac:dyDescent="0.2">
      <c r="A1994" s="30">
        <v>1962</v>
      </c>
      <c r="B1994" s="30">
        <v>57.184976677150409</v>
      </c>
      <c r="C1994" s="30">
        <v>5.1360233228495886</v>
      </c>
    </row>
    <row r="1995" spans="1:3" x14ac:dyDescent="0.2">
      <c r="A1995" s="30">
        <v>1963</v>
      </c>
      <c r="B1995" s="30">
        <v>53.734810432470198</v>
      </c>
      <c r="C1995" s="30">
        <v>8.5840895675298015</v>
      </c>
    </row>
    <row r="1996" spans="1:3" x14ac:dyDescent="0.2">
      <c r="A1996" s="30">
        <v>1964</v>
      </c>
      <c r="B1996" s="30">
        <v>34.27488101660267</v>
      </c>
      <c r="C1996" s="30">
        <v>11.527418983397332</v>
      </c>
    </row>
    <row r="1997" spans="1:3" x14ac:dyDescent="0.2">
      <c r="A1997" s="30">
        <v>1965</v>
      </c>
      <c r="B1997" s="30">
        <v>13.538668567177309</v>
      </c>
      <c r="C1997" s="30">
        <v>-1.140068567177309</v>
      </c>
    </row>
    <row r="1998" spans="1:3" x14ac:dyDescent="0.2">
      <c r="A1998" s="30">
        <v>1966</v>
      </c>
      <c r="B1998" s="30">
        <v>57.068876628118218</v>
      </c>
      <c r="C1998" s="30">
        <v>-4.3163766281182205</v>
      </c>
    </row>
    <row r="1999" spans="1:3" x14ac:dyDescent="0.2">
      <c r="A1999" s="30">
        <v>1967</v>
      </c>
      <c r="B1999" s="30">
        <v>41.765354820609602</v>
      </c>
      <c r="C1999" s="30">
        <v>-31.551354820609603</v>
      </c>
    </row>
    <row r="2000" spans="1:3" x14ac:dyDescent="0.2">
      <c r="A2000" s="30">
        <v>1968</v>
      </c>
      <c r="B2000" s="30">
        <v>8.4667373311815357</v>
      </c>
      <c r="C2000" s="30">
        <v>23.070562668818461</v>
      </c>
    </row>
    <row r="2001" spans="1:3" x14ac:dyDescent="0.2">
      <c r="A2001" s="30">
        <v>1969</v>
      </c>
      <c r="B2001" s="30">
        <v>17.461956859101079</v>
      </c>
      <c r="C2001" s="30">
        <v>14.00944314089892</v>
      </c>
    </row>
    <row r="2002" spans="1:3" x14ac:dyDescent="0.2">
      <c r="A2002" s="30">
        <v>1970</v>
      </c>
      <c r="B2002" s="30">
        <v>111.96288137461632</v>
      </c>
      <c r="C2002" s="30">
        <v>-30.405381374616312</v>
      </c>
    </row>
    <row r="2003" spans="1:3" x14ac:dyDescent="0.2">
      <c r="A2003" s="30">
        <v>1971</v>
      </c>
      <c r="B2003" s="30">
        <v>31.035404676605687</v>
      </c>
      <c r="C2003" s="30">
        <v>-2.3476046766056875</v>
      </c>
    </row>
    <row r="2004" spans="1:3" x14ac:dyDescent="0.2">
      <c r="A2004" s="30">
        <v>1972</v>
      </c>
      <c r="B2004" s="30">
        <v>200.67863889221627</v>
      </c>
      <c r="C2004" s="30">
        <v>92.301361107783748</v>
      </c>
    </row>
    <row r="2005" spans="1:3" x14ac:dyDescent="0.2">
      <c r="A2005" s="30">
        <v>1973</v>
      </c>
      <c r="B2005" s="30">
        <v>31.863736766288291</v>
      </c>
      <c r="C2005" s="30">
        <v>51.949763233711714</v>
      </c>
    </row>
    <row r="2006" spans="1:3" x14ac:dyDescent="0.2">
      <c r="A2006" s="30">
        <v>1974</v>
      </c>
      <c r="B2006" s="30">
        <v>28.220272089209345</v>
      </c>
      <c r="C2006" s="30">
        <v>-6.7514720892093436</v>
      </c>
    </row>
    <row r="2007" spans="1:3" x14ac:dyDescent="0.2">
      <c r="A2007" s="30">
        <v>1975</v>
      </c>
      <c r="B2007" s="30">
        <v>0.75931692338010315</v>
      </c>
      <c r="C2007" s="30">
        <v>0.26780307661989688</v>
      </c>
    </row>
    <row r="2008" spans="1:3" x14ac:dyDescent="0.2">
      <c r="A2008" s="30">
        <v>1976</v>
      </c>
      <c r="B2008" s="30">
        <v>68.691751637018797</v>
      </c>
      <c r="C2008" s="30">
        <v>1.8050483629811964</v>
      </c>
    </row>
    <row r="2009" spans="1:3" x14ac:dyDescent="0.2">
      <c r="A2009" s="30">
        <v>1977</v>
      </c>
      <c r="B2009" s="30">
        <v>41.281815014193668</v>
      </c>
      <c r="C2009" s="30">
        <v>17.597284985806333</v>
      </c>
    </row>
    <row r="2010" spans="1:3" x14ac:dyDescent="0.2">
      <c r="A2010" s="30">
        <v>1978</v>
      </c>
      <c r="B2010" s="30">
        <v>23.85479780154105</v>
      </c>
      <c r="C2010" s="30">
        <v>-3.4706978015410499</v>
      </c>
    </row>
    <row r="2011" spans="1:3" x14ac:dyDescent="0.2">
      <c r="A2011" s="30">
        <v>1979</v>
      </c>
      <c r="B2011" s="30">
        <v>91.630474144611583</v>
      </c>
      <c r="C2011" s="30">
        <v>18.846525855388421</v>
      </c>
    </row>
    <row r="2012" spans="1:3" x14ac:dyDescent="0.2">
      <c r="A2012" s="30">
        <v>1980</v>
      </c>
      <c r="B2012" s="30">
        <v>88.621212951873162</v>
      </c>
      <c r="C2012" s="30">
        <v>-5.5437129518731609</v>
      </c>
    </row>
    <row r="2013" spans="1:3" x14ac:dyDescent="0.2">
      <c r="A2013" s="30">
        <v>1981</v>
      </c>
      <c r="B2013" s="30">
        <v>31.206526130440146</v>
      </c>
      <c r="C2013" s="30">
        <v>5.4515738695598515</v>
      </c>
    </row>
    <row r="2014" spans="1:3" x14ac:dyDescent="0.2">
      <c r="A2014" s="30">
        <v>1982</v>
      </c>
      <c r="B2014" s="30">
        <v>32.83623404160349</v>
      </c>
      <c r="C2014" s="30">
        <v>-32.833270041603491</v>
      </c>
    </row>
    <row r="2015" spans="1:3" x14ac:dyDescent="0.2">
      <c r="A2015" s="30">
        <v>1983</v>
      </c>
      <c r="B2015" s="30">
        <v>103.66567423393587</v>
      </c>
      <c r="C2015" s="30">
        <v>-3.0506742339358794</v>
      </c>
    </row>
    <row r="2016" spans="1:3" x14ac:dyDescent="0.2">
      <c r="A2016" s="30">
        <v>1984</v>
      </c>
      <c r="B2016" s="30">
        <v>48.631358426964383</v>
      </c>
      <c r="C2016" s="30">
        <v>-32.507458426964384</v>
      </c>
    </row>
    <row r="2017" spans="1:3" x14ac:dyDescent="0.2">
      <c r="A2017" s="30">
        <v>1985</v>
      </c>
      <c r="B2017" s="30">
        <v>38.344625359519625</v>
      </c>
      <c r="C2017" s="30">
        <v>33.921674640480376</v>
      </c>
    </row>
    <row r="2018" spans="1:3" x14ac:dyDescent="0.2">
      <c r="A2018" s="30">
        <v>1986</v>
      </c>
      <c r="B2018" s="30">
        <v>96.556590599836696</v>
      </c>
      <c r="C2018" s="30">
        <v>-28.083190599836698</v>
      </c>
    </row>
    <row r="2019" spans="1:3" x14ac:dyDescent="0.2">
      <c r="A2019" s="30">
        <v>1987</v>
      </c>
      <c r="B2019" s="30">
        <v>50.09399692440882</v>
      </c>
      <c r="C2019" s="30">
        <v>-44.320476924408823</v>
      </c>
    </row>
    <row r="2020" spans="1:3" x14ac:dyDescent="0.2">
      <c r="A2020" s="30">
        <v>1988</v>
      </c>
      <c r="B2020" s="30">
        <v>44.512580048772477</v>
      </c>
      <c r="C2020" s="30">
        <v>-18.995080048772479</v>
      </c>
    </row>
    <row r="2021" spans="1:3" x14ac:dyDescent="0.2">
      <c r="A2021" s="30">
        <v>1989</v>
      </c>
      <c r="B2021" s="30">
        <v>16.987132403927319</v>
      </c>
      <c r="C2021" s="30">
        <v>-0.88603240392732019</v>
      </c>
    </row>
    <row r="2022" spans="1:3" x14ac:dyDescent="0.2">
      <c r="A2022" s="30">
        <v>1990</v>
      </c>
      <c r="B2022" s="30">
        <v>11.671469588253663</v>
      </c>
      <c r="C2022" s="30">
        <v>7.396130411746336</v>
      </c>
    </row>
    <row r="2023" spans="1:3" x14ac:dyDescent="0.2">
      <c r="A2023" s="30">
        <v>1991</v>
      </c>
      <c r="B2023" s="30">
        <v>56.969294975445763</v>
      </c>
      <c r="C2023" s="30">
        <v>-38.652094975445763</v>
      </c>
    </row>
    <row r="2024" spans="1:3" x14ac:dyDescent="0.2">
      <c r="A2024" s="30">
        <v>1992</v>
      </c>
      <c r="B2024" s="30">
        <v>59.685851056490307</v>
      </c>
      <c r="C2024" s="30">
        <v>59.832148943509694</v>
      </c>
    </row>
    <row r="2025" spans="1:3" x14ac:dyDescent="0.2">
      <c r="A2025" s="30">
        <v>1993</v>
      </c>
      <c r="B2025" s="30">
        <v>52.497265802922875</v>
      </c>
      <c r="C2025" s="30">
        <v>-6.6372658029228759</v>
      </c>
    </row>
    <row r="2026" spans="1:3" x14ac:dyDescent="0.2">
      <c r="A2026" s="30">
        <v>1994</v>
      </c>
      <c r="B2026" s="30">
        <v>107.39404737960896</v>
      </c>
      <c r="C2026" s="30">
        <v>-71.320847379608963</v>
      </c>
    </row>
    <row r="2027" spans="1:3" x14ac:dyDescent="0.2">
      <c r="A2027" s="30">
        <v>1995</v>
      </c>
      <c r="B2027" s="30">
        <v>89.501798685603035</v>
      </c>
      <c r="C2027" s="30">
        <v>-37.027198685603032</v>
      </c>
    </row>
    <row r="2028" spans="1:3" x14ac:dyDescent="0.2">
      <c r="A2028" s="30">
        <v>1996</v>
      </c>
      <c r="B2028" s="30">
        <v>206.84735712916716</v>
      </c>
      <c r="C2028" s="30">
        <v>16.959642870832823</v>
      </c>
    </row>
    <row r="2029" spans="1:3" x14ac:dyDescent="0.2">
      <c r="A2029" s="30">
        <v>1997</v>
      </c>
      <c r="B2029" s="30">
        <v>77.430106995643115</v>
      </c>
      <c r="C2029" s="30">
        <v>57.138893004356873</v>
      </c>
    </row>
    <row r="2030" spans="1:3" x14ac:dyDescent="0.2">
      <c r="A2030" s="30">
        <v>1998</v>
      </c>
      <c r="B2030" s="30">
        <v>28.379221810170268</v>
      </c>
      <c r="C2030" s="30">
        <v>-5.9122218101702693</v>
      </c>
    </row>
    <row r="2031" spans="1:3" x14ac:dyDescent="0.2">
      <c r="A2031" s="30">
        <v>1999</v>
      </c>
      <c r="B2031" s="30">
        <v>111.19514066276059</v>
      </c>
      <c r="C2031" s="30">
        <v>-31.311740662760599</v>
      </c>
    </row>
    <row r="2032" spans="1:3" x14ac:dyDescent="0.2">
      <c r="A2032" s="30">
        <v>2000</v>
      </c>
      <c r="B2032" s="30">
        <v>158.61784688403017</v>
      </c>
      <c r="C2032" s="30">
        <v>75.659153115969815</v>
      </c>
    </row>
    <row r="2033" spans="1:3" x14ac:dyDescent="0.2">
      <c r="A2033" s="30">
        <v>2001</v>
      </c>
      <c r="B2033" s="30">
        <v>10.392120118933144</v>
      </c>
      <c r="C2033" s="30">
        <v>-9.8135931189331451</v>
      </c>
    </row>
    <row r="2034" spans="1:3" x14ac:dyDescent="0.2">
      <c r="A2034" s="30">
        <v>2002</v>
      </c>
      <c r="B2034" s="30">
        <v>175.34948331215526</v>
      </c>
      <c r="C2034" s="30">
        <v>-128.37048331215527</v>
      </c>
    </row>
    <row r="2035" spans="1:3" x14ac:dyDescent="0.2">
      <c r="A2035" s="30">
        <v>2003</v>
      </c>
      <c r="B2035" s="30">
        <v>53.15948868881005</v>
      </c>
      <c r="C2035" s="30">
        <v>13.200511311189949</v>
      </c>
    </row>
    <row r="2036" spans="1:3" x14ac:dyDescent="0.2">
      <c r="A2036" s="30">
        <v>2004</v>
      </c>
      <c r="B2036" s="30">
        <v>55.118142614673268</v>
      </c>
      <c r="C2036" s="30">
        <v>-41.466442614673269</v>
      </c>
    </row>
    <row r="2037" spans="1:3" x14ac:dyDescent="0.2">
      <c r="A2037" s="30">
        <v>2005</v>
      </c>
      <c r="B2037" s="30">
        <v>179.30774476142156</v>
      </c>
      <c r="C2037" s="30">
        <v>-71.80474476142156</v>
      </c>
    </row>
    <row r="2038" spans="1:3" x14ac:dyDescent="0.2">
      <c r="A2038" s="30">
        <v>2006</v>
      </c>
      <c r="B2038" s="30">
        <v>58.1830144484668</v>
      </c>
      <c r="C2038" s="30">
        <v>0.51718555153320267</v>
      </c>
    </row>
    <row r="2039" spans="1:3" x14ac:dyDescent="0.2">
      <c r="A2039" s="30">
        <v>2007</v>
      </c>
      <c r="B2039" s="30">
        <v>84.494323791337479</v>
      </c>
      <c r="C2039" s="30">
        <v>-40.962023791337479</v>
      </c>
    </row>
    <row r="2040" spans="1:3" x14ac:dyDescent="0.2">
      <c r="A2040" s="30">
        <v>2008</v>
      </c>
      <c r="B2040" s="30">
        <v>26.504181280724989</v>
      </c>
      <c r="C2040" s="30">
        <v>2.0590187192750093</v>
      </c>
    </row>
    <row r="2041" spans="1:3" x14ac:dyDescent="0.2">
      <c r="A2041" s="30">
        <v>2009</v>
      </c>
      <c r="B2041" s="30">
        <v>80.953545618472404</v>
      </c>
      <c r="C2041" s="30">
        <v>-2.8333456184724071</v>
      </c>
    </row>
    <row r="2042" spans="1:3" x14ac:dyDescent="0.2">
      <c r="A2042" s="30">
        <v>2010</v>
      </c>
      <c r="B2042" s="30">
        <v>58.210829145946484</v>
      </c>
      <c r="C2042" s="30">
        <v>92.158170854053509</v>
      </c>
    </row>
    <row r="2043" spans="1:3" x14ac:dyDescent="0.2">
      <c r="A2043" s="30">
        <v>2011</v>
      </c>
      <c r="B2043" s="30">
        <v>45.773793942255033</v>
      </c>
      <c r="C2043" s="30">
        <v>-3.6053939422550343</v>
      </c>
    </row>
    <row r="2044" spans="1:3" x14ac:dyDescent="0.2">
      <c r="A2044" s="30">
        <v>2012</v>
      </c>
      <c r="B2044" s="30">
        <v>17.732675781238694</v>
      </c>
      <c r="C2044" s="30">
        <v>-17.398699781238694</v>
      </c>
    </row>
    <row r="2045" spans="1:3" x14ac:dyDescent="0.2">
      <c r="A2045" s="30">
        <v>2013</v>
      </c>
      <c r="B2045" s="30">
        <v>51.460505655634208</v>
      </c>
      <c r="C2045" s="30">
        <v>-36.991105655634207</v>
      </c>
    </row>
    <row r="2046" spans="1:3" x14ac:dyDescent="0.2">
      <c r="A2046" s="30">
        <v>2014</v>
      </c>
      <c r="B2046" s="30">
        <v>-12.947894262709331</v>
      </c>
      <c r="C2046" s="30">
        <v>13.804836262709332</v>
      </c>
    </row>
    <row r="2047" spans="1:3" x14ac:dyDescent="0.2">
      <c r="A2047" s="30">
        <v>2015</v>
      </c>
      <c r="B2047" s="30">
        <v>29.426308498475681</v>
      </c>
      <c r="C2047" s="30">
        <v>6.5641915015243164</v>
      </c>
    </row>
    <row r="2048" spans="1:3" x14ac:dyDescent="0.2">
      <c r="A2048" s="30">
        <v>2016</v>
      </c>
      <c r="B2048" s="30">
        <v>54.771914819402255</v>
      </c>
      <c r="C2048" s="30">
        <v>25.504985180597743</v>
      </c>
    </row>
    <row r="2049" spans="1:3" x14ac:dyDescent="0.2">
      <c r="A2049" s="30">
        <v>2017</v>
      </c>
      <c r="B2049" s="30">
        <v>36.348152224226752</v>
      </c>
      <c r="C2049" s="30">
        <v>-35.258792224226752</v>
      </c>
    </row>
    <row r="2050" spans="1:3" x14ac:dyDescent="0.2">
      <c r="A2050" s="30">
        <v>2018</v>
      </c>
      <c r="B2050" s="30">
        <v>116.40018535614199</v>
      </c>
      <c r="C2050" s="30">
        <v>38.969814643858015</v>
      </c>
    </row>
    <row r="2051" spans="1:3" x14ac:dyDescent="0.2">
      <c r="A2051" s="30">
        <v>2019</v>
      </c>
      <c r="B2051" s="30">
        <v>54.048098852789941</v>
      </c>
      <c r="C2051" s="30">
        <v>-47.756498852789939</v>
      </c>
    </row>
    <row r="2052" spans="1:3" x14ac:dyDescent="0.2">
      <c r="A2052" s="30">
        <v>2020</v>
      </c>
      <c r="B2052" s="30">
        <v>50.136759015997079</v>
      </c>
      <c r="C2052" s="30">
        <v>-9.0345590159970754</v>
      </c>
    </row>
    <row r="2053" spans="1:3" x14ac:dyDescent="0.2">
      <c r="A2053" s="30">
        <v>2021</v>
      </c>
      <c r="B2053" s="30">
        <v>102.18319300898786</v>
      </c>
      <c r="C2053" s="30">
        <v>80.62180699101215</v>
      </c>
    </row>
    <row r="2054" spans="1:3" x14ac:dyDescent="0.2">
      <c r="A2054" s="30">
        <v>2022</v>
      </c>
      <c r="B2054" s="30">
        <v>60.913714360858009</v>
      </c>
      <c r="C2054" s="30">
        <v>-28.818414360858007</v>
      </c>
    </row>
    <row r="2055" spans="1:3" x14ac:dyDescent="0.2">
      <c r="A2055" s="30">
        <v>2023</v>
      </c>
      <c r="B2055" s="30">
        <v>44.146005167095382</v>
      </c>
      <c r="C2055" s="30">
        <v>-30.158505167095381</v>
      </c>
    </row>
    <row r="2056" spans="1:3" x14ac:dyDescent="0.2">
      <c r="A2056" s="30">
        <v>2024</v>
      </c>
      <c r="B2056" s="30">
        <v>18.418794073258734</v>
      </c>
      <c r="C2056" s="30">
        <v>-9.6832640732587336</v>
      </c>
    </row>
    <row r="2057" spans="1:3" x14ac:dyDescent="0.2">
      <c r="A2057" s="30">
        <v>2025</v>
      </c>
      <c r="B2057" s="30">
        <v>40.880690213283692</v>
      </c>
      <c r="C2057" s="30">
        <v>-35.574240213283694</v>
      </c>
    </row>
    <row r="2058" spans="1:3" x14ac:dyDescent="0.2">
      <c r="A2058" s="30">
        <v>2026</v>
      </c>
      <c r="B2058" s="30">
        <v>31.764074574625045</v>
      </c>
      <c r="C2058" s="30">
        <v>16.096125425374954</v>
      </c>
    </row>
    <row r="2059" spans="1:3" x14ac:dyDescent="0.2">
      <c r="A2059" s="30">
        <v>2027</v>
      </c>
      <c r="B2059" s="30">
        <v>27.071336306218225</v>
      </c>
      <c r="C2059" s="30">
        <v>3.0566636937817755</v>
      </c>
    </row>
    <row r="2060" spans="1:3" x14ac:dyDescent="0.2">
      <c r="A2060" s="30">
        <v>2028</v>
      </c>
      <c r="B2060" s="30">
        <v>33.788216362780197</v>
      </c>
      <c r="C2060" s="30">
        <v>-1.7016362780196914E-2</v>
      </c>
    </row>
    <row r="2061" spans="1:3" x14ac:dyDescent="0.2">
      <c r="A2061" s="30">
        <v>2029</v>
      </c>
      <c r="B2061" s="30">
        <v>6.4492327567586347</v>
      </c>
      <c r="C2061" s="30">
        <v>1.1248372432413651</v>
      </c>
    </row>
    <row r="2062" spans="1:3" x14ac:dyDescent="0.2">
      <c r="A2062" s="30">
        <v>2030</v>
      </c>
      <c r="B2062" s="30">
        <v>25.319584366038345</v>
      </c>
      <c r="C2062" s="30">
        <v>-12.285184366038346</v>
      </c>
    </row>
    <row r="2063" spans="1:3" x14ac:dyDescent="0.2">
      <c r="A2063" s="30">
        <v>2031</v>
      </c>
      <c r="B2063" s="30">
        <v>9.0658689870712035</v>
      </c>
      <c r="C2063" s="30">
        <v>4.026131012928797</v>
      </c>
    </row>
    <row r="2064" spans="1:3" x14ac:dyDescent="0.2">
      <c r="A2064" s="30">
        <v>2032</v>
      </c>
      <c r="B2064" s="30">
        <v>7.0704841896899495</v>
      </c>
      <c r="C2064" s="30">
        <v>-2.9279741896899498</v>
      </c>
    </row>
    <row r="2065" spans="1:3" x14ac:dyDescent="0.2">
      <c r="A2065" s="30">
        <v>2033</v>
      </c>
      <c r="B2065" s="30">
        <v>62.100549206180624</v>
      </c>
      <c r="C2065" s="30">
        <v>7.0484507938193772</v>
      </c>
    </row>
    <row r="2066" spans="1:3" x14ac:dyDescent="0.2">
      <c r="A2066" s="30">
        <v>2034</v>
      </c>
      <c r="B2066" s="30">
        <v>165.12732732369008</v>
      </c>
      <c r="C2066" s="30">
        <v>-92.023527323690075</v>
      </c>
    </row>
    <row r="2067" spans="1:3" x14ac:dyDescent="0.2">
      <c r="A2067" s="30">
        <v>2035</v>
      </c>
      <c r="B2067" s="30">
        <v>25.191459518237558</v>
      </c>
      <c r="C2067" s="30">
        <v>-8.8453595182375579</v>
      </c>
    </row>
    <row r="2068" spans="1:3" x14ac:dyDescent="0.2">
      <c r="A2068" s="30">
        <v>2036</v>
      </c>
      <c r="B2068" s="30">
        <v>30.73659086150866</v>
      </c>
      <c r="C2068" s="30">
        <v>-20.467790861508661</v>
      </c>
    </row>
    <row r="2069" spans="1:3" x14ac:dyDescent="0.2">
      <c r="A2069" s="30">
        <v>2037</v>
      </c>
      <c r="B2069" s="30">
        <v>2.0538206305570395</v>
      </c>
      <c r="C2069" s="30">
        <v>-0.37598063055703945</v>
      </c>
    </row>
    <row r="2070" spans="1:3" x14ac:dyDescent="0.2">
      <c r="A2070" s="30">
        <v>2038</v>
      </c>
      <c r="B2070" s="30">
        <v>24.93021276901138</v>
      </c>
      <c r="C2070" s="30">
        <v>-19.235902769011382</v>
      </c>
    </row>
    <row r="2071" spans="1:3" x14ac:dyDescent="0.2">
      <c r="A2071" s="30">
        <v>2039</v>
      </c>
      <c r="B2071" s="30">
        <v>35.999436068844275</v>
      </c>
      <c r="C2071" s="30">
        <v>24.073163931155726</v>
      </c>
    </row>
    <row r="2072" spans="1:3" x14ac:dyDescent="0.2">
      <c r="A2072" s="30">
        <v>2040</v>
      </c>
      <c r="B2072" s="30">
        <v>27.101948486878172</v>
      </c>
      <c r="C2072" s="30">
        <v>28.082751513121828</v>
      </c>
    </row>
    <row r="2073" spans="1:3" x14ac:dyDescent="0.2">
      <c r="A2073" s="30">
        <v>2041</v>
      </c>
      <c r="B2073" s="30">
        <v>40.597464721281696</v>
      </c>
      <c r="C2073" s="30">
        <v>-27.766364721281697</v>
      </c>
    </row>
    <row r="2074" spans="1:3" x14ac:dyDescent="0.2">
      <c r="A2074" s="30">
        <v>2042</v>
      </c>
      <c r="B2074" s="30">
        <v>28.332275209480379</v>
      </c>
      <c r="C2074" s="30">
        <v>9.5457247905196212</v>
      </c>
    </row>
    <row r="2075" spans="1:3" x14ac:dyDescent="0.2">
      <c r="A2075" s="30">
        <v>2043</v>
      </c>
      <c r="B2075" s="30">
        <v>42.151069556270997</v>
      </c>
      <c r="C2075" s="30">
        <v>-25.186369556270996</v>
      </c>
    </row>
    <row r="2076" spans="1:3" x14ac:dyDescent="0.2">
      <c r="A2076" s="30">
        <v>2044</v>
      </c>
      <c r="B2076" s="30">
        <v>135.54084575107859</v>
      </c>
      <c r="C2076" s="30">
        <v>-94.629045751078593</v>
      </c>
    </row>
    <row r="2077" spans="1:3" x14ac:dyDescent="0.2">
      <c r="A2077" s="30">
        <v>2045</v>
      </c>
      <c r="B2077" s="30">
        <v>47.990527300843475</v>
      </c>
      <c r="C2077" s="30">
        <v>-21.303327300843474</v>
      </c>
    </row>
    <row r="2078" spans="1:3" x14ac:dyDescent="0.2">
      <c r="A2078" s="30">
        <v>2046</v>
      </c>
      <c r="B2078" s="30">
        <v>3.1817689658777994</v>
      </c>
      <c r="C2078" s="30">
        <v>-3.0805409658777996</v>
      </c>
    </row>
    <row r="2079" spans="1:3" x14ac:dyDescent="0.2">
      <c r="A2079" s="30">
        <v>2047</v>
      </c>
      <c r="B2079" s="30">
        <v>5.6124705202003033</v>
      </c>
      <c r="C2079" s="30">
        <v>0.91901947979969645</v>
      </c>
    </row>
    <row r="2080" spans="1:3" x14ac:dyDescent="0.2">
      <c r="A2080" s="30">
        <v>2048</v>
      </c>
      <c r="B2080" s="30">
        <v>74.77026325837555</v>
      </c>
      <c r="C2080" s="30">
        <v>-74.747812258375546</v>
      </c>
    </row>
    <row r="2081" spans="1:3" x14ac:dyDescent="0.2">
      <c r="A2081" s="30">
        <v>2049</v>
      </c>
      <c r="B2081" s="30">
        <v>9.5167497140043249</v>
      </c>
      <c r="C2081" s="30">
        <v>-5.9283197140043251</v>
      </c>
    </row>
    <row r="2082" spans="1:3" x14ac:dyDescent="0.2">
      <c r="A2082" s="30">
        <v>2050</v>
      </c>
      <c r="B2082" s="30">
        <v>28.571538331082444</v>
      </c>
      <c r="C2082" s="30">
        <v>29.584861668917554</v>
      </c>
    </row>
    <row r="2083" spans="1:3" x14ac:dyDescent="0.2">
      <c r="A2083" s="30">
        <v>2051</v>
      </c>
      <c r="B2083" s="30">
        <v>27.640639437395315</v>
      </c>
      <c r="C2083" s="30">
        <v>-23.508999437395314</v>
      </c>
    </row>
    <row r="2084" spans="1:3" x14ac:dyDescent="0.2">
      <c r="A2084" s="30">
        <v>2052</v>
      </c>
      <c r="B2084" s="30">
        <v>17.35939380332978</v>
      </c>
      <c r="C2084" s="30">
        <v>-12.340943803329781</v>
      </c>
    </row>
    <row r="2085" spans="1:3" x14ac:dyDescent="0.2">
      <c r="A2085" s="30">
        <v>2053</v>
      </c>
      <c r="B2085" s="30">
        <v>56.558516172046268</v>
      </c>
      <c r="C2085" s="30">
        <v>-37.16901617204627</v>
      </c>
    </row>
    <row r="2086" spans="1:3" x14ac:dyDescent="0.2">
      <c r="A2086" s="30">
        <v>2054</v>
      </c>
      <c r="B2086" s="30">
        <v>4.2260369768263217</v>
      </c>
      <c r="C2086" s="30">
        <v>-3.1699369768263219</v>
      </c>
    </row>
    <row r="2087" spans="1:3" x14ac:dyDescent="0.2">
      <c r="A2087" s="30">
        <v>2055</v>
      </c>
      <c r="B2087" s="30">
        <v>81.710499166832207</v>
      </c>
      <c r="C2087" s="30">
        <v>-11.473999166832201</v>
      </c>
    </row>
    <row r="2088" spans="1:3" x14ac:dyDescent="0.2">
      <c r="A2088" s="30">
        <v>2056</v>
      </c>
      <c r="B2088" s="30">
        <v>208.66559185931624</v>
      </c>
      <c r="C2088" s="30">
        <v>-6.313591859316233</v>
      </c>
    </row>
    <row r="2089" spans="1:3" x14ac:dyDescent="0.2">
      <c r="A2089" s="30">
        <v>2057</v>
      </c>
      <c r="B2089" s="30">
        <v>155.79684102178635</v>
      </c>
      <c r="C2089" s="30">
        <v>-72.15644102178635</v>
      </c>
    </row>
    <row r="2090" spans="1:3" x14ac:dyDescent="0.2">
      <c r="A2090" s="30">
        <v>2058</v>
      </c>
      <c r="B2090" s="30">
        <v>194.39796314933264</v>
      </c>
      <c r="C2090" s="30">
        <v>-4.9849631493326285</v>
      </c>
    </row>
    <row r="2091" spans="1:3" x14ac:dyDescent="0.2">
      <c r="A2091" s="30">
        <v>2059</v>
      </c>
      <c r="B2091" s="30">
        <v>-7.2778622605972085</v>
      </c>
      <c r="C2091" s="30">
        <v>7.3819392605972087</v>
      </c>
    </row>
    <row r="2092" spans="1:3" x14ac:dyDescent="0.2">
      <c r="A2092" s="30">
        <v>2060</v>
      </c>
      <c r="B2092" s="30">
        <v>20.167218074229659</v>
      </c>
      <c r="C2092" s="30">
        <v>-4.7494180742296592</v>
      </c>
    </row>
    <row r="2093" spans="1:3" x14ac:dyDescent="0.2">
      <c r="A2093" s="30">
        <v>2061</v>
      </c>
      <c r="B2093" s="30">
        <v>89.184210188495541</v>
      </c>
      <c r="C2093" s="30">
        <v>68.11578981150447</v>
      </c>
    </row>
    <row r="2094" spans="1:3" x14ac:dyDescent="0.2">
      <c r="A2094" s="30">
        <v>2062</v>
      </c>
      <c r="B2094" s="30">
        <v>170.55141530288384</v>
      </c>
      <c r="C2094" s="30">
        <v>9.3315846971161704</v>
      </c>
    </row>
    <row r="2095" spans="1:3" x14ac:dyDescent="0.2">
      <c r="A2095" s="30">
        <v>2063</v>
      </c>
      <c r="B2095" s="30">
        <v>211.47645973996941</v>
      </c>
      <c r="C2095" s="30">
        <v>-56.4914597399694</v>
      </c>
    </row>
    <row r="2096" spans="1:3" x14ac:dyDescent="0.2">
      <c r="A2096" s="30">
        <v>2064</v>
      </c>
      <c r="B2096" s="30">
        <v>242.44252905066401</v>
      </c>
      <c r="C2096" s="30">
        <v>-8.5275290506640147</v>
      </c>
    </row>
    <row r="2097" spans="1:3" x14ac:dyDescent="0.2">
      <c r="A2097" s="30">
        <v>2065</v>
      </c>
      <c r="B2097" s="30">
        <v>189.39326190790894</v>
      </c>
      <c r="C2097" s="30">
        <v>-42.988261907908935</v>
      </c>
    </row>
    <row r="2098" spans="1:3" x14ac:dyDescent="0.2">
      <c r="A2098" s="30">
        <v>2066</v>
      </c>
      <c r="B2098" s="30">
        <v>98.334438695100431</v>
      </c>
      <c r="C2098" s="30">
        <v>42.869561304899577</v>
      </c>
    </row>
    <row r="2099" spans="1:3" x14ac:dyDescent="0.2">
      <c r="A2099" s="30">
        <v>2067</v>
      </c>
      <c r="B2099" s="30">
        <v>95.019078872015982</v>
      </c>
      <c r="C2099" s="30">
        <v>-68.936178872015986</v>
      </c>
    </row>
    <row r="2100" spans="1:3" x14ac:dyDescent="0.2">
      <c r="A2100" s="30">
        <v>2068</v>
      </c>
      <c r="B2100" s="30">
        <v>80.556697168997161</v>
      </c>
      <c r="C2100" s="30">
        <v>-37.219397168997162</v>
      </c>
    </row>
    <row r="2101" spans="1:3" x14ac:dyDescent="0.2">
      <c r="A2101" s="30">
        <v>2069</v>
      </c>
      <c r="B2101" s="30">
        <v>94.479866829340494</v>
      </c>
      <c r="C2101" s="30">
        <v>3.2003331706595048</v>
      </c>
    </row>
    <row r="2102" spans="1:3" x14ac:dyDescent="0.2">
      <c r="A2102" s="30">
        <v>2070</v>
      </c>
      <c r="B2102" s="30">
        <v>104.1594452600302</v>
      </c>
      <c r="C2102" s="30">
        <v>-3.9904452600301994</v>
      </c>
    </row>
    <row r="2103" spans="1:3" x14ac:dyDescent="0.2">
      <c r="A2103" s="30">
        <v>2071</v>
      </c>
      <c r="B2103" s="30">
        <v>43.696938527615089</v>
      </c>
      <c r="C2103" s="30">
        <v>-18.019138527615087</v>
      </c>
    </row>
    <row r="2104" spans="1:3" x14ac:dyDescent="0.2">
      <c r="A2104" s="30">
        <v>2072</v>
      </c>
      <c r="B2104" s="30">
        <v>4.967592575436715</v>
      </c>
      <c r="C2104" s="30">
        <v>4.2126774245632852</v>
      </c>
    </row>
    <row r="2105" spans="1:3" x14ac:dyDescent="0.2">
      <c r="A2105" s="30">
        <v>2073</v>
      </c>
      <c r="B2105" s="30">
        <v>98.422307284419787</v>
      </c>
      <c r="C2105" s="30">
        <v>1.5966927155802182</v>
      </c>
    </row>
    <row r="2106" spans="1:3" x14ac:dyDescent="0.2">
      <c r="A2106" s="30">
        <v>2074</v>
      </c>
      <c r="B2106" s="30">
        <v>10.671622179293216</v>
      </c>
      <c r="C2106" s="30">
        <v>29.394877820706782</v>
      </c>
    </row>
    <row r="2107" spans="1:3" x14ac:dyDescent="0.2">
      <c r="A2107" s="30">
        <v>2075</v>
      </c>
      <c r="B2107" s="30">
        <v>13.890047838144971</v>
      </c>
      <c r="C2107" s="30">
        <v>-11.463197838144971</v>
      </c>
    </row>
    <row r="2108" spans="1:3" x14ac:dyDescent="0.2">
      <c r="A2108" s="30">
        <v>2076</v>
      </c>
      <c r="B2108" s="30">
        <v>29.432267690182506</v>
      </c>
      <c r="C2108" s="30">
        <v>-26.184447690182505</v>
      </c>
    </row>
    <row r="2109" spans="1:3" x14ac:dyDescent="0.2">
      <c r="A2109" s="30">
        <v>2077</v>
      </c>
      <c r="B2109" s="30">
        <v>77.238623728573089</v>
      </c>
      <c r="C2109" s="30">
        <v>-1.6343237285730936</v>
      </c>
    </row>
    <row r="2110" spans="1:3" x14ac:dyDescent="0.2">
      <c r="A2110" s="30">
        <v>2078</v>
      </c>
      <c r="B2110" s="30">
        <v>7.753769635399153</v>
      </c>
      <c r="C2110" s="30">
        <v>8.5465303646008479</v>
      </c>
    </row>
    <row r="2111" spans="1:3" x14ac:dyDescent="0.2">
      <c r="A2111" s="30">
        <v>2079</v>
      </c>
      <c r="B2111" s="30">
        <v>61.574115213907831</v>
      </c>
      <c r="C2111" s="30">
        <v>-40.016915213907829</v>
      </c>
    </row>
    <row r="2112" spans="1:3" x14ac:dyDescent="0.2">
      <c r="A2112" s="30">
        <v>2080</v>
      </c>
      <c r="B2112" s="30">
        <v>-7.6775081403109109</v>
      </c>
      <c r="C2112" s="30">
        <v>9.2512181403109111</v>
      </c>
    </row>
    <row r="2113" spans="1:3" x14ac:dyDescent="0.2">
      <c r="A2113" s="30">
        <v>2081</v>
      </c>
      <c r="B2113" s="30">
        <v>11.744675783672662</v>
      </c>
      <c r="C2113" s="30">
        <v>3.536624216327338</v>
      </c>
    </row>
    <row r="2114" spans="1:3" x14ac:dyDescent="0.2">
      <c r="A2114" s="30">
        <v>2082</v>
      </c>
      <c r="B2114" s="30">
        <v>36.591318995739115</v>
      </c>
      <c r="C2114" s="30">
        <v>-5.1385189957391155</v>
      </c>
    </row>
    <row r="2115" spans="1:3" x14ac:dyDescent="0.2">
      <c r="A2115" s="30">
        <v>2083</v>
      </c>
      <c r="B2115" s="30">
        <v>83.661910003998059</v>
      </c>
      <c r="C2115" s="30">
        <v>-55.616410003998055</v>
      </c>
    </row>
    <row r="2116" spans="1:3" x14ac:dyDescent="0.2">
      <c r="A2116" s="30">
        <v>2084</v>
      </c>
      <c r="B2116" s="30">
        <v>64.997743906301537</v>
      </c>
      <c r="C2116" s="30">
        <v>30.722956093698457</v>
      </c>
    </row>
    <row r="2117" spans="1:3" x14ac:dyDescent="0.2">
      <c r="A2117" s="30">
        <v>2085</v>
      </c>
      <c r="B2117" s="30">
        <v>114.82708760878073</v>
      </c>
      <c r="C2117" s="30">
        <v>-81.778687608780729</v>
      </c>
    </row>
    <row r="2118" spans="1:3" x14ac:dyDescent="0.2">
      <c r="A2118" s="30">
        <v>2086</v>
      </c>
      <c r="B2118" s="30">
        <v>26.435460710940976</v>
      </c>
      <c r="C2118" s="30">
        <v>49.154839289059026</v>
      </c>
    </row>
    <row r="2119" spans="1:3" x14ac:dyDescent="0.2">
      <c r="A2119" s="30">
        <v>2087</v>
      </c>
      <c r="B2119" s="30">
        <v>98.136344729714196</v>
      </c>
      <c r="C2119" s="30">
        <v>-17.775444729714195</v>
      </c>
    </row>
    <row r="2120" spans="1:3" x14ac:dyDescent="0.2">
      <c r="A2120" s="30">
        <v>2088</v>
      </c>
      <c r="B2120" s="30">
        <v>73.593828215778572</v>
      </c>
      <c r="C2120" s="30">
        <v>-44.756728215778573</v>
      </c>
    </row>
    <row r="2121" spans="1:3" x14ac:dyDescent="0.2">
      <c r="A2121" s="30">
        <v>2089</v>
      </c>
      <c r="B2121" s="30">
        <v>37.809467748042024</v>
      </c>
      <c r="C2121" s="30">
        <v>-26.178267748042025</v>
      </c>
    </row>
    <row r="2122" spans="1:3" ht="17" thickBot="1" x14ac:dyDescent="0.25">
      <c r="A2122" s="31">
        <v>2090</v>
      </c>
      <c r="B2122" s="31">
        <v>61.056019869819025</v>
      </c>
      <c r="C2122" s="31">
        <v>-35.198019869819021</v>
      </c>
    </row>
  </sheetData>
  <mergeCells count="1">
    <mergeCell ref="E36:K36"/>
  </mergeCell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28FEFE-E704-5F41-85C9-82AF98838F07}">
  <sheetPr>
    <tabColor theme="1"/>
  </sheetPr>
  <dimension ref="C1:I37"/>
  <sheetViews>
    <sheetView workbookViewId="0">
      <selection activeCell="K8" sqref="K8"/>
    </sheetView>
  </sheetViews>
  <sheetFormatPr baseColWidth="10" defaultRowHeight="14" x14ac:dyDescent="0.2"/>
  <cols>
    <col min="1" max="2" width="10.83203125" style="70"/>
    <col min="3" max="3" width="22" style="70" customWidth="1"/>
    <col min="4" max="4" width="19.33203125" style="71" customWidth="1"/>
    <col min="5" max="5" width="13" style="71" customWidth="1"/>
    <col min="6" max="6" width="3.6640625" style="70" customWidth="1"/>
    <col min="7" max="7" width="12.6640625" style="71" customWidth="1"/>
    <col min="8" max="16384" width="10.83203125" style="70"/>
  </cols>
  <sheetData>
    <row r="1" spans="3:9" ht="15" thickBot="1" x14ac:dyDescent="0.25"/>
    <row r="2" spans="3:9" x14ac:dyDescent="0.2">
      <c r="C2" s="72" t="s">
        <v>3273</v>
      </c>
      <c r="D2" s="73"/>
      <c r="E2" s="91"/>
      <c r="F2" s="74"/>
      <c r="G2" s="93" t="s">
        <v>3307</v>
      </c>
      <c r="H2" s="75"/>
      <c r="I2" s="94"/>
    </row>
    <row r="3" spans="3:9" ht="15" thickBot="1" x14ac:dyDescent="0.25">
      <c r="C3" s="76"/>
      <c r="D3" s="77" t="s">
        <v>3318</v>
      </c>
      <c r="E3" s="77" t="s">
        <v>3294</v>
      </c>
      <c r="F3" s="78"/>
      <c r="G3" s="77" t="s">
        <v>3293</v>
      </c>
      <c r="H3" s="78"/>
      <c r="I3" s="79"/>
    </row>
    <row r="4" spans="3:9" x14ac:dyDescent="0.2">
      <c r="C4" s="80" t="s">
        <v>3210</v>
      </c>
      <c r="D4" s="81"/>
      <c r="E4" s="81"/>
      <c r="F4" s="78"/>
      <c r="G4" s="84">
        <v>4.125805440137284E-3</v>
      </c>
      <c r="H4" s="78"/>
      <c r="I4" s="79"/>
    </row>
    <row r="5" spans="3:9" x14ac:dyDescent="0.2">
      <c r="C5" s="80"/>
      <c r="D5" s="81"/>
      <c r="E5" s="81"/>
      <c r="F5" s="78"/>
      <c r="G5" s="81" t="s">
        <v>3308</v>
      </c>
      <c r="H5" s="78"/>
      <c r="I5" s="79"/>
    </row>
    <row r="6" spans="3:9" x14ac:dyDescent="0.2">
      <c r="C6" s="80" t="s">
        <v>3209</v>
      </c>
      <c r="D6" s="82"/>
      <c r="E6" s="82"/>
      <c r="F6" s="78"/>
      <c r="G6" s="82"/>
      <c r="H6" s="78"/>
      <c r="I6" s="79"/>
    </row>
    <row r="7" spans="3:9" x14ac:dyDescent="0.2">
      <c r="C7" s="83" t="s">
        <v>1</v>
      </c>
      <c r="D7" s="84">
        <v>0.52679477719296031</v>
      </c>
      <c r="E7" s="84">
        <v>1.004397717894002</v>
      </c>
      <c r="F7" s="78"/>
      <c r="G7" s="84">
        <v>1.6700316235077308E-2</v>
      </c>
      <c r="H7" s="78"/>
      <c r="I7" s="79"/>
    </row>
    <row r="8" spans="3:9" x14ac:dyDescent="0.2">
      <c r="C8" s="80"/>
      <c r="D8" s="81" t="s">
        <v>3283</v>
      </c>
      <c r="E8" s="81" t="s">
        <v>3296</v>
      </c>
      <c r="F8" s="78"/>
      <c r="G8" s="81" t="s">
        <v>3309</v>
      </c>
      <c r="H8" s="78"/>
      <c r="I8" s="79"/>
    </row>
    <row r="9" spans="3:9" x14ac:dyDescent="0.2">
      <c r="C9" s="80" t="s">
        <v>3259</v>
      </c>
      <c r="D9" s="82"/>
      <c r="E9" s="84">
        <v>-1.8764238562684521E-3</v>
      </c>
      <c r="F9" s="78"/>
      <c r="G9" s="82"/>
      <c r="H9" s="78"/>
      <c r="I9" s="79"/>
    </row>
    <row r="10" spans="3:9" x14ac:dyDescent="0.2">
      <c r="C10" s="83"/>
      <c r="D10" s="82"/>
      <c r="E10" s="81" t="s">
        <v>3297</v>
      </c>
      <c r="F10" s="78"/>
      <c r="G10" s="82"/>
      <c r="H10" s="78"/>
      <c r="I10" s="79"/>
    </row>
    <row r="11" spans="3:9" x14ac:dyDescent="0.2">
      <c r="C11" s="83" t="s">
        <v>4</v>
      </c>
      <c r="D11" s="84">
        <v>1.879738371044376E-4</v>
      </c>
      <c r="E11" s="84">
        <v>1.8557565054514973E-4</v>
      </c>
      <c r="F11" s="85"/>
      <c r="G11" s="84">
        <v>3.4110795635369087E-6</v>
      </c>
      <c r="H11" s="78"/>
      <c r="I11" s="79"/>
    </row>
    <row r="12" spans="3:9" x14ac:dyDescent="0.2">
      <c r="C12" s="83"/>
      <c r="D12" s="81" t="s">
        <v>3284</v>
      </c>
      <c r="E12" s="81" t="s">
        <v>3298</v>
      </c>
      <c r="F12" s="85"/>
      <c r="G12" s="92" t="s">
        <v>3310</v>
      </c>
      <c r="H12" s="78"/>
      <c r="I12" s="79"/>
    </row>
    <row r="13" spans="3:9" x14ac:dyDescent="0.2">
      <c r="C13" s="83" t="s">
        <v>6</v>
      </c>
      <c r="D13" s="84">
        <v>0.93109944207361384</v>
      </c>
      <c r="E13" s="84">
        <v>0.92722868985608531</v>
      </c>
      <c r="F13" s="85"/>
      <c r="G13" s="84">
        <v>-3.9953885796763459E-3</v>
      </c>
      <c r="H13" s="78"/>
      <c r="I13" s="79"/>
    </row>
    <row r="14" spans="3:9" x14ac:dyDescent="0.2">
      <c r="C14" s="83"/>
      <c r="D14" s="81" t="s">
        <v>3285</v>
      </c>
      <c r="E14" s="81" t="s">
        <v>3299</v>
      </c>
      <c r="F14" s="86"/>
      <c r="G14" s="92" t="s">
        <v>3311</v>
      </c>
      <c r="H14" s="78"/>
      <c r="I14" s="79"/>
    </row>
    <row r="15" spans="3:9" x14ac:dyDescent="0.2">
      <c r="C15" s="83" t="s">
        <v>15</v>
      </c>
      <c r="D15" s="84">
        <v>-7.8555709659284911</v>
      </c>
      <c r="E15" s="84">
        <v>-7.8624020045042311</v>
      </c>
      <c r="F15" s="85"/>
      <c r="G15" s="84">
        <v>0.39895267838668841</v>
      </c>
      <c r="H15" s="78"/>
      <c r="I15" s="79"/>
    </row>
    <row r="16" spans="3:9" x14ac:dyDescent="0.2">
      <c r="C16" s="83"/>
      <c r="D16" s="81" t="s">
        <v>3286</v>
      </c>
      <c r="E16" s="81" t="s">
        <v>3300</v>
      </c>
      <c r="F16" s="85"/>
      <c r="G16" s="92" t="s">
        <v>3312</v>
      </c>
      <c r="H16" s="78"/>
      <c r="I16" s="79"/>
    </row>
    <row r="17" spans="3:9" x14ac:dyDescent="0.2">
      <c r="C17" s="80" t="s">
        <v>51</v>
      </c>
      <c r="D17" s="82"/>
      <c r="E17" s="82"/>
      <c r="F17" s="78"/>
      <c r="G17" s="82"/>
      <c r="H17" s="78"/>
      <c r="I17" s="79"/>
    </row>
    <row r="18" spans="3:9" x14ac:dyDescent="0.2">
      <c r="C18" s="80" t="s">
        <v>11</v>
      </c>
      <c r="D18" s="82"/>
      <c r="E18" s="82"/>
      <c r="F18" s="78"/>
      <c r="G18" s="82"/>
      <c r="H18" s="78"/>
      <c r="I18" s="79"/>
    </row>
    <row r="19" spans="3:9" x14ac:dyDescent="0.2">
      <c r="C19" s="83" t="s">
        <v>3277</v>
      </c>
      <c r="D19" s="84">
        <v>16.390366193919689</v>
      </c>
      <c r="E19" s="84">
        <v>16.928457848668071</v>
      </c>
      <c r="F19" s="85"/>
      <c r="G19" s="84">
        <v>-0.56021751889722671</v>
      </c>
      <c r="H19" s="78"/>
      <c r="I19" s="79"/>
    </row>
    <row r="20" spans="3:9" x14ac:dyDescent="0.2">
      <c r="C20" s="83"/>
      <c r="D20" s="81" t="s">
        <v>3287</v>
      </c>
      <c r="E20" s="81" t="s">
        <v>3301</v>
      </c>
      <c r="F20" s="85"/>
      <c r="G20" s="92" t="s">
        <v>3313</v>
      </c>
      <c r="H20" s="78"/>
      <c r="I20" s="79"/>
    </row>
    <row r="21" spans="3:9" x14ac:dyDescent="0.2">
      <c r="C21" s="83" t="s">
        <v>3280</v>
      </c>
      <c r="D21" s="82"/>
      <c r="E21" s="82"/>
      <c r="F21" s="85"/>
      <c r="G21" s="82"/>
      <c r="H21" s="78"/>
      <c r="I21" s="79"/>
    </row>
    <row r="22" spans="3:9" x14ac:dyDescent="0.2">
      <c r="C22" s="83" t="s">
        <v>3319</v>
      </c>
      <c r="D22" s="84">
        <v>18.984127366468517</v>
      </c>
      <c r="E22" s="84">
        <v>19.517564868081003</v>
      </c>
      <c r="F22" s="85"/>
      <c r="G22" s="84">
        <v>-0.42999732866518825</v>
      </c>
      <c r="H22" s="78"/>
      <c r="I22" s="79"/>
    </row>
    <row r="23" spans="3:9" x14ac:dyDescent="0.2">
      <c r="C23" s="83"/>
      <c r="D23" s="81" t="s">
        <v>3288</v>
      </c>
      <c r="E23" s="81" t="s">
        <v>3302</v>
      </c>
      <c r="F23" s="85"/>
      <c r="G23" s="92" t="s">
        <v>3314</v>
      </c>
      <c r="H23" s="78"/>
      <c r="I23" s="79"/>
    </row>
    <row r="24" spans="3:9" x14ac:dyDescent="0.2">
      <c r="C24" s="80" t="s">
        <v>3281</v>
      </c>
      <c r="D24" s="82"/>
      <c r="E24" s="82"/>
      <c r="F24" s="85"/>
      <c r="G24" s="82"/>
      <c r="H24" s="78"/>
      <c r="I24" s="79"/>
    </row>
    <row r="25" spans="3:9" x14ac:dyDescent="0.2">
      <c r="C25" s="83" t="s">
        <v>3278</v>
      </c>
      <c r="D25" s="84">
        <v>34.284689504619891</v>
      </c>
      <c r="E25" s="84">
        <v>35.92719915226413</v>
      </c>
      <c r="F25" s="78"/>
      <c r="G25" s="84">
        <v>0.49545525791123063</v>
      </c>
      <c r="H25" s="78"/>
      <c r="I25" s="79"/>
    </row>
    <row r="26" spans="3:9" x14ac:dyDescent="0.2">
      <c r="C26" s="83"/>
      <c r="D26" s="81" t="s">
        <v>3289</v>
      </c>
      <c r="E26" s="81" t="s">
        <v>3303</v>
      </c>
      <c r="F26" s="78"/>
      <c r="G26" s="92" t="s">
        <v>3315</v>
      </c>
      <c r="H26" s="78"/>
      <c r="I26" s="79"/>
    </row>
    <row r="27" spans="3:9" x14ac:dyDescent="0.2">
      <c r="C27" s="80" t="s">
        <v>3282</v>
      </c>
      <c r="D27" s="82"/>
      <c r="E27" s="82"/>
      <c r="F27" s="78"/>
      <c r="G27" s="82"/>
      <c r="H27" s="78"/>
      <c r="I27" s="79"/>
    </row>
    <row r="28" spans="3:9" x14ac:dyDescent="0.2">
      <c r="C28" s="83" t="s">
        <v>3279</v>
      </c>
      <c r="D28" s="84">
        <v>8.1590816589634159</v>
      </c>
      <c r="E28" s="84">
        <v>8.350618490576144</v>
      </c>
      <c r="F28" s="78"/>
      <c r="G28" s="84">
        <v>-0.21696386606948023</v>
      </c>
      <c r="H28" s="78"/>
      <c r="I28" s="79"/>
    </row>
    <row r="29" spans="3:9" x14ac:dyDescent="0.2">
      <c r="C29" s="83"/>
      <c r="D29" s="81" t="s">
        <v>3290</v>
      </c>
      <c r="E29" s="81" t="s">
        <v>3304</v>
      </c>
      <c r="F29" s="78"/>
      <c r="G29" s="92" t="s">
        <v>3316</v>
      </c>
      <c r="H29" s="78"/>
      <c r="I29" s="79"/>
    </row>
    <row r="30" spans="3:9" x14ac:dyDescent="0.2">
      <c r="C30" s="83" t="s">
        <v>2</v>
      </c>
      <c r="D30" s="84">
        <v>8.3309551069773893E-4</v>
      </c>
      <c r="E30" s="84">
        <v>8.4850801877894106E-4</v>
      </c>
      <c r="F30" s="78"/>
      <c r="G30" s="84">
        <v>3.5712116648020866E-5</v>
      </c>
      <c r="H30" s="78"/>
      <c r="I30" s="79"/>
    </row>
    <row r="31" spans="3:9" x14ac:dyDescent="0.2">
      <c r="C31" s="80"/>
      <c r="D31" s="81" t="s">
        <v>3291</v>
      </c>
      <c r="E31" s="81" t="s">
        <v>3305</v>
      </c>
      <c r="F31" s="78"/>
      <c r="G31" s="92" t="s">
        <v>3317</v>
      </c>
      <c r="H31" s="78"/>
      <c r="I31" s="79"/>
    </row>
    <row r="32" spans="3:9" x14ac:dyDescent="0.2">
      <c r="C32" s="80" t="s">
        <v>3235</v>
      </c>
      <c r="D32" s="84">
        <v>-47.616062646580438</v>
      </c>
      <c r="E32" s="84">
        <v>-76.67640542706836</v>
      </c>
      <c r="F32" s="78"/>
      <c r="G32" s="84">
        <v>4.3280282074209859</v>
      </c>
      <c r="H32" s="78"/>
      <c r="I32" s="79"/>
    </row>
    <row r="33" spans="3:9" x14ac:dyDescent="0.2">
      <c r="C33" s="80"/>
      <c r="D33" s="81" t="s">
        <v>3292</v>
      </c>
      <c r="E33" s="81" t="s">
        <v>3295</v>
      </c>
      <c r="F33" s="78"/>
      <c r="G33" s="81" t="s">
        <v>3306</v>
      </c>
      <c r="H33" s="78"/>
      <c r="I33" s="79"/>
    </row>
    <row r="34" spans="3:9" x14ac:dyDescent="0.2">
      <c r="C34" s="80" t="s">
        <v>3230</v>
      </c>
      <c r="D34" s="82">
        <v>2090</v>
      </c>
      <c r="E34" s="82">
        <v>2090</v>
      </c>
      <c r="F34" s="78"/>
      <c r="G34" s="82">
        <v>2090</v>
      </c>
      <c r="H34" s="78"/>
      <c r="I34" s="79"/>
    </row>
    <row r="35" spans="3:9" x14ac:dyDescent="0.2">
      <c r="C35" s="80" t="s">
        <v>3275</v>
      </c>
      <c r="D35" s="84">
        <v>51.737625579542879</v>
      </c>
      <c r="E35" s="84">
        <v>51.723576157122885</v>
      </c>
      <c r="F35" s="78"/>
      <c r="G35" s="84">
        <v>0.86426075713609118</v>
      </c>
      <c r="H35" s="78"/>
      <c r="I35" s="79"/>
    </row>
    <row r="36" spans="3:9" ht="15" thickBot="1" x14ac:dyDescent="0.25">
      <c r="C36" s="87" t="s">
        <v>3276</v>
      </c>
      <c r="D36" s="88">
        <v>0.51961983020753</v>
      </c>
      <c r="E36" s="88">
        <v>0.51988069055793384</v>
      </c>
      <c r="F36" s="89"/>
      <c r="G36" s="88">
        <v>0.30729993104376346</v>
      </c>
      <c r="H36" s="89"/>
      <c r="I36" s="90"/>
    </row>
    <row r="37" spans="3:9" x14ac:dyDescent="0.2">
      <c r="C37" s="70" t="s">
        <v>3274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Variable Definiton</vt:lpstr>
      <vt:lpstr>Original Data</vt:lpstr>
      <vt:lpstr>Q1_data</vt:lpstr>
      <vt:lpstr>Q1_regression(1)</vt:lpstr>
      <vt:lpstr>Q1_regression(2)</vt:lpstr>
      <vt:lpstr>Q1_regression(3)</vt:lpstr>
      <vt:lpstr>Q1_regression(4)</vt:lpstr>
      <vt:lpstr>Q1_regression(5)</vt:lpstr>
      <vt:lpstr>Q1_regression(6)</vt:lpstr>
      <vt:lpstr>Q1_regression(7)</vt:lpstr>
      <vt:lpstr>Q2_coefficients</vt:lpstr>
      <vt:lpstr>Q3_data</vt:lpstr>
      <vt:lpstr>Q3_regression</vt:lpstr>
      <vt:lpstr>Q4_data</vt:lpstr>
      <vt:lpstr>Q4_regression(1)</vt:lpstr>
      <vt:lpstr>Q4_regression(2)</vt:lpstr>
      <vt:lpstr>Q5_data</vt:lpstr>
      <vt:lpstr>Q5_regression(1)</vt:lpstr>
      <vt:lpstr>Q5_regression(2)</vt:lpstr>
      <vt:lpstr>Q6_data</vt:lpstr>
      <vt:lpstr>Q6_regression</vt:lpstr>
      <vt:lpstr>regression_overview</vt:lpstr>
    </vt:vector>
  </TitlesOfParts>
  <Company>Boston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Microsoft Office User</cp:lastModifiedBy>
  <dcterms:created xsi:type="dcterms:W3CDTF">2019-10-06T20:35:34Z</dcterms:created>
  <dcterms:modified xsi:type="dcterms:W3CDTF">2021-12-02T13:03:08Z</dcterms:modified>
</cp:coreProperties>
</file>